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0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1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2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1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14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15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1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17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ntagio\Excel\"/>
    </mc:Choice>
  </mc:AlternateContent>
  <xr:revisionPtr revIDLastSave="0" documentId="13_ncr:1_{2CC0465E-2436-4B49-953E-6673045F3791}" xr6:coauthVersionLast="45" xr6:coauthVersionMax="45" xr10:uidLastSave="{00000000-0000-0000-0000-000000000000}"/>
  <bookViews>
    <workbookView xWindow="-108" yWindow="-108" windowWidth="23256" windowHeight="12576" firstSheet="5" activeTab="5" xr2:uid="{1AF8A162-61C1-470E-B430-65E86F50CA76}"/>
  </bookViews>
  <sheets>
    <sheet name="Parametros" sheetId="1" r:id="rId1"/>
    <sheet name="EvolOf" sheetId="20" r:id="rId2"/>
    <sheet name="R_CRa" sheetId="62" r:id="rId3"/>
    <sheet name="R_CRa_A" sheetId="66" r:id="rId4"/>
    <sheet name="FinSR40" sheetId="67" r:id="rId5"/>
    <sheet name="SR50" sheetId="80" r:id="rId6"/>
    <sheet name="SR50100f" sheetId="82" r:id="rId7"/>
    <sheet name="SR" sheetId="34" r:id="rId8"/>
    <sheet name="SR100F" sheetId="79" r:id="rId9"/>
    <sheet name="SR30_CRa100f" sheetId="84" r:id="rId10"/>
    <sheet name="SRasin" sheetId="77" r:id="rId11"/>
    <sheet name="SR30_CRa" sheetId="63" r:id="rId12"/>
    <sheet name="SR40_CRa" sheetId="64" r:id="rId13"/>
    <sheet name="SR50_CRa" sheetId="71" r:id="rId14"/>
    <sheet name="SR40_CRa15" sheetId="68" r:id="rId15"/>
    <sheet name="SR40_CRa30" sheetId="69" r:id="rId16"/>
    <sheet name="SR40_CRa50" sheetId="70" r:id="rId17"/>
  </sheets>
  <definedNames>
    <definedName name="solver_adj" localSheetId="7" hidden="1">SR!$BA$8</definedName>
    <definedName name="solver_adj" localSheetId="8" hidden="1">SR100F!$BA$13</definedName>
    <definedName name="solver_adj" localSheetId="9" hidden="1">SR30_CRa100f!$BA$13</definedName>
    <definedName name="solver_adj" localSheetId="5" hidden="1">'SR50'!$BA$13</definedName>
    <definedName name="solver_adj" localSheetId="6" hidden="1">SR50100f!$BA$13</definedName>
    <definedName name="solver_cvg" localSheetId="7" hidden="1">0.000001</definedName>
    <definedName name="solver_cvg" localSheetId="8" hidden="1">0.000001</definedName>
    <definedName name="solver_cvg" localSheetId="9" hidden="1">0.000001</definedName>
    <definedName name="solver_cvg" localSheetId="5" hidden="1">0.000001</definedName>
    <definedName name="solver_cvg" localSheetId="6" hidden="1">0.000001</definedName>
    <definedName name="solver_drv" localSheetId="7" hidden="1">1</definedName>
    <definedName name="solver_drv" localSheetId="8" hidden="1">1</definedName>
    <definedName name="solver_drv" localSheetId="9" hidden="1">1</definedName>
    <definedName name="solver_drv" localSheetId="5" hidden="1">1</definedName>
    <definedName name="solver_drv" localSheetId="6" hidden="1">1</definedName>
    <definedName name="solver_eng" localSheetId="7" hidden="1">1</definedName>
    <definedName name="solver_eng" localSheetId="8" hidden="1">1</definedName>
    <definedName name="solver_eng" localSheetId="9" hidden="1">1</definedName>
    <definedName name="solver_eng" localSheetId="5" hidden="1">1</definedName>
    <definedName name="solver_eng" localSheetId="6" hidden="1">1</definedName>
    <definedName name="solver_est" localSheetId="7" hidden="1">1</definedName>
    <definedName name="solver_est" localSheetId="8" hidden="1">1</definedName>
    <definedName name="solver_est" localSheetId="9" hidden="1">1</definedName>
    <definedName name="solver_est" localSheetId="5" hidden="1">1</definedName>
    <definedName name="solver_est" localSheetId="6" hidden="1">1</definedName>
    <definedName name="solver_itr" localSheetId="7" hidden="1">2147483647</definedName>
    <definedName name="solver_itr" localSheetId="8" hidden="1">2147483647</definedName>
    <definedName name="solver_itr" localSheetId="9" hidden="1">2147483647</definedName>
    <definedName name="solver_itr" localSheetId="5" hidden="1">2147483647</definedName>
    <definedName name="solver_itr" localSheetId="6" hidden="1">2147483647</definedName>
    <definedName name="solver_lhs1" localSheetId="7" hidden="1">SR!$AZ$8</definedName>
    <definedName name="solver_lhs1" localSheetId="8" hidden="1">SR100F!$AZ$13</definedName>
    <definedName name="solver_lhs1" localSheetId="9" hidden="1">SR30_CRa100f!$AZ$13</definedName>
    <definedName name="solver_lhs1" localSheetId="5" hidden="1">'SR50'!$AZ$13</definedName>
    <definedName name="solver_lhs1" localSheetId="6" hidden="1">SR50100f!$AZ$13</definedName>
    <definedName name="solver_mip" localSheetId="7" hidden="1">2147483647</definedName>
    <definedName name="solver_mip" localSheetId="8" hidden="1">2147483647</definedName>
    <definedName name="solver_mip" localSheetId="9" hidden="1">2147483647</definedName>
    <definedName name="solver_mip" localSheetId="5" hidden="1">2147483647</definedName>
    <definedName name="solver_mip" localSheetId="6" hidden="1">2147483647</definedName>
    <definedName name="solver_mni" localSheetId="7" hidden="1">30</definedName>
    <definedName name="solver_mni" localSheetId="8" hidden="1">30</definedName>
    <definedName name="solver_mni" localSheetId="9" hidden="1">30</definedName>
    <definedName name="solver_mni" localSheetId="5" hidden="1">30</definedName>
    <definedName name="solver_mni" localSheetId="6" hidden="1">30</definedName>
    <definedName name="solver_mrt" localSheetId="7" hidden="1">0.075</definedName>
    <definedName name="solver_mrt" localSheetId="8" hidden="1">0.075</definedName>
    <definedName name="solver_mrt" localSheetId="9" hidden="1">0.075</definedName>
    <definedName name="solver_mrt" localSheetId="5" hidden="1">0.075</definedName>
    <definedName name="solver_mrt" localSheetId="6" hidden="1">0.075</definedName>
    <definedName name="solver_msl" localSheetId="7" hidden="1">2</definedName>
    <definedName name="solver_msl" localSheetId="8" hidden="1">2</definedName>
    <definedName name="solver_msl" localSheetId="9" hidden="1">2</definedName>
    <definedName name="solver_msl" localSheetId="5" hidden="1">2</definedName>
    <definedName name="solver_msl" localSheetId="6" hidden="1">2</definedName>
    <definedName name="solver_neg" localSheetId="7" hidden="1">1</definedName>
    <definedName name="solver_neg" localSheetId="8" hidden="1">1</definedName>
    <definedName name="solver_neg" localSheetId="9" hidden="1">1</definedName>
    <definedName name="solver_neg" localSheetId="5" hidden="1">1</definedName>
    <definedName name="solver_neg" localSheetId="6" hidden="1">1</definedName>
    <definedName name="solver_nod" localSheetId="7" hidden="1">2147483647</definedName>
    <definedName name="solver_nod" localSheetId="8" hidden="1">2147483647</definedName>
    <definedName name="solver_nod" localSheetId="9" hidden="1">2147483647</definedName>
    <definedName name="solver_nod" localSheetId="5" hidden="1">2147483647</definedName>
    <definedName name="solver_nod" localSheetId="6" hidden="1">2147483647</definedName>
    <definedName name="solver_num" localSheetId="7" hidden="1">0</definedName>
    <definedName name="solver_num" localSheetId="8" hidden="1">0</definedName>
    <definedName name="solver_num" localSheetId="9" hidden="1">0</definedName>
    <definedName name="solver_num" localSheetId="5" hidden="1">0</definedName>
    <definedName name="solver_num" localSheetId="6" hidden="1">0</definedName>
    <definedName name="solver_nwt" localSheetId="7" hidden="1">1</definedName>
    <definedName name="solver_nwt" localSheetId="8" hidden="1">1</definedName>
    <definedName name="solver_nwt" localSheetId="9" hidden="1">1</definedName>
    <definedName name="solver_nwt" localSheetId="5" hidden="1">1</definedName>
    <definedName name="solver_nwt" localSheetId="6" hidden="1">1</definedName>
    <definedName name="solver_opt" localSheetId="7" hidden="1">SR!$BD$8</definedName>
    <definedName name="solver_opt" localSheetId="8" hidden="1">SR100F!$BD$13</definedName>
    <definedName name="solver_opt" localSheetId="9" hidden="1">SR30_CRa100f!$BD$13</definedName>
    <definedName name="solver_opt" localSheetId="5" hidden="1">'SR50'!$BD$13</definedName>
    <definedName name="solver_opt" localSheetId="6" hidden="1">SR50100f!$BD$13</definedName>
    <definedName name="solver_pre" localSheetId="7" hidden="1">0.000001</definedName>
    <definedName name="solver_pre" localSheetId="8" hidden="1">0.000001</definedName>
    <definedName name="solver_pre" localSheetId="9" hidden="1">0.000001</definedName>
    <definedName name="solver_pre" localSheetId="5" hidden="1">0.000001</definedName>
    <definedName name="solver_pre" localSheetId="6" hidden="1">0.000001</definedName>
    <definedName name="solver_rbv" localSheetId="7" hidden="1">1</definedName>
    <definedName name="solver_rbv" localSheetId="8" hidden="1">1</definedName>
    <definedName name="solver_rbv" localSheetId="9" hidden="1">1</definedName>
    <definedName name="solver_rbv" localSheetId="5" hidden="1">1</definedName>
    <definedName name="solver_rbv" localSheetId="6" hidden="1">1</definedName>
    <definedName name="solver_rel1" localSheetId="7" hidden="1">4</definedName>
    <definedName name="solver_rel1" localSheetId="8" hidden="1">4</definedName>
    <definedName name="solver_rel1" localSheetId="9" hidden="1">4</definedName>
    <definedName name="solver_rel1" localSheetId="5" hidden="1">4</definedName>
    <definedName name="solver_rel1" localSheetId="6" hidden="1">4</definedName>
    <definedName name="solver_rhs1" localSheetId="7" hidden="1">entero</definedName>
    <definedName name="solver_rhs1" localSheetId="8" hidden="1">entero</definedName>
    <definedName name="solver_rhs1" localSheetId="9" hidden="1">entero</definedName>
    <definedName name="solver_rhs1" localSheetId="5" hidden="1">entero</definedName>
    <definedName name="solver_rhs1" localSheetId="6" hidden="1">entero</definedName>
    <definedName name="solver_rlx" localSheetId="7" hidden="1">2</definedName>
    <definedName name="solver_rlx" localSheetId="8" hidden="1">2</definedName>
    <definedName name="solver_rlx" localSheetId="9" hidden="1">2</definedName>
    <definedName name="solver_rlx" localSheetId="5" hidden="1">2</definedName>
    <definedName name="solver_rlx" localSheetId="6" hidden="1">2</definedName>
    <definedName name="solver_rsd" localSheetId="7" hidden="1">0</definedName>
    <definedName name="solver_rsd" localSheetId="8" hidden="1">0</definedName>
    <definedName name="solver_rsd" localSheetId="9" hidden="1">0</definedName>
    <definedName name="solver_rsd" localSheetId="5" hidden="1">0</definedName>
    <definedName name="solver_rsd" localSheetId="6" hidden="1">0</definedName>
    <definedName name="solver_scl" localSheetId="7" hidden="1">1</definedName>
    <definedName name="solver_scl" localSheetId="8" hidden="1">1</definedName>
    <definedName name="solver_scl" localSheetId="9" hidden="1">1</definedName>
    <definedName name="solver_scl" localSheetId="5" hidden="1">1</definedName>
    <definedName name="solver_scl" localSheetId="6" hidden="1">1</definedName>
    <definedName name="solver_sho" localSheetId="7" hidden="1">2</definedName>
    <definedName name="solver_sho" localSheetId="8" hidden="1">2</definedName>
    <definedName name="solver_sho" localSheetId="9" hidden="1">2</definedName>
    <definedName name="solver_sho" localSheetId="5" hidden="1">2</definedName>
    <definedName name="solver_sho" localSheetId="6" hidden="1">2</definedName>
    <definedName name="solver_ssz" localSheetId="7" hidden="1">100</definedName>
    <definedName name="solver_ssz" localSheetId="8" hidden="1">100</definedName>
    <definedName name="solver_ssz" localSheetId="9" hidden="1">100</definedName>
    <definedName name="solver_ssz" localSheetId="5" hidden="1">100</definedName>
    <definedName name="solver_ssz" localSheetId="6" hidden="1">100</definedName>
    <definedName name="solver_tim" localSheetId="7" hidden="1">2147483647</definedName>
    <definedName name="solver_tim" localSheetId="8" hidden="1">2147483647</definedName>
    <definedName name="solver_tim" localSheetId="9" hidden="1">2147483647</definedName>
    <definedName name="solver_tim" localSheetId="5" hidden="1">2147483647</definedName>
    <definedName name="solver_tim" localSheetId="6" hidden="1">2147483647</definedName>
    <definedName name="solver_tol" localSheetId="7" hidden="1">0.01</definedName>
    <definedName name="solver_tol" localSheetId="8" hidden="1">0.01</definedName>
    <definedName name="solver_tol" localSheetId="9" hidden="1">0.01</definedName>
    <definedName name="solver_tol" localSheetId="5" hidden="1">0.01</definedName>
    <definedName name="solver_tol" localSheetId="6" hidden="1">0.01</definedName>
    <definedName name="solver_typ" localSheetId="7" hidden="1">2</definedName>
    <definedName name="solver_typ" localSheetId="8" hidden="1">2</definedName>
    <definedName name="solver_typ" localSheetId="9" hidden="1">2</definedName>
    <definedName name="solver_typ" localSheetId="5" hidden="1">2</definedName>
    <definedName name="solver_typ" localSheetId="6" hidden="1">2</definedName>
    <definedName name="solver_val" localSheetId="7" hidden="1">0</definedName>
    <definedName name="solver_val" localSheetId="8" hidden="1">0</definedName>
    <definedName name="solver_val" localSheetId="9" hidden="1">0</definedName>
    <definedName name="solver_val" localSheetId="5" hidden="1">0</definedName>
    <definedName name="solver_val" localSheetId="6" hidden="1">0</definedName>
    <definedName name="solver_ver" localSheetId="7" hidden="1">3</definedName>
    <definedName name="solver_ver" localSheetId="8" hidden="1">3</definedName>
    <definedName name="solver_ver" localSheetId="9" hidden="1">3</definedName>
    <definedName name="solver_ver" localSheetId="5" hidden="1">3</definedName>
    <definedName name="solver_ver" localSheetId="6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H4" i="80" l="1"/>
  <c r="BG4" i="80"/>
  <c r="BH3" i="80"/>
  <c r="BG3" i="80"/>
  <c r="AA372" i="84" l="1"/>
  <c r="Z372" i="84"/>
  <c r="Y372" i="84"/>
  <c r="X372" i="84"/>
  <c r="W372" i="84"/>
  <c r="V372" i="84"/>
  <c r="B372" i="84"/>
  <c r="AG372" i="84" s="1"/>
  <c r="AA371" i="84"/>
  <c r="Z371" i="84"/>
  <c r="Y371" i="84"/>
  <c r="X371" i="84"/>
  <c r="W371" i="84"/>
  <c r="V371" i="84"/>
  <c r="B371" i="84"/>
  <c r="AG371" i="84" s="1"/>
  <c r="AG370" i="84"/>
  <c r="AF370" i="84"/>
  <c r="AE370" i="84"/>
  <c r="AD370" i="84"/>
  <c r="AC370" i="84"/>
  <c r="AB370" i="84"/>
  <c r="AA370" i="84"/>
  <c r="Z370" i="84"/>
  <c r="Y370" i="84"/>
  <c r="X370" i="84"/>
  <c r="W370" i="84"/>
  <c r="V370" i="84"/>
  <c r="B370" i="84"/>
  <c r="AA369" i="84"/>
  <c r="Z369" i="84"/>
  <c r="Y369" i="84"/>
  <c r="X369" i="84"/>
  <c r="W369" i="84"/>
  <c r="V369" i="84"/>
  <c r="B369" i="84"/>
  <c r="AG369" i="84" s="1"/>
  <c r="AG368" i="84"/>
  <c r="AF368" i="84"/>
  <c r="AE368" i="84"/>
  <c r="AD368" i="84"/>
  <c r="AC368" i="84"/>
  <c r="AB368" i="84"/>
  <c r="AA368" i="84"/>
  <c r="Z368" i="84"/>
  <c r="Y368" i="84"/>
  <c r="X368" i="84"/>
  <c r="W368" i="84"/>
  <c r="V368" i="84"/>
  <c r="B368" i="84"/>
  <c r="AG367" i="84"/>
  <c r="AB367" i="84"/>
  <c r="AA367" i="84"/>
  <c r="Z367" i="84"/>
  <c r="Y367" i="84"/>
  <c r="X367" i="84"/>
  <c r="W367" i="84"/>
  <c r="V367" i="84"/>
  <c r="B367" i="84"/>
  <c r="AF367" i="84" s="1"/>
  <c r="AC366" i="84"/>
  <c r="AA366" i="84"/>
  <c r="Z366" i="84"/>
  <c r="Y366" i="84"/>
  <c r="X366" i="84"/>
  <c r="W366" i="84"/>
  <c r="V366" i="84"/>
  <c r="B366" i="84"/>
  <c r="AG366" i="84" s="1"/>
  <c r="AG365" i="84"/>
  <c r="AF365" i="84"/>
  <c r="AE365" i="84"/>
  <c r="AD365" i="84"/>
  <c r="AC365" i="84"/>
  <c r="AA365" i="84"/>
  <c r="Z365" i="84"/>
  <c r="Y365" i="84"/>
  <c r="X365" i="84"/>
  <c r="W365" i="84"/>
  <c r="V365" i="84"/>
  <c r="B365" i="84"/>
  <c r="AB365" i="84" s="1"/>
  <c r="AA364" i="84"/>
  <c r="Z364" i="84"/>
  <c r="Y364" i="84"/>
  <c r="X364" i="84"/>
  <c r="W364" i="84"/>
  <c r="V364" i="84"/>
  <c r="B364" i="84"/>
  <c r="AG364" i="84" s="1"/>
  <c r="AG363" i="84"/>
  <c r="AF363" i="84"/>
  <c r="AE363" i="84"/>
  <c r="AD363" i="84"/>
  <c r="AC363" i="84"/>
  <c r="AB363" i="84"/>
  <c r="AA363" i="84"/>
  <c r="Z363" i="84"/>
  <c r="Y363" i="84"/>
  <c r="X363" i="84"/>
  <c r="W363" i="84"/>
  <c r="V363" i="84"/>
  <c r="B363" i="84"/>
  <c r="AA362" i="84"/>
  <c r="Z362" i="84"/>
  <c r="Y362" i="84"/>
  <c r="X362" i="84"/>
  <c r="W362" i="84"/>
  <c r="V362" i="84"/>
  <c r="B362" i="84"/>
  <c r="AG362" i="84" s="1"/>
  <c r="AD361" i="84"/>
  <c r="AC361" i="84"/>
  <c r="AA361" i="84"/>
  <c r="Z361" i="84"/>
  <c r="Y361" i="84"/>
  <c r="X361" i="84"/>
  <c r="W361" i="84"/>
  <c r="V361" i="84"/>
  <c r="B361" i="84"/>
  <c r="AG361" i="84" s="1"/>
  <c r="AG360" i="84"/>
  <c r="AF360" i="84"/>
  <c r="AE360" i="84"/>
  <c r="AD360" i="84"/>
  <c r="AA360" i="84"/>
  <c r="Z360" i="84"/>
  <c r="Y360" i="84"/>
  <c r="X360" i="84"/>
  <c r="W360" i="84"/>
  <c r="V360" i="84"/>
  <c r="B360" i="84"/>
  <c r="AC360" i="84" s="1"/>
  <c r="AA359" i="84"/>
  <c r="Z359" i="84"/>
  <c r="Y359" i="84"/>
  <c r="X359" i="84"/>
  <c r="W359" i="84"/>
  <c r="V359" i="84"/>
  <c r="B359" i="84"/>
  <c r="AG359" i="84" s="1"/>
  <c r="AG358" i="84"/>
  <c r="AF358" i="84"/>
  <c r="AE358" i="84"/>
  <c r="AD358" i="84"/>
  <c r="AC358" i="84"/>
  <c r="AB358" i="84"/>
  <c r="AA358" i="84"/>
  <c r="Z358" i="84"/>
  <c r="Y358" i="84"/>
  <c r="X358" i="84"/>
  <c r="W358" i="84"/>
  <c r="V358" i="84"/>
  <c r="B358" i="84"/>
  <c r="AG357" i="84"/>
  <c r="AD357" i="84"/>
  <c r="AC357" i="84"/>
  <c r="AB357" i="84"/>
  <c r="AA357" i="84"/>
  <c r="Z357" i="84"/>
  <c r="Y357" i="84"/>
  <c r="X357" i="84"/>
  <c r="W357" i="84"/>
  <c r="V357" i="84"/>
  <c r="B357" i="84"/>
  <c r="AF357" i="84" s="1"/>
  <c r="AE356" i="84"/>
  <c r="AD356" i="84"/>
  <c r="AC356" i="84"/>
  <c r="AA356" i="84"/>
  <c r="Z356" i="84"/>
  <c r="Y356" i="84"/>
  <c r="X356" i="84"/>
  <c r="W356" i="84"/>
  <c r="V356" i="84"/>
  <c r="B356" i="84"/>
  <c r="AG356" i="84" s="1"/>
  <c r="AG355" i="84"/>
  <c r="AF355" i="84"/>
  <c r="AE355" i="84"/>
  <c r="AC355" i="84"/>
  <c r="AB355" i="84"/>
  <c r="AA355" i="84"/>
  <c r="Z355" i="84"/>
  <c r="Y355" i="84"/>
  <c r="X355" i="84"/>
  <c r="W355" i="84"/>
  <c r="V355" i="84"/>
  <c r="B355" i="84"/>
  <c r="AD355" i="84" s="1"/>
  <c r="AA354" i="84"/>
  <c r="Z354" i="84"/>
  <c r="Y354" i="84"/>
  <c r="X354" i="84"/>
  <c r="W354" i="84"/>
  <c r="V354" i="84"/>
  <c r="B354" i="84"/>
  <c r="AG354" i="84" s="1"/>
  <c r="AG353" i="84"/>
  <c r="AF353" i="84"/>
  <c r="AE353" i="84"/>
  <c r="AD353" i="84"/>
  <c r="AC353" i="84"/>
  <c r="AB353" i="84"/>
  <c r="AA353" i="84"/>
  <c r="Z353" i="84"/>
  <c r="Y353" i="84"/>
  <c r="X353" i="84"/>
  <c r="W353" i="84"/>
  <c r="V353" i="84"/>
  <c r="B353" i="84"/>
  <c r="AE352" i="84"/>
  <c r="AD352" i="84"/>
  <c r="AC352" i="84"/>
  <c r="AB352" i="84"/>
  <c r="AA352" i="84"/>
  <c r="Z352" i="84"/>
  <c r="Y352" i="84"/>
  <c r="X352" i="84"/>
  <c r="W352" i="84"/>
  <c r="V352" i="84"/>
  <c r="B352" i="84"/>
  <c r="AG352" i="84" s="1"/>
  <c r="AF351" i="84"/>
  <c r="AC351" i="84"/>
  <c r="AA351" i="84"/>
  <c r="Z351" i="84"/>
  <c r="Y351" i="84"/>
  <c r="X351" i="84"/>
  <c r="W351" i="84"/>
  <c r="V351" i="84"/>
  <c r="B351" i="84"/>
  <c r="AG351" i="84" s="1"/>
  <c r="AG350" i="84"/>
  <c r="AF350" i="84"/>
  <c r="AD350" i="84"/>
  <c r="AC350" i="84"/>
  <c r="AB350" i="84"/>
  <c r="AA350" i="84"/>
  <c r="Z350" i="84"/>
  <c r="Y350" i="84"/>
  <c r="X350" i="84"/>
  <c r="W350" i="84"/>
  <c r="V350" i="84"/>
  <c r="B350" i="84"/>
  <c r="AE350" i="84" s="1"/>
  <c r="AA349" i="84"/>
  <c r="Z349" i="84"/>
  <c r="Y349" i="84"/>
  <c r="X349" i="84"/>
  <c r="W349" i="84"/>
  <c r="V349" i="84"/>
  <c r="B349" i="84"/>
  <c r="AG349" i="84" s="1"/>
  <c r="AG348" i="84"/>
  <c r="AF348" i="84"/>
  <c r="AE348" i="84"/>
  <c r="AD348" i="84"/>
  <c r="AC348" i="84"/>
  <c r="AB348" i="84"/>
  <c r="AA348" i="84"/>
  <c r="Z348" i="84"/>
  <c r="Y348" i="84"/>
  <c r="X348" i="84"/>
  <c r="W348" i="84"/>
  <c r="V348" i="84"/>
  <c r="B348" i="84"/>
  <c r="AF347" i="84"/>
  <c r="AE347" i="84"/>
  <c r="AD347" i="84"/>
  <c r="AA347" i="84"/>
  <c r="Z347" i="84"/>
  <c r="Y347" i="84"/>
  <c r="X347" i="84"/>
  <c r="W347" i="84"/>
  <c r="V347" i="84"/>
  <c r="B347" i="84"/>
  <c r="AG347" i="84" s="1"/>
  <c r="AG346" i="84"/>
  <c r="AD346" i="84"/>
  <c r="AA346" i="84"/>
  <c r="Z346" i="84"/>
  <c r="Y346" i="84"/>
  <c r="X346" i="84"/>
  <c r="W346" i="84"/>
  <c r="V346" i="84"/>
  <c r="B346" i="84"/>
  <c r="AF346" i="84" s="1"/>
  <c r="AG345" i="84"/>
  <c r="AE345" i="84"/>
  <c r="AD345" i="84"/>
  <c r="AC345" i="84"/>
  <c r="AA345" i="84"/>
  <c r="Z345" i="84"/>
  <c r="Y345" i="84"/>
  <c r="X345" i="84"/>
  <c r="W345" i="84"/>
  <c r="V345" i="84"/>
  <c r="B345" i="84"/>
  <c r="AF345" i="84" s="1"/>
  <c r="AA344" i="84"/>
  <c r="Z344" i="84"/>
  <c r="Y344" i="84"/>
  <c r="X344" i="84"/>
  <c r="W344" i="84"/>
  <c r="V344" i="84"/>
  <c r="B344" i="84"/>
  <c r="AG343" i="84"/>
  <c r="AF343" i="84"/>
  <c r="AE343" i="84"/>
  <c r="AD343" i="84"/>
  <c r="AC343" i="84"/>
  <c r="AB343" i="84"/>
  <c r="AA343" i="84"/>
  <c r="Z343" i="84"/>
  <c r="Y343" i="84"/>
  <c r="X343" i="84"/>
  <c r="W343" i="84"/>
  <c r="V343" i="84"/>
  <c r="B343" i="84"/>
  <c r="AA342" i="84"/>
  <c r="Z342" i="84"/>
  <c r="Y342" i="84"/>
  <c r="X342" i="84"/>
  <c r="W342" i="84"/>
  <c r="V342" i="84"/>
  <c r="B342" i="84"/>
  <c r="AE341" i="84"/>
  <c r="AB341" i="84"/>
  <c r="AA341" i="84"/>
  <c r="Z341" i="84"/>
  <c r="Y341" i="84"/>
  <c r="X341" i="84"/>
  <c r="W341" i="84"/>
  <c r="V341" i="84"/>
  <c r="B341" i="84"/>
  <c r="AG341" i="84" s="1"/>
  <c r="AF340" i="84"/>
  <c r="AE340" i="84"/>
  <c r="AD340" i="84"/>
  <c r="AA340" i="84"/>
  <c r="Z340" i="84"/>
  <c r="Y340" i="84"/>
  <c r="X340" i="84"/>
  <c r="W340" i="84"/>
  <c r="V340" i="84"/>
  <c r="B340" i="84"/>
  <c r="AG340" i="84" s="1"/>
  <c r="AB339" i="84"/>
  <c r="AA339" i="84"/>
  <c r="Z339" i="84"/>
  <c r="Y339" i="84"/>
  <c r="X339" i="84"/>
  <c r="W339" i="84"/>
  <c r="V339" i="84"/>
  <c r="B339" i="84"/>
  <c r="AG339" i="84" s="1"/>
  <c r="AG338" i="84"/>
  <c r="AF338" i="84"/>
  <c r="AE338" i="84"/>
  <c r="AD338" i="84"/>
  <c r="AC338" i="84"/>
  <c r="AB338" i="84"/>
  <c r="AA338" i="84"/>
  <c r="Z338" i="84"/>
  <c r="Y338" i="84"/>
  <c r="X338" i="84"/>
  <c r="W338" i="84"/>
  <c r="V338" i="84"/>
  <c r="B338" i="84"/>
  <c r="AA337" i="84"/>
  <c r="Z337" i="84"/>
  <c r="Y337" i="84"/>
  <c r="X337" i="84"/>
  <c r="W337" i="84"/>
  <c r="V337" i="84"/>
  <c r="B337" i="84"/>
  <c r="AG337" i="84" s="1"/>
  <c r="AG336" i="84"/>
  <c r="AF336" i="84"/>
  <c r="AE336" i="84"/>
  <c r="AD336" i="84"/>
  <c r="AC336" i="84"/>
  <c r="AB336" i="84"/>
  <c r="AA336" i="84"/>
  <c r="Z336" i="84"/>
  <c r="Y336" i="84"/>
  <c r="X336" i="84"/>
  <c r="W336" i="84"/>
  <c r="V336" i="84"/>
  <c r="B336" i="84"/>
  <c r="AG335" i="84"/>
  <c r="AF335" i="84"/>
  <c r="AE335" i="84"/>
  <c r="AD335" i="84"/>
  <c r="AB335" i="84"/>
  <c r="AA335" i="84"/>
  <c r="Z335" i="84"/>
  <c r="Y335" i="84"/>
  <c r="X335" i="84"/>
  <c r="W335" i="84"/>
  <c r="V335" i="84"/>
  <c r="B335" i="84"/>
  <c r="AC335" i="84" s="1"/>
  <c r="AC334" i="84"/>
  <c r="AA334" i="84"/>
  <c r="Z334" i="84"/>
  <c r="Y334" i="84"/>
  <c r="X334" i="84"/>
  <c r="W334" i="84"/>
  <c r="V334" i="84"/>
  <c r="B334" i="84"/>
  <c r="AG334" i="84" s="1"/>
  <c r="AG333" i="84"/>
  <c r="AF333" i="84"/>
  <c r="AE333" i="84"/>
  <c r="AD333" i="84"/>
  <c r="AC333" i="84"/>
  <c r="AA333" i="84"/>
  <c r="Z333" i="84"/>
  <c r="Y333" i="84"/>
  <c r="X333" i="84"/>
  <c r="W333" i="84"/>
  <c r="V333" i="84"/>
  <c r="B333" i="84"/>
  <c r="AB333" i="84" s="1"/>
  <c r="AA332" i="84"/>
  <c r="Z332" i="84"/>
  <c r="Y332" i="84"/>
  <c r="X332" i="84"/>
  <c r="W332" i="84"/>
  <c r="V332" i="84"/>
  <c r="B332" i="84"/>
  <c r="AG332" i="84" s="1"/>
  <c r="AG331" i="84"/>
  <c r="AF331" i="84"/>
  <c r="AE331" i="84"/>
  <c r="AD331" i="84"/>
  <c r="AC331" i="84"/>
  <c r="AB331" i="84"/>
  <c r="AA331" i="84"/>
  <c r="Z331" i="84"/>
  <c r="Y331" i="84"/>
  <c r="X331" i="84"/>
  <c r="W331" i="84"/>
  <c r="V331" i="84"/>
  <c r="B331" i="84"/>
  <c r="AC330" i="84"/>
  <c r="AA330" i="84"/>
  <c r="Z330" i="84"/>
  <c r="Y330" i="84"/>
  <c r="X330" i="84"/>
  <c r="W330" i="84"/>
  <c r="V330" i="84"/>
  <c r="B330" i="84"/>
  <c r="AG330" i="84" s="1"/>
  <c r="AA329" i="84"/>
  <c r="Z329" i="84"/>
  <c r="Y329" i="84"/>
  <c r="X329" i="84"/>
  <c r="W329" i="84"/>
  <c r="V329" i="84"/>
  <c r="B329" i="84"/>
  <c r="AG328" i="84"/>
  <c r="AF328" i="84"/>
  <c r="AE328" i="84"/>
  <c r="AD328" i="84"/>
  <c r="AA328" i="84"/>
  <c r="Z328" i="84"/>
  <c r="Y328" i="84"/>
  <c r="X328" i="84"/>
  <c r="W328" i="84"/>
  <c r="V328" i="84"/>
  <c r="B328" i="84"/>
  <c r="AC328" i="84" s="1"/>
  <c r="AA327" i="84"/>
  <c r="Z327" i="84"/>
  <c r="Y327" i="84"/>
  <c r="X327" i="84"/>
  <c r="W327" i="84"/>
  <c r="V327" i="84"/>
  <c r="B327" i="84"/>
  <c r="AG326" i="84"/>
  <c r="AF326" i="84"/>
  <c r="AE326" i="84"/>
  <c r="AD326" i="84"/>
  <c r="AC326" i="84"/>
  <c r="AB326" i="84"/>
  <c r="AA326" i="84"/>
  <c r="Z326" i="84"/>
  <c r="Y326" i="84"/>
  <c r="X326" i="84"/>
  <c r="W326" i="84"/>
  <c r="V326" i="84"/>
  <c r="B326" i="84"/>
  <c r="AG325" i="84"/>
  <c r="AD325" i="84"/>
  <c r="AC325" i="84"/>
  <c r="AB325" i="84"/>
  <c r="AA325" i="84"/>
  <c r="Z325" i="84"/>
  <c r="Y325" i="84"/>
  <c r="X325" i="84"/>
  <c r="W325" i="84"/>
  <c r="V325" i="84"/>
  <c r="B325" i="84"/>
  <c r="AF325" i="84" s="1"/>
  <c r="AE324" i="84"/>
  <c r="AB324" i="84"/>
  <c r="AA324" i="84"/>
  <c r="Z324" i="84"/>
  <c r="Y324" i="84"/>
  <c r="X324" i="84"/>
  <c r="W324" i="84"/>
  <c r="V324" i="84"/>
  <c r="B324" i="84"/>
  <c r="AG324" i="84" s="1"/>
  <c r="AG323" i="84"/>
  <c r="AF323" i="84"/>
  <c r="AE323" i="84"/>
  <c r="AC323" i="84"/>
  <c r="AB323" i="84"/>
  <c r="AA323" i="84"/>
  <c r="Z323" i="84"/>
  <c r="Y323" i="84"/>
  <c r="X323" i="84"/>
  <c r="W323" i="84"/>
  <c r="V323" i="84"/>
  <c r="B323" i="84"/>
  <c r="AD323" i="84" s="1"/>
  <c r="AA322" i="84"/>
  <c r="Z322" i="84"/>
  <c r="Y322" i="84"/>
  <c r="X322" i="84"/>
  <c r="W322" i="84"/>
  <c r="V322" i="84"/>
  <c r="B322" i="84"/>
  <c r="AG322" i="84" s="1"/>
  <c r="AG321" i="84"/>
  <c r="AF321" i="84"/>
  <c r="AE321" i="84"/>
  <c r="AD321" i="84"/>
  <c r="AC321" i="84"/>
  <c r="AB321" i="84"/>
  <c r="AA321" i="84"/>
  <c r="Z321" i="84"/>
  <c r="Y321" i="84"/>
  <c r="X321" i="84"/>
  <c r="W321" i="84"/>
  <c r="V321" i="84"/>
  <c r="B321" i="84"/>
  <c r="AE320" i="84"/>
  <c r="AD320" i="84"/>
  <c r="AC320" i="84"/>
  <c r="AB320" i="84"/>
  <c r="AA320" i="84"/>
  <c r="Z320" i="84"/>
  <c r="Y320" i="84"/>
  <c r="X320" i="84"/>
  <c r="W320" i="84"/>
  <c r="V320" i="84"/>
  <c r="B320" i="84"/>
  <c r="AG320" i="84" s="1"/>
  <c r="AF319" i="84"/>
  <c r="AE319" i="84"/>
  <c r="AC319" i="84"/>
  <c r="AA319" i="84"/>
  <c r="Z319" i="84"/>
  <c r="Y319" i="84"/>
  <c r="X319" i="84"/>
  <c r="W319" i="84"/>
  <c r="V319" i="84"/>
  <c r="B319" i="84"/>
  <c r="AG319" i="84" s="1"/>
  <c r="AG318" i="84"/>
  <c r="AF318" i="84"/>
  <c r="AE318" i="84"/>
  <c r="AD318" i="84"/>
  <c r="AC318" i="84"/>
  <c r="AB318" i="84"/>
  <c r="AA318" i="84"/>
  <c r="Z318" i="84"/>
  <c r="Y318" i="84"/>
  <c r="X318" i="84"/>
  <c r="W318" i="84"/>
  <c r="V318" i="84"/>
  <c r="B318" i="84"/>
  <c r="AA317" i="84"/>
  <c r="Z317" i="84"/>
  <c r="Y317" i="84"/>
  <c r="X317" i="84"/>
  <c r="W317" i="84"/>
  <c r="V317" i="84"/>
  <c r="B317" i="84"/>
  <c r="AG317" i="84" s="1"/>
  <c r="AG316" i="84"/>
  <c r="AF316" i="84"/>
  <c r="AE316" i="84"/>
  <c r="AD316" i="84"/>
  <c r="AC316" i="84"/>
  <c r="AB316" i="84"/>
  <c r="AA316" i="84"/>
  <c r="Z316" i="84"/>
  <c r="Y316" i="84"/>
  <c r="X316" i="84"/>
  <c r="W316" i="84"/>
  <c r="V316" i="84"/>
  <c r="B316" i="84"/>
  <c r="AF315" i="84"/>
  <c r="AE315" i="84"/>
  <c r="AD315" i="84"/>
  <c r="AA315" i="84"/>
  <c r="Z315" i="84"/>
  <c r="Y315" i="84"/>
  <c r="X315" i="84"/>
  <c r="W315" i="84"/>
  <c r="V315" i="84"/>
  <c r="B315" i="84"/>
  <c r="AG315" i="84" s="1"/>
  <c r="AG314" i="84"/>
  <c r="AF314" i="84"/>
  <c r="AD314" i="84"/>
  <c r="AA314" i="84"/>
  <c r="Z314" i="84"/>
  <c r="Y314" i="84"/>
  <c r="X314" i="84"/>
  <c r="W314" i="84"/>
  <c r="V314" i="84"/>
  <c r="B314" i="84"/>
  <c r="AE314" i="84" s="1"/>
  <c r="AG313" i="84"/>
  <c r="AF313" i="84"/>
  <c r="AE313" i="84"/>
  <c r="AD313" i="84"/>
  <c r="AC313" i="84"/>
  <c r="AA313" i="84"/>
  <c r="Z313" i="84"/>
  <c r="Y313" i="84"/>
  <c r="X313" i="84"/>
  <c r="W313" i="84"/>
  <c r="V313" i="84"/>
  <c r="B313" i="84"/>
  <c r="AB313" i="84" s="1"/>
  <c r="AA312" i="84"/>
  <c r="Z312" i="84"/>
  <c r="Y312" i="84"/>
  <c r="X312" i="84"/>
  <c r="W312" i="84"/>
  <c r="V312" i="84"/>
  <c r="B312" i="84"/>
  <c r="AG311" i="84"/>
  <c r="AF311" i="84"/>
  <c r="AE311" i="84"/>
  <c r="AD311" i="84"/>
  <c r="AC311" i="84"/>
  <c r="AB311" i="84"/>
  <c r="AA311" i="84"/>
  <c r="Z311" i="84"/>
  <c r="Y311" i="84"/>
  <c r="X311" i="84"/>
  <c r="W311" i="84"/>
  <c r="V311" i="84"/>
  <c r="B311" i="84"/>
  <c r="AA310" i="84"/>
  <c r="Z310" i="84"/>
  <c r="Y310" i="84"/>
  <c r="X310" i="84"/>
  <c r="W310" i="84"/>
  <c r="V310" i="84"/>
  <c r="B310" i="84"/>
  <c r="AA309" i="84"/>
  <c r="Z309" i="84"/>
  <c r="Y309" i="84"/>
  <c r="X309" i="84"/>
  <c r="W309" i="84"/>
  <c r="V309" i="84"/>
  <c r="B309" i="84"/>
  <c r="AF308" i="84"/>
  <c r="AE308" i="84"/>
  <c r="AA308" i="84"/>
  <c r="Z308" i="84"/>
  <c r="Y308" i="84"/>
  <c r="X308" i="84"/>
  <c r="W308" i="84"/>
  <c r="V308" i="84"/>
  <c r="B308" i="84"/>
  <c r="AG308" i="84" s="1"/>
  <c r="AB307" i="84"/>
  <c r="AA307" i="84"/>
  <c r="Z307" i="84"/>
  <c r="Y307" i="84"/>
  <c r="X307" i="84"/>
  <c r="W307" i="84"/>
  <c r="V307" i="84"/>
  <c r="B307" i="84"/>
  <c r="AG306" i="84"/>
  <c r="AF306" i="84"/>
  <c r="AE306" i="84"/>
  <c r="AD306" i="84"/>
  <c r="AC306" i="84"/>
  <c r="AB306" i="84"/>
  <c r="AA306" i="84"/>
  <c r="Z306" i="84"/>
  <c r="Y306" i="84"/>
  <c r="X306" i="84"/>
  <c r="W306" i="84"/>
  <c r="V306" i="84"/>
  <c r="B306" i="84"/>
  <c r="AA305" i="84"/>
  <c r="Z305" i="84"/>
  <c r="Y305" i="84"/>
  <c r="X305" i="84"/>
  <c r="W305" i="84"/>
  <c r="V305" i="84"/>
  <c r="B305" i="84"/>
  <c r="AG305" i="84" s="1"/>
  <c r="AG304" i="84"/>
  <c r="AF304" i="84"/>
  <c r="AE304" i="84"/>
  <c r="AD304" i="84"/>
  <c r="AC304" i="84"/>
  <c r="AB304" i="84"/>
  <c r="AA304" i="84"/>
  <c r="Z304" i="84"/>
  <c r="Y304" i="84"/>
  <c r="X304" i="84"/>
  <c r="W304" i="84"/>
  <c r="V304" i="84"/>
  <c r="B304" i="84"/>
  <c r="AG303" i="84"/>
  <c r="AF303" i="84"/>
  <c r="AE303" i="84"/>
  <c r="AD303" i="84"/>
  <c r="AB303" i="84"/>
  <c r="AA303" i="84"/>
  <c r="Z303" i="84"/>
  <c r="Y303" i="84"/>
  <c r="X303" i="84"/>
  <c r="W303" i="84"/>
  <c r="V303" i="84"/>
  <c r="B303" i="84"/>
  <c r="AC303" i="84" s="1"/>
  <c r="AF302" i="84"/>
  <c r="AC302" i="84"/>
  <c r="AB302" i="84"/>
  <c r="AA302" i="84"/>
  <c r="Z302" i="84"/>
  <c r="Y302" i="84"/>
  <c r="X302" i="84"/>
  <c r="W302" i="84"/>
  <c r="V302" i="84"/>
  <c r="B302" i="84"/>
  <c r="AG302" i="84" s="1"/>
  <c r="AG301" i="84"/>
  <c r="AF301" i="84"/>
  <c r="AE301" i="84"/>
  <c r="AD301" i="84"/>
  <c r="AC301" i="84"/>
  <c r="AA301" i="84"/>
  <c r="Z301" i="84"/>
  <c r="Y301" i="84"/>
  <c r="X301" i="84"/>
  <c r="W301" i="84"/>
  <c r="V301" i="84"/>
  <c r="B301" i="84"/>
  <c r="AB301" i="84" s="1"/>
  <c r="AF300" i="84"/>
  <c r="AA300" i="84"/>
  <c r="Z300" i="84"/>
  <c r="Y300" i="84"/>
  <c r="X300" i="84"/>
  <c r="W300" i="84"/>
  <c r="V300" i="84"/>
  <c r="B300" i="84"/>
  <c r="AG300" i="84" s="1"/>
  <c r="AG299" i="84"/>
  <c r="AD299" i="84"/>
  <c r="AC299" i="84"/>
  <c r="AA299" i="84"/>
  <c r="Z299" i="84"/>
  <c r="Y299" i="84"/>
  <c r="X299" i="84"/>
  <c r="W299" i="84"/>
  <c r="V299" i="84"/>
  <c r="B299" i="84"/>
  <c r="AF299" i="84" s="1"/>
  <c r="AC298" i="84"/>
  <c r="AA298" i="84"/>
  <c r="Z298" i="84"/>
  <c r="Y298" i="84"/>
  <c r="X298" i="84"/>
  <c r="W298" i="84"/>
  <c r="V298" i="84"/>
  <c r="B298" i="84"/>
  <c r="AG298" i="84" s="1"/>
  <c r="AA297" i="84"/>
  <c r="Z297" i="84"/>
  <c r="Y297" i="84"/>
  <c r="X297" i="84"/>
  <c r="W297" i="84"/>
  <c r="V297" i="84"/>
  <c r="B297" i="84"/>
  <c r="AG296" i="84"/>
  <c r="AF296" i="84"/>
  <c r="AE296" i="84"/>
  <c r="AD296" i="84"/>
  <c r="AB296" i="84"/>
  <c r="AA296" i="84"/>
  <c r="Z296" i="84"/>
  <c r="Y296" i="84"/>
  <c r="X296" i="84"/>
  <c r="W296" i="84"/>
  <c r="V296" i="84"/>
  <c r="B296" i="84"/>
  <c r="AC296" i="84" s="1"/>
  <c r="AG295" i="84"/>
  <c r="AA295" i="84"/>
  <c r="Z295" i="84"/>
  <c r="Y295" i="84"/>
  <c r="X295" i="84"/>
  <c r="W295" i="84"/>
  <c r="V295" i="84"/>
  <c r="B295" i="84"/>
  <c r="AG294" i="84"/>
  <c r="AF294" i="84"/>
  <c r="AE294" i="84"/>
  <c r="AD294" i="84"/>
  <c r="AC294" i="84"/>
  <c r="AB294" i="84"/>
  <c r="AA294" i="84"/>
  <c r="Z294" i="84"/>
  <c r="Y294" i="84"/>
  <c r="X294" i="84"/>
  <c r="W294" i="84"/>
  <c r="V294" i="84"/>
  <c r="B294" i="84"/>
  <c r="AA293" i="84"/>
  <c r="Z293" i="84"/>
  <c r="Y293" i="84"/>
  <c r="X293" i="84"/>
  <c r="W293" i="84"/>
  <c r="V293" i="84"/>
  <c r="B293" i="84"/>
  <c r="AE292" i="84"/>
  <c r="AB292" i="84"/>
  <c r="AA292" i="84"/>
  <c r="Z292" i="84"/>
  <c r="Y292" i="84"/>
  <c r="X292" i="84"/>
  <c r="W292" i="84"/>
  <c r="V292" i="84"/>
  <c r="B292" i="84"/>
  <c r="AA291" i="84"/>
  <c r="Z291" i="84"/>
  <c r="Y291" i="84"/>
  <c r="X291" i="84"/>
  <c r="W291" i="84"/>
  <c r="V291" i="84"/>
  <c r="B291" i="84"/>
  <c r="AB290" i="84"/>
  <c r="AA290" i="84"/>
  <c r="Z290" i="84"/>
  <c r="Y290" i="84"/>
  <c r="X290" i="84"/>
  <c r="W290" i="84"/>
  <c r="V290" i="84"/>
  <c r="B290" i="84"/>
  <c r="AG290" i="84" s="1"/>
  <c r="AG289" i="84"/>
  <c r="AF289" i="84"/>
  <c r="AE289" i="84"/>
  <c r="AD289" i="84"/>
  <c r="AC289" i="84"/>
  <c r="AB289" i="84"/>
  <c r="AA289" i="84"/>
  <c r="Z289" i="84"/>
  <c r="Y289" i="84"/>
  <c r="X289" i="84"/>
  <c r="W289" i="84"/>
  <c r="V289" i="84"/>
  <c r="B289" i="84"/>
  <c r="AE288" i="84"/>
  <c r="AD288" i="84"/>
  <c r="AC288" i="84"/>
  <c r="AB288" i="84"/>
  <c r="AA288" i="84"/>
  <c r="Z288" i="84"/>
  <c r="Y288" i="84"/>
  <c r="X288" i="84"/>
  <c r="W288" i="84"/>
  <c r="V288" i="84"/>
  <c r="B288" i="84"/>
  <c r="AG288" i="84" s="1"/>
  <c r="AF287" i="84"/>
  <c r="AE287" i="84"/>
  <c r="AC287" i="84"/>
  <c r="AA287" i="84"/>
  <c r="Z287" i="84"/>
  <c r="Y287" i="84"/>
  <c r="X287" i="84"/>
  <c r="W287" i="84"/>
  <c r="V287" i="84"/>
  <c r="B287" i="84"/>
  <c r="AG287" i="84" s="1"/>
  <c r="AG286" i="84"/>
  <c r="AF286" i="84"/>
  <c r="AE286" i="84"/>
  <c r="AD286" i="84"/>
  <c r="AC286" i="84"/>
  <c r="AB286" i="84"/>
  <c r="AA286" i="84"/>
  <c r="Z286" i="84"/>
  <c r="Y286" i="84"/>
  <c r="X286" i="84"/>
  <c r="W286" i="84"/>
  <c r="V286" i="84"/>
  <c r="B286" i="84"/>
  <c r="AC285" i="84"/>
  <c r="AA285" i="84"/>
  <c r="Z285" i="84"/>
  <c r="Y285" i="84"/>
  <c r="X285" i="84"/>
  <c r="W285" i="84"/>
  <c r="V285" i="84"/>
  <c r="B285" i="84"/>
  <c r="AG285" i="84" s="1"/>
  <c r="AG284" i="84"/>
  <c r="AF284" i="84"/>
  <c r="AE284" i="84"/>
  <c r="AD284" i="84"/>
  <c r="AC284" i="84"/>
  <c r="AB284" i="84"/>
  <c r="AA284" i="84"/>
  <c r="Z284" i="84"/>
  <c r="Y284" i="84"/>
  <c r="X284" i="84"/>
  <c r="W284" i="84"/>
  <c r="V284" i="84"/>
  <c r="B284" i="84"/>
  <c r="AC283" i="84"/>
  <c r="AA283" i="84"/>
  <c r="Z283" i="84"/>
  <c r="Y283" i="84"/>
  <c r="X283" i="84"/>
  <c r="W283" i="84"/>
  <c r="V283" i="84"/>
  <c r="B283" i="84"/>
  <c r="AG283" i="84" s="1"/>
  <c r="AG282" i="84"/>
  <c r="AF282" i="84"/>
  <c r="AD282" i="84"/>
  <c r="AC282" i="84"/>
  <c r="AA282" i="84"/>
  <c r="Z282" i="84"/>
  <c r="Y282" i="84"/>
  <c r="X282" i="84"/>
  <c r="W282" i="84"/>
  <c r="V282" i="84"/>
  <c r="B282" i="84"/>
  <c r="AE282" i="84" s="1"/>
  <c r="AG281" i="84"/>
  <c r="AF281" i="84"/>
  <c r="AE281" i="84"/>
  <c r="AD281" i="84"/>
  <c r="AC281" i="84"/>
  <c r="AA281" i="84"/>
  <c r="Z281" i="84"/>
  <c r="Y281" i="84"/>
  <c r="X281" i="84"/>
  <c r="W281" i="84"/>
  <c r="V281" i="84"/>
  <c r="B281" i="84"/>
  <c r="AB281" i="84" s="1"/>
  <c r="AD280" i="84"/>
  <c r="AA280" i="84"/>
  <c r="Z280" i="84"/>
  <c r="Y280" i="84"/>
  <c r="X280" i="84"/>
  <c r="W280" i="84"/>
  <c r="V280" i="84"/>
  <c r="B280" i="84"/>
  <c r="AG279" i="84"/>
  <c r="AF279" i="84"/>
  <c r="AE279" i="84"/>
  <c r="AD279" i="84"/>
  <c r="AC279" i="84"/>
  <c r="AB279" i="84"/>
  <c r="AA279" i="84"/>
  <c r="Z279" i="84"/>
  <c r="Y279" i="84"/>
  <c r="X279" i="84"/>
  <c r="W279" i="84"/>
  <c r="V279" i="84"/>
  <c r="B279" i="84"/>
  <c r="AA278" i="84"/>
  <c r="Z278" i="84"/>
  <c r="Y278" i="84"/>
  <c r="X278" i="84"/>
  <c r="W278" i="84"/>
  <c r="V278" i="84"/>
  <c r="B278" i="84"/>
  <c r="AA277" i="84"/>
  <c r="Z277" i="84"/>
  <c r="Y277" i="84"/>
  <c r="X277" i="84"/>
  <c r="W277" i="84"/>
  <c r="V277" i="84"/>
  <c r="B277" i="84"/>
  <c r="AG276" i="84"/>
  <c r="AF276" i="84"/>
  <c r="AE276" i="84"/>
  <c r="AC276" i="84"/>
  <c r="AA276" i="84"/>
  <c r="Z276" i="84"/>
  <c r="Y276" i="84"/>
  <c r="X276" i="84"/>
  <c r="W276" i="84"/>
  <c r="V276" i="84"/>
  <c r="B276" i="84"/>
  <c r="AD276" i="84" s="1"/>
  <c r="AA275" i="84"/>
  <c r="Z275" i="84"/>
  <c r="Y275" i="84"/>
  <c r="X275" i="84"/>
  <c r="W275" i="84"/>
  <c r="V275" i="84"/>
  <c r="B275" i="84"/>
  <c r="AG274" i="84"/>
  <c r="AF274" i="84"/>
  <c r="AE274" i="84"/>
  <c r="AD274" i="84"/>
  <c r="AC274" i="84"/>
  <c r="AB274" i="84"/>
  <c r="AA274" i="84"/>
  <c r="Z274" i="84"/>
  <c r="Y274" i="84"/>
  <c r="X274" i="84"/>
  <c r="W274" i="84"/>
  <c r="V274" i="84"/>
  <c r="B274" i="84"/>
  <c r="AE273" i="84"/>
  <c r="AA273" i="84"/>
  <c r="Z273" i="84"/>
  <c r="Y273" i="84"/>
  <c r="X273" i="84"/>
  <c r="W273" i="84"/>
  <c r="V273" i="84"/>
  <c r="B273" i="84"/>
  <c r="AG273" i="84" s="1"/>
  <c r="AG272" i="84"/>
  <c r="AF272" i="84"/>
  <c r="AE272" i="84"/>
  <c r="AD272" i="84"/>
  <c r="AC272" i="84"/>
  <c r="AB272" i="84"/>
  <c r="AA272" i="84"/>
  <c r="Z272" i="84"/>
  <c r="Y272" i="84"/>
  <c r="X272" i="84"/>
  <c r="W272" i="84"/>
  <c r="V272" i="84"/>
  <c r="B272" i="84"/>
  <c r="AG271" i="84"/>
  <c r="AF271" i="84"/>
  <c r="AE271" i="84"/>
  <c r="AD271" i="84"/>
  <c r="AB271" i="84"/>
  <c r="AA271" i="84"/>
  <c r="Z271" i="84"/>
  <c r="Y271" i="84"/>
  <c r="X271" i="84"/>
  <c r="W271" i="84"/>
  <c r="V271" i="84"/>
  <c r="B271" i="84"/>
  <c r="AC271" i="84" s="1"/>
  <c r="AF270" i="84"/>
  <c r="AC270" i="84"/>
  <c r="AA270" i="84"/>
  <c r="Z270" i="84"/>
  <c r="Y270" i="84"/>
  <c r="X270" i="84"/>
  <c r="W270" i="84"/>
  <c r="V270" i="84"/>
  <c r="B270" i="84"/>
  <c r="AG269" i="84"/>
  <c r="AF269" i="84"/>
  <c r="AE269" i="84"/>
  <c r="AD269" i="84"/>
  <c r="AC269" i="84"/>
  <c r="AB269" i="84"/>
  <c r="AA269" i="84"/>
  <c r="Z269" i="84"/>
  <c r="Y269" i="84"/>
  <c r="X269" i="84"/>
  <c r="W269" i="84"/>
  <c r="V269" i="84"/>
  <c r="B269" i="84"/>
  <c r="AF268" i="84"/>
  <c r="AA268" i="84"/>
  <c r="Z268" i="84"/>
  <c r="Y268" i="84"/>
  <c r="X268" i="84"/>
  <c r="W268" i="84"/>
  <c r="V268" i="84"/>
  <c r="B268" i="84"/>
  <c r="AG268" i="84" s="1"/>
  <c r="AD267" i="84"/>
  <c r="AC267" i="84"/>
  <c r="AB267" i="84"/>
  <c r="AA267" i="84"/>
  <c r="Z267" i="84"/>
  <c r="Y267" i="84"/>
  <c r="X267" i="84"/>
  <c r="W267" i="84"/>
  <c r="V267" i="84"/>
  <c r="B267" i="84"/>
  <c r="AG266" i="84"/>
  <c r="AE266" i="84"/>
  <c r="AA266" i="84"/>
  <c r="Z266" i="84"/>
  <c r="Y266" i="84"/>
  <c r="X266" i="84"/>
  <c r="W266" i="84"/>
  <c r="V266" i="84"/>
  <c r="B266" i="84"/>
  <c r="AF266" i="84" s="1"/>
  <c r="AD265" i="84"/>
  <c r="AA265" i="84"/>
  <c r="Z265" i="84"/>
  <c r="Y265" i="84"/>
  <c r="X265" i="84"/>
  <c r="W265" i="84"/>
  <c r="V265" i="84"/>
  <c r="B265" i="84"/>
  <c r="AG264" i="84"/>
  <c r="AF264" i="84"/>
  <c r="AE264" i="84"/>
  <c r="AD264" i="84"/>
  <c r="AC264" i="84"/>
  <c r="AB264" i="84"/>
  <c r="AA264" i="84"/>
  <c r="Z264" i="84"/>
  <c r="Y264" i="84"/>
  <c r="X264" i="84"/>
  <c r="W264" i="84"/>
  <c r="V264" i="84"/>
  <c r="B264" i="84"/>
  <c r="AA263" i="84"/>
  <c r="Z263" i="84"/>
  <c r="Y263" i="84"/>
  <c r="X263" i="84"/>
  <c r="W263" i="84"/>
  <c r="V263" i="84"/>
  <c r="B263" i="84"/>
  <c r="AE262" i="84"/>
  <c r="AB262" i="84"/>
  <c r="AA262" i="84"/>
  <c r="Z262" i="84"/>
  <c r="Y262" i="84"/>
  <c r="X262" i="84"/>
  <c r="W262" i="84"/>
  <c r="V262" i="84"/>
  <c r="B262" i="84"/>
  <c r="AA261" i="84"/>
  <c r="Z261" i="84"/>
  <c r="Y261" i="84"/>
  <c r="X261" i="84"/>
  <c r="W261" i="84"/>
  <c r="V261" i="84"/>
  <c r="B261" i="84"/>
  <c r="AE260" i="84"/>
  <c r="AB260" i="84"/>
  <c r="AA260" i="84"/>
  <c r="Z260" i="84"/>
  <c r="Y260" i="84"/>
  <c r="X260" i="84"/>
  <c r="W260" i="84"/>
  <c r="V260" i="84"/>
  <c r="B260" i="84"/>
  <c r="AB259" i="84"/>
  <c r="AA259" i="84"/>
  <c r="Z259" i="84"/>
  <c r="Y259" i="84"/>
  <c r="X259" i="84"/>
  <c r="W259" i="84"/>
  <c r="V259" i="84"/>
  <c r="B259" i="84"/>
  <c r="AB258" i="84"/>
  <c r="AA258" i="84"/>
  <c r="Z258" i="84"/>
  <c r="Y258" i="84"/>
  <c r="X258" i="84"/>
  <c r="W258" i="84"/>
  <c r="V258" i="84"/>
  <c r="B258" i="84"/>
  <c r="AG258" i="84" s="1"/>
  <c r="AG257" i="84"/>
  <c r="AF257" i="84"/>
  <c r="AE257" i="84"/>
  <c r="AD257" i="84"/>
  <c r="AC257" i="84"/>
  <c r="AB257" i="84"/>
  <c r="AA257" i="84"/>
  <c r="Z257" i="84"/>
  <c r="Y257" i="84"/>
  <c r="X257" i="84"/>
  <c r="W257" i="84"/>
  <c r="V257" i="84"/>
  <c r="B257" i="84"/>
  <c r="AB256" i="84"/>
  <c r="AA256" i="84"/>
  <c r="Z256" i="84"/>
  <c r="Y256" i="84"/>
  <c r="X256" i="84"/>
  <c r="W256" i="84"/>
  <c r="V256" i="84"/>
  <c r="B256" i="84"/>
  <c r="AG256" i="84" s="1"/>
  <c r="AF255" i="84"/>
  <c r="AE255" i="84"/>
  <c r="AC255" i="84"/>
  <c r="AB255" i="84"/>
  <c r="AA255" i="84"/>
  <c r="Z255" i="84"/>
  <c r="Y255" i="84"/>
  <c r="X255" i="84"/>
  <c r="W255" i="84"/>
  <c r="V255" i="84"/>
  <c r="B255" i="84"/>
  <c r="AG255" i="84" s="1"/>
  <c r="AG254" i="84"/>
  <c r="AF254" i="84"/>
  <c r="AE254" i="84"/>
  <c r="AD254" i="84"/>
  <c r="AC254" i="84"/>
  <c r="AA254" i="84"/>
  <c r="Z254" i="84"/>
  <c r="Y254" i="84"/>
  <c r="X254" i="84"/>
  <c r="W254" i="84"/>
  <c r="V254" i="84"/>
  <c r="B254" i="84"/>
  <c r="AB254" i="84" s="1"/>
  <c r="AC253" i="84"/>
  <c r="AA253" i="84"/>
  <c r="Z253" i="84"/>
  <c r="Y253" i="84"/>
  <c r="X253" i="84"/>
  <c r="W253" i="84"/>
  <c r="V253" i="84"/>
  <c r="B253" i="84"/>
  <c r="AG253" i="84" s="1"/>
  <c r="AG252" i="84"/>
  <c r="AF252" i="84"/>
  <c r="AE252" i="84"/>
  <c r="AD252" i="84"/>
  <c r="AC252" i="84"/>
  <c r="AB252" i="84"/>
  <c r="AA252" i="84"/>
  <c r="Z252" i="84"/>
  <c r="Y252" i="84"/>
  <c r="X252" i="84"/>
  <c r="W252" i="84"/>
  <c r="V252" i="84"/>
  <c r="B252" i="84"/>
  <c r="AC251" i="84"/>
  <c r="AA251" i="84"/>
  <c r="Z251" i="84"/>
  <c r="Y251" i="84"/>
  <c r="X251" i="84"/>
  <c r="W251" i="84"/>
  <c r="V251" i="84"/>
  <c r="B251" i="84"/>
  <c r="AG251" i="84" s="1"/>
  <c r="AA250" i="84"/>
  <c r="Z250" i="84"/>
  <c r="Y250" i="84"/>
  <c r="X250" i="84"/>
  <c r="W250" i="84"/>
  <c r="V250" i="84"/>
  <c r="B250" i="84"/>
  <c r="AG249" i="84"/>
  <c r="AF249" i="84"/>
  <c r="AE249" i="84"/>
  <c r="AD249" i="84"/>
  <c r="AB249" i="84"/>
  <c r="AA249" i="84"/>
  <c r="Z249" i="84"/>
  <c r="Y249" i="84"/>
  <c r="X249" i="84"/>
  <c r="W249" i="84"/>
  <c r="V249" i="84"/>
  <c r="B249" i="84"/>
  <c r="AC249" i="84" s="1"/>
  <c r="AD248" i="84"/>
  <c r="AA248" i="84"/>
  <c r="Z248" i="84"/>
  <c r="Y248" i="84"/>
  <c r="X248" i="84"/>
  <c r="W248" i="84"/>
  <c r="V248" i="84"/>
  <c r="B248" i="84"/>
  <c r="AG247" i="84"/>
  <c r="AF247" i="84"/>
  <c r="AE247" i="84"/>
  <c r="AD247" i="84"/>
  <c r="AC247" i="84"/>
  <c r="AB247" i="84"/>
  <c r="AA247" i="84"/>
  <c r="Z247" i="84"/>
  <c r="Y247" i="84"/>
  <c r="X247" i="84"/>
  <c r="W247" i="84"/>
  <c r="V247" i="84"/>
  <c r="B247" i="84"/>
  <c r="AA246" i="84"/>
  <c r="Z246" i="84"/>
  <c r="Y246" i="84"/>
  <c r="X246" i="84"/>
  <c r="W246" i="84"/>
  <c r="V246" i="84"/>
  <c r="B246" i="84"/>
  <c r="AF245" i="84"/>
  <c r="AE245" i="84"/>
  <c r="AD245" i="84"/>
  <c r="AB245" i="84"/>
  <c r="AA245" i="84"/>
  <c r="Z245" i="84"/>
  <c r="Y245" i="84"/>
  <c r="X245" i="84"/>
  <c r="W245" i="84"/>
  <c r="V245" i="84"/>
  <c r="B245" i="84"/>
  <c r="AG244" i="84"/>
  <c r="AF244" i="84"/>
  <c r="AE244" i="84"/>
  <c r="AC244" i="84"/>
  <c r="AA244" i="84"/>
  <c r="Z244" i="84"/>
  <c r="Y244" i="84"/>
  <c r="X244" i="84"/>
  <c r="W244" i="84"/>
  <c r="V244" i="84"/>
  <c r="B244" i="84"/>
  <c r="AD244" i="84" s="1"/>
  <c r="AE243" i="84"/>
  <c r="AA243" i="84"/>
  <c r="Z243" i="84"/>
  <c r="Y243" i="84"/>
  <c r="X243" i="84"/>
  <c r="W243" i="84"/>
  <c r="V243" i="84"/>
  <c r="B243" i="84"/>
  <c r="AG242" i="84"/>
  <c r="AF242" i="84"/>
  <c r="AE242" i="84"/>
  <c r="AD242" i="84"/>
  <c r="AC242" i="84"/>
  <c r="AB242" i="84"/>
  <c r="AA242" i="84"/>
  <c r="Z242" i="84"/>
  <c r="Y242" i="84"/>
  <c r="X242" i="84"/>
  <c r="W242" i="84"/>
  <c r="V242" i="84"/>
  <c r="B242" i="84"/>
  <c r="AE241" i="84"/>
  <c r="AA241" i="84"/>
  <c r="Z241" i="84"/>
  <c r="Y241" i="84"/>
  <c r="X241" i="84"/>
  <c r="W241" i="84"/>
  <c r="V241" i="84"/>
  <c r="B241" i="84"/>
  <c r="AG241" i="84" s="1"/>
  <c r="AG240" i="84"/>
  <c r="AF240" i="84"/>
  <c r="AE240" i="84"/>
  <c r="AD240" i="84"/>
  <c r="AC240" i="84"/>
  <c r="AB240" i="84"/>
  <c r="AA240" i="84"/>
  <c r="Z240" i="84"/>
  <c r="Y240" i="84"/>
  <c r="X240" i="84"/>
  <c r="W240" i="84"/>
  <c r="V240" i="84"/>
  <c r="B240" i="84"/>
  <c r="AG239" i="84"/>
  <c r="AF239" i="84"/>
  <c r="AE239" i="84"/>
  <c r="AD239" i="84"/>
  <c r="AC239" i="84"/>
  <c r="AB239" i="84"/>
  <c r="AA239" i="84"/>
  <c r="Z239" i="84"/>
  <c r="Y239" i="84"/>
  <c r="X239" i="84"/>
  <c r="W239" i="84"/>
  <c r="V239" i="84"/>
  <c r="B239" i="84"/>
  <c r="AA238" i="84"/>
  <c r="Z238" i="84"/>
  <c r="Y238" i="84"/>
  <c r="X238" i="84"/>
  <c r="W238" i="84"/>
  <c r="V238" i="84"/>
  <c r="B238" i="84"/>
  <c r="AG237" i="84"/>
  <c r="AF237" i="84"/>
  <c r="AD237" i="84"/>
  <c r="AC237" i="84"/>
  <c r="AA237" i="84"/>
  <c r="Z237" i="84"/>
  <c r="Y237" i="84"/>
  <c r="X237" i="84"/>
  <c r="W237" i="84"/>
  <c r="V237" i="84"/>
  <c r="B237" i="84"/>
  <c r="AB237" i="84" s="1"/>
  <c r="AF236" i="84"/>
  <c r="AA236" i="84"/>
  <c r="Z236" i="84"/>
  <c r="Y236" i="84"/>
  <c r="X236" i="84"/>
  <c r="W236" i="84"/>
  <c r="V236" i="84"/>
  <c r="B236" i="84"/>
  <c r="AA235" i="84"/>
  <c r="Z235" i="84"/>
  <c r="Y235" i="84"/>
  <c r="X235" i="84"/>
  <c r="W235" i="84"/>
  <c r="V235" i="84"/>
  <c r="B235" i="84"/>
  <c r="AG234" i="84"/>
  <c r="AE234" i="84"/>
  <c r="AD234" i="84"/>
  <c r="AC234" i="84"/>
  <c r="AB234" i="84"/>
  <c r="AA234" i="84"/>
  <c r="Z234" i="84"/>
  <c r="Y234" i="84"/>
  <c r="X234" i="84"/>
  <c r="W234" i="84"/>
  <c r="V234" i="84"/>
  <c r="B234" i="84"/>
  <c r="AF234" i="84" s="1"/>
  <c r="AG233" i="84"/>
  <c r="AF233" i="84"/>
  <c r="AC233" i="84"/>
  <c r="AB233" i="84"/>
  <c r="AA233" i="84"/>
  <c r="Z233" i="84"/>
  <c r="Y233" i="84"/>
  <c r="X233" i="84"/>
  <c r="W233" i="84"/>
  <c r="V233" i="84"/>
  <c r="B233" i="84"/>
  <c r="AE233" i="84" s="1"/>
  <c r="AG232" i="84"/>
  <c r="AF232" i="84"/>
  <c r="AE232" i="84"/>
  <c r="AD232" i="84"/>
  <c r="AC232" i="84"/>
  <c r="AB232" i="84"/>
  <c r="AA232" i="84"/>
  <c r="Z232" i="84"/>
  <c r="Y232" i="84"/>
  <c r="X232" i="84"/>
  <c r="W232" i="84"/>
  <c r="V232" i="84"/>
  <c r="B232" i="84"/>
  <c r="AA231" i="84"/>
  <c r="Z231" i="84"/>
  <c r="Y231" i="84"/>
  <c r="X231" i="84"/>
  <c r="W231" i="84"/>
  <c r="V231" i="84"/>
  <c r="B231" i="84"/>
  <c r="AG230" i="84"/>
  <c r="AD230" i="84"/>
  <c r="AC230" i="84"/>
  <c r="AB230" i="84"/>
  <c r="AA230" i="84"/>
  <c r="Z230" i="84"/>
  <c r="Y230" i="84"/>
  <c r="X230" i="84"/>
  <c r="W230" i="84"/>
  <c r="V230" i="84"/>
  <c r="B230" i="84"/>
  <c r="AF230" i="84" s="1"/>
  <c r="AA229" i="84"/>
  <c r="Z229" i="84"/>
  <c r="Y229" i="84"/>
  <c r="X229" i="84"/>
  <c r="W229" i="84"/>
  <c r="V229" i="84"/>
  <c r="B229" i="84"/>
  <c r="AA228" i="84"/>
  <c r="Z228" i="84"/>
  <c r="Y228" i="84"/>
  <c r="X228" i="84"/>
  <c r="W228" i="84"/>
  <c r="V228" i="84"/>
  <c r="B228" i="84"/>
  <c r="AF227" i="84"/>
  <c r="AC227" i="84"/>
  <c r="AB227" i="84"/>
  <c r="AA227" i="84"/>
  <c r="Z227" i="84"/>
  <c r="Y227" i="84"/>
  <c r="X227" i="84"/>
  <c r="W227" i="84"/>
  <c r="V227" i="84"/>
  <c r="B227" i="84"/>
  <c r="AA226" i="84"/>
  <c r="Z226" i="84"/>
  <c r="Y226" i="84"/>
  <c r="X226" i="84"/>
  <c r="W226" i="84"/>
  <c r="V226" i="84"/>
  <c r="B226" i="84"/>
  <c r="AG225" i="84"/>
  <c r="AF225" i="84"/>
  <c r="AE225" i="84"/>
  <c r="AD225" i="84"/>
  <c r="AC225" i="84"/>
  <c r="AB225" i="84"/>
  <c r="AA225" i="84"/>
  <c r="Z225" i="84"/>
  <c r="Y225" i="84"/>
  <c r="X225" i="84"/>
  <c r="W225" i="84"/>
  <c r="V225" i="84"/>
  <c r="B225" i="84"/>
  <c r="AF224" i="84"/>
  <c r="AB224" i="84"/>
  <c r="AA224" i="84"/>
  <c r="Z224" i="84"/>
  <c r="Y224" i="84"/>
  <c r="X224" i="84"/>
  <c r="W224" i="84"/>
  <c r="V224" i="84"/>
  <c r="B224" i="84"/>
  <c r="AF223" i="84"/>
  <c r="AE223" i="84"/>
  <c r="AD223" i="84"/>
  <c r="AC223" i="84"/>
  <c r="AB223" i="84"/>
  <c r="AA223" i="84"/>
  <c r="Z223" i="84"/>
  <c r="Y223" i="84"/>
  <c r="X223" i="84"/>
  <c r="W223" i="84"/>
  <c r="V223" i="84"/>
  <c r="B223" i="84"/>
  <c r="AG223" i="84" s="1"/>
  <c r="AG222" i="84"/>
  <c r="AF222" i="84"/>
  <c r="AE222" i="84"/>
  <c r="AD222" i="84"/>
  <c r="AC222" i="84"/>
  <c r="AA222" i="84"/>
  <c r="Z222" i="84"/>
  <c r="Y222" i="84"/>
  <c r="X222" i="84"/>
  <c r="W222" i="84"/>
  <c r="V222" i="84"/>
  <c r="B222" i="84"/>
  <c r="AB222" i="84" s="1"/>
  <c r="AC221" i="84"/>
  <c r="AB221" i="84"/>
  <c r="AA221" i="84"/>
  <c r="Z221" i="84"/>
  <c r="Y221" i="84"/>
  <c r="X221" i="84"/>
  <c r="W221" i="84"/>
  <c r="V221" i="84"/>
  <c r="B221" i="84"/>
  <c r="AG221" i="84" s="1"/>
  <c r="AG220" i="84"/>
  <c r="AF220" i="84"/>
  <c r="AE220" i="84"/>
  <c r="AD220" i="84"/>
  <c r="AC220" i="84"/>
  <c r="AB220" i="84"/>
  <c r="AA220" i="84"/>
  <c r="Z220" i="84"/>
  <c r="Y220" i="84"/>
  <c r="X220" i="84"/>
  <c r="W220" i="84"/>
  <c r="V220" i="84"/>
  <c r="B220" i="84"/>
  <c r="AG219" i="84"/>
  <c r="AF219" i="84"/>
  <c r="AE219" i="84"/>
  <c r="AC219" i="84"/>
  <c r="AA219" i="84"/>
  <c r="Z219" i="84"/>
  <c r="Y219" i="84"/>
  <c r="X219" i="84"/>
  <c r="W219" i="84"/>
  <c r="V219" i="84"/>
  <c r="B219" i="84"/>
  <c r="AD219" i="84" s="1"/>
  <c r="AF218" i="84"/>
  <c r="AE218" i="84"/>
  <c r="AD218" i="84"/>
  <c r="AC218" i="84"/>
  <c r="AA218" i="84"/>
  <c r="Z218" i="84"/>
  <c r="Y218" i="84"/>
  <c r="X218" i="84"/>
  <c r="W218" i="84"/>
  <c r="V218" i="84"/>
  <c r="B218" i="84"/>
  <c r="AB218" i="84" s="1"/>
  <c r="AG217" i="84"/>
  <c r="AF217" i="84"/>
  <c r="AE217" i="84"/>
  <c r="AD217" i="84"/>
  <c r="AB217" i="84"/>
  <c r="AA217" i="84"/>
  <c r="Z217" i="84"/>
  <c r="Y217" i="84"/>
  <c r="X217" i="84"/>
  <c r="W217" i="84"/>
  <c r="V217" i="84"/>
  <c r="B217" i="84"/>
  <c r="AC217" i="84" s="1"/>
  <c r="AD216" i="84"/>
  <c r="AC216" i="84"/>
  <c r="AA216" i="84"/>
  <c r="Z216" i="84"/>
  <c r="Y216" i="84"/>
  <c r="X216" i="84"/>
  <c r="W216" i="84"/>
  <c r="V216" i="84"/>
  <c r="B216" i="84"/>
  <c r="AD215" i="84"/>
  <c r="AA215" i="84"/>
  <c r="Z215" i="84"/>
  <c r="Y215" i="84"/>
  <c r="X215" i="84"/>
  <c r="W215" i="84"/>
  <c r="V215" i="84"/>
  <c r="B215" i="84"/>
  <c r="AC215" i="84" s="1"/>
  <c r="AD214" i="84"/>
  <c r="AC214" i="84"/>
  <c r="AA214" i="84"/>
  <c r="Z214" i="84"/>
  <c r="Y214" i="84"/>
  <c r="X214" i="84"/>
  <c r="W214" i="84"/>
  <c r="V214" i="84"/>
  <c r="B214" i="84"/>
  <c r="AG213" i="84"/>
  <c r="AF213" i="84"/>
  <c r="AE213" i="84"/>
  <c r="AD213" i="84"/>
  <c r="AC213" i="84"/>
  <c r="AB213" i="84"/>
  <c r="AA213" i="84"/>
  <c r="Z213" i="84"/>
  <c r="Y213" i="84"/>
  <c r="X213" i="84"/>
  <c r="W213" i="84"/>
  <c r="V213" i="84"/>
  <c r="B213" i="84"/>
  <c r="AG212" i="84"/>
  <c r="AF212" i="84"/>
  <c r="AE212" i="84"/>
  <c r="AD212" i="84"/>
  <c r="AC212" i="84"/>
  <c r="AB212" i="84"/>
  <c r="AA212" i="84"/>
  <c r="Z212" i="84"/>
  <c r="Y212" i="84"/>
  <c r="X212" i="84"/>
  <c r="W212" i="84"/>
  <c r="V212" i="84"/>
  <c r="B212" i="84"/>
  <c r="AA211" i="84"/>
  <c r="Z211" i="84"/>
  <c r="Y211" i="84"/>
  <c r="X211" i="84"/>
  <c r="W211" i="84"/>
  <c r="V211" i="84"/>
  <c r="B211" i="84"/>
  <c r="AG210" i="84"/>
  <c r="AF210" i="84"/>
  <c r="AE210" i="84"/>
  <c r="AB210" i="84"/>
  <c r="AA210" i="84"/>
  <c r="Z210" i="84"/>
  <c r="Y210" i="84"/>
  <c r="X210" i="84"/>
  <c r="W210" i="84"/>
  <c r="V210" i="84"/>
  <c r="B210" i="84"/>
  <c r="AD210" i="84" s="1"/>
  <c r="AA209" i="84"/>
  <c r="Z209" i="84"/>
  <c r="Y209" i="84"/>
  <c r="X209" i="84"/>
  <c r="W209" i="84"/>
  <c r="V209" i="84"/>
  <c r="B209" i="84"/>
  <c r="AG208" i="84"/>
  <c r="AF208" i="84"/>
  <c r="AE208" i="84"/>
  <c r="AD208" i="84"/>
  <c r="AC208" i="84"/>
  <c r="AB208" i="84"/>
  <c r="AA208" i="84"/>
  <c r="Z208" i="84"/>
  <c r="Y208" i="84"/>
  <c r="X208" i="84"/>
  <c r="W208" i="84"/>
  <c r="V208" i="84"/>
  <c r="B208" i="84"/>
  <c r="AG207" i="84"/>
  <c r="AF207" i="84"/>
  <c r="AE207" i="84"/>
  <c r="AD207" i="84"/>
  <c r="AC207" i="84"/>
  <c r="AB207" i="84"/>
  <c r="AA207" i="84"/>
  <c r="Z207" i="84"/>
  <c r="Y207" i="84"/>
  <c r="X207" i="84"/>
  <c r="W207" i="84"/>
  <c r="V207" i="84"/>
  <c r="B207" i="84"/>
  <c r="AC206" i="84"/>
  <c r="AA206" i="84"/>
  <c r="Z206" i="84"/>
  <c r="Y206" i="84"/>
  <c r="X206" i="84"/>
  <c r="W206" i="84"/>
  <c r="V206" i="84"/>
  <c r="B206" i="84"/>
  <c r="AG205" i="84"/>
  <c r="AF205" i="84"/>
  <c r="AD205" i="84"/>
  <c r="AC205" i="84"/>
  <c r="AA205" i="84"/>
  <c r="Z205" i="84"/>
  <c r="Y205" i="84"/>
  <c r="X205" i="84"/>
  <c r="W205" i="84"/>
  <c r="V205" i="84"/>
  <c r="B205" i="84"/>
  <c r="AB205" i="84" s="1"/>
  <c r="AF204" i="84"/>
  <c r="AE204" i="84"/>
  <c r="AA204" i="84"/>
  <c r="Z204" i="84"/>
  <c r="Y204" i="84"/>
  <c r="X204" i="84"/>
  <c r="W204" i="84"/>
  <c r="V204" i="84"/>
  <c r="B204" i="84"/>
  <c r="AD203" i="84"/>
  <c r="AB203" i="84"/>
  <c r="AA203" i="84"/>
  <c r="Z203" i="84"/>
  <c r="Y203" i="84"/>
  <c r="X203" i="84"/>
  <c r="W203" i="84"/>
  <c r="V203" i="84"/>
  <c r="B203" i="84"/>
  <c r="AG203" i="84" s="1"/>
  <c r="AG202" i="84"/>
  <c r="AF202" i="84"/>
  <c r="AE202" i="84"/>
  <c r="AD202" i="84"/>
  <c r="AC202" i="84"/>
  <c r="AB202" i="84"/>
  <c r="AA202" i="84"/>
  <c r="Z202" i="84"/>
  <c r="Y202" i="84"/>
  <c r="X202" i="84"/>
  <c r="W202" i="84"/>
  <c r="V202" i="84"/>
  <c r="B202" i="84"/>
  <c r="AA201" i="84"/>
  <c r="Z201" i="84"/>
  <c r="Y201" i="84"/>
  <c r="X201" i="84"/>
  <c r="W201" i="84"/>
  <c r="V201" i="84"/>
  <c r="B201" i="84"/>
  <c r="AG200" i="84"/>
  <c r="AF200" i="84"/>
  <c r="AE200" i="84"/>
  <c r="AD200" i="84"/>
  <c r="AC200" i="84"/>
  <c r="AB200" i="84"/>
  <c r="AA200" i="84"/>
  <c r="Z200" i="84"/>
  <c r="Y200" i="84"/>
  <c r="X200" i="84"/>
  <c r="W200" i="84"/>
  <c r="V200" i="84"/>
  <c r="B200" i="84"/>
  <c r="AA199" i="84"/>
  <c r="Z199" i="84"/>
  <c r="Y199" i="84"/>
  <c r="X199" i="84"/>
  <c r="W199" i="84"/>
  <c r="V199" i="84"/>
  <c r="B199" i="84"/>
  <c r="AG198" i="84"/>
  <c r="AA198" i="84"/>
  <c r="Z198" i="84"/>
  <c r="Y198" i="84"/>
  <c r="X198" i="84"/>
  <c r="W198" i="84"/>
  <c r="V198" i="84"/>
  <c r="B198" i="84"/>
  <c r="AF198" i="84" s="1"/>
  <c r="AA197" i="84"/>
  <c r="Z197" i="84"/>
  <c r="Y197" i="84"/>
  <c r="X197" i="84"/>
  <c r="W197" i="84"/>
  <c r="V197" i="84"/>
  <c r="B197" i="84"/>
  <c r="AG196" i="84"/>
  <c r="AD196" i="84"/>
  <c r="AC196" i="84"/>
  <c r="AB196" i="84"/>
  <c r="AA196" i="84"/>
  <c r="Z196" i="84"/>
  <c r="Y196" i="84"/>
  <c r="X196" i="84"/>
  <c r="W196" i="84"/>
  <c r="V196" i="84"/>
  <c r="B196" i="84"/>
  <c r="AF196" i="84" s="1"/>
  <c r="AG195" i="84"/>
  <c r="AE195" i="84"/>
  <c r="AD195" i="84"/>
  <c r="AC195" i="84"/>
  <c r="AB195" i="84"/>
  <c r="AA195" i="84"/>
  <c r="Z195" i="84"/>
  <c r="Y195" i="84"/>
  <c r="X195" i="84"/>
  <c r="W195" i="84"/>
  <c r="V195" i="84"/>
  <c r="B195" i="84"/>
  <c r="AF195" i="84" s="1"/>
  <c r="AF194" i="84"/>
  <c r="AE194" i="84"/>
  <c r="AC194" i="84"/>
  <c r="AB194" i="84"/>
  <c r="AA194" i="84"/>
  <c r="Z194" i="84"/>
  <c r="Y194" i="84"/>
  <c r="X194" i="84"/>
  <c r="W194" i="84"/>
  <c r="V194" i="84"/>
  <c r="B194" i="84"/>
  <c r="AE193" i="84"/>
  <c r="AC193" i="84"/>
  <c r="AA193" i="84"/>
  <c r="Z193" i="84"/>
  <c r="Y193" i="84"/>
  <c r="X193" i="84"/>
  <c r="W193" i="84"/>
  <c r="V193" i="84"/>
  <c r="B193" i="84"/>
  <c r="AA192" i="84"/>
  <c r="Z192" i="84"/>
  <c r="Y192" i="84"/>
  <c r="X192" i="84"/>
  <c r="W192" i="84"/>
  <c r="V192" i="84"/>
  <c r="B192" i="84"/>
  <c r="AA191" i="84"/>
  <c r="Z191" i="84"/>
  <c r="Y191" i="84"/>
  <c r="X191" i="84"/>
  <c r="W191" i="84"/>
  <c r="V191" i="84"/>
  <c r="B191" i="84"/>
  <c r="AA190" i="84"/>
  <c r="Z190" i="84"/>
  <c r="Y190" i="84"/>
  <c r="X190" i="84"/>
  <c r="W190" i="84"/>
  <c r="V190" i="84"/>
  <c r="B190" i="84"/>
  <c r="AG189" i="84"/>
  <c r="AA189" i="84"/>
  <c r="Z189" i="84"/>
  <c r="Y189" i="84"/>
  <c r="X189" i="84"/>
  <c r="W189" i="84"/>
  <c r="V189" i="84"/>
  <c r="B189" i="84"/>
  <c r="AG188" i="84"/>
  <c r="AF188" i="84"/>
  <c r="AE188" i="84"/>
  <c r="AA188" i="84"/>
  <c r="Z188" i="84"/>
  <c r="Y188" i="84"/>
  <c r="X188" i="84"/>
  <c r="W188" i="84"/>
  <c r="V188" i="84"/>
  <c r="B188" i="84"/>
  <c r="AE187" i="84"/>
  <c r="AD187" i="84"/>
  <c r="AC187" i="84"/>
  <c r="AA187" i="84"/>
  <c r="Z187" i="84"/>
  <c r="Y187" i="84"/>
  <c r="X187" i="84"/>
  <c r="W187" i="84"/>
  <c r="V187" i="84"/>
  <c r="B187" i="84"/>
  <c r="AG186" i="84"/>
  <c r="AF186" i="84"/>
  <c r="AE186" i="84"/>
  <c r="AC186" i="84"/>
  <c r="AA186" i="84"/>
  <c r="Z186" i="84"/>
  <c r="Y186" i="84"/>
  <c r="X186" i="84"/>
  <c r="W186" i="84"/>
  <c r="V186" i="84"/>
  <c r="B186" i="84"/>
  <c r="AB186" i="84" s="1"/>
  <c r="AD185" i="84"/>
  <c r="AB185" i="84"/>
  <c r="AA185" i="84"/>
  <c r="Z185" i="84"/>
  <c r="Y185" i="84"/>
  <c r="X185" i="84"/>
  <c r="W185" i="84"/>
  <c r="V185" i="84"/>
  <c r="B185" i="84"/>
  <c r="AG185" i="84" s="1"/>
  <c r="AG184" i="84"/>
  <c r="AF184" i="84"/>
  <c r="AE184" i="84"/>
  <c r="AD184" i="84"/>
  <c r="AC184" i="84"/>
  <c r="AB184" i="84"/>
  <c r="AA184" i="84"/>
  <c r="Z184" i="84"/>
  <c r="Y184" i="84"/>
  <c r="X184" i="84"/>
  <c r="W184" i="84"/>
  <c r="V184" i="84"/>
  <c r="B184" i="84"/>
  <c r="AA183" i="84"/>
  <c r="Z183" i="84"/>
  <c r="Y183" i="84"/>
  <c r="X183" i="84"/>
  <c r="W183" i="84"/>
  <c r="V183" i="84"/>
  <c r="B183" i="84"/>
  <c r="AG182" i="84"/>
  <c r="AF182" i="84"/>
  <c r="AE182" i="84"/>
  <c r="AD182" i="84"/>
  <c r="AC182" i="84"/>
  <c r="AB182" i="84"/>
  <c r="AA182" i="84"/>
  <c r="Z182" i="84"/>
  <c r="Y182" i="84"/>
  <c r="X182" i="84"/>
  <c r="W182" i="84"/>
  <c r="V182" i="84"/>
  <c r="B182" i="84"/>
  <c r="AE181" i="84"/>
  <c r="AD181" i="84"/>
  <c r="AA181" i="84"/>
  <c r="Z181" i="84"/>
  <c r="Y181" i="84"/>
  <c r="X181" i="84"/>
  <c r="W181" i="84"/>
  <c r="V181" i="84"/>
  <c r="B181" i="84"/>
  <c r="AG180" i="84"/>
  <c r="AF180" i="84"/>
  <c r="AE180" i="84"/>
  <c r="AD180" i="84"/>
  <c r="AC180" i="84"/>
  <c r="AB180" i="84"/>
  <c r="AA180" i="84"/>
  <c r="Z180" i="84"/>
  <c r="Y180" i="84"/>
  <c r="X180" i="84"/>
  <c r="W180" i="84"/>
  <c r="V180" i="84"/>
  <c r="B180" i="84"/>
  <c r="AF179" i="84"/>
  <c r="AD179" i="84"/>
  <c r="AC179" i="84"/>
  <c r="AB179" i="84"/>
  <c r="AA179" i="84"/>
  <c r="Z179" i="84"/>
  <c r="Y179" i="84"/>
  <c r="X179" i="84"/>
  <c r="W179" i="84"/>
  <c r="V179" i="84"/>
  <c r="B179" i="84"/>
  <c r="AE179" i="84" s="1"/>
  <c r="AA178" i="84"/>
  <c r="Z178" i="84"/>
  <c r="Y178" i="84"/>
  <c r="X178" i="84"/>
  <c r="W178" i="84"/>
  <c r="V178" i="84"/>
  <c r="B178" i="84"/>
  <c r="AE177" i="84"/>
  <c r="AD177" i="84"/>
  <c r="AB177" i="84"/>
  <c r="AA177" i="84"/>
  <c r="Z177" i="84"/>
  <c r="Y177" i="84"/>
  <c r="X177" i="84"/>
  <c r="W177" i="84"/>
  <c r="V177" i="84"/>
  <c r="B177" i="84"/>
  <c r="AG176" i="84"/>
  <c r="AE176" i="84"/>
  <c r="AA176" i="84"/>
  <c r="Z176" i="84"/>
  <c r="Y176" i="84"/>
  <c r="X176" i="84"/>
  <c r="W176" i="84"/>
  <c r="V176" i="84"/>
  <c r="B176" i="84"/>
  <c r="AA175" i="84"/>
  <c r="Z175" i="84"/>
  <c r="Y175" i="84"/>
  <c r="X175" i="84"/>
  <c r="W175" i="84"/>
  <c r="V175" i="84"/>
  <c r="B175" i="84"/>
  <c r="AG174" i="84"/>
  <c r="AE174" i="84"/>
  <c r="AD174" i="84"/>
  <c r="AC174" i="84"/>
  <c r="AB174" i="84"/>
  <c r="AA174" i="84"/>
  <c r="Z174" i="84"/>
  <c r="Y174" i="84"/>
  <c r="X174" i="84"/>
  <c r="W174" i="84"/>
  <c r="V174" i="84"/>
  <c r="B174" i="84"/>
  <c r="AF174" i="84" s="1"/>
  <c r="AG173" i="84"/>
  <c r="AF173" i="84"/>
  <c r="AE173" i="84"/>
  <c r="AA173" i="84"/>
  <c r="Z173" i="84"/>
  <c r="Y173" i="84"/>
  <c r="X173" i="84"/>
  <c r="W173" i="84"/>
  <c r="V173" i="84"/>
  <c r="B173" i="84"/>
  <c r="AG172" i="84"/>
  <c r="AF172" i="84"/>
  <c r="AE172" i="84"/>
  <c r="AD172" i="84"/>
  <c r="AB172" i="84"/>
  <c r="AA172" i="84"/>
  <c r="Z172" i="84"/>
  <c r="Y172" i="84"/>
  <c r="X172" i="84"/>
  <c r="W172" i="84"/>
  <c r="V172" i="84"/>
  <c r="B172" i="84"/>
  <c r="AC172" i="84" s="1"/>
  <c r="AD171" i="84"/>
  <c r="AA171" i="84"/>
  <c r="Z171" i="84"/>
  <c r="Y171" i="84"/>
  <c r="X171" i="84"/>
  <c r="W171" i="84"/>
  <c r="V171" i="84"/>
  <c r="B171" i="84"/>
  <c r="AB171" i="84" s="1"/>
  <c r="AG170" i="84"/>
  <c r="AF170" i="84"/>
  <c r="AE170" i="84"/>
  <c r="AD170" i="84"/>
  <c r="AC170" i="84"/>
  <c r="AB170" i="84"/>
  <c r="AA170" i="84"/>
  <c r="Z170" i="84"/>
  <c r="Y170" i="84"/>
  <c r="X170" i="84"/>
  <c r="W170" i="84"/>
  <c r="V170" i="84"/>
  <c r="B170" i="84"/>
  <c r="AG169" i="84"/>
  <c r="AF169" i="84"/>
  <c r="AE169" i="84"/>
  <c r="AD169" i="84"/>
  <c r="AC169" i="84"/>
  <c r="AB169" i="84"/>
  <c r="AA169" i="84"/>
  <c r="Z169" i="84"/>
  <c r="Y169" i="84"/>
  <c r="X169" i="84"/>
  <c r="W169" i="84"/>
  <c r="V169" i="84"/>
  <c r="B169" i="84"/>
  <c r="AG168" i="84"/>
  <c r="AF168" i="84"/>
  <c r="AE168" i="84"/>
  <c r="AD168" i="84"/>
  <c r="AC168" i="84"/>
  <c r="AB168" i="84"/>
  <c r="AA168" i="84"/>
  <c r="Z168" i="84"/>
  <c r="Y168" i="84"/>
  <c r="X168" i="84"/>
  <c r="W168" i="84"/>
  <c r="V168" i="84"/>
  <c r="B168" i="84"/>
  <c r="AA167" i="84"/>
  <c r="Z167" i="84"/>
  <c r="Y167" i="84"/>
  <c r="X167" i="84"/>
  <c r="W167" i="84"/>
  <c r="V167" i="84"/>
  <c r="B167" i="84"/>
  <c r="AG166" i="84"/>
  <c r="AF166" i="84"/>
  <c r="AE166" i="84"/>
  <c r="AD166" i="84"/>
  <c r="AC166" i="84"/>
  <c r="AB166" i="84"/>
  <c r="AA166" i="84"/>
  <c r="Z166" i="84"/>
  <c r="Y166" i="84"/>
  <c r="X166" i="84"/>
  <c r="W166" i="84"/>
  <c r="V166" i="84"/>
  <c r="B166" i="84"/>
  <c r="AG165" i="84"/>
  <c r="AF165" i="84"/>
  <c r="AE165" i="84"/>
  <c r="AD165" i="84"/>
  <c r="AC165" i="84"/>
  <c r="AB165" i="84"/>
  <c r="AA165" i="84"/>
  <c r="Z165" i="84"/>
  <c r="Y165" i="84"/>
  <c r="X165" i="84"/>
  <c r="W165" i="84"/>
  <c r="V165" i="84"/>
  <c r="B165" i="84"/>
  <c r="AA164" i="84"/>
  <c r="Z164" i="84"/>
  <c r="Y164" i="84"/>
  <c r="X164" i="84"/>
  <c r="W164" i="84"/>
  <c r="V164" i="84"/>
  <c r="B164" i="84"/>
  <c r="AF164" i="84" s="1"/>
  <c r="AG163" i="84"/>
  <c r="AA163" i="84"/>
  <c r="Z163" i="84"/>
  <c r="Y163" i="84"/>
  <c r="X163" i="84"/>
  <c r="W163" i="84"/>
  <c r="V163" i="84"/>
  <c r="B163" i="84"/>
  <c r="AA162" i="84"/>
  <c r="Z162" i="84"/>
  <c r="Y162" i="84"/>
  <c r="X162" i="84"/>
  <c r="W162" i="84"/>
  <c r="V162" i="84"/>
  <c r="B162" i="84"/>
  <c r="AG161" i="84"/>
  <c r="AF161" i="84"/>
  <c r="AE161" i="84"/>
  <c r="AC161" i="84"/>
  <c r="AB161" i="84"/>
  <c r="AA161" i="84"/>
  <c r="Z161" i="84"/>
  <c r="Y161" i="84"/>
  <c r="X161" i="84"/>
  <c r="W161" i="84"/>
  <c r="V161" i="84"/>
  <c r="B161" i="84"/>
  <c r="AD161" i="84" s="1"/>
  <c r="AD160" i="84"/>
  <c r="AC160" i="84"/>
  <c r="AA160" i="84"/>
  <c r="Z160" i="84"/>
  <c r="Y160" i="84"/>
  <c r="X160" i="84"/>
  <c r="W160" i="84"/>
  <c r="V160" i="84"/>
  <c r="B160" i="84"/>
  <c r="AG159" i="84"/>
  <c r="AF159" i="84"/>
  <c r="AE159" i="84"/>
  <c r="AA159" i="84"/>
  <c r="Z159" i="84"/>
  <c r="Y159" i="84"/>
  <c r="X159" i="84"/>
  <c r="W159" i="84"/>
  <c r="V159" i="84"/>
  <c r="B159" i="84"/>
  <c r="AB159" i="84" s="1"/>
  <c r="AA158" i="84"/>
  <c r="Z158" i="84"/>
  <c r="Y158" i="84"/>
  <c r="X158" i="84"/>
  <c r="W158" i="84"/>
  <c r="V158" i="84"/>
  <c r="B158" i="84"/>
  <c r="AC157" i="84"/>
  <c r="AA157" i="84"/>
  <c r="Z157" i="84"/>
  <c r="Y157" i="84"/>
  <c r="X157" i="84"/>
  <c r="W157" i="84"/>
  <c r="V157" i="84"/>
  <c r="B157" i="84"/>
  <c r="AG157" i="84" s="1"/>
  <c r="AG156" i="84"/>
  <c r="AA156" i="84"/>
  <c r="Z156" i="84"/>
  <c r="Y156" i="84"/>
  <c r="X156" i="84"/>
  <c r="W156" i="84"/>
  <c r="V156" i="84"/>
  <c r="B156" i="84"/>
  <c r="AA155" i="84"/>
  <c r="Z155" i="84"/>
  <c r="Y155" i="84"/>
  <c r="X155" i="84"/>
  <c r="W155" i="84"/>
  <c r="V155" i="84"/>
  <c r="B155" i="84"/>
  <c r="AG154" i="84"/>
  <c r="AD154" i="84"/>
  <c r="AC154" i="84"/>
  <c r="AB154" i="84"/>
  <c r="AA154" i="84"/>
  <c r="Z154" i="84"/>
  <c r="Y154" i="84"/>
  <c r="X154" i="84"/>
  <c r="W154" i="84"/>
  <c r="V154" i="84"/>
  <c r="B154" i="84"/>
  <c r="AF154" i="84" s="1"/>
  <c r="AC153" i="84"/>
  <c r="AB153" i="84"/>
  <c r="AA153" i="84"/>
  <c r="Z153" i="84"/>
  <c r="Y153" i="84"/>
  <c r="X153" i="84"/>
  <c r="W153" i="84"/>
  <c r="V153" i="84"/>
  <c r="B153" i="84"/>
  <c r="AA152" i="84"/>
  <c r="Z152" i="84"/>
  <c r="Y152" i="84"/>
  <c r="X152" i="84"/>
  <c r="W152" i="84"/>
  <c r="V152" i="84"/>
  <c r="B152" i="84"/>
  <c r="AF151" i="84"/>
  <c r="AC151" i="84"/>
  <c r="AB151" i="84"/>
  <c r="AA151" i="84"/>
  <c r="Z151" i="84"/>
  <c r="Y151" i="84"/>
  <c r="X151" i="84"/>
  <c r="W151" i="84"/>
  <c r="V151" i="84"/>
  <c r="B151" i="84"/>
  <c r="AG151" i="84" s="1"/>
  <c r="AG150" i="84"/>
  <c r="AF150" i="84"/>
  <c r="AE150" i="84"/>
  <c r="AD150" i="84"/>
  <c r="AC150" i="84"/>
  <c r="AB150" i="84"/>
  <c r="AA150" i="84"/>
  <c r="Z150" i="84"/>
  <c r="Y150" i="84"/>
  <c r="X150" i="84"/>
  <c r="W150" i="84"/>
  <c r="V150" i="84"/>
  <c r="B150" i="84"/>
  <c r="AG149" i="84"/>
  <c r="AE149" i="84"/>
  <c r="AD149" i="84"/>
  <c r="AC149" i="84"/>
  <c r="AB149" i="84"/>
  <c r="AA149" i="84"/>
  <c r="Z149" i="84"/>
  <c r="Y149" i="84"/>
  <c r="X149" i="84"/>
  <c r="W149" i="84"/>
  <c r="V149" i="84"/>
  <c r="B149" i="84"/>
  <c r="AF149" i="84" s="1"/>
  <c r="AG148" i="84"/>
  <c r="AF148" i="84"/>
  <c r="AE148" i="84"/>
  <c r="AD148" i="84"/>
  <c r="AC148" i="84"/>
  <c r="AB148" i="84"/>
  <c r="AA148" i="84"/>
  <c r="Z148" i="84"/>
  <c r="Y148" i="84"/>
  <c r="X148" i="84"/>
  <c r="W148" i="84"/>
  <c r="V148" i="84"/>
  <c r="B148" i="84"/>
  <c r="AA147" i="84"/>
  <c r="Z147" i="84"/>
  <c r="Y147" i="84"/>
  <c r="X147" i="84"/>
  <c r="W147" i="84"/>
  <c r="V147" i="84"/>
  <c r="B147" i="84"/>
  <c r="AB147" i="84" s="1"/>
  <c r="AA146" i="84"/>
  <c r="Z146" i="84"/>
  <c r="Y146" i="84"/>
  <c r="X146" i="84"/>
  <c r="W146" i="84"/>
  <c r="V146" i="84"/>
  <c r="B146" i="84"/>
  <c r="AD145" i="84"/>
  <c r="AC145" i="84"/>
  <c r="AB145" i="84"/>
  <c r="AA145" i="84"/>
  <c r="Z145" i="84"/>
  <c r="Y145" i="84"/>
  <c r="X145" i="84"/>
  <c r="W145" i="84"/>
  <c r="V145" i="84"/>
  <c r="B145" i="84"/>
  <c r="AE145" i="84" s="1"/>
  <c r="AA144" i="84"/>
  <c r="Z144" i="84"/>
  <c r="Y144" i="84"/>
  <c r="X144" i="84"/>
  <c r="W144" i="84"/>
  <c r="V144" i="84"/>
  <c r="B144" i="84"/>
  <c r="AG143" i="84"/>
  <c r="AC143" i="84"/>
  <c r="AB143" i="84"/>
  <c r="AA143" i="84"/>
  <c r="Z143" i="84"/>
  <c r="Y143" i="84"/>
  <c r="X143" i="84"/>
  <c r="W143" i="84"/>
  <c r="V143" i="84"/>
  <c r="B143" i="84"/>
  <c r="AG142" i="84"/>
  <c r="AE142" i="84"/>
  <c r="AD142" i="84"/>
  <c r="AC142" i="84"/>
  <c r="AB142" i="84"/>
  <c r="AA142" i="84"/>
  <c r="Z142" i="84"/>
  <c r="Y142" i="84"/>
  <c r="X142" i="84"/>
  <c r="W142" i="84"/>
  <c r="V142" i="84"/>
  <c r="B142" i="84"/>
  <c r="AF142" i="84" s="1"/>
  <c r="AG141" i="84"/>
  <c r="AE141" i="84"/>
  <c r="AA141" i="84"/>
  <c r="Z141" i="84"/>
  <c r="Y141" i="84"/>
  <c r="X141" i="84"/>
  <c r="W141" i="84"/>
  <c r="V141" i="84"/>
  <c r="B141" i="84"/>
  <c r="AG140" i="84"/>
  <c r="AF140" i="84"/>
  <c r="AE140" i="84"/>
  <c r="AA140" i="84"/>
  <c r="Z140" i="84"/>
  <c r="Y140" i="84"/>
  <c r="X140" i="84"/>
  <c r="W140" i="84"/>
  <c r="V140" i="84"/>
  <c r="B140" i="84"/>
  <c r="AD140" i="84" s="1"/>
  <c r="AA139" i="84"/>
  <c r="Z139" i="84"/>
  <c r="Y139" i="84"/>
  <c r="X139" i="84"/>
  <c r="W139" i="84"/>
  <c r="V139" i="84"/>
  <c r="B139" i="84"/>
  <c r="AF138" i="84"/>
  <c r="AE138" i="84"/>
  <c r="AD138" i="84"/>
  <c r="AC138" i="84"/>
  <c r="AB138" i="84"/>
  <c r="AA138" i="84"/>
  <c r="Z138" i="84"/>
  <c r="Y138" i="84"/>
  <c r="X138" i="84"/>
  <c r="W138" i="84"/>
  <c r="V138" i="84"/>
  <c r="B138" i="84"/>
  <c r="AG138" i="84" s="1"/>
  <c r="AA137" i="84"/>
  <c r="Z137" i="84"/>
  <c r="Y137" i="84"/>
  <c r="X137" i="84"/>
  <c r="W137" i="84"/>
  <c r="V137" i="84"/>
  <c r="B137" i="84"/>
  <c r="AG136" i="84"/>
  <c r="AD136" i="84"/>
  <c r="AC136" i="84"/>
  <c r="AB136" i="84"/>
  <c r="AA136" i="84"/>
  <c r="Z136" i="84"/>
  <c r="Y136" i="84"/>
  <c r="X136" i="84"/>
  <c r="W136" i="84"/>
  <c r="V136" i="84"/>
  <c r="B136" i="84"/>
  <c r="AF136" i="84" s="1"/>
  <c r="AE135" i="84"/>
  <c r="AD135" i="84"/>
  <c r="AC135" i="84"/>
  <c r="AB135" i="84"/>
  <c r="AA135" i="84"/>
  <c r="Z135" i="84"/>
  <c r="Y135" i="84"/>
  <c r="X135" i="84"/>
  <c r="W135" i="84"/>
  <c r="V135" i="84"/>
  <c r="B135" i="84"/>
  <c r="AA134" i="84"/>
  <c r="Z134" i="84"/>
  <c r="Y134" i="84"/>
  <c r="X134" i="84"/>
  <c r="W134" i="84"/>
  <c r="V134" i="84"/>
  <c r="B134" i="84"/>
  <c r="AG133" i="84"/>
  <c r="AF133" i="84"/>
  <c r="AE133" i="84"/>
  <c r="AD133" i="84"/>
  <c r="AC133" i="84"/>
  <c r="AB133" i="84"/>
  <c r="AA133" i="84"/>
  <c r="Z133" i="84"/>
  <c r="Y133" i="84"/>
  <c r="X133" i="84"/>
  <c r="W133" i="84"/>
  <c r="V133" i="84"/>
  <c r="B133" i="84"/>
  <c r="AG132" i="84"/>
  <c r="AA132" i="84"/>
  <c r="Z132" i="84"/>
  <c r="Y132" i="84"/>
  <c r="X132" i="84"/>
  <c r="W132" i="84"/>
  <c r="V132" i="84"/>
  <c r="B132" i="84"/>
  <c r="AF132" i="84" s="1"/>
  <c r="AG131" i="84"/>
  <c r="AE131" i="84"/>
  <c r="AD131" i="84"/>
  <c r="AC131" i="84"/>
  <c r="AB131" i="84"/>
  <c r="AA131" i="84"/>
  <c r="Z131" i="84"/>
  <c r="Y131" i="84"/>
  <c r="X131" i="84"/>
  <c r="W131" i="84"/>
  <c r="V131" i="84"/>
  <c r="B131" i="84"/>
  <c r="AF131" i="84" s="1"/>
  <c r="AD130" i="84"/>
  <c r="AB130" i="84"/>
  <c r="AA130" i="84"/>
  <c r="Z130" i="84"/>
  <c r="Y130" i="84"/>
  <c r="X130" i="84"/>
  <c r="W130" i="84"/>
  <c r="V130" i="84"/>
  <c r="B130" i="84"/>
  <c r="AG130" i="84" s="1"/>
  <c r="AA129" i="84"/>
  <c r="Z129" i="84"/>
  <c r="Y129" i="84"/>
  <c r="X129" i="84"/>
  <c r="W129" i="84"/>
  <c r="V129" i="84"/>
  <c r="B129" i="84"/>
  <c r="AG129" i="84" s="1"/>
  <c r="AA128" i="84"/>
  <c r="Z128" i="84"/>
  <c r="Y128" i="84"/>
  <c r="X128" i="84"/>
  <c r="W128" i="84"/>
  <c r="V128" i="84"/>
  <c r="B128" i="84"/>
  <c r="AG127" i="84"/>
  <c r="AD127" i="84"/>
  <c r="AC127" i="84"/>
  <c r="AB127" i="84"/>
  <c r="AA127" i="84"/>
  <c r="Z127" i="84"/>
  <c r="Y127" i="84"/>
  <c r="X127" i="84"/>
  <c r="W127" i="84"/>
  <c r="V127" i="84"/>
  <c r="B127" i="84"/>
  <c r="AF127" i="84" s="1"/>
  <c r="AG126" i="84"/>
  <c r="AF126" i="84"/>
  <c r="AB126" i="84"/>
  <c r="AA126" i="84"/>
  <c r="Z126" i="84"/>
  <c r="Y126" i="84"/>
  <c r="X126" i="84"/>
  <c r="W126" i="84"/>
  <c r="V126" i="84"/>
  <c r="B126" i="84"/>
  <c r="AG125" i="84"/>
  <c r="AF125" i="84"/>
  <c r="AE125" i="84"/>
  <c r="AD125" i="84"/>
  <c r="AC125" i="84"/>
  <c r="AB125" i="84"/>
  <c r="AA125" i="84"/>
  <c r="Z125" i="84"/>
  <c r="Y125" i="84"/>
  <c r="X125" i="84"/>
  <c r="W125" i="84"/>
  <c r="V125" i="84"/>
  <c r="B125" i="84"/>
  <c r="AA124" i="84"/>
  <c r="Z124" i="84"/>
  <c r="Y124" i="84"/>
  <c r="X124" i="84"/>
  <c r="W124" i="84"/>
  <c r="V124" i="84"/>
  <c r="B124" i="84"/>
  <c r="AA123" i="84"/>
  <c r="Z123" i="84"/>
  <c r="Y123" i="84"/>
  <c r="X123" i="84"/>
  <c r="W123" i="84"/>
  <c r="V123" i="84"/>
  <c r="B123" i="84"/>
  <c r="AG122" i="84"/>
  <c r="AF122" i="84"/>
  <c r="AE122" i="84"/>
  <c r="AD122" i="84"/>
  <c r="AC122" i="84"/>
  <c r="AA122" i="84"/>
  <c r="Z122" i="84"/>
  <c r="Y122" i="84"/>
  <c r="X122" i="84"/>
  <c r="W122" i="84"/>
  <c r="V122" i="84"/>
  <c r="B122" i="84"/>
  <c r="AB122" i="84" s="1"/>
  <c r="AG121" i="84"/>
  <c r="AC121" i="84"/>
  <c r="AA121" i="84"/>
  <c r="Z121" i="84"/>
  <c r="Y121" i="84"/>
  <c r="X121" i="84"/>
  <c r="W121" i="84"/>
  <c r="V121" i="84"/>
  <c r="B121" i="84"/>
  <c r="AF121" i="84" s="1"/>
  <c r="AG120" i="84"/>
  <c r="AF120" i="84"/>
  <c r="AE120" i="84"/>
  <c r="AD120" i="84"/>
  <c r="AC120" i="84"/>
  <c r="AB120" i="84"/>
  <c r="AA120" i="84"/>
  <c r="Z120" i="84"/>
  <c r="Y120" i="84"/>
  <c r="X120" i="84"/>
  <c r="W120" i="84"/>
  <c r="V120" i="84"/>
  <c r="B120" i="84"/>
  <c r="AG119" i="84"/>
  <c r="AA119" i="84"/>
  <c r="Z119" i="84"/>
  <c r="Y119" i="84"/>
  <c r="X119" i="84"/>
  <c r="W119" i="84"/>
  <c r="V119" i="84"/>
  <c r="B119" i="84"/>
  <c r="AG118" i="84"/>
  <c r="AF118" i="84"/>
  <c r="AE118" i="84"/>
  <c r="AD118" i="84"/>
  <c r="AC118" i="84"/>
  <c r="AB118" i="84"/>
  <c r="AA118" i="84"/>
  <c r="Z118" i="84"/>
  <c r="Y118" i="84"/>
  <c r="X118" i="84"/>
  <c r="W118" i="84"/>
  <c r="V118" i="84"/>
  <c r="B118" i="84"/>
  <c r="AG117" i="84"/>
  <c r="AF117" i="84"/>
  <c r="AE117" i="84"/>
  <c r="AD117" i="84"/>
  <c r="AA117" i="84"/>
  <c r="Z117" i="84"/>
  <c r="Y117" i="84"/>
  <c r="X117" i="84"/>
  <c r="W117" i="84"/>
  <c r="V117" i="84"/>
  <c r="B117" i="84"/>
  <c r="AG116" i="84"/>
  <c r="AD116" i="84"/>
  <c r="AC116" i="84"/>
  <c r="AB116" i="84"/>
  <c r="AA116" i="84"/>
  <c r="Z116" i="84"/>
  <c r="Y116" i="84"/>
  <c r="X116" i="84"/>
  <c r="W116" i="84"/>
  <c r="V116" i="84"/>
  <c r="B116" i="84"/>
  <c r="AF116" i="84" s="1"/>
  <c r="AA115" i="84"/>
  <c r="Z115" i="84"/>
  <c r="Y115" i="84"/>
  <c r="X115" i="84"/>
  <c r="W115" i="84"/>
  <c r="V115" i="84"/>
  <c r="B115" i="84"/>
  <c r="AG114" i="84"/>
  <c r="AF114" i="84"/>
  <c r="AE114" i="84"/>
  <c r="AD114" i="84"/>
  <c r="AC114" i="84"/>
  <c r="AA114" i="84"/>
  <c r="Z114" i="84"/>
  <c r="Y114" i="84"/>
  <c r="X114" i="84"/>
  <c r="W114" i="84"/>
  <c r="V114" i="84"/>
  <c r="B114" i="84"/>
  <c r="AB114" i="84" s="1"/>
  <c r="AC113" i="84"/>
  <c r="AB113" i="84"/>
  <c r="AA113" i="84"/>
  <c r="Z113" i="84"/>
  <c r="Y113" i="84"/>
  <c r="X113" i="84"/>
  <c r="W113" i="84"/>
  <c r="V113" i="84"/>
  <c r="B113" i="84"/>
  <c r="AA112" i="84"/>
  <c r="Z112" i="84"/>
  <c r="Y112" i="84"/>
  <c r="X112" i="84"/>
  <c r="W112" i="84"/>
  <c r="V112" i="84"/>
  <c r="B112" i="84"/>
  <c r="AG111" i="84"/>
  <c r="AF111" i="84"/>
  <c r="AC111" i="84"/>
  <c r="AA111" i="84"/>
  <c r="Z111" i="84"/>
  <c r="Y111" i="84"/>
  <c r="X111" i="84"/>
  <c r="W111" i="84"/>
  <c r="V111" i="84"/>
  <c r="B111" i="84"/>
  <c r="AA110" i="84"/>
  <c r="Z110" i="84"/>
  <c r="Y110" i="84"/>
  <c r="X110" i="84"/>
  <c r="W110" i="84"/>
  <c r="V110" i="84"/>
  <c r="B110" i="84"/>
  <c r="AB110" i="84" s="1"/>
  <c r="AG109" i="84"/>
  <c r="AF109" i="84"/>
  <c r="AE109" i="84"/>
  <c r="AD109" i="84"/>
  <c r="AA109" i="84"/>
  <c r="Z109" i="84"/>
  <c r="Y109" i="84"/>
  <c r="X109" i="84"/>
  <c r="W109" i="84"/>
  <c r="V109" i="84"/>
  <c r="B109" i="84"/>
  <c r="AF108" i="84"/>
  <c r="AA108" i="84"/>
  <c r="Z108" i="84"/>
  <c r="Y108" i="84"/>
  <c r="X108" i="84"/>
  <c r="W108" i="84"/>
  <c r="V108" i="84"/>
  <c r="B108" i="84"/>
  <c r="AG107" i="84"/>
  <c r="AF107" i="84"/>
  <c r="AE107" i="84"/>
  <c r="AD107" i="84"/>
  <c r="AC107" i="84"/>
  <c r="AB107" i="84"/>
  <c r="AA107" i="84"/>
  <c r="Z107" i="84"/>
  <c r="Y107" i="84"/>
  <c r="X107" i="84"/>
  <c r="W107" i="84"/>
  <c r="V107" i="84"/>
  <c r="B107" i="84"/>
  <c r="AG106" i="84"/>
  <c r="AF106" i="84"/>
  <c r="AE106" i="84"/>
  <c r="AD106" i="84"/>
  <c r="AC106" i="84"/>
  <c r="AB106" i="84"/>
  <c r="AA106" i="84"/>
  <c r="Z106" i="84"/>
  <c r="Y106" i="84"/>
  <c r="X106" i="84"/>
  <c r="W106" i="84"/>
  <c r="V106" i="84"/>
  <c r="B106" i="84"/>
  <c r="AA105" i="84"/>
  <c r="Z105" i="84"/>
  <c r="Y105" i="84"/>
  <c r="X105" i="84"/>
  <c r="W105" i="84"/>
  <c r="V105" i="84"/>
  <c r="B105" i="84"/>
  <c r="AE104" i="84"/>
  <c r="AD104" i="84"/>
  <c r="AB104" i="84"/>
  <c r="AA104" i="84"/>
  <c r="Z104" i="84"/>
  <c r="Y104" i="84"/>
  <c r="X104" i="84"/>
  <c r="W104" i="84"/>
  <c r="V104" i="84"/>
  <c r="B104" i="84"/>
  <c r="AG104" i="84" s="1"/>
  <c r="AG103" i="84"/>
  <c r="AB103" i="84"/>
  <c r="AA103" i="84"/>
  <c r="Z103" i="84"/>
  <c r="Y103" i="84"/>
  <c r="X103" i="84"/>
  <c r="W103" i="84"/>
  <c r="V103" i="84"/>
  <c r="B103" i="84"/>
  <c r="AF103" i="84" s="1"/>
  <c r="AG102" i="84"/>
  <c r="AF102" i="84"/>
  <c r="AE102" i="84"/>
  <c r="AD102" i="84"/>
  <c r="AC102" i="84"/>
  <c r="AB102" i="84"/>
  <c r="AA102" i="84"/>
  <c r="Z102" i="84"/>
  <c r="Y102" i="84"/>
  <c r="X102" i="84"/>
  <c r="W102" i="84"/>
  <c r="V102" i="84"/>
  <c r="B102" i="84"/>
  <c r="AG101" i="84"/>
  <c r="AF101" i="84"/>
  <c r="AE101" i="84"/>
  <c r="AD101" i="84"/>
  <c r="AC101" i="84"/>
  <c r="AB101" i="84"/>
  <c r="AA101" i="84"/>
  <c r="Z101" i="84"/>
  <c r="Y101" i="84"/>
  <c r="X101" i="84"/>
  <c r="W101" i="84"/>
  <c r="V101" i="84"/>
  <c r="B101" i="84"/>
  <c r="AA100" i="84"/>
  <c r="Z100" i="84"/>
  <c r="Y100" i="84"/>
  <c r="X100" i="84"/>
  <c r="W100" i="84"/>
  <c r="V100" i="84"/>
  <c r="B100" i="84"/>
  <c r="AF99" i="84"/>
  <c r="AE99" i="84"/>
  <c r="AD99" i="84"/>
  <c r="AC99" i="84"/>
  <c r="AB99" i="84"/>
  <c r="AA99" i="84"/>
  <c r="Z99" i="84"/>
  <c r="Y99" i="84"/>
  <c r="X99" i="84"/>
  <c r="W99" i="84"/>
  <c r="V99" i="84"/>
  <c r="B99" i="84"/>
  <c r="AG99" i="84" s="1"/>
  <c r="AD98" i="84"/>
  <c r="AB98" i="84"/>
  <c r="AA98" i="84"/>
  <c r="Z98" i="84"/>
  <c r="Y98" i="84"/>
  <c r="X98" i="84"/>
  <c r="W98" i="84"/>
  <c r="V98" i="84"/>
  <c r="B98" i="84"/>
  <c r="AG98" i="84" s="1"/>
  <c r="AA97" i="84"/>
  <c r="Z97" i="84"/>
  <c r="Y97" i="84"/>
  <c r="X97" i="84"/>
  <c r="W97" i="84"/>
  <c r="V97" i="84"/>
  <c r="B97" i="84"/>
  <c r="AG96" i="84"/>
  <c r="AC96" i="84"/>
  <c r="AB96" i="84"/>
  <c r="AA96" i="84"/>
  <c r="Z96" i="84"/>
  <c r="Y96" i="84"/>
  <c r="X96" i="84"/>
  <c r="W96" i="84"/>
  <c r="V96" i="84"/>
  <c r="B96" i="84"/>
  <c r="AF95" i="84"/>
  <c r="AC95" i="84"/>
  <c r="AA95" i="84"/>
  <c r="Z95" i="84"/>
  <c r="Y95" i="84"/>
  <c r="X95" i="84"/>
  <c r="W95" i="84"/>
  <c r="V95" i="84"/>
  <c r="B95" i="84"/>
  <c r="AE95" i="84" s="1"/>
  <c r="AF94" i="84"/>
  <c r="AB94" i="84"/>
  <c r="AA94" i="84"/>
  <c r="Z94" i="84"/>
  <c r="Y94" i="84"/>
  <c r="X94" i="84"/>
  <c r="W94" i="84"/>
  <c r="V94" i="84"/>
  <c r="B94" i="84"/>
  <c r="AG93" i="84"/>
  <c r="AF93" i="84"/>
  <c r="AE93" i="84"/>
  <c r="AD93" i="84"/>
  <c r="AC93" i="84"/>
  <c r="AB93" i="84"/>
  <c r="AA93" i="84"/>
  <c r="Z93" i="84"/>
  <c r="Y93" i="84"/>
  <c r="X93" i="84"/>
  <c r="W93" i="84"/>
  <c r="V93" i="84"/>
  <c r="B93" i="84"/>
  <c r="AA92" i="84"/>
  <c r="Z92" i="84"/>
  <c r="Y92" i="84"/>
  <c r="X92" i="84"/>
  <c r="W92" i="84"/>
  <c r="V92" i="84"/>
  <c r="B92" i="84"/>
  <c r="AB92" i="84" s="1"/>
  <c r="AG91" i="84"/>
  <c r="AF91" i="84"/>
  <c r="AE91" i="84"/>
  <c r="AD91" i="84"/>
  <c r="AC91" i="84"/>
  <c r="AA91" i="84"/>
  <c r="Z91" i="84"/>
  <c r="Y91" i="84"/>
  <c r="X91" i="84"/>
  <c r="W91" i="84"/>
  <c r="V91" i="84"/>
  <c r="B91" i="84"/>
  <c r="AB91" i="84" s="1"/>
  <c r="AD90" i="84"/>
  <c r="AB90" i="84"/>
  <c r="AA90" i="84"/>
  <c r="Y90" i="84"/>
  <c r="X90" i="84"/>
  <c r="W90" i="84"/>
  <c r="V90" i="84"/>
  <c r="Z90" i="84" s="1"/>
  <c r="B90" i="84"/>
  <c r="AA89" i="84"/>
  <c r="Y89" i="84"/>
  <c r="X89" i="84"/>
  <c r="W89" i="84"/>
  <c r="Z89" i="84" s="1"/>
  <c r="AG89" i="84" s="1"/>
  <c r="V89" i="84"/>
  <c r="B89" i="84"/>
  <c r="AF89" i="84" s="1"/>
  <c r="AA88" i="84"/>
  <c r="Y88" i="84"/>
  <c r="X88" i="84"/>
  <c r="W88" i="84"/>
  <c r="V88" i="84"/>
  <c r="Z88" i="84" s="1"/>
  <c r="B88" i="84"/>
  <c r="AA87" i="84"/>
  <c r="Y87" i="84"/>
  <c r="X87" i="84"/>
  <c r="Z87" i="84" s="1"/>
  <c r="W87" i="84"/>
  <c r="V87" i="84"/>
  <c r="B87" i="84"/>
  <c r="AF86" i="84"/>
  <c r="AE86" i="84"/>
  <c r="AD86" i="84"/>
  <c r="AC86" i="84"/>
  <c r="AB86" i="84"/>
  <c r="AA86" i="84"/>
  <c r="Y86" i="84"/>
  <c r="X86" i="84"/>
  <c r="W86" i="84"/>
  <c r="V86" i="84"/>
  <c r="B86" i="84"/>
  <c r="AA85" i="84"/>
  <c r="Y85" i="84"/>
  <c r="X85" i="84"/>
  <c r="W85" i="84"/>
  <c r="V85" i="84"/>
  <c r="Z85" i="84" s="1"/>
  <c r="AG85" i="84" s="1"/>
  <c r="B85" i="84"/>
  <c r="AE85" i="84" s="1"/>
  <c r="AA84" i="84"/>
  <c r="Y84" i="84"/>
  <c r="X84" i="84"/>
  <c r="W84" i="84"/>
  <c r="V84" i="84"/>
  <c r="B84" i="84"/>
  <c r="AF84" i="84" s="1"/>
  <c r="AA83" i="84"/>
  <c r="Y83" i="84"/>
  <c r="X83" i="84"/>
  <c r="W83" i="84"/>
  <c r="V83" i="84"/>
  <c r="Z83" i="84" s="1"/>
  <c r="AG83" i="84" s="1"/>
  <c r="B83" i="84"/>
  <c r="AF83" i="84" s="1"/>
  <c r="AF82" i="84"/>
  <c r="AD82" i="84"/>
  <c r="AC82" i="84"/>
  <c r="AA82" i="84"/>
  <c r="Y82" i="84"/>
  <c r="X82" i="84"/>
  <c r="Z82" i="84" s="1"/>
  <c r="AG82" i="84" s="1"/>
  <c r="W82" i="84"/>
  <c r="V82" i="84"/>
  <c r="B82" i="84"/>
  <c r="AE82" i="84" s="1"/>
  <c r="AA81" i="84"/>
  <c r="Y81" i="84"/>
  <c r="X81" i="84"/>
  <c r="W81" i="84"/>
  <c r="V81" i="84"/>
  <c r="Z81" i="84" s="1"/>
  <c r="B81" i="84"/>
  <c r="AE81" i="84" s="1"/>
  <c r="AA80" i="84"/>
  <c r="Y80" i="84"/>
  <c r="X80" i="84"/>
  <c r="W80" i="84"/>
  <c r="V80" i="84"/>
  <c r="Z80" i="84" s="1"/>
  <c r="B80" i="84"/>
  <c r="AB80" i="84" s="1"/>
  <c r="AB79" i="84"/>
  <c r="AA79" i="84"/>
  <c r="Y79" i="84"/>
  <c r="X79" i="84"/>
  <c r="W79" i="84"/>
  <c r="V79" i="84"/>
  <c r="Z79" i="84" s="1"/>
  <c r="B79" i="84"/>
  <c r="AB78" i="84"/>
  <c r="AA78" i="84"/>
  <c r="Y78" i="84"/>
  <c r="X78" i="84"/>
  <c r="W78" i="84"/>
  <c r="V78" i="84"/>
  <c r="Z78" i="84" s="1"/>
  <c r="AG78" i="84" s="1"/>
  <c r="B78" i="84"/>
  <c r="AF78" i="84" s="1"/>
  <c r="AA77" i="84"/>
  <c r="Y77" i="84"/>
  <c r="X77" i="84"/>
  <c r="W77" i="84"/>
  <c r="V77" i="84"/>
  <c r="Z77" i="84" s="1"/>
  <c r="B77" i="84"/>
  <c r="AY76" i="84"/>
  <c r="AT76" i="84"/>
  <c r="AA76" i="84"/>
  <c r="Y76" i="84"/>
  <c r="X76" i="84"/>
  <c r="Z76" i="84" s="1"/>
  <c r="W76" i="84"/>
  <c r="V76" i="84"/>
  <c r="B76" i="84"/>
  <c r="AF76" i="84" s="1"/>
  <c r="AT75" i="84"/>
  <c r="AA75" i="84"/>
  <c r="Y75" i="84"/>
  <c r="X75" i="84"/>
  <c r="W75" i="84"/>
  <c r="V75" i="84"/>
  <c r="Z75" i="84" s="1"/>
  <c r="B75" i="84"/>
  <c r="AY74" i="84"/>
  <c r="AT74" i="84"/>
  <c r="AA74" i="84"/>
  <c r="Y74" i="84"/>
  <c r="X74" i="84"/>
  <c r="W74" i="84"/>
  <c r="V74" i="84"/>
  <c r="Z74" i="84" s="1"/>
  <c r="B74" i="84"/>
  <c r="AS74" i="84" s="1"/>
  <c r="AT73" i="84"/>
  <c r="AA73" i="84"/>
  <c r="Y73" i="84"/>
  <c r="X73" i="84"/>
  <c r="W73" i="84"/>
  <c r="V73" i="84"/>
  <c r="B73" i="84"/>
  <c r="AB73" i="84" s="1"/>
  <c r="AT72" i="84"/>
  <c r="AA72" i="84"/>
  <c r="Y72" i="84"/>
  <c r="X72" i="84"/>
  <c r="W72" i="84"/>
  <c r="V72" i="84"/>
  <c r="Z72" i="84" s="1"/>
  <c r="B72" i="84"/>
  <c r="AB72" i="84" s="1"/>
  <c r="AT71" i="84"/>
  <c r="AA71" i="84"/>
  <c r="Y71" i="84"/>
  <c r="X71" i="84"/>
  <c r="W71" i="84"/>
  <c r="V71" i="84"/>
  <c r="Z71" i="84" s="1"/>
  <c r="B71" i="84"/>
  <c r="AS71" i="84" s="1"/>
  <c r="AT70" i="84"/>
  <c r="AA70" i="84"/>
  <c r="Y70" i="84"/>
  <c r="X70" i="84"/>
  <c r="W70" i="84"/>
  <c r="V70" i="84"/>
  <c r="B70" i="84"/>
  <c r="AE70" i="84" s="1"/>
  <c r="AT69" i="84"/>
  <c r="AA69" i="84"/>
  <c r="Y69" i="84"/>
  <c r="X69" i="84"/>
  <c r="W69" i="84"/>
  <c r="V69" i="84"/>
  <c r="B69" i="84"/>
  <c r="AS69" i="84" s="1"/>
  <c r="AY68" i="84"/>
  <c r="AT68" i="84"/>
  <c r="AA68" i="84"/>
  <c r="Y68" i="84"/>
  <c r="X68" i="84"/>
  <c r="W68" i="84"/>
  <c r="V68" i="84"/>
  <c r="B68" i="84"/>
  <c r="AS68" i="84" s="1"/>
  <c r="AT67" i="84"/>
  <c r="AA67" i="84"/>
  <c r="Y67" i="84"/>
  <c r="X67" i="84"/>
  <c r="W67" i="84"/>
  <c r="V67" i="84"/>
  <c r="B67" i="84"/>
  <c r="AC67" i="84" s="1"/>
  <c r="AY66" i="84"/>
  <c r="AT66" i="84"/>
  <c r="AA66" i="84"/>
  <c r="Y66" i="84"/>
  <c r="X66" i="84"/>
  <c r="W66" i="84"/>
  <c r="V66" i="84"/>
  <c r="Z66" i="84" s="1"/>
  <c r="B66" i="84"/>
  <c r="AE66" i="84" s="1"/>
  <c r="AT65" i="84"/>
  <c r="AA65" i="84"/>
  <c r="Y65" i="84"/>
  <c r="X65" i="84"/>
  <c r="W65" i="84"/>
  <c r="V65" i="84"/>
  <c r="B65" i="84"/>
  <c r="AS65" i="84" s="1"/>
  <c r="AT64" i="84"/>
  <c r="AA64" i="84"/>
  <c r="Y64" i="84"/>
  <c r="X64" i="84"/>
  <c r="W64" i="84"/>
  <c r="V64" i="84"/>
  <c r="B64" i="84"/>
  <c r="AB64" i="84" s="1"/>
  <c r="AT63" i="84"/>
  <c r="AE63" i="84"/>
  <c r="AA63" i="84"/>
  <c r="Y63" i="84"/>
  <c r="X63" i="84"/>
  <c r="W63" i="84"/>
  <c r="V63" i="84"/>
  <c r="B63" i="84"/>
  <c r="AS63" i="84" s="1"/>
  <c r="AT62" i="84"/>
  <c r="AA62" i="84"/>
  <c r="Y62" i="84"/>
  <c r="X62" i="84"/>
  <c r="W62" i="84"/>
  <c r="V62" i="84"/>
  <c r="B62" i="84"/>
  <c r="AT61" i="84"/>
  <c r="AA61" i="84"/>
  <c r="Y61" i="84"/>
  <c r="X61" i="84"/>
  <c r="W61" i="84"/>
  <c r="V61" i="84"/>
  <c r="B61" i="84"/>
  <c r="AE61" i="84" s="1"/>
  <c r="AT60" i="84"/>
  <c r="AA60" i="84"/>
  <c r="Y60" i="84"/>
  <c r="X60" i="84"/>
  <c r="W60" i="84"/>
  <c r="V60" i="84"/>
  <c r="B60" i="84"/>
  <c r="AY59" i="84"/>
  <c r="AT59" i="84"/>
  <c r="AA59" i="84"/>
  <c r="Y59" i="84"/>
  <c r="X59" i="84"/>
  <c r="W59" i="84"/>
  <c r="V59" i="84"/>
  <c r="Z59" i="84" s="1"/>
  <c r="B59" i="84"/>
  <c r="AC59" i="84" s="1"/>
  <c r="AY58" i="84"/>
  <c r="AT58" i="84"/>
  <c r="AA58" i="84"/>
  <c r="Y58" i="84"/>
  <c r="X58" i="84"/>
  <c r="W58" i="84"/>
  <c r="V58" i="84"/>
  <c r="B58" i="84"/>
  <c r="AS58" i="84" s="1"/>
  <c r="AY57" i="84"/>
  <c r="AT57" i="84"/>
  <c r="AA57" i="84"/>
  <c r="Y57" i="84"/>
  <c r="X57" i="84"/>
  <c r="W57" i="84"/>
  <c r="V57" i="84"/>
  <c r="B57" i="84"/>
  <c r="AS57" i="84" s="1"/>
  <c r="AT56" i="84"/>
  <c r="AA56" i="84"/>
  <c r="Y56" i="84"/>
  <c r="X56" i="84"/>
  <c r="W56" i="84"/>
  <c r="V56" i="84"/>
  <c r="B56" i="84"/>
  <c r="AF56" i="84" s="1"/>
  <c r="AY55" i="84"/>
  <c r="AT55" i="84"/>
  <c r="AA55" i="84"/>
  <c r="Y55" i="84"/>
  <c r="X55" i="84"/>
  <c r="Z55" i="84" s="1"/>
  <c r="W55" i="84"/>
  <c r="V55" i="84"/>
  <c r="B55" i="84"/>
  <c r="AE55" i="84" s="1"/>
  <c r="AY54" i="84"/>
  <c r="AT54" i="84"/>
  <c r="AA54" i="84"/>
  <c r="Y54" i="84"/>
  <c r="X54" i="84"/>
  <c r="W54" i="84"/>
  <c r="V54" i="84"/>
  <c r="B54" i="84"/>
  <c r="AE54" i="84" s="1"/>
  <c r="AY53" i="84"/>
  <c r="AT53" i="84"/>
  <c r="AA53" i="84"/>
  <c r="Y53" i="84"/>
  <c r="X53" i="84"/>
  <c r="W53" i="84"/>
  <c r="V53" i="84"/>
  <c r="B53" i="84"/>
  <c r="AD53" i="84" s="1"/>
  <c r="AY52" i="84"/>
  <c r="AT52" i="84"/>
  <c r="AA52" i="84"/>
  <c r="Y52" i="84"/>
  <c r="X52" i="84"/>
  <c r="W52" i="84"/>
  <c r="V52" i="84"/>
  <c r="Z52" i="84" s="1"/>
  <c r="B52" i="84"/>
  <c r="AE52" i="84" s="1"/>
  <c r="AT51" i="84"/>
  <c r="AA51" i="84"/>
  <c r="Y51" i="84"/>
  <c r="X51" i="84"/>
  <c r="W51" i="84"/>
  <c r="V51" i="84"/>
  <c r="B51" i="84"/>
  <c r="AE51" i="84" s="1"/>
  <c r="AY50" i="84"/>
  <c r="AT50" i="84"/>
  <c r="AA50" i="84"/>
  <c r="Y50" i="84"/>
  <c r="X50" i="84"/>
  <c r="W50" i="84"/>
  <c r="V50" i="84"/>
  <c r="B50" i="84"/>
  <c r="AB50" i="84" s="1"/>
  <c r="AT49" i="84"/>
  <c r="AA49" i="84"/>
  <c r="Y49" i="84"/>
  <c r="X49" i="84"/>
  <c r="W49" i="84"/>
  <c r="V49" i="84"/>
  <c r="B49" i="84"/>
  <c r="AS49" i="84" s="1"/>
  <c r="AY48" i="84"/>
  <c r="AT48" i="84"/>
  <c r="AA48" i="84"/>
  <c r="Y48" i="84"/>
  <c r="X48" i="84"/>
  <c r="W48" i="84"/>
  <c r="V48" i="84"/>
  <c r="B48" i="84"/>
  <c r="AS48" i="84" s="1"/>
  <c r="AY47" i="84"/>
  <c r="AT47" i="84"/>
  <c r="AA47" i="84"/>
  <c r="Y47" i="84"/>
  <c r="X47" i="84"/>
  <c r="W47" i="84"/>
  <c r="V47" i="84"/>
  <c r="B47" i="84"/>
  <c r="AF47" i="84" s="1"/>
  <c r="AT46" i="84"/>
  <c r="AA46" i="84"/>
  <c r="Y46" i="84"/>
  <c r="X46" i="84"/>
  <c r="W46" i="84"/>
  <c r="V46" i="84"/>
  <c r="B46" i="84"/>
  <c r="AS46" i="84" s="1"/>
  <c r="A46" i="84"/>
  <c r="AY45" i="84"/>
  <c r="AT45" i="84"/>
  <c r="AA45" i="84"/>
  <c r="Y45" i="84"/>
  <c r="X45" i="84"/>
  <c r="W45" i="84"/>
  <c r="V45" i="84"/>
  <c r="B45" i="84"/>
  <c r="AF45" i="84" s="1"/>
  <c r="AT44" i="84"/>
  <c r="AA44" i="84"/>
  <c r="Y44" i="84"/>
  <c r="X44" i="84"/>
  <c r="W44" i="84"/>
  <c r="V44" i="84"/>
  <c r="B44" i="84"/>
  <c r="AB44" i="84" s="1"/>
  <c r="AY43" i="84"/>
  <c r="AT43" i="84"/>
  <c r="AA43" i="84"/>
  <c r="Y43" i="84"/>
  <c r="X43" i="84"/>
  <c r="W43" i="84"/>
  <c r="V43" i="84"/>
  <c r="B43" i="84"/>
  <c r="AS43" i="84" s="1"/>
  <c r="AY42" i="84"/>
  <c r="AT42" i="84"/>
  <c r="AA42" i="84"/>
  <c r="Y42" i="84"/>
  <c r="X42" i="84"/>
  <c r="W42" i="84"/>
  <c r="V42" i="84"/>
  <c r="B42" i="84"/>
  <c r="AB42" i="84" s="1"/>
  <c r="AY41" i="84"/>
  <c r="AT41" i="84"/>
  <c r="AA41" i="84"/>
  <c r="Y41" i="84"/>
  <c r="X41" i="84"/>
  <c r="W41" i="84"/>
  <c r="V41" i="84"/>
  <c r="Z41" i="84" s="1"/>
  <c r="B41" i="84"/>
  <c r="AB41" i="84" s="1"/>
  <c r="AY40" i="84"/>
  <c r="AT40" i="84"/>
  <c r="AA40" i="84"/>
  <c r="Y40" i="84"/>
  <c r="X40" i="84"/>
  <c r="W40" i="84"/>
  <c r="V40" i="84"/>
  <c r="B40" i="84"/>
  <c r="AY39" i="84"/>
  <c r="AT39" i="84"/>
  <c r="AA39" i="84"/>
  <c r="Y39" i="84"/>
  <c r="X39" i="84"/>
  <c r="W39" i="84"/>
  <c r="V39" i="84"/>
  <c r="B39" i="84"/>
  <c r="AD39" i="84" s="1"/>
  <c r="AT38" i="84"/>
  <c r="AA38" i="84"/>
  <c r="Y38" i="84"/>
  <c r="X38" i="84"/>
  <c r="W38" i="84"/>
  <c r="V38" i="84"/>
  <c r="B38" i="84"/>
  <c r="AB38" i="84" s="1"/>
  <c r="AT37" i="84"/>
  <c r="AA37" i="84"/>
  <c r="Y37" i="84"/>
  <c r="X37" i="84"/>
  <c r="W37" i="84"/>
  <c r="V37" i="84"/>
  <c r="B37" i="84"/>
  <c r="AE37" i="84" s="1"/>
  <c r="AT36" i="84"/>
  <c r="AA36" i="84"/>
  <c r="Y36" i="84"/>
  <c r="X36" i="84"/>
  <c r="W36" i="84"/>
  <c r="V36" i="84"/>
  <c r="B36" i="84"/>
  <c r="AF36" i="84" s="1"/>
  <c r="AY35" i="84"/>
  <c r="AT35" i="84"/>
  <c r="AA35" i="84"/>
  <c r="Y35" i="84"/>
  <c r="X35" i="84"/>
  <c r="W35" i="84"/>
  <c r="V35" i="84"/>
  <c r="B35" i="84"/>
  <c r="AB35" i="84" s="1"/>
  <c r="AY34" i="84"/>
  <c r="AT34" i="84"/>
  <c r="AS34" i="84"/>
  <c r="AD34" i="84"/>
  <c r="AA34" i="84"/>
  <c r="Y34" i="84"/>
  <c r="X34" i="84"/>
  <c r="W34" i="84"/>
  <c r="V34" i="84"/>
  <c r="Z34" i="84" s="1"/>
  <c r="B34" i="84"/>
  <c r="AF34" i="84" s="1"/>
  <c r="AT33" i="84"/>
  <c r="AA33" i="84"/>
  <c r="Y33" i="84"/>
  <c r="X33" i="84"/>
  <c r="W33" i="84"/>
  <c r="V33" i="84"/>
  <c r="B33" i="84"/>
  <c r="AS33" i="84" s="1"/>
  <c r="AY32" i="84"/>
  <c r="AT32" i="84"/>
  <c r="AA32" i="84"/>
  <c r="Y32" i="84"/>
  <c r="X32" i="84"/>
  <c r="W32" i="84"/>
  <c r="V32" i="84"/>
  <c r="Z32" i="84" s="1"/>
  <c r="B32" i="84"/>
  <c r="AD32" i="84" s="1"/>
  <c r="AY31" i="84"/>
  <c r="AT31" i="84"/>
  <c r="AA31" i="84"/>
  <c r="Y31" i="84"/>
  <c r="X31" i="84"/>
  <c r="Z31" i="84" s="1"/>
  <c r="W31" i="84"/>
  <c r="V31" i="84"/>
  <c r="B31" i="84"/>
  <c r="AC31" i="84" s="1"/>
  <c r="AT30" i="84"/>
  <c r="AA30" i="84"/>
  <c r="Y30" i="84"/>
  <c r="X30" i="84"/>
  <c r="W30" i="84"/>
  <c r="V30" i="84"/>
  <c r="B30" i="84"/>
  <c r="AY29" i="84"/>
  <c r="AT29" i="84"/>
  <c r="AA29" i="84"/>
  <c r="Y29" i="84"/>
  <c r="X29" i="84"/>
  <c r="W29" i="84"/>
  <c r="V29" i="84"/>
  <c r="Z29" i="84" s="1"/>
  <c r="B29" i="84"/>
  <c r="AS29" i="84" s="1"/>
  <c r="AY28" i="84"/>
  <c r="AT28" i="84"/>
  <c r="AA28" i="84"/>
  <c r="Y28" i="84"/>
  <c r="X28" i="84"/>
  <c r="W28" i="84"/>
  <c r="V28" i="84"/>
  <c r="B28" i="84"/>
  <c r="AE28" i="84" s="1"/>
  <c r="AY27" i="84"/>
  <c r="AT27" i="84"/>
  <c r="AA27" i="84"/>
  <c r="Y27" i="84"/>
  <c r="X27" i="84"/>
  <c r="W27" i="84"/>
  <c r="V27" i="84"/>
  <c r="B27" i="84"/>
  <c r="AB27" i="84" s="1"/>
  <c r="AY26" i="84"/>
  <c r="AT26" i="84"/>
  <c r="AA26" i="84"/>
  <c r="Y26" i="84"/>
  <c r="X26" i="84"/>
  <c r="W26" i="84"/>
  <c r="V26" i="84"/>
  <c r="B26" i="84"/>
  <c r="AB26" i="84" s="1"/>
  <c r="AT25" i="84"/>
  <c r="AA25" i="84"/>
  <c r="Y25" i="84"/>
  <c r="X25" i="84"/>
  <c r="W25" i="84"/>
  <c r="V25" i="84"/>
  <c r="Z25" i="84" s="1"/>
  <c r="B25" i="84"/>
  <c r="AS25" i="84" s="1"/>
  <c r="AT24" i="84"/>
  <c r="AA24" i="84"/>
  <c r="Y24" i="84"/>
  <c r="X24" i="84"/>
  <c r="W24" i="84"/>
  <c r="Z24" i="84" s="1"/>
  <c r="AG24" i="84" s="1"/>
  <c r="V24" i="84"/>
  <c r="B24" i="84"/>
  <c r="AD24" i="84" s="1"/>
  <c r="AT23" i="84"/>
  <c r="AA23" i="84"/>
  <c r="Y23" i="84"/>
  <c r="X23" i="84"/>
  <c r="W23" i="84"/>
  <c r="V23" i="84"/>
  <c r="B23" i="84"/>
  <c r="AT22" i="84"/>
  <c r="AA22" i="84"/>
  <c r="Y22" i="84"/>
  <c r="X22" i="84"/>
  <c r="W22" i="84"/>
  <c r="Z22" i="84" s="1"/>
  <c r="V22" i="84"/>
  <c r="B22" i="84"/>
  <c r="AD22" i="84" s="1"/>
  <c r="AY21" i="84"/>
  <c r="AT21" i="84"/>
  <c r="AA21" i="84"/>
  <c r="Y21" i="84"/>
  <c r="X21" i="84"/>
  <c r="W21" i="84"/>
  <c r="V21" i="84"/>
  <c r="Z21" i="84" s="1"/>
  <c r="B21" i="84"/>
  <c r="AF21" i="84" s="1"/>
  <c r="AT20" i="84"/>
  <c r="AA20" i="84"/>
  <c r="Y20" i="84"/>
  <c r="X20" i="84"/>
  <c r="W20" i="84"/>
  <c r="V20" i="84"/>
  <c r="B20" i="84"/>
  <c r="AF20" i="84" s="1"/>
  <c r="AY19" i="84"/>
  <c r="AT19" i="84"/>
  <c r="AA19" i="84"/>
  <c r="Y19" i="84"/>
  <c r="X19" i="84"/>
  <c r="W19" i="84"/>
  <c r="V19" i="84"/>
  <c r="B19" i="84"/>
  <c r="AC19" i="84" s="1"/>
  <c r="AY18" i="84"/>
  <c r="AT18" i="84"/>
  <c r="AA18" i="84"/>
  <c r="Y18" i="84"/>
  <c r="X18" i="84"/>
  <c r="W18" i="84"/>
  <c r="V18" i="84"/>
  <c r="B18" i="84"/>
  <c r="AB18" i="84" s="1"/>
  <c r="AY17" i="84"/>
  <c r="AT17" i="84"/>
  <c r="AA17" i="84"/>
  <c r="Y17" i="84"/>
  <c r="X17" i="84"/>
  <c r="W17" i="84"/>
  <c r="V17" i="84"/>
  <c r="Z17" i="84" s="1"/>
  <c r="B17" i="84"/>
  <c r="AS17" i="84" s="1"/>
  <c r="AY16" i="84"/>
  <c r="AT16" i="84"/>
  <c r="AA16" i="84"/>
  <c r="Y16" i="84"/>
  <c r="X16" i="84"/>
  <c r="W16" i="84"/>
  <c r="V16" i="84"/>
  <c r="B16" i="84"/>
  <c r="AS16" i="84" s="1"/>
  <c r="AY15" i="84"/>
  <c r="AT15" i="84"/>
  <c r="AR15" i="84"/>
  <c r="AR16" i="84" s="1"/>
  <c r="AR17" i="84" s="1"/>
  <c r="AR18" i="84" s="1"/>
  <c r="AR19" i="84" s="1"/>
  <c r="AR20" i="84" s="1"/>
  <c r="AR21" i="84" s="1"/>
  <c r="AR22" i="84" s="1"/>
  <c r="AR23" i="84" s="1"/>
  <c r="AR24" i="84" s="1"/>
  <c r="AR25" i="84" s="1"/>
  <c r="AR26" i="84" s="1"/>
  <c r="AR27" i="84" s="1"/>
  <c r="AR28" i="84" s="1"/>
  <c r="AR29" i="84" s="1"/>
  <c r="AR30" i="84" s="1"/>
  <c r="AR31" i="84" s="1"/>
  <c r="AR32" i="84" s="1"/>
  <c r="AR33" i="84" s="1"/>
  <c r="AR34" i="84" s="1"/>
  <c r="AR35" i="84" s="1"/>
  <c r="AR36" i="84" s="1"/>
  <c r="AR37" i="84" s="1"/>
  <c r="AR38" i="84" s="1"/>
  <c r="AR39" i="84" s="1"/>
  <c r="AR40" i="84" s="1"/>
  <c r="AR41" i="84" s="1"/>
  <c r="AR42" i="84" s="1"/>
  <c r="AR43" i="84" s="1"/>
  <c r="AR44" i="84" s="1"/>
  <c r="AR45" i="84" s="1"/>
  <c r="AR46" i="84" s="1"/>
  <c r="AR47" i="84" s="1"/>
  <c r="AR48" i="84" s="1"/>
  <c r="AR49" i="84" s="1"/>
  <c r="AR50" i="84" s="1"/>
  <c r="AR51" i="84" s="1"/>
  <c r="AR52" i="84" s="1"/>
  <c r="AR53" i="84" s="1"/>
  <c r="AR54" i="84" s="1"/>
  <c r="AR55" i="84" s="1"/>
  <c r="AR56" i="84" s="1"/>
  <c r="AR57" i="84" s="1"/>
  <c r="AR58" i="84" s="1"/>
  <c r="AR59" i="84" s="1"/>
  <c r="AR60" i="84" s="1"/>
  <c r="AR61" i="84" s="1"/>
  <c r="AR62" i="84" s="1"/>
  <c r="AR63" i="84" s="1"/>
  <c r="AR64" i="84" s="1"/>
  <c r="AR65" i="84" s="1"/>
  <c r="AR66" i="84" s="1"/>
  <c r="AR67" i="84" s="1"/>
  <c r="AR68" i="84" s="1"/>
  <c r="AR69" i="84" s="1"/>
  <c r="AR70" i="84" s="1"/>
  <c r="AR71" i="84" s="1"/>
  <c r="AR72" i="84" s="1"/>
  <c r="AR73" i="84" s="1"/>
  <c r="AR74" i="84" s="1"/>
  <c r="AR75" i="84" s="1"/>
  <c r="AR76" i="84" s="1"/>
  <c r="AR77" i="84" s="1"/>
  <c r="AR78" i="84" s="1"/>
  <c r="AR79" i="84" s="1"/>
  <c r="AR80" i="84" s="1"/>
  <c r="AR81" i="84" s="1"/>
  <c r="AR82" i="84" s="1"/>
  <c r="AR83" i="84" s="1"/>
  <c r="AR84" i="84" s="1"/>
  <c r="AR85" i="84" s="1"/>
  <c r="AR86" i="84" s="1"/>
  <c r="AR87" i="84" s="1"/>
  <c r="AR88" i="84" s="1"/>
  <c r="AR89" i="84" s="1"/>
  <c r="AR90" i="84" s="1"/>
  <c r="AR91" i="84" s="1"/>
  <c r="AR92" i="84" s="1"/>
  <c r="AR93" i="84" s="1"/>
  <c r="AR94" i="84" s="1"/>
  <c r="AR95" i="84" s="1"/>
  <c r="AR96" i="84" s="1"/>
  <c r="AR97" i="84" s="1"/>
  <c r="AR98" i="84" s="1"/>
  <c r="AR99" i="84" s="1"/>
  <c r="AR100" i="84" s="1"/>
  <c r="AR101" i="84" s="1"/>
  <c r="AR102" i="84" s="1"/>
  <c r="AR103" i="84" s="1"/>
  <c r="AR104" i="84" s="1"/>
  <c r="AR105" i="84" s="1"/>
  <c r="AR106" i="84" s="1"/>
  <c r="AR107" i="84" s="1"/>
  <c r="AR108" i="84" s="1"/>
  <c r="AR109" i="84" s="1"/>
  <c r="AR110" i="84" s="1"/>
  <c r="AR111" i="84" s="1"/>
  <c r="AR112" i="84" s="1"/>
  <c r="AR113" i="84" s="1"/>
  <c r="AR114" i="84" s="1"/>
  <c r="AR115" i="84" s="1"/>
  <c r="AR116" i="84" s="1"/>
  <c r="AR117" i="84" s="1"/>
  <c r="AR118" i="84" s="1"/>
  <c r="AR119" i="84" s="1"/>
  <c r="AR120" i="84" s="1"/>
  <c r="AR121" i="84" s="1"/>
  <c r="AR122" i="84" s="1"/>
  <c r="AR123" i="84" s="1"/>
  <c r="AR124" i="84" s="1"/>
  <c r="AR125" i="84" s="1"/>
  <c r="AR126" i="84" s="1"/>
  <c r="AR127" i="84" s="1"/>
  <c r="AR128" i="84" s="1"/>
  <c r="AR129" i="84" s="1"/>
  <c r="AR130" i="84" s="1"/>
  <c r="AR131" i="84" s="1"/>
  <c r="AR132" i="84" s="1"/>
  <c r="AR133" i="84" s="1"/>
  <c r="AR134" i="84" s="1"/>
  <c r="AR135" i="84" s="1"/>
  <c r="AR136" i="84" s="1"/>
  <c r="AR137" i="84" s="1"/>
  <c r="AR138" i="84" s="1"/>
  <c r="AR139" i="84" s="1"/>
  <c r="AR140" i="84" s="1"/>
  <c r="AR141" i="84" s="1"/>
  <c r="AR142" i="84" s="1"/>
  <c r="AR143" i="84" s="1"/>
  <c r="AR144" i="84" s="1"/>
  <c r="AR145" i="84" s="1"/>
  <c r="AR146" i="84" s="1"/>
  <c r="AR147" i="84" s="1"/>
  <c r="AR148" i="84" s="1"/>
  <c r="AR149" i="84" s="1"/>
  <c r="AR150" i="84" s="1"/>
  <c r="AR151" i="84" s="1"/>
  <c r="AR152" i="84" s="1"/>
  <c r="AR153" i="84" s="1"/>
  <c r="AR154" i="84" s="1"/>
  <c r="AR155" i="84" s="1"/>
  <c r="AR156" i="84" s="1"/>
  <c r="AR157" i="84" s="1"/>
  <c r="AR158" i="84" s="1"/>
  <c r="AR159" i="84" s="1"/>
  <c r="AR160" i="84" s="1"/>
  <c r="AR161" i="84" s="1"/>
  <c r="AR162" i="84" s="1"/>
  <c r="AR163" i="84" s="1"/>
  <c r="AR164" i="84" s="1"/>
  <c r="AR165" i="84" s="1"/>
  <c r="AR166" i="84" s="1"/>
  <c r="AR167" i="84" s="1"/>
  <c r="AR168" i="84" s="1"/>
  <c r="AR169" i="84" s="1"/>
  <c r="AR170" i="84" s="1"/>
  <c r="AR171" i="84" s="1"/>
  <c r="AR172" i="84" s="1"/>
  <c r="AR173" i="84" s="1"/>
  <c r="AR174" i="84" s="1"/>
  <c r="AR175" i="84" s="1"/>
  <c r="AR176" i="84" s="1"/>
  <c r="AR177" i="84" s="1"/>
  <c r="AR178" i="84" s="1"/>
  <c r="AR179" i="84" s="1"/>
  <c r="AR180" i="84" s="1"/>
  <c r="AR181" i="84" s="1"/>
  <c r="AR182" i="84" s="1"/>
  <c r="AR183" i="84" s="1"/>
  <c r="AR184" i="84" s="1"/>
  <c r="AR185" i="84" s="1"/>
  <c r="AR186" i="84" s="1"/>
  <c r="AR187" i="84" s="1"/>
  <c r="AR188" i="84" s="1"/>
  <c r="AR189" i="84" s="1"/>
  <c r="AR190" i="84" s="1"/>
  <c r="AR191" i="84" s="1"/>
  <c r="AR192" i="84" s="1"/>
  <c r="AR193" i="84" s="1"/>
  <c r="AR194" i="84" s="1"/>
  <c r="AR195" i="84" s="1"/>
  <c r="AQ15" i="84"/>
  <c r="AQ16" i="84" s="1"/>
  <c r="AA15" i="84"/>
  <c r="Y15" i="84"/>
  <c r="X15" i="84"/>
  <c r="W15" i="84"/>
  <c r="V15" i="84"/>
  <c r="B15" i="84"/>
  <c r="AS15" i="84" s="1"/>
  <c r="AY14" i="84"/>
  <c r="AT14" i="84"/>
  <c r="AR14" i="84"/>
  <c r="AQ14" i="84"/>
  <c r="AA14" i="84"/>
  <c r="Y14" i="84"/>
  <c r="X14" i="84"/>
  <c r="W14" i="84"/>
  <c r="V14" i="84"/>
  <c r="B14" i="84"/>
  <c r="AB14" i="84" s="1"/>
  <c r="AY13" i="84"/>
  <c r="AT13" i="84"/>
  <c r="AQ13" i="84"/>
  <c r="AA13" i="84"/>
  <c r="B13" i="84"/>
  <c r="AS10" i="84"/>
  <c r="AY60" i="84" s="1"/>
  <c r="O10" i="84"/>
  <c r="P9" i="84"/>
  <c r="P10" i="84" s="1"/>
  <c r="O9" i="84"/>
  <c r="N9" i="84"/>
  <c r="N10" i="84" s="1"/>
  <c r="O7" i="84"/>
  <c r="I69" i="62"/>
  <c r="AB31" i="84" l="1"/>
  <c r="AB55" i="84"/>
  <c r="AS24" i="84"/>
  <c r="AC50" i="84"/>
  <c r="AD50" i="84"/>
  <c r="AB51" i="84"/>
  <c r="Z40" i="84"/>
  <c r="AG40" i="84" s="1"/>
  <c r="AD44" i="84"/>
  <c r="Z30" i="84"/>
  <c r="AG34" i="84"/>
  <c r="AC18" i="84"/>
  <c r="AD18" i="84"/>
  <c r="Z20" i="84"/>
  <c r="AB15" i="84"/>
  <c r="AF18" i="84"/>
  <c r="AD15" i="84"/>
  <c r="AS18" i="84"/>
  <c r="Z50" i="84"/>
  <c r="AE21" i="84"/>
  <c r="AE15" i="84"/>
  <c r="AB34" i="84"/>
  <c r="AF15" i="84"/>
  <c r="AC34" i="84"/>
  <c r="Z46" i="84"/>
  <c r="AB70" i="84"/>
  <c r="AS21" i="84"/>
  <c r="AE34" i="84"/>
  <c r="Z58" i="84"/>
  <c r="Z23" i="84"/>
  <c r="AG23" i="84" s="1"/>
  <c r="AE44" i="84"/>
  <c r="AD31" i="84"/>
  <c r="AE50" i="84"/>
  <c r="Z16" i="84"/>
  <c r="AG16" i="84" s="1"/>
  <c r="AE31" i="84"/>
  <c r="AG50" i="84"/>
  <c r="AC44" i="84"/>
  <c r="AF31" i="84"/>
  <c r="AE72" i="84"/>
  <c r="Z19" i="84"/>
  <c r="Z38" i="84"/>
  <c r="Z42" i="84"/>
  <c r="Z60" i="84"/>
  <c r="AF72" i="84"/>
  <c r="AG72" i="84"/>
  <c r="AS72" i="84"/>
  <c r="Z53" i="84"/>
  <c r="Z65" i="84"/>
  <c r="AG65" i="84" s="1"/>
  <c r="Z57" i="84"/>
  <c r="Z69" i="84"/>
  <c r="Z35" i="84"/>
  <c r="Z28" i="84"/>
  <c r="AS31" i="84"/>
  <c r="Z39" i="84"/>
  <c r="AF53" i="84"/>
  <c r="Z73" i="84"/>
  <c r="AG73" i="84" s="1"/>
  <c r="Z43" i="84"/>
  <c r="AG43" i="84" s="1"/>
  <c r="Z54" i="84"/>
  <c r="AF66" i="84"/>
  <c r="AE47" i="84"/>
  <c r="AS47" i="84"/>
  <c r="AD47" i="84"/>
  <c r="Z44" i="84"/>
  <c r="Z18" i="84"/>
  <c r="AG18" i="84" s="1"/>
  <c r="AG21" i="84"/>
  <c r="Z62" i="84"/>
  <c r="AG62" i="84" s="1"/>
  <c r="Z51" i="84"/>
  <c r="AG51" i="84" s="1"/>
  <c r="Z15" i="84"/>
  <c r="AG15" i="84" s="1"/>
  <c r="AD21" i="84"/>
  <c r="Z33" i="84"/>
  <c r="AG33" i="84" s="1"/>
  <c r="AS40" i="84"/>
  <c r="Z63" i="84"/>
  <c r="AG63" i="84" s="1"/>
  <c r="Z67" i="84"/>
  <c r="Z37" i="84"/>
  <c r="AC15" i="84"/>
  <c r="AE18" i="84"/>
  <c r="AD55" i="84"/>
  <c r="Z48" i="84"/>
  <c r="AS59" i="84"/>
  <c r="AS37" i="84"/>
  <c r="Z49" i="84"/>
  <c r="AB52" i="84"/>
  <c r="Z68" i="84"/>
  <c r="AG68" i="84" s="1"/>
  <c r="AG22" i="84"/>
  <c r="Z56" i="84"/>
  <c r="AC72" i="84"/>
  <c r="Z26" i="84"/>
  <c r="Z27" i="84"/>
  <c r="AD72" i="84"/>
  <c r="AG39" i="84"/>
  <c r="AB56" i="84"/>
  <c r="AC56" i="84"/>
  <c r="AC63" i="84"/>
  <c r="AB83" i="84"/>
  <c r="AE56" i="84"/>
  <c r="AC70" i="84"/>
  <c r="AG67" i="84"/>
  <c r="AD70" i="84"/>
  <c r="AB76" i="84"/>
  <c r="AC76" i="84"/>
  <c r="AD76" i="84"/>
  <c r="AG26" i="84"/>
  <c r="AC39" i="84"/>
  <c r="AF22" i="84"/>
  <c r="AF51" i="84"/>
  <c r="AD54" i="84"/>
  <c r="AF64" i="84"/>
  <c r="AG71" i="84"/>
  <c r="AD84" i="84"/>
  <c r="AF70" i="84"/>
  <c r="AE39" i="84"/>
  <c r="AE26" i="84"/>
  <c r="AS22" i="84"/>
  <c r="AF26" i="84"/>
  <c r="AS51" i="84"/>
  <c r="AF54" i="84"/>
  <c r="AB57" i="84"/>
  <c r="AB48" i="84"/>
  <c r="AF29" i="84"/>
  <c r="AE76" i="84"/>
  <c r="AD51" i="84"/>
  <c r="AB16" i="84"/>
  <c r="AS26" i="84"/>
  <c r="AS54" i="84"/>
  <c r="AC57" i="84"/>
  <c r="AB81" i="84"/>
  <c r="AD56" i="84"/>
  <c r="AS42" i="84"/>
  <c r="AD16" i="84"/>
  <c r="AB49" i="84"/>
  <c r="AD57" i="84"/>
  <c r="AG74" i="84"/>
  <c r="AC81" i="84"/>
  <c r="AB22" i="84"/>
  <c r="AC51" i="84"/>
  <c r="AC49" i="84"/>
  <c r="AE57" i="84"/>
  <c r="AD81" i="84"/>
  <c r="AD48" i="84"/>
  <c r="AG29" i="84"/>
  <c r="AD49" i="84"/>
  <c r="AF57" i="84"/>
  <c r="AC71" i="84"/>
  <c r="AB74" i="84"/>
  <c r="AB54" i="84"/>
  <c r="AS76" i="84"/>
  <c r="AE49" i="84"/>
  <c r="AB68" i="84"/>
  <c r="AE71" i="84"/>
  <c r="AC74" i="84"/>
  <c r="AE22" i="84"/>
  <c r="AG37" i="84"/>
  <c r="AF49" i="84"/>
  <c r="AF68" i="84"/>
  <c r="AD74" i="84"/>
  <c r="AB85" i="84"/>
  <c r="AS45" i="84"/>
  <c r="AC35" i="84"/>
  <c r="AC54" i="84"/>
  <c r="AC40" i="84"/>
  <c r="AB65" i="84"/>
  <c r="AE74" i="84"/>
  <c r="AC85" i="84"/>
  <c r="AB89" i="84"/>
  <c r="AB39" i="84"/>
  <c r="AG57" i="84"/>
  <c r="AC22" i="84"/>
  <c r="AS70" i="84"/>
  <c r="AC65" i="84"/>
  <c r="AF74" i="84"/>
  <c r="AD85" i="84"/>
  <c r="AC89" i="84"/>
  <c r="AE42" i="84"/>
  <c r="AG42" i="84"/>
  <c r="AB84" i="84"/>
  <c r="AF16" i="84"/>
  <c r="AC52" i="84"/>
  <c r="AD65" i="84"/>
  <c r="AF85" i="84"/>
  <c r="AD89" i="84"/>
  <c r="AS39" i="84"/>
  <c r="AD27" i="84"/>
  <c r="AG31" i="84"/>
  <c r="AF37" i="84"/>
  <c r="AB47" i="84"/>
  <c r="AD52" i="84"/>
  <c r="AE65" i="84"/>
  <c r="AE89" i="84"/>
  <c r="AF39" i="84"/>
  <c r="AC47" i="84"/>
  <c r="AF65" i="84"/>
  <c r="AB82" i="84"/>
  <c r="AF42" i="84"/>
  <c r="AG54" i="84"/>
  <c r="AC84" i="84"/>
  <c r="AC42" i="84"/>
  <c r="AD42" i="84"/>
  <c r="AB67" i="84"/>
  <c r="AU13" i="84"/>
  <c r="AU16" i="84"/>
  <c r="AV16" i="84" s="1"/>
  <c r="AX16" i="84" s="1"/>
  <c r="AQ17" i="84"/>
  <c r="AF62" i="84"/>
  <c r="AE62" i="84"/>
  <c r="AF23" i="84"/>
  <c r="AE23" i="84"/>
  <c r="Z64" i="84"/>
  <c r="AG64" i="84" s="1"/>
  <c r="AF163" i="84"/>
  <c r="AD163" i="84"/>
  <c r="AC163" i="84"/>
  <c r="AB163" i="84"/>
  <c r="AE79" i="84"/>
  <c r="AD79" i="84"/>
  <c r="AG79" i="84"/>
  <c r="AF79" i="84"/>
  <c r="AC79" i="84"/>
  <c r="Z84" i="84"/>
  <c r="AG84" i="84" s="1"/>
  <c r="AD94" i="84"/>
  <c r="AC94" i="84"/>
  <c r="AG209" i="84"/>
  <c r="AF209" i="84"/>
  <c r="AC209" i="84"/>
  <c r="AB209" i="84"/>
  <c r="AE209" i="84"/>
  <c r="AD209" i="84"/>
  <c r="AF231" i="84"/>
  <c r="AE231" i="84"/>
  <c r="AD231" i="84"/>
  <c r="AC231" i="84"/>
  <c r="AB231" i="84"/>
  <c r="AG231" i="84"/>
  <c r="AG60" i="84"/>
  <c r="AF60" i="84"/>
  <c r="AF250" i="84"/>
  <c r="AE250" i="84"/>
  <c r="AB250" i="84"/>
  <c r="AG250" i="84"/>
  <c r="AD250" i="84"/>
  <c r="AC250" i="84"/>
  <c r="Z36" i="84"/>
  <c r="AG36" i="84" s="1"/>
  <c r="AG128" i="84"/>
  <c r="AF128" i="84"/>
  <c r="AE128" i="84"/>
  <c r="AC128" i="84"/>
  <c r="AB128" i="84"/>
  <c r="AB191" i="84"/>
  <c r="AE191" i="84"/>
  <c r="AG309" i="84"/>
  <c r="AF309" i="84"/>
  <c r="AD309" i="84"/>
  <c r="AC309" i="84"/>
  <c r="AB309" i="84"/>
  <c r="AG112" i="84"/>
  <c r="AE112" i="84"/>
  <c r="AD152" i="84"/>
  <c r="AC152" i="84"/>
  <c r="AC64" i="84"/>
  <c r="AB66" i="84"/>
  <c r="AF197" i="84"/>
  <c r="AB197" i="84"/>
  <c r="AD197" i="84"/>
  <c r="AC197" i="84"/>
  <c r="AB62" i="84"/>
  <c r="AD64" i="84"/>
  <c r="AC66" i="84"/>
  <c r="AD97" i="84"/>
  <c r="AC97" i="84"/>
  <c r="AB97" i="84"/>
  <c r="AG238" i="84"/>
  <c r="AE238" i="84"/>
  <c r="AD238" i="84"/>
  <c r="AB238" i="84"/>
  <c r="AF238" i="84"/>
  <c r="AC238" i="84"/>
  <c r="AC62" i="84"/>
  <c r="AE64" i="84"/>
  <c r="AD66" i="84"/>
  <c r="AG87" i="84"/>
  <c r="AG115" i="84"/>
  <c r="AE115" i="84"/>
  <c r="AD115" i="84"/>
  <c r="AG144" i="84"/>
  <c r="AF144" i="84"/>
  <c r="AE163" i="84"/>
  <c r="AF228" i="84"/>
  <c r="AG228" i="84"/>
  <c r="AE228" i="84"/>
  <c r="AC228" i="84"/>
  <c r="AB228" i="84"/>
  <c r="AG277" i="84"/>
  <c r="AF277" i="84"/>
  <c r="AD277" i="84"/>
  <c r="AC277" i="84"/>
  <c r="AE277" i="84"/>
  <c r="AB277" i="84"/>
  <c r="AB20" i="84"/>
  <c r="AB60" i="84"/>
  <c r="AG66" i="84"/>
  <c r="AC77" i="84"/>
  <c r="AB77" i="84"/>
  <c r="AD77" i="84"/>
  <c r="AE84" i="84"/>
  <c r="AE94" i="84"/>
  <c r="AG123" i="84"/>
  <c r="AF123" i="84"/>
  <c r="AD123" i="84"/>
  <c r="AB23" i="84"/>
  <c r="AD128" i="84"/>
  <c r="AC155" i="84"/>
  <c r="AB155" i="84"/>
  <c r="AC191" i="84"/>
  <c r="AE309" i="84"/>
  <c r="AD28" i="84"/>
  <c r="AS64" i="84"/>
  <c r="AG75" i="84"/>
  <c r="AF75" i="84"/>
  <c r="AD75" i="84"/>
  <c r="AC75" i="84"/>
  <c r="AB75" i="84"/>
  <c r="AG94" i="84"/>
  <c r="AC100" i="84"/>
  <c r="AB100" i="84"/>
  <c r="AB112" i="84"/>
  <c r="AB139" i="84"/>
  <c r="AF139" i="84"/>
  <c r="AE139" i="84"/>
  <c r="AD139" i="84"/>
  <c r="AC139" i="84"/>
  <c r="AB152" i="84"/>
  <c r="AE158" i="84"/>
  <c r="AD158" i="84"/>
  <c r="AC158" i="84"/>
  <c r="AB158" i="84"/>
  <c r="AD191" i="84"/>
  <c r="AB36" i="84"/>
  <c r="AD36" i="84"/>
  <c r="AE152" i="84"/>
  <c r="AF191" i="84"/>
  <c r="AE197" i="84"/>
  <c r="AE201" i="84"/>
  <c r="AG201" i="84"/>
  <c r="AC201" i="84"/>
  <c r="AB201" i="84"/>
  <c r="AE235" i="84"/>
  <c r="AG235" i="84"/>
  <c r="AF235" i="84"/>
  <c r="AD235" i="84"/>
  <c r="AC235" i="84"/>
  <c r="AB235" i="84"/>
  <c r="AD20" i="84"/>
  <c r="AE36" i="84"/>
  <c r="AB33" i="84"/>
  <c r="AS23" i="84"/>
  <c r="AF28" i="84"/>
  <c r="AC33" i="84"/>
  <c r="AD41" i="84"/>
  <c r="AG56" i="84"/>
  <c r="AE58" i="84"/>
  <c r="AY70" i="84"/>
  <c r="AS73" i="84"/>
  <c r="AF73" i="84"/>
  <c r="AE73" i="84"/>
  <c r="AD73" i="84"/>
  <c r="AC92" i="84"/>
  <c r="AE97" i="84"/>
  <c r="AD112" i="84"/>
  <c r="AD134" i="84"/>
  <c r="AC134" i="84"/>
  <c r="AC147" i="84"/>
  <c r="AF152" i="84"/>
  <c r="AG191" i="84"/>
  <c r="AG197" i="84"/>
  <c r="AU15" i="84"/>
  <c r="AC17" i="84"/>
  <c r="AD14" i="84"/>
  <c r="AE17" i="84"/>
  <c r="AE14" i="84"/>
  <c r="AF17" i="84"/>
  <c r="AB25" i="84"/>
  <c r="AG28" i="84"/>
  <c r="AD33" i="84"/>
  <c r="AE41" i="84"/>
  <c r="AS44" i="84"/>
  <c r="AB46" i="84"/>
  <c r="AS52" i="84"/>
  <c r="AF58" i="84"/>
  <c r="AS60" i="84"/>
  <c r="AB87" i="84"/>
  <c r="AG90" i="84"/>
  <c r="AF90" i="84"/>
  <c r="AE90" i="84"/>
  <c r="AD92" i="84"/>
  <c r="AF97" i="84"/>
  <c r="AF112" i="84"/>
  <c r="AB115" i="84"/>
  <c r="AB144" i="84"/>
  <c r="AD147" i="84"/>
  <c r="AG152" i="84"/>
  <c r="AD228" i="84"/>
  <c r="AG342" i="84"/>
  <c r="AF342" i="84"/>
  <c r="AE342" i="84"/>
  <c r="AD342" i="84"/>
  <c r="AC342" i="84"/>
  <c r="AB342" i="84"/>
  <c r="AC23" i="84"/>
  <c r="AD23" i="84"/>
  <c r="AG17" i="84"/>
  <c r="AC25" i="84"/>
  <c r="AE33" i="84"/>
  <c r="AC46" i="84"/>
  <c r="AG58" i="84"/>
  <c r="AE77" i="84"/>
  <c r="AC87" i="84"/>
  <c r="AE92" i="84"/>
  <c r="AG97" i="84"/>
  <c r="AC115" i="84"/>
  <c r="AC144" i="84"/>
  <c r="AE147" i="84"/>
  <c r="AG183" i="84"/>
  <c r="AE183" i="84"/>
  <c r="AD183" i="84"/>
  <c r="AC183" i="84"/>
  <c r="AB183" i="84"/>
  <c r="AG229" i="84"/>
  <c r="AF229" i="84"/>
  <c r="AD229" i="84"/>
  <c r="AC229" i="84"/>
  <c r="AB229" i="84"/>
  <c r="AE229" i="84"/>
  <c r="AG329" i="84"/>
  <c r="AF329" i="84"/>
  <c r="AE329" i="84"/>
  <c r="AC329" i="84"/>
  <c r="AB329" i="84"/>
  <c r="AD329" i="84"/>
  <c r="AS30" i="84"/>
  <c r="AB30" i="84"/>
  <c r="AD60" i="84"/>
  <c r="AC14" i="84"/>
  <c r="AC105" i="84"/>
  <c r="AB105" i="84"/>
  <c r="AS36" i="84"/>
  <c r="AD25" i="84"/>
  <c r="AF33" i="84"/>
  <c r="AC38" i="84"/>
  <c r="AG41" i="84"/>
  <c r="AD46" i="84"/>
  <c r="AS56" i="84"/>
  <c r="AF77" i="84"/>
  <c r="AD87" i="84"/>
  <c r="AF92" i="84"/>
  <c r="AF115" i="84"/>
  <c r="AB123" i="84"/>
  <c r="AD144" i="84"/>
  <c r="AF147" i="84"/>
  <c r="AG192" i="84"/>
  <c r="AF192" i="84"/>
  <c r="AE192" i="84"/>
  <c r="AB192" i="84"/>
  <c r="AU14" i="84"/>
  <c r="AV14" i="84" s="1"/>
  <c r="AX14" i="84" s="1"/>
  <c r="AE25" i="84"/>
  <c r="AS28" i="84"/>
  <c r="AC30" i="84"/>
  <c r="AC32" i="84"/>
  <c r="AB32" i="84"/>
  <c r="AD38" i="84"/>
  <c r="AE46" i="84"/>
  <c r="AC53" i="84"/>
  <c r="AB53" i="84"/>
  <c r="AC61" i="84"/>
  <c r="AB61" i="84"/>
  <c r="AG77" i="84"/>
  <c r="AC80" i="84"/>
  <c r="AE87" i="84"/>
  <c r="AG92" i="84"/>
  <c r="AC123" i="84"/>
  <c r="AE144" i="84"/>
  <c r="AG147" i="84"/>
  <c r="AG153" i="84"/>
  <c r="AF153" i="84"/>
  <c r="AD155" i="84"/>
  <c r="AC189" i="84"/>
  <c r="AE189" i="84"/>
  <c r="AD189" i="84"/>
  <c r="AB189" i="84"/>
  <c r="AG20" i="84"/>
  <c r="AC28" i="84"/>
  <c r="AB58" i="84"/>
  <c r="AC58" i="84"/>
  <c r="AF41" i="84"/>
  <c r="AD30" i="84"/>
  <c r="AE38" i="84"/>
  <c r="AB43" i="84"/>
  <c r="AF46" i="84"/>
  <c r="Z61" i="84"/>
  <c r="AG61" i="84" s="1"/>
  <c r="AE75" i="84"/>
  <c r="AD80" i="84"/>
  <c r="AF87" i="84"/>
  <c r="AD100" i="84"/>
  <c r="AE123" i="84"/>
  <c r="AG139" i="84"/>
  <c r="AE155" i="84"/>
  <c r="AF158" i="84"/>
  <c r="AB164" i="84"/>
  <c r="AE167" i="84"/>
  <c r="AC167" i="84"/>
  <c r="AB167" i="84"/>
  <c r="AB17" i="84"/>
  <c r="AF52" i="84"/>
  <c r="AE20" i="84"/>
  <c r="AC41" i="84"/>
  <c r="AS62" i="84"/>
  <c r="AS20" i="84"/>
  <c r="AF25" i="84"/>
  <c r="AY37" i="84"/>
  <c r="AY64" i="84"/>
  <c r="AY62" i="84"/>
  <c r="AY51" i="84"/>
  <c r="AY24" i="84"/>
  <c r="AY69" i="84"/>
  <c r="AY56" i="84"/>
  <c r="AY72" i="84"/>
  <c r="AY61" i="84"/>
  <c r="AY22" i="84"/>
  <c r="AS14" i="84"/>
  <c r="AB19" i="84"/>
  <c r="AY23" i="84"/>
  <c r="AG25" i="84"/>
  <c r="AE30" i="84"/>
  <c r="AY36" i="84"/>
  <c r="AF38" i="84"/>
  <c r="AS41" i="84"/>
  <c r="AC43" i="84"/>
  <c r="AY44" i="84"/>
  <c r="AG46" i="84"/>
  <c r="AG59" i="84"/>
  <c r="AF59" i="84"/>
  <c r="AB59" i="84"/>
  <c r="AB69" i="84"/>
  <c r="AE80" i="84"/>
  <c r="AE100" i="84"/>
  <c r="AD105" i="84"/>
  <c r="AC124" i="84"/>
  <c r="AB124" i="84"/>
  <c r="AF124" i="84"/>
  <c r="AE124" i="84"/>
  <c r="AD124" i="84"/>
  <c r="AC137" i="84"/>
  <c r="AB137" i="84"/>
  <c r="AF155" i="84"/>
  <c r="AG158" i="84"/>
  <c r="AC164" i="84"/>
  <c r="AE178" i="84"/>
  <c r="AG178" i="84"/>
  <c r="AF178" i="84"/>
  <c r="AD201" i="84"/>
  <c r="AG211" i="84"/>
  <c r="AF211" i="84"/>
  <c r="AC211" i="84"/>
  <c r="AE211" i="84"/>
  <c r="AS66" i="84"/>
  <c r="AE60" i="84"/>
  <c r="AF110" i="84"/>
  <c r="AE110" i="84"/>
  <c r="AD110" i="84"/>
  <c r="AC110" i="84"/>
  <c r="AF14" i="84"/>
  <c r="AF80" i="84"/>
  <c r="AF100" i="84"/>
  <c r="AE105" i="84"/>
  <c r="AG110" i="84"/>
  <c r="AB129" i="84"/>
  <c r="AB134" i="84"/>
  <c r="AG155" i="84"/>
  <c r="AD164" i="84"/>
  <c r="AF175" i="84"/>
  <c r="AE175" i="84"/>
  <c r="AD175" i="84"/>
  <c r="AC175" i="84"/>
  <c r="AB175" i="84"/>
  <c r="AF201" i="84"/>
  <c r="AD58" i="84"/>
  <c r="AD43" i="84"/>
  <c r="AC69" i="84"/>
  <c r="AC16" i="84"/>
  <c r="AD19" i="84"/>
  <c r="AY20" i="84"/>
  <c r="AG30" i="84"/>
  <c r="AD35" i="84"/>
  <c r="AE43" i="84"/>
  <c r="Z45" i="84"/>
  <c r="AG45" i="84" s="1"/>
  <c r="AB63" i="84"/>
  <c r="AD67" i="84"/>
  <c r="AD69" i="84"/>
  <c r="AB71" i="84"/>
  <c r="AC73" i="84"/>
  <c r="AS75" i="84"/>
  <c r="AG80" i="84"/>
  <c r="AE88" i="84"/>
  <c r="AD88" i="84"/>
  <c r="AC88" i="84"/>
  <c r="AB88" i="84"/>
  <c r="AC90" i="84"/>
  <c r="AB95" i="84"/>
  <c r="AG100" i="84"/>
  <c r="AF105" i="84"/>
  <c r="AG108" i="84"/>
  <c r="AB108" i="84"/>
  <c r="AC129" i="84"/>
  <c r="AE134" i="84"/>
  <c r="AC156" i="84"/>
  <c r="AB156" i="84"/>
  <c r="AE164" i="84"/>
  <c r="AC112" i="84"/>
  <c r="AE19" i="84"/>
  <c r="AE35" i="84"/>
  <c r="AE67" i="84"/>
  <c r="AE69" i="84"/>
  <c r="AG105" i="84"/>
  <c r="AD129" i="84"/>
  <c r="AF134" i="84"/>
  <c r="AG164" i="84"/>
  <c r="AF183" i="84"/>
  <c r="AE199" i="84"/>
  <c r="AD199" i="84"/>
  <c r="AC199" i="84"/>
  <c r="AB199" i="84"/>
  <c r="AG226" i="84"/>
  <c r="AF226" i="84"/>
  <c r="AE226" i="84"/>
  <c r="AD226" i="84"/>
  <c r="AC226" i="84"/>
  <c r="AB226" i="84"/>
  <c r="AD17" i="84"/>
  <c r="AG52" i="84"/>
  <c r="AD13" i="84"/>
  <c r="AC13" i="84"/>
  <c r="AB13" i="84"/>
  <c r="AF43" i="84"/>
  <c r="AE13" i="84"/>
  <c r="AE16" i="84"/>
  <c r="AF19" i="84"/>
  <c r="AC27" i="84"/>
  <c r="AD29" i="84"/>
  <c r="AC29" i="84"/>
  <c r="AY33" i="84"/>
  <c r="AF35" i="84"/>
  <c r="AS38" i="84"/>
  <c r="AB40" i="84"/>
  <c r="AD61" i="84"/>
  <c r="AD63" i="84"/>
  <c r="AF67" i="84"/>
  <c r="AF69" i="84"/>
  <c r="AD71" i="84"/>
  <c r="AY75" i="84"/>
  <c r="AD95" i="84"/>
  <c r="AE111" i="84"/>
  <c r="AD111" i="84"/>
  <c r="AE119" i="84"/>
  <c r="AD119" i="84"/>
  <c r="AC119" i="84"/>
  <c r="AB119" i="84"/>
  <c r="AE129" i="84"/>
  <c r="AG134" i="84"/>
  <c r="AG181" i="84"/>
  <c r="AF181" i="84"/>
  <c r="AC181" i="84"/>
  <c r="AC192" i="84"/>
  <c r="Z14" i="84"/>
  <c r="AG14" i="84" s="1"/>
  <c r="AB28" i="84"/>
  <c r="AF13" i="84"/>
  <c r="AG35" i="84"/>
  <c r="AG69" i="84"/>
  <c r="AG76" i="84"/>
  <c r="AG81" i="84"/>
  <c r="AF81" i="84"/>
  <c r="AF129" i="84"/>
  <c r="AF189" i="84"/>
  <c r="AD192" i="84"/>
  <c r="AG38" i="84"/>
  <c r="AG13" i="84"/>
  <c r="AE27" i="84"/>
  <c r="AE32" i="84"/>
  <c r="AD40" i="84"/>
  <c r="AC48" i="84"/>
  <c r="AY49" i="84"/>
  <c r="AE53" i="84"/>
  <c r="AC55" i="84"/>
  <c r="AF61" i="84"/>
  <c r="AF63" i="84"/>
  <c r="AF71" i="84"/>
  <c r="AY73" i="84"/>
  <c r="AG95" i="84"/>
  <c r="AC98" i="84"/>
  <c r="AG162" i="84"/>
  <c r="AD162" i="84"/>
  <c r="AF162" i="84"/>
  <c r="AE162" i="84"/>
  <c r="AC162" i="84"/>
  <c r="AB162" i="84"/>
  <c r="AD167" i="84"/>
  <c r="AC36" i="84"/>
  <c r="AG19" i="84"/>
  <c r="AE40" i="84"/>
  <c r="AB45" i="84"/>
  <c r="AS50" i="84"/>
  <c r="AF50" i="84"/>
  <c r="AF96" i="84"/>
  <c r="AE96" i="84"/>
  <c r="AD96" i="84"/>
  <c r="AG124" i="84"/>
  <c r="AB132" i="84"/>
  <c r="AG135" i="84"/>
  <c r="AF135" i="84"/>
  <c r="AD137" i="84"/>
  <c r="AD153" i="84"/>
  <c r="AF167" i="84"/>
  <c r="AB178" i="84"/>
  <c r="AB211" i="84"/>
  <c r="AG246" i="84"/>
  <c r="AF246" i="84"/>
  <c r="AE246" i="84"/>
  <c r="AC246" i="84"/>
  <c r="AB246" i="84"/>
  <c r="AD246" i="84"/>
  <c r="AF30" i="84"/>
  <c r="AS19" i="84"/>
  <c r="AB24" i="84"/>
  <c r="AY25" i="84"/>
  <c r="AG27" i="84"/>
  <c r="AY30" i="84"/>
  <c r="AG32" i="84"/>
  <c r="AS35" i="84"/>
  <c r="AB37" i="84"/>
  <c r="AF40" i="84"/>
  <c r="AC45" i="84"/>
  <c r="AY46" i="84"/>
  <c r="AE48" i="84"/>
  <c r="AG53" i="84"/>
  <c r="AF55" i="84"/>
  <c r="AD59" i="84"/>
  <c r="AS67" i="84"/>
  <c r="AC78" i="84"/>
  <c r="AC83" i="84"/>
  <c r="AE98" i="84"/>
  <c r="AC103" i="84"/>
  <c r="AC132" i="84"/>
  <c r="AE137" i="84"/>
  <c r="AF143" i="84"/>
  <c r="AE143" i="84"/>
  <c r="AD143" i="84"/>
  <c r="AE153" i="84"/>
  <c r="AG167" i="84"/>
  <c r="AG175" i="84"/>
  <c r="AC178" i="84"/>
  <c r="AF190" i="84"/>
  <c r="AE190" i="84"/>
  <c r="AD190" i="84"/>
  <c r="AC190" i="84"/>
  <c r="AG190" i="84"/>
  <c r="AB190" i="84"/>
  <c r="AD211" i="84"/>
  <c r="AF263" i="84"/>
  <c r="AE263" i="84"/>
  <c r="AD263" i="84"/>
  <c r="AC263" i="84"/>
  <c r="AB263" i="84"/>
  <c r="AG263" i="84"/>
  <c r="AD62" i="84"/>
  <c r="AC60" i="84"/>
  <c r="AS13" i="84"/>
  <c r="AC24" i="84"/>
  <c r="AD26" i="84"/>
  <c r="AC26" i="84"/>
  <c r="AC37" i="84"/>
  <c r="AD45" i="84"/>
  <c r="AF48" i="84"/>
  <c r="AG55" i="84"/>
  <c r="AE59" i="84"/>
  <c r="AY71" i="84"/>
  <c r="AD78" i="84"/>
  <c r="AD83" i="84"/>
  <c r="Z86" i="84"/>
  <c r="AG86" i="84" s="1"/>
  <c r="AF88" i="84"/>
  <c r="AF98" i="84"/>
  <c r="AD103" i="84"/>
  <c r="AC108" i="84"/>
  <c r="AD132" i="84"/>
  <c r="AF137" i="84"/>
  <c r="AB140" i="84"/>
  <c r="AD156" i="84"/>
  <c r="AD178" i="84"/>
  <c r="AC20" i="84"/>
  <c r="AF44" i="84"/>
  <c r="AF27" i="84"/>
  <c r="AF32" i="84"/>
  <c r="AB21" i="84"/>
  <c r="AE24" i="84"/>
  <c r="AB29" i="84"/>
  <c r="AD37" i="84"/>
  <c r="AY38" i="84"/>
  <c r="AE45" i="84"/>
  <c r="Z47" i="84"/>
  <c r="AG47" i="84" s="1"/>
  <c r="AG48" i="84"/>
  <c r="AS53" i="84"/>
  <c r="AS61" i="84"/>
  <c r="AY67" i="84"/>
  <c r="AE78" i="84"/>
  <c r="AE83" i="84"/>
  <c r="AG88" i="84"/>
  <c r="AE103" i="84"/>
  <c r="AD108" i="84"/>
  <c r="AE132" i="84"/>
  <c r="AG137" i="84"/>
  <c r="AC140" i="84"/>
  <c r="AE146" i="84"/>
  <c r="AG146" i="84"/>
  <c r="AF146" i="84"/>
  <c r="AD146" i="84"/>
  <c r="AC146" i="84"/>
  <c r="AB146" i="84"/>
  <c r="AE156" i="84"/>
  <c r="AC159" i="84"/>
  <c r="AD173" i="84"/>
  <c r="AC173" i="84"/>
  <c r="AB173" i="84"/>
  <c r="AG187" i="84"/>
  <c r="AF187" i="84"/>
  <c r="AB187" i="84"/>
  <c r="AF199" i="84"/>
  <c r="AG44" i="84"/>
  <c r="AC21" i="84"/>
  <c r="AF24" i="84"/>
  <c r="AS27" i="84"/>
  <c r="AE29" i="84"/>
  <c r="AS32" i="84"/>
  <c r="AS55" i="84"/>
  <c r="AY63" i="84"/>
  <c r="AY65" i="84"/>
  <c r="AE108" i="84"/>
  <c r="AB111" i="84"/>
  <c r="AC117" i="84"/>
  <c r="AB117" i="84"/>
  <c r="AF119" i="84"/>
  <c r="AF156" i="84"/>
  <c r="AD159" i="84"/>
  <c r="AC176" i="84"/>
  <c r="AF176" i="84"/>
  <c r="AD176" i="84"/>
  <c r="AB176" i="84"/>
  <c r="AB181" i="84"/>
  <c r="AG199" i="84"/>
  <c r="AG262" i="84"/>
  <c r="AF262" i="84"/>
  <c r="AF265" i="84"/>
  <c r="AE265" i="84"/>
  <c r="AC265" i="84"/>
  <c r="AB265" i="84"/>
  <c r="AG293" i="84"/>
  <c r="AF293" i="84"/>
  <c r="AE293" i="84"/>
  <c r="AD293" i="84"/>
  <c r="AC293" i="84"/>
  <c r="AB293" i="84"/>
  <c r="AG344" i="84"/>
  <c r="AF344" i="84"/>
  <c r="AE344" i="84"/>
  <c r="AD344" i="84"/>
  <c r="AC344" i="84"/>
  <c r="AB344" i="84"/>
  <c r="AG243" i="84"/>
  <c r="AF243" i="84"/>
  <c r="AD243" i="84"/>
  <c r="AC243" i="84"/>
  <c r="AF214" i="84"/>
  <c r="AE214" i="84"/>
  <c r="AB214" i="84"/>
  <c r="AE116" i="84"/>
  <c r="AE127" i="84"/>
  <c r="AE136" i="84"/>
  <c r="AD141" i="84"/>
  <c r="AC141" i="84"/>
  <c r="AB141" i="84"/>
  <c r="AE154" i="84"/>
  <c r="AD259" i="84"/>
  <c r="AG259" i="84"/>
  <c r="AG206" i="84"/>
  <c r="AD206" i="84"/>
  <c r="AG278" i="84"/>
  <c r="AF278" i="84"/>
  <c r="AE278" i="84"/>
  <c r="AC278" i="84"/>
  <c r="AB278" i="84"/>
  <c r="AC262" i="84"/>
  <c r="AG265" i="84"/>
  <c r="AF297" i="84"/>
  <c r="AE297" i="84"/>
  <c r="AC297" i="84"/>
  <c r="AB297" i="84"/>
  <c r="AG310" i="84"/>
  <c r="AF310" i="84"/>
  <c r="AE310" i="84"/>
  <c r="AD310" i="84"/>
  <c r="AC310" i="84"/>
  <c r="AB310" i="84"/>
  <c r="AB243" i="84"/>
  <c r="AD262" i="84"/>
  <c r="AG275" i="84"/>
  <c r="AF275" i="84"/>
  <c r="AD275" i="84"/>
  <c r="AC275" i="84"/>
  <c r="AB121" i="84"/>
  <c r="AC130" i="84"/>
  <c r="AF141" i="84"/>
  <c r="AB157" i="84"/>
  <c r="AC171" i="84"/>
  <c r="AC185" i="84"/>
  <c r="AD193" i="84"/>
  <c r="AG193" i="84"/>
  <c r="AC203" i="84"/>
  <c r="AB206" i="84"/>
  <c r="AG214" i="84"/>
  <c r="AC259" i="84"/>
  <c r="AD278" i="84"/>
  <c r="AE259" i="84"/>
  <c r="AD291" i="84"/>
  <c r="AB291" i="84"/>
  <c r="AG291" i="84"/>
  <c r="AF291" i="84"/>
  <c r="AG307" i="84"/>
  <c r="AF307" i="84"/>
  <c r="AE307" i="84"/>
  <c r="AD307" i="84"/>
  <c r="AC307" i="84"/>
  <c r="AD121" i="84"/>
  <c r="AE126" i="84"/>
  <c r="AD126" i="84"/>
  <c r="AC126" i="84"/>
  <c r="AE130" i="84"/>
  <c r="AD157" i="84"/>
  <c r="AG160" i="84"/>
  <c r="AF160" i="84"/>
  <c r="AE160" i="84"/>
  <c r="AB160" i="84"/>
  <c r="AE171" i="84"/>
  <c r="AE185" i="84"/>
  <c r="AE203" i="84"/>
  <c r="AE206" i="84"/>
  <c r="AF259" i="84"/>
  <c r="AD297" i="84"/>
  <c r="AE121" i="84"/>
  <c r="AF130" i="84"/>
  <c r="AE157" i="84"/>
  <c r="AF171" i="84"/>
  <c r="AF185" i="84"/>
  <c r="AB198" i="84"/>
  <c r="AF203" i="84"/>
  <c r="AF206" i="84"/>
  <c r="AG260" i="84"/>
  <c r="AF260" i="84"/>
  <c r="AD260" i="84"/>
  <c r="AC260" i="84"/>
  <c r="AB275" i="84"/>
  <c r="AG297" i="84"/>
  <c r="AE68" i="84"/>
  <c r="AD68" i="84"/>
  <c r="AF157" i="84"/>
  <c r="AG171" i="84"/>
  <c r="AD188" i="84"/>
  <c r="AC188" i="84"/>
  <c r="AB188" i="84"/>
  <c r="AC198" i="84"/>
  <c r="AE275" i="84"/>
  <c r="Z70" i="84"/>
  <c r="AG70" i="84" s="1"/>
  <c r="AG113" i="84"/>
  <c r="AF113" i="84"/>
  <c r="AD198" i="84"/>
  <c r="AG204" i="84"/>
  <c r="AD204" i="84"/>
  <c r="AC204" i="84"/>
  <c r="AB204" i="84"/>
  <c r="AF267" i="84"/>
  <c r="AE267" i="84"/>
  <c r="AG270" i="84"/>
  <c r="AE270" i="84"/>
  <c r="AD270" i="84"/>
  <c r="AB270" i="84"/>
  <c r="AE198" i="84"/>
  <c r="AD227" i="84"/>
  <c r="AG227" i="84"/>
  <c r="AB193" i="84"/>
  <c r="AG224" i="84"/>
  <c r="AD224" i="84"/>
  <c r="AC224" i="84"/>
  <c r="AF295" i="84"/>
  <c r="AE295" i="84"/>
  <c r="AD295" i="84"/>
  <c r="AC295" i="84"/>
  <c r="AB295" i="84"/>
  <c r="AB215" i="84"/>
  <c r="AC291" i="84"/>
  <c r="AG245" i="84"/>
  <c r="AC245" i="84"/>
  <c r="AG248" i="84"/>
  <c r="AF248" i="84"/>
  <c r="AE248" i="84"/>
  <c r="AC248" i="84"/>
  <c r="AB248" i="84"/>
  <c r="AE291" i="84"/>
  <c r="AG49" i="84"/>
  <c r="AC68" i="84"/>
  <c r="AC104" i="84"/>
  <c r="AD151" i="84"/>
  <c r="AF193" i="84"/>
  <c r="AE215" i="84"/>
  <c r="AG236" i="84"/>
  <c r="AE236" i="84"/>
  <c r="AD236" i="84"/>
  <c r="AC236" i="84"/>
  <c r="AB236" i="84"/>
  <c r="AG292" i="84"/>
  <c r="AF292" i="84"/>
  <c r="AD292" i="84"/>
  <c r="AC292" i="84"/>
  <c r="AE151" i="84"/>
  <c r="AG177" i="84"/>
  <c r="AF177" i="84"/>
  <c r="AC177" i="84"/>
  <c r="AF215" i="84"/>
  <c r="AG215" i="84"/>
  <c r="AG261" i="84"/>
  <c r="AF261" i="84"/>
  <c r="AE261" i="84"/>
  <c r="AD261" i="84"/>
  <c r="AC261" i="84"/>
  <c r="AB261" i="84"/>
  <c r="AF104" i="84"/>
  <c r="AC109" i="84"/>
  <c r="AB109" i="84"/>
  <c r="AG194" i="84"/>
  <c r="AD194" i="84"/>
  <c r="AG216" i="84"/>
  <c r="AF216" i="84"/>
  <c r="AE216" i="84"/>
  <c r="AB216" i="84"/>
  <c r="AG218" i="84"/>
  <c r="AG327" i="84"/>
  <c r="AF327" i="84"/>
  <c r="AE327" i="84"/>
  <c r="AD327" i="84"/>
  <c r="AC327" i="84"/>
  <c r="AB327" i="84"/>
  <c r="AD113" i="84"/>
  <c r="AG145" i="84"/>
  <c r="AF145" i="84"/>
  <c r="AG280" i="84"/>
  <c r="AF280" i="84"/>
  <c r="AE280" i="84"/>
  <c r="AC280" i="84"/>
  <c r="AB280" i="84"/>
  <c r="AE113" i="84"/>
  <c r="AG179" i="84"/>
  <c r="AD186" i="84"/>
  <c r="AE196" i="84"/>
  <c r="AC210" i="84"/>
  <c r="AE224" i="84"/>
  <c r="AE227" i="84"/>
  <c r="AE230" i="84"/>
  <c r="AD233" i="84"/>
  <c r="AG267" i="84"/>
  <c r="AG312" i="84"/>
  <c r="AF312" i="84"/>
  <c r="AE312" i="84"/>
  <c r="AD312" i="84"/>
  <c r="AC312" i="84"/>
  <c r="AB312" i="84"/>
  <c r="AE205" i="84"/>
  <c r="AE237" i="84"/>
  <c r="AB299" i="84"/>
  <c r="AB282" i="84"/>
  <c r="AE299" i="84"/>
  <c r="AB314" i="84"/>
  <c r="AC341" i="84"/>
  <c r="AB346" i="84"/>
  <c r="AB287" i="84"/>
  <c r="AC314" i="84"/>
  <c r="AB319" i="84"/>
  <c r="AD341" i="84"/>
  <c r="AC346" i="84"/>
  <c r="AB351" i="84"/>
  <c r="AB356" i="84"/>
  <c r="AD255" i="84"/>
  <c r="AD287" i="84"/>
  <c r="AD319" i="84"/>
  <c r="AC324" i="84"/>
  <c r="AF341" i="84"/>
  <c r="AE346" i="84"/>
  <c r="AD351" i="84"/>
  <c r="AB361" i="84"/>
  <c r="AD324" i="84"/>
  <c r="AB334" i="84"/>
  <c r="AE351" i="84"/>
  <c r="AB366" i="84"/>
  <c r="AB371" i="84"/>
  <c r="AD302" i="84"/>
  <c r="AF324" i="84"/>
  <c r="AD334" i="84"/>
  <c r="AC339" i="84"/>
  <c r="AF356" i="84"/>
  <c r="AE361" i="84"/>
  <c r="AD366" i="84"/>
  <c r="AC371" i="84"/>
  <c r="AB253" i="84"/>
  <c r="AB285" i="84"/>
  <c r="AE302" i="84"/>
  <c r="AB317" i="84"/>
  <c r="AE334" i="84"/>
  <c r="AD339" i="84"/>
  <c r="AB349" i="84"/>
  <c r="AF361" i="84"/>
  <c r="AE366" i="84"/>
  <c r="AD371" i="84"/>
  <c r="AC317" i="84"/>
  <c r="AB322" i="84"/>
  <c r="AF334" i="84"/>
  <c r="AE339" i="84"/>
  <c r="AC349" i="84"/>
  <c r="AB354" i="84"/>
  <c r="AF366" i="84"/>
  <c r="AE371" i="84"/>
  <c r="AD221" i="84"/>
  <c r="AD253" i="84"/>
  <c r="AC258" i="84"/>
  <c r="AD285" i="84"/>
  <c r="AC290" i="84"/>
  <c r="AD317" i="84"/>
  <c r="AC322" i="84"/>
  <c r="AF339" i="84"/>
  <c r="AD349" i="84"/>
  <c r="AC354" i="84"/>
  <c r="AB359" i="84"/>
  <c r="AF371" i="84"/>
  <c r="AE221" i="84"/>
  <c r="AE253" i="84"/>
  <c r="AD258" i="84"/>
  <c r="AB268" i="84"/>
  <c r="AE285" i="84"/>
  <c r="AD290" i="84"/>
  <c r="AB300" i="84"/>
  <c r="AE317" i="84"/>
  <c r="AD322" i="84"/>
  <c r="AB332" i="84"/>
  <c r="AE349" i="84"/>
  <c r="AD354" i="84"/>
  <c r="AC359" i="84"/>
  <c r="AB364" i="84"/>
  <c r="AF221" i="84"/>
  <c r="AB241" i="84"/>
  <c r="AF253" i="84"/>
  <c r="AE258" i="84"/>
  <c r="AC268" i="84"/>
  <c r="AB273" i="84"/>
  <c r="AF285" i="84"/>
  <c r="AE290" i="84"/>
  <c r="AC300" i="84"/>
  <c r="AB305" i="84"/>
  <c r="AF317" i="84"/>
  <c r="AE322" i="84"/>
  <c r="AC332" i="84"/>
  <c r="AB337" i="84"/>
  <c r="AF349" i="84"/>
  <c r="AE354" i="84"/>
  <c r="AD359" i="84"/>
  <c r="AC364" i="84"/>
  <c r="AB369" i="84"/>
  <c r="AC241" i="84"/>
  <c r="AF258" i="84"/>
  <c r="AD268" i="84"/>
  <c r="AC273" i="84"/>
  <c r="AF290" i="84"/>
  <c r="AD300" i="84"/>
  <c r="AC305" i="84"/>
  <c r="AF322" i="84"/>
  <c r="AD332" i="84"/>
  <c r="AC337" i="84"/>
  <c r="AF354" i="84"/>
  <c r="AE359" i="84"/>
  <c r="AD364" i="84"/>
  <c r="AC369" i="84"/>
  <c r="AB219" i="84"/>
  <c r="AD241" i="84"/>
  <c r="AB251" i="84"/>
  <c r="AE268" i="84"/>
  <c r="AD273" i="84"/>
  <c r="AB283" i="84"/>
  <c r="AE300" i="84"/>
  <c r="AD305" i="84"/>
  <c r="AB315" i="84"/>
  <c r="AE332" i="84"/>
  <c r="AD337" i="84"/>
  <c r="AB347" i="84"/>
  <c r="AF359" i="84"/>
  <c r="AE364" i="84"/>
  <c r="AD369" i="84"/>
  <c r="AE305" i="84"/>
  <c r="AC315" i="84"/>
  <c r="AF332" i="84"/>
  <c r="AE337" i="84"/>
  <c r="AC347" i="84"/>
  <c r="AF364" i="84"/>
  <c r="AE369" i="84"/>
  <c r="AF241" i="84"/>
  <c r="AD251" i="84"/>
  <c r="AC256" i="84"/>
  <c r="AF273" i="84"/>
  <c r="AD283" i="84"/>
  <c r="AF305" i="84"/>
  <c r="AF337" i="84"/>
  <c r="AF369" i="84"/>
  <c r="AE251" i="84"/>
  <c r="AD256" i="84"/>
  <c r="AB266" i="84"/>
  <c r="AE283" i="84"/>
  <c r="AB298" i="84"/>
  <c r="AB330" i="84"/>
  <c r="AB362" i="84"/>
  <c r="AF251" i="84"/>
  <c r="AE256" i="84"/>
  <c r="AC266" i="84"/>
  <c r="AF283" i="84"/>
  <c r="AC362" i="84"/>
  <c r="AB244" i="84"/>
  <c r="AF256" i="84"/>
  <c r="AD266" i="84"/>
  <c r="AB276" i="84"/>
  <c r="AF288" i="84"/>
  <c r="AD298" i="84"/>
  <c r="AB308" i="84"/>
  <c r="AF320" i="84"/>
  <c r="AE325" i="84"/>
  <c r="AD330" i="84"/>
  <c r="AB340" i="84"/>
  <c r="AF352" i="84"/>
  <c r="AE357" i="84"/>
  <c r="AD362" i="84"/>
  <c r="AC367" i="84"/>
  <c r="AB372" i="84"/>
  <c r="AE298" i="84"/>
  <c r="AC308" i="84"/>
  <c r="AE330" i="84"/>
  <c r="AC340" i="84"/>
  <c r="AB345" i="84"/>
  <c r="AE362" i="84"/>
  <c r="AD367" i="84"/>
  <c r="AC372" i="84"/>
  <c r="AF298" i="84"/>
  <c r="AD308" i="84"/>
  <c r="AF330" i="84"/>
  <c r="AF362" i="84"/>
  <c r="AE367" i="84"/>
  <c r="AD372" i="84"/>
  <c r="AE372" i="84"/>
  <c r="AB328" i="84"/>
  <c r="AB360" i="84"/>
  <c r="AF372" i="84"/>
  <c r="AA372" i="82"/>
  <c r="Z372" i="82"/>
  <c r="Y372" i="82"/>
  <c r="X372" i="82"/>
  <c r="W372" i="82"/>
  <c r="V372" i="82"/>
  <c r="B372" i="82"/>
  <c r="AG372" i="82" s="1"/>
  <c r="AA371" i="82"/>
  <c r="Z371" i="82"/>
  <c r="Y371" i="82"/>
  <c r="X371" i="82"/>
  <c r="W371" i="82"/>
  <c r="V371" i="82"/>
  <c r="B371" i="82"/>
  <c r="AG371" i="82" s="1"/>
  <c r="AG370" i="82"/>
  <c r="AF370" i="82"/>
  <c r="AE370" i="82"/>
  <c r="AD370" i="82"/>
  <c r="AC370" i="82"/>
  <c r="AB370" i="82"/>
  <c r="AA370" i="82"/>
  <c r="Z370" i="82"/>
  <c r="Y370" i="82"/>
  <c r="X370" i="82"/>
  <c r="W370" i="82"/>
  <c r="V370" i="82"/>
  <c r="B370" i="82"/>
  <c r="AA369" i="82"/>
  <c r="Z369" i="82"/>
  <c r="Y369" i="82"/>
  <c r="X369" i="82"/>
  <c r="W369" i="82"/>
  <c r="V369" i="82"/>
  <c r="B369" i="82"/>
  <c r="AG369" i="82" s="1"/>
  <c r="AG368" i="82"/>
  <c r="AF368" i="82"/>
  <c r="AE368" i="82"/>
  <c r="AD368" i="82"/>
  <c r="AC368" i="82"/>
  <c r="AB368" i="82"/>
  <c r="AA368" i="82"/>
  <c r="Z368" i="82"/>
  <c r="Y368" i="82"/>
  <c r="X368" i="82"/>
  <c r="W368" i="82"/>
  <c r="V368" i="82"/>
  <c r="B368" i="82"/>
  <c r="AE367" i="82"/>
  <c r="AD367" i="82"/>
  <c r="AC367" i="82"/>
  <c r="AA367" i="82"/>
  <c r="Z367" i="82"/>
  <c r="Y367" i="82"/>
  <c r="X367" i="82"/>
  <c r="W367" i="82"/>
  <c r="V367" i="82"/>
  <c r="B367" i="82"/>
  <c r="AG367" i="82" s="1"/>
  <c r="AC366" i="82"/>
  <c r="AA366" i="82"/>
  <c r="Z366" i="82"/>
  <c r="Y366" i="82"/>
  <c r="X366" i="82"/>
  <c r="W366" i="82"/>
  <c r="V366" i="82"/>
  <c r="B366" i="82"/>
  <c r="AG366" i="82" s="1"/>
  <c r="AG365" i="82"/>
  <c r="AF365" i="82"/>
  <c r="AE365" i="82"/>
  <c r="AD365" i="82"/>
  <c r="AC365" i="82"/>
  <c r="AA365" i="82"/>
  <c r="Z365" i="82"/>
  <c r="Y365" i="82"/>
  <c r="X365" i="82"/>
  <c r="W365" i="82"/>
  <c r="V365" i="82"/>
  <c r="B365" i="82"/>
  <c r="AB365" i="82" s="1"/>
  <c r="AA364" i="82"/>
  <c r="Z364" i="82"/>
  <c r="Y364" i="82"/>
  <c r="X364" i="82"/>
  <c r="W364" i="82"/>
  <c r="V364" i="82"/>
  <c r="B364" i="82"/>
  <c r="AG364" i="82" s="1"/>
  <c r="AG363" i="82"/>
  <c r="AF363" i="82"/>
  <c r="AE363" i="82"/>
  <c r="AD363" i="82"/>
  <c r="AC363" i="82"/>
  <c r="AB363" i="82"/>
  <c r="AA363" i="82"/>
  <c r="Z363" i="82"/>
  <c r="Y363" i="82"/>
  <c r="X363" i="82"/>
  <c r="W363" i="82"/>
  <c r="V363" i="82"/>
  <c r="B363" i="82"/>
  <c r="AF362" i="82"/>
  <c r="AE362" i="82"/>
  <c r="AD362" i="82"/>
  <c r="AA362" i="82"/>
  <c r="Z362" i="82"/>
  <c r="Y362" i="82"/>
  <c r="X362" i="82"/>
  <c r="W362" i="82"/>
  <c r="V362" i="82"/>
  <c r="B362" i="82"/>
  <c r="AG362" i="82" s="1"/>
  <c r="AD361" i="82"/>
  <c r="AC361" i="82"/>
  <c r="AB361" i="82"/>
  <c r="AA361" i="82"/>
  <c r="Z361" i="82"/>
  <c r="Y361" i="82"/>
  <c r="X361" i="82"/>
  <c r="W361" i="82"/>
  <c r="V361" i="82"/>
  <c r="B361" i="82"/>
  <c r="AG361" i="82" s="1"/>
  <c r="AG360" i="82"/>
  <c r="AF360" i="82"/>
  <c r="AE360" i="82"/>
  <c r="AD360" i="82"/>
  <c r="AB360" i="82"/>
  <c r="AA360" i="82"/>
  <c r="Z360" i="82"/>
  <c r="Y360" i="82"/>
  <c r="X360" i="82"/>
  <c r="W360" i="82"/>
  <c r="V360" i="82"/>
  <c r="B360" i="82"/>
  <c r="AC360" i="82" s="1"/>
  <c r="AA359" i="82"/>
  <c r="Z359" i="82"/>
  <c r="Y359" i="82"/>
  <c r="X359" i="82"/>
  <c r="W359" i="82"/>
  <c r="V359" i="82"/>
  <c r="B359" i="82"/>
  <c r="AG359" i="82" s="1"/>
  <c r="AG358" i="82"/>
  <c r="AF358" i="82"/>
  <c r="AE358" i="82"/>
  <c r="AD358" i="82"/>
  <c r="AC358" i="82"/>
  <c r="AB358" i="82"/>
  <c r="AA358" i="82"/>
  <c r="Z358" i="82"/>
  <c r="Y358" i="82"/>
  <c r="X358" i="82"/>
  <c r="W358" i="82"/>
  <c r="V358" i="82"/>
  <c r="B358" i="82"/>
  <c r="AG357" i="82"/>
  <c r="AF357" i="82"/>
  <c r="AA357" i="82"/>
  <c r="Z357" i="82"/>
  <c r="Y357" i="82"/>
  <c r="X357" i="82"/>
  <c r="W357" i="82"/>
  <c r="V357" i="82"/>
  <c r="B357" i="82"/>
  <c r="AE357" i="82" s="1"/>
  <c r="AE356" i="82"/>
  <c r="AD356" i="82"/>
  <c r="AA356" i="82"/>
  <c r="Z356" i="82"/>
  <c r="Y356" i="82"/>
  <c r="X356" i="82"/>
  <c r="W356" i="82"/>
  <c r="V356" i="82"/>
  <c r="B356" i="82"/>
  <c r="AG355" i="82"/>
  <c r="AF355" i="82"/>
  <c r="AE355" i="82"/>
  <c r="AC355" i="82"/>
  <c r="AB355" i="82"/>
  <c r="AA355" i="82"/>
  <c r="Z355" i="82"/>
  <c r="Y355" i="82"/>
  <c r="X355" i="82"/>
  <c r="W355" i="82"/>
  <c r="V355" i="82"/>
  <c r="B355" i="82"/>
  <c r="AD355" i="82" s="1"/>
  <c r="AA354" i="82"/>
  <c r="Z354" i="82"/>
  <c r="Y354" i="82"/>
  <c r="X354" i="82"/>
  <c r="W354" i="82"/>
  <c r="V354" i="82"/>
  <c r="B354" i="82"/>
  <c r="AG354" i="82" s="1"/>
  <c r="AG353" i="82"/>
  <c r="AF353" i="82"/>
  <c r="AE353" i="82"/>
  <c r="AD353" i="82"/>
  <c r="AC353" i="82"/>
  <c r="AB353" i="82"/>
  <c r="AA353" i="82"/>
  <c r="Z353" i="82"/>
  <c r="Y353" i="82"/>
  <c r="X353" i="82"/>
  <c r="W353" i="82"/>
  <c r="V353" i="82"/>
  <c r="B353" i="82"/>
  <c r="AG352" i="82"/>
  <c r="AA352" i="82"/>
  <c r="Z352" i="82"/>
  <c r="Y352" i="82"/>
  <c r="X352" i="82"/>
  <c r="W352" i="82"/>
  <c r="V352" i="82"/>
  <c r="B352" i="82"/>
  <c r="AF352" i="82" s="1"/>
  <c r="AA351" i="82"/>
  <c r="Z351" i="82"/>
  <c r="Y351" i="82"/>
  <c r="X351" i="82"/>
  <c r="W351" i="82"/>
  <c r="V351" i="82"/>
  <c r="B351" i="82"/>
  <c r="AG350" i="82"/>
  <c r="AF350" i="82"/>
  <c r="AD350" i="82"/>
  <c r="AC350" i="82"/>
  <c r="AB350" i="82"/>
  <c r="AA350" i="82"/>
  <c r="Z350" i="82"/>
  <c r="Y350" i="82"/>
  <c r="X350" i="82"/>
  <c r="W350" i="82"/>
  <c r="V350" i="82"/>
  <c r="B350" i="82"/>
  <c r="AE350" i="82" s="1"/>
  <c r="AA349" i="82"/>
  <c r="Z349" i="82"/>
  <c r="Y349" i="82"/>
  <c r="X349" i="82"/>
  <c r="W349" i="82"/>
  <c r="V349" i="82"/>
  <c r="B349" i="82"/>
  <c r="AG348" i="82"/>
  <c r="AF348" i="82"/>
  <c r="AE348" i="82"/>
  <c r="AD348" i="82"/>
  <c r="AC348" i="82"/>
  <c r="AB348" i="82"/>
  <c r="AA348" i="82"/>
  <c r="Z348" i="82"/>
  <c r="Y348" i="82"/>
  <c r="X348" i="82"/>
  <c r="W348" i="82"/>
  <c r="V348" i="82"/>
  <c r="B348" i="82"/>
  <c r="AG347" i="82"/>
  <c r="AA347" i="82"/>
  <c r="Z347" i="82"/>
  <c r="Y347" i="82"/>
  <c r="X347" i="82"/>
  <c r="W347" i="82"/>
  <c r="V347" i="82"/>
  <c r="B347" i="82"/>
  <c r="AF347" i="82" s="1"/>
  <c r="AA346" i="82"/>
  <c r="Z346" i="82"/>
  <c r="Y346" i="82"/>
  <c r="X346" i="82"/>
  <c r="W346" i="82"/>
  <c r="V346" i="82"/>
  <c r="B346" i="82"/>
  <c r="AG346" i="82" s="1"/>
  <c r="AG345" i="82"/>
  <c r="AD345" i="82"/>
  <c r="AC345" i="82"/>
  <c r="AB345" i="82"/>
  <c r="AA345" i="82"/>
  <c r="Z345" i="82"/>
  <c r="Y345" i="82"/>
  <c r="X345" i="82"/>
  <c r="W345" i="82"/>
  <c r="V345" i="82"/>
  <c r="B345" i="82"/>
  <c r="AF345" i="82" s="1"/>
  <c r="AA344" i="82"/>
  <c r="Z344" i="82"/>
  <c r="Y344" i="82"/>
  <c r="X344" i="82"/>
  <c r="W344" i="82"/>
  <c r="V344" i="82"/>
  <c r="B344" i="82"/>
  <c r="AG343" i="82"/>
  <c r="AF343" i="82"/>
  <c r="AE343" i="82"/>
  <c r="AD343" i="82"/>
  <c r="AC343" i="82"/>
  <c r="AB343" i="82"/>
  <c r="AA343" i="82"/>
  <c r="Z343" i="82"/>
  <c r="Y343" i="82"/>
  <c r="X343" i="82"/>
  <c r="W343" i="82"/>
  <c r="V343" i="82"/>
  <c r="B343" i="82"/>
  <c r="AA342" i="82"/>
  <c r="Z342" i="82"/>
  <c r="Y342" i="82"/>
  <c r="X342" i="82"/>
  <c r="W342" i="82"/>
  <c r="V342" i="82"/>
  <c r="B342" i="82"/>
  <c r="AG341" i="82"/>
  <c r="AF341" i="82"/>
  <c r="AE341" i="82"/>
  <c r="AD341" i="82"/>
  <c r="AC341" i="82"/>
  <c r="AB341" i="82"/>
  <c r="AA341" i="82"/>
  <c r="Z341" i="82"/>
  <c r="Y341" i="82"/>
  <c r="X341" i="82"/>
  <c r="W341" i="82"/>
  <c r="V341" i="82"/>
  <c r="B341" i="82"/>
  <c r="AF340" i="82"/>
  <c r="AE340" i="82"/>
  <c r="AD340" i="82"/>
  <c r="AC340" i="82"/>
  <c r="AB340" i="82"/>
  <c r="AA340" i="82"/>
  <c r="Z340" i="82"/>
  <c r="Y340" i="82"/>
  <c r="X340" i="82"/>
  <c r="W340" i="82"/>
  <c r="V340" i="82"/>
  <c r="B340" i="82"/>
  <c r="AG340" i="82" s="1"/>
  <c r="AA339" i="82"/>
  <c r="Z339" i="82"/>
  <c r="Y339" i="82"/>
  <c r="X339" i="82"/>
  <c r="W339" i="82"/>
  <c r="V339" i="82"/>
  <c r="B339" i="82"/>
  <c r="AG338" i="82"/>
  <c r="AF338" i="82"/>
  <c r="AE338" i="82"/>
  <c r="AD338" i="82"/>
  <c r="AC338" i="82"/>
  <c r="AB338" i="82"/>
  <c r="AA338" i="82"/>
  <c r="Z338" i="82"/>
  <c r="Y338" i="82"/>
  <c r="X338" i="82"/>
  <c r="W338" i="82"/>
  <c r="V338" i="82"/>
  <c r="B338" i="82"/>
  <c r="AA337" i="82"/>
  <c r="Z337" i="82"/>
  <c r="Y337" i="82"/>
  <c r="X337" i="82"/>
  <c r="W337" i="82"/>
  <c r="V337" i="82"/>
  <c r="B337" i="82"/>
  <c r="AG336" i="82"/>
  <c r="AF336" i="82"/>
  <c r="AE336" i="82"/>
  <c r="AD336" i="82"/>
  <c r="AC336" i="82"/>
  <c r="AB336" i="82"/>
  <c r="AA336" i="82"/>
  <c r="Z336" i="82"/>
  <c r="Y336" i="82"/>
  <c r="X336" i="82"/>
  <c r="W336" i="82"/>
  <c r="V336" i="82"/>
  <c r="B336" i="82"/>
  <c r="AG335" i="82"/>
  <c r="AF335" i="82"/>
  <c r="AE335" i="82"/>
  <c r="AD335" i="82"/>
  <c r="AC335" i="82"/>
  <c r="AA335" i="82"/>
  <c r="Z335" i="82"/>
  <c r="Y335" i="82"/>
  <c r="X335" i="82"/>
  <c r="W335" i="82"/>
  <c r="V335" i="82"/>
  <c r="B335" i="82"/>
  <c r="AB335" i="82" s="1"/>
  <c r="AA334" i="82"/>
  <c r="Z334" i="82"/>
  <c r="Y334" i="82"/>
  <c r="X334" i="82"/>
  <c r="W334" i="82"/>
  <c r="V334" i="82"/>
  <c r="B334" i="82"/>
  <c r="AG333" i="82"/>
  <c r="AF333" i="82"/>
  <c r="AE333" i="82"/>
  <c r="AD333" i="82"/>
  <c r="AC333" i="82"/>
  <c r="AA333" i="82"/>
  <c r="Z333" i="82"/>
  <c r="Y333" i="82"/>
  <c r="X333" i="82"/>
  <c r="W333" i="82"/>
  <c r="V333" i="82"/>
  <c r="B333" i="82"/>
  <c r="AB333" i="82" s="1"/>
  <c r="AA332" i="82"/>
  <c r="Z332" i="82"/>
  <c r="Y332" i="82"/>
  <c r="X332" i="82"/>
  <c r="W332" i="82"/>
  <c r="V332" i="82"/>
  <c r="B332" i="82"/>
  <c r="AG331" i="82"/>
  <c r="AF331" i="82"/>
  <c r="AE331" i="82"/>
  <c r="AD331" i="82"/>
  <c r="AC331" i="82"/>
  <c r="AB331" i="82"/>
  <c r="AA331" i="82"/>
  <c r="Z331" i="82"/>
  <c r="Y331" i="82"/>
  <c r="X331" i="82"/>
  <c r="W331" i="82"/>
  <c r="V331" i="82"/>
  <c r="B331" i="82"/>
  <c r="AG330" i="82"/>
  <c r="AF330" i="82"/>
  <c r="AE330" i="82"/>
  <c r="AD330" i="82"/>
  <c r="AA330" i="82"/>
  <c r="Z330" i="82"/>
  <c r="Y330" i="82"/>
  <c r="X330" i="82"/>
  <c r="W330" i="82"/>
  <c r="V330" i="82"/>
  <c r="B330" i="82"/>
  <c r="AC330" i="82" s="1"/>
  <c r="AD329" i="82"/>
  <c r="AC329" i="82"/>
  <c r="AB329" i="82"/>
  <c r="AA329" i="82"/>
  <c r="Z329" i="82"/>
  <c r="Y329" i="82"/>
  <c r="X329" i="82"/>
  <c r="W329" i="82"/>
  <c r="V329" i="82"/>
  <c r="B329" i="82"/>
  <c r="AG328" i="82"/>
  <c r="AF328" i="82"/>
  <c r="AE328" i="82"/>
  <c r="AD328" i="82"/>
  <c r="AB328" i="82"/>
  <c r="AA328" i="82"/>
  <c r="Z328" i="82"/>
  <c r="Y328" i="82"/>
  <c r="X328" i="82"/>
  <c r="W328" i="82"/>
  <c r="V328" i="82"/>
  <c r="B328" i="82"/>
  <c r="AC328" i="82" s="1"/>
  <c r="AA327" i="82"/>
  <c r="Z327" i="82"/>
  <c r="Y327" i="82"/>
  <c r="X327" i="82"/>
  <c r="W327" i="82"/>
  <c r="V327" i="82"/>
  <c r="B327" i="82"/>
  <c r="AG326" i="82"/>
  <c r="AF326" i="82"/>
  <c r="AE326" i="82"/>
  <c r="AD326" i="82"/>
  <c r="AC326" i="82"/>
  <c r="AB326" i="82"/>
  <c r="AA326" i="82"/>
  <c r="Z326" i="82"/>
  <c r="Y326" i="82"/>
  <c r="X326" i="82"/>
  <c r="W326" i="82"/>
  <c r="V326" i="82"/>
  <c r="B326" i="82"/>
  <c r="AG325" i="82"/>
  <c r="AF325" i="82"/>
  <c r="AE325" i="82"/>
  <c r="AA325" i="82"/>
  <c r="Z325" i="82"/>
  <c r="Y325" i="82"/>
  <c r="X325" i="82"/>
  <c r="W325" i="82"/>
  <c r="V325" i="82"/>
  <c r="B325" i="82"/>
  <c r="AD325" i="82" s="1"/>
  <c r="AA324" i="82"/>
  <c r="Z324" i="82"/>
  <c r="Y324" i="82"/>
  <c r="X324" i="82"/>
  <c r="W324" i="82"/>
  <c r="V324" i="82"/>
  <c r="B324" i="82"/>
  <c r="AG323" i="82"/>
  <c r="AF323" i="82"/>
  <c r="AE323" i="82"/>
  <c r="AC323" i="82"/>
  <c r="AB323" i="82"/>
  <c r="AA323" i="82"/>
  <c r="Z323" i="82"/>
  <c r="Y323" i="82"/>
  <c r="X323" i="82"/>
  <c r="W323" i="82"/>
  <c r="V323" i="82"/>
  <c r="B323" i="82"/>
  <c r="AD323" i="82" s="1"/>
  <c r="AA322" i="82"/>
  <c r="Z322" i="82"/>
  <c r="Y322" i="82"/>
  <c r="X322" i="82"/>
  <c r="W322" i="82"/>
  <c r="V322" i="82"/>
  <c r="B322" i="82"/>
  <c r="AG321" i="82"/>
  <c r="AF321" i="82"/>
  <c r="AE321" i="82"/>
  <c r="AD321" i="82"/>
  <c r="AC321" i="82"/>
  <c r="AB321" i="82"/>
  <c r="AA321" i="82"/>
  <c r="Z321" i="82"/>
  <c r="Y321" i="82"/>
  <c r="X321" i="82"/>
  <c r="W321" i="82"/>
  <c r="V321" i="82"/>
  <c r="B321" i="82"/>
  <c r="AG320" i="82"/>
  <c r="AF320" i="82"/>
  <c r="AA320" i="82"/>
  <c r="Z320" i="82"/>
  <c r="Y320" i="82"/>
  <c r="X320" i="82"/>
  <c r="W320" i="82"/>
  <c r="V320" i="82"/>
  <c r="B320" i="82"/>
  <c r="AE320" i="82" s="1"/>
  <c r="AF319" i="82"/>
  <c r="AA319" i="82"/>
  <c r="Z319" i="82"/>
  <c r="Y319" i="82"/>
  <c r="X319" i="82"/>
  <c r="W319" i="82"/>
  <c r="V319" i="82"/>
  <c r="B319" i="82"/>
  <c r="AG319" i="82" s="1"/>
  <c r="AG318" i="82"/>
  <c r="AF318" i="82"/>
  <c r="AD318" i="82"/>
  <c r="AC318" i="82"/>
  <c r="AB318" i="82"/>
  <c r="AA318" i="82"/>
  <c r="Z318" i="82"/>
  <c r="Y318" i="82"/>
  <c r="X318" i="82"/>
  <c r="W318" i="82"/>
  <c r="V318" i="82"/>
  <c r="B318" i="82"/>
  <c r="AE318" i="82" s="1"/>
  <c r="AA317" i="82"/>
  <c r="Z317" i="82"/>
  <c r="Y317" i="82"/>
  <c r="X317" i="82"/>
  <c r="W317" i="82"/>
  <c r="V317" i="82"/>
  <c r="B317" i="82"/>
  <c r="AG316" i="82"/>
  <c r="AF316" i="82"/>
  <c r="AE316" i="82"/>
  <c r="AD316" i="82"/>
  <c r="AC316" i="82"/>
  <c r="AB316" i="82"/>
  <c r="AA316" i="82"/>
  <c r="Z316" i="82"/>
  <c r="Y316" i="82"/>
  <c r="X316" i="82"/>
  <c r="W316" i="82"/>
  <c r="V316" i="82"/>
  <c r="B316" i="82"/>
  <c r="AA315" i="82"/>
  <c r="Z315" i="82"/>
  <c r="Y315" i="82"/>
  <c r="X315" i="82"/>
  <c r="W315" i="82"/>
  <c r="V315" i="82"/>
  <c r="B315" i="82"/>
  <c r="AG315" i="82" s="1"/>
  <c r="AA314" i="82"/>
  <c r="Z314" i="82"/>
  <c r="Y314" i="82"/>
  <c r="X314" i="82"/>
  <c r="W314" i="82"/>
  <c r="V314" i="82"/>
  <c r="B314" i="82"/>
  <c r="AG314" i="82" s="1"/>
  <c r="AG313" i="82"/>
  <c r="AD313" i="82"/>
  <c r="AC313" i="82"/>
  <c r="AB313" i="82"/>
  <c r="AA313" i="82"/>
  <c r="Z313" i="82"/>
  <c r="Y313" i="82"/>
  <c r="X313" i="82"/>
  <c r="W313" i="82"/>
  <c r="V313" i="82"/>
  <c r="B313" i="82"/>
  <c r="AF313" i="82" s="1"/>
  <c r="AA312" i="82"/>
  <c r="Z312" i="82"/>
  <c r="Y312" i="82"/>
  <c r="X312" i="82"/>
  <c r="W312" i="82"/>
  <c r="V312" i="82"/>
  <c r="B312" i="82"/>
  <c r="AG311" i="82"/>
  <c r="AF311" i="82"/>
  <c r="AE311" i="82"/>
  <c r="AD311" i="82"/>
  <c r="AC311" i="82"/>
  <c r="AB311" i="82"/>
  <c r="AA311" i="82"/>
  <c r="Z311" i="82"/>
  <c r="Y311" i="82"/>
  <c r="X311" i="82"/>
  <c r="W311" i="82"/>
  <c r="V311" i="82"/>
  <c r="B311" i="82"/>
  <c r="AA310" i="82"/>
  <c r="Z310" i="82"/>
  <c r="Y310" i="82"/>
  <c r="X310" i="82"/>
  <c r="W310" i="82"/>
  <c r="V310" i="82"/>
  <c r="B310" i="82"/>
  <c r="AA309" i="82"/>
  <c r="Z309" i="82"/>
  <c r="Y309" i="82"/>
  <c r="X309" i="82"/>
  <c r="W309" i="82"/>
  <c r="V309" i="82"/>
  <c r="B309" i="82"/>
  <c r="AG309" i="82" s="1"/>
  <c r="AF308" i="82"/>
  <c r="AE308" i="82"/>
  <c r="AD308" i="82"/>
  <c r="AC308" i="82"/>
  <c r="AB308" i="82"/>
  <c r="AA308" i="82"/>
  <c r="Z308" i="82"/>
  <c r="Y308" i="82"/>
  <c r="X308" i="82"/>
  <c r="W308" i="82"/>
  <c r="V308" i="82"/>
  <c r="B308" i="82"/>
  <c r="AG308" i="82" s="1"/>
  <c r="AB307" i="82"/>
  <c r="AA307" i="82"/>
  <c r="Z307" i="82"/>
  <c r="Y307" i="82"/>
  <c r="X307" i="82"/>
  <c r="W307" i="82"/>
  <c r="V307" i="82"/>
  <c r="B307" i="82"/>
  <c r="AG306" i="82"/>
  <c r="AF306" i="82"/>
  <c r="AE306" i="82"/>
  <c r="AD306" i="82"/>
  <c r="AC306" i="82"/>
  <c r="AB306" i="82"/>
  <c r="AA306" i="82"/>
  <c r="Z306" i="82"/>
  <c r="Y306" i="82"/>
  <c r="X306" i="82"/>
  <c r="W306" i="82"/>
  <c r="V306" i="82"/>
  <c r="B306" i="82"/>
  <c r="AA305" i="82"/>
  <c r="Z305" i="82"/>
  <c r="Y305" i="82"/>
  <c r="X305" i="82"/>
  <c r="W305" i="82"/>
  <c r="V305" i="82"/>
  <c r="B305" i="82"/>
  <c r="AG304" i="82"/>
  <c r="AF304" i="82"/>
  <c r="AE304" i="82"/>
  <c r="AD304" i="82"/>
  <c r="AC304" i="82"/>
  <c r="AB304" i="82"/>
  <c r="AA304" i="82"/>
  <c r="Z304" i="82"/>
  <c r="Y304" i="82"/>
  <c r="X304" i="82"/>
  <c r="W304" i="82"/>
  <c r="V304" i="82"/>
  <c r="B304" i="82"/>
  <c r="AG303" i="82"/>
  <c r="AF303" i="82"/>
  <c r="AE303" i="82"/>
  <c r="AD303" i="82"/>
  <c r="AC303" i="82"/>
  <c r="AA303" i="82"/>
  <c r="Z303" i="82"/>
  <c r="Y303" i="82"/>
  <c r="X303" i="82"/>
  <c r="W303" i="82"/>
  <c r="V303" i="82"/>
  <c r="B303" i="82"/>
  <c r="AB303" i="82" s="1"/>
  <c r="AB302" i="82"/>
  <c r="AA302" i="82"/>
  <c r="Z302" i="82"/>
  <c r="Y302" i="82"/>
  <c r="X302" i="82"/>
  <c r="W302" i="82"/>
  <c r="V302" i="82"/>
  <c r="B302" i="82"/>
  <c r="AG301" i="82"/>
  <c r="AF301" i="82"/>
  <c r="AE301" i="82"/>
  <c r="AD301" i="82"/>
  <c r="AC301" i="82"/>
  <c r="AA301" i="82"/>
  <c r="Z301" i="82"/>
  <c r="Y301" i="82"/>
  <c r="X301" i="82"/>
  <c r="W301" i="82"/>
  <c r="V301" i="82"/>
  <c r="B301" i="82"/>
  <c r="AB301" i="82" s="1"/>
  <c r="AA300" i="82"/>
  <c r="Z300" i="82"/>
  <c r="Y300" i="82"/>
  <c r="X300" i="82"/>
  <c r="W300" i="82"/>
  <c r="V300" i="82"/>
  <c r="B300" i="82"/>
  <c r="AG299" i="82"/>
  <c r="AF299" i="82"/>
  <c r="AE299" i="82"/>
  <c r="AD299" i="82"/>
  <c r="AC299" i="82"/>
  <c r="AB299" i="82"/>
  <c r="AA299" i="82"/>
  <c r="Z299" i="82"/>
  <c r="Y299" i="82"/>
  <c r="X299" i="82"/>
  <c r="W299" i="82"/>
  <c r="V299" i="82"/>
  <c r="B299" i="82"/>
  <c r="AG298" i="82"/>
  <c r="AF298" i="82"/>
  <c r="AE298" i="82"/>
  <c r="AD298" i="82"/>
  <c r="AA298" i="82"/>
  <c r="Z298" i="82"/>
  <c r="Y298" i="82"/>
  <c r="X298" i="82"/>
  <c r="W298" i="82"/>
  <c r="V298" i="82"/>
  <c r="B298" i="82"/>
  <c r="AC298" i="82" s="1"/>
  <c r="AA297" i="82"/>
  <c r="Z297" i="82"/>
  <c r="Y297" i="82"/>
  <c r="X297" i="82"/>
  <c r="W297" i="82"/>
  <c r="V297" i="82"/>
  <c r="B297" i="82"/>
  <c r="AG296" i="82"/>
  <c r="AF296" i="82"/>
  <c r="AE296" i="82"/>
  <c r="AD296" i="82"/>
  <c r="AB296" i="82"/>
  <c r="AA296" i="82"/>
  <c r="Z296" i="82"/>
  <c r="Y296" i="82"/>
  <c r="X296" i="82"/>
  <c r="W296" i="82"/>
  <c r="V296" i="82"/>
  <c r="B296" i="82"/>
  <c r="AC296" i="82" s="1"/>
  <c r="AA295" i="82"/>
  <c r="Z295" i="82"/>
  <c r="Y295" i="82"/>
  <c r="X295" i="82"/>
  <c r="W295" i="82"/>
  <c r="V295" i="82"/>
  <c r="B295" i="82"/>
  <c r="AG294" i="82"/>
  <c r="AF294" i="82"/>
  <c r="AE294" i="82"/>
  <c r="AD294" i="82"/>
  <c r="AC294" i="82"/>
  <c r="AB294" i="82"/>
  <c r="AA294" i="82"/>
  <c r="Z294" i="82"/>
  <c r="Y294" i="82"/>
  <c r="X294" i="82"/>
  <c r="W294" i="82"/>
  <c r="V294" i="82"/>
  <c r="B294" i="82"/>
  <c r="AG293" i="82"/>
  <c r="AF293" i="82"/>
  <c r="AE293" i="82"/>
  <c r="AA293" i="82"/>
  <c r="Z293" i="82"/>
  <c r="Y293" i="82"/>
  <c r="X293" i="82"/>
  <c r="W293" i="82"/>
  <c r="V293" i="82"/>
  <c r="B293" i="82"/>
  <c r="AD293" i="82" s="1"/>
  <c r="AE292" i="82"/>
  <c r="AD292" i="82"/>
  <c r="AC292" i="82"/>
  <c r="AB292" i="82"/>
  <c r="AA292" i="82"/>
  <c r="Z292" i="82"/>
  <c r="Y292" i="82"/>
  <c r="X292" i="82"/>
  <c r="W292" i="82"/>
  <c r="V292" i="82"/>
  <c r="B292" i="82"/>
  <c r="AG291" i="82"/>
  <c r="AF291" i="82"/>
  <c r="AE291" i="82"/>
  <c r="AC291" i="82"/>
  <c r="AB291" i="82"/>
  <c r="AA291" i="82"/>
  <c r="Z291" i="82"/>
  <c r="Y291" i="82"/>
  <c r="X291" i="82"/>
  <c r="W291" i="82"/>
  <c r="V291" i="82"/>
  <c r="B291" i="82"/>
  <c r="AD291" i="82" s="1"/>
  <c r="AA290" i="82"/>
  <c r="Z290" i="82"/>
  <c r="Y290" i="82"/>
  <c r="X290" i="82"/>
  <c r="W290" i="82"/>
  <c r="V290" i="82"/>
  <c r="B290" i="82"/>
  <c r="AG289" i="82"/>
  <c r="AF289" i="82"/>
  <c r="AE289" i="82"/>
  <c r="AD289" i="82"/>
  <c r="AC289" i="82"/>
  <c r="AB289" i="82"/>
  <c r="AA289" i="82"/>
  <c r="Z289" i="82"/>
  <c r="Y289" i="82"/>
  <c r="X289" i="82"/>
  <c r="W289" i="82"/>
  <c r="V289" i="82"/>
  <c r="B289" i="82"/>
  <c r="AG288" i="82"/>
  <c r="AF288" i="82"/>
  <c r="AA288" i="82"/>
  <c r="Z288" i="82"/>
  <c r="Y288" i="82"/>
  <c r="X288" i="82"/>
  <c r="W288" i="82"/>
  <c r="V288" i="82"/>
  <c r="B288" i="82"/>
  <c r="AE288" i="82" s="1"/>
  <c r="AA287" i="82"/>
  <c r="Z287" i="82"/>
  <c r="Y287" i="82"/>
  <c r="X287" i="82"/>
  <c r="W287" i="82"/>
  <c r="V287" i="82"/>
  <c r="B287" i="82"/>
  <c r="AG287" i="82" s="1"/>
  <c r="AG286" i="82"/>
  <c r="AF286" i="82"/>
  <c r="AD286" i="82"/>
  <c r="AC286" i="82"/>
  <c r="AB286" i="82"/>
  <c r="AA286" i="82"/>
  <c r="Z286" i="82"/>
  <c r="Y286" i="82"/>
  <c r="X286" i="82"/>
  <c r="W286" i="82"/>
  <c r="V286" i="82"/>
  <c r="B286" i="82"/>
  <c r="AE286" i="82" s="1"/>
  <c r="AA285" i="82"/>
  <c r="Z285" i="82"/>
  <c r="Y285" i="82"/>
  <c r="X285" i="82"/>
  <c r="W285" i="82"/>
  <c r="V285" i="82"/>
  <c r="B285" i="82"/>
  <c r="AG284" i="82"/>
  <c r="AF284" i="82"/>
  <c r="AE284" i="82"/>
  <c r="AD284" i="82"/>
  <c r="AC284" i="82"/>
  <c r="AB284" i="82"/>
  <c r="AA284" i="82"/>
  <c r="Z284" i="82"/>
  <c r="Y284" i="82"/>
  <c r="X284" i="82"/>
  <c r="W284" i="82"/>
  <c r="V284" i="82"/>
  <c r="B284" i="82"/>
  <c r="AG283" i="82"/>
  <c r="AA283" i="82"/>
  <c r="Z283" i="82"/>
  <c r="Y283" i="82"/>
  <c r="X283" i="82"/>
  <c r="W283" i="82"/>
  <c r="V283" i="82"/>
  <c r="B283" i="82"/>
  <c r="AF283" i="82" s="1"/>
  <c r="AA282" i="82"/>
  <c r="Z282" i="82"/>
  <c r="Y282" i="82"/>
  <c r="X282" i="82"/>
  <c r="W282" i="82"/>
  <c r="V282" i="82"/>
  <c r="B282" i="82"/>
  <c r="AG282" i="82" s="1"/>
  <c r="AG281" i="82"/>
  <c r="AE281" i="82"/>
  <c r="AD281" i="82"/>
  <c r="AC281" i="82"/>
  <c r="AB281" i="82"/>
  <c r="AA281" i="82"/>
  <c r="Z281" i="82"/>
  <c r="Y281" i="82"/>
  <c r="X281" i="82"/>
  <c r="W281" i="82"/>
  <c r="V281" i="82"/>
  <c r="B281" i="82"/>
  <c r="AF281" i="82" s="1"/>
  <c r="AA280" i="82"/>
  <c r="Z280" i="82"/>
  <c r="Y280" i="82"/>
  <c r="X280" i="82"/>
  <c r="W280" i="82"/>
  <c r="V280" i="82"/>
  <c r="B280" i="82"/>
  <c r="AG279" i="82"/>
  <c r="AF279" i="82"/>
  <c r="AE279" i="82"/>
  <c r="AD279" i="82"/>
  <c r="AC279" i="82"/>
  <c r="AB279" i="82"/>
  <c r="AA279" i="82"/>
  <c r="Z279" i="82"/>
  <c r="Y279" i="82"/>
  <c r="X279" i="82"/>
  <c r="W279" i="82"/>
  <c r="V279" i="82"/>
  <c r="B279" i="82"/>
  <c r="AA278" i="82"/>
  <c r="Z278" i="82"/>
  <c r="Y278" i="82"/>
  <c r="X278" i="82"/>
  <c r="W278" i="82"/>
  <c r="V278" i="82"/>
  <c r="B278" i="82"/>
  <c r="AG277" i="82"/>
  <c r="AF277" i="82"/>
  <c r="AE277" i="82"/>
  <c r="AD277" i="82"/>
  <c r="AC277" i="82"/>
  <c r="AB277" i="82"/>
  <c r="AA277" i="82"/>
  <c r="Z277" i="82"/>
  <c r="Y277" i="82"/>
  <c r="X277" i="82"/>
  <c r="W277" i="82"/>
  <c r="V277" i="82"/>
  <c r="B277" i="82"/>
  <c r="AF276" i="82"/>
  <c r="AE276" i="82"/>
  <c r="AD276" i="82"/>
  <c r="AC276" i="82"/>
  <c r="AB276" i="82"/>
  <c r="AA276" i="82"/>
  <c r="Z276" i="82"/>
  <c r="Y276" i="82"/>
  <c r="X276" i="82"/>
  <c r="W276" i="82"/>
  <c r="V276" i="82"/>
  <c r="B276" i="82"/>
  <c r="AG276" i="82" s="1"/>
  <c r="AA275" i="82"/>
  <c r="Z275" i="82"/>
  <c r="Y275" i="82"/>
  <c r="X275" i="82"/>
  <c r="W275" i="82"/>
  <c r="V275" i="82"/>
  <c r="B275" i="82"/>
  <c r="AG274" i="82"/>
  <c r="AF274" i="82"/>
  <c r="AE274" i="82"/>
  <c r="AD274" i="82"/>
  <c r="AC274" i="82"/>
  <c r="AB274" i="82"/>
  <c r="AA274" i="82"/>
  <c r="Z274" i="82"/>
  <c r="Y274" i="82"/>
  <c r="X274" i="82"/>
  <c r="W274" i="82"/>
  <c r="V274" i="82"/>
  <c r="B274" i="82"/>
  <c r="AA273" i="82"/>
  <c r="Z273" i="82"/>
  <c r="Y273" i="82"/>
  <c r="X273" i="82"/>
  <c r="W273" i="82"/>
  <c r="V273" i="82"/>
  <c r="B273" i="82"/>
  <c r="AG272" i="82"/>
  <c r="AF272" i="82"/>
  <c r="AE272" i="82"/>
  <c r="AD272" i="82"/>
  <c r="AC272" i="82"/>
  <c r="AB272" i="82"/>
  <c r="AA272" i="82"/>
  <c r="Z272" i="82"/>
  <c r="Y272" i="82"/>
  <c r="X272" i="82"/>
  <c r="W272" i="82"/>
  <c r="V272" i="82"/>
  <c r="B272" i="82"/>
  <c r="AG271" i="82"/>
  <c r="AF271" i="82"/>
  <c r="AE271" i="82"/>
  <c r="AD271" i="82"/>
  <c r="AC271" i="82"/>
  <c r="AA271" i="82"/>
  <c r="Z271" i="82"/>
  <c r="Y271" i="82"/>
  <c r="X271" i="82"/>
  <c r="W271" i="82"/>
  <c r="V271" i="82"/>
  <c r="B271" i="82"/>
  <c r="AB271" i="82" s="1"/>
  <c r="AA270" i="82"/>
  <c r="Z270" i="82"/>
  <c r="Y270" i="82"/>
  <c r="X270" i="82"/>
  <c r="W270" i="82"/>
  <c r="V270" i="82"/>
  <c r="B270" i="82"/>
  <c r="AG269" i="82"/>
  <c r="AF269" i="82"/>
  <c r="AE269" i="82"/>
  <c r="AD269" i="82"/>
  <c r="AC269" i="82"/>
  <c r="AA269" i="82"/>
  <c r="Z269" i="82"/>
  <c r="Y269" i="82"/>
  <c r="X269" i="82"/>
  <c r="W269" i="82"/>
  <c r="V269" i="82"/>
  <c r="B269" i="82"/>
  <c r="AB269" i="82" s="1"/>
  <c r="AE268" i="82"/>
  <c r="AA268" i="82"/>
  <c r="Z268" i="82"/>
  <c r="Y268" i="82"/>
  <c r="X268" i="82"/>
  <c r="W268" i="82"/>
  <c r="V268" i="82"/>
  <c r="B268" i="82"/>
  <c r="AG267" i="82"/>
  <c r="AF267" i="82"/>
  <c r="AE267" i="82"/>
  <c r="AD267" i="82"/>
  <c r="AC267" i="82"/>
  <c r="AB267" i="82"/>
  <c r="AA267" i="82"/>
  <c r="Z267" i="82"/>
  <c r="Y267" i="82"/>
  <c r="X267" i="82"/>
  <c r="W267" i="82"/>
  <c r="V267" i="82"/>
  <c r="B267" i="82"/>
  <c r="AG266" i="82"/>
  <c r="AF266" i="82"/>
  <c r="AE266" i="82"/>
  <c r="AD266" i="82"/>
  <c r="AA266" i="82"/>
  <c r="Z266" i="82"/>
  <c r="Y266" i="82"/>
  <c r="X266" i="82"/>
  <c r="W266" i="82"/>
  <c r="V266" i="82"/>
  <c r="B266" i="82"/>
  <c r="AC266" i="82" s="1"/>
  <c r="AF265" i="82"/>
  <c r="AD265" i="82"/>
  <c r="AC265" i="82"/>
  <c r="AB265" i="82"/>
  <c r="AA265" i="82"/>
  <c r="Z265" i="82"/>
  <c r="Y265" i="82"/>
  <c r="X265" i="82"/>
  <c r="W265" i="82"/>
  <c r="V265" i="82"/>
  <c r="B265" i="82"/>
  <c r="AG264" i="82"/>
  <c r="AF264" i="82"/>
  <c r="AE264" i="82"/>
  <c r="AD264" i="82"/>
  <c r="AB264" i="82"/>
  <c r="AA264" i="82"/>
  <c r="Z264" i="82"/>
  <c r="Y264" i="82"/>
  <c r="X264" i="82"/>
  <c r="W264" i="82"/>
  <c r="V264" i="82"/>
  <c r="B264" i="82"/>
  <c r="AC264" i="82" s="1"/>
  <c r="AA263" i="82"/>
  <c r="Z263" i="82"/>
  <c r="Y263" i="82"/>
  <c r="X263" i="82"/>
  <c r="W263" i="82"/>
  <c r="V263" i="82"/>
  <c r="B263" i="82"/>
  <c r="AG262" i="82"/>
  <c r="AF262" i="82"/>
  <c r="AE262" i="82"/>
  <c r="AD262" i="82"/>
  <c r="AC262" i="82"/>
  <c r="AB262" i="82"/>
  <c r="AA262" i="82"/>
  <c r="Z262" i="82"/>
  <c r="Y262" i="82"/>
  <c r="X262" i="82"/>
  <c r="W262" i="82"/>
  <c r="V262" i="82"/>
  <c r="B262" i="82"/>
  <c r="AG261" i="82"/>
  <c r="AE261" i="82"/>
  <c r="AA261" i="82"/>
  <c r="Z261" i="82"/>
  <c r="Y261" i="82"/>
  <c r="X261" i="82"/>
  <c r="W261" i="82"/>
  <c r="V261" i="82"/>
  <c r="B261" i="82"/>
  <c r="AF261" i="82" s="1"/>
  <c r="AA260" i="82"/>
  <c r="Z260" i="82"/>
  <c r="Y260" i="82"/>
  <c r="X260" i="82"/>
  <c r="W260" i="82"/>
  <c r="V260" i="82"/>
  <c r="B260" i="82"/>
  <c r="AG260" i="82" s="1"/>
  <c r="AG259" i="82"/>
  <c r="AF259" i="82"/>
  <c r="AE259" i="82"/>
  <c r="AC259" i="82"/>
  <c r="AB259" i="82"/>
  <c r="AA259" i="82"/>
  <c r="Z259" i="82"/>
  <c r="Y259" i="82"/>
  <c r="X259" i="82"/>
  <c r="W259" i="82"/>
  <c r="V259" i="82"/>
  <c r="B259" i="82"/>
  <c r="AD259" i="82" s="1"/>
  <c r="AA258" i="82"/>
  <c r="Z258" i="82"/>
  <c r="Y258" i="82"/>
  <c r="X258" i="82"/>
  <c r="W258" i="82"/>
  <c r="V258" i="82"/>
  <c r="B258" i="82"/>
  <c r="AE257" i="82"/>
  <c r="AD257" i="82"/>
  <c r="AC257" i="82"/>
  <c r="AB257" i="82"/>
  <c r="AA257" i="82"/>
  <c r="Z257" i="82"/>
  <c r="Y257" i="82"/>
  <c r="X257" i="82"/>
  <c r="W257" i="82"/>
  <c r="V257" i="82"/>
  <c r="B257" i="82"/>
  <c r="AG257" i="82" s="1"/>
  <c r="AF256" i="82"/>
  <c r="AA256" i="82"/>
  <c r="Z256" i="82"/>
  <c r="Y256" i="82"/>
  <c r="X256" i="82"/>
  <c r="W256" i="82"/>
  <c r="V256" i="82"/>
  <c r="B256" i="82"/>
  <c r="AA255" i="82"/>
  <c r="Z255" i="82"/>
  <c r="Y255" i="82"/>
  <c r="X255" i="82"/>
  <c r="W255" i="82"/>
  <c r="V255" i="82"/>
  <c r="B255" i="82"/>
  <c r="AG255" i="82" s="1"/>
  <c r="AG254" i="82"/>
  <c r="AF254" i="82"/>
  <c r="AC254" i="82"/>
  <c r="AB254" i="82"/>
  <c r="AA254" i="82"/>
  <c r="Z254" i="82"/>
  <c r="Y254" i="82"/>
  <c r="X254" i="82"/>
  <c r="W254" i="82"/>
  <c r="V254" i="82"/>
  <c r="B254" i="82"/>
  <c r="AC253" i="82"/>
  <c r="AB253" i="82"/>
  <c r="AA253" i="82"/>
  <c r="Z253" i="82"/>
  <c r="Y253" i="82"/>
  <c r="X253" i="82"/>
  <c r="W253" i="82"/>
  <c r="V253" i="82"/>
  <c r="B253" i="82"/>
  <c r="AG252" i="82"/>
  <c r="AF252" i="82"/>
  <c r="AE252" i="82"/>
  <c r="AD252" i="82"/>
  <c r="AC252" i="82"/>
  <c r="AB252" i="82"/>
  <c r="AA252" i="82"/>
  <c r="Z252" i="82"/>
  <c r="Y252" i="82"/>
  <c r="X252" i="82"/>
  <c r="W252" i="82"/>
  <c r="V252" i="82"/>
  <c r="B252" i="82"/>
  <c r="AA251" i="82"/>
  <c r="Z251" i="82"/>
  <c r="Y251" i="82"/>
  <c r="X251" i="82"/>
  <c r="W251" i="82"/>
  <c r="V251" i="82"/>
  <c r="B251" i="82"/>
  <c r="AG250" i="82"/>
  <c r="AF250" i="82"/>
  <c r="AE250" i="82"/>
  <c r="AA250" i="82"/>
  <c r="Z250" i="82"/>
  <c r="Y250" i="82"/>
  <c r="X250" i="82"/>
  <c r="W250" i="82"/>
  <c r="V250" i="82"/>
  <c r="B250" i="82"/>
  <c r="AD250" i="82" s="1"/>
  <c r="AG249" i="82"/>
  <c r="AE249" i="82"/>
  <c r="AD249" i="82"/>
  <c r="AC249" i="82"/>
  <c r="AB249" i="82"/>
  <c r="AA249" i="82"/>
  <c r="Z249" i="82"/>
  <c r="Y249" i="82"/>
  <c r="X249" i="82"/>
  <c r="W249" i="82"/>
  <c r="V249" i="82"/>
  <c r="B249" i="82"/>
  <c r="AF249" i="82" s="1"/>
  <c r="AC248" i="82"/>
  <c r="AB248" i="82"/>
  <c r="AA248" i="82"/>
  <c r="Z248" i="82"/>
  <c r="Y248" i="82"/>
  <c r="X248" i="82"/>
  <c r="W248" i="82"/>
  <c r="V248" i="82"/>
  <c r="B248" i="82"/>
  <c r="AA247" i="82"/>
  <c r="Z247" i="82"/>
  <c r="Y247" i="82"/>
  <c r="X247" i="82"/>
  <c r="W247" i="82"/>
  <c r="V247" i="82"/>
  <c r="B247" i="82"/>
  <c r="AG247" i="82" s="1"/>
  <c r="AA246" i="82"/>
  <c r="Z246" i="82"/>
  <c r="Y246" i="82"/>
  <c r="X246" i="82"/>
  <c r="W246" i="82"/>
  <c r="V246" i="82"/>
  <c r="B246" i="82"/>
  <c r="AG245" i="82"/>
  <c r="AF245" i="82"/>
  <c r="AE245" i="82"/>
  <c r="AD245" i="82"/>
  <c r="AC245" i="82"/>
  <c r="AB245" i="82"/>
  <c r="AA245" i="82"/>
  <c r="Z245" i="82"/>
  <c r="Y245" i="82"/>
  <c r="X245" i="82"/>
  <c r="W245" i="82"/>
  <c r="V245" i="82"/>
  <c r="B245" i="82"/>
  <c r="AE244" i="82"/>
  <c r="AD244" i="82"/>
  <c r="AC244" i="82"/>
  <c r="AB244" i="82"/>
  <c r="AA244" i="82"/>
  <c r="Z244" i="82"/>
  <c r="Y244" i="82"/>
  <c r="X244" i="82"/>
  <c r="W244" i="82"/>
  <c r="V244" i="82"/>
  <c r="B244" i="82"/>
  <c r="AG244" i="82" s="1"/>
  <c r="AA243" i="82"/>
  <c r="Z243" i="82"/>
  <c r="Y243" i="82"/>
  <c r="X243" i="82"/>
  <c r="W243" i="82"/>
  <c r="V243" i="82"/>
  <c r="B243" i="82"/>
  <c r="AG243" i="82" s="1"/>
  <c r="AG242" i="82"/>
  <c r="AF242" i="82"/>
  <c r="AE242" i="82"/>
  <c r="AD242" i="82"/>
  <c r="AC242" i="82"/>
  <c r="AB242" i="82"/>
  <c r="AA242" i="82"/>
  <c r="Z242" i="82"/>
  <c r="Y242" i="82"/>
  <c r="X242" i="82"/>
  <c r="W242" i="82"/>
  <c r="V242" i="82"/>
  <c r="B242" i="82"/>
  <c r="AA241" i="82"/>
  <c r="Z241" i="82"/>
  <c r="Y241" i="82"/>
  <c r="X241" i="82"/>
  <c r="W241" i="82"/>
  <c r="V241" i="82"/>
  <c r="B241" i="82"/>
  <c r="AG240" i="82"/>
  <c r="AF240" i="82"/>
  <c r="AE240" i="82"/>
  <c r="AD240" i="82"/>
  <c r="AC240" i="82"/>
  <c r="AB240" i="82"/>
  <c r="AA240" i="82"/>
  <c r="Z240" i="82"/>
  <c r="Y240" i="82"/>
  <c r="X240" i="82"/>
  <c r="W240" i="82"/>
  <c r="V240" i="82"/>
  <c r="B240" i="82"/>
  <c r="AF239" i="82"/>
  <c r="AA239" i="82"/>
  <c r="Z239" i="82"/>
  <c r="Y239" i="82"/>
  <c r="X239" i="82"/>
  <c r="W239" i="82"/>
  <c r="V239" i="82"/>
  <c r="B239" i="82"/>
  <c r="AA238" i="82"/>
  <c r="Z238" i="82"/>
  <c r="Y238" i="82"/>
  <c r="X238" i="82"/>
  <c r="W238" i="82"/>
  <c r="V238" i="82"/>
  <c r="B238" i="82"/>
  <c r="AG238" i="82" s="1"/>
  <c r="AG237" i="82"/>
  <c r="AF237" i="82"/>
  <c r="AE237" i="82"/>
  <c r="AD237" i="82"/>
  <c r="AC237" i="82"/>
  <c r="AA237" i="82"/>
  <c r="Z237" i="82"/>
  <c r="Y237" i="82"/>
  <c r="X237" i="82"/>
  <c r="W237" i="82"/>
  <c r="V237" i="82"/>
  <c r="B237" i="82"/>
  <c r="AB237" i="82" s="1"/>
  <c r="AE236" i="82"/>
  <c r="AA236" i="82"/>
  <c r="Z236" i="82"/>
  <c r="Y236" i="82"/>
  <c r="X236" i="82"/>
  <c r="W236" i="82"/>
  <c r="V236" i="82"/>
  <c r="B236" i="82"/>
  <c r="AG235" i="82"/>
  <c r="AF235" i="82"/>
  <c r="AE235" i="82"/>
  <c r="AD235" i="82"/>
  <c r="AC235" i="82"/>
  <c r="AB235" i="82"/>
  <c r="AA235" i="82"/>
  <c r="Z235" i="82"/>
  <c r="Y235" i="82"/>
  <c r="X235" i="82"/>
  <c r="W235" i="82"/>
  <c r="V235" i="82"/>
  <c r="B235" i="82"/>
  <c r="AG234" i="82"/>
  <c r="AF234" i="82"/>
  <c r="AD234" i="82"/>
  <c r="AA234" i="82"/>
  <c r="Z234" i="82"/>
  <c r="Y234" i="82"/>
  <c r="X234" i="82"/>
  <c r="W234" i="82"/>
  <c r="V234" i="82"/>
  <c r="B234" i="82"/>
  <c r="AG233" i="82"/>
  <c r="AA233" i="82"/>
  <c r="Z233" i="82"/>
  <c r="Y233" i="82"/>
  <c r="X233" i="82"/>
  <c r="W233" i="82"/>
  <c r="V233" i="82"/>
  <c r="B233" i="82"/>
  <c r="AF233" i="82" s="1"/>
  <c r="AE232" i="82"/>
  <c r="AA232" i="82"/>
  <c r="Z232" i="82"/>
  <c r="Y232" i="82"/>
  <c r="X232" i="82"/>
  <c r="W232" i="82"/>
  <c r="V232" i="82"/>
  <c r="B232" i="82"/>
  <c r="AG231" i="82"/>
  <c r="AF231" i="82"/>
  <c r="AC231" i="82"/>
  <c r="AB231" i="82"/>
  <c r="AA231" i="82"/>
  <c r="Z231" i="82"/>
  <c r="Y231" i="82"/>
  <c r="X231" i="82"/>
  <c r="W231" i="82"/>
  <c r="V231" i="82"/>
  <c r="B231" i="82"/>
  <c r="AA230" i="82"/>
  <c r="Z230" i="82"/>
  <c r="Y230" i="82"/>
  <c r="X230" i="82"/>
  <c r="W230" i="82"/>
  <c r="V230" i="82"/>
  <c r="B230" i="82"/>
  <c r="AG230" i="82" s="1"/>
  <c r="AG229" i="82"/>
  <c r="AA229" i="82"/>
  <c r="Z229" i="82"/>
  <c r="Y229" i="82"/>
  <c r="X229" i="82"/>
  <c r="W229" i="82"/>
  <c r="V229" i="82"/>
  <c r="B229" i="82"/>
  <c r="AG228" i="82"/>
  <c r="AF228" i="82"/>
  <c r="AA228" i="82"/>
  <c r="Z228" i="82"/>
  <c r="Y228" i="82"/>
  <c r="X228" i="82"/>
  <c r="W228" i="82"/>
  <c r="V228" i="82"/>
  <c r="B228" i="82"/>
  <c r="AE228" i="82" s="1"/>
  <c r="AA227" i="82"/>
  <c r="Z227" i="82"/>
  <c r="Y227" i="82"/>
  <c r="X227" i="82"/>
  <c r="W227" i="82"/>
  <c r="V227" i="82"/>
  <c r="B227" i="82"/>
  <c r="AG226" i="82"/>
  <c r="AD226" i="82"/>
  <c r="AC226" i="82"/>
  <c r="AB226" i="82"/>
  <c r="AA226" i="82"/>
  <c r="Z226" i="82"/>
  <c r="Y226" i="82"/>
  <c r="X226" i="82"/>
  <c r="W226" i="82"/>
  <c r="V226" i="82"/>
  <c r="B226" i="82"/>
  <c r="AD225" i="82"/>
  <c r="AA225" i="82"/>
  <c r="Z225" i="82"/>
  <c r="Y225" i="82"/>
  <c r="X225" i="82"/>
  <c r="W225" i="82"/>
  <c r="V225" i="82"/>
  <c r="B225" i="82"/>
  <c r="AG225" i="82" s="1"/>
  <c r="AA224" i="82"/>
  <c r="Z224" i="82"/>
  <c r="Y224" i="82"/>
  <c r="X224" i="82"/>
  <c r="W224" i="82"/>
  <c r="V224" i="82"/>
  <c r="B224" i="82"/>
  <c r="AG223" i="82"/>
  <c r="AF223" i="82"/>
  <c r="AE223" i="82"/>
  <c r="AD223" i="82"/>
  <c r="AC223" i="82"/>
  <c r="AB223" i="82"/>
  <c r="AA223" i="82"/>
  <c r="Z223" i="82"/>
  <c r="Y223" i="82"/>
  <c r="X223" i="82"/>
  <c r="W223" i="82"/>
  <c r="V223" i="82"/>
  <c r="B223" i="82"/>
  <c r="AA222" i="82"/>
  <c r="Z222" i="82"/>
  <c r="Y222" i="82"/>
  <c r="X222" i="82"/>
  <c r="W222" i="82"/>
  <c r="V222" i="82"/>
  <c r="B222" i="82"/>
  <c r="AB221" i="82"/>
  <c r="AA221" i="82"/>
  <c r="Z221" i="82"/>
  <c r="Y221" i="82"/>
  <c r="X221" i="82"/>
  <c r="W221" i="82"/>
  <c r="V221" i="82"/>
  <c r="B221" i="82"/>
  <c r="AG220" i="82"/>
  <c r="AF220" i="82"/>
  <c r="AE220" i="82"/>
  <c r="AD220" i="82"/>
  <c r="AC220" i="82"/>
  <c r="AB220" i="82"/>
  <c r="AA220" i="82"/>
  <c r="Z220" i="82"/>
  <c r="Y220" i="82"/>
  <c r="X220" i="82"/>
  <c r="W220" i="82"/>
  <c r="V220" i="82"/>
  <c r="B220" i="82"/>
  <c r="AA219" i="82"/>
  <c r="Z219" i="82"/>
  <c r="Y219" i="82"/>
  <c r="X219" i="82"/>
  <c r="W219" i="82"/>
  <c r="V219" i="82"/>
  <c r="B219" i="82"/>
  <c r="AC218" i="82"/>
  <c r="AA218" i="82"/>
  <c r="Z218" i="82"/>
  <c r="Y218" i="82"/>
  <c r="X218" i="82"/>
  <c r="W218" i="82"/>
  <c r="V218" i="82"/>
  <c r="B218" i="82"/>
  <c r="AG218" i="82" s="1"/>
  <c r="AG217" i="82"/>
  <c r="AD217" i="82"/>
  <c r="AC217" i="82"/>
  <c r="AB217" i="82"/>
  <c r="AA217" i="82"/>
  <c r="Z217" i="82"/>
  <c r="Y217" i="82"/>
  <c r="X217" i="82"/>
  <c r="W217" i="82"/>
  <c r="V217" i="82"/>
  <c r="B217" i="82"/>
  <c r="AF217" i="82" s="1"/>
  <c r="AA216" i="82"/>
  <c r="Z216" i="82"/>
  <c r="Y216" i="82"/>
  <c r="X216" i="82"/>
  <c r="W216" i="82"/>
  <c r="V216" i="82"/>
  <c r="B216" i="82"/>
  <c r="AG216" i="82" s="1"/>
  <c r="AG215" i="82"/>
  <c r="AF215" i="82"/>
  <c r="AE215" i="82"/>
  <c r="AD215" i="82"/>
  <c r="AC215" i="82"/>
  <c r="AB215" i="82"/>
  <c r="AA215" i="82"/>
  <c r="Z215" i="82"/>
  <c r="Y215" i="82"/>
  <c r="X215" i="82"/>
  <c r="W215" i="82"/>
  <c r="V215" i="82"/>
  <c r="B215" i="82"/>
  <c r="AE214" i="82"/>
  <c r="AA214" i="82"/>
  <c r="Z214" i="82"/>
  <c r="Y214" i="82"/>
  <c r="X214" i="82"/>
  <c r="W214" i="82"/>
  <c r="V214" i="82"/>
  <c r="B214" i="82"/>
  <c r="AB213" i="82"/>
  <c r="AA213" i="82"/>
  <c r="Z213" i="82"/>
  <c r="Y213" i="82"/>
  <c r="X213" i="82"/>
  <c r="W213" i="82"/>
  <c r="V213" i="82"/>
  <c r="B213" i="82"/>
  <c r="AG213" i="82" s="1"/>
  <c r="AE212" i="82"/>
  <c r="AD212" i="82"/>
  <c r="AC212" i="82"/>
  <c r="AB212" i="82"/>
  <c r="AA212" i="82"/>
  <c r="Z212" i="82"/>
  <c r="Y212" i="82"/>
  <c r="X212" i="82"/>
  <c r="W212" i="82"/>
  <c r="V212" i="82"/>
  <c r="B212" i="82"/>
  <c r="AG212" i="82" s="1"/>
  <c r="AA211" i="82"/>
  <c r="Z211" i="82"/>
  <c r="Y211" i="82"/>
  <c r="X211" i="82"/>
  <c r="W211" i="82"/>
  <c r="V211" i="82"/>
  <c r="B211" i="82"/>
  <c r="AG211" i="82" s="1"/>
  <c r="AG210" i="82"/>
  <c r="AF210" i="82"/>
  <c r="AE210" i="82"/>
  <c r="AD210" i="82"/>
  <c r="AC210" i="82"/>
  <c r="AB210" i="82"/>
  <c r="AA210" i="82"/>
  <c r="Z210" i="82"/>
  <c r="Y210" i="82"/>
  <c r="X210" i="82"/>
  <c r="W210" i="82"/>
  <c r="V210" i="82"/>
  <c r="B210" i="82"/>
  <c r="AA209" i="82"/>
  <c r="Z209" i="82"/>
  <c r="Y209" i="82"/>
  <c r="X209" i="82"/>
  <c r="W209" i="82"/>
  <c r="V209" i="82"/>
  <c r="B209" i="82"/>
  <c r="AG208" i="82"/>
  <c r="AF208" i="82"/>
  <c r="AE208" i="82"/>
  <c r="AD208" i="82"/>
  <c r="AC208" i="82"/>
  <c r="AB208" i="82"/>
  <c r="AA208" i="82"/>
  <c r="Z208" i="82"/>
  <c r="Y208" i="82"/>
  <c r="X208" i="82"/>
  <c r="W208" i="82"/>
  <c r="V208" i="82"/>
  <c r="B208" i="82"/>
  <c r="AF207" i="82"/>
  <c r="AE207" i="82"/>
  <c r="AD207" i="82"/>
  <c r="AC207" i="82"/>
  <c r="AA207" i="82"/>
  <c r="Z207" i="82"/>
  <c r="Y207" i="82"/>
  <c r="X207" i="82"/>
  <c r="W207" i="82"/>
  <c r="V207" i="82"/>
  <c r="B207" i="82"/>
  <c r="AE206" i="82"/>
  <c r="AA206" i="82"/>
  <c r="Z206" i="82"/>
  <c r="Y206" i="82"/>
  <c r="X206" i="82"/>
  <c r="W206" i="82"/>
  <c r="V206" i="82"/>
  <c r="B206" i="82"/>
  <c r="AG206" i="82" s="1"/>
  <c r="AG205" i="82"/>
  <c r="AF205" i="82"/>
  <c r="AE205" i="82"/>
  <c r="AD205" i="82"/>
  <c r="AC205" i="82"/>
  <c r="AB205" i="82"/>
  <c r="AA205" i="82"/>
  <c r="Z205" i="82"/>
  <c r="Y205" i="82"/>
  <c r="X205" i="82"/>
  <c r="W205" i="82"/>
  <c r="V205" i="82"/>
  <c r="B205" i="82"/>
  <c r="AG204" i="82"/>
  <c r="AF204" i="82"/>
  <c r="AE204" i="82"/>
  <c r="AB204" i="82"/>
  <c r="AA204" i="82"/>
  <c r="Z204" i="82"/>
  <c r="Y204" i="82"/>
  <c r="X204" i="82"/>
  <c r="W204" i="82"/>
  <c r="V204" i="82"/>
  <c r="B204" i="82"/>
  <c r="AG203" i="82"/>
  <c r="AF203" i="82"/>
  <c r="AE203" i="82"/>
  <c r="AD203" i="82"/>
  <c r="AC203" i="82"/>
  <c r="AB203" i="82"/>
  <c r="AA203" i="82"/>
  <c r="Z203" i="82"/>
  <c r="Y203" i="82"/>
  <c r="X203" i="82"/>
  <c r="W203" i="82"/>
  <c r="V203" i="82"/>
  <c r="B203" i="82"/>
  <c r="AD202" i="82"/>
  <c r="AA202" i="82"/>
  <c r="Z202" i="82"/>
  <c r="Y202" i="82"/>
  <c r="X202" i="82"/>
  <c r="W202" i="82"/>
  <c r="V202" i="82"/>
  <c r="B202" i="82"/>
  <c r="AG201" i="82"/>
  <c r="AB201" i="82"/>
  <c r="AA201" i="82"/>
  <c r="Z201" i="82"/>
  <c r="Y201" i="82"/>
  <c r="X201" i="82"/>
  <c r="W201" i="82"/>
  <c r="V201" i="82"/>
  <c r="B201" i="82"/>
  <c r="AF201" i="82" s="1"/>
  <c r="AA200" i="82"/>
  <c r="Z200" i="82"/>
  <c r="Y200" i="82"/>
  <c r="X200" i="82"/>
  <c r="W200" i="82"/>
  <c r="V200" i="82"/>
  <c r="B200" i="82"/>
  <c r="AG199" i="82"/>
  <c r="AF199" i="82"/>
  <c r="AC199" i="82"/>
  <c r="AB199" i="82"/>
  <c r="AA199" i="82"/>
  <c r="Z199" i="82"/>
  <c r="Y199" i="82"/>
  <c r="X199" i="82"/>
  <c r="W199" i="82"/>
  <c r="V199" i="82"/>
  <c r="B199" i="82"/>
  <c r="AE198" i="82"/>
  <c r="AA198" i="82"/>
  <c r="Z198" i="82"/>
  <c r="Y198" i="82"/>
  <c r="X198" i="82"/>
  <c r="W198" i="82"/>
  <c r="V198" i="82"/>
  <c r="B198" i="82"/>
  <c r="AG198" i="82" s="1"/>
  <c r="AA197" i="82"/>
  <c r="Z197" i="82"/>
  <c r="Y197" i="82"/>
  <c r="X197" i="82"/>
  <c r="W197" i="82"/>
  <c r="V197" i="82"/>
  <c r="B197" i="82"/>
  <c r="AG196" i="82"/>
  <c r="AF196" i="82"/>
  <c r="AE196" i="82"/>
  <c r="AD196" i="82"/>
  <c r="AC196" i="82"/>
  <c r="AB196" i="82"/>
  <c r="AA196" i="82"/>
  <c r="Z196" i="82"/>
  <c r="Y196" i="82"/>
  <c r="X196" i="82"/>
  <c r="W196" i="82"/>
  <c r="V196" i="82"/>
  <c r="B196" i="82"/>
  <c r="AG195" i="82"/>
  <c r="AD195" i="82"/>
  <c r="AC195" i="82"/>
  <c r="AB195" i="82"/>
  <c r="AA195" i="82"/>
  <c r="Z195" i="82"/>
  <c r="Y195" i="82"/>
  <c r="X195" i="82"/>
  <c r="W195" i="82"/>
  <c r="V195" i="82"/>
  <c r="B195" i="82"/>
  <c r="AF195" i="82" s="1"/>
  <c r="AG194" i="82"/>
  <c r="AF194" i="82"/>
  <c r="AE194" i="82"/>
  <c r="AD194" i="82"/>
  <c r="AC194" i="82"/>
  <c r="AB194" i="82"/>
  <c r="AA194" i="82"/>
  <c r="Z194" i="82"/>
  <c r="Y194" i="82"/>
  <c r="X194" i="82"/>
  <c r="W194" i="82"/>
  <c r="V194" i="82"/>
  <c r="B194" i="82"/>
  <c r="AG193" i="82"/>
  <c r="AA193" i="82"/>
  <c r="Z193" i="82"/>
  <c r="Y193" i="82"/>
  <c r="X193" i="82"/>
  <c r="W193" i="82"/>
  <c r="V193" i="82"/>
  <c r="B193" i="82"/>
  <c r="AC192" i="82"/>
  <c r="AA192" i="82"/>
  <c r="Z192" i="82"/>
  <c r="Y192" i="82"/>
  <c r="X192" i="82"/>
  <c r="W192" i="82"/>
  <c r="V192" i="82"/>
  <c r="B192" i="82"/>
  <c r="AG192" i="82" s="1"/>
  <c r="AG191" i="82"/>
  <c r="AF191" i="82"/>
  <c r="AE191" i="82"/>
  <c r="AD191" i="82"/>
  <c r="AC191" i="82"/>
  <c r="AB191" i="82"/>
  <c r="AA191" i="82"/>
  <c r="Z191" i="82"/>
  <c r="Y191" i="82"/>
  <c r="X191" i="82"/>
  <c r="W191" i="82"/>
  <c r="V191" i="82"/>
  <c r="B191" i="82"/>
  <c r="AA190" i="82"/>
  <c r="Z190" i="82"/>
  <c r="Y190" i="82"/>
  <c r="X190" i="82"/>
  <c r="W190" i="82"/>
  <c r="V190" i="82"/>
  <c r="B190" i="82"/>
  <c r="AG189" i="82"/>
  <c r="AF189" i="82"/>
  <c r="AE189" i="82"/>
  <c r="AD189" i="82"/>
  <c r="AC189" i="82"/>
  <c r="AB189" i="82"/>
  <c r="AA189" i="82"/>
  <c r="Z189" i="82"/>
  <c r="Y189" i="82"/>
  <c r="X189" i="82"/>
  <c r="W189" i="82"/>
  <c r="V189" i="82"/>
  <c r="B189" i="82"/>
  <c r="AA188" i="82"/>
  <c r="Z188" i="82"/>
  <c r="Y188" i="82"/>
  <c r="X188" i="82"/>
  <c r="W188" i="82"/>
  <c r="V188" i="82"/>
  <c r="B188" i="82"/>
  <c r="AG187" i="82"/>
  <c r="AF187" i="82"/>
  <c r="AE187" i="82"/>
  <c r="AD187" i="82"/>
  <c r="AC187" i="82"/>
  <c r="AB187" i="82"/>
  <c r="AA187" i="82"/>
  <c r="Z187" i="82"/>
  <c r="Y187" i="82"/>
  <c r="X187" i="82"/>
  <c r="W187" i="82"/>
  <c r="V187" i="82"/>
  <c r="B187" i="82"/>
  <c r="AD186" i="82"/>
  <c r="AA186" i="82"/>
  <c r="Z186" i="82"/>
  <c r="Y186" i="82"/>
  <c r="X186" i="82"/>
  <c r="W186" i="82"/>
  <c r="V186" i="82"/>
  <c r="B186" i="82"/>
  <c r="AG185" i="82"/>
  <c r="AF185" i="82"/>
  <c r="AE185" i="82"/>
  <c r="AD185" i="82"/>
  <c r="AC185" i="82"/>
  <c r="AB185" i="82"/>
  <c r="AA185" i="82"/>
  <c r="Z185" i="82"/>
  <c r="Y185" i="82"/>
  <c r="X185" i="82"/>
  <c r="W185" i="82"/>
  <c r="V185" i="82"/>
  <c r="B185" i="82"/>
  <c r="AG184" i="82"/>
  <c r="AF184" i="82"/>
  <c r="AA184" i="82"/>
  <c r="Z184" i="82"/>
  <c r="Y184" i="82"/>
  <c r="X184" i="82"/>
  <c r="W184" i="82"/>
  <c r="V184" i="82"/>
  <c r="B184" i="82"/>
  <c r="AA183" i="82"/>
  <c r="Z183" i="82"/>
  <c r="Y183" i="82"/>
  <c r="X183" i="82"/>
  <c r="W183" i="82"/>
  <c r="V183" i="82"/>
  <c r="B183" i="82"/>
  <c r="AG183" i="82" s="1"/>
  <c r="AG182" i="82"/>
  <c r="AF182" i="82"/>
  <c r="AE182" i="82"/>
  <c r="AD182" i="82"/>
  <c r="AA182" i="82"/>
  <c r="Z182" i="82"/>
  <c r="Y182" i="82"/>
  <c r="X182" i="82"/>
  <c r="W182" i="82"/>
  <c r="V182" i="82"/>
  <c r="B182" i="82"/>
  <c r="AA181" i="82"/>
  <c r="Z181" i="82"/>
  <c r="Y181" i="82"/>
  <c r="X181" i="82"/>
  <c r="W181" i="82"/>
  <c r="V181" i="82"/>
  <c r="B181" i="82"/>
  <c r="AG181" i="82" s="1"/>
  <c r="AE180" i="82"/>
  <c r="AD180" i="82"/>
  <c r="AC180" i="82"/>
  <c r="AB180" i="82"/>
  <c r="AA180" i="82"/>
  <c r="Z180" i="82"/>
  <c r="Y180" i="82"/>
  <c r="X180" i="82"/>
  <c r="W180" i="82"/>
  <c r="V180" i="82"/>
  <c r="B180" i="82"/>
  <c r="AG180" i="82" s="1"/>
  <c r="AD179" i="82"/>
  <c r="AA179" i="82"/>
  <c r="Z179" i="82"/>
  <c r="Y179" i="82"/>
  <c r="X179" i="82"/>
  <c r="W179" i="82"/>
  <c r="V179" i="82"/>
  <c r="B179" i="82"/>
  <c r="AG179" i="82" s="1"/>
  <c r="AB178" i="82"/>
  <c r="AA178" i="82"/>
  <c r="Z178" i="82"/>
  <c r="Y178" i="82"/>
  <c r="X178" i="82"/>
  <c r="W178" i="82"/>
  <c r="V178" i="82"/>
  <c r="B178" i="82"/>
  <c r="AG177" i="82"/>
  <c r="AF177" i="82"/>
  <c r="AE177" i="82"/>
  <c r="AD177" i="82"/>
  <c r="AC177" i="82"/>
  <c r="AA177" i="82"/>
  <c r="Z177" i="82"/>
  <c r="Y177" i="82"/>
  <c r="X177" i="82"/>
  <c r="W177" i="82"/>
  <c r="V177" i="82"/>
  <c r="B177" i="82"/>
  <c r="AB177" i="82" s="1"/>
  <c r="AA176" i="82"/>
  <c r="Z176" i="82"/>
  <c r="Y176" i="82"/>
  <c r="X176" i="82"/>
  <c r="W176" i="82"/>
  <c r="V176" i="82"/>
  <c r="B176" i="82"/>
  <c r="AE175" i="82"/>
  <c r="AD175" i="82"/>
  <c r="AC175" i="82"/>
  <c r="AB175" i="82"/>
  <c r="AA175" i="82"/>
  <c r="Z175" i="82"/>
  <c r="Y175" i="82"/>
  <c r="X175" i="82"/>
  <c r="W175" i="82"/>
  <c r="V175" i="82"/>
  <c r="B175" i="82"/>
  <c r="AG174" i="82"/>
  <c r="AF174" i="82"/>
  <c r="AE174" i="82"/>
  <c r="AD174" i="82"/>
  <c r="AC174" i="82"/>
  <c r="AB174" i="82"/>
  <c r="AA174" i="82"/>
  <c r="Z174" i="82"/>
  <c r="Y174" i="82"/>
  <c r="X174" i="82"/>
  <c r="W174" i="82"/>
  <c r="V174" i="82"/>
  <c r="B174" i="82"/>
  <c r="AA173" i="82"/>
  <c r="Z173" i="82"/>
  <c r="Y173" i="82"/>
  <c r="X173" i="82"/>
  <c r="W173" i="82"/>
  <c r="V173" i="82"/>
  <c r="B173" i="82"/>
  <c r="AG172" i="82"/>
  <c r="AB172" i="82"/>
  <c r="AA172" i="82"/>
  <c r="Z172" i="82"/>
  <c r="Y172" i="82"/>
  <c r="X172" i="82"/>
  <c r="W172" i="82"/>
  <c r="V172" i="82"/>
  <c r="B172" i="82"/>
  <c r="AF172" i="82" s="1"/>
  <c r="AA171" i="82"/>
  <c r="Z171" i="82"/>
  <c r="Y171" i="82"/>
  <c r="X171" i="82"/>
  <c r="W171" i="82"/>
  <c r="V171" i="82"/>
  <c r="B171" i="82"/>
  <c r="AG170" i="82"/>
  <c r="AF170" i="82"/>
  <c r="AE170" i="82"/>
  <c r="AD170" i="82"/>
  <c r="AC170" i="82"/>
  <c r="AB170" i="82"/>
  <c r="AA170" i="82"/>
  <c r="Z170" i="82"/>
  <c r="Y170" i="82"/>
  <c r="X170" i="82"/>
  <c r="W170" i="82"/>
  <c r="V170" i="82"/>
  <c r="B170" i="82"/>
  <c r="AA169" i="82"/>
  <c r="Z169" i="82"/>
  <c r="Y169" i="82"/>
  <c r="X169" i="82"/>
  <c r="W169" i="82"/>
  <c r="V169" i="82"/>
  <c r="B169" i="82"/>
  <c r="AG168" i="82"/>
  <c r="AF168" i="82"/>
  <c r="AE168" i="82"/>
  <c r="AD168" i="82"/>
  <c r="AC168" i="82"/>
  <c r="AB168" i="82"/>
  <c r="AA168" i="82"/>
  <c r="Z168" i="82"/>
  <c r="Y168" i="82"/>
  <c r="X168" i="82"/>
  <c r="W168" i="82"/>
  <c r="V168" i="82"/>
  <c r="B168" i="82"/>
  <c r="AF167" i="82"/>
  <c r="AA167" i="82"/>
  <c r="Z167" i="82"/>
  <c r="Y167" i="82"/>
  <c r="X167" i="82"/>
  <c r="W167" i="82"/>
  <c r="V167" i="82"/>
  <c r="B167" i="82"/>
  <c r="AA166" i="82"/>
  <c r="Z166" i="82"/>
  <c r="Y166" i="82"/>
  <c r="X166" i="82"/>
  <c r="W166" i="82"/>
  <c r="V166" i="82"/>
  <c r="B166" i="82"/>
  <c r="AG166" i="82" s="1"/>
  <c r="AF165" i="82"/>
  <c r="AA165" i="82"/>
  <c r="Y165" i="82"/>
  <c r="X165" i="82"/>
  <c r="Z165" i="82" s="1"/>
  <c r="W165" i="82"/>
  <c r="V165" i="82"/>
  <c r="B165" i="82"/>
  <c r="AE165" i="82" s="1"/>
  <c r="AA164" i="82"/>
  <c r="Y164" i="82"/>
  <c r="X164" i="82"/>
  <c r="W164" i="82"/>
  <c r="V164" i="82"/>
  <c r="Z164" i="82" s="1"/>
  <c r="B164" i="82"/>
  <c r="AA163" i="82"/>
  <c r="Y163" i="82"/>
  <c r="X163" i="82"/>
  <c r="W163" i="82"/>
  <c r="V163" i="82"/>
  <c r="B163" i="82"/>
  <c r="AF163" i="82" s="1"/>
  <c r="AA162" i="82"/>
  <c r="Z162" i="82"/>
  <c r="Y162" i="82"/>
  <c r="X162" i="82"/>
  <c r="W162" i="82"/>
  <c r="V162" i="82"/>
  <c r="B162" i="82"/>
  <c r="AG162" i="82" s="1"/>
  <c r="AA161" i="82"/>
  <c r="Y161" i="82"/>
  <c r="X161" i="82"/>
  <c r="W161" i="82"/>
  <c r="V161" i="82"/>
  <c r="Z161" i="82" s="1"/>
  <c r="B161" i="82"/>
  <c r="AA160" i="82"/>
  <c r="Y160" i="82"/>
  <c r="X160" i="82"/>
  <c r="W160" i="82"/>
  <c r="V160" i="82"/>
  <c r="Z160" i="82" s="1"/>
  <c r="B160" i="82"/>
  <c r="AB160" i="82" s="1"/>
  <c r="AA159" i="82"/>
  <c r="Y159" i="82"/>
  <c r="X159" i="82"/>
  <c r="W159" i="82"/>
  <c r="Z159" i="82" s="1"/>
  <c r="AG159" i="82" s="1"/>
  <c r="V159" i="82"/>
  <c r="B159" i="82"/>
  <c r="AF159" i="82" s="1"/>
  <c r="AD158" i="82"/>
  <c r="AC158" i="82"/>
  <c r="AA158" i="82"/>
  <c r="Y158" i="82"/>
  <c r="X158" i="82"/>
  <c r="W158" i="82"/>
  <c r="V158" i="82"/>
  <c r="Z158" i="82" s="1"/>
  <c r="B158" i="82"/>
  <c r="AA157" i="82"/>
  <c r="Y157" i="82"/>
  <c r="X157" i="82"/>
  <c r="W157" i="82"/>
  <c r="V157" i="82"/>
  <c r="B157" i="82"/>
  <c r="AA156" i="82"/>
  <c r="Y156" i="82"/>
  <c r="X156" i="82"/>
  <c r="W156" i="82"/>
  <c r="V156" i="82"/>
  <c r="Z156" i="82" s="1"/>
  <c r="AG156" i="82" s="1"/>
  <c r="B156" i="82"/>
  <c r="AF156" i="82" s="1"/>
  <c r="AA155" i="82"/>
  <c r="Y155" i="82"/>
  <c r="X155" i="82"/>
  <c r="W155" i="82"/>
  <c r="V155" i="82"/>
  <c r="Z155" i="82" s="1"/>
  <c r="B155" i="82"/>
  <c r="AG155" i="82" s="1"/>
  <c r="AA154" i="82"/>
  <c r="Y154" i="82"/>
  <c r="X154" i="82"/>
  <c r="W154" i="82"/>
  <c r="V154" i="82"/>
  <c r="Z154" i="82" s="1"/>
  <c r="B154" i="82"/>
  <c r="AF153" i="82"/>
  <c r="AE153" i="82"/>
  <c r="AA153" i="82"/>
  <c r="Y153" i="82"/>
  <c r="X153" i="82"/>
  <c r="Z153" i="82" s="1"/>
  <c r="W153" i="82"/>
  <c r="V153" i="82"/>
  <c r="B153" i="82"/>
  <c r="AD153" i="82" s="1"/>
  <c r="AA152" i="82"/>
  <c r="Y152" i="82"/>
  <c r="X152" i="82"/>
  <c r="W152" i="82"/>
  <c r="V152" i="82"/>
  <c r="B152" i="82"/>
  <c r="AA151" i="82"/>
  <c r="Y151" i="82"/>
  <c r="X151" i="82"/>
  <c r="W151" i="82"/>
  <c r="V151" i="82"/>
  <c r="Z151" i="82" s="1"/>
  <c r="AG151" i="82" s="1"/>
  <c r="B151" i="82"/>
  <c r="AF151" i="82" s="1"/>
  <c r="AD150" i="82"/>
  <c r="AA150" i="82"/>
  <c r="Y150" i="82"/>
  <c r="X150" i="82"/>
  <c r="W150" i="82"/>
  <c r="V150" i="82"/>
  <c r="Z150" i="82" s="1"/>
  <c r="B150" i="82"/>
  <c r="AC149" i="82"/>
  <c r="AA149" i="82"/>
  <c r="Y149" i="82"/>
  <c r="X149" i="82"/>
  <c r="W149" i="82"/>
  <c r="V149" i="82"/>
  <c r="Z149" i="82" s="1"/>
  <c r="B149" i="82"/>
  <c r="AG149" i="82" s="1"/>
  <c r="AA148" i="82"/>
  <c r="Y148" i="82"/>
  <c r="X148" i="82"/>
  <c r="W148" i="82"/>
  <c r="V148" i="82"/>
  <c r="B148" i="82"/>
  <c r="AE148" i="82" s="1"/>
  <c r="AA147" i="82"/>
  <c r="Y147" i="82"/>
  <c r="X147" i="82"/>
  <c r="W147" i="82"/>
  <c r="V147" i="82"/>
  <c r="Z147" i="82" s="1"/>
  <c r="B147" i="82"/>
  <c r="AG147" i="82" s="1"/>
  <c r="AA146" i="82"/>
  <c r="Y146" i="82"/>
  <c r="X146" i="82"/>
  <c r="W146" i="82"/>
  <c r="V146" i="82"/>
  <c r="Z146" i="82" s="1"/>
  <c r="B146" i="82"/>
  <c r="AF146" i="82" s="1"/>
  <c r="AA145" i="82"/>
  <c r="Y145" i="82"/>
  <c r="X145" i="82"/>
  <c r="W145" i="82"/>
  <c r="V145" i="82"/>
  <c r="Z145" i="82" s="1"/>
  <c r="B145" i="82"/>
  <c r="AG145" i="82" s="1"/>
  <c r="AA144" i="82"/>
  <c r="Y144" i="82"/>
  <c r="X144" i="82"/>
  <c r="Z144" i="82" s="1"/>
  <c r="W144" i="82"/>
  <c r="V144" i="82"/>
  <c r="B144" i="82"/>
  <c r="AF144" i="82" s="1"/>
  <c r="AA143" i="82"/>
  <c r="Z143" i="82"/>
  <c r="Y143" i="82"/>
  <c r="X143" i="82"/>
  <c r="W143" i="82"/>
  <c r="V143" i="82"/>
  <c r="B143" i="82"/>
  <c r="AE143" i="82" s="1"/>
  <c r="AF142" i="82"/>
  <c r="AE142" i="82"/>
  <c r="AD142" i="82"/>
  <c r="AC142" i="82"/>
  <c r="AB142" i="82"/>
  <c r="AA142" i="82"/>
  <c r="Y142" i="82"/>
  <c r="X142" i="82"/>
  <c r="W142" i="82"/>
  <c r="V142" i="82"/>
  <c r="Z142" i="82" s="1"/>
  <c r="AG142" i="82" s="1"/>
  <c r="B142" i="82"/>
  <c r="AB141" i="82"/>
  <c r="AA141" i="82"/>
  <c r="Y141" i="82"/>
  <c r="X141" i="82"/>
  <c r="W141" i="82"/>
  <c r="V141" i="82"/>
  <c r="Z141" i="82" s="1"/>
  <c r="AG141" i="82" s="1"/>
  <c r="B141" i="82"/>
  <c r="AF141" i="82" s="1"/>
  <c r="AA140" i="82"/>
  <c r="Z140" i="82"/>
  <c r="Y140" i="82"/>
  <c r="X140" i="82"/>
  <c r="W140" i="82"/>
  <c r="V140" i="82"/>
  <c r="B140" i="82"/>
  <c r="AG140" i="82" s="1"/>
  <c r="AF139" i="82"/>
  <c r="AA139" i="82"/>
  <c r="Y139" i="82"/>
  <c r="Z139" i="82" s="1"/>
  <c r="X139" i="82"/>
  <c r="W139" i="82"/>
  <c r="V139" i="82"/>
  <c r="B139" i="82"/>
  <c r="AE139" i="82" s="1"/>
  <c r="AA138" i="82"/>
  <c r="Z138" i="82"/>
  <c r="Y138" i="82"/>
  <c r="X138" i="82"/>
  <c r="W138" i="82"/>
  <c r="V138" i="82"/>
  <c r="B138" i="82"/>
  <c r="AG138" i="82" s="1"/>
  <c r="AB137" i="82"/>
  <c r="AA137" i="82"/>
  <c r="Y137" i="82"/>
  <c r="X137" i="82"/>
  <c r="W137" i="82"/>
  <c r="V137" i="82"/>
  <c r="Z137" i="82" s="1"/>
  <c r="B137" i="82"/>
  <c r="AA136" i="82"/>
  <c r="Y136" i="82"/>
  <c r="X136" i="82"/>
  <c r="W136" i="82"/>
  <c r="V136" i="82"/>
  <c r="Z136" i="82" s="1"/>
  <c r="AG136" i="82" s="1"/>
  <c r="B136" i="82"/>
  <c r="AF136" i="82" s="1"/>
  <c r="AA135" i="82"/>
  <c r="Y135" i="82"/>
  <c r="X135" i="82"/>
  <c r="W135" i="82"/>
  <c r="V135" i="82"/>
  <c r="Z135" i="82" s="1"/>
  <c r="B135" i="82"/>
  <c r="AF134" i="82"/>
  <c r="AE134" i="82"/>
  <c r="AD134" i="82"/>
  <c r="AC134" i="82"/>
  <c r="AA134" i="82"/>
  <c r="Y134" i="82"/>
  <c r="X134" i="82"/>
  <c r="W134" i="82"/>
  <c r="Z134" i="82" s="1"/>
  <c r="AG134" i="82" s="1"/>
  <c r="V134" i="82"/>
  <c r="B134" i="82"/>
  <c r="AB134" i="82" s="1"/>
  <c r="AA133" i="82"/>
  <c r="Z133" i="82"/>
  <c r="Y133" i="82"/>
  <c r="X133" i="82"/>
  <c r="W133" i="82"/>
  <c r="V133" i="82"/>
  <c r="B133" i="82"/>
  <c r="AA132" i="82"/>
  <c r="Y132" i="82"/>
  <c r="Z132" i="82" s="1"/>
  <c r="X132" i="82"/>
  <c r="W132" i="82"/>
  <c r="V132" i="82"/>
  <c r="B132" i="82"/>
  <c r="AF132" i="82" s="1"/>
  <c r="AB131" i="82"/>
  <c r="AA131" i="82"/>
  <c r="Y131" i="82"/>
  <c r="X131" i="82"/>
  <c r="W131" i="82"/>
  <c r="V131" i="82"/>
  <c r="B131" i="82"/>
  <c r="AF131" i="82" s="1"/>
  <c r="AA130" i="82"/>
  <c r="Y130" i="82"/>
  <c r="X130" i="82"/>
  <c r="W130" i="82"/>
  <c r="V130" i="82"/>
  <c r="Z130" i="82" s="1"/>
  <c r="B130" i="82"/>
  <c r="AG130" i="82" s="1"/>
  <c r="AA129" i="82"/>
  <c r="Y129" i="82"/>
  <c r="X129" i="82"/>
  <c r="W129" i="82"/>
  <c r="V129" i="82"/>
  <c r="Z129" i="82" s="1"/>
  <c r="B129" i="82"/>
  <c r="AA128" i="82"/>
  <c r="Y128" i="82"/>
  <c r="X128" i="82"/>
  <c r="W128" i="82"/>
  <c r="V128" i="82"/>
  <c r="Z128" i="82" s="1"/>
  <c r="B128" i="82"/>
  <c r="AE127" i="82"/>
  <c r="AA127" i="82"/>
  <c r="Y127" i="82"/>
  <c r="X127" i="82"/>
  <c r="W127" i="82"/>
  <c r="Z127" i="82" s="1"/>
  <c r="AG127" i="82" s="1"/>
  <c r="V127" i="82"/>
  <c r="B127" i="82"/>
  <c r="AF127" i="82" s="1"/>
  <c r="AA126" i="82"/>
  <c r="Y126" i="82"/>
  <c r="X126" i="82"/>
  <c r="W126" i="82"/>
  <c r="V126" i="82"/>
  <c r="Z126" i="82" s="1"/>
  <c r="B126" i="82"/>
  <c r="AF126" i="82" s="1"/>
  <c r="AG125" i="82"/>
  <c r="AF125" i="82"/>
  <c r="AE125" i="82"/>
  <c r="AD125" i="82"/>
  <c r="AC125" i="82"/>
  <c r="AB125" i="82"/>
  <c r="AA125" i="82"/>
  <c r="Y125" i="82"/>
  <c r="X125" i="82"/>
  <c r="W125" i="82"/>
  <c r="V125" i="82"/>
  <c r="Z125" i="82" s="1"/>
  <c r="B125" i="82"/>
  <c r="AA124" i="82"/>
  <c r="Y124" i="82"/>
  <c r="X124" i="82"/>
  <c r="W124" i="82"/>
  <c r="V124" i="82"/>
  <c r="Z124" i="82" s="1"/>
  <c r="AG124" i="82" s="1"/>
  <c r="B124" i="82"/>
  <c r="AD124" i="82" s="1"/>
  <c r="AA123" i="82"/>
  <c r="Y123" i="82"/>
  <c r="X123" i="82"/>
  <c r="W123" i="82"/>
  <c r="V123" i="82"/>
  <c r="Z123" i="82" s="1"/>
  <c r="B123" i="82"/>
  <c r="AG123" i="82" s="1"/>
  <c r="AA122" i="82"/>
  <c r="Y122" i="82"/>
  <c r="X122" i="82"/>
  <c r="W122" i="82"/>
  <c r="V122" i="82"/>
  <c r="Z122" i="82" s="1"/>
  <c r="B122" i="82"/>
  <c r="AF121" i="82"/>
  <c r="AE121" i="82"/>
  <c r="AD121" i="82"/>
  <c r="AC121" i="82"/>
  <c r="AB121" i="82"/>
  <c r="AA121" i="82"/>
  <c r="Y121" i="82"/>
  <c r="X121" i="82"/>
  <c r="W121" i="82"/>
  <c r="Z121" i="82" s="1"/>
  <c r="AG121" i="82" s="1"/>
  <c r="V121" i="82"/>
  <c r="B121" i="82"/>
  <c r="AA120" i="82"/>
  <c r="Y120" i="82"/>
  <c r="X120" i="82"/>
  <c r="W120" i="82"/>
  <c r="V120" i="82"/>
  <c r="Z120" i="82" s="1"/>
  <c r="B120" i="82"/>
  <c r="AG120" i="82" s="1"/>
  <c r="AA119" i="82"/>
  <c r="Y119" i="82"/>
  <c r="X119" i="82"/>
  <c r="W119" i="82"/>
  <c r="V119" i="82"/>
  <c r="Z119" i="82" s="1"/>
  <c r="B119" i="82"/>
  <c r="AE118" i="82"/>
  <c r="AA118" i="82"/>
  <c r="Y118" i="82"/>
  <c r="X118" i="82"/>
  <c r="W118" i="82"/>
  <c r="V118" i="82"/>
  <c r="Z118" i="82" s="1"/>
  <c r="B118" i="82"/>
  <c r="AA117" i="82"/>
  <c r="Z117" i="82"/>
  <c r="Y117" i="82"/>
  <c r="X117" i="82"/>
  <c r="W117" i="82"/>
  <c r="V117" i="82"/>
  <c r="B117" i="82"/>
  <c r="AG117" i="82" s="1"/>
  <c r="AA116" i="82"/>
  <c r="Y116" i="82"/>
  <c r="X116" i="82"/>
  <c r="W116" i="82"/>
  <c r="V116" i="82"/>
  <c r="B116" i="82"/>
  <c r="AC116" i="82" s="1"/>
  <c r="AF115" i="82"/>
  <c r="AE115" i="82"/>
  <c r="AA115" i="82"/>
  <c r="Z115" i="82"/>
  <c r="Y115" i="82"/>
  <c r="X115" i="82"/>
  <c r="W115" i="82"/>
  <c r="V115" i="82"/>
  <c r="B115" i="82"/>
  <c r="AD115" i="82" s="1"/>
  <c r="AA114" i="82"/>
  <c r="Y114" i="82"/>
  <c r="X114" i="82"/>
  <c r="W114" i="82"/>
  <c r="V114" i="82"/>
  <c r="Z114" i="82" s="1"/>
  <c r="B114" i="82"/>
  <c r="AF113" i="82"/>
  <c r="AC113" i="82"/>
  <c r="AB113" i="82"/>
  <c r="AA113" i="82"/>
  <c r="Z113" i="82"/>
  <c r="AG113" i="82" s="1"/>
  <c r="Y113" i="82"/>
  <c r="X113" i="82"/>
  <c r="W113" i="82"/>
  <c r="V113" i="82"/>
  <c r="B113" i="82"/>
  <c r="AE113" i="82" s="1"/>
  <c r="AA112" i="82"/>
  <c r="Y112" i="82"/>
  <c r="X112" i="82"/>
  <c r="Z112" i="82" s="1"/>
  <c r="W112" i="82"/>
  <c r="V112" i="82"/>
  <c r="B112" i="82"/>
  <c r="AE112" i="82" s="1"/>
  <c r="AA111" i="82"/>
  <c r="Y111" i="82"/>
  <c r="X111" i="82"/>
  <c r="W111" i="82"/>
  <c r="V111" i="82"/>
  <c r="Z111" i="82" s="1"/>
  <c r="B111" i="82"/>
  <c r="AC111" i="82" s="1"/>
  <c r="AF110" i="82"/>
  <c r="AE110" i="82"/>
  <c r="AD110" i="82"/>
  <c r="AC110" i="82"/>
  <c r="AB110" i="82"/>
  <c r="AA110" i="82"/>
  <c r="Y110" i="82"/>
  <c r="X110" i="82"/>
  <c r="W110" i="82"/>
  <c r="V110" i="82"/>
  <c r="B110" i="82"/>
  <c r="AA109" i="82"/>
  <c r="Y109" i="82"/>
  <c r="X109" i="82"/>
  <c r="W109" i="82"/>
  <c r="V109" i="82"/>
  <c r="Z109" i="82" s="1"/>
  <c r="B109" i="82"/>
  <c r="AE109" i="82" s="1"/>
  <c r="AA108" i="82"/>
  <c r="Z108" i="82"/>
  <c r="Y108" i="82"/>
  <c r="X108" i="82"/>
  <c r="W108" i="82"/>
  <c r="V108" i="82"/>
  <c r="B108" i="82"/>
  <c r="AD108" i="82" s="1"/>
  <c r="AA107" i="82"/>
  <c r="Y107" i="82"/>
  <c r="X107" i="82"/>
  <c r="W107" i="82"/>
  <c r="V107" i="82"/>
  <c r="Z107" i="82" s="1"/>
  <c r="B107" i="82"/>
  <c r="AF106" i="82"/>
  <c r="AE106" i="82"/>
  <c r="AD106" i="82"/>
  <c r="AC106" i="82"/>
  <c r="AB106" i="82"/>
  <c r="AA106" i="82"/>
  <c r="Z106" i="82"/>
  <c r="AG106" i="82" s="1"/>
  <c r="Y106" i="82"/>
  <c r="X106" i="82"/>
  <c r="W106" i="82"/>
  <c r="V106" i="82"/>
  <c r="B106" i="82"/>
  <c r="AA105" i="82"/>
  <c r="Z105" i="82"/>
  <c r="Y105" i="82"/>
  <c r="X105" i="82"/>
  <c r="W105" i="82"/>
  <c r="V105" i="82"/>
  <c r="B105" i="82"/>
  <c r="AC105" i="82" s="1"/>
  <c r="AE104" i="82"/>
  <c r="AD104" i="82"/>
  <c r="AA104" i="82"/>
  <c r="Y104" i="82"/>
  <c r="X104" i="82"/>
  <c r="W104" i="82"/>
  <c r="V104" i="82"/>
  <c r="Z104" i="82" s="1"/>
  <c r="AG104" i="82" s="1"/>
  <c r="B104" i="82"/>
  <c r="AF104" i="82" s="1"/>
  <c r="AE103" i="82"/>
  <c r="AA103" i="82"/>
  <c r="Y103" i="82"/>
  <c r="X103" i="82"/>
  <c r="W103" i="82"/>
  <c r="V103" i="82"/>
  <c r="Z103" i="82" s="1"/>
  <c r="B103" i="82"/>
  <c r="AC103" i="82" s="1"/>
  <c r="AA102" i="82"/>
  <c r="Z102" i="82"/>
  <c r="Y102" i="82"/>
  <c r="X102" i="82"/>
  <c r="W102" i="82"/>
  <c r="V102" i="82"/>
  <c r="B102" i="82"/>
  <c r="AG102" i="82" s="1"/>
  <c r="AA101" i="82"/>
  <c r="Z101" i="82"/>
  <c r="Y101" i="82"/>
  <c r="X101" i="82"/>
  <c r="W101" i="82"/>
  <c r="V101" i="82"/>
  <c r="B101" i="82"/>
  <c r="AF101" i="82" s="1"/>
  <c r="AA100" i="82"/>
  <c r="Y100" i="82"/>
  <c r="X100" i="82"/>
  <c r="W100" i="82"/>
  <c r="V100" i="82"/>
  <c r="Z100" i="82" s="1"/>
  <c r="B100" i="82"/>
  <c r="AG100" i="82" s="1"/>
  <c r="AD99" i="82"/>
  <c r="AC99" i="82"/>
  <c r="AB99" i="82"/>
  <c r="AA99" i="82"/>
  <c r="Y99" i="82"/>
  <c r="X99" i="82"/>
  <c r="W99" i="82"/>
  <c r="V99" i="82"/>
  <c r="Z99" i="82" s="1"/>
  <c r="AG99" i="82" s="1"/>
  <c r="B99" i="82"/>
  <c r="AF99" i="82" s="1"/>
  <c r="AA98" i="82"/>
  <c r="Y98" i="82"/>
  <c r="X98" i="82"/>
  <c r="W98" i="82"/>
  <c r="V98" i="82"/>
  <c r="Z98" i="82" s="1"/>
  <c r="B98" i="82"/>
  <c r="AG98" i="82" s="1"/>
  <c r="AA97" i="82"/>
  <c r="Y97" i="82"/>
  <c r="X97" i="82"/>
  <c r="Z97" i="82" s="1"/>
  <c r="W97" i="82"/>
  <c r="V97" i="82"/>
  <c r="B97" i="82"/>
  <c r="AF97" i="82" s="1"/>
  <c r="AA96" i="82"/>
  <c r="Y96" i="82"/>
  <c r="X96" i="82"/>
  <c r="W96" i="82"/>
  <c r="V96" i="82"/>
  <c r="Z96" i="82" s="1"/>
  <c r="B96" i="82"/>
  <c r="AG96" i="82" s="1"/>
  <c r="AF95" i="82"/>
  <c r="AE95" i="82"/>
  <c r="AD95" i="82"/>
  <c r="AC95" i="82"/>
  <c r="AB95" i="82"/>
  <c r="AA95" i="82"/>
  <c r="Y95" i="82"/>
  <c r="X95" i="82"/>
  <c r="W95" i="82"/>
  <c r="V95" i="82"/>
  <c r="Z95" i="82" s="1"/>
  <c r="AG95" i="82" s="1"/>
  <c r="B95" i="82"/>
  <c r="AC94" i="82"/>
  <c r="AA94" i="82"/>
  <c r="Y94" i="82"/>
  <c r="X94" i="82"/>
  <c r="W94" i="82"/>
  <c r="Z94" i="82" s="1"/>
  <c r="V94" i="82"/>
  <c r="B94" i="82"/>
  <c r="AF94" i="82" s="1"/>
  <c r="AA93" i="82"/>
  <c r="Y93" i="82"/>
  <c r="X93" i="82"/>
  <c r="W93" i="82"/>
  <c r="V93" i="82"/>
  <c r="B93" i="82"/>
  <c r="AC93" i="82" s="1"/>
  <c r="AE92" i="82"/>
  <c r="AA92" i="82"/>
  <c r="Y92" i="82"/>
  <c r="X92" i="82"/>
  <c r="W92" i="82"/>
  <c r="Z92" i="82" s="1"/>
  <c r="AG92" i="82" s="1"/>
  <c r="V92" i="82"/>
  <c r="B92" i="82"/>
  <c r="AD92" i="82" s="1"/>
  <c r="AA91" i="82"/>
  <c r="Y91" i="82"/>
  <c r="X91" i="82"/>
  <c r="W91" i="82"/>
  <c r="V91" i="82"/>
  <c r="Z91" i="82" s="1"/>
  <c r="B91" i="82"/>
  <c r="AG91" i="82" s="1"/>
  <c r="AA90" i="82"/>
  <c r="Y90" i="82"/>
  <c r="X90" i="82"/>
  <c r="W90" i="82"/>
  <c r="V90" i="82"/>
  <c r="Z90" i="82" s="1"/>
  <c r="AG90" i="82" s="1"/>
  <c r="B90" i="82"/>
  <c r="AE90" i="82" s="1"/>
  <c r="AA89" i="82"/>
  <c r="Y89" i="82"/>
  <c r="Z89" i="82" s="1"/>
  <c r="X89" i="82"/>
  <c r="W89" i="82"/>
  <c r="V89" i="82"/>
  <c r="B89" i="82"/>
  <c r="AF89" i="82" s="1"/>
  <c r="AA88" i="82"/>
  <c r="Y88" i="82"/>
  <c r="X88" i="82"/>
  <c r="W88" i="82"/>
  <c r="V88" i="82"/>
  <c r="B88" i="82"/>
  <c r="AD88" i="82" s="1"/>
  <c r="AA87" i="82"/>
  <c r="Y87" i="82"/>
  <c r="X87" i="82"/>
  <c r="W87" i="82"/>
  <c r="V87" i="82"/>
  <c r="Z87" i="82" s="1"/>
  <c r="B87" i="82"/>
  <c r="AA86" i="82"/>
  <c r="Y86" i="82"/>
  <c r="X86" i="82"/>
  <c r="W86" i="82"/>
  <c r="V86" i="82"/>
  <c r="Z86" i="82" s="1"/>
  <c r="B86" i="82"/>
  <c r="AB86" i="82" s="1"/>
  <c r="AA85" i="82"/>
  <c r="Y85" i="82"/>
  <c r="X85" i="82"/>
  <c r="W85" i="82"/>
  <c r="V85" i="82"/>
  <c r="Z85" i="82" s="1"/>
  <c r="B85" i="82"/>
  <c r="AD85" i="82" s="1"/>
  <c r="AA84" i="82"/>
  <c r="Y84" i="82"/>
  <c r="X84" i="82"/>
  <c r="W84" i="82"/>
  <c r="V84" i="82"/>
  <c r="B84" i="82"/>
  <c r="AA83" i="82"/>
  <c r="Y83" i="82"/>
  <c r="X83" i="82"/>
  <c r="W83" i="82"/>
  <c r="V83" i="82"/>
  <c r="B83" i="82"/>
  <c r="AF83" i="82" s="1"/>
  <c r="AA82" i="82"/>
  <c r="Y82" i="82"/>
  <c r="X82" i="82"/>
  <c r="W82" i="82"/>
  <c r="V82" i="82"/>
  <c r="Z82" i="82" s="1"/>
  <c r="B82" i="82"/>
  <c r="AC82" i="82" s="1"/>
  <c r="AA81" i="82"/>
  <c r="Y81" i="82"/>
  <c r="X81" i="82"/>
  <c r="W81" i="82"/>
  <c r="V81" i="82"/>
  <c r="Z81" i="82" s="1"/>
  <c r="B81" i="82"/>
  <c r="AC81" i="82" s="1"/>
  <c r="AA80" i="82"/>
  <c r="Y80" i="82"/>
  <c r="X80" i="82"/>
  <c r="W80" i="82"/>
  <c r="V80" i="82"/>
  <c r="B80" i="82"/>
  <c r="AE80" i="82" s="1"/>
  <c r="AA79" i="82"/>
  <c r="Y79" i="82"/>
  <c r="X79" i="82"/>
  <c r="W79" i="82"/>
  <c r="V79" i="82"/>
  <c r="B79" i="82"/>
  <c r="AB79" i="82" s="1"/>
  <c r="AA78" i="82"/>
  <c r="Y78" i="82"/>
  <c r="X78" i="82"/>
  <c r="W78" i="82"/>
  <c r="V78" i="82"/>
  <c r="B78" i="82"/>
  <c r="AD78" i="82" s="1"/>
  <c r="AA77" i="82"/>
  <c r="Y77" i="82"/>
  <c r="X77" i="82"/>
  <c r="W77" i="82"/>
  <c r="V77" i="82"/>
  <c r="B77" i="82"/>
  <c r="AE77" i="82" s="1"/>
  <c r="AT76" i="82"/>
  <c r="AA76" i="82"/>
  <c r="Y76" i="82"/>
  <c r="X76" i="82"/>
  <c r="W76" i="82"/>
  <c r="V76" i="82"/>
  <c r="B76" i="82"/>
  <c r="AS76" i="82" s="1"/>
  <c r="AT75" i="82"/>
  <c r="AA75" i="82"/>
  <c r="Y75" i="82"/>
  <c r="X75" i="82"/>
  <c r="W75" i="82"/>
  <c r="V75" i="82"/>
  <c r="B75" i="82"/>
  <c r="AS75" i="82" s="1"/>
  <c r="AT74" i="82"/>
  <c r="AA74" i="82"/>
  <c r="Y74" i="82"/>
  <c r="X74" i="82"/>
  <c r="W74" i="82"/>
  <c r="V74" i="82"/>
  <c r="B74" i="82"/>
  <c r="AF74" i="82" s="1"/>
  <c r="AT73" i="82"/>
  <c r="AA73" i="82"/>
  <c r="Y73" i="82"/>
  <c r="X73" i="82"/>
  <c r="W73" i="82"/>
  <c r="V73" i="82"/>
  <c r="B73" i="82"/>
  <c r="AS73" i="82" s="1"/>
  <c r="AT72" i="82"/>
  <c r="AA72" i="82"/>
  <c r="Y72" i="82"/>
  <c r="X72" i="82"/>
  <c r="W72" i="82"/>
  <c r="V72" i="82"/>
  <c r="B72" i="82"/>
  <c r="AF72" i="82" s="1"/>
  <c r="AT71" i="82"/>
  <c r="AA71" i="82"/>
  <c r="Y71" i="82"/>
  <c r="X71" i="82"/>
  <c r="Z71" i="82" s="1"/>
  <c r="AG71" i="82" s="1"/>
  <c r="W71" i="82"/>
  <c r="V71" i="82"/>
  <c r="B71" i="82"/>
  <c r="AS71" i="82" s="1"/>
  <c r="AT70" i="82"/>
  <c r="AA70" i="82"/>
  <c r="Y70" i="82"/>
  <c r="X70" i="82"/>
  <c r="W70" i="82"/>
  <c r="V70" i="82"/>
  <c r="B70" i="82"/>
  <c r="AS70" i="82" s="1"/>
  <c r="AT69" i="82"/>
  <c r="AA69" i="82"/>
  <c r="Y69" i="82"/>
  <c r="X69" i="82"/>
  <c r="W69" i="82"/>
  <c r="V69" i="82"/>
  <c r="B69" i="82"/>
  <c r="AS69" i="82" s="1"/>
  <c r="AT68" i="82"/>
  <c r="AA68" i="82"/>
  <c r="Y68" i="82"/>
  <c r="X68" i="82"/>
  <c r="W68" i="82"/>
  <c r="V68" i="82"/>
  <c r="B68" i="82"/>
  <c r="AS68" i="82" s="1"/>
  <c r="AT67" i="82"/>
  <c r="AA67" i="82"/>
  <c r="Y67" i="82"/>
  <c r="X67" i="82"/>
  <c r="W67" i="82"/>
  <c r="V67" i="82"/>
  <c r="B67" i="82"/>
  <c r="AT66" i="82"/>
  <c r="AA66" i="82"/>
  <c r="Y66" i="82"/>
  <c r="X66" i="82"/>
  <c r="W66" i="82"/>
  <c r="V66" i="82"/>
  <c r="B66" i="82"/>
  <c r="AS66" i="82" s="1"/>
  <c r="AT65" i="82"/>
  <c r="AA65" i="82"/>
  <c r="Y65" i="82"/>
  <c r="X65" i="82"/>
  <c r="W65" i="82"/>
  <c r="V65" i="82"/>
  <c r="B65" i="82"/>
  <c r="AS65" i="82" s="1"/>
  <c r="AT64" i="82"/>
  <c r="AA64" i="82"/>
  <c r="Y64" i="82"/>
  <c r="X64" i="82"/>
  <c r="W64" i="82"/>
  <c r="V64" i="82"/>
  <c r="B64" i="82"/>
  <c r="AS64" i="82" s="1"/>
  <c r="AT63" i="82"/>
  <c r="AA63" i="82"/>
  <c r="Y63" i="82"/>
  <c r="X63" i="82"/>
  <c r="W63" i="82"/>
  <c r="V63" i="82"/>
  <c r="B63" i="82"/>
  <c r="AE63" i="82" s="1"/>
  <c r="AT62" i="82"/>
  <c r="AA62" i="82"/>
  <c r="Y62" i="82"/>
  <c r="X62" i="82"/>
  <c r="W62" i="82"/>
  <c r="V62" i="82"/>
  <c r="B62" i="82"/>
  <c r="AS62" i="82" s="1"/>
  <c r="AT61" i="82"/>
  <c r="AA61" i="82"/>
  <c r="Y61" i="82"/>
  <c r="X61" i="82"/>
  <c r="W61" i="82"/>
  <c r="V61" i="82"/>
  <c r="B61" i="82"/>
  <c r="AC61" i="82" s="1"/>
  <c r="AT60" i="82"/>
  <c r="AA60" i="82"/>
  <c r="Y60" i="82"/>
  <c r="X60" i="82"/>
  <c r="W60" i="82"/>
  <c r="V60" i="82"/>
  <c r="B60" i="82"/>
  <c r="AS60" i="82" s="1"/>
  <c r="AT59" i="82"/>
  <c r="AA59" i="82"/>
  <c r="Y59" i="82"/>
  <c r="X59" i="82"/>
  <c r="W59" i="82"/>
  <c r="V59" i="82"/>
  <c r="B59" i="82"/>
  <c r="AC59" i="82" s="1"/>
  <c r="AT58" i="82"/>
  <c r="AA58" i="82"/>
  <c r="Y58" i="82"/>
  <c r="X58" i="82"/>
  <c r="W58" i="82"/>
  <c r="V58" i="82"/>
  <c r="B58" i="82"/>
  <c r="AS58" i="82" s="1"/>
  <c r="AT57" i="82"/>
  <c r="AA57" i="82"/>
  <c r="Y57" i="82"/>
  <c r="X57" i="82"/>
  <c r="W57" i="82"/>
  <c r="V57" i="82"/>
  <c r="B57" i="82"/>
  <c r="AS57" i="82" s="1"/>
  <c r="AT56" i="82"/>
  <c r="AA56" i="82"/>
  <c r="Y56" i="82"/>
  <c r="X56" i="82"/>
  <c r="W56" i="82"/>
  <c r="V56" i="82"/>
  <c r="B56" i="82"/>
  <c r="AC56" i="82" s="1"/>
  <c r="AT55" i="82"/>
  <c r="AA55" i="82"/>
  <c r="Y55" i="82"/>
  <c r="X55" i="82"/>
  <c r="W55" i="82"/>
  <c r="V55" i="82"/>
  <c r="B55" i="82"/>
  <c r="AS55" i="82" s="1"/>
  <c r="AT54" i="82"/>
  <c r="AA54" i="82"/>
  <c r="Y54" i="82"/>
  <c r="X54" i="82"/>
  <c r="W54" i="82"/>
  <c r="V54" i="82"/>
  <c r="B54" i="82"/>
  <c r="AS54" i="82" s="1"/>
  <c r="AT53" i="82"/>
  <c r="AA53" i="82"/>
  <c r="Y53" i="82"/>
  <c r="X53" i="82"/>
  <c r="W53" i="82"/>
  <c r="V53" i="82"/>
  <c r="B53" i="82"/>
  <c r="AS53" i="82" s="1"/>
  <c r="AT52" i="82"/>
  <c r="AA52" i="82"/>
  <c r="Y52" i="82"/>
  <c r="X52" i="82"/>
  <c r="W52" i="82"/>
  <c r="V52" i="82"/>
  <c r="Z52" i="82" s="1"/>
  <c r="B52" i="82"/>
  <c r="AE52" i="82" s="1"/>
  <c r="AT51" i="82"/>
  <c r="AA51" i="82"/>
  <c r="Y51" i="82"/>
  <c r="X51" i="82"/>
  <c r="W51" i="82"/>
  <c r="V51" i="82"/>
  <c r="B51" i="82"/>
  <c r="AS51" i="82" s="1"/>
  <c r="AT50" i="82"/>
  <c r="AA50" i="82"/>
  <c r="Y50" i="82"/>
  <c r="X50" i="82"/>
  <c r="W50" i="82"/>
  <c r="V50" i="82"/>
  <c r="B50" i="82"/>
  <c r="AS50" i="82" s="1"/>
  <c r="AT49" i="82"/>
  <c r="AA49" i="82"/>
  <c r="Y49" i="82"/>
  <c r="X49" i="82"/>
  <c r="W49" i="82"/>
  <c r="V49" i="82"/>
  <c r="B49" i="82"/>
  <c r="AF49" i="82" s="1"/>
  <c r="AT48" i="82"/>
  <c r="AA48" i="82"/>
  <c r="Y48" i="82"/>
  <c r="X48" i="82"/>
  <c r="W48" i="82"/>
  <c r="V48" i="82"/>
  <c r="B48" i="82"/>
  <c r="AC48" i="82" s="1"/>
  <c r="AT47" i="82"/>
  <c r="AA47" i="82"/>
  <c r="Y47" i="82"/>
  <c r="X47" i="82"/>
  <c r="W47" i="82"/>
  <c r="V47" i="82"/>
  <c r="B47" i="82"/>
  <c r="AS47" i="82" s="1"/>
  <c r="AT46" i="82"/>
  <c r="AA46" i="82"/>
  <c r="Y46" i="82"/>
  <c r="X46" i="82"/>
  <c r="W46" i="82"/>
  <c r="V46" i="82"/>
  <c r="B46" i="82"/>
  <c r="AF46" i="82" s="1"/>
  <c r="A46" i="82"/>
  <c r="AT45" i="82"/>
  <c r="AA45" i="82"/>
  <c r="Y45" i="82"/>
  <c r="X45" i="82"/>
  <c r="W45" i="82"/>
  <c r="V45" i="82"/>
  <c r="B45" i="82"/>
  <c r="AF45" i="82" s="1"/>
  <c r="AT44" i="82"/>
  <c r="AA44" i="82"/>
  <c r="Y44" i="82"/>
  <c r="X44" i="82"/>
  <c r="W44" i="82"/>
  <c r="V44" i="82"/>
  <c r="Z44" i="82" s="1"/>
  <c r="B44" i="82"/>
  <c r="AS44" i="82" s="1"/>
  <c r="AT43" i="82"/>
  <c r="AA43" i="82"/>
  <c r="Y43" i="82"/>
  <c r="X43" i="82"/>
  <c r="W43" i="82"/>
  <c r="V43" i="82"/>
  <c r="B43" i="82"/>
  <c r="AB43" i="82" s="1"/>
  <c r="AT42" i="82"/>
  <c r="AA42" i="82"/>
  <c r="Y42" i="82"/>
  <c r="X42" i="82"/>
  <c r="W42" i="82"/>
  <c r="V42" i="82"/>
  <c r="B42" i="82"/>
  <c r="AS42" i="82" s="1"/>
  <c r="AT41" i="82"/>
  <c r="AA41" i="82"/>
  <c r="Y41" i="82"/>
  <c r="X41" i="82"/>
  <c r="W41" i="82"/>
  <c r="V41" i="82"/>
  <c r="B41" i="82"/>
  <c r="AS41" i="82" s="1"/>
  <c r="AT40" i="82"/>
  <c r="AA40" i="82"/>
  <c r="Y40" i="82"/>
  <c r="X40" i="82"/>
  <c r="W40" i="82"/>
  <c r="V40" i="82"/>
  <c r="B40" i="82"/>
  <c r="AC40" i="82" s="1"/>
  <c r="AT39" i="82"/>
  <c r="AA39" i="82"/>
  <c r="Y39" i="82"/>
  <c r="X39" i="82"/>
  <c r="W39" i="82"/>
  <c r="V39" i="82"/>
  <c r="B39" i="82"/>
  <c r="AS39" i="82" s="1"/>
  <c r="AT38" i="82"/>
  <c r="AA38" i="82"/>
  <c r="Y38" i="82"/>
  <c r="X38" i="82"/>
  <c r="W38" i="82"/>
  <c r="V38" i="82"/>
  <c r="B38" i="82"/>
  <c r="AS38" i="82" s="1"/>
  <c r="AT37" i="82"/>
  <c r="AA37" i="82"/>
  <c r="Y37" i="82"/>
  <c r="X37" i="82"/>
  <c r="W37" i="82"/>
  <c r="V37" i="82"/>
  <c r="B37" i="82"/>
  <c r="AC37" i="82" s="1"/>
  <c r="AT36" i="82"/>
  <c r="AA36" i="82"/>
  <c r="Y36" i="82"/>
  <c r="X36" i="82"/>
  <c r="W36" i="82"/>
  <c r="V36" i="82"/>
  <c r="B36" i="82"/>
  <c r="AS36" i="82" s="1"/>
  <c r="AT35" i="82"/>
  <c r="AA35" i="82"/>
  <c r="Y35" i="82"/>
  <c r="X35" i="82"/>
  <c r="W35" i="82"/>
  <c r="V35" i="82"/>
  <c r="B35" i="82"/>
  <c r="AB35" i="82" s="1"/>
  <c r="AT34" i="82"/>
  <c r="AA34" i="82"/>
  <c r="Y34" i="82"/>
  <c r="X34" i="82"/>
  <c r="W34" i="82"/>
  <c r="V34" i="82"/>
  <c r="B34" i="82"/>
  <c r="AC34" i="82" s="1"/>
  <c r="AT33" i="82"/>
  <c r="AA33" i="82"/>
  <c r="Y33" i="82"/>
  <c r="X33" i="82"/>
  <c r="W33" i="82"/>
  <c r="V33" i="82"/>
  <c r="B33" i="82"/>
  <c r="AF33" i="82" s="1"/>
  <c r="AT32" i="82"/>
  <c r="AA32" i="82"/>
  <c r="Y32" i="82"/>
  <c r="X32" i="82"/>
  <c r="W32" i="82"/>
  <c r="V32" i="82"/>
  <c r="B32" i="82"/>
  <c r="AD32" i="82" s="1"/>
  <c r="AT31" i="82"/>
  <c r="AA31" i="82"/>
  <c r="Y31" i="82"/>
  <c r="X31" i="82"/>
  <c r="W31" i="82"/>
  <c r="V31" i="82"/>
  <c r="B31" i="82"/>
  <c r="AC31" i="82" s="1"/>
  <c r="AT30" i="82"/>
  <c r="AA30" i="82"/>
  <c r="Y30" i="82"/>
  <c r="X30" i="82"/>
  <c r="W30" i="82"/>
  <c r="V30" i="82"/>
  <c r="B30" i="82"/>
  <c r="AF30" i="82" s="1"/>
  <c r="AT29" i="82"/>
  <c r="AA29" i="82"/>
  <c r="Y29" i="82"/>
  <c r="X29" i="82"/>
  <c r="W29" i="82"/>
  <c r="V29" i="82"/>
  <c r="B29" i="82"/>
  <c r="AF29" i="82" s="1"/>
  <c r="AT28" i="82"/>
  <c r="AA28" i="82"/>
  <c r="Y28" i="82"/>
  <c r="X28" i="82"/>
  <c r="W28" i="82"/>
  <c r="V28" i="82"/>
  <c r="B28" i="82"/>
  <c r="AC28" i="82" s="1"/>
  <c r="AT27" i="82"/>
  <c r="AA27" i="82"/>
  <c r="Y27" i="82"/>
  <c r="X27" i="82"/>
  <c r="W27" i="82"/>
  <c r="V27" i="82"/>
  <c r="B27" i="82"/>
  <c r="AT26" i="82"/>
  <c r="AA26" i="82"/>
  <c r="Y26" i="82"/>
  <c r="X26" i="82"/>
  <c r="W26" i="82"/>
  <c r="V26" i="82"/>
  <c r="B26" i="82"/>
  <c r="AS26" i="82" s="1"/>
  <c r="AT25" i="82"/>
  <c r="AA25" i="82"/>
  <c r="Y25" i="82"/>
  <c r="X25" i="82"/>
  <c r="W25" i="82"/>
  <c r="V25" i="82"/>
  <c r="B25" i="82"/>
  <c r="AD25" i="82" s="1"/>
  <c r="AT24" i="82"/>
  <c r="AA24" i="82"/>
  <c r="Y24" i="82"/>
  <c r="X24" i="82"/>
  <c r="W24" i="82"/>
  <c r="V24" i="82"/>
  <c r="B24" i="82"/>
  <c r="AS24" i="82" s="1"/>
  <c r="AT23" i="82"/>
  <c r="AA23" i="82"/>
  <c r="Y23" i="82"/>
  <c r="X23" i="82"/>
  <c r="W23" i="82"/>
  <c r="V23" i="82"/>
  <c r="B23" i="82"/>
  <c r="AS23" i="82" s="1"/>
  <c r="AT22" i="82"/>
  <c r="AA22" i="82"/>
  <c r="Y22" i="82"/>
  <c r="X22" i="82"/>
  <c r="W22" i="82"/>
  <c r="V22" i="82"/>
  <c r="B22" i="82"/>
  <c r="AF22" i="82" s="1"/>
  <c r="AT21" i="82"/>
  <c r="AA21" i="82"/>
  <c r="Y21" i="82"/>
  <c r="X21" i="82"/>
  <c r="W21" i="82"/>
  <c r="V21" i="82"/>
  <c r="B21" i="82"/>
  <c r="AF21" i="82" s="1"/>
  <c r="AT20" i="82"/>
  <c r="AA20" i="82"/>
  <c r="Y20" i="82"/>
  <c r="X20" i="82"/>
  <c r="W20" i="82"/>
  <c r="V20" i="82"/>
  <c r="B20" i="82"/>
  <c r="AS20" i="82" s="1"/>
  <c r="AT19" i="82"/>
  <c r="AA19" i="82"/>
  <c r="Y19" i="82"/>
  <c r="X19" i="82"/>
  <c r="W19" i="82"/>
  <c r="V19" i="82"/>
  <c r="B19" i="82"/>
  <c r="AT18" i="82"/>
  <c r="AA18" i="82"/>
  <c r="Y18" i="82"/>
  <c r="X18" i="82"/>
  <c r="W18" i="82"/>
  <c r="V18" i="82"/>
  <c r="B18" i="82"/>
  <c r="AS18" i="82" s="1"/>
  <c r="AT17" i="82"/>
  <c r="AA17" i="82"/>
  <c r="Y17" i="82"/>
  <c r="X17" i="82"/>
  <c r="W17" i="82"/>
  <c r="V17" i="82"/>
  <c r="B17" i="82"/>
  <c r="AS17" i="82" s="1"/>
  <c r="AT16" i="82"/>
  <c r="AA16" i="82"/>
  <c r="Y16" i="82"/>
  <c r="X16" i="82"/>
  <c r="Z16" i="82" s="1"/>
  <c r="W16" i="82"/>
  <c r="V16" i="82"/>
  <c r="B16" i="82"/>
  <c r="AS16" i="82" s="1"/>
  <c r="AT15" i="82"/>
  <c r="AR15" i="82"/>
  <c r="AR16" i="82" s="1"/>
  <c r="AR17" i="82" s="1"/>
  <c r="AR18" i="82" s="1"/>
  <c r="AR19" i="82" s="1"/>
  <c r="AR20" i="82" s="1"/>
  <c r="AR21" i="82" s="1"/>
  <c r="AR22" i="82" s="1"/>
  <c r="AR23" i="82" s="1"/>
  <c r="AR24" i="82" s="1"/>
  <c r="AR25" i="82" s="1"/>
  <c r="AR26" i="82" s="1"/>
  <c r="AR27" i="82" s="1"/>
  <c r="AR28" i="82" s="1"/>
  <c r="AR29" i="82" s="1"/>
  <c r="AR30" i="82" s="1"/>
  <c r="AR31" i="82" s="1"/>
  <c r="AR32" i="82" s="1"/>
  <c r="AR33" i="82" s="1"/>
  <c r="AR34" i="82" s="1"/>
  <c r="AR35" i="82" s="1"/>
  <c r="AR36" i="82" s="1"/>
  <c r="AR37" i="82" s="1"/>
  <c r="AR38" i="82" s="1"/>
  <c r="AR39" i="82" s="1"/>
  <c r="AR40" i="82" s="1"/>
  <c r="AR41" i="82" s="1"/>
  <c r="AR42" i="82" s="1"/>
  <c r="AR43" i="82" s="1"/>
  <c r="AR44" i="82" s="1"/>
  <c r="AR45" i="82" s="1"/>
  <c r="AR46" i="82" s="1"/>
  <c r="AR47" i="82" s="1"/>
  <c r="AR48" i="82" s="1"/>
  <c r="AR49" i="82" s="1"/>
  <c r="AR50" i="82" s="1"/>
  <c r="AR51" i="82" s="1"/>
  <c r="AR52" i="82" s="1"/>
  <c r="AR53" i="82" s="1"/>
  <c r="AR54" i="82" s="1"/>
  <c r="AR55" i="82" s="1"/>
  <c r="AR56" i="82" s="1"/>
  <c r="AR57" i="82" s="1"/>
  <c r="AR58" i="82" s="1"/>
  <c r="AR59" i="82" s="1"/>
  <c r="AR60" i="82" s="1"/>
  <c r="AR61" i="82" s="1"/>
  <c r="AR62" i="82" s="1"/>
  <c r="AR63" i="82" s="1"/>
  <c r="AR64" i="82" s="1"/>
  <c r="AR65" i="82" s="1"/>
  <c r="AR66" i="82" s="1"/>
  <c r="AR67" i="82" s="1"/>
  <c r="AR68" i="82" s="1"/>
  <c r="AR69" i="82" s="1"/>
  <c r="AR70" i="82" s="1"/>
  <c r="AR71" i="82" s="1"/>
  <c r="AR72" i="82" s="1"/>
  <c r="AR73" i="82" s="1"/>
  <c r="AR74" i="82" s="1"/>
  <c r="AR75" i="82" s="1"/>
  <c r="AR76" i="82" s="1"/>
  <c r="AR77" i="82" s="1"/>
  <c r="AR78" i="82" s="1"/>
  <c r="AR79" i="82" s="1"/>
  <c r="AR80" i="82" s="1"/>
  <c r="AR81" i="82" s="1"/>
  <c r="AR82" i="82" s="1"/>
  <c r="AR83" i="82" s="1"/>
  <c r="AR84" i="82" s="1"/>
  <c r="AR85" i="82" s="1"/>
  <c r="AR86" i="82" s="1"/>
  <c r="AR87" i="82" s="1"/>
  <c r="AR88" i="82" s="1"/>
  <c r="AR89" i="82" s="1"/>
  <c r="AR90" i="82" s="1"/>
  <c r="AR91" i="82" s="1"/>
  <c r="AR92" i="82" s="1"/>
  <c r="AR93" i="82" s="1"/>
  <c r="AR94" i="82" s="1"/>
  <c r="AR95" i="82" s="1"/>
  <c r="AR96" i="82" s="1"/>
  <c r="AR97" i="82" s="1"/>
  <c r="AR98" i="82" s="1"/>
  <c r="AR99" i="82" s="1"/>
  <c r="AR100" i="82" s="1"/>
  <c r="AR101" i="82" s="1"/>
  <c r="AR102" i="82" s="1"/>
  <c r="AR103" i="82" s="1"/>
  <c r="AR104" i="82" s="1"/>
  <c r="AR105" i="82" s="1"/>
  <c r="AR106" i="82" s="1"/>
  <c r="AR107" i="82" s="1"/>
  <c r="AR108" i="82" s="1"/>
  <c r="AR109" i="82" s="1"/>
  <c r="AR110" i="82" s="1"/>
  <c r="AR111" i="82" s="1"/>
  <c r="AR112" i="82" s="1"/>
  <c r="AR113" i="82" s="1"/>
  <c r="AR114" i="82" s="1"/>
  <c r="AR115" i="82" s="1"/>
  <c r="AR116" i="82" s="1"/>
  <c r="AR117" i="82" s="1"/>
  <c r="AR118" i="82" s="1"/>
  <c r="AR119" i="82" s="1"/>
  <c r="AR120" i="82" s="1"/>
  <c r="AR121" i="82" s="1"/>
  <c r="AR122" i="82" s="1"/>
  <c r="AR123" i="82" s="1"/>
  <c r="AR124" i="82" s="1"/>
  <c r="AR125" i="82" s="1"/>
  <c r="AR126" i="82" s="1"/>
  <c r="AR127" i="82" s="1"/>
  <c r="AR128" i="82" s="1"/>
  <c r="AR129" i="82" s="1"/>
  <c r="AR130" i="82" s="1"/>
  <c r="AR131" i="82" s="1"/>
  <c r="AR132" i="82" s="1"/>
  <c r="AR133" i="82" s="1"/>
  <c r="AR134" i="82" s="1"/>
  <c r="AR135" i="82" s="1"/>
  <c r="AR136" i="82" s="1"/>
  <c r="AR137" i="82" s="1"/>
  <c r="AR138" i="82" s="1"/>
  <c r="AR139" i="82" s="1"/>
  <c r="AR140" i="82" s="1"/>
  <c r="AR141" i="82" s="1"/>
  <c r="AR142" i="82" s="1"/>
  <c r="AR143" i="82" s="1"/>
  <c r="AR144" i="82" s="1"/>
  <c r="AR145" i="82" s="1"/>
  <c r="AR146" i="82" s="1"/>
  <c r="AR147" i="82" s="1"/>
  <c r="AR148" i="82" s="1"/>
  <c r="AR149" i="82" s="1"/>
  <c r="AR150" i="82" s="1"/>
  <c r="AR151" i="82" s="1"/>
  <c r="AR152" i="82" s="1"/>
  <c r="AR153" i="82" s="1"/>
  <c r="AR154" i="82" s="1"/>
  <c r="AR155" i="82" s="1"/>
  <c r="AR156" i="82" s="1"/>
  <c r="AR157" i="82" s="1"/>
  <c r="AR158" i="82" s="1"/>
  <c r="AR159" i="82" s="1"/>
  <c r="AR160" i="82" s="1"/>
  <c r="AR161" i="82" s="1"/>
  <c r="AR162" i="82" s="1"/>
  <c r="AR163" i="82" s="1"/>
  <c r="AR164" i="82" s="1"/>
  <c r="AR165" i="82" s="1"/>
  <c r="AR166" i="82" s="1"/>
  <c r="AR167" i="82" s="1"/>
  <c r="AR168" i="82" s="1"/>
  <c r="AR169" i="82" s="1"/>
  <c r="AR170" i="82" s="1"/>
  <c r="AR171" i="82" s="1"/>
  <c r="AR172" i="82" s="1"/>
  <c r="AR173" i="82" s="1"/>
  <c r="AR174" i="82" s="1"/>
  <c r="AR175" i="82" s="1"/>
  <c r="AR176" i="82" s="1"/>
  <c r="AR177" i="82" s="1"/>
  <c r="AR178" i="82" s="1"/>
  <c r="AR179" i="82" s="1"/>
  <c r="AR180" i="82" s="1"/>
  <c r="AR181" i="82" s="1"/>
  <c r="AR182" i="82" s="1"/>
  <c r="AR183" i="82" s="1"/>
  <c r="AR184" i="82" s="1"/>
  <c r="AR185" i="82" s="1"/>
  <c r="AR186" i="82" s="1"/>
  <c r="AR187" i="82" s="1"/>
  <c r="AR188" i="82" s="1"/>
  <c r="AR189" i="82" s="1"/>
  <c r="AR190" i="82" s="1"/>
  <c r="AR191" i="82" s="1"/>
  <c r="AR192" i="82" s="1"/>
  <c r="AR193" i="82" s="1"/>
  <c r="AR194" i="82" s="1"/>
  <c r="AR195" i="82" s="1"/>
  <c r="AA15" i="82"/>
  <c r="Y15" i="82"/>
  <c r="X15" i="82"/>
  <c r="W15" i="82"/>
  <c r="V15" i="82"/>
  <c r="B15" i="82"/>
  <c r="AS15" i="82" s="1"/>
  <c r="AT14" i="82"/>
  <c r="AR14" i="82"/>
  <c r="AA14" i="82"/>
  <c r="Y14" i="82"/>
  <c r="X14" i="82"/>
  <c r="W14" i="82"/>
  <c r="V14" i="82"/>
  <c r="B14" i="82"/>
  <c r="AD14" i="82" s="1"/>
  <c r="AT13" i="82"/>
  <c r="AQ13" i="82"/>
  <c r="AA13" i="82"/>
  <c r="B13" i="82"/>
  <c r="AS13" i="82" s="1"/>
  <c r="AS10" i="82"/>
  <c r="AY65" i="82" s="1"/>
  <c r="P9" i="82"/>
  <c r="P10" i="82" s="1"/>
  <c r="O9" i="82"/>
  <c r="O10" i="82" s="1"/>
  <c r="N9" i="82"/>
  <c r="N10" i="82" s="1"/>
  <c r="O7" i="82"/>
  <c r="AW13" i="84" l="1"/>
  <c r="AW14" i="84"/>
  <c r="AQ18" i="84"/>
  <c r="AU17" i="84"/>
  <c r="AV13" i="84"/>
  <c r="AX13" i="84" s="1"/>
  <c r="AW16" i="84"/>
  <c r="AV15" i="84"/>
  <c r="AX15" i="84" s="1"/>
  <c r="AW15" i="84"/>
  <c r="Z79" i="82"/>
  <c r="Z66" i="82"/>
  <c r="AG87" i="82"/>
  <c r="Z88" i="82"/>
  <c r="Z56" i="82"/>
  <c r="Z43" i="82"/>
  <c r="Z61" i="82"/>
  <c r="AG61" i="82" s="1"/>
  <c r="Z30" i="82"/>
  <c r="Z62" i="82"/>
  <c r="AC90" i="82"/>
  <c r="AD90" i="82"/>
  <c r="Z31" i="82"/>
  <c r="AG31" i="82" s="1"/>
  <c r="Z22" i="82"/>
  <c r="AB87" i="82"/>
  <c r="Z64" i="82"/>
  <c r="Z73" i="82"/>
  <c r="Z83" i="82"/>
  <c r="AG83" i="82" s="1"/>
  <c r="AE87" i="82"/>
  <c r="Z19" i="82"/>
  <c r="AG19" i="82" s="1"/>
  <c r="AG22" i="82"/>
  <c r="AS22" i="82"/>
  <c r="AB54" i="82"/>
  <c r="AF54" i="82"/>
  <c r="AS28" i="82"/>
  <c r="AC55" i="82"/>
  <c r="AY24" i="82"/>
  <c r="AY20" i="82"/>
  <c r="AY57" i="82"/>
  <c r="AY16" i="82"/>
  <c r="AY15" i="82"/>
  <c r="AY44" i="82"/>
  <c r="AY40" i="82"/>
  <c r="AY36" i="82"/>
  <c r="AY32" i="82"/>
  <c r="AY61" i="82"/>
  <c r="AY74" i="82"/>
  <c r="AY70" i="82"/>
  <c r="AY49" i="82"/>
  <c r="AY45" i="82"/>
  <c r="AY66" i="82"/>
  <c r="AY41" i="82"/>
  <c r="AY37" i="82"/>
  <c r="AY58" i="82"/>
  <c r="AY13" i="82"/>
  <c r="AY29" i="82"/>
  <c r="AY21" i="82"/>
  <c r="AY25" i="82"/>
  <c r="AY50" i="82"/>
  <c r="AY17" i="82"/>
  <c r="AY46" i="82"/>
  <c r="AY38" i="82"/>
  <c r="AY34" i="82"/>
  <c r="AY72" i="82"/>
  <c r="AY59" i="82"/>
  <c r="AY14" i="82"/>
  <c r="AY26" i="82"/>
  <c r="AY18" i="82"/>
  <c r="AY22" i="82"/>
  <c r="AY73" i="82"/>
  <c r="AY52" i="82"/>
  <c r="AY33" i="82"/>
  <c r="AY76" i="82"/>
  <c r="AY43" i="82"/>
  <c r="AY55" i="82"/>
  <c r="AY19" i="82"/>
  <c r="AY27" i="82"/>
  <c r="AY31" i="82"/>
  <c r="AY35" i="82"/>
  <c r="AY39" i="82"/>
  <c r="AY47" i="82"/>
  <c r="AY68" i="82"/>
  <c r="AY28" i="82"/>
  <c r="Z24" i="82"/>
  <c r="Z55" i="82"/>
  <c r="AB13" i="82"/>
  <c r="Z76" i="82"/>
  <c r="AG76" i="82" s="1"/>
  <c r="Z72" i="82"/>
  <c r="AG72" i="82" s="1"/>
  <c r="Z80" i="82"/>
  <c r="AD28" i="82"/>
  <c r="Z48" i="82"/>
  <c r="AB21" i="82"/>
  <c r="AE28" i="82"/>
  <c r="AB76" i="82"/>
  <c r="AS21" i="82"/>
  <c r="Z25" i="82"/>
  <c r="AG25" i="82" s="1"/>
  <c r="AF28" i="82"/>
  <c r="AC76" i="82"/>
  <c r="AD76" i="82"/>
  <c r="AE76" i="82"/>
  <c r="Z18" i="82"/>
  <c r="AG18" i="82" s="1"/>
  <c r="AE25" i="82"/>
  <c r="Z49" i="82"/>
  <c r="AG49" i="82" s="1"/>
  <c r="AF76" i="82"/>
  <c r="AF25" i="82"/>
  <c r="AS25" i="82"/>
  <c r="AF69" i="82"/>
  <c r="Z15" i="82"/>
  <c r="AG15" i="82" s="1"/>
  <c r="AB22" i="82"/>
  <c r="AB61" i="82"/>
  <c r="Z74" i="82"/>
  <c r="AG74" i="82" s="1"/>
  <c r="Z34" i="82"/>
  <c r="AG34" i="82" s="1"/>
  <c r="Z42" i="82"/>
  <c r="AC54" i="82"/>
  <c r="AD54" i="82"/>
  <c r="AE54" i="82"/>
  <c r="Z47" i="82"/>
  <c r="Z51" i="82"/>
  <c r="Z58" i="82"/>
  <c r="Z65" i="82"/>
  <c r="Z69" i="82"/>
  <c r="Z29" i="82"/>
  <c r="Z33" i="82"/>
  <c r="Z37" i="82"/>
  <c r="AG37" i="82" s="1"/>
  <c r="Z41" i="82"/>
  <c r="Z59" i="82"/>
  <c r="AG59" i="82" s="1"/>
  <c r="Z26" i="82"/>
  <c r="Z45" i="82"/>
  <c r="Z70" i="82"/>
  <c r="AB52" i="82"/>
  <c r="Z77" i="82"/>
  <c r="AG77" i="82" s="1"/>
  <c r="AD19" i="82"/>
  <c r="AS19" i="82"/>
  <c r="Z38" i="82"/>
  <c r="AG38" i="82" s="1"/>
  <c r="AD52" i="82"/>
  <c r="AC66" i="82"/>
  <c r="AC16" i="82"/>
  <c r="AE66" i="82"/>
  <c r="AD16" i="82"/>
  <c r="Z23" i="82"/>
  <c r="AG23" i="82" s="1"/>
  <c r="Z60" i="82"/>
  <c r="AG60" i="82" s="1"/>
  <c r="Z63" i="82"/>
  <c r="AG63" i="82" s="1"/>
  <c r="AF66" i="82"/>
  <c r="AB70" i="82"/>
  <c r="AE16" i="82"/>
  <c r="AF16" i="82"/>
  <c r="Z20" i="82"/>
  <c r="Z27" i="82"/>
  <c r="AG27" i="82" s="1"/>
  <c r="AC49" i="82"/>
  <c r="Z53" i="82"/>
  <c r="AG16" i="82"/>
  <c r="AE13" i="82"/>
  <c r="Z46" i="82"/>
  <c r="AG46" i="82" s="1"/>
  <c r="AD49" i="82"/>
  <c r="AB63" i="82"/>
  <c r="AC63" i="82"/>
  <c r="Z67" i="82"/>
  <c r="AG67" i="82" s="1"/>
  <c r="AB60" i="82"/>
  <c r="AD63" i="82"/>
  <c r="AB19" i="82"/>
  <c r="Z17" i="82"/>
  <c r="Z35" i="82"/>
  <c r="Z39" i="82"/>
  <c r="AG39" i="82" s="1"/>
  <c r="AC60" i="82"/>
  <c r="AF63" i="82"/>
  <c r="AD60" i="82"/>
  <c r="AS63" i="82"/>
  <c r="Z75" i="82"/>
  <c r="AG75" i="82" s="1"/>
  <c r="Z14" i="82"/>
  <c r="AG14" i="82" s="1"/>
  <c r="AC46" i="82"/>
  <c r="Z50" i="82"/>
  <c r="AG50" i="82" s="1"/>
  <c r="Z57" i="82"/>
  <c r="AG57" i="82" s="1"/>
  <c r="AE60" i="82"/>
  <c r="AB83" i="82"/>
  <c r="AC52" i="82"/>
  <c r="AD46" i="82"/>
  <c r="Z54" i="82"/>
  <c r="AG54" i="82" s="1"/>
  <c r="AF60" i="82"/>
  <c r="AC83" i="82"/>
  <c r="AB31" i="82"/>
  <c r="AE46" i="82"/>
  <c r="AD83" i="82"/>
  <c r="Z28" i="82"/>
  <c r="AG28" i="82" s="1"/>
  <c r="AD43" i="82"/>
  <c r="AC57" i="82"/>
  <c r="Z68" i="82"/>
  <c r="AE83" i="82"/>
  <c r="Z21" i="82"/>
  <c r="AG21" i="82" s="1"/>
  <c r="AE43" i="82"/>
  <c r="AF43" i="82"/>
  <c r="Z32" i="82"/>
  <c r="AG32" i="82" s="1"/>
  <c r="Z36" i="82"/>
  <c r="AG36" i="82" s="1"/>
  <c r="Z40" i="82"/>
  <c r="AG40" i="82" s="1"/>
  <c r="AG146" i="82"/>
  <c r="AG43" i="82"/>
  <c r="AC146" i="82"/>
  <c r="AC14" i="82"/>
  <c r="AC73" i="82"/>
  <c r="AG52" i="82"/>
  <c r="AC58" i="82"/>
  <c r="AC131" i="82"/>
  <c r="AC43" i="82"/>
  <c r="AB46" i="82"/>
  <c r="AB49" i="82"/>
  <c r="AE88" i="82"/>
  <c r="AD131" i="82"/>
  <c r="AB104" i="82"/>
  <c r="AB127" i="82"/>
  <c r="AB163" i="82"/>
  <c r="AC92" i="82"/>
  <c r="AC104" i="82"/>
  <c r="AC127" i="82"/>
  <c r="AD139" i="82"/>
  <c r="AB151" i="82"/>
  <c r="AB159" i="82"/>
  <c r="AC163" i="82"/>
  <c r="AB40" i="82"/>
  <c r="AE49" i="82"/>
  <c r="AD127" i="82"/>
  <c r="AC151" i="82"/>
  <c r="AC159" i="82"/>
  <c r="AD163" i="82"/>
  <c r="AD151" i="82"/>
  <c r="AF155" i="82"/>
  <c r="AD159" i="82"/>
  <c r="AE40" i="82"/>
  <c r="AS46" i="82"/>
  <c r="AS49" i="82"/>
  <c r="AF52" i="82"/>
  <c r="AF55" i="82"/>
  <c r="AD61" i="82"/>
  <c r="AC64" i="82"/>
  <c r="AB71" i="82"/>
  <c r="AG89" i="82"/>
  <c r="AF96" i="82"/>
  <c r="AG115" i="82"/>
  <c r="AG132" i="82"/>
  <c r="AE151" i="82"/>
  <c r="AE159" i="82"/>
  <c r="AB37" i="82"/>
  <c r="AF40" i="82"/>
  <c r="AS52" i="82"/>
  <c r="AE61" i="82"/>
  <c r="AC71" i="82"/>
  <c r="AB74" i="82"/>
  <c r="AB15" i="82"/>
  <c r="AD37" i="82"/>
  <c r="AS40" i="82"/>
  <c r="AF61" i="82"/>
  <c r="AD71" i="82"/>
  <c r="AC74" i="82"/>
  <c r="AE85" i="82"/>
  <c r="AB89" i="82"/>
  <c r="AE108" i="82"/>
  <c r="AB132" i="82"/>
  <c r="AC15" i="82"/>
  <c r="AE37" i="82"/>
  <c r="AB59" i="82"/>
  <c r="AS61" i="82"/>
  <c r="AC68" i="82"/>
  <c r="AE71" i="82"/>
  <c r="AD74" i="82"/>
  <c r="AF85" i="82"/>
  <c r="AC89" i="82"/>
  <c r="AF108" i="82"/>
  <c r="AB120" i="82"/>
  <c r="AC132" i="82"/>
  <c r="AD15" i="82"/>
  <c r="AB34" i="82"/>
  <c r="AF37" i="82"/>
  <c r="AD59" i="82"/>
  <c r="AD68" i="82"/>
  <c r="AF71" i="82"/>
  <c r="AS74" i="82"/>
  <c r="AG85" i="82"/>
  <c r="AD89" i="82"/>
  <c r="AG97" i="82"/>
  <c r="AG108" i="82"/>
  <c r="AC120" i="82"/>
  <c r="AD132" i="82"/>
  <c r="AB136" i="82"/>
  <c r="AD40" i="82"/>
  <c r="AE15" i="82"/>
  <c r="AD34" i="82"/>
  <c r="AS37" i="82"/>
  <c r="AE59" i="82"/>
  <c r="AE89" i="82"/>
  <c r="AF120" i="82"/>
  <c r="AE132" i="82"/>
  <c r="AC136" i="82"/>
  <c r="AG144" i="82"/>
  <c r="AB148" i="82"/>
  <c r="AF15" i="82"/>
  <c r="AB18" i="82"/>
  <c r="AE34" i="82"/>
  <c r="AF59" i="82"/>
  <c r="AE101" i="82"/>
  <c r="AD136" i="82"/>
  <c r="AC148" i="82"/>
  <c r="AB156" i="82"/>
  <c r="AC18" i="82"/>
  <c r="AF34" i="82"/>
  <c r="AG47" i="82"/>
  <c r="AS59" i="82"/>
  <c r="AB97" i="82"/>
  <c r="AE136" i="82"/>
  <c r="AD148" i="82"/>
  <c r="AE156" i="82"/>
  <c r="AD18" i="82"/>
  <c r="AC21" i="82"/>
  <c r="AD31" i="82"/>
  <c r="AS34" i="82"/>
  <c r="AC65" i="82"/>
  <c r="AB78" i="82"/>
  <c r="AE97" i="82"/>
  <c r="AD144" i="82"/>
  <c r="AE18" i="82"/>
  <c r="AD21" i="82"/>
  <c r="AE31" i="82"/>
  <c r="AC44" i="82"/>
  <c r="AB47" i="82"/>
  <c r="AB50" i="82"/>
  <c r="AC78" i="82"/>
  <c r="AE144" i="82"/>
  <c r="AF18" i="82"/>
  <c r="AE21" i="82"/>
  <c r="AF31" i="82"/>
  <c r="AD47" i="82"/>
  <c r="AD50" i="82"/>
  <c r="AE78" i="82"/>
  <c r="AF92" i="82"/>
  <c r="AB28" i="82"/>
  <c r="AS31" i="82"/>
  <c r="AF47" i="82"/>
  <c r="AF50" i="82"/>
  <c r="AF78" i="82"/>
  <c r="AC86" i="82"/>
  <c r="AB109" i="82"/>
  <c r="AG153" i="82"/>
  <c r="AC96" i="82"/>
  <c r="AS43" i="82"/>
  <c r="AE55" i="82"/>
  <c r="AD113" i="82"/>
  <c r="AB153" i="82"/>
  <c r="AE117" i="82"/>
  <c r="AC153" i="82"/>
  <c r="AG158" i="82"/>
  <c r="AG119" i="82"/>
  <c r="AG81" i="82"/>
  <c r="AG164" i="82"/>
  <c r="AG128" i="82"/>
  <c r="AU13" i="82"/>
  <c r="AV13" i="82" s="1"/>
  <c r="AX13" i="82" s="1"/>
  <c r="AG65" i="82"/>
  <c r="AG111" i="82"/>
  <c r="AC118" i="82"/>
  <c r="AB118" i="82"/>
  <c r="AG248" i="82"/>
  <c r="AF248" i="82"/>
  <c r="AE248" i="82"/>
  <c r="AD161" i="82"/>
  <c r="AC161" i="82"/>
  <c r="AC202" i="82"/>
  <c r="AB202" i="82"/>
  <c r="AG332" i="82"/>
  <c r="AF332" i="82"/>
  <c r="AE332" i="82"/>
  <c r="AD332" i="82"/>
  <c r="AC332" i="82"/>
  <c r="AB332" i="82"/>
  <c r="AD67" i="82"/>
  <c r="AC67" i="82"/>
  <c r="AF137" i="82"/>
  <c r="AE137" i="82"/>
  <c r="AF229" i="82"/>
  <c r="AD229" i="82"/>
  <c r="AC229" i="82"/>
  <c r="AE254" i="82"/>
  <c r="AD254" i="82"/>
  <c r="AG317" i="82"/>
  <c r="AF317" i="82"/>
  <c r="AE317" i="82"/>
  <c r="AD317" i="82"/>
  <c r="AC317" i="82"/>
  <c r="AB317" i="82"/>
  <c r="AE173" i="82"/>
  <c r="AD173" i="82"/>
  <c r="AF251" i="82"/>
  <c r="AE251" i="82"/>
  <c r="AD251" i="82"/>
  <c r="AC251" i="82"/>
  <c r="AG154" i="82"/>
  <c r="AF154" i="82"/>
  <c r="AB154" i="82"/>
  <c r="AC232" i="82"/>
  <c r="AB232" i="82"/>
  <c r="AG302" i="82"/>
  <c r="AF302" i="82"/>
  <c r="AE302" i="82"/>
  <c r="AD302" i="82"/>
  <c r="AG79" i="82"/>
  <c r="AF116" i="82"/>
  <c r="AE178" i="82"/>
  <c r="AD178" i="82"/>
  <c r="AG221" i="82"/>
  <c r="AF221" i="82"/>
  <c r="AB88" i="82"/>
  <c r="Z93" i="82"/>
  <c r="AG93" i="82" s="1"/>
  <c r="Z116" i="82"/>
  <c r="AG116" i="82" s="1"/>
  <c r="AD197" i="82"/>
  <c r="AC197" i="82"/>
  <c r="AG263" i="82"/>
  <c r="AE263" i="82"/>
  <c r="AD263" i="82"/>
  <c r="AC263" i="82"/>
  <c r="AB263" i="82"/>
  <c r="AG305" i="82"/>
  <c r="AF305" i="82"/>
  <c r="AE305" i="82"/>
  <c r="AD305" i="82"/>
  <c r="AC305" i="82"/>
  <c r="AB305" i="82"/>
  <c r="AG351" i="82"/>
  <c r="AD351" i="82"/>
  <c r="AB24" i="82"/>
  <c r="AB65" i="82"/>
  <c r="AB81" i="82"/>
  <c r="AC88" i="82"/>
  <c r="AB111" i="82"/>
  <c r="AD118" i="82"/>
  <c r="AD135" i="82"/>
  <c r="AC135" i="82"/>
  <c r="AB149" i="82"/>
  <c r="AB218" i="82"/>
  <c r="AG290" i="82"/>
  <c r="AF290" i="82"/>
  <c r="AE290" i="82"/>
  <c r="AD290" i="82"/>
  <c r="AC290" i="82"/>
  <c r="AB290" i="82"/>
  <c r="AC24" i="82"/>
  <c r="AB27" i="82"/>
  <c r="AB123" i="82"/>
  <c r="AB161" i="82"/>
  <c r="AF190" i="82"/>
  <c r="AE190" i="82"/>
  <c r="AG224" i="82"/>
  <c r="AE224" i="82"/>
  <c r="AD224" i="82"/>
  <c r="AG275" i="82"/>
  <c r="AF275" i="82"/>
  <c r="AE275" i="82"/>
  <c r="AD275" i="82"/>
  <c r="AC275" i="82"/>
  <c r="AB314" i="82"/>
  <c r="AD24" i="82"/>
  <c r="AC27" i="82"/>
  <c r="AB30" i="82"/>
  <c r="AB33" i="82"/>
  <c r="AB36" i="82"/>
  <c r="AB39" i="82"/>
  <c r="AB56" i="82"/>
  <c r="AD65" i="82"/>
  <c r="AB67" i="82"/>
  <c r="AB69" i="82"/>
  <c r="AD81" i="82"/>
  <c r="AF88" i="82"/>
  <c r="AD111" i="82"/>
  <c r="AE114" i="82"/>
  <c r="AD114" i="82"/>
  <c r="AF118" i="82"/>
  <c r="AC123" i="82"/>
  <c r="AB130" i="82"/>
  <c r="AC137" i="82"/>
  <c r="AD149" i="82"/>
  <c r="AE152" i="82"/>
  <c r="AD152" i="82"/>
  <c r="AE161" i="82"/>
  <c r="AG171" i="82"/>
  <c r="AC171" i="82"/>
  <c r="AB171" i="82"/>
  <c r="AC200" i="82"/>
  <c r="AB200" i="82"/>
  <c r="AE202" i="82"/>
  <c r="AD218" i="82"/>
  <c r="AB229" i="82"/>
  <c r="AD248" i="82"/>
  <c r="AG278" i="82"/>
  <c r="AF278" i="82"/>
  <c r="AE278" i="82"/>
  <c r="AD278" i="82"/>
  <c r="AC278" i="82"/>
  <c r="AB278" i="82"/>
  <c r="AC314" i="82"/>
  <c r="AE24" i="82"/>
  <c r="AD27" i="82"/>
  <c r="AC30" i="82"/>
  <c r="AC33" i="82"/>
  <c r="AC36" i="82"/>
  <c r="AC39" i="82"/>
  <c r="AB42" i="82"/>
  <c r="AD56" i="82"/>
  <c r="AE65" i="82"/>
  <c r="AE67" i="82"/>
  <c r="AC69" i="82"/>
  <c r="AE81" i="82"/>
  <c r="AG84" i="82"/>
  <c r="AF84" i="82"/>
  <c r="AG88" i="82"/>
  <c r="AB102" i="82"/>
  <c r="AG107" i="82"/>
  <c r="AC107" i="82"/>
  <c r="AE111" i="82"/>
  <c r="AG118" i="82"/>
  <c r="AD123" i="82"/>
  <c r="AC130" i="82"/>
  <c r="AD137" i="82"/>
  <c r="AE149" i="82"/>
  <c r="Z152" i="82"/>
  <c r="AF161" i="82"/>
  <c r="AB166" i="82"/>
  <c r="AB173" i="82"/>
  <c r="AF202" i="82"/>
  <c r="AE218" i="82"/>
  <c r="AD227" i="82"/>
  <c r="AC227" i="82"/>
  <c r="AE229" i="82"/>
  <c r="AG246" i="82"/>
  <c r="AF246" i="82"/>
  <c r="AE246" i="82"/>
  <c r="AB246" i="82"/>
  <c r="AB251" i="82"/>
  <c r="AB260" i="82"/>
  <c r="AD314" i="82"/>
  <c r="AG324" i="82"/>
  <c r="AF324" i="82"/>
  <c r="AG339" i="82"/>
  <c r="AF339" i="82"/>
  <c r="AE339" i="82"/>
  <c r="AD339" i="82"/>
  <c r="AC339" i="82"/>
  <c r="AB14" i="82"/>
  <c r="AF24" i="82"/>
  <c r="AE27" i="82"/>
  <c r="AD30" i="82"/>
  <c r="AD33" i="82"/>
  <c r="AD36" i="82"/>
  <c r="AD39" i="82"/>
  <c r="AC42" i="82"/>
  <c r="AB45" i="82"/>
  <c r="AE56" i="82"/>
  <c r="AF65" i="82"/>
  <c r="AF67" i="82"/>
  <c r="AD69" i="82"/>
  <c r="AF81" i="82"/>
  <c r="Z84" i="82"/>
  <c r="AB93" i="82"/>
  <c r="AC102" i="82"/>
  <c r="AF111" i="82"/>
  <c r="AB116" i="82"/>
  <c r="AE123" i="82"/>
  <c r="AD130" i="82"/>
  <c r="AG137" i="82"/>
  <c r="AF149" i="82"/>
  <c r="AC154" i="82"/>
  <c r="Z157" i="82"/>
  <c r="AG157" i="82" s="1"/>
  <c r="AG161" i="82"/>
  <c r="AC166" i="82"/>
  <c r="AC173" i="82"/>
  <c r="AC176" i="82"/>
  <c r="AB176" i="82"/>
  <c r="AB192" i="82"/>
  <c r="AG202" i="82"/>
  <c r="AF218" i="82"/>
  <c r="AD232" i="82"/>
  <c r="AG251" i="82"/>
  <c r="AC260" i="82"/>
  <c r="AE314" i="82"/>
  <c r="AG342" i="82"/>
  <c r="AF342" i="82"/>
  <c r="AE342" i="82"/>
  <c r="AD342" i="82"/>
  <c r="AC342" i="82"/>
  <c r="AB342" i="82"/>
  <c r="AG24" i="82"/>
  <c r="AF27" i="82"/>
  <c r="AE30" i="82"/>
  <c r="AE33" i="82"/>
  <c r="AE36" i="82"/>
  <c r="AE39" i="82"/>
  <c r="AD42" i="82"/>
  <c r="AC45" i="82"/>
  <c r="AB48" i="82"/>
  <c r="AB51" i="82"/>
  <c r="AF56" i="82"/>
  <c r="AB58" i="82"/>
  <c r="AE69" i="82"/>
  <c r="AB73" i="82"/>
  <c r="AD102" i="82"/>
  <c r="AF123" i="82"/>
  <c r="AE130" i="82"/>
  <c r="AG133" i="82"/>
  <c r="AB133" i="82"/>
  <c r="AB147" i="82"/>
  <c r="AD154" i="82"/>
  <c r="AD166" i="82"/>
  <c r="AF173" i="82"/>
  <c r="AB243" i="82"/>
  <c r="AD260" i="82"/>
  <c r="AB287" i="82"/>
  <c r="AC302" i="82"/>
  <c r="AF314" i="82"/>
  <c r="AG327" i="82"/>
  <c r="AF327" i="82"/>
  <c r="AE327" i="82"/>
  <c r="AD327" i="82"/>
  <c r="AC327" i="82"/>
  <c r="AB327" i="82"/>
  <c r="AF36" i="82"/>
  <c r="AF39" i="82"/>
  <c r="AE42" i="82"/>
  <c r="AD45" i="82"/>
  <c r="AD48" i="82"/>
  <c r="AC51" i="82"/>
  <c r="AC79" i="82"/>
  <c r="AD86" i="82"/>
  <c r="AD93" i="82"/>
  <c r="AE102" i="82"/>
  <c r="AC109" i="82"/>
  <c r="AD116" i="82"/>
  <c r="AF130" i="82"/>
  <c r="AC147" i="82"/>
  <c r="AE154" i="82"/>
  <c r="AE166" i="82"/>
  <c r="AF169" i="82"/>
  <c r="AE169" i="82"/>
  <c r="AG173" i="82"/>
  <c r="AC178" i="82"/>
  <c r="AD192" i="82"/>
  <c r="AB197" i="82"/>
  <c r="AC213" i="82"/>
  <c r="AF219" i="82"/>
  <c r="AE219" i="82"/>
  <c r="AC221" i="82"/>
  <c r="AF232" i="82"/>
  <c r="AC243" i="82"/>
  <c r="AF257" i="82"/>
  <c r="AE260" i="82"/>
  <c r="AF263" i="82"/>
  <c r="AC287" i="82"/>
  <c r="AB351" i="82"/>
  <c r="AB17" i="82"/>
  <c r="AE14" i="82"/>
  <c r="AC17" i="82"/>
  <c r="AG30" i="82"/>
  <c r="AG33" i="82"/>
  <c r="AF42" i="82"/>
  <c r="AE45" i="82"/>
  <c r="AE48" i="82"/>
  <c r="AD51" i="82"/>
  <c r="AD58" i="82"/>
  <c r="AG69" i="82"/>
  <c r="AD73" i="82"/>
  <c r="AB75" i="82"/>
  <c r="AD79" i="82"/>
  <c r="AE82" i="82"/>
  <c r="AD82" i="82"/>
  <c r="AE86" i="82"/>
  <c r="AE93" i="82"/>
  <c r="AB100" i="82"/>
  <c r="AF102" i="82"/>
  <c r="AF105" i="82"/>
  <c r="AE105" i="82"/>
  <c r="AD109" i="82"/>
  <c r="AC112" i="82"/>
  <c r="AB112" i="82"/>
  <c r="AE116" i="82"/>
  <c r="AB128" i="82"/>
  <c r="AB135" i="82"/>
  <c r="AD147" i="82"/>
  <c r="AF166" i="82"/>
  <c r="AF178" i="82"/>
  <c r="AD188" i="82"/>
  <c r="AC188" i="82"/>
  <c r="AE192" i="82"/>
  <c r="AE197" i="82"/>
  <c r="AD213" i="82"/>
  <c r="AD221" i="82"/>
  <c r="AG232" i="82"/>
  <c r="AG241" i="82"/>
  <c r="AC241" i="82"/>
  <c r="AB241" i="82"/>
  <c r="AD243" i="82"/>
  <c r="AF260" i="82"/>
  <c r="AD287" i="82"/>
  <c r="AC351" i="82"/>
  <c r="AF14" i="82"/>
  <c r="AD17" i="82"/>
  <c r="AB20" i="82"/>
  <c r="AG42" i="82"/>
  <c r="AG45" i="82"/>
  <c r="AF48" i="82"/>
  <c r="AE51" i="82"/>
  <c r="AY54" i="82"/>
  <c r="AE58" i="82"/>
  <c r="AS67" i="82"/>
  <c r="AE73" i="82"/>
  <c r="AC75" i="82"/>
  <c r="AE79" i="82"/>
  <c r="AF86" i="82"/>
  <c r="AF93" i="82"/>
  <c r="AC100" i="82"/>
  <c r="AF109" i="82"/>
  <c r="AC128" i="82"/>
  <c r="AE135" i="82"/>
  <c r="AB140" i="82"/>
  <c r="AE147" i="82"/>
  <c r="AC150" i="82"/>
  <c r="AB150" i="82"/>
  <c r="AB152" i="82"/>
  <c r="AB164" i="82"/>
  <c r="AG178" i="82"/>
  <c r="AB183" i="82"/>
  <c r="AB190" i="82"/>
  <c r="AF192" i="82"/>
  <c r="AF197" i="82"/>
  <c r="AE213" i="82"/>
  <c r="AE221" i="82"/>
  <c r="AB224" i="82"/>
  <c r="AE243" i="82"/>
  <c r="AF258" i="82"/>
  <c r="AE258" i="82"/>
  <c r="AD258" i="82"/>
  <c r="AC258" i="82"/>
  <c r="AB258" i="82"/>
  <c r="AB275" i="82"/>
  <c r="AE287" i="82"/>
  <c r="AG297" i="82"/>
  <c r="AF297" i="82"/>
  <c r="AE297" i="82"/>
  <c r="AG312" i="82"/>
  <c r="AF312" i="82"/>
  <c r="AE312" i="82"/>
  <c r="AD312" i="82"/>
  <c r="AC312" i="82"/>
  <c r="AB312" i="82"/>
  <c r="AE351" i="82"/>
  <c r="AY63" i="82"/>
  <c r="AY30" i="82"/>
  <c r="AE17" i="82"/>
  <c r="AC20" i="82"/>
  <c r="AS27" i="82"/>
  <c r="AG48" i="82"/>
  <c r="AF51" i="82"/>
  <c r="AS56" i="82"/>
  <c r="AF58" i="82"/>
  <c r="AF73" i="82"/>
  <c r="AD75" i="82"/>
  <c r="AF79" i="82"/>
  <c r="AB84" i="82"/>
  <c r="AG86" i="82"/>
  <c r="AB91" i="82"/>
  <c r="AD100" i="82"/>
  <c r="AG109" i="82"/>
  <c r="AB114" i="82"/>
  <c r="AD128" i="82"/>
  <c r="AF135" i="82"/>
  <c r="AC140" i="82"/>
  <c r="AF147" i="82"/>
  <c r="AC152" i="82"/>
  <c r="AB157" i="82"/>
  <c r="AC164" i="82"/>
  <c r="AD171" i="82"/>
  <c r="AC183" i="82"/>
  <c r="AC190" i="82"/>
  <c r="AG197" i="82"/>
  <c r="AD200" i="82"/>
  <c r="AF213" i="82"/>
  <c r="AB216" i="82"/>
  <c r="AE222" i="82"/>
  <c r="AD222" i="82"/>
  <c r="AC224" i="82"/>
  <c r="AF243" i="82"/>
  <c r="AF287" i="82"/>
  <c r="AF351" i="82"/>
  <c r="AQ14" i="82"/>
  <c r="AF17" i="82"/>
  <c r="AD20" i="82"/>
  <c r="AB23" i="82"/>
  <c r="AS30" i="82"/>
  <c r="AS33" i="82"/>
  <c r="AG51" i="82"/>
  <c r="AG58" i="82"/>
  <c r="AY67" i="82"/>
  <c r="AG73" i="82"/>
  <c r="AE75" i="82"/>
  <c r="AB77" i="82"/>
  <c r="AC84" i="82"/>
  <c r="AC91" i="82"/>
  <c r="AE100" i="82"/>
  <c r="AB107" i="82"/>
  <c r="AC114" i="82"/>
  <c r="AB126" i="82"/>
  <c r="AE128" i="82"/>
  <c r="AG135" i="82"/>
  <c r="AD140" i="82"/>
  <c r="AG143" i="82"/>
  <c r="AF143" i="82"/>
  <c r="AF152" i="82"/>
  <c r="AC157" i="82"/>
  <c r="AD164" i="82"/>
  <c r="AE171" i="82"/>
  <c r="AD183" i="82"/>
  <c r="AD190" i="82"/>
  <c r="AD193" i="82"/>
  <c r="AC193" i="82"/>
  <c r="AE200" i="82"/>
  <c r="AC216" i="82"/>
  <c r="AF224" i="82"/>
  <c r="AB227" i="82"/>
  <c r="AB238" i="82"/>
  <c r="AC246" i="82"/>
  <c r="AG270" i="82"/>
  <c r="AF270" i="82"/>
  <c r="AD270" i="82"/>
  <c r="AG300" i="82"/>
  <c r="AF300" i="82"/>
  <c r="AE300" i="82"/>
  <c r="AD300" i="82"/>
  <c r="AC300" i="82"/>
  <c r="AB300" i="82"/>
  <c r="AB324" i="82"/>
  <c r="AB339" i="82"/>
  <c r="AG17" i="82"/>
  <c r="AE20" i="82"/>
  <c r="AC23" i="82"/>
  <c r="AS45" i="82"/>
  <c r="AY56" i="82"/>
  <c r="AG68" i="82"/>
  <c r="AF75" i="82"/>
  <c r="AC77" i="82"/>
  <c r="AD84" i="82"/>
  <c r="AD91" i="82"/>
  <c r="AB98" i="82"/>
  <c r="AF100" i="82"/>
  <c r="AD107" i="82"/>
  <c r="AF114" i="82"/>
  <c r="AB119" i="82"/>
  <c r="AC126" i="82"/>
  <c r="AF128" i="82"/>
  <c r="Z131" i="82"/>
  <c r="AG131" i="82" s="1"/>
  <c r="AE140" i="82"/>
  <c r="AB145" i="82"/>
  <c r="AG152" i="82"/>
  <c r="AD157" i="82"/>
  <c r="AE164" i="82"/>
  <c r="AD167" i="82"/>
  <c r="AC167" i="82"/>
  <c r="AF171" i="82"/>
  <c r="AD176" i="82"/>
  <c r="AE183" i="82"/>
  <c r="AG190" i="82"/>
  <c r="AF200" i="82"/>
  <c r="AG214" i="82"/>
  <c r="AF214" i="82"/>
  <c r="AB214" i="82"/>
  <c r="AD216" i="82"/>
  <c r="AE227" i="82"/>
  <c r="AC238" i="82"/>
  <c r="AD246" i="82"/>
  <c r="AG285" i="82"/>
  <c r="AF285" i="82"/>
  <c r="AE285" i="82"/>
  <c r="AD285" i="82"/>
  <c r="AC285" i="82"/>
  <c r="AB285" i="82"/>
  <c r="AC324" i="82"/>
  <c r="AS14" i="82"/>
  <c r="AF20" i="82"/>
  <c r="AD23" i="82"/>
  <c r="AB26" i="82"/>
  <c r="AB38" i="82"/>
  <c r="AS48" i="82"/>
  <c r="AB62" i="82"/>
  <c r="AY69" i="82"/>
  <c r="AD77" i="82"/>
  <c r="AC80" i="82"/>
  <c r="AB80" i="82"/>
  <c r="AE84" i="82"/>
  <c r="AE91" i="82"/>
  <c r="AC98" i="82"/>
  <c r="AE107" i="82"/>
  <c r="Z110" i="82"/>
  <c r="AG110" i="82" s="1"/>
  <c r="AG114" i="82"/>
  <c r="AC119" i="82"/>
  <c r="AD126" i="82"/>
  <c r="AC133" i="82"/>
  <c r="AF140" i="82"/>
  <c r="AC145" i="82"/>
  <c r="AE157" i="82"/>
  <c r="AF164" i="82"/>
  <c r="AE176" i="82"/>
  <c r="AF183" i="82"/>
  <c r="AG186" i="82"/>
  <c r="AF186" i="82"/>
  <c r="AB186" i="82"/>
  <c r="AG200" i="82"/>
  <c r="AE216" i="82"/>
  <c r="AF227" i="82"/>
  <c r="AB230" i="82"/>
  <c r="AD236" i="82"/>
  <c r="AC236" i="82"/>
  <c r="AD238" i="82"/>
  <c r="AD324" i="82"/>
  <c r="AG349" i="82"/>
  <c r="AF349" i="82"/>
  <c r="AE349" i="82"/>
  <c r="AD349" i="82"/>
  <c r="AC349" i="82"/>
  <c r="AB349" i="82"/>
  <c r="AC13" i="82"/>
  <c r="AG20" i="82"/>
  <c r="AE23" i="82"/>
  <c r="AC26" i="82"/>
  <c r="AB29" i="82"/>
  <c r="AB32" i="82"/>
  <c r="AC35" i="82"/>
  <c r="AC38" i="82"/>
  <c r="AB41" i="82"/>
  <c r="AB53" i="82"/>
  <c r="AC62" i="82"/>
  <c r="AG70" i="82"/>
  <c r="AC70" i="82"/>
  <c r="AF77" i="82"/>
  <c r="AF91" i="82"/>
  <c r="AD98" i="82"/>
  <c r="AF107" i="82"/>
  <c r="AD119" i="82"/>
  <c r="AE126" i="82"/>
  <c r="AD133" i="82"/>
  <c r="AD145" i="82"/>
  <c r="AG148" i="82"/>
  <c r="AF157" i="82"/>
  <c r="AG160" i="82"/>
  <c r="AB169" i="82"/>
  <c r="AF176" i="82"/>
  <c r="AB211" i="82"/>
  <c r="AF216" i="82"/>
  <c r="AB219" i="82"/>
  <c r="AG227" i="82"/>
  <c r="AC230" i="82"/>
  <c r="AE238" i="82"/>
  <c r="AB255" i="82"/>
  <c r="AG273" i="82"/>
  <c r="AF273" i="82"/>
  <c r="AE273" i="82"/>
  <c r="AD273" i="82"/>
  <c r="AC273" i="82"/>
  <c r="AB273" i="82"/>
  <c r="AE324" i="82"/>
  <c r="AG334" i="82"/>
  <c r="AF334" i="82"/>
  <c r="AE334" i="82"/>
  <c r="AD334" i="82"/>
  <c r="AD13" i="82"/>
  <c r="AF23" i="82"/>
  <c r="AD26" i="82"/>
  <c r="AC29" i="82"/>
  <c r="AC32" i="82"/>
  <c r="AD35" i="82"/>
  <c r="AD38" i="82"/>
  <c r="AC41" i="82"/>
  <c r="AB44" i="82"/>
  <c r="AC53" i="82"/>
  <c r="AD62" i="82"/>
  <c r="AB64" i="82"/>
  <c r="AY71" i="82"/>
  <c r="AB82" i="82"/>
  <c r="AE98" i="82"/>
  <c r="AB105" i="82"/>
  <c r="AD112" i="82"/>
  <c r="AE119" i="82"/>
  <c r="AG122" i="82"/>
  <c r="AF122" i="82"/>
  <c r="AB122" i="82"/>
  <c r="AG126" i="82"/>
  <c r="AD129" i="82"/>
  <c r="AC129" i="82"/>
  <c r="AE133" i="82"/>
  <c r="AB138" i="82"/>
  <c r="AE145" i="82"/>
  <c r="Z148" i="82"/>
  <c r="AB162" i="82"/>
  <c r="AC169" i="82"/>
  <c r="AG176" i="82"/>
  <c r="AB181" i="82"/>
  <c r="AB188" i="82"/>
  <c r="AC211" i="82"/>
  <c r="AC219" i="82"/>
  <c r="AD230" i="82"/>
  <c r="AF238" i="82"/>
  <c r="AD241" i="82"/>
  <c r="AC255" i="82"/>
  <c r="AB309" i="82"/>
  <c r="AE26" i="82"/>
  <c r="AD29" i="82"/>
  <c r="AE32" i="82"/>
  <c r="AE35" i="82"/>
  <c r="AE38" i="82"/>
  <c r="AD41" i="82"/>
  <c r="AD53" i="82"/>
  <c r="AE62" i="82"/>
  <c r="AS72" i="82"/>
  <c r="AC72" i="82"/>
  <c r="AF98" i="82"/>
  <c r="AG101" i="82"/>
  <c r="AF119" i="82"/>
  <c r="AF133" i="82"/>
  <c r="AC138" i="82"/>
  <c r="AF145" i="82"/>
  <c r="AC162" i="82"/>
  <c r="AD169" i="82"/>
  <c r="AC181" i="82"/>
  <c r="AE188" i="82"/>
  <c r="AG209" i="82"/>
  <c r="AC209" i="82"/>
  <c r="AB209" i="82"/>
  <c r="AD211" i="82"/>
  <c r="AD219" i="82"/>
  <c r="AE230" i="82"/>
  <c r="AB233" i="82"/>
  <c r="AE241" i="82"/>
  <c r="AD255" i="82"/>
  <c r="AG258" i="82"/>
  <c r="AB297" i="82"/>
  <c r="AC309" i="82"/>
  <c r="AG337" i="82"/>
  <c r="AF337" i="82"/>
  <c r="AE337" i="82"/>
  <c r="AD337" i="82"/>
  <c r="AC337" i="82"/>
  <c r="AB337" i="82"/>
  <c r="AF13" i="82"/>
  <c r="AB16" i="82"/>
  <c r="AF26" i="82"/>
  <c r="AE29" i="82"/>
  <c r="AF32" i="82"/>
  <c r="AF35" i="82"/>
  <c r="AF38" i="82"/>
  <c r="AE41" i="82"/>
  <c r="AY42" i="82"/>
  <c r="AD44" i="82"/>
  <c r="AC47" i="82"/>
  <c r="AC50" i="82"/>
  <c r="AE53" i="82"/>
  <c r="AB55" i="82"/>
  <c r="AF62" i="82"/>
  <c r="AD64" i="82"/>
  <c r="AB66" i="82"/>
  <c r="AY75" i="82"/>
  <c r="AF82" i="82"/>
  <c r="AB96" i="82"/>
  <c r="AD105" i="82"/>
  <c r="AF112" i="82"/>
  <c r="AB124" i="82"/>
  <c r="AD138" i="82"/>
  <c r="AE141" i="82"/>
  <c r="AD141" i="82"/>
  <c r="AE150" i="82"/>
  <c r="AB155" i="82"/>
  <c r="AD162" i="82"/>
  <c r="AG165" i="82"/>
  <c r="AB165" i="82"/>
  <c r="AG169" i="82"/>
  <c r="AD181" i="82"/>
  <c r="AE184" i="82"/>
  <c r="AD184" i="82"/>
  <c r="AF188" i="82"/>
  <c r="AE211" i="82"/>
  <c r="AG219" i="82"/>
  <c r="AB222" i="82"/>
  <c r="AF230" i="82"/>
  <c r="AC233" i="82"/>
  <c r="AG239" i="82"/>
  <c r="AD239" i="82"/>
  <c r="AB239" i="82"/>
  <c r="AF241" i="82"/>
  <c r="AE255" i="82"/>
  <c r="AB282" i="82"/>
  <c r="AC297" i="82"/>
  <c r="AD309" i="82"/>
  <c r="AG322" i="82"/>
  <c r="AF322" i="82"/>
  <c r="AE322" i="82"/>
  <c r="AD322" i="82"/>
  <c r="AC322" i="82"/>
  <c r="AB322" i="82"/>
  <c r="AG56" i="82"/>
  <c r="AG13" i="82"/>
  <c r="AG26" i="82"/>
  <c r="AG29" i="82"/>
  <c r="AG35" i="82"/>
  <c r="AF41" i="82"/>
  <c r="AE44" i="82"/>
  <c r="AF53" i="82"/>
  <c r="AG62" i="82"/>
  <c r="AE64" i="82"/>
  <c r="Z78" i="82"/>
  <c r="AG78" i="82" s="1"/>
  <c r="AG82" i="82"/>
  <c r="AG105" i="82"/>
  <c r="AG112" i="82"/>
  <c r="AB117" i="82"/>
  <c r="AC124" i="82"/>
  <c r="AE138" i="82"/>
  <c r="AB143" i="82"/>
  <c r="AE146" i="82"/>
  <c r="AD146" i="82"/>
  <c r="AF150" i="82"/>
  <c r="AC155" i="82"/>
  <c r="AF158" i="82"/>
  <c r="AE158" i="82"/>
  <c r="AE162" i="82"/>
  <c r="AE181" i="82"/>
  <c r="AG188" i="82"/>
  <c r="AB193" i="82"/>
  <c r="AB198" i="82"/>
  <c r="AB206" i="82"/>
  <c r="AF211" i="82"/>
  <c r="AC222" i="82"/>
  <c r="AD233" i="82"/>
  <c r="AF255" i="82"/>
  <c r="AB270" i="82"/>
  <c r="AC282" i="82"/>
  <c r="AD297" i="82"/>
  <c r="AE309" i="82"/>
  <c r="AB346" i="82"/>
  <c r="AG41" i="82"/>
  <c r="AF44" i="82"/>
  <c r="AE47" i="82"/>
  <c r="AY48" i="82"/>
  <c r="AE50" i="82"/>
  <c r="AG53" i="82"/>
  <c r="AD55" i="82"/>
  <c r="AF64" i="82"/>
  <c r="AD66" i="82"/>
  <c r="AB68" i="82"/>
  <c r="AC87" i="82"/>
  <c r="AD96" i="82"/>
  <c r="AB103" i="82"/>
  <c r="AC117" i="82"/>
  <c r="AE124" i="82"/>
  <c r="AF138" i="82"/>
  <c r="AC143" i="82"/>
  <c r="AG150" i="82"/>
  <c r="AD155" i="82"/>
  <c r="AF162" i="82"/>
  <c r="AB167" i="82"/>
  <c r="AB179" i="82"/>
  <c r="AF181" i="82"/>
  <c r="AE193" i="82"/>
  <c r="AC198" i="82"/>
  <c r="AD204" i="82"/>
  <c r="AC204" i="82"/>
  <c r="AC206" i="82"/>
  <c r="AC214" i="82"/>
  <c r="AF222" i="82"/>
  <c r="AB225" i="82"/>
  <c r="AE231" i="82"/>
  <c r="AD231" i="82"/>
  <c r="AE233" i="82"/>
  <c r="AG253" i="82"/>
  <c r="AF253" i="82"/>
  <c r="AE253" i="82"/>
  <c r="AD253" i="82"/>
  <c r="AC270" i="82"/>
  <c r="AD282" i="82"/>
  <c r="AF309" i="82"/>
  <c r="AC346" i="82"/>
  <c r="AG356" i="82"/>
  <c r="AF356" i="82"/>
  <c r="AC356" i="82"/>
  <c r="AB356" i="82"/>
  <c r="AC19" i="82"/>
  <c r="AG44" i="82"/>
  <c r="AY51" i="82"/>
  <c r="AB57" i="82"/>
  <c r="AY60" i="82"/>
  <c r="AG64" i="82"/>
  <c r="AD80" i="82"/>
  <c r="AD87" i="82"/>
  <c r="AB94" i="82"/>
  <c r="AE96" i="82"/>
  <c r="AD103" i="82"/>
  <c r="AD117" i="82"/>
  <c r="AE120" i="82"/>
  <c r="AD120" i="82"/>
  <c r="AF124" i="82"/>
  <c r="AD143" i="82"/>
  <c r="AE155" i="82"/>
  <c r="AE167" i="82"/>
  <c r="AC179" i="82"/>
  <c r="AC186" i="82"/>
  <c r="AF193" i="82"/>
  <c r="AD198" i="82"/>
  <c r="AD206" i="82"/>
  <c r="AD214" i="82"/>
  <c r="AG222" i="82"/>
  <c r="AC225" i="82"/>
  <c r="AB236" i="82"/>
  <c r="AB247" i="82"/>
  <c r="AG256" i="82"/>
  <c r="AE256" i="82"/>
  <c r="AD256" i="82"/>
  <c r="AC256" i="82"/>
  <c r="AB256" i="82"/>
  <c r="AG265" i="82"/>
  <c r="AE265" i="82"/>
  <c r="AE270" i="82"/>
  <c r="AE282" i="82"/>
  <c r="AG292" i="82"/>
  <c r="AF292" i="82"/>
  <c r="AG307" i="82"/>
  <c r="AF307" i="82"/>
  <c r="AE307" i="82"/>
  <c r="AD307" i="82"/>
  <c r="AC307" i="82"/>
  <c r="AD346" i="82"/>
  <c r="AS29" i="82"/>
  <c r="AS32" i="82"/>
  <c r="AS35" i="82"/>
  <c r="AC247" i="82"/>
  <c r="AF282" i="82"/>
  <c r="AG310" i="82"/>
  <c r="AF310" i="82"/>
  <c r="AE310" i="82"/>
  <c r="AD310" i="82"/>
  <c r="AC310" i="82"/>
  <c r="AB310" i="82"/>
  <c r="AB334" i="82"/>
  <c r="AE346" i="82"/>
  <c r="AE19" i="82"/>
  <c r="AC22" i="82"/>
  <c r="AG55" i="82"/>
  <c r="AD57" i="82"/>
  <c r="AG66" i="82"/>
  <c r="AE68" i="82"/>
  <c r="AD70" i="82"/>
  <c r="AF80" i="82"/>
  <c r="AF87" i="82"/>
  <c r="AF90" i="82"/>
  <c r="AB90" i="82"/>
  <c r="AD94" i="82"/>
  <c r="AF103" i="82"/>
  <c r="AF117" i="82"/>
  <c r="AC122" i="82"/>
  <c r="AB129" i="82"/>
  <c r="AC160" i="82"/>
  <c r="AG167" i="82"/>
  <c r="AC172" i="82"/>
  <c r="AE179" i="82"/>
  <c r="AE186" i="82"/>
  <c r="AF198" i="82"/>
  <c r="AC201" i="82"/>
  <c r="AF206" i="82"/>
  <c r="AE225" i="82"/>
  <c r="AB228" i="82"/>
  <c r="AE234" i="82"/>
  <c r="AC234" i="82"/>
  <c r="AB234" i="82"/>
  <c r="AF236" i="82"/>
  <c r="AD247" i="82"/>
  <c r="AG295" i="82"/>
  <c r="AF295" i="82"/>
  <c r="AE295" i="82"/>
  <c r="AD295" i="82"/>
  <c r="AC295" i="82"/>
  <c r="AB295" i="82"/>
  <c r="AB319" i="82"/>
  <c r="AC334" i="82"/>
  <c r="AF346" i="82"/>
  <c r="AF19" i="82"/>
  <c r="AD22" i="82"/>
  <c r="AB25" i="82"/>
  <c r="AE57" i="82"/>
  <c r="AY62" i="82"/>
  <c r="AF68" i="82"/>
  <c r="AE70" i="82"/>
  <c r="AB72" i="82"/>
  <c r="AG80" i="82"/>
  <c r="AB85" i="82"/>
  <c r="AE94" i="82"/>
  <c r="AB101" i="82"/>
  <c r="AG103" i="82"/>
  <c r="AB108" i="82"/>
  <c r="AB115" i="82"/>
  <c r="AD122" i="82"/>
  <c r="AE129" i="82"/>
  <c r="AG139" i="82"/>
  <c r="AC139" i="82"/>
  <c r="AB139" i="82"/>
  <c r="AD160" i="82"/>
  <c r="Z163" i="82"/>
  <c r="AG163" i="82" s="1"/>
  <c r="AD172" i="82"/>
  <c r="AF179" i="82"/>
  <c r="AC182" i="82"/>
  <c r="AB182" i="82"/>
  <c r="AD201" i="82"/>
  <c r="AD209" i="82"/>
  <c r="AF225" i="82"/>
  <c r="AC228" i="82"/>
  <c r="AG236" i="82"/>
  <c r="AE247" i="82"/>
  <c r="AB250" i="82"/>
  <c r="AG268" i="82"/>
  <c r="AF268" i="82"/>
  <c r="AD268" i="82"/>
  <c r="AC268" i="82"/>
  <c r="AB268" i="82"/>
  <c r="AG280" i="82"/>
  <c r="AF280" i="82"/>
  <c r="AE280" i="82"/>
  <c r="AD280" i="82"/>
  <c r="AC280" i="82"/>
  <c r="AB280" i="82"/>
  <c r="AC319" i="82"/>
  <c r="AE22" i="82"/>
  <c r="AC25" i="82"/>
  <c r="AY53" i="82"/>
  <c r="AF57" i="82"/>
  <c r="AF70" i="82"/>
  <c r="AD72" i="82"/>
  <c r="AC85" i="82"/>
  <c r="AG94" i="82"/>
  <c r="AD97" i="82"/>
  <c r="AC97" i="82"/>
  <c r="AC101" i="82"/>
  <c r="AC108" i="82"/>
  <c r="AC115" i="82"/>
  <c r="AE122" i="82"/>
  <c r="AF129" i="82"/>
  <c r="AC144" i="82"/>
  <c r="AB144" i="82"/>
  <c r="AE160" i="82"/>
  <c r="AC165" i="82"/>
  <c r="AE172" i="82"/>
  <c r="AG175" i="82"/>
  <c r="AF175" i="82"/>
  <c r="AB184" i="82"/>
  <c r="AE199" i="82"/>
  <c r="AD199" i="82"/>
  <c r="AE201" i="82"/>
  <c r="AG207" i="82"/>
  <c r="AB207" i="82"/>
  <c r="AE209" i="82"/>
  <c r="AD228" i="82"/>
  <c r="AC239" i="82"/>
  <c r="AF247" i="82"/>
  <c r="AC250" i="82"/>
  <c r="AD319" i="82"/>
  <c r="AY23" i="82"/>
  <c r="AY64" i="82"/>
  <c r="AE72" i="82"/>
  <c r="AB92" i="82"/>
  <c r="AD101" i="82"/>
  <c r="AG129" i="82"/>
  <c r="AC141" i="82"/>
  <c r="AB146" i="82"/>
  <c r="AD156" i="82"/>
  <c r="AC156" i="82"/>
  <c r="AB158" i="82"/>
  <c r="AF160" i="82"/>
  <c r="AD165" i="82"/>
  <c r="AC184" i="82"/>
  <c r="AF209" i="82"/>
  <c r="AF226" i="82"/>
  <c r="AE226" i="82"/>
  <c r="AE239" i="82"/>
  <c r="AE319" i="82"/>
  <c r="AG329" i="82"/>
  <c r="AF329" i="82"/>
  <c r="AE329" i="82"/>
  <c r="AG344" i="82"/>
  <c r="AF344" i="82"/>
  <c r="AE344" i="82"/>
  <c r="AD344" i="82"/>
  <c r="AC344" i="82"/>
  <c r="AB344" i="82"/>
  <c r="AB366" i="82"/>
  <c r="AB371" i="82"/>
  <c r="AE361" i="82"/>
  <c r="AD366" i="82"/>
  <c r="AC371" i="82"/>
  <c r="AF361" i="82"/>
  <c r="AE366" i="82"/>
  <c r="AD371" i="82"/>
  <c r="AB354" i="82"/>
  <c r="AF366" i="82"/>
  <c r="AE371" i="82"/>
  <c r="AC354" i="82"/>
  <c r="AB359" i="82"/>
  <c r="AF371" i="82"/>
  <c r="AD354" i="82"/>
  <c r="AC359" i="82"/>
  <c r="AB364" i="82"/>
  <c r="AE354" i="82"/>
  <c r="AD359" i="82"/>
  <c r="AC364" i="82"/>
  <c r="AB369" i="82"/>
  <c r="AF354" i="82"/>
  <c r="AE359" i="82"/>
  <c r="AD364" i="82"/>
  <c r="AC369" i="82"/>
  <c r="AB283" i="82"/>
  <c r="AB315" i="82"/>
  <c r="AB347" i="82"/>
  <c r="AF359" i="82"/>
  <c r="AE364" i="82"/>
  <c r="AD369" i="82"/>
  <c r="AC283" i="82"/>
  <c r="AB288" i="82"/>
  <c r="AC315" i="82"/>
  <c r="AB320" i="82"/>
  <c r="AC347" i="82"/>
  <c r="AB352" i="82"/>
  <c r="AF364" i="82"/>
  <c r="AE369" i="82"/>
  <c r="AB261" i="82"/>
  <c r="AD283" i="82"/>
  <c r="AC288" i="82"/>
  <c r="AB293" i="82"/>
  <c r="AD315" i="82"/>
  <c r="AC320" i="82"/>
  <c r="AB325" i="82"/>
  <c r="AD347" i="82"/>
  <c r="AC352" i="82"/>
  <c r="AB357" i="82"/>
  <c r="AF369" i="82"/>
  <c r="AC261" i="82"/>
  <c r="AB266" i="82"/>
  <c r="AE283" i="82"/>
  <c r="AD288" i="82"/>
  <c r="AC293" i="82"/>
  <c r="AB298" i="82"/>
  <c r="AE315" i="82"/>
  <c r="AD320" i="82"/>
  <c r="AC325" i="82"/>
  <c r="AB330" i="82"/>
  <c r="AE347" i="82"/>
  <c r="AD352" i="82"/>
  <c r="AC357" i="82"/>
  <c r="AB362" i="82"/>
  <c r="AD261" i="82"/>
  <c r="AF315" i="82"/>
  <c r="AE352" i="82"/>
  <c r="AD357" i="82"/>
  <c r="AC362" i="82"/>
  <c r="AB367" i="82"/>
  <c r="AB372" i="82"/>
  <c r="AC372" i="82"/>
  <c r="AD372" i="82"/>
  <c r="AF367" i="82"/>
  <c r="AE372" i="82"/>
  <c r="AE74" i="82"/>
  <c r="AE99" i="82"/>
  <c r="AE131" i="82"/>
  <c r="AF148" i="82"/>
  <c r="AE163" i="82"/>
  <c r="AF180" i="82"/>
  <c r="AE195" i="82"/>
  <c r="AF212" i="82"/>
  <c r="AE217" i="82"/>
  <c r="AF244" i="82"/>
  <c r="AE313" i="82"/>
  <c r="AE345" i="82"/>
  <c r="AF372" i="82"/>
  <c r="AT52" i="34"/>
  <c r="AT51" i="34"/>
  <c r="AT50" i="34"/>
  <c r="AT49" i="34"/>
  <c r="AT48" i="34"/>
  <c r="AT47" i="34"/>
  <c r="AT76" i="80"/>
  <c r="AT75" i="80"/>
  <c r="AT74" i="80"/>
  <c r="AT73" i="80"/>
  <c r="AT72" i="80"/>
  <c r="AT71" i="80"/>
  <c r="AT70" i="80"/>
  <c r="AT69" i="80"/>
  <c r="AT68" i="80"/>
  <c r="AT67" i="80"/>
  <c r="AT66" i="80"/>
  <c r="AT65" i="80"/>
  <c r="AT64" i="80"/>
  <c r="AT63" i="80"/>
  <c r="AT62" i="80"/>
  <c r="AT61" i="80"/>
  <c r="AT60" i="80"/>
  <c r="AT59" i="80"/>
  <c r="AT58" i="80"/>
  <c r="AT57" i="80"/>
  <c r="AT56" i="80"/>
  <c r="AT55" i="80"/>
  <c r="AT54" i="80"/>
  <c r="AT53" i="80"/>
  <c r="AT52" i="80"/>
  <c r="O7" i="79"/>
  <c r="N9" i="79"/>
  <c r="O9" i="79"/>
  <c r="P9" i="79"/>
  <c r="P10" i="79" s="1"/>
  <c r="N10" i="79"/>
  <c r="O10" i="79"/>
  <c r="AS10" i="79"/>
  <c r="AT53" i="79"/>
  <c r="AT52" i="79"/>
  <c r="AA372" i="80"/>
  <c r="Z372" i="80"/>
  <c r="Y372" i="80"/>
  <c r="X372" i="80"/>
  <c r="W372" i="80"/>
  <c r="V372" i="80"/>
  <c r="B372" i="80"/>
  <c r="AG372" i="80" s="1"/>
  <c r="AB371" i="80"/>
  <c r="AA371" i="80"/>
  <c r="Z371" i="80"/>
  <c r="Y371" i="80"/>
  <c r="X371" i="80"/>
  <c r="W371" i="80"/>
  <c r="V371" i="80"/>
  <c r="B371" i="80"/>
  <c r="AG371" i="80" s="1"/>
  <c r="AG370" i="80"/>
  <c r="AF370" i="80"/>
  <c r="AE370" i="80"/>
  <c r="AD370" i="80"/>
  <c r="AC370" i="80"/>
  <c r="AB370" i="80"/>
  <c r="AA370" i="80"/>
  <c r="Z370" i="80"/>
  <c r="Y370" i="80"/>
  <c r="X370" i="80"/>
  <c r="W370" i="80"/>
  <c r="V370" i="80"/>
  <c r="B370" i="80"/>
  <c r="AA369" i="80"/>
  <c r="Z369" i="80"/>
  <c r="Y369" i="80"/>
  <c r="X369" i="80"/>
  <c r="W369" i="80"/>
  <c r="V369" i="80"/>
  <c r="B369" i="80"/>
  <c r="AG369" i="80" s="1"/>
  <c r="AG368" i="80"/>
  <c r="AF368" i="80"/>
  <c r="AE368" i="80"/>
  <c r="AD368" i="80"/>
  <c r="AC368" i="80"/>
  <c r="AB368" i="80"/>
  <c r="AA368" i="80"/>
  <c r="Z368" i="80"/>
  <c r="Y368" i="80"/>
  <c r="X368" i="80"/>
  <c r="W368" i="80"/>
  <c r="V368" i="80"/>
  <c r="B368" i="80"/>
  <c r="AG367" i="80"/>
  <c r="AF367" i="80"/>
  <c r="AE367" i="80"/>
  <c r="AD367" i="80"/>
  <c r="AB367" i="80"/>
  <c r="AA367" i="80"/>
  <c r="Z367" i="80"/>
  <c r="Y367" i="80"/>
  <c r="X367" i="80"/>
  <c r="W367" i="80"/>
  <c r="V367" i="80"/>
  <c r="B367" i="80"/>
  <c r="AC367" i="80" s="1"/>
  <c r="AC366" i="80"/>
  <c r="AA366" i="80"/>
  <c r="Z366" i="80"/>
  <c r="Y366" i="80"/>
  <c r="X366" i="80"/>
  <c r="W366" i="80"/>
  <c r="V366" i="80"/>
  <c r="B366" i="80"/>
  <c r="AG366" i="80" s="1"/>
  <c r="AG365" i="80"/>
  <c r="AF365" i="80"/>
  <c r="AE365" i="80"/>
  <c r="AD365" i="80"/>
  <c r="AC365" i="80"/>
  <c r="AA365" i="80"/>
  <c r="Z365" i="80"/>
  <c r="Y365" i="80"/>
  <c r="X365" i="80"/>
  <c r="W365" i="80"/>
  <c r="V365" i="80"/>
  <c r="B365" i="80"/>
  <c r="AB365" i="80" s="1"/>
  <c r="AA364" i="80"/>
  <c r="Z364" i="80"/>
  <c r="Y364" i="80"/>
  <c r="X364" i="80"/>
  <c r="W364" i="80"/>
  <c r="V364" i="80"/>
  <c r="B364" i="80"/>
  <c r="AG364" i="80" s="1"/>
  <c r="AG363" i="80"/>
  <c r="AE363" i="80"/>
  <c r="AC363" i="80"/>
  <c r="AB363" i="80"/>
  <c r="AA363" i="80"/>
  <c r="Z363" i="80"/>
  <c r="Y363" i="80"/>
  <c r="X363" i="80"/>
  <c r="W363" i="80"/>
  <c r="V363" i="80"/>
  <c r="B363" i="80"/>
  <c r="AF363" i="80" s="1"/>
  <c r="AB362" i="80"/>
  <c r="AA362" i="80"/>
  <c r="Z362" i="80"/>
  <c r="Y362" i="80"/>
  <c r="X362" i="80"/>
  <c r="W362" i="80"/>
  <c r="V362" i="80"/>
  <c r="B362" i="80"/>
  <c r="AG362" i="80" s="1"/>
  <c r="AD361" i="80"/>
  <c r="AA361" i="80"/>
  <c r="Z361" i="80"/>
  <c r="Y361" i="80"/>
  <c r="X361" i="80"/>
  <c r="W361" i="80"/>
  <c r="V361" i="80"/>
  <c r="B361" i="80"/>
  <c r="AG361" i="80" s="1"/>
  <c r="AG360" i="80"/>
  <c r="AF360" i="80"/>
  <c r="AE360" i="80"/>
  <c r="AD360" i="80"/>
  <c r="AA360" i="80"/>
  <c r="Z360" i="80"/>
  <c r="Y360" i="80"/>
  <c r="X360" i="80"/>
  <c r="W360" i="80"/>
  <c r="V360" i="80"/>
  <c r="B360" i="80"/>
  <c r="AC360" i="80" s="1"/>
  <c r="AA359" i="80"/>
  <c r="Z359" i="80"/>
  <c r="Y359" i="80"/>
  <c r="X359" i="80"/>
  <c r="W359" i="80"/>
  <c r="V359" i="80"/>
  <c r="B359" i="80"/>
  <c r="AG359" i="80" s="1"/>
  <c r="AF358" i="80"/>
  <c r="AD358" i="80"/>
  <c r="AC358" i="80"/>
  <c r="AB358" i="80"/>
  <c r="AA358" i="80"/>
  <c r="Z358" i="80"/>
  <c r="Y358" i="80"/>
  <c r="X358" i="80"/>
  <c r="W358" i="80"/>
  <c r="V358" i="80"/>
  <c r="B358" i="80"/>
  <c r="AG358" i="80" s="1"/>
  <c r="AC357" i="80"/>
  <c r="AB357" i="80"/>
  <c r="AA357" i="80"/>
  <c r="Z357" i="80"/>
  <c r="Y357" i="80"/>
  <c r="X357" i="80"/>
  <c r="W357" i="80"/>
  <c r="V357" i="80"/>
  <c r="B357" i="80"/>
  <c r="AG357" i="80" s="1"/>
  <c r="AE356" i="80"/>
  <c r="AD356" i="80"/>
  <c r="AC356" i="80"/>
  <c r="AB356" i="80"/>
  <c r="AA356" i="80"/>
  <c r="Z356" i="80"/>
  <c r="Y356" i="80"/>
  <c r="X356" i="80"/>
  <c r="W356" i="80"/>
  <c r="V356" i="80"/>
  <c r="B356" i="80"/>
  <c r="AG356" i="80" s="1"/>
  <c r="AG355" i="80"/>
  <c r="AF355" i="80"/>
  <c r="AE355" i="80"/>
  <c r="AC355" i="80"/>
  <c r="AA355" i="80"/>
  <c r="Z355" i="80"/>
  <c r="Y355" i="80"/>
  <c r="X355" i="80"/>
  <c r="W355" i="80"/>
  <c r="V355" i="80"/>
  <c r="B355" i="80"/>
  <c r="AD355" i="80" s="1"/>
  <c r="AC354" i="80"/>
  <c r="AB354" i="80"/>
  <c r="AA354" i="80"/>
  <c r="Z354" i="80"/>
  <c r="Y354" i="80"/>
  <c r="X354" i="80"/>
  <c r="W354" i="80"/>
  <c r="V354" i="80"/>
  <c r="B354" i="80"/>
  <c r="AG354" i="80" s="1"/>
  <c r="AG353" i="80"/>
  <c r="AE353" i="80"/>
  <c r="AD353" i="80"/>
  <c r="AC353" i="80"/>
  <c r="AB353" i="80"/>
  <c r="AA353" i="80"/>
  <c r="Z353" i="80"/>
  <c r="Y353" i="80"/>
  <c r="X353" i="80"/>
  <c r="W353" i="80"/>
  <c r="V353" i="80"/>
  <c r="B353" i="80"/>
  <c r="AF353" i="80" s="1"/>
  <c r="AA352" i="80"/>
  <c r="Z352" i="80"/>
  <c r="Y352" i="80"/>
  <c r="X352" i="80"/>
  <c r="W352" i="80"/>
  <c r="V352" i="80"/>
  <c r="B352" i="80"/>
  <c r="AG352" i="80" s="1"/>
  <c r="AF351" i="80"/>
  <c r="AE351" i="80"/>
  <c r="AD351" i="80"/>
  <c r="AC351" i="80"/>
  <c r="AA351" i="80"/>
  <c r="Z351" i="80"/>
  <c r="Y351" i="80"/>
  <c r="X351" i="80"/>
  <c r="W351" i="80"/>
  <c r="V351" i="80"/>
  <c r="B351" i="80"/>
  <c r="AG351" i="80" s="1"/>
  <c r="AG350" i="80"/>
  <c r="AF350" i="80"/>
  <c r="AD350" i="80"/>
  <c r="AC350" i="80"/>
  <c r="AB350" i="80"/>
  <c r="AA350" i="80"/>
  <c r="Z350" i="80"/>
  <c r="Y350" i="80"/>
  <c r="X350" i="80"/>
  <c r="W350" i="80"/>
  <c r="V350" i="80"/>
  <c r="B350" i="80"/>
  <c r="AE350" i="80" s="1"/>
  <c r="AA349" i="80"/>
  <c r="Z349" i="80"/>
  <c r="Y349" i="80"/>
  <c r="X349" i="80"/>
  <c r="W349" i="80"/>
  <c r="V349" i="80"/>
  <c r="B349" i="80"/>
  <c r="AG348" i="80"/>
  <c r="AF348" i="80"/>
  <c r="AE348" i="80"/>
  <c r="AD348" i="80"/>
  <c r="AC348" i="80"/>
  <c r="AB348" i="80"/>
  <c r="AA348" i="80"/>
  <c r="Z348" i="80"/>
  <c r="Y348" i="80"/>
  <c r="X348" i="80"/>
  <c r="W348" i="80"/>
  <c r="V348" i="80"/>
  <c r="B348" i="80"/>
  <c r="AA347" i="80"/>
  <c r="Z347" i="80"/>
  <c r="Y347" i="80"/>
  <c r="X347" i="80"/>
  <c r="W347" i="80"/>
  <c r="V347" i="80"/>
  <c r="B347" i="80"/>
  <c r="AG347" i="80" s="1"/>
  <c r="AD346" i="80"/>
  <c r="AB346" i="80"/>
  <c r="AA346" i="80"/>
  <c r="Z346" i="80"/>
  <c r="Y346" i="80"/>
  <c r="X346" i="80"/>
  <c r="W346" i="80"/>
  <c r="V346" i="80"/>
  <c r="B346" i="80"/>
  <c r="AG346" i="80" s="1"/>
  <c r="AG345" i="80"/>
  <c r="AE345" i="80"/>
  <c r="AD345" i="80"/>
  <c r="AC345" i="80"/>
  <c r="AA345" i="80"/>
  <c r="Z345" i="80"/>
  <c r="Y345" i="80"/>
  <c r="X345" i="80"/>
  <c r="W345" i="80"/>
  <c r="V345" i="80"/>
  <c r="B345" i="80"/>
  <c r="AF345" i="80" s="1"/>
  <c r="AE344" i="80"/>
  <c r="AD344" i="80"/>
  <c r="AC344" i="80"/>
  <c r="AB344" i="80"/>
  <c r="AA344" i="80"/>
  <c r="Z344" i="80"/>
  <c r="Y344" i="80"/>
  <c r="X344" i="80"/>
  <c r="W344" i="80"/>
  <c r="V344" i="80"/>
  <c r="B344" i="80"/>
  <c r="AG344" i="80" s="1"/>
  <c r="AG343" i="80"/>
  <c r="AF343" i="80"/>
  <c r="AE343" i="80"/>
  <c r="AD343" i="80"/>
  <c r="AC343" i="80"/>
  <c r="AB343" i="80"/>
  <c r="AA343" i="80"/>
  <c r="Z343" i="80"/>
  <c r="Y343" i="80"/>
  <c r="X343" i="80"/>
  <c r="W343" i="80"/>
  <c r="V343" i="80"/>
  <c r="B343" i="80"/>
  <c r="AA342" i="80"/>
  <c r="Z342" i="80"/>
  <c r="Y342" i="80"/>
  <c r="X342" i="80"/>
  <c r="W342" i="80"/>
  <c r="V342" i="80"/>
  <c r="B342" i="80"/>
  <c r="AA341" i="80"/>
  <c r="Z341" i="80"/>
  <c r="Y341" i="80"/>
  <c r="X341" i="80"/>
  <c r="W341" i="80"/>
  <c r="V341" i="80"/>
  <c r="B341" i="80"/>
  <c r="AF340" i="80"/>
  <c r="AE340" i="80"/>
  <c r="AD340" i="80"/>
  <c r="AA340" i="80"/>
  <c r="Z340" i="80"/>
  <c r="Y340" i="80"/>
  <c r="X340" i="80"/>
  <c r="W340" i="80"/>
  <c r="V340" i="80"/>
  <c r="B340" i="80"/>
  <c r="AG340" i="80" s="1"/>
  <c r="AB339" i="80"/>
  <c r="AA339" i="80"/>
  <c r="Z339" i="80"/>
  <c r="Y339" i="80"/>
  <c r="X339" i="80"/>
  <c r="W339" i="80"/>
  <c r="V339" i="80"/>
  <c r="B339" i="80"/>
  <c r="AG339" i="80" s="1"/>
  <c r="AG338" i="80"/>
  <c r="AF338" i="80"/>
  <c r="AE338" i="80"/>
  <c r="AD338" i="80"/>
  <c r="AC338" i="80"/>
  <c r="AB338" i="80"/>
  <c r="AA338" i="80"/>
  <c r="Z338" i="80"/>
  <c r="Y338" i="80"/>
  <c r="X338" i="80"/>
  <c r="W338" i="80"/>
  <c r="V338" i="80"/>
  <c r="B338" i="80"/>
  <c r="AA337" i="80"/>
  <c r="Z337" i="80"/>
  <c r="Y337" i="80"/>
  <c r="X337" i="80"/>
  <c r="W337" i="80"/>
  <c r="V337" i="80"/>
  <c r="B337" i="80"/>
  <c r="AG337" i="80" s="1"/>
  <c r="AG336" i="80"/>
  <c r="AF336" i="80"/>
  <c r="AE336" i="80"/>
  <c r="AD336" i="80"/>
  <c r="AC336" i="80"/>
  <c r="AB336" i="80"/>
  <c r="AA336" i="80"/>
  <c r="Z336" i="80"/>
  <c r="Y336" i="80"/>
  <c r="X336" i="80"/>
  <c r="W336" i="80"/>
  <c r="V336" i="80"/>
  <c r="B336" i="80"/>
  <c r="AG335" i="80"/>
  <c r="AF335" i="80"/>
  <c r="AE335" i="80"/>
  <c r="AD335" i="80"/>
  <c r="AC335" i="80"/>
  <c r="AA335" i="80"/>
  <c r="Z335" i="80"/>
  <c r="Y335" i="80"/>
  <c r="X335" i="80"/>
  <c r="W335" i="80"/>
  <c r="V335" i="80"/>
  <c r="B335" i="80"/>
  <c r="AB335" i="80" s="1"/>
  <c r="AC334" i="80"/>
  <c r="AA334" i="80"/>
  <c r="Z334" i="80"/>
  <c r="Y334" i="80"/>
  <c r="X334" i="80"/>
  <c r="W334" i="80"/>
  <c r="V334" i="80"/>
  <c r="B334" i="80"/>
  <c r="AG333" i="80"/>
  <c r="AF333" i="80"/>
  <c r="AE333" i="80"/>
  <c r="AD333" i="80"/>
  <c r="AC333" i="80"/>
  <c r="AA333" i="80"/>
  <c r="Z333" i="80"/>
  <c r="Y333" i="80"/>
  <c r="X333" i="80"/>
  <c r="W333" i="80"/>
  <c r="V333" i="80"/>
  <c r="B333" i="80"/>
  <c r="AB333" i="80" s="1"/>
  <c r="AA332" i="80"/>
  <c r="Z332" i="80"/>
  <c r="Y332" i="80"/>
  <c r="X332" i="80"/>
  <c r="W332" i="80"/>
  <c r="V332" i="80"/>
  <c r="B332" i="80"/>
  <c r="AG332" i="80" s="1"/>
  <c r="AG331" i="80"/>
  <c r="AE331" i="80"/>
  <c r="AC331" i="80"/>
  <c r="AB331" i="80"/>
  <c r="AA331" i="80"/>
  <c r="Z331" i="80"/>
  <c r="Y331" i="80"/>
  <c r="X331" i="80"/>
  <c r="W331" i="80"/>
  <c r="V331" i="80"/>
  <c r="B331" i="80"/>
  <c r="AF331" i="80" s="1"/>
  <c r="AA330" i="80"/>
  <c r="Z330" i="80"/>
  <c r="Y330" i="80"/>
  <c r="X330" i="80"/>
  <c r="W330" i="80"/>
  <c r="V330" i="80"/>
  <c r="B330" i="80"/>
  <c r="AG330" i="80" s="1"/>
  <c r="AD329" i="80"/>
  <c r="AC329" i="80"/>
  <c r="AA329" i="80"/>
  <c r="Z329" i="80"/>
  <c r="Y329" i="80"/>
  <c r="X329" i="80"/>
  <c r="W329" i="80"/>
  <c r="V329" i="80"/>
  <c r="B329" i="80"/>
  <c r="AG329" i="80" s="1"/>
  <c r="AG328" i="80"/>
  <c r="AF328" i="80"/>
  <c r="AE328" i="80"/>
  <c r="AD328" i="80"/>
  <c r="AB328" i="80"/>
  <c r="AA328" i="80"/>
  <c r="Z328" i="80"/>
  <c r="Y328" i="80"/>
  <c r="X328" i="80"/>
  <c r="W328" i="80"/>
  <c r="V328" i="80"/>
  <c r="B328" i="80"/>
  <c r="AC328" i="80" s="1"/>
  <c r="AA327" i="80"/>
  <c r="Z327" i="80"/>
  <c r="Y327" i="80"/>
  <c r="X327" i="80"/>
  <c r="W327" i="80"/>
  <c r="V327" i="80"/>
  <c r="B327" i="80"/>
  <c r="AF326" i="80"/>
  <c r="AD326" i="80"/>
  <c r="AC326" i="80"/>
  <c r="AB326" i="80"/>
  <c r="AA326" i="80"/>
  <c r="Z326" i="80"/>
  <c r="Y326" i="80"/>
  <c r="X326" i="80"/>
  <c r="W326" i="80"/>
  <c r="V326" i="80"/>
  <c r="B326" i="80"/>
  <c r="AG326" i="80" s="1"/>
  <c r="AG325" i="80"/>
  <c r="AA325" i="80"/>
  <c r="Z325" i="80"/>
  <c r="Y325" i="80"/>
  <c r="X325" i="80"/>
  <c r="W325" i="80"/>
  <c r="V325" i="80"/>
  <c r="B325" i="80"/>
  <c r="AF325" i="80" s="1"/>
  <c r="AE324" i="80"/>
  <c r="AD324" i="80"/>
  <c r="AB324" i="80"/>
  <c r="AA324" i="80"/>
  <c r="Z324" i="80"/>
  <c r="Y324" i="80"/>
  <c r="X324" i="80"/>
  <c r="W324" i="80"/>
  <c r="V324" i="80"/>
  <c r="B324" i="80"/>
  <c r="AG323" i="80"/>
  <c r="AF323" i="80"/>
  <c r="AE323" i="80"/>
  <c r="AB323" i="80"/>
  <c r="AA323" i="80"/>
  <c r="Z323" i="80"/>
  <c r="Y323" i="80"/>
  <c r="X323" i="80"/>
  <c r="W323" i="80"/>
  <c r="V323" i="80"/>
  <c r="B323" i="80"/>
  <c r="AD323" i="80" s="1"/>
  <c r="AF322" i="80"/>
  <c r="AE322" i="80"/>
  <c r="AC322" i="80"/>
  <c r="AB322" i="80"/>
  <c r="AA322" i="80"/>
  <c r="Z322" i="80"/>
  <c r="Y322" i="80"/>
  <c r="X322" i="80"/>
  <c r="W322" i="80"/>
  <c r="V322" i="80"/>
  <c r="B322" i="80"/>
  <c r="AG322" i="80" s="1"/>
  <c r="AG321" i="80"/>
  <c r="AE321" i="80"/>
  <c r="AD321" i="80"/>
  <c r="AC321" i="80"/>
  <c r="AB321" i="80"/>
  <c r="AA321" i="80"/>
  <c r="Z321" i="80"/>
  <c r="Y321" i="80"/>
  <c r="X321" i="80"/>
  <c r="W321" i="80"/>
  <c r="V321" i="80"/>
  <c r="B321" i="80"/>
  <c r="AF321" i="80" s="1"/>
  <c r="AA320" i="80"/>
  <c r="Z320" i="80"/>
  <c r="Y320" i="80"/>
  <c r="X320" i="80"/>
  <c r="W320" i="80"/>
  <c r="V320" i="80"/>
  <c r="B320" i="80"/>
  <c r="AG320" i="80" s="1"/>
  <c r="AF319" i="80"/>
  <c r="AE319" i="80"/>
  <c r="AA319" i="80"/>
  <c r="Z319" i="80"/>
  <c r="Y319" i="80"/>
  <c r="X319" i="80"/>
  <c r="W319" i="80"/>
  <c r="V319" i="80"/>
  <c r="B319" i="80"/>
  <c r="AG318" i="80"/>
  <c r="AF318" i="80"/>
  <c r="AD318" i="80"/>
  <c r="AC318" i="80"/>
  <c r="AB318" i="80"/>
  <c r="AA318" i="80"/>
  <c r="Z318" i="80"/>
  <c r="Y318" i="80"/>
  <c r="X318" i="80"/>
  <c r="W318" i="80"/>
  <c r="V318" i="80"/>
  <c r="B318" i="80"/>
  <c r="AE318" i="80" s="1"/>
  <c r="AA317" i="80"/>
  <c r="Z317" i="80"/>
  <c r="Y317" i="80"/>
  <c r="X317" i="80"/>
  <c r="W317" i="80"/>
  <c r="V317" i="80"/>
  <c r="B317" i="80"/>
  <c r="AF316" i="80"/>
  <c r="AE316" i="80"/>
  <c r="AD316" i="80"/>
  <c r="AC316" i="80"/>
  <c r="AB316" i="80"/>
  <c r="AA316" i="80"/>
  <c r="Z316" i="80"/>
  <c r="Y316" i="80"/>
  <c r="X316" i="80"/>
  <c r="W316" i="80"/>
  <c r="V316" i="80"/>
  <c r="B316" i="80"/>
  <c r="AG316" i="80" s="1"/>
  <c r="AA315" i="80"/>
  <c r="Z315" i="80"/>
  <c r="Y315" i="80"/>
  <c r="X315" i="80"/>
  <c r="W315" i="80"/>
  <c r="V315" i="80"/>
  <c r="B315" i="80"/>
  <c r="AG315" i="80" s="1"/>
  <c r="AG314" i="80"/>
  <c r="AF314" i="80"/>
  <c r="AE314" i="80"/>
  <c r="AD314" i="80"/>
  <c r="AB314" i="80"/>
  <c r="AA314" i="80"/>
  <c r="Z314" i="80"/>
  <c r="Y314" i="80"/>
  <c r="X314" i="80"/>
  <c r="W314" i="80"/>
  <c r="V314" i="80"/>
  <c r="B314" i="80"/>
  <c r="AC314" i="80" s="1"/>
  <c r="AG313" i="80"/>
  <c r="AD313" i="80"/>
  <c r="AA313" i="80"/>
  <c r="Z313" i="80"/>
  <c r="Y313" i="80"/>
  <c r="X313" i="80"/>
  <c r="W313" i="80"/>
  <c r="V313" i="80"/>
  <c r="B313" i="80"/>
  <c r="AF313" i="80" s="1"/>
  <c r="AG312" i="80"/>
  <c r="AE312" i="80"/>
  <c r="AD312" i="80"/>
  <c r="AC312" i="80"/>
  <c r="AB312" i="80"/>
  <c r="AA312" i="80"/>
  <c r="Z312" i="80"/>
  <c r="Y312" i="80"/>
  <c r="X312" i="80"/>
  <c r="W312" i="80"/>
  <c r="V312" i="80"/>
  <c r="B312" i="80"/>
  <c r="AF312" i="80" s="1"/>
  <c r="AG311" i="80"/>
  <c r="AF311" i="80"/>
  <c r="AE311" i="80"/>
  <c r="AD311" i="80"/>
  <c r="AC311" i="80"/>
  <c r="AB311" i="80"/>
  <c r="AA311" i="80"/>
  <c r="Z311" i="80"/>
  <c r="Y311" i="80"/>
  <c r="X311" i="80"/>
  <c r="W311" i="80"/>
  <c r="V311" i="80"/>
  <c r="B311" i="80"/>
  <c r="AA310" i="80"/>
  <c r="Z310" i="80"/>
  <c r="Y310" i="80"/>
  <c r="X310" i="80"/>
  <c r="W310" i="80"/>
  <c r="V310" i="80"/>
  <c r="B310" i="80"/>
  <c r="AA309" i="80"/>
  <c r="Z309" i="80"/>
  <c r="Y309" i="80"/>
  <c r="X309" i="80"/>
  <c r="W309" i="80"/>
  <c r="V309" i="80"/>
  <c r="B309" i="80"/>
  <c r="AE308" i="80"/>
  <c r="AA308" i="80"/>
  <c r="Z308" i="80"/>
  <c r="Y308" i="80"/>
  <c r="X308" i="80"/>
  <c r="W308" i="80"/>
  <c r="V308" i="80"/>
  <c r="B308" i="80"/>
  <c r="AG308" i="80" s="1"/>
  <c r="AD307" i="80"/>
  <c r="AC307" i="80"/>
  <c r="AB307" i="80"/>
  <c r="AA307" i="80"/>
  <c r="Z307" i="80"/>
  <c r="Y307" i="80"/>
  <c r="X307" i="80"/>
  <c r="W307" i="80"/>
  <c r="V307" i="80"/>
  <c r="B307" i="80"/>
  <c r="AG306" i="80"/>
  <c r="AF306" i="80"/>
  <c r="AE306" i="80"/>
  <c r="AD306" i="80"/>
  <c r="AC306" i="80"/>
  <c r="AB306" i="80"/>
  <c r="AA306" i="80"/>
  <c r="Z306" i="80"/>
  <c r="Y306" i="80"/>
  <c r="X306" i="80"/>
  <c r="W306" i="80"/>
  <c r="V306" i="80"/>
  <c r="B306" i="80"/>
  <c r="AA305" i="80"/>
  <c r="Z305" i="80"/>
  <c r="Y305" i="80"/>
  <c r="X305" i="80"/>
  <c r="W305" i="80"/>
  <c r="V305" i="80"/>
  <c r="B305" i="80"/>
  <c r="AG304" i="80"/>
  <c r="AF304" i="80"/>
  <c r="AE304" i="80"/>
  <c r="AD304" i="80"/>
  <c r="AC304" i="80"/>
  <c r="AB304" i="80"/>
  <c r="AA304" i="80"/>
  <c r="Z304" i="80"/>
  <c r="Y304" i="80"/>
  <c r="X304" i="80"/>
  <c r="W304" i="80"/>
  <c r="V304" i="80"/>
  <c r="B304" i="80"/>
  <c r="AG303" i="80"/>
  <c r="AF303" i="80"/>
  <c r="AE303" i="80"/>
  <c r="AD303" i="80"/>
  <c r="AC303" i="80"/>
  <c r="AB303" i="80"/>
  <c r="AA303" i="80"/>
  <c r="Z303" i="80"/>
  <c r="Y303" i="80"/>
  <c r="X303" i="80"/>
  <c r="W303" i="80"/>
  <c r="V303" i="80"/>
  <c r="B303" i="80"/>
  <c r="AE302" i="80"/>
  <c r="AD302" i="80"/>
  <c r="AC302" i="80"/>
  <c r="AB302" i="80"/>
  <c r="AA302" i="80"/>
  <c r="Z302" i="80"/>
  <c r="Y302" i="80"/>
  <c r="X302" i="80"/>
  <c r="W302" i="80"/>
  <c r="V302" i="80"/>
  <c r="B302" i="80"/>
  <c r="AG301" i="80"/>
  <c r="AF301" i="80"/>
  <c r="AE301" i="80"/>
  <c r="AD301" i="80"/>
  <c r="AC301" i="80"/>
  <c r="AA301" i="80"/>
  <c r="Z301" i="80"/>
  <c r="Y301" i="80"/>
  <c r="X301" i="80"/>
  <c r="W301" i="80"/>
  <c r="V301" i="80"/>
  <c r="B301" i="80"/>
  <c r="AB301" i="80" s="1"/>
  <c r="AA300" i="80"/>
  <c r="Z300" i="80"/>
  <c r="Y300" i="80"/>
  <c r="X300" i="80"/>
  <c r="W300" i="80"/>
  <c r="V300" i="80"/>
  <c r="B300" i="80"/>
  <c r="AG299" i="80"/>
  <c r="AE299" i="80"/>
  <c r="AC299" i="80"/>
  <c r="AB299" i="80"/>
  <c r="AA299" i="80"/>
  <c r="Z299" i="80"/>
  <c r="Y299" i="80"/>
  <c r="X299" i="80"/>
  <c r="W299" i="80"/>
  <c r="V299" i="80"/>
  <c r="B299" i="80"/>
  <c r="AF299" i="80" s="1"/>
  <c r="AA298" i="80"/>
  <c r="Z298" i="80"/>
  <c r="Y298" i="80"/>
  <c r="X298" i="80"/>
  <c r="W298" i="80"/>
  <c r="V298" i="80"/>
  <c r="B298" i="80"/>
  <c r="AG298" i="80" s="1"/>
  <c r="AA297" i="80"/>
  <c r="Z297" i="80"/>
  <c r="Y297" i="80"/>
  <c r="X297" i="80"/>
  <c r="W297" i="80"/>
  <c r="V297" i="80"/>
  <c r="B297" i="80"/>
  <c r="AG297" i="80" s="1"/>
  <c r="AG296" i="80"/>
  <c r="AF296" i="80"/>
  <c r="AE296" i="80"/>
  <c r="AD296" i="80"/>
  <c r="AB296" i="80"/>
  <c r="AA296" i="80"/>
  <c r="Z296" i="80"/>
  <c r="Y296" i="80"/>
  <c r="X296" i="80"/>
  <c r="W296" i="80"/>
  <c r="V296" i="80"/>
  <c r="B296" i="80"/>
  <c r="AC296" i="80" s="1"/>
  <c r="AA295" i="80"/>
  <c r="Z295" i="80"/>
  <c r="Y295" i="80"/>
  <c r="X295" i="80"/>
  <c r="W295" i="80"/>
  <c r="V295" i="80"/>
  <c r="B295" i="80"/>
  <c r="AF294" i="80"/>
  <c r="AD294" i="80"/>
  <c r="AC294" i="80"/>
  <c r="AB294" i="80"/>
  <c r="AA294" i="80"/>
  <c r="Z294" i="80"/>
  <c r="Y294" i="80"/>
  <c r="X294" i="80"/>
  <c r="W294" i="80"/>
  <c r="V294" i="80"/>
  <c r="B294" i="80"/>
  <c r="AG294" i="80" s="1"/>
  <c r="AG293" i="80"/>
  <c r="AA293" i="80"/>
  <c r="Z293" i="80"/>
  <c r="Y293" i="80"/>
  <c r="X293" i="80"/>
  <c r="W293" i="80"/>
  <c r="V293" i="80"/>
  <c r="B293" i="80"/>
  <c r="AF293" i="80" s="1"/>
  <c r="AG292" i="80"/>
  <c r="AF292" i="80"/>
  <c r="AE292" i="80"/>
  <c r="AD292" i="80"/>
  <c r="AC292" i="80"/>
  <c r="AB292" i="80"/>
  <c r="AA292" i="80"/>
  <c r="Z292" i="80"/>
  <c r="Y292" i="80"/>
  <c r="X292" i="80"/>
  <c r="W292" i="80"/>
  <c r="V292" i="80"/>
  <c r="B292" i="80"/>
  <c r="AG291" i="80"/>
  <c r="AF291" i="80"/>
  <c r="AE291" i="80"/>
  <c r="AA291" i="80"/>
  <c r="Z291" i="80"/>
  <c r="Y291" i="80"/>
  <c r="X291" i="80"/>
  <c r="W291" i="80"/>
  <c r="V291" i="80"/>
  <c r="B291" i="80"/>
  <c r="AD291" i="80" s="1"/>
  <c r="AF290" i="80"/>
  <c r="AE290" i="80"/>
  <c r="AC290" i="80"/>
  <c r="AB290" i="80"/>
  <c r="AA290" i="80"/>
  <c r="Z290" i="80"/>
  <c r="Y290" i="80"/>
  <c r="X290" i="80"/>
  <c r="W290" i="80"/>
  <c r="V290" i="80"/>
  <c r="B290" i="80"/>
  <c r="AG290" i="80" s="1"/>
  <c r="AG289" i="80"/>
  <c r="AE289" i="80"/>
  <c r="AD289" i="80"/>
  <c r="AC289" i="80"/>
  <c r="AB289" i="80"/>
  <c r="AA289" i="80"/>
  <c r="Z289" i="80"/>
  <c r="Y289" i="80"/>
  <c r="X289" i="80"/>
  <c r="W289" i="80"/>
  <c r="V289" i="80"/>
  <c r="B289" i="80"/>
  <c r="AF289" i="80" s="1"/>
  <c r="AA288" i="80"/>
  <c r="Z288" i="80"/>
  <c r="Y288" i="80"/>
  <c r="X288" i="80"/>
  <c r="W288" i="80"/>
  <c r="V288" i="80"/>
  <c r="B288" i="80"/>
  <c r="AA287" i="80"/>
  <c r="Z287" i="80"/>
  <c r="Y287" i="80"/>
  <c r="X287" i="80"/>
  <c r="W287" i="80"/>
  <c r="V287" i="80"/>
  <c r="B287" i="80"/>
  <c r="AB287" i="80" s="1"/>
  <c r="AG286" i="80"/>
  <c r="AF286" i="80"/>
  <c r="AD286" i="80"/>
  <c r="AC286" i="80"/>
  <c r="AB286" i="80"/>
  <c r="AA286" i="80"/>
  <c r="Z286" i="80"/>
  <c r="Y286" i="80"/>
  <c r="X286" i="80"/>
  <c r="W286" i="80"/>
  <c r="V286" i="80"/>
  <c r="B286" i="80"/>
  <c r="AE286" i="80" s="1"/>
  <c r="AA285" i="80"/>
  <c r="Z285" i="80"/>
  <c r="Y285" i="80"/>
  <c r="X285" i="80"/>
  <c r="W285" i="80"/>
  <c r="V285" i="80"/>
  <c r="B285" i="80"/>
  <c r="AF284" i="80"/>
  <c r="AE284" i="80"/>
  <c r="AD284" i="80"/>
  <c r="AC284" i="80"/>
  <c r="AB284" i="80"/>
  <c r="AA284" i="80"/>
  <c r="Z284" i="80"/>
  <c r="Y284" i="80"/>
  <c r="X284" i="80"/>
  <c r="W284" i="80"/>
  <c r="V284" i="80"/>
  <c r="B284" i="80"/>
  <c r="AG284" i="80" s="1"/>
  <c r="AA283" i="80"/>
  <c r="Z283" i="80"/>
  <c r="Y283" i="80"/>
  <c r="X283" i="80"/>
  <c r="W283" i="80"/>
  <c r="V283" i="80"/>
  <c r="B283" i="80"/>
  <c r="AG282" i="80"/>
  <c r="AF282" i="80"/>
  <c r="AE282" i="80"/>
  <c r="AD282" i="80"/>
  <c r="AA282" i="80"/>
  <c r="Z282" i="80"/>
  <c r="Y282" i="80"/>
  <c r="X282" i="80"/>
  <c r="W282" i="80"/>
  <c r="V282" i="80"/>
  <c r="B282" i="80"/>
  <c r="AC282" i="80" s="1"/>
  <c r="AG281" i="80"/>
  <c r="AD281" i="80"/>
  <c r="AA281" i="80"/>
  <c r="Z281" i="80"/>
  <c r="Y281" i="80"/>
  <c r="X281" i="80"/>
  <c r="W281" i="80"/>
  <c r="V281" i="80"/>
  <c r="B281" i="80"/>
  <c r="AF281" i="80" s="1"/>
  <c r="AG280" i="80"/>
  <c r="AE280" i="80"/>
  <c r="AD280" i="80"/>
  <c r="AC280" i="80"/>
  <c r="AB280" i="80"/>
  <c r="AA280" i="80"/>
  <c r="Z280" i="80"/>
  <c r="Y280" i="80"/>
  <c r="X280" i="80"/>
  <c r="W280" i="80"/>
  <c r="V280" i="80"/>
  <c r="B280" i="80"/>
  <c r="AF280" i="80" s="1"/>
  <c r="AG279" i="80"/>
  <c r="AF279" i="80"/>
  <c r="AE279" i="80"/>
  <c r="AD279" i="80"/>
  <c r="AC279" i="80"/>
  <c r="AB279" i="80"/>
  <c r="AA279" i="80"/>
  <c r="Z279" i="80"/>
  <c r="Y279" i="80"/>
  <c r="X279" i="80"/>
  <c r="W279" i="80"/>
  <c r="V279" i="80"/>
  <c r="B279" i="80"/>
  <c r="AA278" i="80"/>
  <c r="Z278" i="80"/>
  <c r="Y278" i="80"/>
  <c r="X278" i="80"/>
  <c r="W278" i="80"/>
  <c r="V278" i="80"/>
  <c r="B278" i="80"/>
  <c r="AG277" i="80"/>
  <c r="AF277" i="80"/>
  <c r="AE277" i="80"/>
  <c r="AC277" i="80"/>
  <c r="AA277" i="80"/>
  <c r="Z277" i="80"/>
  <c r="Y277" i="80"/>
  <c r="X277" i="80"/>
  <c r="W277" i="80"/>
  <c r="V277" i="80"/>
  <c r="B277" i="80"/>
  <c r="AE276" i="80"/>
  <c r="AD276" i="80"/>
  <c r="AA276" i="80"/>
  <c r="Z276" i="80"/>
  <c r="Y276" i="80"/>
  <c r="X276" i="80"/>
  <c r="W276" i="80"/>
  <c r="V276" i="80"/>
  <c r="B276" i="80"/>
  <c r="AG276" i="80" s="1"/>
  <c r="AA275" i="80"/>
  <c r="Z275" i="80"/>
  <c r="Y275" i="80"/>
  <c r="X275" i="80"/>
  <c r="W275" i="80"/>
  <c r="V275" i="80"/>
  <c r="B275" i="80"/>
  <c r="AG274" i="80"/>
  <c r="AF274" i="80"/>
  <c r="AE274" i="80"/>
  <c r="AD274" i="80"/>
  <c r="AC274" i="80"/>
  <c r="AB274" i="80"/>
  <c r="AA274" i="80"/>
  <c r="Z274" i="80"/>
  <c r="Y274" i="80"/>
  <c r="X274" i="80"/>
  <c r="W274" i="80"/>
  <c r="V274" i="80"/>
  <c r="B274" i="80"/>
  <c r="AA273" i="80"/>
  <c r="Z273" i="80"/>
  <c r="Y273" i="80"/>
  <c r="X273" i="80"/>
  <c r="W273" i="80"/>
  <c r="V273" i="80"/>
  <c r="B273" i="80"/>
  <c r="AG272" i="80"/>
  <c r="AF272" i="80"/>
  <c r="AE272" i="80"/>
  <c r="AD272" i="80"/>
  <c r="AC272" i="80"/>
  <c r="AB272" i="80"/>
  <c r="AA272" i="80"/>
  <c r="Z272" i="80"/>
  <c r="Y272" i="80"/>
  <c r="X272" i="80"/>
  <c r="W272" i="80"/>
  <c r="V272" i="80"/>
  <c r="B272" i="80"/>
  <c r="AG271" i="80"/>
  <c r="AF271" i="80"/>
  <c r="AE271" i="80"/>
  <c r="AD271" i="80"/>
  <c r="AC271" i="80"/>
  <c r="AB271" i="80"/>
  <c r="AA271" i="80"/>
  <c r="Z271" i="80"/>
  <c r="Y271" i="80"/>
  <c r="X271" i="80"/>
  <c r="W271" i="80"/>
  <c r="V271" i="80"/>
  <c r="B271" i="80"/>
  <c r="AE270" i="80"/>
  <c r="AD270" i="80"/>
  <c r="AC270" i="80"/>
  <c r="AA270" i="80"/>
  <c r="Z270" i="80"/>
  <c r="Y270" i="80"/>
  <c r="X270" i="80"/>
  <c r="W270" i="80"/>
  <c r="V270" i="80"/>
  <c r="B270" i="80"/>
  <c r="AG269" i="80"/>
  <c r="AF269" i="80"/>
  <c r="AE269" i="80"/>
  <c r="AD269" i="80"/>
  <c r="AC269" i="80"/>
  <c r="AA269" i="80"/>
  <c r="Z269" i="80"/>
  <c r="Y269" i="80"/>
  <c r="X269" i="80"/>
  <c r="W269" i="80"/>
  <c r="V269" i="80"/>
  <c r="B269" i="80"/>
  <c r="AB269" i="80" s="1"/>
  <c r="AA268" i="80"/>
  <c r="Z268" i="80"/>
  <c r="Y268" i="80"/>
  <c r="X268" i="80"/>
  <c r="W268" i="80"/>
  <c r="V268" i="80"/>
  <c r="B268" i="80"/>
  <c r="AG267" i="80"/>
  <c r="AE267" i="80"/>
  <c r="AC267" i="80"/>
  <c r="AB267" i="80"/>
  <c r="AA267" i="80"/>
  <c r="Z267" i="80"/>
  <c r="Y267" i="80"/>
  <c r="X267" i="80"/>
  <c r="W267" i="80"/>
  <c r="V267" i="80"/>
  <c r="B267" i="80"/>
  <c r="AF267" i="80" s="1"/>
  <c r="AA266" i="80"/>
  <c r="Z266" i="80"/>
  <c r="Y266" i="80"/>
  <c r="X266" i="80"/>
  <c r="W266" i="80"/>
  <c r="V266" i="80"/>
  <c r="B266" i="80"/>
  <c r="AG266" i="80" s="1"/>
  <c r="AE265" i="80"/>
  <c r="AD265" i="80"/>
  <c r="AC265" i="80"/>
  <c r="AA265" i="80"/>
  <c r="Z265" i="80"/>
  <c r="Y265" i="80"/>
  <c r="X265" i="80"/>
  <c r="W265" i="80"/>
  <c r="V265" i="80"/>
  <c r="B265" i="80"/>
  <c r="AG265" i="80" s="1"/>
  <c r="AG264" i="80"/>
  <c r="AF264" i="80"/>
  <c r="AE264" i="80"/>
  <c r="AD264" i="80"/>
  <c r="AB264" i="80"/>
  <c r="AA264" i="80"/>
  <c r="Z264" i="80"/>
  <c r="Y264" i="80"/>
  <c r="X264" i="80"/>
  <c r="W264" i="80"/>
  <c r="V264" i="80"/>
  <c r="B264" i="80"/>
  <c r="AC264" i="80" s="1"/>
  <c r="AA263" i="80"/>
  <c r="Z263" i="80"/>
  <c r="Y263" i="80"/>
  <c r="X263" i="80"/>
  <c r="W263" i="80"/>
  <c r="V263" i="80"/>
  <c r="B263" i="80"/>
  <c r="AF262" i="80"/>
  <c r="AD262" i="80"/>
  <c r="AC262" i="80"/>
  <c r="AB262" i="80"/>
  <c r="AA262" i="80"/>
  <c r="Z262" i="80"/>
  <c r="Y262" i="80"/>
  <c r="X262" i="80"/>
  <c r="W262" i="80"/>
  <c r="V262" i="80"/>
  <c r="B262" i="80"/>
  <c r="AG262" i="80" s="1"/>
  <c r="AG261" i="80"/>
  <c r="AF261" i="80"/>
  <c r="AA261" i="80"/>
  <c r="Z261" i="80"/>
  <c r="Y261" i="80"/>
  <c r="X261" i="80"/>
  <c r="W261" i="80"/>
  <c r="V261" i="80"/>
  <c r="B261" i="80"/>
  <c r="AE261" i="80" s="1"/>
  <c r="AF260" i="80"/>
  <c r="AA260" i="80"/>
  <c r="Z260" i="80"/>
  <c r="Y260" i="80"/>
  <c r="X260" i="80"/>
  <c r="W260" i="80"/>
  <c r="V260" i="80"/>
  <c r="B260" i="80"/>
  <c r="AG260" i="80" s="1"/>
  <c r="AG259" i="80"/>
  <c r="AF259" i="80"/>
  <c r="AE259" i="80"/>
  <c r="AA259" i="80"/>
  <c r="Z259" i="80"/>
  <c r="Y259" i="80"/>
  <c r="X259" i="80"/>
  <c r="W259" i="80"/>
  <c r="V259" i="80"/>
  <c r="B259" i="80"/>
  <c r="AD259" i="80" s="1"/>
  <c r="AF258" i="80"/>
  <c r="AE258" i="80"/>
  <c r="AC258" i="80"/>
  <c r="AB258" i="80"/>
  <c r="AA258" i="80"/>
  <c r="Z258" i="80"/>
  <c r="Y258" i="80"/>
  <c r="X258" i="80"/>
  <c r="W258" i="80"/>
  <c r="V258" i="80"/>
  <c r="B258" i="80"/>
  <c r="AG258" i="80" s="1"/>
  <c r="AG257" i="80"/>
  <c r="AE257" i="80"/>
  <c r="AD257" i="80"/>
  <c r="AC257" i="80"/>
  <c r="AB257" i="80"/>
  <c r="AA257" i="80"/>
  <c r="Z257" i="80"/>
  <c r="Y257" i="80"/>
  <c r="X257" i="80"/>
  <c r="W257" i="80"/>
  <c r="V257" i="80"/>
  <c r="B257" i="80"/>
  <c r="AF257" i="80" s="1"/>
  <c r="AA256" i="80"/>
  <c r="Z256" i="80"/>
  <c r="Y256" i="80"/>
  <c r="X256" i="80"/>
  <c r="W256" i="80"/>
  <c r="V256" i="80"/>
  <c r="B256" i="80"/>
  <c r="AG255" i="80"/>
  <c r="AF255" i="80"/>
  <c r="AE255" i="80"/>
  <c r="AD255" i="80"/>
  <c r="AC255" i="80"/>
  <c r="AA255" i="80"/>
  <c r="Z255" i="80"/>
  <c r="Y255" i="80"/>
  <c r="X255" i="80"/>
  <c r="W255" i="80"/>
  <c r="V255" i="80"/>
  <c r="B255" i="80"/>
  <c r="AB255" i="80" s="1"/>
  <c r="AG254" i="80"/>
  <c r="AF254" i="80"/>
  <c r="AD254" i="80"/>
  <c r="AC254" i="80"/>
  <c r="AB254" i="80"/>
  <c r="AA254" i="80"/>
  <c r="Z254" i="80"/>
  <c r="Y254" i="80"/>
  <c r="X254" i="80"/>
  <c r="W254" i="80"/>
  <c r="V254" i="80"/>
  <c r="B254" i="80"/>
  <c r="AE254" i="80" s="1"/>
  <c r="AA253" i="80"/>
  <c r="Z253" i="80"/>
  <c r="Y253" i="80"/>
  <c r="X253" i="80"/>
  <c r="W253" i="80"/>
  <c r="V253" i="80"/>
  <c r="B253" i="80"/>
  <c r="AF252" i="80"/>
  <c r="AE252" i="80"/>
  <c r="AD252" i="80"/>
  <c r="AC252" i="80"/>
  <c r="AB252" i="80"/>
  <c r="AA252" i="80"/>
  <c r="Z252" i="80"/>
  <c r="Y252" i="80"/>
  <c r="X252" i="80"/>
  <c r="W252" i="80"/>
  <c r="V252" i="80"/>
  <c r="B252" i="80"/>
  <c r="AG252" i="80" s="1"/>
  <c r="AA251" i="80"/>
  <c r="Z251" i="80"/>
  <c r="Y251" i="80"/>
  <c r="X251" i="80"/>
  <c r="W251" i="80"/>
  <c r="V251" i="80"/>
  <c r="B251" i="80"/>
  <c r="AA250" i="80"/>
  <c r="Z250" i="80"/>
  <c r="Y250" i="80"/>
  <c r="X250" i="80"/>
  <c r="W250" i="80"/>
  <c r="V250" i="80"/>
  <c r="B250" i="80"/>
  <c r="AC250" i="80" s="1"/>
  <c r="AG249" i="80"/>
  <c r="AD249" i="80"/>
  <c r="AC249" i="80"/>
  <c r="AB249" i="80"/>
  <c r="AA249" i="80"/>
  <c r="Z249" i="80"/>
  <c r="Y249" i="80"/>
  <c r="X249" i="80"/>
  <c r="W249" i="80"/>
  <c r="V249" i="80"/>
  <c r="B249" i="80"/>
  <c r="AF249" i="80" s="1"/>
  <c r="AG248" i="80"/>
  <c r="AE248" i="80"/>
  <c r="AD248" i="80"/>
  <c r="AC248" i="80"/>
  <c r="AB248" i="80"/>
  <c r="AA248" i="80"/>
  <c r="Z248" i="80"/>
  <c r="Y248" i="80"/>
  <c r="X248" i="80"/>
  <c r="W248" i="80"/>
  <c r="V248" i="80"/>
  <c r="B248" i="80"/>
  <c r="AF248" i="80" s="1"/>
  <c r="AG247" i="80"/>
  <c r="AF247" i="80"/>
  <c r="AE247" i="80"/>
  <c r="AD247" i="80"/>
  <c r="AC247" i="80"/>
  <c r="AB247" i="80"/>
  <c r="AA247" i="80"/>
  <c r="Z247" i="80"/>
  <c r="Y247" i="80"/>
  <c r="X247" i="80"/>
  <c r="W247" i="80"/>
  <c r="V247" i="80"/>
  <c r="B247" i="80"/>
  <c r="AA246" i="80"/>
  <c r="Z246" i="80"/>
  <c r="Y246" i="80"/>
  <c r="X246" i="80"/>
  <c r="W246" i="80"/>
  <c r="V246" i="80"/>
  <c r="B246" i="80"/>
  <c r="AG245" i="80"/>
  <c r="AE245" i="80"/>
  <c r="AC245" i="80"/>
  <c r="AA245" i="80"/>
  <c r="Z245" i="80"/>
  <c r="Y245" i="80"/>
  <c r="X245" i="80"/>
  <c r="W245" i="80"/>
  <c r="V245" i="80"/>
  <c r="B245" i="80"/>
  <c r="AE244" i="80"/>
  <c r="AC244" i="80"/>
  <c r="AA244" i="80"/>
  <c r="Z244" i="80"/>
  <c r="Y244" i="80"/>
  <c r="X244" i="80"/>
  <c r="W244" i="80"/>
  <c r="V244" i="80"/>
  <c r="B244" i="80"/>
  <c r="AG244" i="80" s="1"/>
  <c r="AF243" i="80"/>
  <c r="AD243" i="80"/>
  <c r="AC243" i="80"/>
  <c r="AB243" i="80"/>
  <c r="AA243" i="80"/>
  <c r="Z243" i="80"/>
  <c r="Y243" i="80"/>
  <c r="X243" i="80"/>
  <c r="W243" i="80"/>
  <c r="V243" i="80"/>
  <c r="B243" i="80"/>
  <c r="AG242" i="80"/>
  <c r="AF242" i="80"/>
  <c r="AE242" i="80"/>
  <c r="AD242" i="80"/>
  <c r="AC242" i="80"/>
  <c r="AB242" i="80"/>
  <c r="AA242" i="80"/>
  <c r="Z242" i="80"/>
  <c r="Y242" i="80"/>
  <c r="X242" i="80"/>
  <c r="W242" i="80"/>
  <c r="V242" i="80"/>
  <c r="B242" i="80"/>
  <c r="AA241" i="80"/>
  <c r="Z241" i="80"/>
  <c r="Y241" i="80"/>
  <c r="X241" i="80"/>
  <c r="W241" i="80"/>
  <c r="V241" i="80"/>
  <c r="B241" i="80"/>
  <c r="AG240" i="80"/>
  <c r="AF240" i="80"/>
  <c r="AE240" i="80"/>
  <c r="AD240" i="80"/>
  <c r="AC240" i="80"/>
  <c r="AB240" i="80"/>
  <c r="AA240" i="80"/>
  <c r="Z240" i="80"/>
  <c r="Y240" i="80"/>
  <c r="X240" i="80"/>
  <c r="W240" i="80"/>
  <c r="V240" i="80"/>
  <c r="B240" i="80"/>
  <c r="AG239" i="80"/>
  <c r="AF239" i="80"/>
  <c r="AE239" i="80"/>
  <c r="AD239" i="80"/>
  <c r="AC239" i="80"/>
  <c r="AB239" i="80"/>
  <c r="AA239" i="80"/>
  <c r="Z239" i="80"/>
  <c r="Y239" i="80"/>
  <c r="X239" i="80"/>
  <c r="W239" i="80"/>
  <c r="V239" i="80"/>
  <c r="B239" i="80"/>
  <c r="AD238" i="80"/>
  <c r="AC238" i="80"/>
  <c r="AB238" i="80"/>
  <c r="AA238" i="80"/>
  <c r="Z238" i="80"/>
  <c r="Y238" i="80"/>
  <c r="X238" i="80"/>
  <c r="W238" i="80"/>
  <c r="V238" i="80"/>
  <c r="B238" i="80"/>
  <c r="AF238" i="80" s="1"/>
  <c r="AG237" i="80"/>
  <c r="AF237" i="80"/>
  <c r="AE237" i="80"/>
  <c r="AD237" i="80"/>
  <c r="AC237" i="80"/>
  <c r="AA237" i="80"/>
  <c r="Z237" i="80"/>
  <c r="Y237" i="80"/>
  <c r="X237" i="80"/>
  <c r="W237" i="80"/>
  <c r="V237" i="80"/>
  <c r="B237" i="80"/>
  <c r="AB237" i="80" s="1"/>
  <c r="AA236" i="80"/>
  <c r="Z236" i="80"/>
  <c r="Y236" i="80"/>
  <c r="X236" i="80"/>
  <c r="W236" i="80"/>
  <c r="V236" i="80"/>
  <c r="B236" i="80"/>
  <c r="AG235" i="80"/>
  <c r="AF235" i="80"/>
  <c r="AE235" i="80"/>
  <c r="AC235" i="80"/>
  <c r="AB235" i="80"/>
  <c r="AA235" i="80"/>
  <c r="Z235" i="80"/>
  <c r="Y235" i="80"/>
  <c r="X235" i="80"/>
  <c r="W235" i="80"/>
  <c r="V235" i="80"/>
  <c r="B235" i="80"/>
  <c r="AD235" i="80" s="1"/>
  <c r="AA234" i="80"/>
  <c r="Z234" i="80"/>
  <c r="Y234" i="80"/>
  <c r="X234" i="80"/>
  <c r="W234" i="80"/>
  <c r="V234" i="80"/>
  <c r="B234" i="80"/>
  <c r="AF233" i="80"/>
  <c r="AE233" i="80"/>
  <c r="AC233" i="80"/>
  <c r="AB233" i="80"/>
  <c r="AA233" i="80"/>
  <c r="Z233" i="80"/>
  <c r="Y233" i="80"/>
  <c r="X233" i="80"/>
  <c r="W233" i="80"/>
  <c r="V233" i="80"/>
  <c r="B233" i="80"/>
  <c r="AG233" i="80" s="1"/>
  <c r="AG232" i="80"/>
  <c r="AF232" i="80"/>
  <c r="AE232" i="80"/>
  <c r="AD232" i="80"/>
  <c r="AA232" i="80"/>
  <c r="Z232" i="80"/>
  <c r="Y232" i="80"/>
  <c r="X232" i="80"/>
  <c r="W232" i="80"/>
  <c r="V232" i="80"/>
  <c r="B232" i="80"/>
  <c r="AC232" i="80" s="1"/>
  <c r="AB231" i="80"/>
  <c r="AA231" i="80"/>
  <c r="Z231" i="80"/>
  <c r="Y231" i="80"/>
  <c r="X231" i="80"/>
  <c r="W231" i="80"/>
  <c r="V231" i="80"/>
  <c r="B231" i="80"/>
  <c r="AG230" i="80"/>
  <c r="AF230" i="80"/>
  <c r="AD230" i="80"/>
  <c r="AC230" i="80"/>
  <c r="AB230" i="80"/>
  <c r="AA230" i="80"/>
  <c r="Z230" i="80"/>
  <c r="Y230" i="80"/>
  <c r="X230" i="80"/>
  <c r="W230" i="80"/>
  <c r="V230" i="80"/>
  <c r="B230" i="80"/>
  <c r="AE230" i="80" s="1"/>
  <c r="AA229" i="80"/>
  <c r="Z229" i="80"/>
  <c r="Y229" i="80"/>
  <c r="X229" i="80"/>
  <c r="W229" i="80"/>
  <c r="V229" i="80"/>
  <c r="B229" i="80"/>
  <c r="AG229" i="80" s="1"/>
  <c r="AG228" i="80"/>
  <c r="AF228" i="80"/>
  <c r="AE228" i="80"/>
  <c r="AD228" i="80"/>
  <c r="AC228" i="80"/>
  <c r="AB228" i="80"/>
  <c r="AA228" i="80"/>
  <c r="Z228" i="80"/>
  <c r="Y228" i="80"/>
  <c r="X228" i="80"/>
  <c r="W228" i="80"/>
  <c r="V228" i="80"/>
  <c r="B228" i="80"/>
  <c r="AG227" i="80"/>
  <c r="AF227" i="80"/>
  <c r="AE227" i="80"/>
  <c r="AA227" i="80"/>
  <c r="Z227" i="80"/>
  <c r="Y227" i="80"/>
  <c r="X227" i="80"/>
  <c r="W227" i="80"/>
  <c r="V227" i="80"/>
  <c r="B227" i="80"/>
  <c r="AD227" i="80" s="1"/>
  <c r="AA226" i="80"/>
  <c r="Z226" i="80"/>
  <c r="Y226" i="80"/>
  <c r="X226" i="80"/>
  <c r="W226" i="80"/>
  <c r="V226" i="80"/>
  <c r="B226" i="80"/>
  <c r="AG225" i="80"/>
  <c r="AE225" i="80"/>
  <c r="AD225" i="80"/>
  <c r="AC225" i="80"/>
  <c r="AB225" i="80"/>
  <c r="AA225" i="80"/>
  <c r="Z225" i="80"/>
  <c r="Y225" i="80"/>
  <c r="X225" i="80"/>
  <c r="W225" i="80"/>
  <c r="V225" i="80"/>
  <c r="B225" i="80"/>
  <c r="AF225" i="80" s="1"/>
  <c r="AA224" i="80"/>
  <c r="Z224" i="80"/>
  <c r="Y224" i="80"/>
  <c r="X224" i="80"/>
  <c r="W224" i="80"/>
  <c r="V224" i="80"/>
  <c r="B224" i="80"/>
  <c r="AA223" i="80"/>
  <c r="Z223" i="80"/>
  <c r="Y223" i="80"/>
  <c r="X223" i="80"/>
  <c r="W223" i="80"/>
  <c r="V223" i="80"/>
  <c r="B223" i="80"/>
  <c r="AG223" i="80" s="1"/>
  <c r="AG222" i="80"/>
  <c r="AF222" i="80"/>
  <c r="AD222" i="80"/>
  <c r="AC222" i="80"/>
  <c r="AB222" i="80"/>
  <c r="AA222" i="80"/>
  <c r="Z222" i="80"/>
  <c r="Y222" i="80"/>
  <c r="X222" i="80"/>
  <c r="W222" i="80"/>
  <c r="V222" i="80"/>
  <c r="B222" i="80"/>
  <c r="AE222" i="80" s="1"/>
  <c r="AD221" i="80"/>
  <c r="AC221" i="80"/>
  <c r="AB221" i="80"/>
  <c r="AA221" i="80"/>
  <c r="Z221" i="80"/>
  <c r="Y221" i="80"/>
  <c r="X221" i="80"/>
  <c r="W221" i="80"/>
  <c r="V221" i="80"/>
  <c r="B221" i="80"/>
  <c r="AF220" i="80"/>
  <c r="AE220" i="80"/>
  <c r="AD220" i="80"/>
  <c r="AC220" i="80"/>
  <c r="AB220" i="80"/>
  <c r="AA220" i="80"/>
  <c r="Z220" i="80"/>
  <c r="Y220" i="80"/>
  <c r="X220" i="80"/>
  <c r="W220" i="80"/>
  <c r="V220" i="80"/>
  <c r="B220" i="80"/>
  <c r="AG220" i="80" s="1"/>
  <c r="AA219" i="80"/>
  <c r="Z219" i="80"/>
  <c r="Y219" i="80"/>
  <c r="X219" i="80"/>
  <c r="W219" i="80"/>
  <c r="V219" i="80"/>
  <c r="B219" i="80"/>
  <c r="AG218" i="80"/>
  <c r="AF218" i="80"/>
  <c r="AE218" i="80"/>
  <c r="AD218" i="80"/>
  <c r="AC218" i="80"/>
  <c r="AB218" i="80"/>
  <c r="AA218" i="80"/>
  <c r="Z218" i="80"/>
  <c r="Y218" i="80"/>
  <c r="X218" i="80"/>
  <c r="W218" i="80"/>
  <c r="V218" i="80"/>
  <c r="B218" i="80"/>
  <c r="AG217" i="80"/>
  <c r="AD217" i="80"/>
  <c r="AC217" i="80"/>
  <c r="AB217" i="80"/>
  <c r="AA217" i="80"/>
  <c r="Z217" i="80"/>
  <c r="Y217" i="80"/>
  <c r="X217" i="80"/>
  <c r="W217" i="80"/>
  <c r="V217" i="80"/>
  <c r="B217" i="80"/>
  <c r="AF217" i="80" s="1"/>
  <c r="AG216" i="80"/>
  <c r="AE216" i="80"/>
  <c r="AD216" i="80"/>
  <c r="AC216" i="80"/>
  <c r="AB216" i="80"/>
  <c r="AA216" i="80"/>
  <c r="Z216" i="80"/>
  <c r="Y216" i="80"/>
  <c r="X216" i="80"/>
  <c r="W216" i="80"/>
  <c r="V216" i="80"/>
  <c r="B216" i="80"/>
  <c r="AF216" i="80" s="1"/>
  <c r="AG215" i="80"/>
  <c r="AF215" i="80"/>
  <c r="AE215" i="80"/>
  <c r="AD215" i="80"/>
  <c r="AC215" i="80"/>
  <c r="AB215" i="80"/>
  <c r="AA215" i="80"/>
  <c r="Z215" i="80"/>
  <c r="Y215" i="80"/>
  <c r="X215" i="80"/>
  <c r="W215" i="80"/>
  <c r="V215" i="80"/>
  <c r="B215" i="80"/>
  <c r="AA214" i="80"/>
  <c r="Z214" i="80"/>
  <c r="Y214" i="80"/>
  <c r="X214" i="80"/>
  <c r="W214" i="80"/>
  <c r="V214" i="80"/>
  <c r="B214" i="80"/>
  <c r="AG213" i="80"/>
  <c r="AF213" i="80"/>
  <c r="AE213" i="80"/>
  <c r="AD213" i="80"/>
  <c r="AC213" i="80"/>
  <c r="AA213" i="80"/>
  <c r="Z213" i="80"/>
  <c r="Y213" i="80"/>
  <c r="X213" i="80"/>
  <c r="W213" i="80"/>
  <c r="V213" i="80"/>
  <c r="B213" i="80"/>
  <c r="AB213" i="80" s="1"/>
  <c r="AE212" i="80"/>
  <c r="AD212" i="80"/>
  <c r="AC212" i="80"/>
  <c r="AA212" i="80"/>
  <c r="Z212" i="80"/>
  <c r="Y212" i="80"/>
  <c r="X212" i="80"/>
  <c r="W212" i="80"/>
  <c r="V212" i="80"/>
  <c r="B212" i="80"/>
  <c r="AG212" i="80" s="1"/>
  <c r="AA211" i="80"/>
  <c r="Z211" i="80"/>
  <c r="Y211" i="80"/>
  <c r="X211" i="80"/>
  <c r="W211" i="80"/>
  <c r="V211" i="80"/>
  <c r="B211" i="80"/>
  <c r="AG211" i="80" s="1"/>
  <c r="AG210" i="80"/>
  <c r="AF210" i="80"/>
  <c r="AE210" i="80"/>
  <c r="AD210" i="80"/>
  <c r="AC210" i="80"/>
  <c r="AB210" i="80"/>
  <c r="AA210" i="80"/>
  <c r="Z210" i="80"/>
  <c r="Y210" i="80"/>
  <c r="X210" i="80"/>
  <c r="W210" i="80"/>
  <c r="V210" i="80"/>
  <c r="B210" i="80"/>
  <c r="AG209" i="80"/>
  <c r="AF209" i="80"/>
  <c r="AA209" i="80"/>
  <c r="Z209" i="80"/>
  <c r="Y209" i="80"/>
  <c r="X209" i="80"/>
  <c r="W209" i="80"/>
  <c r="V209" i="80"/>
  <c r="B209" i="80"/>
  <c r="AG208" i="80"/>
  <c r="AF208" i="80"/>
  <c r="AE208" i="80"/>
  <c r="AD208" i="80"/>
  <c r="AC208" i="80"/>
  <c r="AB208" i="80"/>
  <c r="AA208" i="80"/>
  <c r="Z208" i="80"/>
  <c r="Y208" i="80"/>
  <c r="X208" i="80"/>
  <c r="W208" i="80"/>
  <c r="V208" i="80"/>
  <c r="B208" i="80"/>
  <c r="AG207" i="80"/>
  <c r="AF207" i="80"/>
  <c r="AE207" i="80"/>
  <c r="AD207" i="80"/>
  <c r="AC207" i="80"/>
  <c r="AB207" i="80"/>
  <c r="AA207" i="80"/>
  <c r="Z207" i="80"/>
  <c r="Y207" i="80"/>
  <c r="X207" i="80"/>
  <c r="W207" i="80"/>
  <c r="V207" i="80"/>
  <c r="B207" i="80"/>
  <c r="AA206" i="80"/>
  <c r="Z206" i="80"/>
  <c r="Y206" i="80"/>
  <c r="X206" i="80"/>
  <c r="W206" i="80"/>
  <c r="V206" i="80"/>
  <c r="B206" i="80"/>
  <c r="AG206" i="80" s="1"/>
  <c r="AG205" i="80"/>
  <c r="AF205" i="80"/>
  <c r="AE205" i="80"/>
  <c r="AD205" i="80"/>
  <c r="AC205" i="80"/>
  <c r="AA205" i="80"/>
  <c r="Z205" i="80"/>
  <c r="Y205" i="80"/>
  <c r="X205" i="80"/>
  <c r="W205" i="80"/>
  <c r="V205" i="80"/>
  <c r="B205" i="80"/>
  <c r="AB205" i="80" s="1"/>
  <c r="AG204" i="80"/>
  <c r="AF204" i="80"/>
  <c r="AA204" i="80"/>
  <c r="Z204" i="80"/>
  <c r="Y204" i="80"/>
  <c r="X204" i="80"/>
  <c r="W204" i="80"/>
  <c r="V204" i="80"/>
  <c r="B204" i="80"/>
  <c r="AG203" i="80"/>
  <c r="AF203" i="80"/>
  <c r="AE203" i="80"/>
  <c r="AC203" i="80"/>
  <c r="AB203" i="80"/>
  <c r="AA203" i="80"/>
  <c r="Z203" i="80"/>
  <c r="Y203" i="80"/>
  <c r="X203" i="80"/>
  <c r="W203" i="80"/>
  <c r="V203" i="80"/>
  <c r="B203" i="80"/>
  <c r="AD203" i="80" s="1"/>
  <c r="AG202" i="80"/>
  <c r="AF202" i="80"/>
  <c r="AE202" i="80"/>
  <c r="AB202" i="80"/>
  <c r="AA202" i="80"/>
  <c r="Z202" i="80"/>
  <c r="Y202" i="80"/>
  <c r="X202" i="80"/>
  <c r="W202" i="80"/>
  <c r="V202" i="80"/>
  <c r="B202" i="80"/>
  <c r="AG201" i="80"/>
  <c r="AF201" i="80"/>
  <c r="AD201" i="80"/>
  <c r="AC201" i="80"/>
  <c r="AA201" i="80"/>
  <c r="Z201" i="80"/>
  <c r="Y201" i="80"/>
  <c r="X201" i="80"/>
  <c r="W201" i="80"/>
  <c r="V201" i="80"/>
  <c r="B201" i="80"/>
  <c r="AE201" i="80" s="1"/>
  <c r="AA200" i="80"/>
  <c r="Z200" i="80"/>
  <c r="Y200" i="80"/>
  <c r="X200" i="80"/>
  <c r="W200" i="80"/>
  <c r="V200" i="80"/>
  <c r="B200" i="80"/>
  <c r="AG199" i="80"/>
  <c r="AB199" i="80"/>
  <c r="AA199" i="80"/>
  <c r="Z199" i="80"/>
  <c r="Y199" i="80"/>
  <c r="X199" i="80"/>
  <c r="W199" i="80"/>
  <c r="V199" i="80"/>
  <c r="B199" i="80"/>
  <c r="AG198" i="80"/>
  <c r="AD198" i="80"/>
  <c r="AC198" i="80"/>
  <c r="AA198" i="80"/>
  <c r="Z198" i="80"/>
  <c r="Y198" i="80"/>
  <c r="X198" i="80"/>
  <c r="W198" i="80"/>
  <c r="V198" i="80"/>
  <c r="B198" i="80"/>
  <c r="AE198" i="80" s="1"/>
  <c r="AA197" i="80"/>
  <c r="Z197" i="80"/>
  <c r="Y197" i="80"/>
  <c r="X197" i="80"/>
  <c r="W197" i="80"/>
  <c r="V197" i="80"/>
  <c r="B197" i="80"/>
  <c r="AG196" i="80"/>
  <c r="AF196" i="80"/>
  <c r="AE196" i="80"/>
  <c r="AD196" i="80"/>
  <c r="AC196" i="80"/>
  <c r="AA196" i="80"/>
  <c r="Z196" i="80"/>
  <c r="Y196" i="80"/>
  <c r="X196" i="80"/>
  <c r="W196" i="80"/>
  <c r="V196" i="80"/>
  <c r="B196" i="80"/>
  <c r="AB196" i="80" s="1"/>
  <c r="AD195" i="80"/>
  <c r="AC195" i="80"/>
  <c r="AB195" i="80"/>
  <c r="AA195" i="80"/>
  <c r="Y195" i="80"/>
  <c r="X195" i="80"/>
  <c r="W195" i="80"/>
  <c r="Z195" i="80" s="1"/>
  <c r="AG195" i="80" s="1"/>
  <c r="V195" i="80"/>
  <c r="B195" i="80"/>
  <c r="AF195" i="80" s="1"/>
  <c r="AA194" i="80"/>
  <c r="Y194" i="80"/>
  <c r="X194" i="80"/>
  <c r="Z194" i="80" s="1"/>
  <c r="AG194" i="80" s="1"/>
  <c r="W194" i="80"/>
  <c r="V194" i="80"/>
  <c r="B194" i="80"/>
  <c r="AF194" i="80" s="1"/>
  <c r="AA193" i="80"/>
  <c r="Y193" i="80"/>
  <c r="X193" i="80"/>
  <c r="W193" i="80"/>
  <c r="V193" i="80"/>
  <c r="Z193" i="80" s="1"/>
  <c r="B193" i="80"/>
  <c r="AE193" i="80" s="1"/>
  <c r="AE192" i="80"/>
  <c r="AD192" i="80"/>
  <c r="AC192" i="80"/>
  <c r="AB192" i="80"/>
  <c r="AA192" i="80"/>
  <c r="Y192" i="80"/>
  <c r="X192" i="80"/>
  <c r="W192" i="80"/>
  <c r="V192" i="80"/>
  <c r="Z192" i="80" s="1"/>
  <c r="AG192" i="80" s="1"/>
  <c r="B192" i="80"/>
  <c r="AF192" i="80" s="1"/>
  <c r="AF191" i="80"/>
  <c r="AA191" i="80"/>
  <c r="Y191" i="80"/>
  <c r="Z191" i="80" s="1"/>
  <c r="X191" i="80"/>
  <c r="W191" i="80"/>
  <c r="V191" i="80"/>
  <c r="B191" i="80"/>
  <c r="AB191" i="80" s="1"/>
  <c r="AA190" i="80"/>
  <c r="Y190" i="80"/>
  <c r="X190" i="80"/>
  <c r="W190" i="80"/>
  <c r="V190" i="80"/>
  <c r="Z190" i="80" s="1"/>
  <c r="B190" i="80"/>
  <c r="AB189" i="80"/>
  <c r="AA189" i="80"/>
  <c r="Y189" i="80"/>
  <c r="X189" i="80"/>
  <c r="W189" i="80"/>
  <c r="V189" i="80"/>
  <c r="B189" i="80"/>
  <c r="AF189" i="80" s="1"/>
  <c r="AF188" i="80"/>
  <c r="AA188" i="80"/>
  <c r="Z188" i="80"/>
  <c r="Y188" i="80"/>
  <c r="X188" i="80"/>
  <c r="W188" i="80"/>
  <c r="V188" i="80"/>
  <c r="B188" i="80"/>
  <c r="AA187" i="80"/>
  <c r="Y187" i="80"/>
  <c r="X187" i="80"/>
  <c r="W187" i="80"/>
  <c r="V187" i="80"/>
  <c r="Z187" i="80" s="1"/>
  <c r="B187" i="80"/>
  <c r="AF187" i="80" s="1"/>
  <c r="AA186" i="80"/>
  <c r="Y186" i="80"/>
  <c r="X186" i="80"/>
  <c r="W186" i="80"/>
  <c r="V186" i="80"/>
  <c r="B186" i="80"/>
  <c r="AF186" i="80" s="1"/>
  <c r="AC185" i="80"/>
  <c r="AB185" i="80"/>
  <c r="AA185" i="80"/>
  <c r="Y185" i="80"/>
  <c r="X185" i="80"/>
  <c r="W185" i="80"/>
  <c r="Z185" i="80" s="1"/>
  <c r="AG185" i="80" s="1"/>
  <c r="V185" i="80"/>
  <c r="B185" i="80"/>
  <c r="AD185" i="80" s="1"/>
  <c r="AA184" i="80"/>
  <c r="Y184" i="80"/>
  <c r="Z184" i="80" s="1"/>
  <c r="X184" i="80"/>
  <c r="W184" i="80"/>
  <c r="V184" i="80"/>
  <c r="B184" i="80"/>
  <c r="AA183" i="80"/>
  <c r="Y183" i="80"/>
  <c r="X183" i="80"/>
  <c r="W183" i="80"/>
  <c r="V183" i="80"/>
  <c r="Z183" i="80" s="1"/>
  <c r="AG183" i="80" s="1"/>
  <c r="B183" i="80"/>
  <c r="AB183" i="80" s="1"/>
  <c r="AA182" i="80"/>
  <c r="Z182" i="80"/>
  <c r="Y182" i="80"/>
  <c r="X182" i="80"/>
  <c r="W182" i="80"/>
  <c r="V182" i="80"/>
  <c r="B182" i="80"/>
  <c r="AD181" i="80"/>
  <c r="AC181" i="80"/>
  <c r="AA181" i="80"/>
  <c r="Y181" i="80"/>
  <c r="X181" i="80"/>
  <c r="W181" i="80"/>
  <c r="V181" i="80"/>
  <c r="B181" i="80"/>
  <c r="AB181" i="80" s="1"/>
  <c r="AA180" i="80"/>
  <c r="Y180" i="80"/>
  <c r="X180" i="80"/>
  <c r="W180" i="80"/>
  <c r="V180" i="80"/>
  <c r="Z180" i="80" s="1"/>
  <c r="B180" i="80"/>
  <c r="AF179" i="80"/>
  <c r="AC179" i="80"/>
  <c r="AA179" i="80"/>
  <c r="Z179" i="80"/>
  <c r="AG179" i="80" s="1"/>
  <c r="Y179" i="80"/>
  <c r="X179" i="80"/>
  <c r="W179" i="80"/>
  <c r="V179" i="80"/>
  <c r="B179" i="80"/>
  <c r="AE179" i="80" s="1"/>
  <c r="AA178" i="80"/>
  <c r="Y178" i="80"/>
  <c r="X178" i="80"/>
  <c r="W178" i="80"/>
  <c r="V178" i="80"/>
  <c r="B178" i="80"/>
  <c r="AE178" i="80" s="1"/>
  <c r="AA177" i="80"/>
  <c r="Y177" i="80"/>
  <c r="X177" i="80"/>
  <c r="W177" i="80"/>
  <c r="Z177" i="80" s="1"/>
  <c r="V177" i="80"/>
  <c r="B177" i="80"/>
  <c r="AF176" i="80"/>
  <c r="AE176" i="80"/>
  <c r="AD176" i="80"/>
  <c r="AA176" i="80"/>
  <c r="Y176" i="80"/>
  <c r="X176" i="80"/>
  <c r="W176" i="80"/>
  <c r="V176" i="80"/>
  <c r="Z176" i="80" s="1"/>
  <c r="AG176" i="80" s="1"/>
  <c r="B176" i="80"/>
  <c r="AA175" i="80"/>
  <c r="Y175" i="80"/>
  <c r="X175" i="80"/>
  <c r="W175" i="80"/>
  <c r="V175" i="80"/>
  <c r="Z175" i="80" s="1"/>
  <c r="B175" i="80"/>
  <c r="AE175" i="80" s="1"/>
  <c r="AA174" i="80"/>
  <c r="Y174" i="80"/>
  <c r="X174" i="80"/>
  <c r="W174" i="80"/>
  <c r="V174" i="80"/>
  <c r="B174" i="80"/>
  <c r="AE174" i="80" s="1"/>
  <c r="AE173" i="80"/>
  <c r="AD173" i="80"/>
  <c r="AA173" i="80"/>
  <c r="Y173" i="80"/>
  <c r="X173" i="80"/>
  <c r="W173" i="80"/>
  <c r="Z173" i="80" s="1"/>
  <c r="V173" i="80"/>
  <c r="B173" i="80"/>
  <c r="AE172" i="80"/>
  <c r="AA172" i="80"/>
  <c r="Y172" i="80"/>
  <c r="X172" i="80"/>
  <c r="W172" i="80"/>
  <c r="V172" i="80"/>
  <c r="Z172" i="80" s="1"/>
  <c r="B172" i="80"/>
  <c r="AD172" i="80" s="1"/>
  <c r="AA171" i="80"/>
  <c r="Y171" i="80"/>
  <c r="X171" i="80"/>
  <c r="W171" i="80"/>
  <c r="V171" i="80"/>
  <c r="Z171" i="80" s="1"/>
  <c r="AG171" i="80" s="1"/>
  <c r="B171" i="80"/>
  <c r="AD171" i="80" s="1"/>
  <c r="AA170" i="80"/>
  <c r="Z170" i="80"/>
  <c r="Y170" i="80"/>
  <c r="X170" i="80"/>
  <c r="W170" i="80"/>
  <c r="V170" i="80"/>
  <c r="B170" i="80"/>
  <c r="AE170" i="80" s="1"/>
  <c r="AF169" i="80"/>
  <c r="AE169" i="80"/>
  <c r="AD169" i="80"/>
  <c r="AC169" i="80"/>
  <c r="AA169" i="80"/>
  <c r="Y169" i="80"/>
  <c r="X169" i="80"/>
  <c r="W169" i="80"/>
  <c r="V169" i="80"/>
  <c r="Z169" i="80" s="1"/>
  <c r="B169" i="80"/>
  <c r="AD168" i="80"/>
  <c r="AB168" i="80"/>
  <c r="AA168" i="80"/>
  <c r="Y168" i="80"/>
  <c r="X168" i="80"/>
  <c r="W168" i="80"/>
  <c r="V168" i="80"/>
  <c r="Z168" i="80" s="1"/>
  <c r="AG168" i="80" s="1"/>
  <c r="B168" i="80"/>
  <c r="AF168" i="80" s="1"/>
  <c r="AA167" i="80"/>
  <c r="Y167" i="80"/>
  <c r="X167" i="80"/>
  <c r="W167" i="80"/>
  <c r="V167" i="80"/>
  <c r="B167" i="80"/>
  <c r="AE167" i="80" s="1"/>
  <c r="AE166" i="80"/>
  <c r="AD166" i="80"/>
  <c r="AA166" i="80"/>
  <c r="Y166" i="80"/>
  <c r="X166" i="80"/>
  <c r="W166" i="80"/>
  <c r="V166" i="80"/>
  <c r="Z166" i="80" s="1"/>
  <c r="AG166" i="80" s="1"/>
  <c r="B166" i="80"/>
  <c r="AF166" i="80" s="1"/>
  <c r="AA165" i="80"/>
  <c r="Y165" i="80"/>
  <c r="X165" i="80"/>
  <c r="W165" i="80"/>
  <c r="V165" i="80"/>
  <c r="B165" i="80"/>
  <c r="AE165" i="80" s="1"/>
  <c r="AA164" i="80"/>
  <c r="Y164" i="80"/>
  <c r="X164" i="80"/>
  <c r="W164" i="80"/>
  <c r="V164" i="80"/>
  <c r="Z164" i="80" s="1"/>
  <c r="B164" i="80"/>
  <c r="AA163" i="80"/>
  <c r="Y163" i="80"/>
  <c r="X163" i="80"/>
  <c r="W163" i="80"/>
  <c r="Z163" i="80" s="1"/>
  <c r="V163" i="80"/>
  <c r="B163" i="80"/>
  <c r="AF163" i="80" s="1"/>
  <c r="AA162" i="80"/>
  <c r="Y162" i="80"/>
  <c r="X162" i="80"/>
  <c r="W162" i="80"/>
  <c r="Z162" i="80" s="1"/>
  <c r="AG162" i="80" s="1"/>
  <c r="V162" i="80"/>
  <c r="B162" i="80"/>
  <c r="AE162" i="80" s="1"/>
  <c r="AA161" i="80"/>
  <c r="Y161" i="80"/>
  <c r="X161" i="80"/>
  <c r="W161" i="80"/>
  <c r="V161" i="80"/>
  <c r="B161" i="80"/>
  <c r="AD161" i="80" s="1"/>
  <c r="AA160" i="80"/>
  <c r="Y160" i="80"/>
  <c r="X160" i="80"/>
  <c r="W160" i="80"/>
  <c r="V160" i="80"/>
  <c r="Z160" i="80" s="1"/>
  <c r="B160" i="80"/>
  <c r="AF160" i="80" s="1"/>
  <c r="AA159" i="80"/>
  <c r="Y159" i="80"/>
  <c r="X159" i="80"/>
  <c r="W159" i="80"/>
  <c r="Z159" i="80" s="1"/>
  <c r="V159" i="80"/>
  <c r="B159" i="80"/>
  <c r="AB159" i="80" s="1"/>
  <c r="AA158" i="80"/>
  <c r="Y158" i="80"/>
  <c r="Z158" i="80" s="1"/>
  <c r="X158" i="80"/>
  <c r="W158" i="80"/>
  <c r="V158" i="80"/>
  <c r="B158" i="80"/>
  <c r="AA157" i="80"/>
  <c r="Y157" i="80"/>
  <c r="X157" i="80"/>
  <c r="W157" i="80"/>
  <c r="V157" i="80"/>
  <c r="B157" i="80"/>
  <c r="AF157" i="80" s="1"/>
  <c r="AA156" i="80"/>
  <c r="Y156" i="80"/>
  <c r="X156" i="80"/>
  <c r="W156" i="80"/>
  <c r="V156" i="80"/>
  <c r="B156" i="80"/>
  <c r="AA155" i="80"/>
  <c r="Y155" i="80"/>
  <c r="X155" i="80"/>
  <c r="W155" i="80"/>
  <c r="V155" i="80"/>
  <c r="B155" i="80"/>
  <c r="AE155" i="80" s="1"/>
  <c r="AA154" i="80"/>
  <c r="Y154" i="80"/>
  <c r="X154" i="80"/>
  <c r="W154" i="80"/>
  <c r="V154" i="80"/>
  <c r="B154" i="80"/>
  <c r="AC154" i="80" s="1"/>
  <c r="AA153" i="80"/>
  <c r="Y153" i="80"/>
  <c r="X153" i="80"/>
  <c r="Z153" i="80" s="1"/>
  <c r="W153" i="80"/>
  <c r="V153" i="80"/>
  <c r="B153" i="80"/>
  <c r="AF153" i="80" s="1"/>
  <c r="AA152" i="80"/>
  <c r="Y152" i="80"/>
  <c r="X152" i="80"/>
  <c r="W152" i="80"/>
  <c r="V152" i="80"/>
  <c r="Z152" i="80" s="1"/>
  <c r="B152" i="80"/>
  <c r="AF152" i="80" s="1"/>
  <c r="AB151" i="80"/>
  <c r="AA151" i="80"/>
  <c r="Y151" i="80"/>
  <c r="X151" i="80"/>
  <c r="W151" i="80"/>
  <c r="V151" i="80"/>
  <c r="B151" i="80"/>
  <c r="AC151" i="80" s="1"/>
  <c r="AA150" i="80"/>
  <c r="Y150" i="80"/>
  <c r="X150" i="80"/>
  <c r="W150" i="80"/>
  <c r="V150" i="80"/>
  <c r="B150" i="80"/>
  <c r="AE150" i="80" s="1"/>
  <c r="AA149" i="80"/>
  <c r="Y149" i="80"/>
  <c r="X149" i="80"/>
  <c r="W149" i="80"/>
  <c r="V149" i="80"/>
  <c r="B149" i="80"/>
  <c r="AC149" i="80" s="1"/>
  <c r="AA148" i="80"/>
  <c r="Y148" i="80"/>
  <c r="X148" i="80"/>
  <c r="W148" i="80"/>
  <c r="V148" i="80"/>
  <c r="B148" i="80"/>
  <c r="AC148" i="80" s="1"/>
  <c r="AA147" i="80"/>
  <c r="Y147" i="80"/>
  <c r="X147" i="80"/>
  <c r="W147" i="80"/>
  <c r="V147" i="80"/>
  <c r="Z147" i="80" s="1"/>
  <c r="B147" i="80"/>
  <c r="AG147" i="80" s="1"/>
  <c r="AA146" i="80"/>
  <c r="Y146" i="80"/>
  <c r="X146" i="80"/>
  <c r="W146" i="80"/>
  <c r="V146" i="80"/>
  <c r="B146" i="80"/>
  <c r="AE146" i="80" s="1"/>
  <c r="AA145" i="80"/>
  <c r="Y145" i="80"/>
  <c r="X145" i="80"/>
  <c r="W145" i="80"/>
  <c r="V145" i="80"/>
  <c r="Z145" i="80" s="1"/>
  <c r="B145" i="80"/>
  <c r="AA144" i="80"/>
  <c r="Y144" i="80"/>
  <c r="X144" i="80"/>
  <c r="W144" i="80"/>
  <c r="V144" i="80"/>
  <c r="B144" i="80"/>
  <c r="AC144" i="80" s="1"/>
  <c r="AA143" i="80"/>
  <c r="Y143" i="80"/>
  <c r="X143" i="80"/>
  <c r="W143" i="80"/>
  <c r="V143" i="80"/>
  <c r="Z143" i="80" s="1"/>
  <c r="B143" i="80"/>
  <c r="AE143" i="80" s="1"/>
  <c r="AA142" i="80"/>
  <c r="Y142" i="80"/>
  <c r="X142" i="80"/>
  <c r="W142" i="80"/>
  <c r="V142" i="80"/>
  <c r="B142" i="80"/>
  <c r="AF142" i="80" s="1"/>
  <c r="AA141" i="80"/>
  <c r="Y141" i="80"/>
  <c r="X141" i="80"/>
  <c r="W141" i="80"/>
  <c r="V141" i="80"/>
  <c r="B141" i="80"/>
  <c r="AE141" i="80" s="1"/>
  <c r="AA140" i="80"/>
  <c r="Y140" i="80"/>
  <c r="X140" i="80"/>
  <c r="W140" i="80"/>
  <c r="V140" i="80"/>
  <c r="B140" i="80"/>
  <c r="AD140" i="80" s="1"/>
  <c r="AA139" i="80"/>
  <c r="Y139" i="80"/>
  <c r="X139" i="80"/>
  <c r="W139" i="80"/>
  <c r="V139" i="80"/>
  <c r="B139" i="80"/>
  <c r="AD139" i="80" s="1"/>
  <c r="AA138" i="80"/>
  <c r="Y138" i="80"/>
  <c r="X138" i="80"/>
  <c r="W138" i="80"/>
  <c r="V138" i="80"/>
  <c r="B138" i="80"/>
  <c r="AA137" i="80"/>
  <c r="Y137" i="80"/>
  <c r="X137" i="80"/>
  <c r="W137" i="80"/>
  <c r="V137" i="80"/>
  <c r="B137" i="80"/>
  <c r="AB137" i="80" s="1"/>
  <c r="AA136" i="80"/>
  <c r="Y136" i="80"/>
  <c r="X136" i="80"/>
  <c r="W136" i="80"/>
  <c r="V136" i="80"/>
  <c r="B136" i="80"/>
  <c r="AE136" i="80" s="1"/>
  <c r="AA135" i="80"/>
  <c r="Y135" i="80"/>
  <c r="X135" i="80"/>
  <c r="W135" i="80"/>
  <c r="V135" i="80"/>
  <c r="Z135" i="80" s="1"/>
  <c r="B135" i="80"/>
  <c r="AA134" i="80"/>
  <c r="Y134" i="80"/>
  <c r="X134" i="80"/>
  <c r="W134" i="80"/>
  <c r="V134" i="80"/>
  <c r="Z134" i="80" s="1"/>
  <c r="B134" i="80"/>
  <c r="AE133" i="80"/>
  <c r="AA133" i="80"/>
  <c r="Y133" i="80"/>
  <c r="X133" i="80"/>
  <c r="W133" i="80"/>
  <c r="V133" i="80"/>
  <c r="B133" i="80"/>
  <c r="AD133" i="80" s="1"/>
  <c r="AA132" i="80"/>
  <c r="Y132" i="80"/>
  <c r="X132" i="80"/>
  <c r="W132" i="80"/>
  <c r="V132" i="80"/>
  <c r="B132" i="80"/>
  <c r="AF132" i="80" s="1"/>
  <c r="AA131" i="80"/>
  <c r="Y131" i="80"/>
  <c r="X131" i="80"/>
  <c r="W131" i="80"/>
  <c r="V131" i="80"/>
  <c r="B131" i="80"/>
  <c r="AF131" i="80" s="1"/>
  <c r="AE130" i="80"/>
  <c r="AA130" i="80"/>
  <c r="Y130" i="80"/>
  <c r="X130" i="80"/>
  <c r="W130" i="80"/>
  <c r="V130" i="80"/>
  <c r="Z130" i="80" s="1"/>
  <c r="B130" i="80"/>
  <c r="AA129" i="80"/>
  <c r="Y129" i="80"/>
  <c r="X129" i="80"/>
  <c r="W129" i="80"/>
  <c r="V129" i="80"/>
  <c r="B129" i="80"/>
  <c r="AD129" i="80" s="1"/>
  <c r="AA128" i="80"/>
  <c r="Y128" i="80"/>
  <c r="X128" i="80"/>
  <c r="W128" i="80"/>
  <c r="V128" i="80"/>
  <c r="Z128" i="80" s="1"/>
  <c r="B128" i="80"/>
  <c r="AF128" i="80" s="1"/>
  <c r="AA127" i="80"/>
  <c r="Y127" i="80"/>
  <c r="X127" i="80"/>
  <c r="W127" i="80"/>
  <c r="V127" i="80"/>
  <c r="B127" i="80"/>
  <c r="AB127" i="80" s="1"/>
  <c r="AA126" i="80"/>
  <c r="Y126" i="80"/>
  <c r="X126" i="80"/>
  <c r="W126" i="80"/>
  <c r="V126" i="80"/>
  <c r="Z126" i="80" s="1"/>
  <c r="B126" i="80"/>
  <c r="AD126" i="80" s="1"/>
  <c r="AA125" i="80"/>
  <c r="Y125" i="80"/>
  <c r="X125" i="80"/>
  <c r="W125" i="80"/>
  <c r="V125" i="80"/>
  <c r="B125" i="80"/>
  <c r="AA124" i="80"/>
  <c r="Y124" i="80"/>
  <c r="X124" i="80"/>
  <c r="Z124" i="80" s="1"/>
  <c r="W124" i="80"/>
  <c r="V124" i="80"/>
  <c r="B124" i="80"/>
  <c r="AB124" i="80" s="1"/>
  <c r="AA123" i="80"/>
  <c r="Y123" i="80"/>
  <c r="X123" i="80"/>
  <c r="W123" i="80"/>
  <c r="V123" i="80"/>
  <c r="B123" i="80"/>
  <c r="AE123" i="80" s="1"/>
  <c r="AA122" i="80"/>
  <c r="Y122" i="80"/>
  <c r="X122" i="80"/>
  <c r="W122" i="80"/>
  <c r="V122" i="80"/>
  <c r="B122" i="80"/>
  <c r="AA121" i="80"/>
  <c r="Y121" i="80"/>
  <c r="X121" i="80"/>
  <c r="W121" i="80"/>
  <c r="V121" i="80"/>
  <c r="Z121" i="80" s="1"/>
  <c r="B121" i="80"/>
  <c r="AG121" i="80" s="1"/>
  <c r="AA120" i="80"/>
  <c r="Y120" i="80"/>
  <c r="X120" i="80"/>
  <c r="W120" i="80"/>
  <c r="V120" i="80"/>
  <c r="Z120" i="80" s="1"/>
  <c r="B120" i="80"/>
  <c r="AA119" i="80"/>
  <c r="Y119" i="80"/>
  <c r="X119" i="80"/>
  <c r="W119" i="80"/>
  <c r="V119" i="80"/>
  <c r="B119" i="80"/>
  <c r="AE119" i="80" s="1"/>
  <c r="AA118" i="80"/>
  <c r="Y118" i="80"/>
  <c r="X118" i="80"/>
  <c r="W118" i="80"/>
  <c r="V118" i="80"/>
  <c r="B118" i="80"/>
  <c r="AA117" i="80"/>
  <c r="Y117" i="80"/>
  <c r="X117" i="80"/>
  <c r="W117" i="80"/>
  <c r="V117" i="80"/>
  <c r="B117" i="80"/>
  <c r="AB117" i="80" s="1"/>
  <c r="AA116" i="80"/>
  <c r="Y116" i="80"/>
  <c r="X116" i="80"/>
  <c r="W116" i="80"/>
  <c r="V116" i="80"/>
  <c r="B116" i="80"/>
  <c r="AA115" i="80"/>
  <c r="Y115" i="80"/>
  <c r="X115" i="80"/>
  <c r="W115" i="80"/>
  <c r="V115" i="80"/>
  <c r="B115" i="80"/>
  <c r="AF115" i="80" s="1"/>
  <c r="AA114" i="80"/>
  <c r="Y114" i="80"/>
  <c r="X114" i="80"/>
  <c r="W114" i="80"/>
  <c r="V114" i="80"/>
  <c r="B114" i="80"/>
  <c r="AE114" i="80" s="1"/>
  <c r="AA113" i="80"/>
  <c r="Y113" i="80"/>
  <c r="X113" i="80"/>
  <c r="W113" i="80"/>
  <c r="V113" i="80"/>
  <c r="B113" i="80"/>
  <c r="AA112" i="80"/>
  <c r="Y112" i="80"/>
  <c r="X112" i="80"/>
  <c r="W112" i="80"/>
  <c r="V112" i="80"/>
  <c r="Z112" i="80" s="1"/>
  <c r="B112" i="80"/>
  <c r="AC112" i="80" s="1"/>
  <c r="AA111" i="80"/>
  <c r="Y111" i="80"/>
  <c r="X111" i="80"/>
  <c r="W111" i="80"/>
  <c r="V111" i="80"/>
  <c r="B111" i="80"/>
  <c r="AA110" i="80"/>
  <c r="Y110" i="80"/>
  <c r="X110" i="80"/>
  <c r="W110" i="80"/>
  <c r="V110" i="80"/>
  <c r="B110" i="80"/>
  <c r="AC110" i="80" s="1"/>
  <c r="AA109" i="80"/>
  <c r="Y109" i="80"/>
  <c r="X109" i="80"/>
  <c r="W109" i="80"/>
  <c r="V109" i="80"/>
  <c r="Z109" i="80" s="1"/>
  <c r="B109" i="80"/>
  <c r="AA108" i="80"/>
  <c r="Y108" i="80"/>
  <c r="X108" i="80"/>
  <c r="W108" i="80"/>
  <c r="V108" i="80"/>
  <c r="B108" i="80"/>
  <c r="AC108" i="80" s="1"/>
  <c r="AA107" i="80"/>
  <c r="Y107" i="80"/>
  <c r="X107" i="80"/>
  <c r="W107" i="80"/>
  <c r="V107" i="80"/>
  <c r="B107" i="80"/>
  <c r="AC106" i="80"/>
  <c r="AA106" i="80"/>
  <c r="Y106" i="80"/>
  <c r="X106" i="80"/>
  <c r="W106" i="80"/>
  <c r="V106" i="80"/>
  <c r="B106" i="80"/>
  <c r="AB106" i="80" s="1"/>
  <c r="AA105" i="80"/>
  <c r="Y105" i="80"/>
  <c r="X105" i="80"/>
  <c r="W105" i="80"/>
  <c r="V105" i="80"/>
  <c r="B105" i="80"/>
  <c r="AA104" i="80"/>
  <c r="Y104" i="80"/>
  <c r="X104" i="80"/>
  <c r="W104" i="80"/>
  <c r="V104" i="80"/>
  <c r="Z104" i="80" s="1"/>
  <c r="B104" i="80"/>
  <c r="AC104" i="80" s="1"/>
  <c r="AA103" i="80"/>
  <c r="Y103" i="80"/>
  <c r="X103" i="80"/>
  <c r="W103" i="80"/>
  <c r="V103" i="80"/>
  <c r="B103" i="80"/>
  <c r="AA102" i="80"/>
  <c r="Y102" i="80"/>
  <c r="X102" i="80"/>
  <c r="W102" i="80"/>
  <c r="V102" i="80"/>
  <c r="B102" i="80"/>
  <c r="AE102" i="80" s="1"/>
  <c r="AA101" i="80"/>
  <c r="Y101" i="80"/>
  <c r="X101" i="80"/>
  <c r="W101" i="80"/>
  <c r="V101" i="80"/>
  <c r="B101" i="80"/>
  <c r="AA100" i="80"/>
  <c r="Y100" i="80"/>
  <c r="X100" i="80"/>
  <c r="W100" i="80"/>
  <c r="V100" i="80"/>
  <c r="Z100" i="80" s="1"/>
  <c r="B100" i="80"/>
  <c r="AC100" i="80" s="1"/>
  <c r="AA99" i="80"/>
  <c r="Y99" i="80"/>
  <c r="X99" i="80"/>
  <c r="W99" i="80"/>
  <c r="V99" i="80"/>
  <c r="Z99" i="80" s="1"/>
  <c r="B99" i="80"/>
  <c r="AF99" i="80" s="1"/>
  <c r="AA98" i="80"/>
  <c r="Y98" i="80"/>
  <c r="X98" i="80"/>
  <c r="W98" i="80"/>
  <c r="V98" i="80"/>
  <c r="B98" i="80"/>
  <c r="AA97" i="80"/>
  <c r="Y97" i="80"/>
  <c r="X97" i="80"/>
  <c r="W97" i="80"/>
  <c r="V97" i="80"/>
  <c r="B97" i="80"/>
  <c r="AD97" i="80" s="1"/>
  <c r="AA96" i="80"/>
  <c r="Y96" i="80"/>
  <c r="X96" i="80"/>
  <c r="W96" i="80"/>
  <c r="V96" i="80"/>
  <c r="Z96" i="80" s="1"/>
  <c r="B96" i="80"/>
  <c r="AA95" i="80"/>
  <c r="Y95" i="80"/>
  <c r="X95" i="80"/>
  <c r="W95" i="80"/>
  <c r="V95" i="80"/>
  <c r="B95" i="80"/>
  <c r="AB95" i="80" s="1"/>
  <c r="AA94" i="80"/>
  <c r="Y94" i="80"/>
  <c r="X94" i="80"/>
  <c r="W94" i="80"/>
  <c r="V94" i="80"/>
  <c r="B94" i="80"/>
  <c r="AA93" i="80"/>
  <c r="Y93" i="80"/>
  <c r="X93" i="80"/>
  <c r="W93" i="80"/>
  <c r="V93" i="80"/>
  <c r="B93" i="80"/>
  <c r="AE93" i="80" s="1"/>
  <c r="AA92" i="80"/>
  <c r="Y92" i="80"/>
  <c r="X92" i="80"/>
  <c r="W92" i="80"/>
  <c r="V92" i="80"/>
  <c r="B92" i="80"/>
  <c r="AA91" i="80"/>
  <c r="Y91" i="80"/>
  <c r="X91" i="80"/>
  <c r="W91" i="80"/>
  <c r="V91" i="80"/>
  <c r="B91" i="80"/>
  <c r="AF91" i="80" s="1"/>
  <c r="AA90" i="80"/>
  <c r="Y90" i="80"/>
  <c r="X90" i="80"/>
  <c r="W90" i="80"/>
  <c r="V90" i="80"/>
  <c r="B90" i="80"/>
  <c r="AA89" i="80"/>
  <c r="Y89" i="80"/>
  <c r="X89" i="80"/>
  <c r="W89" i="80"/>
  <c r="V89" i="80"/>
  <c r="B89" i="80"/>
  <c r="AB89" i="80" s="1"/>
  <c r="AA88" i="80"/>
  <c r="Y88" i="80"/>
  <c r="X88" i="80"/>
  <c r="W88" i="80"/>
  <c r="V88" i="80"/>
  <c r="B88" i="80"/>
  <c r="AF88" i="80" s="1"/>
  <c r="AA87" i="80"/>
  <c r="Y87" i="80"/>
  <c r="Z87" i="80" s="1"/>
  <c r="X87" i="80"/>
  <c r="W87" i="80"/>
  <c r="V87" i="80"/>
  <c r="B87" i="80"/>
  <c r="AA86" i="80"/>
  <c r="Y86" i="80"/>
  <c r="X86" i="80"/>
  <c r="W86" i="80"/>
  <c r="V86" i="80"/>
  <c r="B86" i="80"/>
  <c r="AF86" i="80" s="1"/>
  <c r="AA85" i="80"/>
  <c r="Y85" i="80"/>
  <c r="X85" i="80"/>
  <c r="W85" i="80"/>
  <c r="V85" i="80"/>
  <c r="B85" i="80"/>
  <c r="AD85" i="80" s="1"/>
  <c r="AA84" i="80"/>
  <c r="Y84" i="80"/>
  <c r="X84" i="80"/>
  <c r="W84" i="80"/>
  <c r="V84" i="80"/>
  <c r="Z84" i="80" s="1"/>
  <c r="B84" i="80"/>
  <c r="AB84" i="80" s="1"/>
  <c r="AA83" i="80"/>
  <c r="Y83" i="80"/>
  <c r="X83" i="80"/>
  <c r="W83" i="80"/>
  <c r="V83" i="80"/>
  <c r="B83" i="80"/>
  <c r="AA82" i="80"/>
  <c r="Y82" i="80"/>
  <c r="X82" i="80"/>
  <c r="W82" i="80"/>
  <c r="V82" i="80"/>
  <c r="B82" i="80"/>
  <c r="AE82" i="80" s="1"/>
  <c r="AA81" i="80"/>
  <c r="Y81" i="80"/>
  <c r="X81" i="80"/>
  <c r="W81" i="80"/>
  <c r="V81" i="80"/>
  <c r="B81" i="80"/>
  <c r="AA80" i="80"/>
  <c r="Y80" i="80"/>
  <c r="X80" i="80"/>
  <c r="W80" i="80"/>
  <c r="V80" i="80"/>
  <c r="B80" i="80"/>
  <c r="AC80" i="80" s="1"/>
  <c r="AA79" i="80"/>
  <c r="Y79" i="80"/>
  <c r="X79" i="80"/>
  <c r="W79" i="80"/>
  <c r="V79" i="80"/>
  <c r="Z79" i="80" s="1"/>
  <c r="B79" i="80"/>
  <c r="AG79" i="80" s="1"/>
  <c r="AA78" i="80"/>
  <c r="Y78" i="80"/>
  <c r="X78" i="80"/>
  <c r="W78" i="80"/>
  <c r="V78" i="80"/>
  <c r="B78" i="80"/>
  <c r="AB78" i="80" s="1"/>
  <c r="AA77" i="80"/>
  <c r="Y77" i="80"/>
  <c r="X77" i="80"/>
  <c r="W77" i="80"/>
  <c r="V77" i="80"/>
  <c r="B77" i="80"/>
  <c r="AF77" i="80" s="1"/>
  <c r="AA76" i="80"/>
  <c r="Y76" i="80"/>
  <c r="X76" i="80"/>
  <c r="W76" i="80"/>
  <c r="V76" i="80"/>
  <c r="B76" i="80"/>
  <c r="AS76" i="80" s="1"/>
  <c r="AA75" i="80"/>
  <c r="Y75" i="80"/>
  <c r="X75" i="80"/>
  <c r="W75" i="80"/>
  <c r="V75" i="80"/>
  <c r="B75" i="80"/>
  <c r="AS75" i="80" s="1"/>
  <c r="AA74" i="80"/>
  <c r="Y74" i="80"/>
  <c r="X74" i="80"/>
  <c r="W74" i="80"/>
  <c r="V74" i="80"/>
  <c r="Z74" i="80" s="1"/>
  <c r="B74" i="80"/>
  <c r="AC74" i="80" s="1"/>
  <c r="AA73" i="80"/>
  <c r="Y73" i="80"/>
  <c r="X73" i="80"/>
  <c r="W73" i="80"/>
  <c r="V73" i="80"/>
  <c r="B73" i="80"/>
  <c r="AS73" i="80" s="1"/>
  <c r="AA72" i="80"/>
  <c r="Y72" i="80"/>
  <c r="X72" i="80"/>
  <c r="W72" i="80"/>
  <c r="V72" i="80"/>
  <c r="B72" i="80"/>
  <c r="AE72" i="80" s="1"/>
  <c r="AA71" i="80"/>
  <c r="Y71" i="80"/>
  <c r="X71" i="80"/>
  <c r="W71" i="80"/>
  <c r="V71" i="80"/>
  <c r="B71" i="80"/>
  <c r="AS71" i="80" s="1"/>
  <c r="AA70" i="80"/>
  <c r="Y70" i="80"/>
  <c r="X70" i="80"/>
  <c r="W70" i="80"/>
  <c r="V70" i="80"/>
  <c r="B70" i="80"/>
  <c r="AE70" i="80" s="1"/>
  <c r="AA69" i="80"/>
  <c r="Y69" i="80"/>
  <c r="X69" i="80"/>
  <c r="W69" i="80"/>
  <c r="V69" i="80"/>
  <c r="Z69" i="80" s="1"/>
  <c r="B69" i="80"/>
  <c r="AS69" i="80" s="1"/>
  <c r="AA68" i="80"/>
  <c r="Y68" i="80"/>
  <c r="X68" i="80"/>
  <c r="W68" i="80"/>
  <c r="V68" i="80"/>
  <c r="B68" i="80"/>
  <c r="AB68" i="80" s="1"/>
  <c r="AA67" i="80"/>
  <c r="Y67" i="80"/>
  <c r="X67" i="80"/>
  <c r="W67" i="80"/>
  <c r="V67" i="80"/>
  <c r="B67" i="80"/>
  <c r="AS67" i="80" s="1"/>
  <c r="AA66" i="80"/>
  <c r="Y66" i="80"/>
  <c r="X66" i="80"/>
  <c r="W66" i="80"/>
  <c r="V66" i="80"/>
  <c r="Z66" i="80" s="1"/>
  <c r="B66" i="80"/>
  <c r="AB66" i="80" s="1"/>
  <c r="AA65" i="80"/>
  <c r="Y65" i="80"/>
  <c r="X65" i="80"/>
  <c r="W65" i="80"/>
  <c r="V65" i="80"/>
  <c r="B65" i="80"/>
  <c r="AS65" i="80" s="1"/>
  <c r="AA64" i="80"/>
  <c r="Y64" i="80"/>
  <c r="X64" i="80"/>
  <c r="W64" i="80"/>
  <c r="V64" i="80"/>
  <c r="B64" i="80"/>
  <c r="AC64" i="80" s="1"/>
  <c r="AA63" i="80"/>
  <c r="Y63" i="80"/>
  <c r="X63" i="80"/>
  <c r="W63" i="80"/>
  <c r="V63" i="80"/>
  <c r="Z63" i="80" s="1"/>
  <c r="B63" i="80"/>
  <c r="AA62" i="80"/>
  <c r="Y62" i="80"/>
  <c r="X62" i="80"/>
  <c r="W62" i="80"/>
  <c r="V62" i="80"/>
  <c r="B62" i="80"/>
  <c r="AC62" i="80" s="1"/>
  <c r="AA61" i="80"/>
  <c r="Y61" i="80"/>
  <c r="X61" i="80"/>
  <c r="W61" i="80"/>
  <c r="V61" i="80"/>
  <c r="Z61" i="80" s="1"/>
  <c r="B61" i="80"/>
  <c r="AA60" i="80"/>
  <c r="Y60" i="80"/>
  <c r="X60" i="80"/>
  <c r="W60" i="80"/>
  <c r="V60" i="80"/>
  <c r="B60" i="80"/>
  <c r="AA59" i="80"/>
  <c r="Y59" i="80"/>
  <c r="X59" i="80"/>
  <c r="W59" i="80"/>
  <c r="V59" i="80"/>
  <c r="B59" i="80"/>
  <c r="AB59" i="80" s="1"/>
  <c r="AA58" i="80"/>
  <c r="Y58" i="80"/>
  <c r="X58" i="80"/>
  <c r="W58" i="80"/>
  <c r="V58" i="80"/>
  <c r="Z58" i="80" s="1"/>
  <c r="B58" i="80"/>
  <c r="AS58" i="80" s="1"/>
  <c r="AA57" i="80"/>
  <c r="Y57" i="80"/>
  <c r="X57" i="80"/>
  <c r="W57" i="80"/>
  <c r="V57" i="80"/>
  <c r="B57" i="80"/>
  <c r="AD57" i="80" s="1"/>
  <c r="AE56" i="80"/>
  <c r="AB56" i="80"/>
  <c r="AA56" i="80"/>
  <c r="Y56" i="80"/>
  <c r="X56" i="80"/>
  <c r="W56" i="80"/>
  <c r="V56" i="80"/>
  <c r="B56" i="80"/>
  <c r="AD56" i="80" s="1"/>
  <c r="AA55" i="80"/>
  <c r="Y55" i="80"/>
  <c r="X55" i="80"/>
  <c r="W55" i="80"/>
  <c r="V55" i="80"/>
  <c r="B55" i="80"/>
  <c r="AF55" i="80" s="1"/>
  <c r="AA54" i="80"/>
  <c r="Y54" i="80"/>
  <c r="X54" i="80"/>
  <c r="W54" i="80"/>
  <c r="V54" i="80"/>
  <c r="B54" i="80"/>
  <c r="AE54" i="80" s="1"/>
  <c r="AA53" i="80"/>
  <c r="Y53" i="80"/>
  <c r="X53" i="80"/>
  <c r="W53" i="80"/>
  <c r="V53" i="80"/>
  <c r="B53" i="80"/>
  <c r="AF53" i="80" s="1"/>
  <c r="AA52" i="80"/>
  <c r="Y52" i="80"/>
  <c r="X52" i="80"/>
  <c r="W52" i="80"/>
  <c r="V52" i="80"/>
  <c r="B52" i="80"/>
  <c r="AS52" i="80" s="1"/>
  <c r="AA51" i="80"/>
  <c r="Y51" i="80"/>
  <c r="X51" i="80"/>
  <c r="W51" i="80"/>
  <c r="V51" i="80"/>
  <c r="B51" i="80"/>
  <c r="AS51" i="80" s="1"/>
  <c r="AA50" i="80"/>
  <c r="Y50" i="80"/>
  <c r="X50" i="80"/>
  <c r="W50" i="80"/>
  <c r="V50" i="80"/>
  <c r="Z50" i="80" s="1"/>
  <c r="B50" i="80"/>
  <c r="AA49" i="80"/>
  <c r="Y49" i="80"/>
  <c r="X49" i="80"/>
  <c r="W49" i="80"/>
  <c r="V49" i="80"/>
  <c r="B49" i="80"/>
  <c r="AE49" i="80" s="1"/>
  <c r="AA48" i="80"/>
  <c r="Y48" i="80"/>
  <c r="X48" i="80"/>
  <c r="W48" i="80"/>
  <c r="V48" i="80"/>
  <c r="B48" i="80"/>
  <c r="AS48" i="80" s="1"/>
  <c r="AA47" i="80"/>
  <c r="Y47" i="80"/>
  <c r="X47" i="80"/>
  <c r="W47" i="80"/>
  <c r="V47" i="80"/>
  <c r="B47" i="80"/>
  <c r="AA46" i="80"/>
  <c r="Y46" i="80"/>
  <c r="X46" i="80"/>
  <c r="W46" i="80"/>
  <c r="V46" i="80"/>
  <c r="Z46" i="80" s="1"/>
  <c r="B46" i="80"/>
  <c r="AG46" i="80" s="1"/>
  <c r="A46" i="80"/>
  <c r="AA45" i="80"/>
  <c r="Y45" i="80"/>
  <c r="X45" i="80"/>
  <c r="W45" i="80"/>
  <c r="V45" i="80"/>
  <c r="B45" i="80"/>
  <c r="AB45" i="80" s="1"/>
  <c r="AA44" i="80"/>
  <c r="Y44" i="80"/>
  <c r="X44" i="80"/>
  <c r="W44" i="80"/>
  <c r="V44" i="80"/>
  <c r="B44" i="80"/>
  <c r="AA43" i="80"/>
  <c r="Y43" i="80"/>
  <c r="X43" i="80"/>
  <c r="W43" i="80"/>
  <c r="V43" i="80"/>
  <c r="B43" i="80"/>
  <c r="AS43" i="80" s="1"/>
  <c r="AA42" i="80"/>
  <c r="Y42" i="80"/>
  <c r="X42" i="80"/>
  <c r="W42" i="80"/>
  <c r="V42" i="80"/>
  <c r="Z42" i="80" s="1"/>
  <c r="B42" i="80"/>
  <c r="AS42" i="80" s="1"/>
  <c r="AA41" i="80"/>
  <c r="Y41" i="80"/>
  <c r="X41" i="80"/>
  <c r="W41" i="80"/>
  <c r="V41" i="80"/>
  <c r="Z41" i="80" s="1"/>
  <c r="B41" i="80"/>
  <c r="AA40" i="80"/>
  <c r="Y40" i="80"/>
  <c r="X40" i="80"/>
  <c r="W40" i="80"/>
  <c r="V40" i="80"/>
  <c r="B40" i="80"/>
  <c r="AB40" i="80" s="1"/>
  <c r="AA39" i="80"/>
  <c r="Y39" i="80"/>
  <c r="X39" i="80"/>
  <c r="W39" i="80"/>
  <c r="V39" i="80"/>
  <c r="B39" i="80"/>
  <c r="AS39" i="80" s="1"/>
  <c r="AA38" i="80"/>
  <c r="Y38" i="80"/>
  <c r="X38" i="80"/>
  <c r="W38" i="80"/>
  <c r="V38" i="80"/>
  <c r="Z38" i="80" s="1"/>
  <c r="B38" i="80"/>
  <c r="AA37" i="80"/>
  <c r="Y37" i="80"/>
  <c r="X37" i="80"/>
  <c r="W37" i="80"/>
  <c r="V37" i="80"/>
  <c r="Z37" i="80" s="1"/>
  <c r="B37" i="80"/>
  <c r="AS37" i="80" s="1"/>
  <c r="AD36" i="80"/>
  <c r="AB36" i="80"/>
  <c r="AA36" i="80"/>
  <c r="Y36" i="80"/>
  <c r="X36" i="80"/>
  <c r="W36" i="80"/>
  <c r="V36" i="80"/>
  <c r="B36" i="80"/>
  <c r="AE36" i="80" s="1"/>
  <c r="AA35" i="80"/>
  <c r="Y35" i="80"/>
  <c r="X35" i="80"/>
  <c r="W35" i="80"/>
  <c r="V35" i="80"/>
  <c r="B35" i="80"/>
  <c r="AE35" i="80" s="1"/>
  <c r="AA34" i="80"/>
  <c r="Y34" i="80"/>
  <c r="X34" i="80"/>
  <c r="W34" i="80"/>
  <c r="V34" i="80"/>
  <c r="Z34" i="80" s="1"/>
  <c r="B34" i="80"/>
  <c r="AS34" i="80" s="1"/>
  <c r="AS33" i="80"/>
  <c r="AF33" i="80"/>
  <c r="AE33" i="80"/>
  <c r="AD33" i="80"/>
  <c r="AC33" i="80"/>
  <c r="AA33" i="80"/>
  <c r="Y33" i="80"/>
  <c r="X33" i="80"/>
  <c r="W33" i="80"/>
  <c r="V33" i="80"/>
  <c r="B33" i="80"/>
  <c r="AA32" i="80"/>
  <c r="Y32" i="80"/>
  <c r="Z32" i="80" s="1"/>
  <c r="AG32" i="80" s="1"/>
  <c r="X32" i="80"/>
  <c r="W32" i="80"/>
  <c r="V32" i="80"/>
  <c r="B32" i="80"/>
  <c r="AS32" i="80" s="1"/>
  <c r="AA31" i="80"/>
  <c r="Y31" i="80"/>
  <c r="X31" i="80"/>
  <c r="W31" i="80"/>
  <c r="V31" i="80"/>
  <c r="B31" i="80"/>
  <c r="AA30" i="80"/>
  <c r="Y30" i="80"/>
  <c r="X30" i="80"/>
  <c r="W30" i="80"/>
  <c r="V30" i="80"/>
  <c r="Z30" i="80" s="1"/>
  <c r="B30" i="80"/>
  <c r="AD30" i="80" s="1"/>
  <c r="AA29" i="80"/>
  <c r="Y29" i="80"/>
  <c r="X29" i="80"/>
  <c r="W29" i="80"/>
  <c r="V29" i="80"/>
  <c r="B29" i="80"/>
  <c r="AB29" i="80" s="1"/>
  <c r="AA28" i="80"/>
  <c r="Y28" i="80"/>
  <c r="X28" i="80"/>
  <c r="W28" i="80"/>
  <c r="V28" i="80"/>
  <c r="B28" i="80"/>
  <c r="AA27" i="80"/>
  <c r="Y27" i="80"/>
  <c r="X27" i="80"/>
  <c r="W27" i="80"/>
  <c r="V27" i="80"/>
  <c r="B27" i="80"/>
  <c r="AF27" i="80" s="1"/>
  <c r="AA26" i="80"/>
  <c r="Y26" i="80"/>
  <c r="X26" i="80"/>
  <c r="W26" i="80"/>
  <c r="V26" i="80"/>
  <c r="B26" i="80"/>
  <c r="AF26" i="80" s="1"/>
  <c r="AA25" i="80"/>
  <c r="Y25" i="80"/>
  <c r="X25" i="80"/>
  <c r="W25" i="80"/>
  <c r="V25" i="80"/>
  <c r="B25" i="80"/>
  <c r="AA24" i="80"/>
  <c r="Y24" i="80"/>
  <c r="X24" i="80"/>
  <c r="W24" i="80"/>
  <c r="V24" i="80"/>
  <c r="Z24" i="80" s="1"/>
  <c r="B24" i="80"/>
  <c r="AS24" i="80" s="1"/>
  <c r="AA23" i="80"/>
  <c r="Y23" i="80"/>
  <c r="X23" i="80"/>
  <c r="W23" i="80"/>
  <c r="V23" i="80"/>
  <c r="B23" i="80"/>
  <c r="AE23" i="80" s="1"/>
  <c r="AA22" i="80"/>
  <c r="Y22" i="80"/>
  <c r="X22" i="80"/>
  <c r="W22" i="80"/>
  <c r="V22" i="80"/>
  <c r="Z22" i="80" s="1"/>
  <c r="B22" i="80"/>
  <c r="AC22" i="80" s="1"/>
  <c r="AA21" i="80"/>
  <c r="Y21" i="80"/>
  <c r="X21" i="80"/>
  <c r="W21" i="80"/>
  <c r="V21" i="80"/>
  <c r="Z21" i="80" s="1"/>
  <c r="B21" i="80"/>
  <c r="AS21" i="80" s="1"/>
  <c r="AA20" i="80"/>
  <c r="Y20" i="80"/>
  <c r="X20" i="80"/>
  <c r="W20" i="80"/>
  <c r="V20" i="80"/>
  <c r="B20" i="80"/>
  <c r="AE20" i="80" s="1"/>
  <c r="AA19" i="80"/>
  <c r="Y19" i="80"/>
  <c r="X19" i="80"/>
  <c r="W19" i="80"/>
  <c r="V19" i="80"/>
  <c r="B19" i="80"/>
  <c r="AD19" i="80" s="1"/>
  <c r="AA18" i="80"/>
  <c r="Y18" i="80"/>
  <c r="X18" i="80"/>
  <c r="W18" i="80"/>
  <c r="V18" i="80"/>
  <c r="Z18" i="80" s="1"/>
  <c r="B18" i="80"/>
  <c r="AR17" i="80"/>
  <c r="AR18" i="80" s="1"/>
  <c r="AR19" i="80" s="1"/>
  <c r="AR20" i="80" s="1"/>
  <c r="AR21" i="80" s="1"/>
  <c r="AR22" i="80" s="1"/>
  <c r="AR23" i="80" s="1"/>
  <c r="AR24" i="80" s="1"/>
  <c r="AR25" i="80" s="1"/>
  <c r="AR26" i="80" s="1"/>
  <c r="AR27" i="80" s="1"/>
  <c r="AR28" i="80" s="1"/>
  <c r="AR29" i="80" s="1"/>
  <c r="AR30" i="80" s="1"/>
  <c r="AR31" i="80" s="1"/>
  <c r="AR32" i="80" s="1"/>
  <c r="AR33" i="80" s="1"/>
  <c r="AR34" i="80" s="1"/>
  <c r="AR35" i="80" s="1"/>
  <c r="AR36" i="80" s="1"/>
  <c r="AR37" i="80" s="1"/>
  <c r="AR38" i="80" s="1"/>
  <c r="AR39" i="80" s="1"/>
  <c r="AR40" i="80" s="1"/>
  <c r="AR41" i="80" s="1"/>
  <c r="AR42" i="80" s="1"/>
  <c r="AR43" i="80" s="1"/>
  <c r="AR44" i="80" s="1"/>
  <c r="AR45" i="80" s="1"/>
  <c r="AR46" i="80" s="1"/>
  <c r="AR47" i="80" s="1"/>
  <c r="AR48" i="80" s="1"/>
  <c r="AR49" i="80" s="1"/>
  <c r="AR50" i="80" s="1"/>
  <c r="AR51" i="80" s="1"/>
  <c r="AR52" i="80" s="1"/>
  <c r="AR53" i="80" s="1"/>
  <c r="AR54" i="80" s="1"/>
  <c r="AR55" i="80" s="1"/>
  <c r="AR56" i="80" s="1"/>
  <c r="AR57" i="80" s="1"/>
  <c r="AR58" i="80" s="1"/>
  <c r="AR59" i="80" s="1"/>
  <c r="AR60" i="80" s="1"/>
  <c r="AR61" i="80" s="1"/>
  <c r="AR62" i="80" s="1"/>
  <c r="AR63" i="80" s="1"/>
  <c r="AR64" i="80" s="1"/>
  <c r="AR65" i="80" s="1"/>
  <c r="AR66" i="80" s="1"/>
  <c r="AR67" i="80" s="1"/>
  <c r="AR68" i="80" s="1"/>
  <c r="AR69" i="80" s="1"/>
  <c r="AR70" i="80" s="1"/>
  <c r="AR71" i="80" s="1"/>
  <c r="AR72" i="80" s="1"/>
  <c r="AR73" i="80" s="1"/>
  <c r="AR74" i="80" s="1"/>
  <c r="AR75" i="80" s="1"/>
  <c r="AR76" i="80" s="1"/>
  <c r="AR77" i="80" s="1"/>
  <c r="AR78" i="80" s="1"/>
  <c r="AR79" i="80" s="1"/>
  <c r="AR80" i="80" s="1"/>
  <c r="AR81" i="80" s="1"/>
  <c r="AR82" i="80" s="1"/>
  <c r="AR83" i="80" s="1"/>
  <c r="AR84" i="80" s="1"/>
  <c r="AR85" i="80" s="1"/>
  <c r="AR86" i="80" s="1"/>
  <c r="AR87" i="80" s="1"/>
  <c r="AR88" i="80" s="1"/>
  <c r="AR89" i="80" s="1"/>
  <c r="AR90" i="80" s="1"/>
  <c r="AR91" i="80" s="1"/>
  <c r="AR92" i="80" s="1"/>
  <c r="AR93" i="80" s="1"/>
  <c r="AR94" i="80" s="1"/>
  <c r="AR95" i="80" s="1"/>
  <c r="AR96" i="80" s="1"/>
  <c r="AR97" i="80" s="1"/>
  <c r="AR98" i="80" s="1"/>
  <c r="AR99" i="80" s="1"/>
  <c r="AR100" i="80" s="1"/>
  <c r="AR101" i="80" s="1"/>
  <c r="AR102" i="80" s="1"/>
  <c r="AR103" i="80" s="1"/>
  <c r="AR104" i="80" s="1"/>
  <c r="AR105" i="80" s="1"/>
  <c r="AR106" i="80" s="1"/>
  <c r="AR107" i="80" s="1"/>
  <c r="AR108" i="80" s="1"/>
  <c r="AR109" i="80" s="1"/>
  <c r="AR110" i="80" s="1"/>
  <c r="AR111" i="80" s="1"/>
  <c r="AR112" i="80" s="1"/>
  <c r="AR113" i="80" s="1"/>
  <c r="AR114" i="80" s="1"/>
  <c r="AR115" i="80" s="1"/>
  <c r="AR116" i="80" s="1"/>
  <c r="AR117" i="80" s="1"/>
  <c r="AR118" i="80" s="1"/>
  <c r="AR119" i="80" s="1"/>
  <c r="AR120" i="80" s="1"/>
  <c r="AR121" i="80" s="1"/>
  <c r="AR122" i="80" s="1"/>
  <c r="AR123" i="80" s="1"/>
  <c r="AR124" i="80" s="1"/>
  <c r="AR125" i="80" s="1"/>
  <c r="AR126" i="80" s="1"/>
  <c r="AR127" i="80" s="1"/>
  <c r="AR128" i="80" s="1"/>
  <c r="AR129" i="80" s="1"/>
  <c r="AR130" i="80" s="1"/>
  <c r="AR131" i="80" s="1"/>
  <c r="AR132" i="80" s="1"/>
  <c r="AR133" i="80" s="1"/>
  <c r="AR134" i="80" s="1"/>
  <c r="AR135" i="80" s="1"/>
  <c r="AR136" i="80" s="1"/>
  <c r="AR137" i="80" s="1"/>
  <c r="AR138" i="80" s="1"/>
  <c r="AR139" i="80" s="1"/>
  <c r="AR140" i="80" s="1"/>
  <c r="AR141" i="80" s="1"/>
  <c r="AR142" i="80" s="1"/>
  <c r="AR143" i="80" s="1"/>
  <c r="AR144" i="80" s="1"/>
  <c r="AR145" i="80" s="1"/>
  <c r="AR146" i="80" s="1"/>
  <c r="AR147" i="80" s="1"/>
  <c r="AR148" i="80" s="1"/>
  <c r="AR149" i="80" s="1"/>
  <c r="AR150" i="80" s="1"/>
  <c r="AR151" i="80" s="1"/>
  <c r="AR152" i="80" s="1"/>
  <c r="AR153" i="80" s="1"/>
  <c r="AR154" i="80" s="1"/>
  <c r="AR155" i="80" s="1"/>
  <c r="AR156" i="80" s="1"/>
  <c r="AR157" i="80" s="1"/>
  <c r="AR158" i="80" s="1"/>
  <c r="AR159" i="80" s="1"/>
  <c r="AR160" i="80" s="1"/>
  <c r="AR161" i="80" s="1"/>
  <c r="AR162" i="80" s="1"/>
  <c r="AR163" i="80" s="1"/>
  <c r="AR164" i="80" s="1"/>
  <c r="AR165" i="80" s="1"/>
  <c r="AR166" i="80" s="1"/>
  <c r="AR167" i="80" s="1"/>
  <c r="AR168" i="80" s="1"/>
  <c r="AR169" i="80" s="1"/>
  <c r="AR170" i="80" s="1"/>
  <c r="AR171" i="80" s="1"/>
  <c r="AR172" i="80" s="1"/>
  <c r="AR173" i="80" s="1"/>
  <c r="AR174" i="80" s="1"/>
  <c r="AR175" i="80" s="1"/>
  <c r="AR176" i="80" s="1"/>
  <c r="AR177" i="80" s="1"/>
  <c r="AR178" i="80" s="1"/>
  <c r="AR179" i="80" s="1"/>
  <c r="AR180" i="80" s="1"/>
  <c r="AR181" i="80" s="1"/>
  <c r="AR182" i="80" s="1"/>
  <c r="AR183" i="80" s="1"/>
  <c r="AR184" i="80" s="1"/>
  <c r="AR185" i="80" s="1"/>
  <c r="AR186" i="80" s="1"/>
  <c r="AR187" i="80" s="1"/>
  <c r="AR188" i="80" s="1"/>
  <c r="AR189" i="80" s="1"/>
  <c r="AR190" i="80" s="1"/>
  <c r="AR191" i="80" s="1"/>
  <c r="AR192" i="80" s="1"/>
  <c r="AR193" i="80" s="1"/>
  <c r="AR194" i="80" s="1"/>
  <c r="AR195" i="80" s="1"/>
  <c r="AA17" i="80"/>
  <c r="Y17" i="80"/>
  <c r="X17" i="80"/>
  <c r="W17" i="80"/>
  <c r="V17" i="80"/>
  <c r="Z17" i="80" s="1"/>
  <c r="B17" i="80"/>
  <c r="AG17" i="80" s="1"/>
  <c r="AD16" i="80"/>
  <c r="AA16" i="80"/>
  <c r="Y16" i="80"/>
  <c r="X16" i="80"/>
  <c r="W16" i="80"/>
  <c r="V16" i="80"/>
  <c r="B16" i="80"/>
  <c r="AS16" i="80" s="1"/>
  <c r="AA15" i="80"/>
  <c r="Y15" i="80"/>
  <c r="X15" i="80"/>
  <c r="W15" i="80"/>
  <c r="V15" i="80"/>
  <c r="B15" i="80"/>
  <c r="AR14" i="80"/>
  <c r="AR15" i="80" s="1"/>
  <c r="AR16" i="80" s="1"/>
  <c r="AA14" i="80"/>
  <c r="Y14" i="80"/>
  <c r="X14" i="80"/>
  <c r="W14" i="80"/>
  <c r="V14" i="80"/>
  <c r="Z14" i="80" s="1"/>
  <c r="B14" i="80"/>
  <c r="AD14" i="80" s="1"/>
  <c r="AQ13" i="80"/>
  <c r="AQ14" i="80" s="1"/>
  <c r="AQ15" i="80" s="1"/>
  <c r="AA13" i="80"/>
  <c r="B13" i="80"/>
  <c r="AS13" i="80" s="1"/>
  <c r="AS10" i="80"/>
  <c r="AY66" i="80" s="1"/>
  <c r="O9" i="80"/>
  <c r="O10" i="80" s="1"/>
  <c r="N9" i="80"/>
  <c r="N10" i="80" s="1"/>
  <c r="O7" i="80"/>
  <c r="AV17" i="84" l="1"/>
  <c r="AX17" i="84" s="1"/>
  <c r="AW17" i="84"/>
  <c r="AU18" i="84"/>
  <c r="AQ19" i="84"/>
  <c r="AW13" i="82"/>
  <c r="AU14" i="82"/>
  <c r="AV14" i="82" s="1"/>
  <c r="AX14" i="82" s="1"/>
  <c r="AQ15" i="82"/>
  <c r="AY49" i="80"/>
  <c r="AY54" i="80"/>
  <c r="AY74" i="80"/>
  <c r="AY70" i="80"/>
  <c r="AY64" i="80"/>
  <c r="AY30" i="80"/>
  <c r="AY56" i="80"/>
  <c r="AY14" i="80"/>
  <c r="AY76" i="80"/>
  <c r="AY43" i="80"/>
  <c r="AY42" i="80"/>
  <c r="AY27" i="80"/>
  <c r="AY39" i="80"/>
  <c r="AY25" i="80"/>
  <c r="AY23" i="80"/>
  <c r="AY21" i="80"/>
  <c r="AY17" i="80"/>
  <c r="AY15" i="80"/>
  <c r="AY37" i="80"/>
  <c r="AY62" i="80"/>
  <c r="AY72" i="80"/>
  <c r="AY45" i="80"/>
  <c r="AY33" i="80"/>
  <c r="AY60" i="80"/>
  <c r="AY40" i="80"/>
  <c r="AY24" i="80"/>
  <c r="AY36" i="80"/>
  <c r="AY13" i="80"/>
  <c r="AY68" i="80"/>
  <c r="AY46" i="80"/>
  <c r="AY20" i="80"/>
  <c r="AY58" i="80"/>
  <c r="AG130" i="80"/>
  <c r="AG164" i="80"/>
  <c r="Z94" i="80"/>
  <c r="AG94" i="80" s="1"/>
  <c r="Z125" i="80"/>
  <c r="AG125" i="80" s="1"/>
  <c r="AG120" i="80"/>
  <c r="AG135" i="80"/>
  <c r="AC130" i="80"/>
  <c r="AD130" i="80"/>
  <c r="AB155" i="80"/>
  <c r="AC155" i="80"/>
  <c r="AD155" i="80"/>
  <c r="AD151" i="80"/>
  <c r="Z60" i="80"/>
  <c r="AB110" i="80"/>
  <c r="Z116" i="80"/>
  <c r="AE151" i="80"/>
  <c r="AF13" i="80"/>
  <c r="AG60" i="80"/>
  <c r="Z51" i="80"/>
  <c r="Z70" i="80"/>
  <c r="Z80" i="80"/>
  <c r="AG80" i="80" s="1"/>
  <c r="AC95" i="80"/>
  <c r="AF151" i="80"/>
  <c r="Z161" i="80"/>
  <c r="AG161" i="80" s="1"/>
  <c r="Z75" i="80"/>
  <c r="Z101" i="80"/>
  <c r="AG101" i="80" s="1"/>
  <c r="Z106" i="80"/>
  <c r="AG106" i="80" s="1"/>
  <c r="Z111" i="80"/>
  <c r="AG111" i="80" s="1"/>
  <c r="Z142" i="80"/>
  <c r="Z64" i="80"/>
  <c r="Z43" i="80"/>
  <c r="AE60" i="80"/>
  <c r="Z23" i="80"/>
  <c r="AG81" i="80"/>
  <c r="Z117" i="80"/>
  <c r="Z148" i="80"/>
  <c r="AC13" i="80"/>
  <c r="AG13" i="80"/>
  <c r="Z78" i="80"/>
  <c r="AG90" i="80"/>
  <c r="AF155" i="80"/>
  <c r="AF56" i="80"/>
  <c r="AE19" i="80"/>
  <c r="AS56" i="80"/>
  <c r="AG87" i="80"/>
  <c r="Z107" i="80"/>
  <c r="AG107" i="80" s="1"/>
  <c r="AF19" i="80"/>
  <c r="Z102" i="80"/>
  <c r="AG102" i="80" s="1"/>
  <c r="AD162" i="80"/>
  <c r="AF130" i="80"/>
  <c r="AS19" i="80"/>
  <c r="Z36" i="80"/>
  <c r="AG36" i="80" s="1"/>
  <c r="Z44" i="80"/>
  <c r="Z97" i="80"/>
  <c r="Z118" i="80"/>
  <c r="AG118" i="80" s="1"/>
  <c r="AF162" i="80"/>
  <c r="AD52" i="80"/>
  <c r="Z57" i="80"/>
  <c r="AD102" i="80"/>
  <c r="AF102" i="80"/>
  <c r="Z129" i="80"/>
  <c r="Z144" i="80"/>
  <c r="Z53" i="80"/>
  <c r="Z98" i="80"/>
  <c r="AG98" i="80" s="1"/>
  <c r="Z29" i="80"/>
  <c r="Z72" i="80"/>
  <c r="Z93" i="80"/>
  <c r="Z103" i="80"/>
  <c r="AF133" i="80"/>
  <c r="AB13" i="80"/>
  <c r="Z33" i="80"/>
  <c r="AG33" i="80" s="1"/>
  <c r="AG143" i="80"/>
  <c r="Z65" i="80"/>
  <c r="Z138" i="80"/>
  <c r="AG138" i="80" s="1"/>
  <c r="Z139" i="80"/>
  <c r="AG139" i="80" s="1"/>
  <c r="Z156" i="80"/>
  <c r="Z165" i="80"/>
  <c r="AG165" i="80" s="1"/>
  <c r="AF165" i="80"/>
  <c r="AE98" i="80"/>
  <c r="Z45" i="80"/>
  <c r="AG45" i="80" s="1"/>
  <c r="Z49" i="80"/>
  <c r="AB70" i="80"/>
  <c r="AF14" i="80"/>
  <c r="AB139" i="80"/>
  <c r="AD117" i="80"/>
  <c r="AD148" i="80"/>
  <c r="Z59" i="80"/>
  <c r="AG59" i="80" s="1"/>
  <c r="AD62" i="80"/>
  <c r="AF84" i="80"/>
  <c r="Z114" i="80"/>
  <c r="AG114" i="80" s="1"/>
  <c r="Z127" i="80"/>
  <c r="Z136" i="80"/>
  <c r="AG136" i="80" s="1"/>
  <c r="Z140" i="80"/>
  <c r="AB144" i="80"/>
  <c r="AE148" i="80"/>
  <c r="Z88" i="80"/>
  <c r="AG88" i="80" s="1"/>
  <c r="AE88" i="80"/>
  <c r="AS14" i="80"/>
  <c r="AE62" i="80"/>
  <c r="Z67" i="80"/>
  <c r="Z71" i="80"/>
  <c r="Z95" i="80"/>
  <c r="AG95" i="80" s="1"/>
  <c r="AD144" i="80"/>
  <c r="AF148" i="80"/>
  <c r="AS49" i="80"/>
  <c r="AB22" i="80"/>
  <c r="AF62" i="80"/>
  <c r="AB80" i="80"/>
  <c r="Z85" i="80"/>
  <c r="Z123" i="80"/>
  <c r="AG123" i="80" s="1"/>
  <c r="AE144" i="80"/>
  <c r="Z83" i="80"/>
  <c r="AG83" i="80" s="1"/>
  <c r="Z25" i="80"/>
  <c r="AG25" i="80" s="1"/>
  <c r="Z54" i="80"/>
  <c r="AG54" i="80" s="1"/>
  <c r="AF126" i="80"/>
  <c r="Z131" i="80"/>
  <c r="AG131" i="80" s="1"/>
  <c r="Z19" i="80"/>
  <c r="AE46" i="80"/>
  <c r="AS62" i="80"/>
  <c r="AD80" i="80"/>
  <c r="Z90" i="80"/>
  <c r="Z105" i="80"/>
  <c r="AF144" i="80"/>
  <c r="AG66" i="80"/>
  <c r="AC70" i="80"/>
  <c r="AD88" i="80"/>
  <c r="AF70" i="80"/>
  <c r="AS70" i="80"/>
  <c r="AG126" i="80"/>
  <c r="AD84" i="80"/>
  <c r="Z31" i="80"/>
  <c r="AE80" i="80"/>
  <c r="Z132" i="80"/>
  <c r="AG144" i="80"/>
  <c r="AB157" i="80"/>
  <c r="AC14" i="80"/>
  <c r="AD70" i="80"/>
  <c r="Z62" i="80"/>
  <c r="AG62" i="80" s="1"/>
  <c r="AE126" i="80"/>
  <c r="Z113" i="80"/>
  <c r="Z76" i="80"/>
  <c r="AG76" i="80" s="1"/>
  <c r="AF80" i="80"/>
  <c r="AF114" i="80"/>
  <c r="AB136" i="80"/>
  <c r="Z149" i="80"/>
  <c r="AC157" i="80"/>
  <c r="AC84" i="80"/>
  <c r="AC139" i="80"/>
  <c r="Z26" i="80"/>
  <c r="Z27" i="80"/>
  <c r="AG27" i="80" s="1"/>
  <c r="Z39" i="80"/>
  <c r="AG39" i="80" s="1"/>
  <c r="Z81" i="80"/>
  <c r="AE95" i="80"/>
  <c r="Z110" i="80"/>
  <c r="AG110" i="80" s="1"/>
  <c r="Z119" i="80"/>
  <c r="AG119" i="80" s="1"/>
  <c r="AD136" i="80"/>
  <c r="Z141" i="80"/>
  <c r="AB162" i="80"/>
  <c r="AC126" i="80"/>
  <c r="Z35" i="80"/>
  <c r="Z56" i="80"/>
  <c r="AG56" i="80" s="1"/>
  <c r="Z68" i="80"/>
  <c r="Z86" i="80"/>
  <c r="AF136" i="80"/>
  <c r="AC162" i="80"/>
  <c r="AE14" i="80"/>
  <c r="AB62" i="80"/>
  <c r="AC136" i="80"/>
  <c r="AB14" i="80"/>
  <c r="Z77" i="80"/>
  <c r="AG77" i="80" s="1"/>
  <c r="AD110" i="80"/>
  <c r="Z115" i="80"/>
  <c r="AG115" i="80" s="1"/>
  <c r="Z133" i="80"/>
  <c r="AG133" i="80" s="1"/>
  <c r="Z137" i="80"/>
  <c r="AG137" i="80" s="1"/>
  <c r="Z150" i="80"/>
  <c r="AG150" i="80" s="1"/>
  <c r="AS66" i="80"/>
  <c r="AD157" i="80"/>
  <c r="Z16" i="80"/>
  <c r="AG16" i="80" s="1"/>
  <c r="AE110" i="80"/>
  <c r="AG104" i="80"/>
  <c r="AD13" i="80"/>
  <c r="AE13" i="80"/>
  <c r="AC60" i="80"/>
  <c r="Z91" i="80"/>
  <c r="AF110" i="80"/>
  <c r="AB115" i="80"/>
  <c r="AB119" i="80"/>
  <c r="Z146" i="80"/>
  <c r="AF49" i="80"/>
  <c r="Z20" i="80"/>
  <c r="Z28" i="80"/>
  <c r="AD60" i="80"/>
  <c r="Z82" i="80"/>
  <c r="AC115" i="80"/>
  <c r="AG117" i="80"/>
  <c r="AC117" i="80"/>
  <c r="AD115" i="80"/>
  <c r="AB133" i="80"/>
  <c r="Z89" i="80"/>
  <c r="AF16" i="80"/>
  <c r="Z40" i="80"/>
  <c r="Z48" i="80"/>
  <c r="AG48" i="80" s="1"/>
  <c r="Z52" i="80"/>
  <c r="AF60" i="80"/>
  <c r="Z73" i="80"/>
  <c r="Z92" i="80"/>
  <c r="AE106" i="80"/>
  <c r="AE115" i="80"/>
  <c r="AC133" i="80"/>
  <c r="AD137" i="80"/>
  <c r="Z155" i="80"/>
  <c r="AG155" i="80" s="1"/>
  <c r="AS60" i="80"/>
  <c r="AE137" i="80"/>
  <c r="Z151" i="80"/>
  <c r="AG151" i="80" s="1"/>
  <c r="Z108" i="80"/>
  <c r="AG108" i="80" s="1"/>
  <c r="AB126" i="80"/>
  <c r="AG74" i="80"/>
  <c r="AG100" i="80"/>
  <c r="AE77" i="80"/>
  <c r="AB141" i="80"/>
  <c r="AC119" i="80"/>
  <c r="AC123" i="80"/>
  <c r="AG193" i="80"/>
  <c r="AB26" i="80"/>
  <c r="AF137" i="80"/>
  <c r="AE181" i="80"/>
  <c r="AE185" i="80"/>
  <c r="AC189" i="80"/>
  <c r="AG112" i="80"/>
  <c r="AF181" i="80"/>
  <c r="AF185" i="80"/>
  <c r="AD189" i="80"/>
  <c r="AB167" i="80"/>
  <c r="AB174" i="80"/>
  <c r="AB178" i="80"/>
  <c r="AE189" i="80"/>
  <c r="AB23" i="80"/>
  <c r="AG29" i="80"/>
  <c r="AB193" i="80"/>
  <c r="AF167" i="80"/>
  <c r="AC89" i="80"/>
  <c r="AC23" i="80"/>
  <c r="AC93" i="80"/>
  <c r="AD93" i="80"/>
  <c r="AF23" i="80"/>
  <c r="AD167" i="80"/>
  <c r="AS20" i="80"/>
  <c r="AG30" i="80"/>
  <c r="AS35" i="80"/>
  <c r="AC45" i="80"/>
  <c r="AB48" i="80"/>
  <c r="AF54" i="80"/>
  <c r="AD68" i="80"/>
  <c r="AC78" i="80"/>
  <c r="AB86" i="80"/>
  <c r="AG93" i="80"/>
  <c r="AF97" i="80"/>
  <c r="AF104" i="80"/>
  <c r="AD108" i="80"/>
  <c r="AB112" i="80"/>
  <c r="AG128" i="80"/>
  <c r="AD131" i="80"/>
  <c r="AB142" i="80"/>
  <c r="AE149" i="80"/>
  <c r="AC160" i="80"/>
  <c r="AF174" i="80"/>
  <c r="AF100" i="80"/>
  <c r="AF32" i="80"/>
  <c r="AF89" i="80"/>
  <c r="AC167" i="80"/>
  <c r="AG20" i="80"/>
  <c r="AD54" i="80"/>
  <c r="AD149" i="80"/>
  <c r="AB160" i="80"/>
  <c r="AB42" i="80"/>
  <c r="AD45" i="80"/>
  <c r="AC48" i="80"/>
  <c r="AS54" i="80"/>
  <c r="AB58" i="80"/>
  <c r="AE68" i="80"/>
  <c r="AD78" i="80"/>
  <c r="AC82" i="80"/>
  <c r="AD86" i="80"/>
  <c r="AE108" i="80"/>
  <c r="AE112" i="80"/>
  <c r="AG124" i="80"/>
  <c r="AE131" i="80"/>
  <c r="AB135" i="80"/>
  <c r="AC142" i="80"/>
  <c r="AF149" i="80"/>
  <c r="AD160" i="80"/>
  <c r="AB164" i="80"/>
  <c r="AD29" i="80"/>
  <c r="AG68" i="80"/>
  <c r="AE29" i="80"/>
  <c r="AF17" i="80"/>
  <c r="AD23" i="80"/>
  <c r="AF29" i="80"/>
  <c r="AC54" i="80"/>
  <c r="AG146" i="80"/>
  <c r="AC42" i="80"/>
  <c r="AE45" i="80"/>
  <c r="AD48" i="80"/>
  <c r="AB51" i="80"/>
  <c r="AD58" i="80"/>
  <c r="AF68" i="80"/>
  <c r="AE78" i="80"/>
  <c r="AD82" i="80"/>
  <c r="AE86" i="80"/>
  <c r="AF108" i="80"/>
  <c r="AF112" i="80"/>
  <c r="AC135" i="80"/>
  <c r="AD142" i="80"/>
  <c r="AG153" i="80"/>
  <c r="AE160" i="80"/>
  <c r="AD164" i="80"/>
  <c r="AB171" i="80"/>
  <c r="AD186" i="80"/>
  <c r="AD32" i="80"/>
  <c r="AC20" i="80"/>
  <c r="AE89" i="80"/>
  <c r="AC174" i="80"/>
  <c r="AD42" i="80"/>
  <c r="AF45" i="80"/>
  <c r="AE48" i="80"/>
  <c r="AC51" i="80"/>
  <c r="AE58" i="80"/>
  <c r="AS68" i="80"/>
  <c r="AG72" i="80"/>
  <c r="AF78" i="80"/>
  <c r="AF82" i="80"/>
  <c r="AE101" i="80"/>
  <c r="AC124" i="80"/>
  <c r="AD135" i="80"/>
  <c r="AE142" i="80"/>
  <c r="AG160" i="80"/>
  <c r="AC171" i="80"/>
  <c r="AE186" i="80"/>
  <c r="AC26" i="80"/>
  <c r="AD100" i="80"/>
  <c r="AB97" i="80"/>
  <c r="AD104" i="80"/>
  <c r="AD174" i="80"/>
  <c r="AF178" i="80"/>
  <c r="AE42" i="80"/>
  <c r="AF48" i="80"/>
  <c r="AF101" i="80"/>
  <c r="AD124" i="80"/>
  <c r="AG132" i="80"/>
  <c r="AE135" i="80"/>
  <c r="AB146" i="80"/>
  <c r="AB153" i="80"/>
  <c r="AE171" i="80"/>
  <c r="AG89" i="80"/>
  <c r="AD26" i="80"/>
  <c r="AG51" i="80"/>
  <c r="AC68" i="80"/>
  <c r="AB39" i="80"/>
  <c r="AF58" i="80"/>
  <c r="AD27" i="80"/>
  <c r="AB30" i="80"/>
  <c r="AC39" i="80"/>
  <c r="AF42" i="80"/>
  <c r="AS45" i="80"/>
  <c r="AE51" i="80"/>
  <c r="AB72" i="80"/>
  <c r="AE124" i="80"/>
  <c r="AB128" i="80"/>
  <c r="AF135" i="80"/>
  <c r="AC146" i="80"/>
  <c r="AC153" i="80"/>
  <c r="AD123" i="80"/>
  <c r="AB35" i="80"/>
  <c r="AD64" i="80"/>
  <c r="AS17" i="80"/>
  <c r="AB108" i="80"/>
  <c r="AD178" i="80"/>
  <c r="AF35" i="80"/>
  <c r="AE97" i="80"/>
  <c r="AD51" i="80"/>
  <c r="AE27" i="80"/>
  <c r="AC30" i="80"/>
  <c r="AD39" i="80"/>
  <c r="AG42" i="80"/>
  <c r="AF51" i="80"/>
  <c r="AC72" i="80"/>
  <c r="AF124" i="80"/>
  <c r="AC128" i="80"/>
  <c r="AD146" i="80"/>
  <c r="AD153" i="80"/>
  <c r="AB194" i="80"/>
  <c r="AC17" i="80"/>
  <c r="AB93" i="80"/>
  <c r="AC35" i="80"/>
  <c r="AB104" i="80"/>
  <c r="AG142" i="80"/>
  <c r="AS27" i="80"/>
  <c r="AE30" i="80"/>
  <c r="AE39" i="80"/>
  <c r="AD72" i="80"/>
  <c r="AD128" i="80"/>
  <c r="AF146" i="80"/>
  <c r="AE153" i="80"/>
  <c r="AC168" i="80"/>
  <c r="AB179" i="80"/>
  <c r="AC194" i="80"/>
  <c r="AG23" i="80"/>
  <c r="AF119" i="80"/>
  <c r="AS29" i="80"/>
  <c r="AF93" i="80"/>
  <c r="AF39" i="80"/>
  <c r="AF72" i="80"/>
  <c r="AG91" i="80"/>
  <c r="AE128" i="80"/>
  <c r="AD132" i="80"/>
  <c r="AC150" i="80"/>
  <c r="AG191" i="80"/>
  <c r="AD194" i="80"/>
  <c r="AB32" i="80"/>
  <c r="AC32" i="80"/>
  <c r="AE17" i="80"/>
  <c r="AG97" i="80"/>
  <c r="AF64" i="80"/>
  <c r="AS23" i="80"/>
  <c r="AE104" i="80"/>
  <c r="AG19" i="80"/>
  <c r="AS30" i="80"/>
  <c r="AC36" i="80"/>
  <c r="AS72" i="80"/>
  <c r="AG99" i="80"/>
  <c r="AE117" i="80"/>
  <c r="AC121" i="80"/>
  <c r="AE132" i="80"/>
  <c r="AE139" i="80"/>
  <c r="AD150" i="80"/>
  <c r="AE157" i="80"/>
  <c r="AB165" i="80"/>
  <c r="AE168" i="80"/>
  <c r="AD179" i="80"/>
  <c r="AC183" i="80"/>
  <c r="AE194" i="80"/>
  <c r="AG64" i="80"/>
  <c r="AD119" i="80"/>
  <c r="AE26" i="80"/>
  <c r="AD89" i="80"/>
  <c r="AD20" i="80"/>
  <c r="AD35" i="80"/>
  <c r="AG49" i="80"/>
  <c r="AB76" i="80"/>
  <c r="AB91" i="80"/>
  <c r="AF117" i="80"/>
  <c r="AD121" i="80"/>
  <c r="AF150" i="80"/>
  <c r="AC165" i="80"/>
  <c r="AE183" i="80"/>
  <c r="AC191" i="80"/>
  <c r="AG26" i="80"/>
  <c r="AB64" i="80"/>
  <c r="AG78" i="80"/>
  <c r="AF36" i="80"/>
  <c r="AC76" i="80"/>
  <c r="AC91" i="80"/>
  <c r="AB102" i="80"/>
  <c r="AE121" i="80"/>
  <c r="AF143" i="80"/>
  <c r="AD165" i="80"/>
  <c r="AC172" i="80"/>
  <c r="AF183" i="80"/>
  <c r="AD191" i="80"/>
  <c r="AB100" i="80"/>
  <c r="AC29" i="80"/>
  <c r="AD74" i="80"/>
  <c r="AF123" i="80"/>
  <c r="AE64" i="80"/>
  <c r="AC178" i="80"/>
  <c r="AF20" i="80"/>
  <c r="AF30" i="80"/>
  <c r="AB16" i="80"/>
  <c r="AC16" i="80"/>
  <c r="AS36" i="80"/>
  <c r="AG52" i="80"/>
  <c r="AD76" i="80"/>
  <c r="AD91" i="80"/>
  <c r="AC102" i="80"/>
  <c r="AF121" i="80"/>
  <c r="AE191" i="80"/>
  <c r="AG35" i="80"/>
  <c r="AE100" i="80"/>
  <c r="AE32" i="80"/>
  <c r="AG149" i="80"/>
  <c r="AB49" i="80"/>
  <c r="AC66" i="80"/>
  <c r="AE76" i="80"/>
  <c r="AE91" i="80"/>
  <c r="AB74" i="80"/>
  <c r="AD17" i="80"/>
  <c r="AE74" i="80"/>
  <c r="AE16" i="80"/>
  <c r="AB19" i="80"/>
  <c r="AC49" i="80"/>
  <c r="AD66" i="80"/>
  <c r="AF76" i="80"/>
  <c r="AD95" i="80"/>
  <c r="AB99" i="80"/>
  <c r="AD106" i="80"/>
  <c r="AB20" i="80"/>
  <c r="AF74" i="80"/>
  <c r="AG82" i="80"/>
  <c r="AS26" i="80"/>
  <c r="AC97" i="80"/>
  <c r="AS64" i="80"/>
  <c r="AC19" i="80"/>
  <c r="AD49" i="80"/>
  <c r="AE66" i="80"/>
  <c r="AC99" i="80"/>
  <c r="AS74" i="80"/>
  <c r="AG14" i="80"/>
  <c r="AS46" i="80"/>
  <c r="AE52" i="80"/>
  <c r="AC56" i="80"/>
  <c r="AF66" i="80"/>
  <c r="AF95" i="80"/>
  <c r="AE99" i="80"/>
  <c r="AF106" i="80"/>
  <c r="AG188" i="80"/>
  <c r="AE50" i="80"/>
  <c r="AS50" i="80"/>
  <c r="AB50" i="80"/>
  <c r="AG50" i="80"/>
  <c r="AF50" i="80"/>
  <c r="AC50" i="80"/>
  <c r="AD50" i="80"/>
  <c r="AG96" i="80"/>
  <c r="AG134" i="80"/>
  <c r="AE61" i="80"/>
  <c r="AC61" i="80"/>
  <c r="AS61" i="80"/>
  <c r="AG61" i="80"/>
  <c r="AB61" i="80"/>
  <c r="AF61" i="80"/>
  <c r="AD61" i="80"/>
  <c r="AG58" i="80"/>
  <c r="AG86" i="80"/>
  <c r="AB41" i="80"/>
  <c r="AC41" i="80"/>
  <c r="AF41" i="80"/>
  <c r="AD41" i="80"/>
  <c r="AS41" i="80"/>
  <c r="AE41" i="80"/>
  <c r="AG41" i="80"/>
  <c r="AC38" i="80"/>
  <c r="AG38" i="80"/>
  <c r="AF38" i="80"/>
  <c r="AE38" i="80"/>
  <c r="AD38" i="80"/>
  <c r="AS38" i="80"/>
  <c r="AF31" i="80"/>
  <c r="AS31" i="80"/>
  <c r="AG31" i="80"/>
  <c r="AB31" i="80"/>
  <c r="AE31" i="80"/>
  <c r="AC31" i="80"/>
  <c r="AD31" i="80"/>
  <c r="Z55" i="80"/>
  <c r="AB38" i="80"/>
  <c r="AG105" i="80"/>
  <c r="AS44" i="80"/>
  <c r="AF44" i="80"/>
  <c r="AB44" i="80"/>
  <c r="AC44" i="80"/>
  <c r="AD44" i="80"/>
  <c r="AG44" i="80"/>
  <c r="AE44" i="80"/>
  <c r="AG109" i="80"/>
  <c r="AC47" i="80"/>
  <c r="AB47" i="80"/>
  <c r="AD47" i="80"/>
  <c r="AS47" i="80"/>
  <c r="AF47" i="80"/>
  <c r="AE47" i="80"/>
  <c r="AC63" i="80"/>
  <c r="AS63" i="80"/>
  <c r="AG63" i="80"/>
  <c r="AB63" i="80"/>
  <c r="AF63" i="80"/>
  <c r="AE63" i="80"/>
  <c r="AD63" i="80"/>
  <c r="AE22" i="80"/>
  <c r="AG22" i="80"/>
  <c r="AF22" i="80"/>
  <c r="AD22" i="80"/>
  <c r="AS22" i="80"/>
  <c r="Z47" i="80"/>
  <c r="AG47" i="80" s="1"/>
  <c r="AG140" i="80"/>
  <c r="AQ16" i="80"/>
  <c r="AG122" i="80"/>
  <c r="AS15" i="80"/>
  <c r="AF15" i="80"/>
  <c r="AE15" i="80"/>
  <c r="AC15" i="80"/>
  <c r="AD15" i="80"/>
  <c r="AB15" i="80"/>
  <c r="AG92" i="80"/>
  <c r="AS28" i="80"/>
  <c r="AG28" i="80"/>
  <c r="AF28" i="80"/>
  <c r="AE28" i="80"/>
  <c r="AB28" i="80"/>
  <c r="AD28" i="80"/>
  <c r="AC28" i="80"/>
  <c r="AS18" i="80"/>
  <c r="AG18" i="80"/>
  <c r="AD18" i="80"/>
  <c r="AE18" i="80"/>
  <c r="AF18" i="80"/>
  <c r="AC18" i="80"/>
  <c r="AB18" i="80"/>
  <c r="Z15" i="80"/>
  <c r="AG15" i="80" s="1"/>
  <c r="AD25" i="80"/>
  <c r="AE25" i="80"/>
  <c r="AS25" i="80"/>
  <c r="AB25" i="80"/>
  <c r="AF25" i="80"/>
  <c r="AC25" i="80"/>
  <c r="AG103" i="80"/>
  <c r="AG113" i="80"/>
  <c r="AG158" i="80"/>
  <c r="AD158" i="80"/>
  <c r="AF184" i="80"/>
  <c r="AE184" i="80"/>
  <c r="AG268" i="80"/>
  <c r="AF268" i="80"/>
  <c r="AE268" i="80"/>
  <c r="AD268" i="80"/>
  <c r="AC268" i="80"/>
  <c r="AB268" i="80"/>
  <c r="AG327" i="80"/>
  <c r="AF327" i="80"/>
  <c r="AE327" i="80"/>
  <c r="AD327" i="80"/>
  <c r="AC327" i="80"/>
  <c r="AB327" i="80"/>
  <c r="AG334" i="80"/>
  <c r="AF334" i="80"/>
  <c r="AE334" i="80"/>
  <c r="AD334" i="80"/>
  <c r="AB334" i="80"/>
  <c r="AG172" i="80"/>
  <c r="Z122" i="80"/>
  <c r="AG219" i="80"/>
  <c r="AF219" i="80"/>
  <c r="AE219" i="80"/>
  <c r="AD219" i="80"/>
  <c r="AC219" i="80"/>
  <c r="AB219" i="80"/>
  <c r="AG305" i="80"/>
  <c r="AF305" i="80"/>
  <c r="AE305" i="80"/>
  <c r="AD305" i="80"/>
  <c r="AC305" i="80"/>
  <c r="AB305" i="80"/>
  <c r="AG324" i="80"/>
  <c r="AF324" i="80"/>
  <c r="AC324" i="80"/>
  <c r="AG177" i="80"/>
  <c r="AE156" i="80"/>
  <c r="AB156" i="80"/>
  <c r="AE197" i="80"/>
  <c r="AD197" i="80"/>
  <c r="AC200" i="80"/>
  <c r="AB200" i="80"/>
  <c r="AG253" i="80"/>
  <c r="AF253" i="80"/>
  <c r="AE253" i="80"/>
  <c r="AD253" i="80"/>
  <c r="AC253" i="80"/>
  <c r="AG256" i="80"/>
  <c r="AF256" i="80"/>
  <c r="AE256" i="80"/>
  <c r="AD256" i="80"/>
  <c r="AC256" i="80"/>
  <c r="AB256" i="80"/>
  <c r="AB53" i="80"/>
  <c r="AB87" i="80"/>
  <c r="AB113" i="80"/>
  <c r="AB158" i="80"/>
  <c r="AD182" i="80"/>
  <c r="AC182" i="80"/>
  <c r="AB184" i="80"/>
  <c r="AC53" i="80"/>
  <c r="AB55" i="80"/>
  <c r="AC87" i="80"/>
  <c r="AC113" i="80"/>
  <c r="AB122" i="80"/>
  <c r="AB131" i="80"/>
  <c r="AB149" i="80"/>
  <c r="AC158" i="80"/>
  <c r="AC184" i="80"/>
  <c r="AG341" i="80"/>
  <c r="AF341" i="80"/>
  <c r="AD341" i="80"/>
  <c r="AB341" i="80"/>
  <c r="AD53" i="80"/>
  <c r="AC55" i="80"/>
  <c r="AB57" i="80"/>
  <c r="AD87" i="80"/>
  <c r="AB98" i="80"/>
  <c r="AD113" i="80"/>
  <c r="AC122" i="80"/>
  <c r="AC131" i="80"/>
  <c r="AG145" i="80"/>
  <c r="AE158" i="80"/>
  <c r="AB172" i="80"/>
  <c r="AD184" i="80"/>
  <c r="AG214" i="80"/>
  <c r="AF214" i="80"/>
  <c r="AC214" i="80"/>
  <c r="AB214" i="80"/>
  <c r="AG241" i="80"/>
  <c r="AF241" i="80"/>
  <c r="AE241" i="80"/>
  <c r="AD241" i="80"/>
  <c r="AC241" i="80"/>
  <c r="AB241" i="80"/>
  <c r="AB265" i="80"/>
  <c r="AD309" i="80"/>
  <c r="AB309" i="80"/>
  <c r="AC57" i="80"/>
  <c r="AB85" i="80"/>
  <c r="AE87" i="80"/>
  <c r="AC98" i="80"/>
  <c r="AB111" i="80"/>
  <c r="AE113" i="80"/>
  <c r="AG116" i="80"/>
  <c r="AD122" i="80"/>
  <c r="AB140" i="80"/>
  <c r="AF158" i="80"/>
  <c r="AG184" i="80"/>
  <c r="AG278" i="80"/>
  <c r="AF278" i="80"/>
  <c r="AE278" i="80"/>
  <c r="AD278" i="80"/>
  <c r="AC278" i="80"/>
  <c r="AB278" i="80"/>
  <c r="AC85" i="80"/>
  <c r="AF87" i="80"/>
  <c r="AD98" i="80"/>
  <c r="AC111" i="80"/>
  <c r="AF113" i="80"/>
  <c r="AB120" i="80"/>
  <c r="AE122" i="80"/>
  <c r="AC140" i="80"/>
  <c r="Z154" i="80"/>
  <c r="AB163" i="80"/>
  <c r="AB177" i="80"/>
  <c r="AG190" i="80"/>
  <c r="AF190" i="80"/>
  <c r="AD190" i="80"/>
  <c r="AG300" i="80"/>
  <c r="AF300" i="80"/>
  <c r="AE300" i="80"/>
  <c r="AD300" i="80"/>
  <c r="AC300" i="80"/>
  <c r="AB300" i="80"/>
  <c r="AB109" i="80"/>
  <c r="AD111" i="80"/>
  <c r="AC120" i="80"/>
  <c r="AF122" i="80"/>
  <c r="AB129" i="80"/>
  <c r="AB147" i="80"/>
  <c r="AC156" i="80"/>
  <c r="AC163" i="80"/>
  <c r="AC177" i="80"/>
  <c r="AB187" i="80"/>
  <c r="AB197" i="80"/>
  <c r="AD200" i="80"/>
  <c r="AG226" i="80"/>
  <c r="AF226" i="80"/>
  <c r="AE226" i="80"/>
  <c r="AD226" i="80"/>
  <c r="AB226" i="80"/>
  <c r="AG275" i="80"/>
  <c r="AF275" i="80"/>
  <c r="AE275" i="80"/>
  <c r="AB83" i="80"/>
  <c r="AC96" i="80"/>
  <c r="AF98" i="80"/>
  <c r="AE111" i="80"/>
  <c r="AB138" i="80"/>
  <c r="AE140" i="80"/>
  <c r="AC147" i="80"/>
  <c r="AD156" i="80"/>
  <c r="AD163" i="80"/>
  <c r="AF172" i="80"/>
  <c r="AD177" i="80"/>
  <c r="AG180" i="80"/>
  <c r="AF180" i="80"/>
  <c r="AB180" i="80"/>
  <c r="AC187" i="80"/>
  <c r="AC197" i="80"/>
  <c r="AE200" i="80"/>
  <c r="AE238" i="80"/>
  <c r="AB253" i="80"/>
  <c r="AF265" i="80"/>
  <c r="AC287" i="80"/>
  <c r="AE59" i="80"/>
  <c r="AC129" i="80"/>
  <c r="AY48" i="80"/>
  <c r="AY51" i="80"/>
  <c r="AS53" i="80"/>
  <c r="AB65" i="80"/>
  <c r="AC83" i="80"/>
  <c r="AF85" i="80"/>
  <c r="AD96" i="80"/>
  <c r="AB107" i="80"/>
  <c r="AD109" i="80"/>
  <c r="AF111" i="80"/>
  <c r="AB118" i="80"/>
  <c r="AE120" i="80"/>
  <c r="AE129" i="80"/>
  <c r="AC138" i="80"/>
  <c r="AF140" i="80"/>
  <c r="AD147" i="80"/>
  <c r="AF156" i="80"/>
  <c r="AE163" i="80"/>
  <c r="AB170" i="80"/>
  <c r="AE177" i="80"/>
  <c r="AB182" i="80"/>
  <c r="AD187" i="80"/>
  <c r="AF197" i="80"/>
  <c r="AF200" i="80"/>
  <c r="AB211" i="80"/>
  <c r="AG238" i="80"/>
  <c r="AB250" i="80"/>
  <c r="AD287" i="80"/>
  <c r="AD59" i="80"/>
  <c r="AD120" i="80"/>
  <c r="AY26" i="80"/>
  <c r="AY53" i="80"/>
  <c r="AS55" i="80"/>
  <c r="AC65" i="80"/>
  <c r="AB67" i="80"/>
  <c r="AD83" i="80"/>
  <c r="AG85" i="80"/>
  <c r="AB94" i="80"/>
  <c r="AE96" i="80"/>
  <c r="AC107" i="80"/>
  <c r="AE109" i="80"/>
  <c r="AC118" i="80"/>
  <c r="AF120" i="80"/>
  <c r="AF129" i="80"/>
  <c r="AD138" i="80"/>
  <c r="AE147" i="80"/>
  <c r="AG156" i="80"/>
  <c r="AB161" i="80"/>
  <c r="AG163" i="80"/>
  <c r="AC170" i="80"/>
  <c r="AF177" i="80"/>
  <c r="AE182" i="80"/>
  <c r="AE187" i="80"/>
  <c r="AG197" i="80"/>
  <c r="AG200" i="80"/>
  <c r="AC211" i="80"/>
  <c r="AD250" i="80"/>
  <c r="AG263" i="80"/>
  <c r="AF263" i="80"/>
  <c r="AE263" i="80"/>
  <c r="AD263" i="80"/>
  <c r="AC263" i="80"/>
  <c r="AB263" i="80"/>
  <c r="AE287" i="80"/>
  <c r="AG319" i="80"/>
  <c r="AB319" i="80"/>
  <c r="AC341" i="80"/>
  <c r="AB96" i="80"/>
  <c r="AE85" i="80"/>
  <c r="AC109" i="80"/>
  <c r="AY29" i="80"/>
  <c r="AB34" i="80"/>
  <c r="AY55" i="80"/>
  <c r="AS57" i="80"/>
  <c r="AD65" i="80"/>
  <c r="AC67" i="80"/>
  <c r="AB69" i="80"/>
  <c r="AB81" i="80"/>
  <c r="AE83" i="80"/>
  <c r="AC94" i="80"/>
  <c r="AF96" i="80"/>
  <c r="AB105" i="80"/>
  <c r="AD107" i="80"/>
  <c r="AF109" i="80"/>
  <c r="AD118" i="80"/>
  <c r="AC127" i="80"/>
  <c r="AG129" i="80"/>
  <c r="AE138" i="80"/>
  <c r="AB145" i="80"/>
  <c r="AF147" i="80"/>
  <c r="AB154" i="80"/>
  <c r="AC161" i="80"/>
  <c r="AD170" i="80"/>
  <c r="AF173" i="80"/>
  <c r="AC173" i="80"/>
  <c r="AF182" i="80"/>
  <c r="AG187" i="80"/>
  <c r="AB206" i="80"/>
  <c r="AD209" i="80"/>
  <c r="AC209" i="80"/>
  <c r="AB209" i="80"/>
  <c r="AD211" i="80"/>
  <c r="AD214" i="80"/>
  <c r="AG236" i="80"/>
  <c r="AF236" i="80"/>
  <c r="AE236" i="80"/>
  <c r="AD236" i="80"/>
  <c r="AC236" i="80"/>
  <c r="AB236" i="80"/>
  <c r="AE250" i="80"/>
  <c r="AF287" i="80"/>
  <c r="AC309" i="80"/>
  <c r="AE341" i="80"/>
  <c r="AG53" i="80"/>
  <c r="AF57" i="80"/>
  <c r="AC34" i="80"/>
  <c r="AY57" i="80"/>
  <c r="AS59" i="80"/>
  <c r="AE65" i="80"/>
  <c r="AD67" i="80"/>
  <c r="AC69" i="80"/>
  <c r="AB71" i="80"/>
  <c r="AC81" i="80"/>
  <c r="AF83" i="80"/>
  <c r="AD94" i="80"/>
  <c r="AC105" i="80"/>
  <c r="AE107" i="80"/>
  <c r="AB116" i="80"/>
  <c r="AE118" i="80"/>
  <c r="AD127" i="80"/>
  <c r="AF138" i="80"/>
  <c r="AC145" i="80"/>
  <c r="AD154" i="80"/>
  <c r="AE161" i="80"/>
  <c r="AF170" i="80"/>
  <c r="AB175" i="80"/>
  <c r="AG182" i="80"/>
  <c r="AD193" i="80"/>
  <c r="AC193" i="80"/>
  <c r="AC206" i="80"/>
  <c r="AE211" i="80"/>
  <c r="AE214" i="80"/>
  <c r="AD245" i="80"/>
  <c r="AB245" i="80"/>
  <c r="AF250" i="80"/>
  <c r="AG287" i="80"/>
  <c r="AE309" i="80"/>
  <c r="AG342" i="80"/>
  <c r="AF342" i="80"/>
  <c r="AE342" i="80"/>
  <c r="AD342" i="80"/>
  <c r="AC342" i="80"/>
  <c r="AB342" i="80"/>
  <c r="AB21" i="80"/>
  <c r="AY32" i="80"/>
  <c r="AD34" i="80"/>
  <c r="AY59" i="80"/>
  <c r="AF65" i="80"/>
  <c r="AE67" i="80"/>
  <c r="AD69" i="80"/>
  <c r="AC71" i="80"/>
  <c r="AB73" i="80"/>
  <c r="AD81" i="80"/>
  <c r="AB92" i="80"/>
  <c r="AE94" i="80"/>
  <c r="AB103" i="80"/>
  <c r="AD105" i="80"/>
  <c r="AF107" i="80"/>
  <c r="AC116" i="80"/>
  <c r="AF118" i="80"/>
  <c r="AE127" i="80"/>
  <c r="AF141" i="80"/>
  <c r="AC141" i="80"/>
  <c r="AD145" i="80"/>
  <c r="AE154" i="80"/>
  <c r="AF161" i="80"/>
  <c r="AG170" i="80"/>
  <c r="AC175" i="80"/>
  <c r="AB190" i="80"/>
  <c r="AD206" i="80"/>
  <c r="AF211" i="80"/>
  <c r="AG250" i="80"/>
  <c r="AG285" i="80"/>
  <c r="AF285" i="80"/>
  <c r="AE285" i="80"/>
  <c r="AD285" i="80"/>
  <c r="AC285" i="80"/>
  <c r="AG288" i="80"/>
  <c r="AF288" i="80"/>
  <c r="AE288" i="80"/>
  <c r="AD288" i="80"/>
  <c r="AC288" i="80"/>
  <c r="AB288" i="80"/>
  <c r="AF309" i="80"/>
  <c r="AD55" i="80"/>
  <c r="AB37" i="80"/>
  <c r="AE34" i="80"/>
  <c r="AC37" i="80"/>
  <c r="AB43" i="80"/>
  <c r="AY61" i="80"/>
  <c r="AG65" i="80"/>
  <c r="AF67" i="80"/>
  <c r="AE69" i="80"/>
  <c r="AD71" i="80"/>
  <c r="AC73" i="80"/>
  <c r="AB75" i="80"/>
  <c r="AB79" i="80"/>
  <c r="AE81" i="80"/>
  <c r="AC92" i="80"/>
  <c r="AF94" i="80"/>
  <c r="AC103" i="80"/>
  <c r="AE105" i="80"/>
  <c r="AD116" i="80"/>
  <c r="AB125" i="80"/>
  <c r="AF127" i="80"/>
  <c r="AB134" i="80"/>
  <c r="AE145" i="80"/>
  <c r="AG148" i="80"/>
  <c r="AF154" i="80"/>
  <c r="Z157" i="80"/>
  <c r="AG157" i="80" s="1"/>
  <c r="AD175" i="80"/>
  <c r="Z178" i="80"/>
  <c r="AG178" i="80" s="1"/>
  <c r="AE188" i="80"/>
  <c r="AD188" i="80"/>
  <c r="AB188" i="80"/>
  <c r="AC190" i="80"/>
  <c r="AE206" i="80"/>
  <c r="AB223" i="80"/>
  <c r="AC226" i="80"/>
  <c r="AG251" i="80"/>
  <c r="AF251" i="80"/>
  <c r="AE251" i="80"/>
  <c r="AD251" i="80"/>
  <c r="AC251" i="80"/>
  <c r="AB251" i="80"/>
  <c r="AG270" i="80"/>
  <c r="AF270" i="80"/>
  <c r="AB275" i="80"/>
  <c r="AG309" i="80"/>
  <c r="AE53" i="80"/>
  <c r="AY19" i="80"/>
  <c r="AD21" i="80"/>
  <c r="AB24" i="80"/>
  <c r="AF34" i="80"/>
  <c r="AY35" i="80"/>
  <c r="AD37" i="80"/>
  <c r="AC40" i="80"/>
  <c r="AC43" i="80"/>
  <c r="AG67" i="80"/>
  <c r="AF69" i="80"/>
  <c r="AE71" i="80"/>
  <c r="AD73" i="80"/>
  <c r="AC75" i="80"/>
  <c r="AC79" i="80"/>
  <c r="AF81" i="80"/>
  <c r="AB90" i="80"/>
  <c r="AD92" i="80"/>
  <c r="AD103" i="80"/>
  <c r="AF105" i="80"/>
  <c r="AE116" i="80"/>
  <c r="AC125" i="80"/>
  <c r="AG127" i="80"/>
  <c r="AC134" i="80"/>
  <c r="AF145" i="80"/>
  <c r="AB152" i="80"/>
  <c r="AG154" i="80"/>
  <c r="AC159" i="80"/>
  <c r="AF175" i="80"/>
  <c r="AC180" i="80"/>
  <c r="AE190" i="80"/>
  <c r="AE204" i="80"/>
  <c r="AD204" i="80"/>
  <c r="AC204" i="80"/>
  <c r="AB204" i="80"/>
  <c r="AF206" i="80"/>
  <c r="AC223" i="80"/>
  <c r="AC275" i="80"/>
  <c r="AB297" i="80"/>
  <c r="AG310" i="80"/>
  <c r="AF310" i="80"/>
  <c r="AE310" i="80"/>
  <c r="AD310" i="80"/>
  <c r="AC310" i="80"/>
  <c r="AB310" i="80"/>
  <c r="AG55" i="80"/>
  <c r="AY16" i="80"/>
  <c r="AD40" i="80"/>
  <c r="AB46" i="80"/>
  <c r="AY63" i="80"/>
  <c r="AG69" i="80"/>
  <c r="AF71" i="80"/>
  <c r="AE73" i="80"/>
  <c r="AD75" i="80"/>
  <c r="AB77" i="80"/>
  <c r="AD79" i="80"/>
  <c r="AG84" i="80"/>
  <c r="AC90" i="80"/>
  <c r="AE92" i="80"/>
  <c r="AB101" i="80"/>
  <c r="AE103" i="80"/>
  <c r="AB114" i="80"/>
  <c r="AF116" i="80"/>
  <c r="AD125" i="80"/>
  <c r="AD134" i="80"/>
  <c r="AB143" i="80"/>
  <c r="AC152" i="80"/>
  <c r="AD159" i="80"/>
  <c r="AG175" i="80"/>
  <c r="AD180" i="80"/>
  <c r="AD223" i="80"/>
  <c r="AB260" i="80"/>
  <c r="AD275" i="80"/>
  <c r="AC297" i="80"/>
  <c r="AE57" i="80"/>
  <c r="AC21" i="80"/>
  <c r="AE37" i="80"/>
  <c r="AF21" i="80"/>
  <c r="AD24" i="80"/>
  <c r="AB27" i="80"/>
  <c r="AF37" i="80"/>
  <c r="AY38" i="80"/>
  <c r="AE40" i="80"/>
  <c r="AY41" i="80"/>
  <c r="AE43" i="80"/>
  <c r="AY44" i="80"/>
  <c r="AC46" i="80"/>
  <c r="AB52" i="80"/>
  <c r="AG71" i="80"/>
  <c r="AF73" i="80"/>
  <c r="AE75" i="80"/>
  <c r="AC77" i="80"/>
  <c r="AE79" i="80"/>
  <c r="AB88" i="80"/>
  <c r="AD90" i="80"/>
  <c r="AF92" i="80"/>
  <c r="AC101" i="80"/>
  <c r="AF103" i="80"/>
  <c r="AC114" i="80"/>
  <c r="AE125" i="80"/>
  <c r="AB132" i="80"/>
  <c r="AE134" i="80"/>
  <c r="AC143" i="80"/>
  <c r="AD152" i="80"/>
  <c r="AE159" i="80"/>
  <c r="AB166" i="80"/>
  <c r="AE180" i="80"/>
  <c r="AG221" i="80"/>
  <c r="AF221" i="80"/>
  <c r="AE221" i="80"/>
  <c r="AE223" i="80"/>
  <c r="AC260" i="80"/>
  <c r="AD297" i="80"/>
  <c r="AC319" i="80"/>
  <c r="AE21" i="80"/>
  <c r="AC24" i="80"/>
  <c r="AG34" i="80"/>
  <c r="AD43" i="80"/>
  <c r="AY22" i="80"/>
  <c r="AG21" i="80"/>
  <c r="AE24" i="80"/>
  <c r="AC27" i="80"/>
  <c r="AG37" i="80"/>
  <c r="AF40" i="80"/>
  <c r="AF43" i="80"/>
  <c r="AD46" i="80"/>
  <c r="AC52" i="80"/>
  <c r="AB54" i="80"/>
  <c r="AY65" i="80"/>
  <c r="AG73" i="80"/>
  <c r="AF75" i="80"/>
  <c r="AD77" i="80"/>
  <c r="AF79" i="80"/>
  <c r="AC88" i="80"/>
  <c r="AE90" i="80"/>
  <c r="AD101" i="80"/>
  <c r="AD114" i="80"/>
  <c r="AB123" i="80"/>
  <c r="AF125" i="80"/>
  <c r="AC132" i="80"/>
  <c r="AF134" i="80"/>
  <c r="AD143" i="80"/>
  <c r="AB150" i="80"/>
  <c r="AE152" i="80"/>
  <c r="AF159" i="80"/>
  <c r="AC166" i="80"/>
  <c r="AB173" i="80"/>
  <c r="AC176" i="80"/>
  <c r="AB176" i="80"/>
  <c r="AB198" i="80"/>
  <c r="AB201" i="80"/>
  <c r="AE209" i="80"/>
  <c r="AF223" i="80"/>
  <c r="AD260" i="80"/>
  <c r="AE297" i="80"/>
  <c r="AG307" i="80"/>
  <c r="AF307" i="80"/>
  <c r="AE307" i="80"/>
  <c r="AD319" i="80"/>
  <c r="AG57" i="80"/>
  <c r="AG40" i="80"/>
  <c r="AY47" i="80"/>
  <c r="AY67" i="80"/>
  <c r="AG75" i="80"/>
  <c r="AF90" i="80"/>
  <c r="AG152" i="80"/>
  <c r="AG159" i="80"/>
  <c r="AE260" i="80"/>
  <c r="AG273" i="80"/>
  <c r="AF273" i="80"/>
  <c r="AE273" i="80"/>
  <c r="AD273" i="80"/>
  <c r="AC273" i="80"/>
  <c r="AB273" i="80"/>
  <c r="AF297" i="80"/>
  <c r="AG349" i="80"/>
  <c r="AF349" i="80"/>
  <c r="AE349" i="80"/>
  <c r="AD349" i="80"/>
  <c r="AC349" i="80"/>
  <c r="AB349" i="80"/>
  <c r="AF24" i="80"/>
  <c r="P9" i="80"/>
  <c r="P10" i="80" s="1"/>
  <c r="AG24" i="80"/>
  <c r="AY50" i="80"/>
  <c r="AY69" i="80"/>
  <c r="AG224" i="80"/>
  <c r="AF224" i="80"/>
  <c r="AE224" i="80"/>
  <c r="AD224" i="80"/>
  <c r="AC224" i="80"/>
  <c r="AB224" i="80"/>
  <c r="AB285" i="80"/>
  <c r="AF59" i="80"/>
  <c r="AG43" i="80"/>
  <c r="AF46" i="80"/>
  <c r="AB17" i="80"/>
  <c r="AY28" i="80"/>
  <c r="AB33" i="80"/>
  <c r="AF52" i="80"/>
  <c r="AC58" i="80"/>
  <c r="AB60" i="80"/>
  <c r="AG70" i="80"/>
  <c r="AY71" i="80"/>
  <c r="AC86" i="80"/>
  <c r="AD99" i="80"/>
  <c r="AD112" i="80"/>
  <c r="AB121" i="80"/>
  <c r="AB130" i="80"/>
  <c r="AD141" i="80"/>
  <c r="AB148" i="80"/>
  <c r="AC164" i="80"/>
  <c r="AG169" i="80"/>
  <c r="AB169" i="80"/>
  <c r="AG173" i="80"/>
  <c r="Z181" i="80"/>
  <c r="AG181" i="80" s="1"/>
  <c r="AD183" i="80"/>
  <c r="AC188" i="80"/>
  <c r="AF193" i="80"/>
  <c r="AF198" i="80"/>
  <c r="AD233" i="80"/>
  <c r="AF245" i="80"/>
  <c r="AB270" i="80"/>
  <c r="AB282" i="80"/>
  <c r="AG295" i="80"/>
  <c r="AF295" i="80"/>
  <c r="AE295" i="80"/>
  <c r="AD295" i="80"/>
  <c r="AC295" i="80"/>
  <c r="AB295" i="80"/>
  <c r="AS40" i="80"/>
  <c r="AY73" i="80"/>
  <c r="AC186" i="80"/>
  <c r="AB186" i="80"/>
  <c r="AY31" i="80"/>
  <c r="AY75" i="80"/>
  <c r="AG141" i="80"/>
  <c r="AE164" i="80"/>
  <c r="Z186" i="80"/>
  <c r="AG186" i="80" s="1"/>
  <c r="AF199" i="80"/>
  <c r="AE199" i="80"/>
  <c r="AD199" i="80"/>
  <c r="AC199" i="80"/>
  <c r="AG246" i="80"/>
  <c r="AF246" i="80"/>
  <c r="AE246" i="80"/>
  <c r="AD246" i="80"/>
  <c r="AC246" i="80"/>
  <c r="AB246" i="80"/>
  <c r="AG317" i="80"/>
  <c r="AF317" i="80"/>
  <c r="AE317" i="80"/>
  <c r="AD317" i="80"/>
  <c r="AC317" i="80"/>
  <c r="AB317" i="80"/>
  <c r="AE55" i="80"/>
  <c r="AF164" i="80"/>
  <c r="AD202" i="80"/>
  <c r="AC202" i="80"/>
  <c r="AG234" i="80"/>
  <c r="AF234" i="80"/>
  <c r="AE234" i="80"/>
  <c r="AD234" i="80"/>
  <c r="AC234" i="80"/>
  <c r="AB234" i="80"/>
  <c r="AG243" i="80"/>
  <c r="AE243" i="80"/>
  <c r="AY34" i="80"/>
  <c r="AG231" i="80"/>
  <c r="AF231" i="80"/>
  <c r="AE231" i="80"/>
  <c r="AD231" i="80"/>
  <c r="AC231" i="80"/>
  <c r="AG302" i="80"/>
  <c r="AF302" i="80"/>
  <c r="AC59" i="80"/>
  <c r="AY18" i="80"/>
  <c r="AY52" i="80"/>
  <c r="AB82" i="80"/>
  <c r="AE84" i="80"/>
  <c r="AC137" i="80"/>
  <c r="AF139" i="80"/>
  <c r="Z167" i="80"/>
  <c r="AG167" i="80" s="1"/>
  <c r="AF171" i="80"/>
  <c r="Z174" i="80"/>
  <c r="AG174" i="80" s="1"/>
  <c r="Z189" i="80"/>
  <c r="AG189" i="80" s="1"/>
  <c r="AD277" i="80"/>
  <c r="AB277" i="80"/>
  <c r="AG283" i="80"/>
  <c r="AF283" i="80"/>
  <c r="AE283" i="80"/>
  <c r="AD283" i="80"/>
  <c r="AC283" i="80"/>
  <c r="AB283" i="80"/>
  <c r="AE262" i="80"/>
  <c r="AD267" i="80"/>
  <c r="AE294" i="80"/>
  <c r="AD299" i="80"/>
  <c r="AE326" i="80"/>
  <c r="AD331" i="80"/>
  <c r="AE358" i="80"/>
  <c r="AD363" i="80"/>
  <c r="AC346" i="80"/>
  <c r="AB351" i="80"/>
  <c r="AB329" i="80"/>
  <c r="AE346" i="80"/>
  <c r="AB361" i="80"/>
  <c r="AF346" i="80"/>
  <c r="AC361" i="80"/>
  <c r="AB366" i="80"/>
  <c r="AE329" i="80"/>
  <c r="AC339" i="80"/>
  <c r="AF356" i="80"/>
  <c r="AE361" i="80"/>
  <c r="AD366" i="80"/>
  <c r="AC371" i="80"/>
  <c r="AF329" i="80"/>
  <c r="AD339" i="80"/>
  <c r="AF361" i="80"/>
  <c r="AE366" i="80"/>
  <c r="AD371" i="80"/>
  <c r="AE339" i="80"/>
  <c r="AF366" i="80"/>
  <c r="AE371" i="80"/>
  <c r="AF339" i="80"/>
  <c r="AB359" i="80"/>
  <c r="AF371" i="80"/>
  <c r="AD258" i="80"/>
  <c r="AD290" i="80"/>
  <c r="AD322" i="80"/>
  <c r="AB332" i="80"/>
  <c r="AF344" i="80"/>
  <c r="AD354" i="80"/>
  <c r="AC359" i="80"/>
  <c r="AB364" i="80"/>
  <c r="AC332" i="80"/>
  <c r="AB337" i="80"/>
  <c r="AE354" i="80"/>
  <c r="AD359" i="80"/>
  <c r="AC364" i="80"/>
  <c r="AB369" i="80"/>
  <c r="AD332" i="80"/>
  <c r="AC337" i="80"/>
  <c r="AF354" i="80"/>
  <c r="AE359" i="80"/>
  <c r="AD364" i="80"/>
  <c r="AC369" i="80"/>
  <c r="AB315" i="80"/>
  <c r="AE332" i="80"/>
  <c r="AD337" i="80"/>
  <c r="AB347" i="80"/>
  <c r="AF359" i="80"/>
  <c r="AE364" i="80"/>
  <c r="AD369" i="80"/>
  <c r="AC315" i="80"/>
  <c r="AB320" i="80"/>
  <c r="AF332" i="80"/>
  <c r="AE337" i="80"/>
  <c r="AC347" i="80"/>
  <c r="AB352" i="80"/>
  <c r="AF364" i="80"/>
  <c r="AE369" i="80"/>
  <c r="AB229" i="80"/>
  <c r="AB261" i="80"/>
  <c r="AB293" i="80"/>
  <c r="AD315" i="80"/>
  <c r="AC320" i="80"/>
  <c r="AB325" i="80"/>
  <c r="AF337" i="80"/>
  <c r="AD347" i="80"/>
  <c r="AC352" i="80"/>
  <c r="AF369" i="80"/>
  <c r="AC229" i="80"/>
  <c r="AC261" i="80"/>
  <c r="AB266" i="80"/>
  <c r="AC293" i="80"/>
  <c r="AB298" i="80"/>
  <c r="AE315" i="80"/>
  <c r="AD320" i="80"/>
  <c r="AC325" i="80"/>
  <c r="AB330" i="80"/>
  <c r="AE347" i="80"/>
  <c r="AD352" i="80"/>
  <c r="AD229" i="80"/>
  <c r="AD261" i="80"/>
  <c r="AC266" i="80"/>
  <c r="AD293" i="80"/>
  <c r="AC298" i="80"/>
  <c r="AF315" i="80"/>
  <c r="AE320" i="80"/>
  <c r="AD325" i="80"/>
  <c r="AC330" i="80"/>
  <c r="AF347" i="80"/>
  <c r="AE352" i="80"/>
  <c r="AD357" i="80"/>
  <c r="AC362" i="80"/>
  <c r="AB212" i="80"/>
  <c r="AE229" i="80"/>
  <c r="AB244" i="80"/>
  <c r="AD266" i="80"/>
  <c r="AB276" i="80"/>
  <c r="AE293" i="80"/>
  <c r="AD298" i="80"/>
  <c r="AB308" i="80"/>
  <c r="AF320" i="80"/>
  <c r="AE325" i="80"/>
  <c r="AD330" i="80"/>
  <c r="AB340" i="80"/>
  <c r="AF352" i="80"/>
  <c r="AE357" i="80"/>
  <c r="AD362" i="80"/>
  <c r="AB372" i="80"/>
  <c r="AF229" i="80"/>
  <c r="AE266" i="80"/>
  <c r="AC276" i="80"/>
  <c r="AB281" i="80"/>
  <c r="AE298" i="80"/>
  <c r="AC308" i="80"/>
  <c r="AB313" i="80"/>
  <c r="AE330" i="80"/>
  <c r="AC340" i="80"/>
  <c r="AB345" i="80"/>
  <c r="AF357" i="80"/>
  <c r="AE362" i="80"/>
  <c r="AC372" i="80"/>
  <c r="AD244" i="80"/>
  <c r="AF266" i="80"/>
  <c r="AC281" i="80"/>
  <c r="AF298" i="80"/>
  <c r="AD308" i="80"/>
  <c r="AC313" i="80"/>
  <c r="AF330" i="80"/>
  <c r="AF362" i="80"/>
  <c r="AD372" i="80"/>
  <c r="AB227" i="80"/>
  <c r="AB259" i="80"/>
  <c r="AB291" i="80"/>
  <c r="AB355" i="80"/>
  <c r="AE372" i="80"/>
  <c r="AE195" i="80"/>
  <c r="AF212" i="80"/>
  <c r="AE217" i="80"/>
  <c r="AC227" i="80"/>
  <c r="AB232" i="80"/>
  <c r="AF244" i="80"/>
  <c r="AE249" i="80"/>
  <c r="AC259" i="80"/>
  <c r="AF276" i="80"/>
  <c r="AE281" i="80"/>
  <c r="AC291" i="80"/>
  <c r="AF308" i="80"/>
  <c r="AE313" i="80"/>
  <c r="AC323" i="80"/>
  <c r="AB360" i="80"/>
  <c r="AF372" i="80"/>
  <c r="AE372" i="79"/>
  <c r="AB372" i="79"/>
  <c r="AA372" i="79"/>
  <c r="Z372" i="79"/>
  <c r="Y372" i="79"/>
  <c r="X372" i="79"/>
  <c r="W372" i="79"/>
  <c r="V372" i="79"/>
  <c r="B372" i="79"/>
  <c r="AG372" i="79" s="1"/>
  <c r="AA371" i="79"/>
  <c r="Z371" i="79"/>
  <c r="Y371" i="79"/>
  <c r="X371" i="79"/>
  <c r="W371" i="79"/>
  <c r="V371" i="79"/>
  <c r="B371" i="79"/>
  <c r="AG371" i="79" s="1"/>
  <c r="AA370" i="79"/>
  <c r="Z370" i="79"/>
  <c r="Y370" i="79"/>
  <c r="X370" i="79"/>
  <c r="W370" i="79"/>
  <c r="V370" i="79"/>
  <c r="B370" i="79"/>
  <c r="AG370" i="79" s="1"/>
  <c r="AA369" i="79"/>
  <c r="Z369" i="79"/>
  <c r="Y369" i="79"/>
  <c r="X369" i="79"/>
  <c r="W369" i="79"/>
  <c r="V369" i="79"/>
  <c r="B369" i="79"/>
  <c r="AG369" i="79" s="1"/>
  <c r="AA368" i="79"/>
  <c r="Z368" i="79"/>
  <c r="Y368" i="79"/>
  <c r="X368" i="79"/>
  <c r="W368" i="79"/>
  <c r="V368" i="79"/>
  <c r="B368" i="79"/>
  <c r="AG368" i="79" s="1"/>
  <c r="AA367" i="79"/>
  <c r="Z367" i="79"/>
  <c r="Y367" i="79"/>
  <c r="X367" i="79"/>
  <c r="W367" i="79"/>
  <c r="V367" i="79"/>
  <c r="B367" i="79"/>
  <c r="AG367" i="79" s="1"/>
  <c r="AA366" i="79"/>
  <c r="Z366" i="79"/>
  <c r="Y366" i="79"/>
  <c r="X366" i="79"/>
  <c r="W366" i="79"/>
  <c r="V366" i="79"/>
  <c r="B366" i="79"/>
  <c r="AG366" i="79" s="1"/>
  <c r="AA365" i="79"/>
  <c r="Z365" i="79"/>
  <c r="Y365" i="79"/>
  <c r="X365" i="79"/>
  <c r="W365" i="79"/>
  <c r="V365" i="79"/>
  <c r="B365" i="79"/>
  <c r="AB365" i="79" s="1"/>
  <c r="AA364" i="79"/>
  <c r="Z364" i="79"/>
  <c r="Y364" i="79"/>
  <c r="X364" i="79"/>
  <c r="W364" i="79"/>
  <c r="V364" i="79"/>
  <c r="B364" i="79"/>
  <c r="AG364" i="79" s="1"/>
  <c r="AA363" i="79"/>
  <c r="Z363" i="79"/>
  <c r="Y363" i="79"/>
  <c r="X363" i="79"/>
  <c r="W363" i="79"/>
  <c r="V363" i="79"/>
  <c r="B363" i="79"/>
  <c r="AG363" i="79" s="1"/>
  <c r="AA362" i="79"/>
  <c r="Z362" i="79"/>
  <c r="Y362" i="79"/>
  <c r="X362" i="79"/>
  <c r="W362" i="79"/>
  <c r="V362" i="79"/>
  <c r="B362" i="79"/>
  <c r="AF362" i="79" s="1"/>
  <c r="AA361" i="79"/>
  <c r="Z361" i="79"/>
  <c r="Y361" i="79"/>
  <c r="X361" i="79"/>
  <c r="W361" i="79"/>
  <c r="V361" i="79"/>
  <c r="B361" i="79"/>
  <c r="AG361" i="79" s="1"/>
  <c r="AA360" i="79"/>
  <c r="Z360" i="79"/>
  <c r="Y360" i="79"/>
  <c r="X360" i="79"/>
  <c r="W360" i="79"/>
  <c r="V360" i="79"/>
  <c r="B360" i="79"/>
  <c r="AC360" i="79" s="1"/>
  <c r="AA359" i="79"/>
  <c r="Z359" i="79"/>
  <c r="Y359" i="79"/>
  <c r="X359" i="79"/>
  <c r="W359" i="79"/>
  <c r="V359" i="79"/>
  <c r="B359" i="79"/>
  <c r="AA358" i="79"/>
  <c r="Z358" i="79"/>
  <c r="Y358" i="79"/>
  <c r="X358" i="79"/>
  <c r="W358" i="79"/>
  <c r="V358" i="79"/>
  <c r="B358" i="79"/>
  <c r="AG358" i="79" s="1"/>
  <c r="AA357" i="79"/>
  <c r="Z357" i="79"/>
  <c r="Y357" i="79"/>
  <c r="X357" i="79"/>
  <c r="W357" i="79"/>
  <c r="V357" i="79"/>
  <c r="B357" i="79"/>
  <c r="AG357" i="79" s="1"/>
  <c r="AA356" i="79"/>
  <c r="Z356" i="79"/>
  <c r="Y356" i="79"/>
  <c r="X356" i="79"/>
  <c r="W356" i="79"/>
  <c r="V356" i="79"/>
  <c r="B356" i="79"/>
  <c r="AG356" i="79" s="1"/>
  <c r="AA355" i="79"/>
  <c r="Z355" i="79"/>
  <c r="Y355" i="79"/>
  <c r="X355" i="79"/>
  <c r="W355" i="79"/>
  <c r="V355" i="79"/>
  <c r="B355" i="79"/>
  <c r="AD355" i="79" s="1"/>
  <c r="AA354" i="79"/>
  <c r="Z354" i="79"/>
  <c r="Y354" i="79"/>
  <c r="X354" i="79"/>
  <c r="W354" i="79"/>
  <c r="V354" i="79"/>
  <c r="B354" i="79"/>
  <c r="AG354" i="79" s="1"/>
  <c r="AA353" i="79"/>
  <c r="Z353" i="79"/>
  <c r="Y353" i="79"/>
  <c r="X353" i="79"/>
  <c r="W353" i="79"/>
  <c r="V353" i="79"/>
  <c r="B353" i="79"/>
  <c r="AG353" i="79" s="1"/>
  <c r="AA352" i="79"/>
  <c r="Z352" i="79"/>
  <c r="Y352" i="79"/>
  <c r="X352" i="79"/>
  <c r="W352" i="79"/>
  <c r="V352" i="79"/>
  <c r="B352" i="79"/>
  <c r="AG352" i="79" s="1"/>
  <c r="AA351" i="79"/>
  <c r="Z351" i="79"/>
  <c r="Y351" i="79"/>
  <c r="X351" i="79"/>
  <c r="W351" i="79"/>
  <c r="V351" i="79"/>
  <c r="B351" i="79"/>
  <c r="AG350" i="79"/>
  <c r="AA350" i="79"/>
  <c r="Z350" i="79"/>
  <c r="Y350" i="79"/>
  <c r="X350" i="79"/>
  <c r="W350" i="79"/>
  <c r="V350" i="79"/>
  <c r="B350" i="79"/>
  <c r="AE350" i="79" s="1"/>
  <c r="AA349" i="79"/>
  <c r="Z349" i="79"/>
  <c r="Y349" i="79"/>
  <c r="X349" i="79"/>
  <c r="W349" i="79"/>
  <c r="V349" i="79"/>
  <c r="B349" i="79"/>
  <c r="AC349" i="79" s="1"/>
  <c r="AA348" i="79"/>
  <c r="Z348" i="79"/>
  <c r="Y348" i="79"/>
  <c r="X348" i="79"/>
  <c r="W348" i="79"/>
  <c r="V348" i="79"/>
  <c r="B348" i="79"/>
  <c r="AG348" i="79" s="1"/>
  <c r="AA347" i="79"/>
  <c r="Z347" i="79"/>
  <c r="Y347" i="79"/>
  <c r="X347" i="79"/>
  <c r="W347" i="79"/>
  <c r="V347" i="79"/>
  <c r="B347" i="79"/>
  <c r="AF347" i="79" s="1"/>
  <c r="AB346" i="79"/>
  <c r="AA346" i="79"/>
  <c r="Z346" i="79"/>
  <c r="Y346" i="79"/>
  <c r="X346" i="79"/>
  <c r="W346" i="79"/>
  <c r="V346" i="79"/>
  <c r="B346" i="79"/>
  <c r="AF346" i="79" s="1"/>
  <c r="AA345" i="79"/>
  <c r="Z345" i="79"/>
  <c r="Y345" i="79"/>
  <c r="X345" i="79"/>
  <c r="W345" i="79"/>
  <c r="V345" i="79"/>
  <c r="B345" i="79"/>
  <c r="AF345" i="79" s="1"/>
  <c r="AA344" i="79"/>
  <c r="Z344" i="79"/>
  <c r="Y344" i="79"/>
  <c r="X344" i="79"/>
  <c r="W344" i="79"/>
  <c r="V344" i="79"/>
  <c r="B344" i="79"/>
  <c r="AA343" i="79"/>
  <c r="Z343" i="79"/>
  <c r="Y343" i="79"/>
  <c r="X343" i="79"/>
  <c r="W343" i="79"/>
  <c r="V343" i="79"/>
  <c r="B343" i="79"/>
  <c r="AG343" i="79" s="1"/>
  <c r="AA342" i="79"/>
  <c r="Z342" i="79"/>
  <c r="Y342" i="79"/>
  <c r="X342" i="79"/>
  <c r="W342" i="79"/>
  <c r="V342" i="79"/>
  <c r="B342" i="79"/>
  <c r="AA341" i="79"/>
  <c r="Z341" i="79"/>
  <c r="Y341" i="79"/>
  <c r="X341" i="79"/>
  <c r="W341" i="79"/>
  <c r="V341" i="79"/>
  <c r="B341" i="79"/>
  <c r="AG341" i="79" s="1"/>
  <c r="AE340" i="79"/>
  <c r="AA340" i="79"/>
  <c r="Z340" i="79"/>
  <c r="Y340" i="79"/>
  <c r="X340" i="79"/>
  <c r="W340" i="79"/>
  <c r="V340" i="79"/>
  <c r="B340" i="79"/>
  <c r="AG340" i="79" s="1"/>
  <c r="AA339" i="79"/>
  <c r="Z339" i="79"/>
  <c r="Y339" i="79"/>
  <c r="X339" i="79"/>
  <c r="W339" i="79"/>
  <c r="V339" i="79"/>
  <c r="B339" i="79"/>
  <c r="AE339" i="79" s="1"/>
  <c r="AA338" i="79"/>
  <c r="Z338" i="79"/>
  <c r="Y338" i="79"/>
  <c r="X338" i="79"/>
  <c r="W338" i="79"/>
  <c r="V338" i="79"/>
  <c r="B338" i="79"/>
  <c r="AG338" i="79" s="1"/>
  <c r="AA337" i="79"/>
  <c r="Z337" i="79"/>
  <c r="Y337" i="79"/>
  <c r="X337" i="79"/>
  <c r="W337" i="79"/>
  <c r="V337" i="79"/>
  <c r="B337" i="79"/>
  <c r="AG337" i="79" s="1"/>
  <c r="AA336" i="79"/>
  <c r="Z336" i="79"/>
  <c r="Y336" i="79"/>
  <c r="X336" i="79"/>
  <c r="W336" i="79"/>
  <c r="V336" i="79"/>
  <c r="B336" i="79"/>
  <c r="AG336" i="79" s="1"/>
  <c r="AA335" i="79"/>
  <c r="Z335" i="79"/>
  <c r="Y335" i="79"/>
  <c r="X335" i="79"/>
  <c r="W335" i="79"/>
  <c r="V335" i="79"/>
  <c r="B335" i="79"/>
  <c r="AG335" i="79" s="1"/>
  <c r="AA334" i="79"/>
  <c r="Z334" i="79"/>
  <c r="Y334" i="79"/>
  <c r="X334" i="79"/>
  <c r="W334" i="79"/>
  <c r="V334" i="79"/>
  <c r="B334" i="79"/>
  <c r="AC334" i="79" s="1"/>
  <c r="AA333" i="79"/>
  <c r="Z333" i="79"/>
  <c r="Y333" i="79"/>
  <c r="X333" i="79"/>
  <c r="W333" i="79"/>
  <c r="V333" i="79"/>
  <c r="B333" i="79"/>
  <c r="AB333" i="79" s="1"/>
  <c r="AA332" i="79"/>
  <c r="Z332" i="79"/>
  <c r="Y332" i="79"/>
  <c r="X332" i="79"/>
  <c r="W332" i="79"/>
  <c r="V332" i="79"/>
  <c r="B332" i="79"/>
  <c r="AG332" i="79" s="1"/>
  <c r="AA331" i="79"/>
  <c r="Z331" i="79"/>
  <c r="Y331" i="79"/>
  <c r="X331" i="79"/>
  <c r="W331" i="79"/>
  <c r="V331" i="79"/>
  <c r="B331" i="79"/>
  <c r="AG331" i="79" s="1"/>
  <c r="AA330" i="79"/>
  <c r="Z330" i="79"/>
  <c r="Y330" i="79"/>
  <c r="X330" i="79"/>
  <c r="W330" i="79"/>
  <c r="V330" i="79"/>
  <c r="B330" i="79"/>
  <c r="AF330" i="79" s="1"/>
  <c r="AA329" i="79"/>
  <c r="Z329" i="79"/>
  <c r="Y329" i="79"/>
  <c r="X329" i="79"/>
  <c r="W329" i="79"/>
  <c r="V329" i="79"/>
  <c r="B329" i="79"/>
  <c r="AE328" i="79"/>
  <c r="AA328" i="79"/>
  <c r="Z328" i="79"/>
  <c r="Y328" i="79"/>
  <c r="X328" i="79"/>
  <c r="W328" i="79"/>
  <c r="V328" i="79"/>
  <c r="B328" i="79"/>
  <c r="AC328" i="79" s="1"/>
  <c r="AA327" i="79"/>
  <c r="Z327" i="79"/>
  <c r="Y327" i="79"/>
  <c r="X327" i="79"/>
  <c r="W327" i="79"/>
  <c r="V327" i="79"/>
  <c r="B327" i="79"/>
  <c r="AE327" i="79" s="1"/>
  <c r="AA326" i="79"/>
  <c r="Z326" i="79"/>
  <c r="Y326" i="79"/>
  <c r="X326" i="79"/>
  <c r="W326" i="79"/>
  <c r="V326" i="79"/>
  <c r="B326" i="79"/>
  <c r="AG326" i="79" s="1"/>
  <c r="AA325" i="79"/>
  <c r="Z325" i="79"/>
  <c r="Y325" i="79"/>
  <c r="X325" i="79"/>
  <c r="W325" i="79"/>
  <c r="V325" i="79"/>
  <c r="B325" i="79"/>
  <c r="AA324" i="79"/>
  <c r="Z324" i="79"/>
  <c r="Y324" i="79"/>
  <c r="X324" i="79"/>
  <c r="W324" i="79"/>
  <c r="V324" i="79"/>
  <c r="B324" i="79"/>
  <c r="AG324" i="79" s="1"/>
  <c r="AA323" i="79"/>
  <c r="Z323" i="79"/>
  <c r="Y323" i="79"/>
  <c r="X323" i="79"/>
  <c r="W323" i="79"/>
  <c r="V323" i="79"/>
  <c r="B323" i="79"/>
  <c r="AD323" i="79" s="1"/>
  <c r="AA322" i="79"/>
  <c r="Z322" i="79"/>
  <c r="Y322" i="79"/>
  <c r="X322" i="79"/>
  <c r="W322" i="79"/>
  <c r="V322" i="79"/>
  <c r="B322" i="79"/>
  <c r="AG322" i="79" s="1"/>
  <c r="AA321" i="79"/>
  <c r="Z321" i="79"/>
  <c r="Y321" i="79"/>
  <c r="X321" i="79"/>
  <c r="W321" i="79"/>
  <c r="V321" i="79"/>
  <c r="B321" i="79"/>
  <c r="AG321" i="79" s="1"/>
  <c r="AA320" i="79"/>
  <c r="Z320" i="79"/>
  <c r="Y320" i="79"/>
  <c r="X320" i="79"/>
  <c r="W320" i="79"/>
  <c r="V320" i="79"/>
  <c r="B320" i="79"/>
  <c r="AG320" i="79" s="1"/>
  <c r="AA319" i="79"/>
  <c r="Z319" i="79"/>
  <c r="Y319" i="79"/>
  <c r="X319" i="79"/>
  <c r="W319" i="79"/>
  <c r="V319" i="79"/>
  <c r="B319" i="79"/>
  <c r="AA318" i="79"/>
  <c r="Z318" i="79"/>
  <c r="Y318" i="79"/>
  <c r="X318" i="79"/>
  <c r="W318" i="79"/>
  <c r="V318" i="79"/>
  <c r="B318" i="79"/>
  <c r="AE318" i="79" s="1"/>
  <c r="AA317" i="79"/>
  <c r="Z317" i="79"/>
  <c r="Y317" i="79"/>
  <c r="X317" i="79"/>
  <c r="W317" i="79"/>
  <c r="V317" i="79"/>
  <c r="B317" i="79"/>
  <c r="AG317" i="79" s="1"/>
  <c r="AG316" i="79"/>
  <c r="AF316" i="79"/>
  <c r="AE316" i="79"/>
  <c r="AD316" i="79"/>
  <c r="AC316" i="79"/>
  <c r="AB316" i="79"/>
  <c r="AA316" i="79"/>
  <c r="Z316" i="79"/>
  <c r="Y316" i="79"/>
  <c r="X316" i="79"/>
  <c r="W316" i="79"/>
  <c r="V316" i="79"/>
  <c r="B316" i="79"/>
  <c r="AG315" i="79"/>
  <c r="AA315" i="79"/>
  <c r="Z315" i="79"/>
  <c r="Y315" i="79"/>
  <c r="X315" i="79"/>
  <c r="W315" i="79"/>
  <c r="V315" i="79"/>
  <c r="B315" i="79"/>
  <c r="AF315" i="79" s="1"/>
  <c r="AA314" i="79"/>
  <c r="Z314" i="79"/>
  <c r="Y314" i="79"/>
  <c r="X314" i="79"/>
  <c r="W314" i="79"/>
  <c r="V314" i="79"/>
  <c r="B314" i="79"/>
  <c r="AE314" i="79" s="1"/>
  <c r="AA313" i="79"/>
  <c r="Z313" i="79"/>
  <c r="Y313" i="79"/>
  <c r="X313" i="79"/>
  <c r="W313" i="79"/>
  <c r="V313" i="79"/>
  <c r="B313" i="79"/>
  <c r="AA312" i="79"/>
  <c r="Z312" i="79"/>
  <c r="Y312" i="79"/>
  <c r="X312" i="79"/>
  <c r="W312" i="79"/>
  <c r="V312" i="79"/>
  <c r="B312" i="79"/>
  <c r="AG311" i="79"/>
  <c r="AA311" i="79"/>
  <c r="Z311" i="79"/>
  <c r="Y311" i="79"/>
  <c r="X311" i="79"/>
  <c r="W311" i="79"/>
  <c r="V311" i="79"/>
  <c r="B311" i="79"/>
  <c r="AF311" i="79" s="1"/>
  <c r="AA310" i="79"/>
  <c r="Z310" i="79"/>
  <c r="Y310" i="79"/>
  <c r="X310" i="79"/>
  <c r="W310" i="79"/>
  <c r="V310" i="79"/>
  <c r="B310" i="79"/>
  <c r="AA309" i="79"/>
  <c r="Z309" i="79"/>
  <c r="Y309" i="79"/>
  <c r="X309" i="79"/>
  <c r="W309" i="79"/>
  <c r="V309" i="79"/>
  <c r="B309" i="79"/>
  <c r="AF309" i="79" s="1"/>
  <c r="AE308" i="79"/>
  <c r="AB308" i="79"/>
  <c r="AA308" i="79"/>
  <c r="Z308" i="79"/>
  <c r="Y308" i="79"/>
  <c r="X308" i="79"/>
  <c r="W308" i="79"/>
  <c r="V308" i="79"/>
  <c r="B308" i="79"/>
  <c r="AG308" i="79" s="1"/>
  <c r="AA307" i="79"/>
  <c r="Z307" i="79"/>
  <c r="Y307" i="79"/>
  <c r="X307" i="79"/>
  <c r="W307" i="79"/>
  <c r="V307" i="79"/>
  <c r="B307" i="79"/>
  <c r="AE307" i="79" s="1"/>
  <c r="AA306" i="79"/>
  <c r="Z306" i="79"/>
  <c r="Y306" i="79"/>
  <c r="X306" i="79"/>
  <c r="W306" i="79"/>
  <c r="V306" i="79"/>
  <c r="B306" i="79"/>
  <c r="AG306" i="79" s="1"/>
  <c r="AA305" i="79"/>
  <c r="Z305" i="79"/>
  <c r="Y305" i="79"/>
  <c r="X305" i="79"/>
  <c r="W305" i="79"/>
  <c r="V305" i="79"/>
  <c r="B305" i="79"/>
  <c r="AB304" i="79"/>
  <c r="AA304" i="79"/>
  <c r="Z304" i="79"/>
  <c r="Y304" i="79"/>
  <c r="X304" i="79"/>
  <c r="W304" i="79"/>
  <c r="V304" i="79"/>
  <c r="B304" i="79"/>
  <c r="AG304" i="79" s="1"/>
  <c r="AA303" i="79"/>
  <c r="Z303" i="79"/>
  <c r="Y303" i="79"/>
  <c r="X303" i="79"/>
  <c r="W303" i="79"/>
  <c r="V303" i="79"/>
  <c r="B303" i="79"/>
  <c r="AG303" i="79" s="1"/>
  <c r="AA302" i="79"/>
  <c r="Z302" i="79"/>
  <c r="Y302" i="79"/>
  <c r="X302" i="79"/>
  <c r="W302" i="79"/>
  <c r="V302" i="79"/>
  <c r="B302" i="79"/>
  <c r="AC302" i="79" s="1"/>
  <c r="AA301" i="79"/>
  <c r="Z301" i="79"/>
  <c r="Y301" i="79"/>
  <c r="X301" i="79"/>
  <c r="W301" i="79"/>
  <c r="V301" i="79"/>
  <c r="B301" i="79"/>
  <c r="AB301" i="79" s="1"/>
  <c r="AA300" i="79"/>
  <c r="Z300" i="79"/>
  <c r="Y300" i="79"/>
  <c r="X300" i="79"/>
  <c r="W300" i="79"/>
  <c r="V300" i="79"/>
  <c r="B300" i="79"/>
  <c r="AG300" i="79" s="1"/>
  <c r="AA299" i="79"/>
  <c r="Z299" i="79"/>
  <c r="Y299" i="79"/>
  <c r="X299" i="79"/>
  <c r="W299" i="79"/>
  <c r="V299" i="79"/>
  <c r="B299" i="79"/>
  <c r="AG299" i="79" s="1"/>
  <c r="AA298" i="79"/>
  <c r="Z298" i="79"/>
  <c r="Y298" i="79"/>
  <c r="X298" i="79"/>
  <c r="W298" i="79"/>
  <c r="V298" i="79"/>
  <c r="B298" i="79"/>
  <c r="AF298" i="79" s="1"/>
  <c r="AA297" i="79"/>
  <c r="Z297" i="79"/>
  <c r="Y297" i="79"/>
  <c r="X297" i="79"/>
  <c r="W297" i="79"/>
  <c r="V297" i="79"/>
  <c r="B297" i="79"/>
  <c r="AA296" i="79"/>
  <c r="Z296" i="79"/>
  <c r="Y296" i="79"/>
  <c r="X296" i="79"/>
  <c r="W296" i="79"/>
  <c r="V296" i="79"/>
  <c r="B296" i="79"/>
  <c r="AC296" i="79" s="1"/>
  <c r="AA295" i="79"/>
  <c r="Z295" i="79"/>
  <c r="Y295" i="79"/>
  <c r="X295" i="79"/>
  <c r="W295" i="79"/>
  <c r="V295" i="79"/>
  <c r="B295" i="79"/>
  <c r="AE295" i="79" s="1"/>
  <c r="AA294" i="79"/>
  <c r="Z294" i="79"/>
  <c r="Y294" i="79"/>
  <c r="X294" i="79"/>
  <c r="W294" i="79"/>
  <c r="V294" i="79"/>
  <c r="B294" i="79"/>
  <c r="AG294" i="79" s="1"/>
  <c r="AA293" i="79"/>
  <c r="Z293" i="79"/>
  <c r="Y293" i="79"/>
  <c r="X293" i="79"/>
  <c r="W293" i="79"/>
  <c r="V293" i="79"/>
  <c r="B293" i="79"/>
  <c r="AA292" i="79"/>
  <c r="Z292" i="79"/>
  <c r="Y292" i="79"/>
  <c r="X292" i="79"/>
  <c r="W292" i="79"/>
  <c r="V292" i="79"/>
  <c r="B292" i="79"/>
  <c r="AF292" i="79" s="1"/>
  <c r="AA291" i="79"/>
  <c r="Z291" i="79"/>
  <c r="Y291" i="79"/>
  <c r="X291" i="79"/>
  <c r="W291" i="79"/>
  <c r="V291" i="79"/>
  <c r="B291" i="79"/>
  <c r="AD291" i="79" s="1"/>
  <c r="AA290" i="79"/>
  <c r="Z290" i="79"/>
  <c r="Y290" i="79"/>
  <c r="X290" i="79"/>
  <c r="W290" i="79"/>
  <c r="V290" i="79"/>
  <c r="B290" i="79"/>
  <c r="AE289" i="79"/>
  <c r="AA289" i="79"/>
  <c r="Z289" i="79"/>
  <c r="Y289" i="79"/>
  <c r="X289" i="79"/>
  <c r="W289" i="79"/>
  <c r="V289" i="79"/>
  <c r="B289" i="79"/>
  <c r="AB289" i="79" s="1"/>
  <c r="AA288" i="79"/>
  <c r="Z288" i="79"/>
  <c r="Y288" i="79"/>
  <c r="X288" i="79"/>
  <c r="W288" i="79"/>
  <c r="V288" i="79"/>
  <c r="B288" i="79"/>
  <c r="AG288" i="79" s="1"/>
  <c r="AA287" i="79"/>
  <c r="Z287" i="79"/>
  <c r="Y287" i="79"/>
  <c r="X287" i="79"/>
  <c r="W287" i="79"/>
  <c r="V287" i="79"/>
  <c r="B287" i="79"/>
  <c r="AF286" i="79"/>
  <c r="AC286" i="79"/>
  <c r="AA286" i="79"/>
  <c r="Z286" i="79"/>
  <c r="Y286" i="79"/>
  <c r="X286" i="79"/>
  <c r="W286" i="79"/>
  <c r="V286" i="79"/>
  <c r="B286" i="79"/>
  <c r="AE286" i="79" s="1"/>
  <c r="AA285" i="79"/>
  <c r="Z285" i="79"/>
  <c r="Y285" i="79"/>
  <c r="X285" i="79"/>
  <c r="W285" i="79"/>
  <c r="V285" i="79"/>
  <c r="B285" i="79"/>
  <c r="AA284" i="79"/>
  <c r="Z284" i="79"/>
  <c r="Y284" i="79"/>
  <c r="X284" i="79"/>
  <c r="W284" i="79"/>
  <c r="V284" i="79"/>
  <c r="B284" i="79"/>
  <c r="AG284" i="79" s="1"/>
  <c r="AA283" i="79"/>
  <c r="Z283" i="79"/>
  <c r="Y283" i="79"/>
  <c r="X283" i="79"/>
  <c r="W283" i="79"/>
  <c r="V283" i="79"/>
  <c r="B283" i="79"/>
  <c r="AA282" i="79"/>
  <c r="Z282" i="79"/>
  <c r="Y282" i="79"/>
  <c r="X282" i="79"/>
  <c r="W282" i="79"/>
  <c r="V282" i="79"/>
  <c r="B282" i="79"/>
  <c r="AE282" i="79" s="1"/>
  <c r="AA281" i="79"/>
  <c r="Z281" i="79"/>
  <c r="Y281" i="79"/>
  <c r="X281" i="79"/>
  <c r="W281" i="79"/>
  <c r="V281" i="79"/>
  <c r="B281" i="79"/>
  <c r="AA280" i="79"/>
  <c r="Z280" i="79"/>
  <c r="Y280" i="79"/>
  <c r="X280" i="79"/>
  <c r="W280" i="79"/>
  <c r="V280" i="79"/>
  <c r="B280" i="79"/>
  <c r="AD280" i="79" s="1"/>
  <c r="AA279" i="79"/>
  <c r="Z279" i="79"/>
  <c r="Y279" i="79"/>
  <c r="X279" i="79"/>
  <c r="W279" i="79"/>
  <c r="V279" i="79"/>
  <c r="B279" i="79"/>
  <c r="AG279" i="79" s="1"/>
  <c r="AA278" i="79"/>
  <c r="Z278" i="79"/>
  <c r="Y278" i="79"/>
  <c r="X278" i="79"/>
  <c r="W278" i="79"/>
  <c r="V278" i="79"/>
  <c r="B278" i="79"/>
  <c r="AA277" i="79"/>
  <c r="Z277" i="79"/>
  <c r="Y277" i="79"/>
  <c r="X277" i="79"/>
  <c r="W277" i="79"/>
  <c r="V277" i="79"/>
  <c r="B277" i="79"/>
  <c r="AA276" i="79"/>
  <c r="Z276" i="79"/>
  <c r="Y276" i="79"/>
  <c r="X276" i="79"/>
  <c r="W276" i="79"/>
  <c r="V276" i="79"/>
  <c r="B276" i="79"/>
  <c r="AG276" i="79" s="1"/>
  <c r="AA275" i="79"/>
  <c r="Z275" i="79"/>
  <c r="Y275" i="79"/>
  <c r="X275" i="79"/>
  <c r="W275" i="79"/>
  <c r="V275" i="79"/>
  <c r="B275" i="79"/>
  <c r="AA274" i="79"/>
  <c r="Z274" i="79"/>
  <c r="Y274" i="79"/>
  <c r="X274" i="79"/>
  <c r="W274" i="79"/>
  <c r="V274" i="79"/>
  <c r="B274" i="79"/>
  <c r="AG274" i="79" s="1"/>
  <c r="AA273" i="79"/>
  <c r="Z273" i="79"/>
  <c r="Y273" i="79"/>
  <c r="X273" i="79"/>
  <c r="W273" i="79"/>
  <c r="V273" i="79"/>
  <c r="B273" i="79"/>
  <c r="AA272" i="79"/>
  <c r="Z272" i="79"/>
  <c r="Y272" i="79"/>
  <c r="X272" i="79"/>
  <c r="W272" i="79"/>
  <c r="V272" i="79"/>
  <c r="B272" i="79"/>
  <c r="AG272" i="79" s="1"/>
  <c r="AA271" i="79"/>
  <c r="Z271" i="79"/>
  <c r="Y271" i="79"/>
  <c r="X271" i="79"/>
  <c r="W271" i="79"/>
  <c r="V271" i="79"/>
  <c r="B271" i="79"/>
  <c r="AG271" i="79" s="1"/>
  <c r="AA270" i="79"/>
  <c r="Z270" i="79"/>
  <c r="Y270" i="79"/>
  <c r="X270" i="79"/>
  <c r="W270" i="79"/>
  <c r="V270" i="79"/>
  <c r="B270" i="79"/>
  <c r="AA269" i="79"/>
  <c r="Z269" i="79"/>
  <c r="Y269" i="79"/>
  <c r="X269" i="79"/>
  <c r="W269" i="79"/>
  <c r="V269" i="79"/>
  <c r="B269" i="79"/>
  <c r="AB269" i="79" s="1"/>
  <c r="AA268" i="79"/>
  <c r="Z268" i="79"/>
  <c r="Y268" i="79"/>
  <c r="X268" i="79"/>
  <c r="W268" i="79"/>
  <c r="V268" i="79"/>
  <c r="B268" i="79"/>
  <c r="AD268" i="79" s="1"/>
  <c r="AA267" i="79"/>
  <c r="Z267" i="79"/>
  <c r="Y267" i="79"/>
  <c r="X267" i="79"/>
  <c r="W267" i="79"/>
  <c r="V267" i="79"/>
  <c r="B267" i="79"/>
  <c r="AG267" i="79" s="1"/>
  <c r="AA266" i="79"/>
  <c r="Z266" i="79"/>
  <c r="Y266" i="79"/>
  <c r="X266" i="79"/>
  <c r="W266" i="79"/>
  <c r="V266" i="79"/>
  <c r="B266" i="79"/>
  <c r="AF266" i="79" s="1"/>
  <c r="AA265" i="79"/>
  <c r="Z265" i="79"/>
  <c r="Y265" i="79"/>
  <c r="X265" i="79"/>
  <c r="W265" i="79"/>
  <c r="V265" i="79"/>
  <c r="B265" i="79"/>
  <c r="AF265" i="79" s="1"/>
  <c r="AA264" i="79"/>
  <c r="Z264" i="79"/>
  <c r="Y264" i="79"/>
  <c r="X264" i="79"/>
  <c r="W264" i="79"/>
  <c r="V264" i="79"/>
  <c r="B264" i="79"/>
  <c r="AC264" i="79" s="1"/>
  <c r="AA263" i="79"/>
  <c r="Z263" i="79"/>
  <c r="Y263" i="79"/>
  <c r="X263" i="79"/>
  <c r="W263" i="79"/>
  <c r="V263" i="79"/>
  <c r="B263" i="79"/>
  <c r="AA262" i="79"/>
  <c r="Z262" i="79"/>
  <c r="Y262" i="79"/>
  <c r="X262" i="79"/>
  <c r="W262" i="79"/>
  <c r="V262" i="79"/>
  <c r="B262" i="79"/>
  <c r="AF262" i="79" s="1"/>
  <c r="AA261" i="79"/>
  <c r="Z261" i="79"/>
  <c r="Y261" i="79"/>
  <c r="X261" i="79"/>
  <c r="W261" i="79"/>
  <c r="V261" i="79"/>
  <c r="B261" i="79"/>
  <c r="AD261" i="79" s="1"/>
  <c r="AA260" i="79"/>
  <c r="Z260" i="79"/>
  <c r="Y260" i="79"/>
  <c r="X260" i="79"/>
  <c r="W260" i="79"/>
  <c r="V260" i="79"/>
  <c r="B260" i="79"/>
  <c r="AG260" i="79" s="1"/>
  <c r="AA259" i="79"/>
  <c r="Z259" i="79"/>
  <c r="Y259" i="79"/>
  <c r="X259" i="79"/>
  <c r="W259" i="79"/>
  <c r="V259" i="79"/>
  <c r="B259" i="79"/>
  <c r="AD259" i="79" s="1"/>
  <c r="AA258" i="79"/>
  <c r="Z258" i="79"/>
  <c r="Y258" i="79"/>
  <c r="X258" i="79"/>
  <c r="W258" i="79"/>
  <c r="V258" i="79"/>
  <c r="B258" i="79"/>
  <c r="AA257" i="79"/>
  <c r="Z257" i="79"/>
  <c r="Y257" i="79"/>
  <c r="X257" i="79"/>
  <c r="W257" i="79"/>
  <c r="V257" i="79"/>
  <c r="B257" i="79"/>
  <c r="AC257" i="79" s="1"/>
  <c r="AA256" i="79"/>
  <c r="Z256" i="79"/>
  <c r="Y256" i="79"/>
  <c r="X256" i="79"/>
  <c r="W256" i="79"/>
  <c r="V256" i="79"/>
  <c r="B256" i="79"/>
  <c r="AC256" i="79" s="1"/>
  <c r="AA255" i="79"/>
  <c r="Z255" i="79"/>
  <c r="Y255" i="79"/>
  <c r="X255" i="79"/>
  <c r="W255" i="79"/>
  <c r="V255" i="79"/>
  <c r="B255" i="79"/>
  <c r="AG255" i="79" s="1"/>
  <c r="AA254" i="79"/>
  <c r="Z254" i="79"/>
  <c r="Y254" i="79"/>
  <c r="X254" i="79"/>
  <c r="W254" i="79"/>
  <c r="V254" i="79"/>
  <c r="B254" i="79"/>
  <c r="AE254" i="79" s="1"/>
  <c r="AA253" i="79"/>
  <c r="Z253" i="79"/>
  <c r="Y253" i="79"/>
  <c r="X253" i="79"/>
  <c r="W253" i="79"/>
  <c r="V253" i="79"/>
  <c r="B253" i="79"/>
  <c r="AG253" i="79" s="1"/>
  <c r="AA252" i="79"/>
  <c r="Z252" i="79"/>
  <c r="Y252" i="79"/>
  <c r="X252" i="79"/>
  <c r="W252" i="79"/>
  <c r="V252" i="79"/>
  <c r="B252" i="79"/>
  <c r="AG252" i="79" s="1"/>
  <c r="AG251" i="79"/>
  <c r="AF251" i="79"/>
  <c r="AA251" i="79"/>
  <c r="Z251" i="79"/>
  <c r="Y251" i="79"/>
  <c r="X251" i="79"/>
  <c r="W251" i="79"/>
  <c r="V251" i="79"/>
  <c r="B251" i="79"/>
  <c r="AA250" i="79"/>
  <c r="Z250" i="79"/>
  <c r="Y250" i="79"/>
  <c r="X250" i="79"/>
  <c r="W250" i="79"/>
  <c r="V250" i="79"/>
  <c r="B250" i="79"/>
  <c r="AD250" i="79" s="1"/>
  <c r="AA249" i="79"/>
  <c r="Z249" i="79"/>
  <c r="Y249" i="79"/>
  <c r="X249" i="79"/>
  <c r="W249" i="79"/>
  <c r="V249" i="79"/>
  <c r="B249" i="79"/>
  <c r="AA248" i="79"/>
  <c r="Z248" i="79"/>
  <c r="Y248" i="79"/>
  <c r="X248" i="79"/>
  <c r="W248" i="79"/>
  <c r="V248" i="79"/>
  <c r="B248" i="79"/>
  <c r="AF248" i="79" s="1"/>
  <c r="AA247" i="79"/>
  <c r="Z247" i="79"/>
  <c r="Y247" i="79"/>
  <c r="X247" i="79"/>
  <c r="W247" i="79"/>
  <c r="V247" i="79"/>
  <c r="B247" i="79"/>
  <c r="AD247" i="79" s="1"/>
  <c r="AA246" i="79"/>
  <c r="Z246" i="79"/>
  <c r="Y246" i="79"/>
  <c r="X246" i="79"/>
  <c r="W246" i="79"/>
  <c r="V246" i="79"/>
  <c r="B246" i="79"/>
  <c r="AA245" i="79"/>
  <c r="Z245" i="79"/>
  <c r="Y245" i="79"/>
  <c r="X245" i="79"/>
  <c r="W245" i="79"/>
  <c r="V245" i="79"/>
  <c r="B245" i="79"/>
  <c r="AA244" i="79"/>
  <c r="Z244" i="79"/>
  <c r="Y244" i="79"/>
  <c r="X244" i="79"/>
  <c r="W244" i="79"/>
  <c r="V244" i="79"/>
  <c r="B244" i="79"/>
  <c r="AG244" i="79" s="1"/>
  <c r="AA243" i="79"/>
  <c r="Z243" i="79"/>
  <c r="Y243" i="79"/>
  <c r="X243" i="79"/>
  <c r="W243" i="79"/>
  <c r="V243" i="79"/>
  <c r="B243" i="79"/>
  <c r="AB242" i="79"/>
  <c r="AA242" i="79"/>
  <c r="Z242" i="79"/>
  <c r="Y242" i="79"/>
  <c r="X242" i="79"/>
  <c r="W242" i="79"/>
  <c r="V242" i="79"/>
  <c r="B242" i="79"/>
  <c r="AG242" i="79" s="1"/>
  <c r="AA241" i="79"/>
  <c r="Z241" i="79"/>
  <c r="Y241" i="79"/>
  <c r="X241" i="79"/>
  <c r="W241" i="79"/>
  <c r="V241" i="79"/>
  <c r="B241" i="79"/>
  <c r="AA240" i="79"/>
  <c r="Z240" i="79"/>
  <c r="Y240" i="79"/>
  <c r="X240" i="79"/>
  <c r="W240" i="79"/>
  <c r="V240" i="79"/>
  <c r="B240" i="79"/>
  <c r="AG240" i="79" s="1"/>
  <c r="AC239" i="79"/>
  <c r="AA239" i="79"/>
  <c r="Z239" i="79"/>
  <c r="Y239" i="79"/>
  <c r="X239" i="79"/>
  <c r="W239" i="79"/>
  <c r="V239" i="79"/>
  <c r="B239" i="79"/>
  <c r="AF239" i="79" s="1"/>
  <c r="AA238" i="79"/>
  <c r="Z238" i="79"/>
  <c r="Y238" i="79"/>
  <c r="X238" i="79"/>
  <c r="W238" i="79"/>
  <c r="V238" i="79"/>
  <c r="B238" i="79"/>
  <c r="AG238" i="79" s="1"/>
  <c r="AA237" i="79"/>
  <c r="Z237" i="79"/>
  <c r="Y237" i="79"/>
  <c r="X237" i="79"/>
  <c r="W237" i="79"/>
  <c r="V237" i="79"/>
  <c r="B237" i="79"/>
  <c r="AB237" i="79" s="1"/>
  <c r="AA236" i="79"/>
  <c r="Z236" i="79"/>
  <c r="Y236" i="79"/>
  <c r="X236" i="79"/>
  <c r="W236" i="79"/>
  <c r="V236" i="79"/>
  <c r="B236" i="79"/>
  <c r="AD236" i="79" s="1"/>
  <c r="AA235" i="79"/>
  <c r="Z235" i="79"/>
  <c r="Y235" i="79"/>
  <c r="X235" i="79"/>
  <c r="W235" i="79"/>
  <c r="V235" i="79"/>
  <c r="B235" i="79"/>
  <c r="AG235" i="79" s="1"/>
  <c r="AA234" i="79"/>
  <c r="Z234" i="79"/>
  <c r="Y234" i="79"/>
  <c r="X234" i="79"/>
  <c r="W234" i="79"/>
  <c r="V234" i="79"/>
  <c r="B234" i="79"/>
  <c r="AF234" i="79" s="1"/>
  <c r="AA233" i="79"/>
  <c r="Z233" i="79"/>
  <c r="Y233" i="79"/>
  <c r="X233" i="79"/>
  <c r="W233" i="79"/>
  <c r="V233" i="79"/>
  <c r="B233" i="79"/>
  <c r="AB233" i="79" s="1"/>
  <c r="AA232" i="79"/>
  <c r="Z232" i="79"/>
  <c r="Y232" i="79"/>
  <c r="X232" i="79"/>
  <c r="W232" i="79"/>
  <c r="V232" i="79"/>
  <c r="B232" i="79"/>
  <c r="AC232" i="79" s="1"/>
  <c r="AA231" i="79"/>
  <c r="Z231" i="79"/>
  <c r="Y231" i="79"/>
  <c r="X231" i="79"/>
  <c r="W231" i="79"/>
  <c r="V231" i="79"/>
  <c r="B231" i="79"/>
  <c r="AE231" i="79" s="1"/>
  <c r="AA230" i="79"/>
  <c r="Z230" i="79"/>
  <c r="Y230" i="79"/>
  <c r="X230" i="79"/>
  <c r="W230" i="79"/>
  <c r="V230" i="79"/>
  <c r="B230" i="79"/>
  <c r="AG230" i="79" s="1"/>
  <c r="AA229" i="79"/>
  <c r="Z229" i="79"/>
  <c r="Y229" i="79"/>
  <c r="X229" i="79"/>
  <c r="W229" i="79"/>
  <c r="V229" i="79"/>
  <c r="B229" i="79"/>
  <c r="AA228" i="79"/>
  <c r="Z228" i="79"/>
  <c r="Y228" i="79"/>
  <c r="X228" i="79"/>
  <c r="W228" i="79"/>
  <c r="V228" i="79"/>
  <c r="B228" i="79"/>
  <c r="AG228" i="79" s="1"/>
  <c r="AA227" i="79"/>
  <c r="Z227" i="79"/>
  <c r="Y227" i="79"/>
  <c r="X227" i="79"/>
  <c r="W227" i="79"/>
  <c r="V227" i="79"/>
  <c r="B227" i="79"/>
  <c r="AD227" i="79" s="1"/>
  <c r="AA226" i="79"/>
  <c r="Z226" i="79"/>
  <c r="Y226" i="79"/>
  <c r="X226" i="79"/>
  <c r="W226" i="79"/>
  <c r="V226" i="79"/>
  <c r="B226" i="79"/>
  <c r="AA225" i="79"/>
  <c r="Z225" i="79"/>
  <c r="Y225" i="79"/>
  <c r="X225" i="79"/>
  <c r="W225" i="79"/>
  <c r="V225" i="79"/>
  <c r="B225" i="79"/>
  <c r="AG225" i="79" s="1"/>
  <c r="AA224" i="79"/>
  <c r="Z224" i="79"/>
  <c r="Y224" i="79"/>
  <c r="X224" i="79"/>
  <c r="W224" i="79"/>
  <c r="V224" i="79"/>
  <c r="B224" i="79"/>
  <c r="AA223" i="79"/>
  <c r="Z223" i="79"/>
  <c r="Y223" i="79"/>
  <c r="X223" i="79"/>
  <c r="W223" i="79"/>
  <c r="V223" i="79"/>
  <c r="B223" i="79"/>
  <c r="AA222" i="79"/>
  <c r="Z222" i="79"/>
  <c r="Y222" i="79"/>
  <c r="X222" i="79"/>
  <c r="W222" i="79"/>
  <c r="V222" i="79"/>
  <c r="B222" i="79"/>
  <c r="AE222" i="79" s="1"/>
  <c r="AB221" i="79"/>
  <c r="AA221" i="79"/>
  <c r="Z221" i="79"/>
  <c r="Y221" i="79"/>
  <c r="X221" i="79"/>
  <c r="W221" i="79"/>
  <c r="V221" i="79"/>
  <c r="B221" i="79"/>
  <c r="AF221" i="79" s="1"/>
  <c r="AA220" i="79"/>
  <c r="Z220" i="79"/>
  <c r="Y220" i="79"/>
  <c r="X220" i="79"/>
  <c r="W220" i="79"/>
  <c r="V220" i="79"/>
  <c r="B220" i="79"/>
  <c r="AD220" i="79" s="1"/>
  <c r="AA219" i="79"/>
  <c r="Z219" i="79"/>
  <c r="Y219" i="79"/>
  <c r="X219" i="79"/>
  <c r="W219" i="79"/>
  <c r="V219" i="79"/>
  <c r="B219" i="79"/>
  <c r="AF219" i="79" s="1"/>
  <c r="AA218" i="79"/>
  <c r="Z218" i="79"/>
  <c r="Y218" i="79"/>
  <c r="X218" i="79"/>
  <c r="W218" i="79"/>
  <c r="V218" i="79"/>
  <c r="B218" i="79"/>
  <c r="AG217" i="79"/>
  <c r="AD217" i="79"/>
  <c r="AA217" i="79"/>
  <c r="Z217" i="79"/>
  <c r="Y217" i="79"/>
  <c r="X217" i="79"/>
  <c r="W217" i="79"/>
  <c r="V217" i="79"/>
  <c r="B217" i="79"/>
  <c r="AA216" i="79"/>
  <c r="Z216" i="79"/>
  <c r="Y216" i="79"/>
  <c r="X216" i="79"/>
  <c r="W216" i="79"/>
  <c r="V216" i="79"/>
  <c r="B216" i="79"/>
  <c r="AG216" i="79" s="1"/>
  <c r="AA215" i="79"/>
  <c r="Z215" i="79"/>
  <c r="Y215" i="79"/>
  <c r="X215" i="79"/>
  <c r="W215" i="79"/>
  <c r="V215" i="79"/>
  <c r="B215" i="79"/>
  <c r="AG215" i="79" s="1"/>
  <c r="AA214" i="79"/>
  <c r="Z214" i="79"/>
  <c r="Y214" i="79"/>
  <c r="X214" i="79"/>
  <c r="W214" i="79"/>
  <c r="V214" i="79"/>
  <c r="B214" i="79"/>
  <c r="AG214" i="79" s="1"/>
  <c r="AA213" i="79"/>
  <c r="Z213" i="79"/>
  <c r="Y213" i="79"/>
  <c r="X213" i="79"/>
  <c r="W213" i="79"/>
  <c r="V213" i="79"/>
  <c r="B213" i="79"/>
  <c r="AG213" i="79" s="1"/>
  <c r="AA212" i="79"/>
  <c r="Z212" i="79"/>
  <c r="Y212" i="79"/>
  <c r="X212" i="79"/>
  <c r="W212" i="79"/>
  <c r="V212" i="79"/>
  <c r="B212" i="79"/>
  <c r="AG212" i="79" s="1"/>
  <c r="AA211" i="79"/>
  <c r="Z211" i="79"/>
  <c r="Y211" i="79"/>
  <c r="X211" i="79"/>
  <c r="W211" i="79"/>
  <c r="V211" i="79"/>
  <c r="B211" i="79"/>
  <c r="AG211" i="79" s="1"/>
  <c r="AA210" i="79"/>
  <c r="Z210" i="79"/>
  <c r="Y210" i="79"/>
  <c r="X210" i="79"/>
  <c r="W210" i="79"/>
  <c r="V210" i="79"/>
  <c r="B210" i="79"/>
  <c r="AG210" i="79" s="1"/>
  <c r="AA209" i="79"/>
  <c r="Z209" i="79"/>
  <c r="Y209" i="79"/>
  <c r="X209" i="79"/>
  <c r="W209" i="79"/>
  <c r="V209" i="79"/>
  <c r="B209" i="79"/>
  <c r="AG209" i="79" s="1"/>
  <c r="AA208" i="79"/>
  <c r="Z208" i="79"/>
  <c r="Y208" i="79"/>
  <c r="X208" i="79"/>
  <c r="W208" i="79"/>
  <c r="V208" i="79"/>
  <c r="B208" i="79"/>
  <c r="AG208" i="79" s="1"/>
  <c r="AA207" i="79"/>
  <c r="Z207" i="79"/>
  <c r="Y207" i="79"/>
  <c r="X207" i="79"/>
  <c r="W207" i="79"/>
  <c r="V207" i="79"/>
  <c r="B207" i="79"/>
  <c r="AA206" i="79"/>
  <c r="Z206" i="79"/>
  <c r="Y206" i="79"/>
  <c r="X206" i="79"/>
  <c r="W206" i="79"/>
  <c r="V206" i="79"/>
  <c r="B206" i="79"/>
  <c r="AF206" i="79" s="1"/>
  <c r="AA205" i="79"/>
  <c r="Z205" i="79"/>
  <c r="Y205" i="79"/>
  <c r="X205" i="79"/>
  <c r="W205" i="79"/>
  <c r="V205" i="79"/>
  <c r="B205" i="79"/>
  <c r="AB205" i="79" s="1"/>
  <c r="AA204" i="79"/>
  <c r="Z204" i="79"/>
  <c r="Y204" i="79"/>
  <c r="X204" i="79"/>
  <c r="W204" i="79"/>
  <c r="V204" i="79"/>
  <c r="B204" i="79"/>
  <c r="AA203" i="79"/>
  <c r="Z203" i="79"/>
  <c r="Y203" i="79"/>
  <c r="X203" i="79"/>
  <c r="W203" i="79"/>
  <c r="V203" i="79"/>
  <c r="B203" i="79"/>
  <c r="AB203" i="79" s="1"/>
  <c r="AA202" i="79"/>
  <c r="Z202" i="79"/>
  <c r="Y202" i="79"/>
  <c r="X202" i="79"/>
  <c r="W202" i="79"/>
  <c r="V202" i="79"/>
  <c r="B202" i="79"/>
  <c r="AF202" i="79" s="1"/>
  <c r="AA201" i="79"/>
  <c r="Z201" i="79"/>
  <c r="Y201" i="79"/>
  <c r="X201" i="79"/>
  <c r="W201" i="79"/>
  <c r="V201" i="79"/>
  <c r="B201" i="79"/>
  <c r="AE201" i="79" s="1"/>
  <c r="AE200" i="79"/>
  <c r="AA200" i="79"/>
  <c r="Z200" i="79"/>
  <c r="Y200" i="79"/>
  <c r="X200" i="79"/>
  <c r="W200" i="79"/>
  <c r="V200" i="79"/>
  <c r="B200" i="79"/>
  <c r="AG200" i="79" s="1"/>
  <c r="AA199" i="79"/>
  <c r="Z199" i="79"/>
  <c r="Y199" i="79"/>
  <c r="X199" i="79"/>
  <c r="W199" i="79"/>
  <c r="V199" i="79"/>
  <c r="B199" i="79"/>
  <c r="AC198" i="79"/>
  <c r="AA198" i="79"/>
  <c r="Z198" i="79"/>
  <c r="Y198" i="79"/>
  <c r="X198" i="79"/>
  <c r="W198" i="79"/>
  <c r="V198" i="79"/>
  <c r="B198" i="79"/>
  <c r="AF198" i="79" s="1"/>
  <c r="AA197" i="79"/>
  <c r="Z197" i="79"/>
  <c r="Y197" i="79"/>
  <c r="X197" i="79"/>
  <c r="W197" i="79"/>
  <c r="V197" i="79"/>
  <c r="B197" i="79"/>
  <c r="AG197" i="79" s="1"/>
  <c r="AA196" i="79"/>
  <c r="Z196" i="79"/>
  <c r="Y196" i="79"/>
  <c r="X196" i="79"/>
  <c r="W196" i="79"/>
  <c r="V196" i="79"/>
  <c r="B196" i="79"/>
  <c r="AA195" i="79"/>
  <c r="Z195" i="79"/>
  <c r="Y195" i="79"/>
  <c r="X195" i="79"/>
  <c r="W195" i="79"/>
  <c r="V195" i="79"/>
  <c r="B195" i="79"/>
  <c r="AD195" i="79" s="1"/>
  <c r="AA194" i="79"/>
  <c r="Z194" i="79"/>
  <c r="Y194" i="79"/>
  <c r="X194" i="79"/>
  <c r="W194" i="79"/>
  <c r="V194" i="79"/>
  <c r="B194" i="79"/>
  <c r="AA193" i="79"/>
  <c r="Z193" i="79"/>
  <c r="Y193" i="79"/>
  <c r="X193" i="79"/>
  <c r="W193" i="79"/>
  <c r="V193" i="79"/>
  <c r="B193" i="79"/>
  <c r="AD193" i="79" s="1"/>
  <c r="AA192" i="79"/>
  <c r="Z192" i="79"/>
  <c r="Y192" i="79"/>
  <c r="X192" i="79"/>
  <c r="W192" i="79"/>
  <c r="V192" i="79"/>
  <c r="B192" i="79"/>
  <c r="AG192" i="79" s="1"/>
  <c r="AA191" i="79"/>
  <c r="Z191" i="79"/>
  <c r="Y191" i="79"/>
  <c r="X191" i="79"/>
  <c r="W191" i="79"/>
  <c r="V191" i="79"/>
  <c r="B191" i="79"/>
  <c r="AG191" i="79" s="1"/>
  <c r="AA190" i="79"/>
  <c r="Z190" i="79"/>
  <c r="Y190" i="79"/>
  <c r="X190" i="79"/>
  <c r="W190" i="79"/>
  <c r="V190" i="79"/>
  <c r="B190" i="79"/>
  <c r="AG190" i="79" s="1"/>
  <c r="AA189" i="79"/>
  <c r="Z189" i="79"/>
  <c r="Y189" i="79"/>
  <c r="X189" i="79"/>
  <c r="W189" i="79"/>
  <c r="V189" i="79"/>
  <c r="B189" i="79"/>
  <c r="AA188" i="79"/>
  <c r="Z188" i="79"/>
  <c r="Y188" i="79"/>
  <c r="X188" i="79"/>
  <c r="W188" i="79"/>
  <c r="V188" i="79"/>
  <c r="B188" i="79"/>
  <c r="AF188" i="79" s="1"/>
  <c r="AA187" i="79"/>
  <c r="Z187" i="79"/>
  <c r="Y187" i="79"/>
  <c r="X187" i="79"/>
  <c r="W187" i="79"/>
  <c r="V187" i="79"/>
  <c r="B187" i="79"/>
  <c r="AA186" i="79"/>
  <c r="Z186" i="79"/>
  <c r="Y186" i="79"/>
  <c r="X186" i="79"/>
  <c r="W186" i="79"/>
  <c r="V186" i="79"/>
  <c r="B186" i="79"/>
  <c r="AD186" i="79" s="1"/>
  <c r="AA185" i="79"/>
  <c r="Z185" i="79"/>
  <c r="Y185" i="79"/>
  <c r="X185" i="79"/>
  <c r="W185" i="79"/>
  <c r="V185" i="79"/>
  <c r="B185" i="79"/>
  <c r="AA184" i="79"/>
  <c r="Z184" i="79"/>
  <c r="Y184" i="79"/>
  <c r="X184" i="79"/>
  <c r="W184" i="79"/>
  <c r="V184" i="79"/>
  <c r="B184" i="79"/>
  <c r="AB184" i="79" s="1"/>
  <c r="AA183" i="79"/>
  <c r="Z183" i="79"/>
  <c r="Y183" i="79"/>
  <c r="X183" i="79"/>
  <c r="W183" i="79"/>
  <c r="V183" i="79"/>
  <c r="B183" i="79"/>
  <c r="AG182" i="79"/>
  <c r="AF182" i="79"/>
  <c r="AE182" i="79"/>
  <c r="AC182" i="79"/>
  <c r="AB182" i="79"/>
  <c r="AA182" i="79"/>
  <c r="Z182" i="79"/>
  <c r="Y182" i="79"/>
  <c r="X182" i="79"/>
  <c r="W182" i="79"/>
  <c r="V182" i="79"/>
  <c r="B182" i="79"/>
  <c r="AD182" i="79" s="1"/>
  <c r="AA181" i="79"/>
  <c r="Z181" i="79"/>
  <c r="Y181" i="79"/>
  <c r="X181" i="79"/>
  <c r="W181" i="79"/>
  <c r="V181" i="79"/>
  <c r="B181" i="79"/>
  <c r="AA180" i="79"/>
  <c r="Z180" i="79"/>
  <c r="Y180" i="79"/>
  <c r="X180" i="79"/>
  <c r="W180" i="79"/>
  <c r="V180" i="79"/>
  <c r="B180" i="79"/>
  <c r="AA179" i="79"/>
  <c r="Z179" i="79"/>
  <c r="Y179" i="79"/>
  <c r="X179" i="79"/>
  <c r="W179" i="79"/>
  <c r="V179" i="79"/>
  <c r="B179" i="79"/>
  <c r="AG179" i="79" s="1"/>
  <c r="AA178" i="79"/>
  <c r="Z178" i="79"/>
  <c r="Y178" i="79"/>
  <c r="X178" i="79"/>
  <c r="W178" i="79"/>
  <c r="V178" i="79"/>
  <c r="B178" i="79"/>
  <c r="AA177" i="79"/>
  <c r="Z177" i="79"/>
  <c r="Y177" i="79"/>
  <c r="X177" i="79"/>
  <c r="W177" i="79"/>
  <c r="V177" i="79"/>
  <c r="B177" i="79"/>
  <c r="AD177" i="79" s="1"/>
  <c r="AA176" i="79"/>
  <c r="Z176" i="79"/>
  <c r="Y176" i="79"/>
  <c r="X176" i="79"/>
  <c r="W176" i="79"/>
  <c r="V176" i="79"/>
  <c r="B176" i="79"/>
  <c r="AD176" i="79" s="1"/>
  <c r="AC175" i="79"/>
  <c r="AB175" i="79"/>
  <c r="AA175" i="79"/>
  <c r="Z175" i="79"/>
  <c r="Y175" i="79"/>
  <c r="X175" i="79"/>
  <c r="W175" i="79"/>
  <c r="V175" i="79"/>
  <c r="B175" i="79"/>
  <c r="AG175" i="79" s="1"/>
  <c r="AA174" i="79"/>
  <c r="Z174" i="79"/>
  <c r="Y174" i="79"/>
  <c r="X174" i="79"/>
  <c r="W174" i="79"/>
  <c r="V174" i="79"/>
  <c r="B174" i="79"/>
  <c r="AE173" i="79"/>
  <c r="AC173" i="79"/>
  <c r="AA173" i="79"/>
  <c r="Z173" i="79"/>
  <c r="Y173" i="79"/>
  <c r="X173" i="79"/>
  <c r="W173" i="79"/>
  <c r="V173" i="79"/>
  <c r="B173" i="79"/>
  <c r="AF173" i="79" s="1"/>
  <c r="AA172" i="79"/>
  <c r="Z172" i="79"/>
  <c r="Y172" i="79"/>
  <c r="X172" i="79"/>
  <c r="W172" i="79"/>
  <c r="V172" i="79"/>
  <c r="B172" i="79"/>
  <c r="AF171" i="79"/>
  <c r="AD171" i="79"/>
  <c r="AA171" i="79"/>
  <c r="Z171" i="79"/>
  <c r="Y171" i="79"/>
  <c r="X171" i="79"/>
  <c r="W171" i="79"/>
  <c r="V171" i="79"/>
  <c r="B171" i="79"/>
  <c r="AB171" i="79" s="1"/>
  <c r="AA170" i="79"/>
  <c r="Z170" i="79"/>
  <c r="Y170" i="79"/>
  <c r="X170" i="79"/>
  <c r="W170" i="79"/>
  <c r="V170" i="79"/>
  <c r="B170" i="79"/>
  <c r="AA169" i="79"/>
  <c r="Z169" i="79"/>
  <c r="Y169" i="79"/>
  <c r="X169" i="79"/>
  <c r="W169" i="79"/>
  <c r="V169" i="79"/>
  <c r="B169" i="79"/>
  <c r="AE169" i="79" s="1"/>
  <c r="AA168" i="79"/>
  <c r="Z168" i="79"/>
  <c r="Y168" i="79"/>
  <c r="X168" i="79"/>
  <c r="W168" i="79"/>
  <c r="V168" i="79"/>
  <c r="B168" i="79"/>
  <c r="AG168" i="79" s="1"/>
  <c r="AA167" i="79"/>
  <c r="Z167" i="79"/>
  <c r="Y167" i="79"/>
  <c r="X167" i="79"/>
  <c r="W167" i="79"/>
  <c r="V167" i="79"/>
  <c r="B167" i="79"/>
  <c r="AG167" i="79" s="1"/>
  <c r="AA166" i="79"/>
  <c r="Z166" i="79"/>
  <c r="Y166" i="79"/>
  <c r="X166" i="79"/>
  <c r="W166" i="79"/>
  <c r="V166" i="79"/>
  <c r="B166" i="79"/>
  <c r="AG166" i="79" s="1"/>
  <c r="AA165" i="79"/>
  <c r="Z165" i="79"/>
  <c r="Y165" i="79"/>
  <c r="X165" i="79"/>
  <c r="W165" i="79"/>
  <c r="V165" i="79"/>
  <c r="B165" i="79"/>
  <c r="AF165" i="79" s="1"/>
  <c r="AA164" i="79"/>
  <c r="Z164" i="79"/>
  <c r="Y164" i="79"/>
  <c r="X164" i="79"/>
  <c r="W164" i="79"/>
  <c r="V164" i="79"/>
  <c r="B164" i="79"/>
  <c r="AE164" i="79" s="1"/>
  <c r="AA163" i="79"/>
  <c r="Z163" i="79"/>
  <c r="Y163" i="79"/>
  <c r="X163" i="79"/>
  <c r="W163" i="79"/>
  <c r="V163" i="79"/>
  <c r="B163" i="79"/>
  <c r="AE162" i="79"/>
  <c r="AD162" i="79"/>
  <c r="AA162" i="79"/>
  <c r="Z162" i="79"/>
  <c r="Y162" i="79"/>
  <c r="X162" i="79"/>
  <c r="W162" i="79"/>
  <c r="V162" i="79"/>
  <c r="B162" i="79"/>
  <c r="AB162" i="79" s="1"/>
  <c r="AA161" i="79"/>
  <c r="Z161" i="79"/>
  <c r="Y161" i="79"/>
  <c r="X161" i="79"/>
  <c r="W161" i="79"/>
  <c r="V161" i="79"/>
  <c r="B161" i="79"/>
  <c r="AA160" i="79"/>
  <c r="Z160" i="79"/>
  <c r="Y160" i="79"/>
  <c r="X160" i="79"/>
  <c r="W160" i="79"/>
  <c r="V160" i="79"/>
  <c r="B160" i="79"/>
  <c r="AG160" i="79" s="1"/>
  <c r="AA159" i="79"/>
  <c r="Z159" i="79"/>
  <c r="Y159" i="79"/>
  <c r="X159" i="79"/>
  <c r="W159" i="79"/>
  <c r="V159" i="79"/>
  <c r="B159" i="79"/>
  <c r="AE159" i="79" s="1"/>
  <c r="AF158" i="79"/>
  <c r="AD158" i="79"/>
  <c r="AC158" i="79"/>
  <c r="AB158" i="79"/>
  <c r="AA158" i="79"/>
  <c r="Z158" i="79"/>
  <c r="Y158" i="79"/>
  <c r="X158" i="79"/>
  <c r="W158" i="79"/>
  <c r="V158" i="79"/>
  <c r="B158" i="79"/>
  <c r="AG158" i="79" s="1"/>
  <c r="AA157" i="79"/>
  <c r="Z157" i="79"/>
  <c r="Y157" i="79"/>
  <c r="X157" i="79"/>
  <c r="W157" i="79"/>
  <c r="V157" i="79"/>
  <c r="B157" i="79"/>
  <c r="AF157" i="79" s="1"/>
  <c r="AA156" i="79"/>
  <c r="Z156" i="79"/>
  <c r="Y156" i="79"/>
  <c r="X156" i="79"/>
  <c r="W156" i="79"/>
  <c r="V156" i="79"/>
  <c r="B156" i="79"/>
  <c r="AD156" i="79" s="1"/>
  <c r="AA155" i="79"/>
  <c r="Z155" i="79"/>
  <c r="Y155" i="79"/>
  <c r="X155" i="79"/>
  <c r="W155" i="79"/>
  <c r="V155" i="79"/>
  <c r="B155" i="79"/>
  <c r="AA154" i="79"/>
  <c r="Z154" i="79"/>
  <c r="Y154" i="79"/>
  <c r="X154" i="79"/>
  <c r="W154" i="79"/>
  <c r="V154" i="79"/>
  <c r="B154" i="79"/>
  <c r="AG154" i="79" s="1"/>
  <c r="AA153" i="79"/>
  <c r="Z153" i="79"/>
  <c r="Y153" i="79"/>
  <c r="X153" i="79"/>
  <c r="W153" i="79"/>
  <c r="V153" i="79"/>
  <c r="B153" i="79"/>
  <c r="AG153" i="79" s="1"/>
  <c r="AA152" i="79"/>
  <c r="Z152" i="79"/>
  <c r="Y152" i="79"/>
  <c r="X152" i="79"/>
  <c r="W152" i="79"/>
  <c r="V152" i="79"/>
  <c r="B152" i="79"/>
  <c r="AF152" i="79" s="1"/>
  <c r="AA151" i="79"/>
  <c r="Z151" i="79"/>
  <c r="Y151" i="79"/>
  <c r="X151" i="79"/>
  <c r="W151" i="79"/>
  <c r="V151" i="79"/>
  <c r="B151" i="79"/>
  <c r="AE151" i="79" s="1"/>
  <c r="AA150" i="79"/>
  <c r="Z150" i="79"/>
  <c r="Y150" i="79"/>
  <c r="X150" i="79"/>
  <c r="W150" i="79"/>
  <c r="V150" i="79"/>
  <c r="B150" i="79"/>
  <c r="AE150" i="79" s="1"/>
  <c r="AD149" i="79"/>
  <c r="AA149" i="79"/>
  <c r="Z149" i="79"/>
  <c r="Y149" i="79"/>
  <c r="X149" i="79"/>
  <c r="W149" i="79"/>
  <c r="V149" i="79"/>
  <c r="B149" i="79"/>
  <c r="AB149" i="79" s="1"/>
  <c r="AA148" i="79"/>
  <c r="Z148" i="79"/>
  <c r="Y148" i="79"/>
  <c r="X148" i="79"/>
  <c r="W148" i="79"/>
  <c r="V148" i="79"/>
  <c r="B148" i="79"/>
  <c r="AB148" i="79" s="1"/>
  <c r="AA147" i="79"/>
  <c r="Z147" i="79"/>
  <c r="Y147" i="79"/>
  <c r="X147" i="79"/>
  <c r="W147" i="79"/>
  <c r="V147" i="79"/>
  <c r="B147" i="79"/>
  <c r="AG147" i="79" s="1"/>
  <c r="AA146" i="79"/>
  <c r="Z146" i="79"/>
  <c r="Y146" i="79"/>
  <c r="X146" i="79"/>
  <c r="W146" i="79"/>
  <c r="V146" i="79"/>
  <c r="B146" i="79"/>
  <c r="AA145" i="79"/>
  <c r="Z145" i="79"/>
  <c r="Y145" i="79"/>
  <c r="X145" i="79"/>
  <c r="W145" i="79"/>
  <c r="V145" i="79"/>
  <c r="B145" i="79"/>
  <c r="AF145" i="79" s="1"/>
  <c r="AA144" i="79"/>
  <c r="Z144" i="79"/>
  <c r="Y144" i="79"/>
  <c r="X144" i="79"/>
  <c r="W144" i="79"/>
  <c r="V144" i="79"/>
  <c r="B144" i="79"/>
  <c r="AA143" i="79"/>
  <c r="Z143" i="79"/>
  <c r="Y143" i="79"/>
  <c r="X143" i="79"/>
  <c r="W143" i="79"/>
  <c r="V143" i="79"/>
  <c r="B143" i="79"/>
  <c r="AG143" i="79" s="1"/>
  <c r="AA142" i="79"/>
  <c r="Z142" i="79"/>
  <c r="Y142" i="79"/>
  <c r="X142" i="79"/>
  <c r="W142" i="79"/>
  <c r="V142" i="79"/>
  <c r="B142" i="79"/>
  <c r="AG142" i="79" s="1"/>
  <c r="AA141" i="79"/>
  <c r="Z141" i="79"/>
  <c r="Y141" i="79"/>
  <c r="X141" i="79"/>
  <c r="W141" i="79"/>
  <c r="V141" i="79"/>
  <c r="B141" i="79"/>
  <c r="AG141" i="79" s="1"/>
  <c r="AG140" i="79"/>
  <c r="AA140" i="79"/>
  <c r="Z140" i="79"/>
  <c r="Y140" i="79"/>
  <c r="X140" i="79"/>
  <c r="W140" i="79"/>
  <c r="V140" i="79"/>
  <c r="B140" i="79"/>
  <c r="AF140" i="79" s="1"/>
  <c r="AA139" i="79"/>
  <c r="Z139" i="79"/>
  <c r="Y139" i="79"/>
  <c r="X139" i="79"/>
  <c r="W139" i="79"/>
  <c r="V139" i="79"/>
  <c r="B139" i="79"/>
  <c r="AE139" i="79" s="1"/>
  <c r="AA138" i="79"/>
  <c r="Z138" i="79"/>
  <c r="Y138" i="79"/>
  <c r="X138" i="79"/>
  <c r="W138" i="79"/>
  <c r="V138" i="79"/>
  <c r="B138" i="79"/>
  <c r="AA137" i="79"/>
  <c r="Z137" i="79"/>
  <c r="Y137" i="79"/>
  <c r="X137" i="79"/>
  <c r="W137" i="79"/>
  <c r="V137" i="79"/>
  <c r="B137" i="79"/>
  <c r="AE137" i="79" s="1"/>
  <c r="AG136" i="79"/>
  <c r="AA136" i="79"/>
  <c r="Z136" i="79"/>
  <c r="Y136" i="79"/>
  <c r="X136" i="79"/>
  <c r="W136" i="79"/>
  <c r="V136" i="79"/>
  <c r="B136" i="79"/>
  <c r="AD136" i="79" s="1"/>
  <c r="AA135" i="79"/>
  <c r="Z135" i="79"/>
  <c r="Y135" i="79"/>
  <c r="X135" i="79"/>
  <c r="W135" i="79"/>
  <c r="V135" i="79"/>
  <c r="B135" i="79"/>
  <c r="AA134" i="79"/>
  <c r="Z134" i="79"/>
  <c r="Y134" i="79"/>
  <c r="X134" i="79"/>
  <c r="W134" i="79"/>
  <c r="V134" i="79"/>
  <c r="B134" i="79"/>
  <c r="AG134" i="79" s="1"/>
  <c r="AA133" i="79"/>
  <c r="Z133" i="79"/>
  <c r="Y133" i="79"/>
  <c r="X133" i="79"/>
  <c r="W133" i="79"/>
  <c r="V133" i="79"/>
  <c r="B133" i="79"/>
  <c r="AA132" i="79"/>
  <c r="Z132" i="79"/>
  <c r="Y132" i="79"/>
  <c r="X132" i="79"/>
  <c r="W132" i="79"/>
  <c r="V132" i="79"/>
  <c r="B132" i="79"/>
  <c r="AG132" i="79" s="1"/>
  <c r="AA131" i="79"/>
  <c r="Z131" i="79"/>
  <c r="Y131" i="79"/>
  <c r="X131" i="79"/>
  <c r="W131" i="79"/>
  <c r="V131" i="79"/>
  <c r="B131" i="79"/>
  <c r="AF131" i="79" s="1"/>
  <c r="AA130" i="79"/>
  <c r="Z130" i="79"/>
  <c r="Y130" i="79"/>
  <c r="X130" i="79"/>
  <c r="W130" i="79"/>
  <c r="V130" i="79"/>
  <c r="B130" i="79"/>
  <c r="AG130" i="79" s="1"/>
  <c r="AA129" i="79"/>
  <c r="Z129" i="79"/>
  <c r="Y129" i="79"/>
  <c r="X129" i="79"/>
  <c r="W129" i="79"/>
  <c r="V129" i="79"/>
  <c r="B129" i="79"/>
  <c r="AD129" i="79" s="1"/>
  <c r="AA128" i="79"/>
  <c r="Z128" i="79"/>
  <c r="Y128" i="79"/>
  <c r="X128" i="79"/>
  <c r="W128" i="79"/>
  <c r="V128" i="79"/>
  <c r="B128" i="79"/>
  <c r="AG128" i="79" s="1"/>
  <c r="AA127" i="79"/>
  <c r="Z127" i="79"/>
  <c r="Y127" i="79"/>
  <c r="X127" i="79"/>
  <c r="W127" i="79"/>
  <c r="V127" i="79"/>
  <c r="B127" i="79"/>
  <c r="AB127" i="79" s="1"/>
  <c r="AA126" i="79"/>
  <c r="Z126" i="79"/>
  <c r="Y126" i="79"/>
  <c r="X126" i="79"/>
  <c r="W126" i="79"/>
  <c r="V126" i="79"/>
  <c r="B126" i="79"/>
  <c r="AF126" i="79" s="1"/>
  <c r="AA125" i="79"/>
  <c r="Z125" i="79"/>
  <c r="Y125" i="79"/>
  <c r="X125" i="79"/>
  <c r="W125" i="79"/>
  <c r="V125" i="79"/>
  <c r="B125" i="79"/>
  <c r="AC125" i="79" s="1"/>
  <c r="AA124" i="79"/>
  <c r="Z124" i="79"/>
  <c r="Y124" i="79"/>
  <c r="X124" i="79"/>
  <c r="W124" i="79"/>
  <c r="V124" i="79"/>
  <c r="B124" i="79"/>
  <c r="AC124" i="79" s="1"/>
  <c r="AG123" i="79"/>
  <c r="AF123" i="79"/>
  <c r="AE123" i="79"/>
  <c r="AD123" i="79"/>
  <c r="AC123" i="79"/>
  <c r="AB123" i="79"/>
  <c r="AA123" i="79"/>
  <c r="Z123" i="79"/>
  <c r="Y123" i="79"/>
  <c r="X123" i="79"/>
  <c r="W123" i="79"/>
  <c r="V123" i="79"/>
  <c r="B123" i="79"/>
  <c r="AA122" i="79"/>
  <c r="Z122" i="79"/>
  <c r="Y122" i="79"/>
  <c r="X122" i="79"/>
  <c r="W122" i="79"/>
  <c r="V122" i="79"/>
  <c r="B122" i="79"/>
  <c r="AA121" i="79"/>
  <c r="Z121" i="79"/>
  <c r="Y121" i="79"/>
  <c r="X121" i="79"/>
  <c r="W121" i="79"/>
  <c r="V121" i="79"/>
  <c r="B121" i="79"/>
  <c r="AF121" i="79" s="1"/>
  <c r="AA120" i="79"/>
  <c r="Z120" i="79"/>
  <c r="Y120" i="79"/>
  <c r="X120" i="79"/>
  <c r="W120" i="79"/>
  <c r="V120" i="79"/>
  <c r="B120" i="79"/>
  <c r="AB119" i="79"/>
  <c r="AA119" i="79"/>
  <c r="Z119" i="79"/>
  <c r="Y119" i="79"/>
  <c r="X119" i="79"/>
  <c r="W119" i="79"/>
  <c r="V119" i="79"/>
  <c r="B119" i="79"/>
  <c r="AG119" i="79" s="1"/>
  <c r="AA118" i="79"/>
  <c r="Z118" i="79"/>
  <c r="Y118" i="79"/>
  <c r="X118" i="79"/>
  <c r="W118" i="79"/>
  <c r="V118" i="79"/>
  <c r="B118" i="79"/>
  <c r="AD118" i="79" s="1"/>
  <c r="AA117" i="79"/>
  <c r="Z117" i="79"/>
  <c r="Y117" i="79"/>
  <c r="X117" i="79"/>
  <c r="W117" i="79"/>
  <c r="V117" i="79"/>
  <c r="B117" i="79"/>
  <c r="AG117" i="79" s="1"/>
  <c r="AA116" i="79"/>
  <c r="Y116" i="79"/>
  <c r="X116" i="79"/>
  <c r="W116" i="79"/>
  <c r="V116" i="79"/>
  <c r="B116" i="79"/>
  <c r="AA115" i="79"/>
  <c r="Y115" i="79"/>
  <c r="X115" i="79"/>
  <c r="W115" i="79"/>
  <c r="V115" i="79"/>
  <c r="B115" i="79"/>
  <c r="AA114" i="79"/>
  <c r="Y114" i="79"/>
  <c r="X114" i="79"/>
  <c r="W114" i="79"/>
  <c r="V114" i="79"/>
  <c r="B114" i="79"/>
  <c r="AE114" i="79" s="1"/>
  <c r="AA113" i="79"/>
  <c r="Y113" i="79"/>
  <c r="X113" i="79"/>
  <c r="W113" i="79"/>
  <c r="V113" i="79"/>
  <c r="B113" i="79"/>
  <c r="AF113" i="79" s="1"/>
  <c r="AA112" i="79"/>
  <c r="Y112" i="79"/>
  <c r="X112" i="79"/>
  <c r="W112" i="79"/>
  <c r="V112" i="79"/>
  <c r="B112" i="79"/>
  <c r="AC112" i="79" s="1"/>
  <c r="AA111" i="79"/>
  <c r="Y111" i="79"/>
  <c r="X111" i="79"/>
  <c r="W111" i="79"/>
  <c r="V111" i="79"/>
  <c r="B111" i="79"/>
  <c r="AC111" i="79" s="1"/>
  <c r="AA110" i="79"/>
  <c r="Y110" i="79"/>
  <c r="X110" i="79"/>
  <c r="W110" i="79"/>
  <c r="V110" i="79"/>
  <c r="B110" i="79"/>
  <c r="AA109" i="79"/>
  <c r="Y109" i="79"/>
  <c r="X109" i="79"/>
  <c r="W109" i="79"/>
  <c r="V109" i="79"/>
  <c r="B109" i="79"/>
  <c r="AA108" i="79"/>
  <c r="Y108" i="79"/>
  <c r="X108" i="79"/>
  <c r="W108" i="79"/>
  <c r="V108" i="79"/>
  <c r="B108" i="79"/>
  <c r="AA107" i="79"/>
  <c r="Y107" i="79"/>
  <c r="X107" i="79"/>
  <c r="W107" i="79"/>
  <c r="V107" i="79"/>
  <c r="B107" i="79"/>
  <c r="AA106" i="79"/>
  <c r="Y106" i="79"/>
  <c r="X106" i="79"/>
  <c r="W106" i="79"/>
  <c r="V106" i="79"/>
  <c r="B106" i="79"/>
  <c r="AB106" i="79" s="1"/>
  <c r="AA105" i="79"/>
  <c r="Y105" i="79"/>
  <c r="X105" i="79"/>
  <c r="W105" i="79"/>
  <c r="V105" i="79"/>
  <c r="B105" i="79"/>
  <c r="AD105" i="79" s="1"/>
  <c r="AA104" i="79"/>
  <c r="Y104" i="79"/>
  <c r="X104" i="79"/>
  <c r="W104" i="79"/>
  <c r="V104" i="79"/>
  <c r="B104" i="79"/>
  <c r="AF104" i="79" s="1"/>
  <c r="AE103" i="79"/>
  <c r="AA103" i="79"/>
  <c r="Y103" i="79"/>
  <c r="X103" i="79"/>
  <c r="W103" i="79"/>
  <c r="V103" i="79"/>
  <c r="B103" i="79"/>
  <c r="AD103" i="79" s="1"/>
  <c r="AA102" i="79"/>
  <c r="Y102" i="79"/>
  <c r="X102" i="79"/>
  <c r="W102" i="79"/>
  <c r="V102" i="79"/>
  <c r="B102" i="79"/>
  <c r="AA101" i="79"/>
  <c r="Y101" i="79"/>
  <c r="X101" i="79"/>
  <c r="W101" i="79"/>
  <c r="V101" i="79"/>
  <c r="B101" i="79"/>
  <c r="AD101" i="79" s="1"/>
  <c r="AA100" i="79"/>
  <c r="Y100" i="79"/>
  <c r="X100" i="79"/>
  <c r="W100" i="79"/>
  <c r="V100" i="79"/>
  <c r="B100" i="79"/>
  <c r="AE100" i="79" s="1"/>
  <c r="AA99" i="79"/>
  <c r="Y99" i="79"/>
  <c r="X99" i="79"/>
  <c r="W99" i="79"/>
  <c r="V99" i="79"/>
  <c r="B99" i="79"/>
  <c r="AA98" i="79"/>
  <c r="Y98" i="79"/>
  <c r="X98" i="79"/>
  <c r="W98" i="79"/>
  <c r="V98" i="79"/>
  <c r="B98" i="79"/>
  <c r="AE98" i="79" s="1"/>
  <c r="AA97" i="79"/>
  <c r="Y97" i="79"/>
  <c r="X97" i="79"/>
  <c r="W97" i="79"/>
  <c r="V97" i="79"/>
  <c r="B97" i="79"/>
  <c r="AD97" i="79" s="1"/>
  <c r="AA96" i="79"/>
  <c r="Y96" i="79"/>
  <c r="X96" i="79"/>
  <c r="W96" i="79"/>
  <c r="V96" i="79"/>
  <c r="B96" i="79"/>
  <c r="AA95" i="79"/>
  <c r="Y95" i="79"/>
  <c r="X95" i="79"/>
  <c r="W95" i="79"/>
  <c r="V95" i="79"/>
  <c r="B95" i="79"/>
  <c r="AB95" i="79" s="1"/>
  <c r="AA94" i="79"/>
  <c r="Y94" i="79"/>
  <c r="X94" i="79"/>
  <c r="W94" i="79"/>
  <c r="V94" i="79"/>
  <c r="B94" i="79"/>
  <c r="AA93" i="79"/>
  <c r="Y93" i="79"/>
  <c r="X93" i="79"/>
  <c r="W93" i="79"/>
  <c r="V93" i="79"/>
  <c r="B93" i="79"/>
  <c r="AF93" i="79" s="1"/>
  <c r="AA92" i="79"/>
  <c r="Y92" i="79"/>
  <c r="X92" i="79"/>
  <c r="W92" i="79"/>
  <c r="V92" i="79"/>
  <c r="B92" i="79"/>
  <c r="AA91" i="79"/>
  <c r="Y91" i="79"/>
  <c r="X91" i="79"/>
  <c r="W91" i="79"/>
  <c r="V91" i="79"/>
  <c r="B91" i="79"/>
  <c r="AA90" i="79"/>
  <c r="Y90" i="79"/>
  <c r="X90" i="79"/>
  <c r="W90" i="79"/>
  <c r="V90" i="79"/>
  <c r="B90" i="79"/>
  <c r="AC90" i="79" s="1"/>
  <c r="AA89" i="79"/>
  <c r="Y89" i="79"/>
  <c r="X89" i="79"/>
  <c r="W89" i="79"/>
  <c r="V89" i="79"/>
  <c r="B89" i="79"/>
  <c r="AF89" i="79" s="1"/>
  <c r="AD88" i="79"/>
  <c r="AA88" i="79"/>
  <c r="Y88" i="79"/>
  <c r="X88" i="79"/>
  <c r="W88" i="79"/>
  <c r="V88" i="79"/>
  <c r="B88" i="79"/>
  <c r="AC88" i="79" s="1"/>
  <c r="AA87" i="79"/>
  <c r="Y87" i="79"/>
  <c r="X87" i="79"/>
  <c r="W87" i="79"/>
  <c r="V87" i="79"/>
  <c r="B87" i="79"/>
  <c r="AD87" i="79" s="1"/>
  <c r="AA86" i="79"/>
  <c r="Y86" i="79"/>
  <c r="X86" i="79"/>
  <c r="W86" i="79"/>
  <c r="V86" i="79"/>
  <c r="B86" i="79"/>
  <c r="AB86" i="79" s="1"/>
  <c r="AA85" i="79"/>
  <c r="Y85" i="79"/>
  <c r="X85" i="79"/>
  <c r="W85" i="79"/>
  <c r="V85" i="79"/>
  <c r="B85" i="79"/>
  <c r="AD85" i="79" s="1"/>
  <c r="AA84" i="79"/>
  <c r="Y84" i="79"/>
  <c r="X84" i="79"/>
  <c r="W84" i="79"/>
  <c r="V84" i="79"/>
  <c r="B84" i="79"/>
  <c r="AC84" i="79" s="1"/>
  <c r="AA83" i="79"/>
  <c r="Y83" i="79"/>
  <c r="X83" i="79"/>
  <c r="W83" i="79"/>
  <c r="V83" i="79"/>
  <c r="B83" i="79"/>
  <c r="AE83" i="79" s="1"/>
  <c r="AA82" i="79"/>
  <c r="Y82" i="79"/>
  <c r="X82" i="79"/>
  <c r="W82" i="79"/>
  <c r="V82" i="79"/>
  <c r="B82" i="79"/>
  <c r="AE82" i="79" s="1"/>
  <c r="AA81" i="79"/>
  <c r="Y81" i="79"/>
  <c r="X81" i="79"/>
  <c r="W81" i="79"/>
  <c r="V81" i="79"/>
  <c r="B81" i="79"/>
  <c r="AD81" i="79" s="1"/>
  <c r="AA80" i="79"/>
  <c r="Y80" i="79"/>
  <c r="X80" i="79"/>
  <c r="W80" i="79"/>
  <c r="V80" i="79"/>
  <c r="B80" i="79"/>
  <c r="AC80" i="79" s="1"/>
  <c r="AA79" i="79"/>
  <c r="Y79" i="79"/>
  <c r="X79" i="79"/>
  <c r="W79" i="79"/>
  <c r="V79" i="79"/>
  <c r="B79" i="79"/>
  <c r="AA78" i="79"/>
  <c r="Y78" i="79"/>
  <c r="X78" i="79"/>
  <c r="W78" i="79"/>
  <c r="V78" i="79"/>
  <c r="B78" i="79"/>
  <c r="AB78" i="79" s="1"/>
  <c r="AA77" i="79"/>
  <c r="Y77" i="79"/>
  <c r="X77" i="79"/>
  <c r="W77" i="79"/>
  <c r="V77" i="79"/>
  <c r="B77" i="79"/>
  <c r="AD77" i="79" s="1"/>
  <c r="AA76" i="79"/>
  <c r="Y76" i="79"/>
  <c r="X76" i="79"/>
  <c r="W76" i="79"/>
  <c r="V76" i="79"/>
  <c r="B76" i="79"/>
  <c r="AA75" i="79"/>
  <c r="Y75" i="79"/>
  <c r="X75" i="79"/>
  <c r="W75" i="79"/>
  <c r="V75" i="79"/>
  <c r="B75" i="79"/>
  <c r="AS75" i="79" s="1"/>
  <c r="AA74" i="79"/>
  <c r="Y74" i="79"/>
  <c r="X74" i="79"/>
  <c r="W74" i="79"/>
  <c r="V74" i="79"/>
  <c r="B74" i="79"/>
  <c r="AC74" i="79" s="1"/>
  <c r="AA73" i="79"/>
  <c r="Y73" i="79"/>
  <c r="X73" i="79"/>
  <c r="W73" i="79"/>
  <c r="V73" i="79"/>
  <c r="B73" i="79"/>
  <c r="AE73" i="79" s="1"/>
  <c r="AA72" i="79"/>
  <c r="Y72" i="79"/>
  <c r="X72" i="79"/>
  <c r="W72" i="79"/>
  <c r="V72" i="79"/>
  <c r="B72" i="79"/>
  <c r="AA71" i="79"/>
  <c r="Y71" i="79"/>
  <c r="X71" i="79"/>
  <c r="W71" i="79"/>
  <c r="V71" i="79"/>
  <c r="B71" i="79"/>
  <c r="AA70" i="79"/>
  <c r="Y70" i="79"/>
  <c r="X70" i="79"/>
  <c r="W70" i="79"/>
  <c r="V70" i="79"/>
  <c r="B70" i="79"/>
  <c r="AE70" i="79" s="1"/>
  <c r="AA69" i="79"/>
  <c r="Y69" i="79"/>
  <c r="X69" i="79"/>
  <c r="W69" i="79"/>
  <c r="V69" i="79"/>
  <c r="B69" i="79"/>
  <c r="AD69" i="79" s="1"/>
  <c r="AA68" i="79"/>
  <c r="Y68" i="79"/>
  <c r="X68" i="79"/>
  <c r="W68" i="79"/>
  <c r="V68" i="79"/>
  <c r="B68" i="79"/>
  <c r="AE68" i="79" s="1"/>
  <c r="AA67" i="79"/>
  <c r="Y67" i="79"/>
  <c r="X67" i="79"/>
  <c r="W67" i="79"/>
  <c r="V67" i="79"/>
  <c r="B67" i="79"/>
  <c r="AA66" i="79"/>
  <c r="Y66" i="79"/>
  <c r="X66" i="79"/>
  <c r="W66" i="79"/>
  <c r="V66" i="79"/>
  <c r="B66" i="79"/>
  <c r="AS66" i="79" s="1"/>
  <c r="AA65" i="79"/>
  <c r="Y65" i="79"/>
  <c r="X65" i="79"/>
  <c r="W65" i="79"/>
  <c r="V65" i="79"/>
  <c r="B65" i="79"/>
  <c r="AA64" i="79"/>
  <c r="Y64" i="79"/>
  <c r="X64" i="79"/>
  <c r="W64" i="79"/>
  <c r="V64" i="79"/>
  <c r="B64" i="79"/>
  <c r="AE64" i="79" s="1"/>
  <c r="AA63" i="79"/>
  <c r="Y63" i="79"/>
  <c r="X63" i="79"/>
  <c r="W63" i="79"/>
  <c r="V63" i="79"/>
  <c r="B63" i="79"/>
  <c r="AS63" i="79" s="1"/>
  <c r="AA62" i="79"/>
  <c r="Y62" i="79"/>
  <c r="X62" i="79"/>
  <c r="W62" i="79"/>
  <c r="V62" i="79"/>
  <c r="B62" i="79"/>
  <c r="AS62" i="79" s="1"/>
  <c r="AA61" i="79"/>
  <c r="Y61" i="79"/>
  <c r="X61" i="79"/>
  <c r="W61" i="79"/>
  <c r="V61" i="79"/>
  <c r="B61" i="79"/>
  <c r="AD61" i="79" s="1"/>
  <c r="AA60" i="79"/>
  <c r="Y60" i="79"/>
  <c r="X60" i="79"/>
  <c r="W60" i="79"/>
  <c r="V60" i="79"/>
  <c r="B60" i="79"/>
  <c r="AF60" i="79" s="1"/>
  <c r="AA59" i="79"/>
  <c r="Y59" i="79"/>
  <c r="X59" i="79"/>
  <c r="W59" i="79"/>
  <c r="V59" i="79"/>
  <c r="B59" i="79"/>
  <c r="AS59" i="79" s="1"/>
  <c r="AA58" i="79"/>
  <c r="Y58" i="79"/>
  <c r="X58" i="79"/>
  <c r="W58" i="79"/>
  <c r="V58" i="79"/>
  <c r="B58" i="79"/>
  <c r="AB58" i="79" s="1"/>
  <c r="AA57" i="79"/>
  <c r="Y57" i="79"/>
  <c r="X57" i="79"/>
  <c r="W57" i="79"/>
  <c r="V57" i="79"/>
  <c r="B57" i="79"/>
  <c r="AA56" i="79"/>
  <c r="Y56" i="79"/>
  <c r="X56" i="79"/>
  <c r="W56" i="79"/>
  <c r="V56" i="79"/>
  <c r="B56" i="79"/>
  <c r="AC56" i="79" s="1"/>
  <c r="AA55" i="79"/>
  <c r="Y55" i="79"/>
  <c r="X55" i="79"/>
  <c r="W55" i="79"/>
  <c r="V55" i="79"/>
  <c r="B55" i="79"/>
  <c r="AA54" i="79"/>
  <c r="Y54" i="79"/>
  <c r="X54" i="79"/>
  <c r="W54" i="79"/>
  <c r="V54" i="79"/>
  <c r="B54" i="79"/>
  <c r="AS54" i="79" s="1"/>
  <c r="AA53" i="79"/>
  <c r="Y53" i="79"/>
  <c r="X53" i="79"/>
  <c r="W53" i="79"/>
  <c r="V53" i="79"/>
  <c r="B53" i="79"/>
  <c r="AA52" i="79"/>
  <c r="Y52" i="79"/>
  <c r="X52" i="79"/>
  <c r="W52" i="79"/>
  <c r="V52" i="79"/>
  <c r="B52" i="79"/>
  <c r="AC52" i="79" s="1"/>
  <c r="AA51" i="79"/>
  <c r="Y51" i="79"/>
  <c r="X51" i="79"/>
  <c r="W51" i="79"/>
  <c r="V51" i="79"/>
  <c r="B51" i="79"/>
  <c r="AS51" i="79" s="1"/>
  <c r="AA50" i="79"/>
  <c r="Y50" i="79"/>
  <c r="X50" i="79"/>
  <c r="W50" i="79"/>
  <c r="V50" i="79"/>
  <c r="B50" i="79"/>
  <c r="AA49" i="79"/>
  <c r="Y49" i="79"/>
  <c r="X49" i="79"/>
  <c r="W49" i="79"/>
  <c r="V49" i="79"/>
  <c r="B49" i="79"/>
  <c r="AC49" i="79" s="1"/>
  <c r="AA48" i="79"/>
  <c r="Y48" i="79"/>
  <c r="X48" i="79"/>
  <c r="W48" i="79"/>
  <c r="V48" i="79"/>
  <c r="B48" i="79"/>
  <c r="AS48" i="79" s="1"/>
  <c r="AA47" i="79"/>
  <c r="Y47" i="79"/>
  <c r="X47" i="79"/>
  <c r="W47" i="79"/>
  <c r="V47" i="79"/>
  <c r="B47" i="79"/>
  <c r="AA46" i="79"/>
  <c r="Y46" i="79"/>
  <c r="X46" i="79"/>
  <c r="W46" i="79"/>
  <c r="V46" i="79"/>
  <c r="B46" i="79"/>
  <c r="AD46" i="79" s="1"/>
  <c r="A46" i="79"/>
  <c r="AA45" i="79"/>
  <c r="Y45" i="79"/>
  <c r="X45" i="79"/>
  <c r="W45" i="79"/>
  <c r="V45" i="79"/>
  <c r="B45" i="79"/>
  <c r="AS45" i="79" s="1"/>
  <c r="AA44" i="79"/>
  <c r="Y44" i="79"/>
  <c r="X44" i="79"/>
  <c r="W44" i="79"/>
  <c r="V44" i="79"/>
  <c r="B44" i="79"/>
  <c r="AA43" i="79"/>
  <c r="Y43" i="79"/>
  <c r="X43" i="79"/>
  <c r="W43" i="79"/>
  <c r="V43" i="79"/>
  <c r="B43" i="79"/>
  <c r="AF43" i="79" s="1"/>
  <c r="AA42" i="79"/>
  <c r="Y42" i="79"/>
  <c r="X42" i="79"/>
  <c r="W42" i="79"/>
  <c r="V42" i="79"/>
  <c r="B42" i="79"/>
  <c r="AS42" i="79" s="1"/>
  <c r="AA41" i="79"/>
  <c r="Y41" i="79"/>
  <c r="X41" i="79"/>
  <c r="W41" i="79"/>
  <c r="V41" i="79"/>
  <c r="B41" i="79"/>
  <c r="AD41" i="79" s="1"/>
  <c r="AA40" i="79"/>
  <c r="Y40" i="79"/>
  <c r="X40" i="79"/>
  <c r="W40" i="79"/>
  <c r="V40" i="79"/>
  <c r="B40" i="79"/>
  <c r="AB40" i="79" s="1"/>
  <c r="AA39" i="79"/>
  <c r="Y39" i="79"/>
  <c r="X39" i="79"/>
  <c r="W39" i="79"/>
  <c r="V39" i="79"/>
  <c r="B39" i="79"/>
  <c r="AS39" i="79" s="1"/>
  <c r="AA38" i="79"/>
  <c r="Y38" i="79"/>
  <c r="X38" i="79"/>
  <c r="W38" i="79"/>
  <c r="V38" i="79"/>
  <c r="B38" i="79"/>
  <c r="AS38" i="79" s="1"/>
  <c r="AA37" i="79"/>
  <c r="Y37" i="79"/>
  <c r="X37" i="79"/>
  <c r="W37" i="79"/>
  <c r="V37" i="79"/>
  <c r="B37" i="79"/>
  <c r="AD37" i="79" s="1"/>
  <c r="AY36" i="79"/>
  <c r="AA36" i="79"/>
  <c r="Y36" i="79"/>
  <c r="X36" i="79"/>
  <c r="W36" i="79"/>
  <c r="V36" i="79"/>
  <c r="B36" i="79"/>
  <c r="AS36" i="79" s="1"/>
  <c r="AS35" i="79"/>
  <c r="AA35" i="79"/>
  <c r="Y35" i="79"/>
  <c r="X35" i="79"/>
  <c r="W35" i="79"/>
  <c r="V35" i="79"/>
  <c r="B35" i="79"/>
  <c r="AC35" i="79" s="1"/>
  <c r="AA34" i="79"/>
  <c r="Y34" i="79"/>
  <c r="X34" i="79"/>
  <c r="W34" i="79"/>
  <c r="V34" i="79"/>
  <c r="B34" i="79"/>
  <c r="AF34" i="79" s="1"/>
  <c r="AA33" i="79"/>
  <c r="Y33" i="79"/>
  <c r="X33" i="79"/>
  <c r="W33" i="79"/>
  <c r="V33" i="79"/>
  <c r="B33" i="79"/>
  <c r="AD33" i="79" s="1"/>
  <c r="AA32" i="79"/>
  <c r="Y32" i="79"/>
  <c r="X32" i="79"/>
  <c r="W32" i="79"/>
  <c r="V32" i="79"/>
  <c r="B32" i="79"/>
  <c r="AA31" i="79"/>
  <c r="Y31" i="79"/>
  <c r="X31" i="79"/>
  <c r="W31" i="79"/>
  <c r="V31" i="79"/>
  <c r="B31" i="79"/>
  <c r="AF31" i="79" s="1"/>
  <c r="AA30" i="79"/>
  <c r="Y30" i="79"/>
  <c r="X30" i="79"/>
  <c r="W30" i="79"/>
  <c r="V30" i="79"/>
  <c r="B30" i="79"/>
  <c r="AS30" i="79" s="1"/>
  <c r="AA29" i="79"/>
  <c r="Y29" i="79"/>
  <c r="X29" i="79"/>
  <c r="W29" i="79"/>
  <c r="V29" i="79"/>
  <c r="B29" i="79"/>
  <c r="AA28" i="79"/>
  <c r="Y28" i="79"/>
  <c r="X28" i="79"/>
  <c r="W28" i="79"/>
  <c r="V28" i="79"/>
  <c r="B28" i="79"/>
  <c r="AF28" i="79" s="1"/>
  <c r="AA27" i="79"/>
  <c r="Y27" i="79"/>
  <c r="X27" i="79"/>
  <c r="W27" i="79"/>
  <c r="V27" i="79"/>
  <c r="B27" i="79"/>
  <c r="AB27" i="79" s="1"/>
  <c r="AA26" i="79"/>
  <c r="Y26" i="79"/>
  <c r="X26" i="79"/>
  <c r="W26" i="79"/>
  <c r="V26" i="79"/>
  <c r="B26" i="79"/>
  <c r="AD26" i="79" s="1"/>
  <c r="AA25" i="79"/>
  <c r="Y25" i="79"/>
  <c r="X25" i="79"/>
  <c r="W25" i="79"/>
  <c r="V25" i="79"/>
  <c r="B25" i="79"/>
  <c r="AA24" i="79"/>
  <c r="Y24" i="79"/>
  <c r="X24" i="79"/>
  <c r="W24" i="79"/>
  <c r="V24" i="79"/>
  <c r="B24" i="79"/>
  <c r="AA23" i="79"/>
  <c r="Y23" i="79"/>
  <c r="X23" i="79"/>
  <c r="W23" i="79"/>
  <c r="V23" i="79"/>
  <c r="B23" i="79"/>
  <c r="AS23" i="79" s="1"/>
  <c r="AA22" i="79"/>
  <c r="Y22" i="79"/>
  <c r="X22" i="79"/>
  <c r="W22" i="79"/>
  <c r="V22" i="79"/>
  <c r="B22" i="79"/>
  <c r="AC22" i="79" s="1"/>
  <c r="AA21" i="79"/>
  <c r="Y21" i="79"/>
  <c r="X21" i="79"/>
  <c r="W21" i="79"/>
  <c r="V21" i="79"/>
  <c r="B21" i="79"/>
  <c r="AD21" i="79" s="1"/>
  <c r="AA20" i="79"/>
  <c r="Y20" i="79"/>
  <c r="X20" i="79"/>
  <c r="W20" i="79"/>
  <c r="V20" i="79"/>
  <c r="B20" i="79"/>
  <c r="AB20" i="79" s="1"/>
  <c r="AA19" i="79"/>
  <c r="Y19" i="79"/>
  <c r="X19" i="79"/>
  <c r="W19" i="79"/>
  <c r="V19" i="79"/>
  <c r="B19" i="79"/>
  <c r="AE19" i="79" s="1"/>
  <c r="AA18" i="79"/>
  <c r="Y18" i="79"/>
  <c r="X18" i="79"/>
  <c r="W18" i="79"/>
  <c r="V18" i="79"/>
  <c r="B18" i="79"/>
  <c r="AF18" i="79" s="1"/>
  <c r="AA17" i="79"/>
  <c r="Y17" i="79"/>
  <c r="X17" i="79"/>
  <c r="W17" i="79"/>
  <c r="V17" i="79"/>
  <c r="B17" i="79"/>
  <c r="AS17" i="79" s="1"/>
  <c r="AA16" i="79"/>
  <c r="Y16" i="79"/>
  <c r="X16" i="79"/>
  <c r="W16" i="79"/>
  <c r="V16" i="79"/>
  <c r="B16" i="79"/>
  <c r="AS16" i="79" s="1"/>
  <c r="AA15" i="79"/>
  <c r="Y15" i="79"/>
  <c r="X15" i="79"/>
  <c r="W15" i="79"/>
  <c r="V15" i="79"/>
  <c r="B15" i="79"/>
  <c r="AY14" i="79"/>
  <c r="AR14" i="79"/>
  <c r="AR15" i="79" s="1"/>
  <c r="AR16" i="79" s="1"/>
  <c r="AR17" i="79" s="1"/>
  <c r="AR18" i="79" s="1"/>
  <c r="AR19" i="79" s="1"/>
  <c r="AR20" i="79" s="1"/>
  <c r="AR21" i="79" s="1"/>
  <c r="AR22" i="79" s="1"/>
  <c r="AR23" i="79" s="1"/>
  <c r="AR24" i="79" s="1"/>
  <c r="AR25" i="79" s="1"/>
  <c r="AR26" i="79" s="1"/>
  <c r="AR27" i="79" s="1"/>
  <c r="AR28" i="79" s="1"/>
  <c r="AR29" i="79" s="1"/>
  <c r="AR30" i="79" s="1"/>
  <c r="AR31" i="79" s="1"/>
  <c r="AR32" i="79" s="1"/>
  <c r="AR33" i="79" s="1"/>
  <c r="AR34" i="79" s="1"/>
  <c r="AR35" i="79" s="1"/>
  <c r="AR36" i="79" s="1"/>
  <c r="AR37" i="79" s="1"/>
  <c r="AR38" i="79" s="1"/>
  <c r="AR39" i="79" s="1"/>
  <c r="AR40" i="79" s="1"/>
  <c r="AR41" i="79" s="1"/>
  <c r="AR42" i="79" s="1"/>
  <c r="AR43" i="79" s="1"/>
  <c r="AR44" i="79" s="1"/>
  <c r="AR45" i="79" s="1"/>
  <c r="AR46" i="79" s="1"/>
  <c r="AR47" i="79" s="1"/>
  <c r="AR48" i="79" s="1"/>
  <c r="AR49" i="79" s="1"/>
  <c r="AR50" i="79" s="1"/>
  <c r="AR51" i="79" s="1"/>
  <c r="AR52" i="79" s="1"/>
  <c r="AR53" i="79" s="1"/>
  <c r="AR54" i="79" s="1"/>
  <c r="AR55" i="79" s="1"/>
  <c r="AR56" i="79" s="1"/>
  <c r="AR57" i="79" s="1"/>
  <c r="AR58" i="79" s="1"/>
  <c r="AR59" i="79" s="1"/>
  <c r="AR60" i="79" s="1"/>
  <c r="AR61" i="79" s="1"/>
  <c r="AR62" i="79" s="1"/>
  <c r="AR63" i="79" s="1"/>
  <c r="AR64" i="79" s="1"/>
  <c r="AR65" i="79" s="1"/>
  <c r="AR66" i="79" s="1"/>
  <c r="AR67" i="79" s="1"/>
  <c r="AR68" i="79" s="1"/>
  <c r="AR69" i="79" s="1"/>
  <c r="AR70" i="79" s="1"/>
  <c r="AR71" i="79" s="1"/>
  <c r="AR72" i="79" s="1"/>
  <c r="AR73" i="79" s="1"/>
  <c r="AR74" i="79" s="1"/>
  <c r="AR75" i="79" s="1"/>
  <c r="AR76" i="79" s="1"/>
  <c r="AR77" i="79" s="1"/>
  <c r="AR78" i="79" s="1"/>
  <c r="AR79" i="79" s="1"/>
  <c r="AR80" i="79" s="1"/>
  <c r="AR81" i="79" s="1"/>
  <c r="AR82" i="79" s="1"/>
  <c r="AR83" i="79" s="1"/>
  <c r="AR84" i="79" s="1"/>
  <c r="AR85" i="79" s="1"/>
  <c r="AR86" i="79" s="1"/>
  <c r="AR87" i="79" s="1"/>
  <c r="AR88" i="79" s="1"/>
  <c r="AR89" i="79" s="1"/>
  <c r="AR90" i="79" s="1"/>
  <c r="AR91" i="79" s="1"/>
  <c r="AR92" i="79" s="1"/>
  <c r="AR93" i="79" s="1"/>
  <c r="AR94" i="79" s="1"/>
  <c r="AR95" i="79" s="1"/>
  <c r="AR96" i="79" s="1"/>
  <c r="AR97" i="79" s="1"/>
  <c r="AR98" i="79" s="1"/>
  <c r="AR99" i="79" s="1"/>
  <c r="AR100" i="79" s="1"/>
  <c r="AR101" i="79" s="1"/>
  <c r="AR102" i="79" s="1"/>
  <c r="AR103" i="79" s="1"/>
  <c r="AR104" i="79" s="1"/>
  <c r="AR105" i="79" s="1"/>
  <c r="AR106" i="79" s="1"/>
  <c r="AR107" i="79" s="1"/>
  <c r="AR108" i="79" s="1"/>
  <c r="AR109" i="79" s="1"/>
  <c r="AR110" i="79" s="1"/>
  <c r="AR111" i="79" s="1"/>
  <c r="AR112" i="79" s="1"/>
  <c r="AR113" i="79" s="1"/>
  <c r="AR114" i="79" s="1"/>
  <c r="AR115" i="79" s="1"/>
  <c r="AR116" i="79" s="1"/>
  <c r="AR117" i="79" s="1"/>
  <c r="AR118" i="79" s="1"/>
  <c r="AR119" i="79" s="1"/>
  <c r="AR120" i="79" s="1"/>
  <c r="AR121" i="79" s="1"/>
  <c r="AR122" i="79" s="1"/>
  <c r="AR123" i="79" s="1"/>
  <c r="AR124" i="79" s="1"/>
  <c r="AR125" i="79" s="1"/>
  <c r="AR126" i="79" s="1"/>
  <c r="AR127" i="79" s="1"/>
  <c r="AR128" i="79" s="1"/>
  <c r="AR129" i="79" s="1"/>
  <c r="AR130" i="79" s="1"/>
  <c r="AR131" i="79" s="1"/>
  <c r="AR132" i="79" s="1"/>
  <c r="AR133" i="79" s="1"/>
  <c r="AR134" i="79" s="1"/>
  <c r="AR135" i="79" s="1"/>
  <c r="AR136" i="79" s="1"/>
  <c r="AR137" i="79" s="1"/>
  <c r="AR138" i="79" s="1"/>
  <c r="AR139" i="79" s="1"/>
  <c r="AR140" i="79" s="1"/>
  <c r="AR141" i="79" s="1"/>
  <c r="AR142" i="79" s="1"/>
  <c r="AR143" i="79" s="1"/>
  <c r="AR144" i="79" s="1"/>
  <c r="AR145" i="79" s="1"/>
  <c r="AR146" i="79" s="1"/>
  <c r="AR147" i="79" s="1"/>
  <c r="AR148" i="79" s="1"/>
  <c r="AR149" i="79" s="1"/>
  <c r="AR150" i="79" s="1"/>
  <c r="AR151" i="79" s="1"/>
  <c r="AR152" i="79" s="1"/>
  <c r="AR153" i="79" s="1"/>
  <c r="AR154" i="79" s="1"/>
  <c r="AR155" i="79" s="1"/>
  <c r="AR156" i="79" s="1"/>
  <c r="AR157" i="79" s="1"/>
  <c r="AR158" i="79" s="1"/>
  <c r="AR159" i="79" s="1"/>
  <c r="AR160" i="79" s="1"/>
  <c r="AR161" i="79" s="1"/>
  <c r="AR162" i="79" s="1"/>
  <c r="AR163" i="79" s="1"/>
  <c r="AR164" i="79" s="1"/>
  <c r="AR165" i="79" s="1"/>
  <c r="AR166" i="79" s="1"/>
  <c r="AR167" i="79" s="1"/>
  <c r="AR168" i="79" s="1"/>
  <c r="AR169" i="79" s="1"/>
  <c r="AR170" i="79" s="1"/>
  <c r="AR171" i="79" s="1"/>
  <c r="AR172" i="79" s="1"/>
  <c r="AR173" i="79" s="1"/>
  <c r="AR174" i="79" s="1"/>
  <c r="AR175" i="79" s="1"/>
  <c r="AR176" i="79" s="1"/>
  <c r="AR177" i="79" s="1"/>
  <c r="AR178" i="79" s="1"/>
  <c r="AR179" i="79" s="1"/>
  <c r="AR180" i="79" s="1"/>
  <c r="AR181" i="79" s="1"/>
  <c r="AR182" i="79" s="1"/>
  <c r="AR183" i="79" s="1"/>
  <c r="AR184" i="79" s="1"/>
  <c r="AR185" i="79" s="1"/>
  <c r="AR186" i="79" s="1"/>
  <c r="AR187" i="79" s="1"/>
  <c r="AR188" i="79" s="1"/>
  <c r="AR189" i="79" s="1"/>
  <c r="AR190" i="79" s="1"/>
  <c r="AR191" i="79" s="1"/>
  <c r="AR192" i="79" s="1"/>
  <c r="AR193" i="79" s="1"/>
  <c r="AR194" i="79" s="1"/>
  <c r="AR195" i="79" s="1"/>
  <c r="AA14" i="79"/>
  <c r="Y14" i="79"/>
  <c r="X14" i="79"/>
  <c r="W14" i="79"/>
  <c r="V14" i="79"/>
  <c r="B14" i="79"/>
  <c r="AS14" i="79" s="1"/>
  <c r="AQ13" i="79"/>
  <c r="AQ14" i="79" s="1"/>
  <c r="AA13" i="79"/>
  <c r="B13" i="79"/>
  <c r="AS13" i="79" s="1"/>
  <c r="AY31" i="79"/>
  <c r="AQ20" i="84" l="1"/>
  <c r="AU19" i="84"/>
  <c r="AV18" i="84"/>
  <c r="AX18" i="84" s="1"/>
  <c r="AW18" i="84"/>
  <c r="AW14" i="82"/>
  <c r="AQ16" i="82"/>
  <c r="AU15" i="82"/>
  <c r="Z83" i="79"/>
  <c r="Z115" i="79"/>
  <c r="AB248" i="79"/>
  <c r="AD330" i="79"/>
  <c r="AE188" i="79"/>
  <c r="AG188" i="79"/>
  <c r="AB266" i="79"/>
  <c r="AG296" i="79"/>
  <c r="AF151" i="79"/>
  <c r="AB214" i="79"/>
  <c r="AC266" i="79"/>
  <c r="AF335" i="79"/>
  <c r="AG347" i="79"/>
  <c r="AG151" i="79"/>
  <c r="AE214" i="79"/>
  <c r="AD266" i="79"/>
  <c r="AE356" i="79"/>
  <c r="AB168" i="79"/>
  <c r="AF193" i="79"/>
  <c r="AF214" i="79"/>
  <c r="AE266" i="79"/>
  <c r="AC284" i="79"/>
  <c r="AB292" i="79"/>
  <c r="AB343" i="79"/>
  <c r="AG193" i="79"/>
  <c r="AB236" i="79"/>
  <c r="AG266" i="79"/>
  <c r="AF301" i="79"/>
  <c r="AB339" i="79"/>
  <c r="AE156" i="79"/>
  <c r="AB211" i="79"/>
  <c r="AE125" i="79"/>
  <c r="AF156" i="79"/>
  <c r="AC211" i="79"/>
  <c r="AD232" i="79"/>
  <c r="AD211" i="79"/>
  <c r="AG198" i="79"/>
  <c r="AE211" i="79"/>
  <c r="AC289" i="79"/>
  <c r="AB336" i="79"/>
  <c r="AG177" i="79"/>
  <c r="AF211" i="79"/>
  <c r="AD289" i="79"/>
  <c r="AC336" i="79"/>
  <c r="AD336" i="79"/>
  <c r="AG259" i="79"/>
  <c r="AF289" i="79"/>
  <c r="AE336" i="79"/>
  <c r="AG289" i="79"/>
  <c r="AF336" i="79"/>
  <c r="AD264" i="79"/>
  <c r="AB220" i="79"/>
  <c r="AG264" i="79"/>
  <c r="Z109" i="79"/>
  <c r="AB104" i="79"/>
  <c r="Z89" i="79"/>
  <c r="AD104" i="79"/>
  <c r="AB136" i="79"/>
  <c r="AB186" i="79"/>
  <c r="AF320" i="79"/>
  <c r="AB324" i="79"/>
  <c r="AC136" i="79"/>
  <c r="AG186" i="79"/>
  <c r="AE136" i="79"/>
  <c r="AB140" i="79"/>
  <c r="AD233" i="79"/>
  <c r="AC274" i="79"/>
  <c r="AG286" i="79"/>
  <c r="AF132" i="79"/>
  <c r="AF136" i="79"/>
  <c r="AC140" i="79"/>
  <c r="AG164" i="79"/>
  <c r="AF233" i="79"/>
  <c r="AB244" i="79"/>
  <c r="AB252" i="79"/>
  <c r="AF52" i="79"/>
  <c r="AE244" i="79"/>
  <c r="AC252" i="79"/>
  <c r="AC237" i="79"/>
  <c r="AD252" i="79"/>
  <c r="AE256" i="79"/>
  <c r="AE264" i="79"/>
  <c r="AB340" i="79"/>
  <c r="AB356" i="79"/>
  <c r="AB230" i="79"/>
  <c r="AD237" i="79"/>
  <c r="AG256" i="79"/>
  <c r="AB267" i="79"/>
  <c r="AC271" i="79"/>
  <c r="AB294" i="79"/>
  <c r="AC168" i="79"/>
  <c r="AD175" i="79"/>
  <c r="AD191" i="79"/>
  <c r="AD203" i="79"/>
  <c r="AD222" i="79"/>
  <c r="AC230" i="79"/>
  <c r="AE237" i="79"/>
  <c r="AD267" i="79"/>
  <c r="AB279" i="79"/>
  <c r="AF365" i="79"/>
  <c r="AD124" i="79"/>
  <c r="AD168" i="79"/>
  <c r="AF203" i="79"/>
  <c r="AG222" i="79"/>
  <c r="AD230" i="79"/>
  <c r="AF237" i="79"/>
  <c r="AC279" i="79"/>
  <c r="AG298" i="79"/>
  <c r="AC317" i="79"/>
  <c r="AG365" i="79"/>
  <c r="AE168" i="79"/>
  <c r="AB195" i="79"/>
  <c r="AE230" i="79"/>
  <c r="AG237" i="79"/>
  <c r="AD279" i="79"/>
  <c r="AC333" i="79"/>
  <c r="AF168" i="79"/>
  <c r="AE219" i="79"/>
  <c r="AF230" i="79"/>
  <c r="AE279" i="79"/>
  <c r="AB306" i="79"/>
  <c r="AE333" i="79"/>
  <c r="AB353" i="79"/>
  <c r="AB165" i="79"/>
  <c r="AG219" i="79"/>
  <c r="AC234" i="79"/>
  <c r="AF279" i="79"/>
  <c r="AC306" i="79"/>
  <c r="AC314" i="79"/>
  <c r="AC353" i="79"/>
  <c r="AB137" i="79"/>
  <c r="AB150" i="79"/>
  <c r="AB154" i="79"/>
  <c r="AC165" i="79"/>
  <c r="AB227" i="79"/>
  <c r="AD234" i="79"/>
  <c r="AB291" i="79"/>
  <c r="AD306" i="79"/>
  <c r="AD353" i="79"/>
  <c r="AD150" i="79"/>
  <c r="AC154" i="79"/>
  <c r="AD165" i="79"/>
  <c r="AC227" i="79"/>
  <c r="AG234" i="79"/>
  <c r="AC253" i="79"/>
  <c r="AE306" i="79"/>
  <c r="AE353" i="79"/>
  <c r="AD154" i="79"/>
  <c r="AE165" i="79"/>
  <c r="AE212" i="79"/>
  <c r="AE227" i="79"/>
  <c r="AD257" i="79"/>
  <c r="AB265" i="79"/>
  <c r="AB272" i="79"/>
  <c r="AF306" i="79"/>
  <c r="AB341" i="79"/>
  <c r="AF353" i="79"/>
  <c r="AE154" i="79"/>
  <c r="AG165" i="79"/>
  <c r="AF227" i="79"/>
  <c r="AE257" i="79"/>
  <c r="AC265" i="79"/>
  <c r="AC272" i="79"/>
  <c r="AF322" i="79"/>
  <c r="AB326" i="79"/>
  <c r="AF154" i="79"/>
  <c r="AF200" i="79"/>
  <c r="AG227" i="79"/>
  <c r="AC242" i="79"/>
  <c r="AE250" i="79"/>
  <c r="AF257" i="79"/>
  <c r="AD265" i="79"/>
  <c r="AD272" i="79"/>
  <c r="AB284" i="79"/>
  <c r="AB299" i="79"/>
  <c r="AC326" i="79"/>
  <c r="AE184" i="79"/>
  <c r="AE216" i="79"/>
  <c r="AB238" i="79"/>
  <c r="AD242" i="79"/>
  <c r="AF250" i="79"/>
  <c r="AG257" i="79"/>
  <c r="AE265" i="79"/>
  <c r="AE272" i="79"/>
  <c r="AE276" i="79"/>
  <c r="AC299" i="79"/>
  <c r="AC318" i="79"/>
  <c r="AD326" i="79"/>
  <c r="AG362" i="79"/>
  <c r="AE158" i="79"/>
  <c r="AC162" i="79"/>
  <c r="AF216" i="79"/>
  <c r="AE242" i="79"/>
  <c r="AG250" i="79"/>
  <c r="AG265" i="79"/>
  <c r="AF272" i="79"/>
  <c r="AD299" i="79"/>
  <c r="AE326" i="79"/>
  <c r="AD169" i="79"/>
  <c r="AF242" i="79"/>
  <c r="AE299" i="79"/>
  <c r="AF326" i="79"/>
  <c r="AF169" i="79"/>
  <c r="AC220" i="79"/>
  <c r="AF299" i="79"/>
  <c r="AD346" i="79"/>
  <c r="AG169" i="79"/>
  <c r="AE220" i="79"/>
  <c r="AD292" i="79"/>
  <c r="AG346" i="79"/>
  <c r="AG173" i="79"/>
  <c r="AB193" i="79"/>
  <c r="AB213" i="79"/>
  <c r="AF220" i="79"/>
  <c r="AD254" i="79"/>
  <c r="AC269" i="79"/>
  <c r="AE292" i="79"/>
  <c r="AD296" i="79"/>
  <c r="AB166" i="79"/>
  <c r="AE177" i="79"/>
  <c r="AC193" i="79"/>
  <c r="AC213" i="79"/>
  <c r="AG220" i="79"/>
  <c r="AE269" i="79"/>
  <c r="AE296" i="79"/>
  <c r="AB323" i="79"/>
  <c r="AF177" i="79"/>
  <c r="AE193" i="79"/>
  <c r="AF296" i="79"/>
  <c r="AF323" i="79"/>
  <c r="AC171" i="79"/>
  <c r="AC203" i="79"/>
  <c r="AC233" i="79"/>
  <c r="AB239" i="79"/>
  <c r="AD256" i="79"/>
  <c r="AC259" i="79"/>
  <c r="AG262" i="79"/>
  <c r="AE259" i="79"/>
  <c r="AE171" i="79"/>
  <c r="AE203" i="79"/>
  <c r="AE233" i="79"/>
  <c r="AF256" i="79"/>
  <c r="AF259" i="79"/>
  <c r="AG171" i="79"/>
  <c r="AG203" i="79"/>
  <c r="AG233" i="79"/>
  <c r="Z98" i="79"/>
  <c r="Z103" i="79"/>
  <c r="Z113" i="79"/>
  <c r="AB134" i="79"/>
  <c r="AB208" i="79"/>
  <c r="AD269" i="79"/>
  <c r="AE323" i="79"/>
  <c r="AD333" i="79"/>
  <c r="AB363" i="79"/>
  <c r="AC366" i="79"/>
  <c r="AC208" i="79"/>
  <c r="AC303" i="79"/>
  <c r="AC363" i="79"/>
  <c r="AC98" i="79"/>
  <c r="AC134" i="79"/>
  <c r="AB88" i="79"/>
  <c r="AD98" i="79"/>
  <c r="AC127" i="79"/>
  <c r="AB131" i="79"/>
  <c r="AD134" i="79"/>
  <c r="AD137" i="79"/>
  <c r="AF162" i="79"/>
  <c r="AE175" i="79"/>
  <c r="AC186" i="79"/>
  <c r="AD208" i="79"/>
  <c r="AB225" i="79"/>
  <c r="AB228" i="79"/>
  <c r="AB240" i="79"/>
  <c r="AE247" i="79"/>
  <c r="AF269" i="79"/>
  <c r="AF303" i="79"/>
  <c r="AG323" i="79"/>
  <c r="AG330" i="79"/>
  <c r="AF333" i="79"/>
  <c r="AC343" i="79"/>
  <c r="AD360" i="79"/>
  <c r="AD363" i="79"/>
  <c r="AG162" i="79"/>
  <c r="AB169" i="79"/>
  <c r="AF175" i="79"/>
  <c r="AE186" i="79"/>
  <c r="AE208" i="79"/>
  <c r="AC225" i="79"/>
  <c r="AC228" i="79"/>
  <c r="AC231" i="79"/>
  <c r="AC240" i="79"/>
  <c r="AF247" i="79"/>
  <c r="AB257" i="79"/>
  <c r="AB260" i="79"/>
  <c r="AG269" i="79"/>
  <c r="AB276" i="79"/>
  <c r="AG333" i="79"/>
  <c r="AD343" i="79"/>
  <c r="AE360" i="79"/>
  <c r="AE363" i="79"/>
  <c r="AE127" i="79"/>
  <c r="AC131" i="79"/>
  <c r="AE134" i="79"/>
  <c r="Z52" i="79"/>
  <c r="AG52" i="79" s="1"/>
  <c r="AE88" i="79"/>
  <c r="AG127" i="79"/>
  <c r="AE131" i="79"/>
  <c r="AF134" i="79"/>
  <c r="AC169" i="79"/>
  <c r="AF186" i="79"/>
  <c r="AF208" i="79"/>
  <c r="AD225" i="79"/>
  <c r="AD228" i="79"/>
  <c r="AD240" i="79"/>
  <c r="AG247" i="79"/>
  <c r="AC276" i="79"/>
  <c r="AE343" i="79"/>
  <c r="AF360" i="79"/>
  <c r="AF363" i="79"/>
  <c r="AB145" i="79"/>
  <c r="AB201" i="79"/>
  <c r="AE225" i="79"/>
  <c r="AE228" i="79"/>
  <c r="AE240" i="79"/>
  <c r="AD300" i="79"/>
  <c r="AF343" i="79"/>
  <c r="AC350" i="79"/>
  <c r="AG360" i="79"/>
  <c r="AB370" i="79"/>
  <c r="Z104" i="79"/>
  <c r="AG104" i="79" s="1"/>
  <c r="AB118" i="79"/>
  <c r="AB121" i="79"/>
  <c r="AD52" i="79"/>
  <c r="Z114" i="79"/>
  <c r="AG114" i="79" s="1"/>
  <c r="AC118" i="79"/>
  <c r="AC121" i="79"/>
  <c r="AC145" i="79"/>
  <c r="AD201" i="79"/>
  <c r="AF225" i="79"/>
  <c r="AF228" i="79"/>
  <c r="AF240" i="79"/>
  <c r="AC254" i="79"/>
  <c r="AF276" i="79"/>
  <c r="AB314" i="79"/>
  <c r="AF350" i="79"/>
  <c r="AE357" i="79"/>
  <c r="AC370" i="79"/>
  <c r="AD370" i="79"/>
  <c r="AE118" i="79"/>
  <c r="AD121" i="79"/>
  <c r="AD145" i="79"/>
  <c r="AS52" i="79"/>
  <c r="AF118" i="79"/>
  <c r="AE121" i="79"/>
  <c r="AE145" i="79"/>
  <c r="AC149" i="79"/>
  <c r="AB198" i="79"/>
  <c r="AF201" i="79"/>
  <c r="AF254" i="79"/>
  <c r="AD314" i="79"/>
  <c r="AC367" i="79"/>
  <c r="AE370" i="79"/>
  <c r="AD219" i="79"/>
  <c r="AC222" i="79"/>
  <c r="AG254" i="79"/>
  <c r="AF264" i="79"/>
  <c r="AB280" i="79"/>
  <c r="AD284" i="79"/>
  <c r="AC294" i="79"/>
  <c r="AF314" i="79"/>
  <c r="AB321" i="79"/>
  <c r="AC337" i="79"/>
  <c r="AF367" i="79"/>
  <c r="AF370" i="79"/>
  <c r="AG121" i="79"/>
  <c r="AG145" i="79"/>
  <c r="AE149" i="79"/>
  <c r="AD198" i="79"/>
  <c r="AE284" i="79"/>
  <c r="AD294" i="79"/>
  <c r="AG314" i="79"/>
  <c r="AC321" i="79"/>
  <c r="AB331" i="79"/>
  <c r="Z85" i="79"/>
  <c r="AC104" i="79"/>
  <c r="AD142" i="79"/>
  <c r="AF149" i="79"/>
  <c r="AG156" i="79"/>
  <c r="AB173" i="79"/>
  <c r="AC191" i="79"/>
  <c r="AE198" i="79"/>
  <c r="AB212" i="79"/>
  <c r="AF222" i="79"/>
  <c r="AC244" i="79"/>
  <c r="AC267" i="79"/>
  <c r="AF284" i="79"/>
  <c r="AC291" i="79"/>
  <c r="AE294" i="79"/>
  <c r="AC304" i="79"/>
  <c r="AB307" i="79"/>
  <c r="AB311" i="79"/>
  <c r="AD321" i="79"/>
  <c r="AE324" i="79"/>
  <c r="AC331" i="79"/>
  <c r="AG118" i="79"/>
  <c r="AB132" i="79"/>
  <c r="AG149" i="79"/>
  <c r="AD288" i="79"/>
  <c r="AE291" i="79"/>
  <c r="AF294" i="79"/>
  <c r="AD304" i="79"/>
  <c r="AC311" i="79"/>
  <c r="AE321" i="79"/>
  <c r="AD331" i="79"/>
  <c r="AC132" i="79"/>
  <c r="AD173" i="79"/>
  <c r="AE191" i="79"/>
  <c r="AC209" i="79"/>
  <c r="AE232" i="79"/>
  <c r="AD248" i="79"/>
  <c r="AE267" i="79"/>
  <c r="AE288" i="79"/>
  <c r="AF291" i="79"/>
  <c r="AC301" i="79"/>
  <c r="AE304" i="79"/>
  <c r="AD311" i="79"/>
  <c r="AF321" i="79"/>
  <c r="AE331" i="79"/>
  <c r="AB361" i="79"/>
  <c r="AF209" i="79"/>
  <c r="AF232" i="79"/>
  <c r="AB235" i="79"/>
  <c r="AF267" i="79"/>
  <c r="AF288" i="79"/>
  <c r="AG291" i="79"/>
  <c r="AD301" i="79"/>
  <c r="AF304" i="79"/>
  <c r="AE311" i="79"/>
  <c r="AF331" i="79"/>
  <c r="AB358" i="79"/>
  <c r="AC361" i="79"/>
  <c r="AD132" i="79"/>
  <c r="AC153" i="79"/>
  <c r="AC184" i="79"/>
  <c r="AD125" i="79"/>
  <c r="AE132" i="79"/>
  <c r="AD184" i="79"/>
  <c r="AD216" i="79"/>
  <c r="AG232" i="79"/>
  <c r="AC235" i="79"/>
  <c r="AB274" i="79"/>
  <c r="AD298" i="79"/>
  <c r="AE301" i="79"/>
  <c r="AD328" i="79"/>
  <c r="AC358" i="79"/>
  <c r="AD361" i="79"/>
  <c r="AD235" i="79"/>
  <c r="AB348" i="79"/>
  <c r="AD358" i="79"/>
  <c r="AE235" i="79"/>
  <c r="AD274" i="79"/>
  <c r="AG301" i="79"/>
  <c r="AF318" i="79"/>
  <c r="AF328" i="79"/>
  <c r="AB338" i="79"/>
  <c r="AC341" i="79"/>
  <c r="AC348" i="79"/>
  <c r="AE358" i="79"/>
  <c r="AB368" i="79"/>
  <c r="Z116" i="79"/>
  <c r="AG116" i="79" s="1"/>
  <c r="AC119" i="79"/>
  <c r="AG125" i="79"/>
  <c r="AB139" i="79"/>
  <c r="AF164" i="79"/>
  <c r="AG184" i="79"/>
  <c r="AG195" i="79"/>
  <c r="AF235" i="79"/>
  <c r="AE274" i="79"/>
  <c r="AG318" i="79"/>
  <c r="AG328" i="79"/>
  <c r="AC338" i="79"/>
  <c r="AE341" i="79"/>
  <c r="AD348" i="79"/>
  <c r="AB355" i="79"/>
  <c r="AF358" i="79"/>
  <c r="AC368" i="79"/>
  <c r="AE252" i="79"/>
  <c r="AB262" i="79"/>
  <c r="AF271" i="79"/>
  <c r="AF274" i="79"/>
  <c r="AC335" i="79"/>
  <c r="AD338" i="79"/>
  <c r="AE348" i="79"/>
  <c r="AE355" i="79"/>
  <c r="AD368" i="79"/>
  <c r="Z106" i="79"/>
  <c r="AG106" i="79" s="1"/>
  <c r="AE119" i="79"/>
  <c r="AC143" i="79"/>
  <c r="AG157" i="79"/>
  <c r="AF252" i="79"/>
  <c r="AC262" i="79"/>
  <c r="AE338" i="79"/>
  <c r="AF348" i="79"/>
  <c r="AF355" i="79"/>
  <c r="AC365" i="79"/>
  <c r="AE368" i="79"/>
  <c r="AB143" i="79"/>
  <c r="AB157" i="79"/>
  <c r="AF119" i="79"/>
  <c r="AD262" i="79"/>
  <c r="AF338" i="79"/>
  <c r="AD345" i="79"/>
  <c r="AG355" i="79"/>
  <c r="AD365" i="79"/>
  <c r="AF368" i="79"/>
  <c r="AF125" i="79"/>
  <c r="AD119" i="79"/>
  <c r="AE129" i="79"/>
  <c r="AD143" i="79"/>
  <c r="Z97" i="79"/>
  <c r="AE143" i="79"/>
  <c r="AE262" i="79"/>
  <c r="AB322" i="79"/>
  <c r="AG345" i="79"/>
  <c r="AF352" i="79"/>
  <c r="AE365" i="79"/>
  <c r="AF184" i="79"/>
  <c r="AB259" i="79"/>
  <c r="AD332" i="79"/>
  <c r="AD362" i="79"/>
  <c r="AQ17" i="80"/>
  <c r="Z108" i="79"/>
  <c r="AG108" i="79" s="1"/>
  <c r="AD35" i="79"/>
  <c r="Z95" i="79"/>
  <c r="AG95" i="79" s="1"/>
  <c r="AE104" i="79"/>
  <c r="AD90" i="79"/>
  <c r="Z96" i="79"/>
  <c r="AG96" i="79" s="1"/>
  <c r="Z101" i="79"/>
  <c r="AG101" i="79" s="1"/>
  <c r="AG115" i="79"/>
  <c r="Z110" i="79"/>
  <c r="AG110" i="79" s="1"/>
  <c r="Z46" i="79"/>
  <c r="AG46" i="79" s="1"/>
  <c r="Z102" i="79"/>
  <c r="AG102" i="79" s="1"/>
  <c r="Z24" i="79"/>
  <c r="AG24" i="79" s="1"/>
  <c r="Z92" i="79"/>
  <c r="Z111" i="79"/>
  <c r="AC106" i="79"/>
  <c r="Z88" i="79"/>
  <c r="AG88" i="79" s="1"/>
  <c r="AD106" i="79"/>
  <c r="AE106" i="79"/>
  <c r="Z25" i="79"/>
  <c r="AG25" i="79" s="1"/>
  <c r="AF106" i="79"/>
  <c r="Z107" i="79"/>
  <c r="AG107" i="79" s="1"/>
  <c r="Z112" i="79"/>
  <c r="Z35" i="79"/>
  <c r="AG35" i="79" s="1"/>
  <c r="Z68" i="79"/>
  <c r="AG68" i="79" s="1"/>
  <c r="AB31" i="79"/>
  <c r="Z69" i="79"/>
  <c r="AG69" i="79" s="1"/>
  <c r="Z79" i="79"/>
  <c r="AG79" i="79" s="1"/>
  <c r="Z99" i="79"/>
  <c r="AG99" i="79" s="1"/>
  <c r="AD40" i="79"/>
  <c r="AB114" i="79"/>
  <c r="AB18" i="79"/>
  <c r="AE40" i="79"/>
  <c r="AD114" i="79"/>
  <c r="AD49" i="79"/>
  <c r="Z90" i="79"/>
  <c r="AG90" i="79" s="1"/>
  <c r="Z100" i="79"/>
  <c r="AG100" i="79" s="1"/>
  <c r="AB111" i="79"/>
  <c r="Z70" i="79"/>
  <c r="AG70" i="79" s="1"/>
  <c r="Z75" i="79"/>
  <c r="AG75" i="79" s="1"/>
  <c r="AB90" i="79"/>
  <c r="AF90" i="79"/>
  <c r="AF70" i="79"/>
  <c r="Z91" i="79"/>
  <c r="AG91" i="79" s="1"/>
  <c r="AB108" i="79"/>
  <c r="AC108" i="79"/>
  <c r="Z87" i="79"/>
  <c r="AG87" i="79" s="1"/>
  <c r="AD108" i="79"/>
  <c r="Z20" i="79"/>
  <c r="AG20" i="79" s="1"/>
  <c r="AE108" i="79"/>
  <c r="AF108" i="79"/>
  <c r="AD112" i="79"/>
  <c r="AE112" i="79"/>
  <c r="AF112" i="79"/>
  <c r="AG112" i="79"/>
  <c r="Z34" i="79"/>
  <c r="AG34" i="79" s="1"/>
  <c r="AC116" i="79"/>
  <c r="AD116" i="79"/>
  <c r="AC41" i="79"/>
  <c r="AC70" i="79"/>
  <c r="AC75" i="79"/>
  <c r="AF80" i="79"/>
  <c r="AE38" i="79"/>
  <c r="AS21" i="79"/>
  <c r="AE52" i="79"/>
  <c r="Z54" i="79"/>
  <c r="AG54" i="79" s="1"/>
  <c r="Z50" i="79"/>
  <c r="AG50" i="79" s="1"/>
  <c r="Z18" i="79"/>
  <c r="AG18" i="79" s="1"/>
  <c r="AB42" i="79"/>
  <c r="AS70" i="79"/>
  <c r="AD75" i="79"/>
  <c r="Z23" i="79"/>
  <c r="AG23" i="79" s="1"/>
  <c r="AB80" i="79"/>
  <c r="Z19" i="79"/>
  <c r="AG19" i="79" s="1"/>
  <c r="AD80" i="79"/>
  <c r="AE35" i="79"/>
  <c r="AE80" i="79"/>
  <c r="AD19" i="79"/>
  <c r="AB23" i="79"/>
  <c r="AC23" i="79"/>
  <c r="Z48" i="79"/>
  <c r="AG48" i="79" s="1"/>
  <c r="AD23" i="79"/>
  <c r="Z72" i="79"/>
  <c r="AG72" i="79" s="1"/>
  <c r="AE23" i="79"/>
  <c r="AC40" i="79"/>
  <c r="Z29" i="79"/>
  <c r="AS40" i="79"/>
  <c r="Z58" i="79"/>
  <c r="AG58" i="79" s="1"/>
  <c r="AF68" i="79"/>
  <c r="Z21" i="79"/>
  <c r="AG21" i="79" s="1"/>
  <c r="Z45" i="79"/>
  <c r="AG45" i="79" s="1"/>
  <c r="Z53" i="79"/>
  <c r="AG53" i="79" s="1"/>
  <c r="Z17" i="79"/>
  <c r="AB37" i="79"/>
  <c r="AE49" i="79"/>
  <c r="AF49" i="79"/>
  <c r="AE21" i="79"/>
  <c r="AS49" i="79"/>
  <c r="Z49" i="79"/>
  <c r="AG49" i="79" s="1"/>
  <c r="Z57" i="79"/>
  <c r="AG57" i="79" s="1"/>
  <c r="Z80" i="79"/>
  <c r="AG80" i="79" s="1"/>
  <c r="Z67" i="79"/>
  <c r="AG67" i="79" s="1"/>
  <c r="AC13" i="79"/>
  <c r="Z32" i="79"/>
  <c r="Z42" i="79"/>
  <c r="AG42" i="79" s="1"/>
  <c r="Z62" i="79"/>
  <c r="AG62" i="79" s="1"/>
  <c r="Z76" i="79"/>
  <c r="AG76" i="79" s="1"/>
  <c r="Z36" i="79"/>
  <c r="AG36" i="79" s="1"/>
  <c r="Z39" i="79"/>
  <c r="AG39" i="79" s="1"/>
  <c r="Z81" i="79"/>
  <c r="AG81" i="79" s="1"/>
  <c r="Z63" i="79"/>
  <c r="AF21" i="79"/>
  <c r="AC58" i="79"/>
  <c r="Z33" i="79"/>
  <c r="AG33" i="79" s="1"/>
  <c r="AB36" i="79"/>
  <c r="AB39" i="79"/>
  <c r="AF46" i="79"/>
  <c r="AC36" i="79"/>
  <c r="AC39" i="79"/>
  <c r="AS46" i="79"/>
  <c r="AD36" i="79"/>
  <c r="Z82" i="79"/>
  <c r="AG82" i="79" s="1"/>
  <c r="AC18" i="79"/>
  <c r="Z22" i="79"/>
  <c r="AE36" i="79"/>
  <c r="Z73" i="79"/>
  <c r="AG73" i="79" s="1"/>
  <c r="AC86" i="79"/>
  <c r="AD18" i="79"/>
  <c r="AE33" i="79"/>
  <c r="Z47" i="79"/>
  <c r="AG47" i="79" s="1"/>
  <c r="AB50" i="79"/>
  <c r="Z59" i="79"/>
  <c r="AG59" i="79" s="1"/>
  <c r="AS68" i="79"/>
  <c r="AD86" i="79"/>
  <c r="AE18" i="79"/>
  <c r="AF33" i="79"/>
  <c r="AB43" i="79"/>
  <c r="Z64" i="79"/>
  <c r="Z78" i="79"/>
  <c r="AF86" i="79"/>
  <c r="AS18" i="79"/>
  <c r="AC43" i="79"/>
  <c r="AC59" i="79"/>
  <c r="AD82" i="79"/>
  <c r="AD43" i="79"/>
  <c r="Z55" i="79"/>
  <c r="AG55" i="79" s="1"/>
  <c r="AD59" i="79"/>
  <c r="AF82" i="79"/>
  <c r="AB22" i="79"/>
  <c r="Z26" i="79"/>
  <c r="AG26" i="79" s="1"/>
  <c r="AS43" i="79"/>
  <c r="Z51" i="79"/>
  <c r="AG51" i="79" s="1"/>
  <c r="AE59" i="79"/>
  <c r="Z74" i="79"/>
  <c r="AG74" i="79" s="1"/>
  <c r="Z44" i="79"/>
  <c r="AG44" i="79" s="1"/>
  <c r="Z60" i="79"/>
  <c r="AG60" i="79" s="1"/>
  <c r="Z65" i="79"/>
  <c r="AG65" i="79" s="1"/>
  <c r="Z16" i="79"/>
  <c r="AG16" i="79" s="1"/>
  <c r="AE26" i="79"/>
  <c r="AC37" i="79"/>
  <c r="AF26" i="79"/>
  <c r="AE37" i="79"/>
  <c r="AS26" i="79"/>
  <c r="AS37" i="79"/>
  <c r="Z41" i="79"/>
  <c r="AG41" i="79" s="1"/>
  <c r="Z56" i="79"/>
  <c r="AG56" i="79" s="1"/>
  <c r="AS60" i="79"/>
  <c r="AF16" i="79"/>
  <c r="Z38" i="79"/>
  <c r="AG38" i="79" s="1"/>
  <c r="AS56" i="79"/>
  <c r="Z66" i="79"/>
  <c r="AG66" i="79" s="1"/>
  <c r="Z84" i="79"/>
  <c r="AB60" i="79"/>
  <c r="AC95" i="79"/>
  <c r="AC60" i="79"/>
  <c r="AB68" i="79"/>
  <c r="AD95" i="79"/>
  <c r="AD60" i="79"/>
  <c r="AC68" i="79"/>
  <c r="AE95" i="79"/>
  <c r="AE60" i="79"/>
  <c r="AD68" i="79"/>
  <c r="AF95" i="79"/>
  <c r="AD16" i="79"/>
  <c r="AE16" i="79"/>
  <c r="AF23" i="79"/>
  <c r="AB30" i="79"/>
  <c r="AS33" i="79"/>
  <c r="AF36" i="79"/>
  <c r="AD39" i="79"/>
  <c r="AC42" i="79"/>
  <c r="AB45" i="79"/>
  <c r="AD58" i="79"/>
  <c r="AB61" i="79"/>
  <c r="AF88" i="79"/>
  <c r="AB101" i="79"/>
  <c r="AC30" i="79"/>
  <c r="AE39" i="79"/>
  <c r="AD42" i="79"/>
  <c r="AC45" i="79"/>
  <c r="AE54" i="79"/>
  <c r="AE58" i="79"/>
  <c r="AC61" i="79"/>
  <c r="AC101" i="79"/>
  <c r="AD30" i="79"/>
  <c r="AF39" i="79"/>
  <c r="AE42" i="79"/>
  <c r="AD45" i="79"/>
  <c r="AF54" i="79"/>
  <c r="AF58" i="79"/>
  <c r="AB66" i="79"/>
  <c r="AB69" i="79"/>
  <c r="AB77" i="79"/>
  <c r="AE101" i="79"/>
  <c r="AC27" i="79"/>
  <c r="AE30" i="79"/>
  <c r="AF42" i="79"/>
  <c r="AE45" i="79"/>
  <c r="AB48" i="79"/>
  <c r="AS58" i="79"/>
  <c r="AC66" i="79"/>
  <c r="AC69" i="79"/>
  <c r="AC77" i="79"/>
  <c r="AB81" i="79"/>
  <c r="AF101" i="79"/>
  <c r="AD27" i="79"/>
  <c r="AF30" i="79"/>
  <c r="AF45" i="79"/>
  <c r="AC48" i="79"/>
  <c r="AD66" i="79"/>
  <c r="AE69" i="79"/>
  <c r="AE77" i="79"/>
  <c r="AC81" i="79"/>
  <c r="AB85" i="79"/>
  <c r="AB93" i="79"/>
  <c r="AE27" i="79"/>
  <c r="AD48" i="79"/>
  <c r="AE66" i="79"/>
  <c r="AF69" i="79"/>
  <c r="AF77" i="79"/>
  <c r="AE81" i="79"/>
  <c r="AC85" i="79"/>
  <c r="AC93" i="79"/>
  <c r="AB105" i="79"/>
  <c r="AB21" i="79"/>
  <c r="AF27" i="79"/>
  <c r="AE48" i="79"/>
  <c r="AF66" i="79"/>
  <c r="AS69" i="79"/>
  <c r="AF81" i="79"/>
  <c r="AD93" i="79"/>
  <c r="AC105" i="79"/>
  <c r="AC21" i="79"/>
  <c r="AS27" i="79"/>
  <c r="AF48" i="79"/>
  <c r="AC89" i="79"/>
  <c r="AE93" i="79"/>
  <c r="AE105" i="79"/>
  <c r="AF105" i="79"/>
  <c r="AC28" i="79"/>
  <c r="AE43" i="79"/>
  <c r="AB46" i="79"/>
  <c r="AB52" i="79"/>
  <c r="AD70" i="79"/>
  <c r="AE86" i="79"/>
  <c r="AD28" i="79"/>
  <c r="AC46" i="79"/>
  <c r="AB49" i="79"/>
  <c r="AE46" i="79"/>
  <c r="AF56" i="79"/>
  <c r="AQ15" i="79"/>
  <c r="AY66" i="79"/>
  <c r="AY35" i="79"/>
  <c r="AY69" i="79"/>
  <c r="AY50" i="79"/>
  <c r="AY22" i="79"/>
  <c r="AY65" i="79"/>
  <c r="AY19" i="79"/>
  <c r="AY61" i="79"/>
  <c r="AY59" i="79"/>
  <c r="AY53" i="79"/>
  <c r="AY23" i="79"/>
  <c r="AY51" i="79"/>
  <c r="AY48" i="79"/>
  <c r="AY76" i="79"/>
  <c r="AY20" i="79"/>
  <c r="AY70" i="79"/>
  <c r="AY30" i="79"/>
  <c r="Z30" i="79"/>
  <c r="AG30" i="79" s="1"/>
  <c r="Z40" i="79"/>
  <c r="AG40" i="79" s="1"/>
  <c r="AY72" i="79"/>
  <c r="AY63" i="79"/>
  <c r="AF73" i="79"/>
  <c r="AC73" i="79"/>
  <c r="AB73" i="79"/>
  <c r="AY46" i="79"/>
  <c r="AY56" i="79"/>
  <c r="Z93" i="79"/>
  <c r="AG93" i="79" s="1"/>
  <c r="AD287" i="79"/>
  <c r="AG287" i="79"/>
  <c r="AF287" i="79"/>
  <c r="AE287" i="79"/>
  <c r="AB287" i="79"/>
  <c r="AB13" i="79"/>
  <c r="AS47" i="79"/>
  <c r="AF47" i="79"/>
  <c r="AE47" i="79"/>
  <c r="AD47" i="79"/>
  <c r="AD57" i="79"/>
  <c r="AB57" i="79"/>
  <c r="AG135" i="79"/>
  <c r="AF135" i="79"/>
  <c r="AE135" i="79"/>
  <c r="AD135" i="79"/>
  <c r="AD13" i="79"/>
  <c r="AS15" i="79"/>
  <c r="AC15" i="79"/>
  <c r="AY24" i="79"/>
  <c r="AS32" i="79"/>
  <c r="AD32" i="79"/>
  <c r="AG78" i="79"/>
  <c r="AG83" i="79"/>
  <c r="AD83" i="79"/>
  <c r="AC83" i="79"/>
  <c r="AB83" i="79"/>
  <c r="AF189" i="79"/>
  <c r="AB189" i="79"/>
  <c r="AE13" i="79"/>
  <c r="Z15" i="79"/>
  <c r="AG15" i="79" s="1"/>
  <c r="AD25" i="79"/>
  <c r="AC25" i="79"/>
  <c r="AB25" i="79"/>
  <c r="AY54" i="79"/>
  <c r="AD138" i="79"/>
  <c r="AC138" i="79"/>
  <c r="AB138" i="79"/>
  <c r="AE146" i="79"/>
  <c r="AG146" i="79"/>
  <c r="AF146" i="79"/>
  <c r="AC146" i="79"/>
  <c r="AB146" i="79"/>
  <c r="AG180" i="79"/>
  <c r="AD180" i="79"/>
  <c r="AF13" i="79"/>
  <c r="AY26" i="79"/>
  <c r="AY38" i="79"/>
  <c r="AY43" i="79"/>
  <c r="AF55" i="79"/>
  <c r="AS55" i="79"/>
  <c r="AC55" i="79"/>
  <c r="AS71" i="79"/>
  <c r="AD71" i="79"/>
  <c r="AC71" i="79"/>
  <c r="AE96" i="79"/>
  <c r="AD96" i="79"/>
  <c r="AC96" i="79"/>
  <c r="AF122" i="79"/>
  <c r="AE122" i="79"/>
  <c r="AD122" i="79"/>
  <c r="AC122" i="79"/>
  <c r="AG183" i="79"/>
  <c r="AF183" i="79"/>
  <c r="AE183" i="79"/>
  <c r="AD183" i="79"/>
  <c r="AC183" i="79"/>
  <c r="AB183" i="79"/>
  <c r="AG13" i="79"/>
  <c r="AY16" i="79"/>
  <c r="Z37" i="79"/>
  <c r="AG37" i="79" s="1"/>
  <c r="AS44" i="79"/>
  <c r="AF44" i="79"/>
  <c r="AB44" i="79"/>
  <c r="Z71" i="79"/>
  <c r="AG71" i="79" s="1"/>
  <c r="AD73" i="79"/>
  <c r="AY75" i="79"/>
  <c r="AG109" i="79"/>
  <c r="AE109" i="79"/>
  <c r="AD109" i="79"/>
  <c r="AC109" i="79"/>
  <c r="AB109" i="79"/>
  <c r="AG174" i="79"/>
  <c r="AF174" i="79"/>
  <c r="AE174" i="79"/>
  <c r="AD174" i="79"/>
  <c r="AC174" i="79"/>
  <c r="AB174" i="79"/>
  <c r="AG199" i="79"/>
  <c r="AF199" i="79"/>
  <c r="AE199" i="79"/>
  <c r="AD199" i="79"/>
  <c r="AC199" i="79"/>
  <c r="AB199" i="79"/>
  <c r="AG226" i="79"/>
  <c r="AE226" i="79"/>
  <c r="AC226" i="79"/>
  <c r="AF226" i="79"/>
  <c r="AD226" i="79"/>
  <c r="AB226" i="79"/>
  <c r="Z27" i="79"/>
  <c r="AG27" i="79" s="1"/>
  <c r="AB47" i="79"/>
  <c r="AB64" i="79"/>
  <c r="AF99" i="79"/>
  <c r="AC99" i="79"/>
  <c r="AF163" i="79"/>
  <c r="AG163" i="79"/>
  <c r="AE163" i="79"/>
  <c r="AC163" i="79"/>
  <c r="AF277" i="79"/>
  <c r="AE277" i="79"/>
  <c r="AD277" i="79"/>
  <c r="AB277" i="79"/>
  <c r="AC287" i="79"/>
  <c r="AY33" i="79"/>
  <c r="AC47" i="79"/>
  <c r="AC57" i="79"/>
  <c r="AC64" i="79"/>
  <c r="AY68" i="79"/>
  <c r="Z86" i="79"/>
  <c r="AG86" i="79" s="1"/>
  <c r="AB130" i="79"/>
  <c r="AB135" i="79"/>
  <c r="AB15" i="79"/>
  <c r="AY52" i="79"/>
  <c r="AE57" i="79"/>
  <c r="AD64" i="79"/>
  <c r="AS73" i="79"/>
  <c r="AC130" i="79"/>
  <c r="AC135" i="79"/>
  <c r="AB62" i="79"/>
  <c r="AB117" i="79"/>
  <c r="AD130" i="79"/>
  <c r="AG133" i="79"/>
  <c r="AF133" i="79"/>
  <c r="AD133" i="79"/>
  <c r="AC133" i="79"/>
  <c r="AB133" i="79"/>
  <c r="AF143" i="79"/>
  <c r="AB160" i="79"/>
  <c r="AC189" i="79"/>
  <c r="AG196" i="79"/>
  <c r="AF196" i="79"/>
  <c r="AE196" i="79"/>
  <c r="AC196" i="79"/>
  <c r="AY13" i="79"/>
  <c r="AE15" i="79"/>
  <c r="AC20" i="79"/>
  <c r="AE25" i="79"/>
  <c r="AS29" i="79"/>
  <c r="AF29" i="79"/>
  <c r="AC32" i="79"/>
  <c r="AS57" i="79"/>
  <c r="AC62" i="79"/>
  <c r="AF64" i="79"/>
  <c r="AB71" i="79"/>
  <c r="AC78" i="79"/>
  <c r="AF83" i="79"/>
  <c r="AC117" i="79"/>
  <c r="AE130" i="79"/>
  <c r="AE138" i="79"/>
  <c r="AD146" i="79"/>
  <c r="AC160" i="79"/>
  <c r="AB180" i="79"/>
  <c r="AD189" i="79"/>
  <c r="AB206" i="79"/>
  <c r="AG223" i="79"/>
  <c r="AF223" i="79"/>
  <c r="AE223" i="79"/>
  <c r="AD223" i="79"/>
  <c r="AC223" i="79"/>
  <c r="AB223" i="79"/>
  <c r="AF245" i="79"/>
  <c r="AE245" i="79"/>
  <c r="AD245" i="79"/>
  <c r="AB245" i="79"/>
  <c r="AF15" i="79"/>
  <c r="AD20" i="79"/>
  <c r="AY21" i="79"/>
  <c r="AF25" i="79"/>
  <c r="AE32" i="79"/>
  <c r="AY40" i="79"/>
  <c r="AB55" i="79"/>
  <c r="AY57" i="79"/>
  <c r="AD62" i="79"/>
  <c r="AG64" i="79"/>
  <c r="AE71" i="79"/>
  <c r="AD78" i="79"/>
  <c r="AB96" i="79"/>
  <c r="AD117" i="79"/>
  <c r="AB122" i="79"/>
  <c r="AF130" i="79"/>
  <c r="AF138" i="79"/>
  <c r="AG155" i="79"/>
  <c r="AF155" i="79"/>
  <c r="AD155" i="79"/>
  <c r="AC155" i="79"/>
  <c r="AB155" i="79"/>
  <c r="AD160" i="79"/>
  <c r="AC180" i="79"/>
  <c r="AE189" i="79"/>
  <c r="AC206" i="79"/>
  <c r="AE20" i="79"/>
  <c r="AF22" i="79"/>
  <c r="AD22" i="79"/>
  <c r="AE22" i="79"/>
  <c r="AF32" i="79"/>
  <c r="AF41" i="79"/>
  <c r="AB41" i="79"/>
  <c r="AC44" i="79"/>
  <c r="AD55" i="79"/>
  <c r="AE62" i="79"/>
  <c r="AS67" i="79"/>
  <c r="AF67" i="79"/>
  <c r="AE67" i="79"/>
  <c r="AB67" i="79"/>
  <c r="AF71" i="79"/>
  <c r="AE78" i="79"/>
  <c r="AG84" i="79"/>
  <c r="AF94" i="79"/>
  <c r="AE94" i="79"/>
  <c r="AB94" i="79"/>
  <c r="AF96" i="79"/>
  <c r="AB99" i="79"/>
  <c r="AF107" i="79"/>
  <c r="AE107" i="79"/>
  <c r="AC107" i="79"/>
  <c r="AB107" i="79"/>
  <c r="AF109" i="79"/>
  <c r="AE117" i="79"/>
  <c r="AG120" i="79"/>
  <c r="AF120" i="79"/>
  <c r="AD120" i="79"/>
  <c r="AC120" i="79"/>
  <c r="AB120" i="79"/>
  <c r="AG122" i="79"/>
  <c r="AG138" i="79"/>
  <c r="AC144" i="79"/>
  <c r="AF144" i="79"/>
  <c r="AE144" i="79"/>
  <c r="AD144" i="79"/>
  <c r="AB144" i="79"/>
  <c r="AE160" i="79"/>
  <c r="AE180" i="79"/>
  <c r="AG189" i="79"/>
  <c r="AD206" i="79"/>
  <c r="AB17" i="79"/>
  <c r="AF20" i="79"/>
  <c r="AG32" i="79"/>
  <c r="AD44" i="79"/>
  <c r="AE55" i="79"/>
  <c r="AF62" i="79"/>
  <c r="AB76" i="79"/>
  <c r="AF78" i="79"/>
  <c r="AB91" i="79"/>
  <c r="Z94" i="79"/>
  <c r="AG94" i="79" s="1"/>
  <c r="AD99" i="79"/>
  <c r="AF117" i="79"/>
  <c r="AB152" i="79"/>
  <c r="AF160" i="79"/>
  <c r="AB163" i="79"/>
  <c r="AF180" i="79"/>
  <c r="AE206" i="79"/>
  <c r="AC277" i="79"/>
  <c r="Z14" i="79"/>
  <c r="AG14" i="79" s="1"/>
  <c r="AC17" i="79"/>
  <c r="AS25" i="79"/>
  <c r="AE44" i="79"/>
  <c r="AY47" i="79"/>
  <c r="AB51" i="79"/>
  <c r="AS64" i="79"/>
  <c r="AY71" i="79"/>
  <c r="AC76" i="79"/>
  <c r="AC91" i="79"/>
  <c r="AE99" i="79"/>
  <c r="AB141" i="79"/>
  <c r="AC152" i="79"/>
  <c r="AD163" i="79"/>
  <c r="AG187" i="79"/>
  <c r="AF187" i="79"/>
  <c r="AE187" i="79"/>
  <c r="AC187" i="79"/>
  <c r="AG206" i="79"/>
  <c r="AG277" i="79"/>
  <c r="AB32" i="79"/>
  <c r="AD17" i="79"/>
  <c r="AY18" i="79"/>
  <c r="AD24" i="79"/>
  <c r="AB24" i="79"/>
  <c r="AB34" i="79"/>
  <c r="AC51" i="79"/>
  <c r="AY55" i="79"/>
  <c r="AY64" i="79"/>
  <c r="AE72" i="79"/>
  <c r="AS72" i="79"/>
  <c r="AD76" i="79"/>
  <c r="AD91" i="79"/>
  <c r="AC141" i="79"/>
  <c r="AD152" i="79"/>
  <c r="AG172" i="79"/>
  <c r="AF172" i="79"/>
  <c r="AE172" i="79"/>
  <c r="AD172" i="79"/>
  <c r="AC172" i="79"/>
  <c r="AB172" i="79"/>
  <c r="AE178" i="79"/>
  <c r="AF178" i="79"/>
  <c r="AG181" i="79"/>
  <c r="AF181" i="79"/>
  <c r="AE181" i="79"/>
  <c r="AD181" i="79"/>
  <c r="AC181" i="79"/>
  <c r="AB181" i="79"/>
  <c r="AG207" i="79"/>
  <c r="AE207" i="79"/>
  <c r="AF207" i="79"/>
  <c r="AD207" i="79"/>
  <c r="AC207" i="79"/>
  <c r="AB207" i="79"/>
  <c r="AE17" i="79"/>
  <c r="AF19" i="79"/>
  <c r="AS31" i="79"/>
  <c r="AC31" i="79"/>
  <c r="AC34" i="79"/>
  <c r="AD51" i="79"/>
  <c r="AB53" i="79"/>
  <c r="AF65" i="79"/>
  <c r="AC65" i="79"/>
  <c r="AB65" i="79"/>
  <c r="AE76" i="79"/>
  <c r="AF79" i="79"/>
  <c r="AE79" i="79"/>
  <c r="AB79" i="79"/>
  <c r="AE91" i="79"/>
  <c r="AE133" i="79"/>
  <c r="AD141" i="79"/>
  <c r="AE152" i="79"/>
  <c r="AB196" i="79"/>
  <c r="AF17" i="79"/>
  <c r="AS20" i="79"/>
  <c r="AB29" i="79"/>
  <c r="Z31" i="79"/>
  <c r="AG31" i="79" s="1"/>
  <c r="AD34" i="79"/>
  <c r="AY42" i="79"/>
  <c r="AE51" i="79"/>
  <c r="AC53" i="79"/>
  <c r="AB74" i="79"/>
  <c r="AF76" i="79"/>
  <c r="AF91" i="79"/>
  <c r="AB115" i="79"/>
  <c r="AB128" i="79"/>
  <c r="AE141" i="79"/>
  <c r="AG150" i="79"/>
  <c r="AF150" i="79"/>
  <c r="AC150" i="79"/>
  <c r="AG152" i="79"/>
  <c r="AD161" i="79"/>
  <c r="AG161" i="79"/>
  <c r="AF161" i="79"/>
  <c r="AE161" i="79"/>
  <c r="AC161" i="79"/>
  <c r="AB161" i="79"/>
  <c r="AD196" i="79"/>
  <c r="AC245" i="79"/>
  <c r="AG17" i="79"/>
  <c r="AY25" i="79"/>
  <c r="AC29" i="79"/>
  <c r="AY32" i="79"/>
  <c r="AE34" i="79"/>
  <c r="AF51" i="79"/>
  <c r="AE53" i="79"/>
  <c r="AY62" i="79"/>
  <c r="AC67" i="79"/>
  <c r="AD74" i="79"/>
  <c r="AC94" i="79"/>
  <c r="AB102" i="79"/>
  <c r="AC115" i="79"/>
  <c r="AC128" i="79"/>
  <c r="AF141" i="79"/>
  <c r="AB147" i="79"/>
  <c r="AE155" i="79"/>
  <c r="AG245" i="79"/>
  <c r="AB14" i="79"/>
  <c r="AY15" i="79"/>
  <c r="AD29" i="79"/>
  <c r="AY37" i="79"/>
  <c r="AF53" i="79"/>
  <c r="AE63" i="79"/>
  <c r="AD63" i="79"/>
  <c r="AC63" i="79"/>
  <c r="AD67" i="79"/>
  <c r="AE74" i="79"/>
  <c r="AB84" i="79"/>
  <c r="AB89" i="79"/>
  <c r="AD94" i="79"/>
  <c r="AC102" i="79"/>
  <c r="Z105" i="79"/>
  <c r="AG105" i="79" s="1"/>
  <c r="AD107" i="79"/>
  <c r="AG113" i="79"/>
  <c r="AD113" i="79"/>
  <c r="AD115" i="79"/>
  <c r="AE120" i="79"/>
  <c r="AG126" i="79"/>
  <c r="AD126" i="79"/>
  <c r="AD128" i="79"/>
  <c r="AG144" i="79"/>
  <c r="AC147" i="79"/>
  <c r="AC14" i="79"/>
  <c r="AE29" i="79"/>
  <c r="AF38" i="79"/>
  <c r="AB38" i="79"/>
  <c r="AY44" i="79"/>
  <c r="AF74" i="79"/>
  <c r="AS76" i="79"/>
  <c r="AG92" i="79"/>
  <c r="AF92" i="79"/>
  <c r="AC92" i="79"/>
  <c r="AB92" i="79"/>
  <c r="AB97" i="79"/>
  <c r="AD102" i="79"/>
  <c r="AB110" i="79"/>
  <c r="AE115" i="79"/>
  <c r="AE128" i="79"/>
  <c r="AD147" i="79"/>
  <c r="AD14" i="79"/>
  <c r="AG22" i="79"/>
  <c r="AG29" i="79"/>
  <c r="AS34" i="79"/>
  <c r="AE41" i="79"/>
  <c r="AD54" i="79"/>
  <c r="AB54" i="79"/>
  <c r="AD84" i="79"/>
  <c r="AD89" i="79"/>
  <c r="AC97" i="79"/>
  <c r="AE102" i="79"/>
  <c r="AC110" i="79"/>
  <c r="AF115" i="79"/>
  <c r="AF128" i="79"/>
  <c r="AE147" i="79"/>
  <c r="AB187" i="79"/>
  <c r="AB191" i="79"/>
  <c r="AF191" i="79"/>
  <c r="AF204" i="79"/>
  <c r="AE204" i="79"/>
  <c r="AG204" i="79"/>
  <c r="AD204" i="79"/>
  <c r="AC204" i="79"/>
  <c r="AB204" i="79"/>
  <c r="AY73" i="79"/>
  <c r="AE14" i="79"/>
  <c r="AC24" i="79"/>
  <c r="AB72" i="79"/>
  <c r="AE84" i="79"/>
  <c r="AE89" i="79"/>
  <c r="AE97" i="79"/>
  <c r="AF102" i="79"/>
  <c r="AD110" i="79"/>
  <c r="AF147" i="79"/>
  <c r="AB167" i="79"/>
  <c r="AB178" i="79"/>
  <c r="AD187" i="79"/>
  <c r="AG194" i="79"/>
  <c r="AF194" i="79"/>
  <c r="AE194" i="79"/>
  <c r="AD194" i="79"/>
  <c r="AC194" i="79"/>
  <c r="AB194" i="79"/>
  <c r="AG201" i="79"/>
  <c r="AC201" i="79"/>
  <c r="AF14" i="79"/>
  <c r="AB19" i="79"/>
  <c r="AS22" i="79"/>
  <c r="AE24" i="79"/>
  <c r="AD31" i="79"/>
  <c r="AS41" i="79"/>
  <c r="AB56" i="79"/>
  <c r="AY60" i="79"/>
  <c r="AD65" i="79"/>
  <c r="AY67" i="79"/>
  <c r="AC72" i="79"/>
  <c r="AS74" i="79"/>
  <c r="Z77" i="79"/>
  <c r="AG77" i="79" s="1"/>
  <c r="AC79" i="79"/>
  <c r="AF84" i="79"/>
  <c r="AG89" i="79"/>
  <c r="AF97" i="79"/>
  <c r="AE110" i="79"/>
  <c r="AC139" i="79"/>
  <c r="AC167" i="79"/>
  <c r="AC178" i="79"/>
  <c r="AS53" i="79"/>
  <c r="AD53" i="79"/>
  <c r="AC19" i="79"/>
  <c r="AF24" i="79"/>
  <c r="AY27" i="79"/>
  <c r="AE31" i="79"/>
  <c r="AY49" i="79"/>
  <c r="AD56" i="79"/>
  <c r="AS61" i="79"/>
  <c r="AF61" i="79"/>
  <c r="AE61" i="79"/>
  <c r="AE65" i="79"/>
  <c r="AD72" i="79"/>
  <c r="AY74" i="79"/>
  <c r="AD79" i="79"/>
  <c r="AG97" i="79"/>
  <c r="AF110" i="79"/>
  <c r="AD139" i="79"/>
  <c r="AD167" i="79"/>
  <c r="AD178" i="79"/>
  <c r="AG218" i="79"/>
  <c r="AF218" i="79"/>
  <c r="AE218" i="79"/>
  <c r="AD218" i="79"/>
  <c r="AC218" i="79"/>
  <c r="AB218" i="79"/>
  <c r="AY45" i="79"/>
  <c r="AS28" i="79"/>
  <c r="AE28" i="79"/>
  <c r="AB28" i="79"/>
  <c r="AY39" i="79"/>
  <c r="AE50" i="79"/>
  <c r="AS50" i="79"/>
  <c r="AF50" i="79"/>
  <c r="AD50" i="79"/>
  <c r="AC50" i="79"/>
  <c r="AE56" i="79"/>
  <c r="Z61" i="79"/>
  <c r="AG61" i="79" s="1"/>
  <c r="AF72" i="79"/>
  <c r="AF75" i="79"/>
  <c r="AE75" i="79"/>
  <c r="AB75" i="79"/>
  <c r="AB87" i="79"/>
  <c r="AB100" i="79"/>
  <c r="AG103" i="79"/>
  <c r="AF103" i="79"/>
  <c r="AC103" i="79"/>
  <c r="AB103" i="79"/>
  <c r="AG137" i="79"/>
  <c r="AF137" i="79"/>
  <c r="AC137" i="79"/>
  <c r="AF139" i="79"/>
  <c r="AE167" i="79"/>
  <c r="AG170" i="79"/>
  <c r="AF170" i="79"/>
  <c r="AE170" i="79"/>
  <c r="AD170" i="79"/>
  <c r="AC170" i="79"/>
  <c r="AB170" i="79"/>
  <c r="AG178" i="79"/>
  <c r="AG185" i="79"/>
  <c r="AF185" i="79"/>
  <c r="AE185" i="79"/>
  <c r="AD185" i="79"/>
  <c r="AC185" i="79"/>
  <c r="AB185" i="79"/>
  <c r="AG231" i="79"/>
  <c r="AF231" i="79"/>
  <c r="AD231" i="79"/>
  <c r="AB231" i="79"/>
  <c r="AY28" i="79"/>
  <c r="AF57" i="79"/>
  <c r="AB26" i="79"/>
  <c r="Z28" i="79"/>
  <c r="AG28" i="79" s="1"/>
  <c r="AB33" i="79"/>
  <c r="AY58" i="79"/>
  <c r="AB63" i="79"/>
  <c r="AG85" i="79"/>
  <c r="AE85" i="79"/>
  <c r="AF85" i="79"/>
  <c r="AC87" i="79"/>
  <c r="AC100" i="79"/>
  <c r="AB113" i="79"/>
  <c r="AB126" i="79"/>
  <c r="AG139" i="79"/>
  <c r="AG148" i="79"/>
  <c r="AF148" i="79"/>
  <c r="AE148" i="79"/>
  <c r="AD148" i="79"/>
  <c r="AC148" i="79"/>
  <c r="AB156" i="79"/>
  <c r="AB159" i="79"/>
  <c r="AG159" i="79"/>
  <c r="AF159" i="79"/>
  <c r="AD159" i="79"/>
  <c r="AC159" i="79"/>
  <c r="AF167" i="79"/>
  <c r="AD15" i="79"/>
  <c r="AB16" i="79"/>
  <c r="AY17" i="79"/>
  <c r="AC26" i="79"/>
  <c r="AY29" i="79"/>
  <c r="AC33" i="79"/>
  <c r="AY34" i="79"/>
  <c r="AC38" i="79"/>
  <c r="AB59" i="79"/>
  <c r="AF59" i="79"/>
  <c r="AF63" i="79"/>
  <c r="AS65" i="79"/>
  <c r="AB82" i="79"/>
  <c r="AE87" i="79"/>
  <c r="AD92" i="79"/>
  <c r="AG98" i="79"/>
  <c r="AF98" i="79"/>
  <c r="AB98" i="79"/>
  <c r="AD100" i="79"/>
  <c r="AC113" i="79"/>
  <c r="AC126" i="79"/>
  <c r="AC156" i="79"/>
  <c r="AC176" i="79"/>
  <c r="AG176" i="79"/>
  <c r="AF176" i="79"/>
  <c r="AE176" i="79"/>
  <c r="AB176" i="79"/>
  <c r="AC16" i="79"/>
  <c r="AS19" i="79"/>
  <c r="AS24" i="79"/>
  <c r="AF35" i="79"/>
  <c r="AB35" i="79"/>
  <c r="AD38" i="79"/>
  <c r="AY41" i="79"/>
  <c r="AC54" i="79"/>
  <c r="AG63" i="79"/>
  <c r="AB70" i="79"/>
  <c r="AC82" i="79"/>
  <c r="AF87" i="79"/>
  <c r="AE92" i="79"/>
  <c r="AF100" i="79"/>
  <c r="AG111" i="79"/>
  <c r="AF111" i="79"/>
  <c r="AE111" i="79"/>
  <c r="AD111" i="79"/>
  <c r="AE113" i="79"/>
  <c r="AG124" i="79"/>
  <c r="AF124" i="79"/>
  <c r="AE124" i="79"/>
  <c r="AB124" i="79"/>
  <c r="AE126" i="79"/>
  <c r="AG268" i="79"/>
  <c r="AF268" i="79"/>
  <c r="AE268" i="79"/>
  <c r="AC268" i="79"/>
  <c r="AB268" i="79"/>
  <c r="AG280" i="79"/>
  <c r="AF280" i="79"/>
  <c r="AE280" i="79"/>
  <c r="AC280" i="79"/>
  <c r="AF217" i="79"/>
  <c r="AE217" i="79"/>
  <c r="AC217" i="79"/>
  <c r="AB217" i="79"/>
  <c r="AG248" i="79"/>
  <c r="AE248" i="79"/>
  <c r="AC248" i="79"/>
  <c r="AE251" i="79"/>
  <c r="AD251" i="79"/>
  <c r="AC251" i="79"/>
  <c r="AB251" i="79"/>
  <c r="AG302" i="79"/>
  <c r="AE302" i="79"/>
  <c r="AD302" i="79"/>
  <c r="AG305" i="79"/>
  <c r="AF305" i="79"/>
  <c r="AE305" i="79"/>
  <c r="AD305" i="79"/>
  <c r="AB305" i="79"/>
  <c r="AE209" i="79"/>
  <c r="AD209" i="79"/>
  <c r="AB209" i="79"/>
  <c r="AG334" i="79"/>
  <c r="AE334" i="79"/>
  <c r="AD334" i="79"/>
  <c r="AB334" i="79"/>
  <c r="AG263" i="79"/>
  <c r="AF263" i="79"/>
  <c r="AD263" i="79"/>
  <c r="AC263" i="79"/>
  <c r="AB263" i="79"/>
  <c r="AG290" i="79"/>
  <c r="AE290" i="79"/>
  <c r="AD290" i="79"/>
  <c r="AC290" i="79"/>
  <c r="AG293" i="79"/>
  <c r="AF293" i="79"/>
  <c r="AE293" i="79"/>
  <c r="AD293" i="79"/>
  <c r="AC293" i="79"/>
  <c r="AB293" i="79"/>
  <c r="AG344" i="79"/>
  <c r="AF344" i="79"/>
  <c r="AE344" i="79"/>
  <c r="AC344" i="79"/>
  <c r="AB344" i="79"/>
  <c r="AF243" i="79"/>
  <c r="AD243" i="79"/>
  <c r="AG275" i="79"/>
  <c r="AF275" i="79"/>
  <c r="AD275" i="79"/>
  <c r="AF281" i="79"/>
  <c r="AE281" i="79"/>
  <c r="AD281" i="79"/>
  <c r="AC281" i="79"/>
  <c r="AB281" i="79"/>
  <c r="AB302" i="79"/>
  <c r="AC305" i="79"/>
  <c r="AG325" i="79"/>
  <c r="AF325" i="79"/>
  <c r="AE325" i="79"/>
  <c r="AD325" i="79"/>
  <c r="AC325" i="79"/>
  <c r="AB325" i="79"/>
  <c r="AG351" i="79"/>
  <c r="AE351" i="79"/>
  <c r="AD351" i="79"/>
  <c r="AB351" i="79"/>
  <c r="AG312" i="79"/>
  <c r="AF312" i="79"/>
  <c r="AE312" i="79"/>
  <c r="AC312" i="79"/>
  <c r="AB312" i="79"/>
  <c r="AF246" i="79"/>
  <c r="AE246" i="79"/>
  <c r="AD246" i="79"/>
  <c r="AC246" i="79"/>
  <c r="AF249" i="79"/>
  <c r="AE249" i="79"/>
  <c r="AC249" i="79"/>
  <c r="AB249" i="79"/>
  <c r="AG278" i="79"/>
  <c r="AF278" i="79"/>
  <c r="AE278" i="79"/>
  <c r="AD278" i="79"/>
  <c r="AC278" i="79"/>
  <c r="AF302" i="79"/>
  <c r="AF334" i="79"/>
  <c r="AG229" i="79"/>
  <c r="AF229" i="79"/>
  <c r="AB229" i="79"/>
  <c r="AC260" i="79"/>
  <c r="AD260" i="79"/>
  <c r="AE263" i="79"/>
  <c r="AB290" i="79"/>
  <c r="AF297" i="79"/>
  <c r="AE297" i="79"/>
  <c r="AB297" i="79"/>
  <c r="AG319" i="79"/>
  <c r="AE319" i="79"/>
  <c r="AD319" i="79"/>
  <c r="AB319" i="79"/>
  <c r="AD344" i="79"/>
  <c r="AB215" i="79"/>
  <c r="AE260" i="79"/>
  <c r="AF290" i="79"/>
  <c r="AC215" i="79"/>
  <c r="AB243" i="79"/>
  <c r="AG258" i="79"/>
  <c r="AE258" i="79"/>
  <c r="AD258" i="79"/>
  <c r="AC258" i="79"/>
  <c r="AF260" i="79"/>
  <c r="AB275" i="79"/>
  <c r="AG281" i="79"/>
  <c r="AB309" i="79"/>
  <c r="AF329" i="79"/>
  <c r="AE329" i="79"/>
  <c r="AC329" i="79"/>
  <c r="AB329" i="79"/>
  <c r="AC351" i="79"/>
  <c r="AD215" i="79"/>
  <c r="AC243" i="79"/>
  <c r="AG261" i="79"/>
  <c r="AF261" i="79"/>
  <c r="AC261" i="79"/>
  <c r="AB261" i="79"/>
  <c r="AC275" i="79"/>
  <c r="AF285" i="79"/>
  <c r="AE285" i="79"/>
  <c r="AD285" i="79"/>
  <c r="AB285" i="79"/>
  <c r="AC309" i="79"/>
  <c r="AD312" i="79"/>
  <c r="AF351" i="79"/>
  <c r="Z43" i="79"/>
  <c r="AG43" i="79" s="1"/>
  <c r="AE215" i="79"/>
  <c r="AE243" i="79"/>
  <c r="AB246" i="79"/>
  <c r="AD249" i="79"/>
  <c r="AB255" i="79"/>
  <c r="AE275" i="79"/>
  <c r="AB278" i="79"/>
  <c r="AD309" i="79"/>
  <c r="AF313" i="79"/>
  <c r="AE313" i="79"/>
  <c r="AD313" i="79"/>
  <c r="AC313" i="79"/>
  <c r="AB313" i="79"/>
  <c r="AF215" i="79"/>
  <c r="AG224" i="79"/>
  <c r="AC224" i="79"/>
  <c r="AB224" i="79"/>
  <c r="AG243" i="79"/>
  <c r="AG246" i="79"/>
  <c r="AG249" i="79"/>
  <c r="AC255" i="79"/>
  <c r="AG270" i="79"/>
  <c r="AE270" i="79"/>
  <c r="AE309" i="79"/>
  <c r="AG342" i="79"/>
  <c r="AF342" i="79"/>
  <c r="AE342" i="79"/>
  <c r="AD342" i="79"/>
  <c r="AC342" i="79"/>
  <c r="AB342" i="79"/>
  <c r="AB192" i="79"/>
  <c r="AB210" i="79"/>
  <c r="AC229" i="79"/>
  <c r="AG241" i="79"/>
  <c r="AF241" i="79"/>
  <c r="AE241" i="79"/>
  <c r="AD241" i="79"/>
  <c r="AB241" i="79"/>
  <c r="AD255" i="79"/>
  <c r="AG273" i="79"/>
  <c r="AF273" i="79"/>
  <c r="AE273" i="79"/>
  <c r="AD273" i="79"/>
  <c r="AB273" i="79"/>
  <c r="AG309" i="79"/>
  <c r="AC157" i="79"/>
  <c r="AC192" i="79"/>
  <c r="AB202" i="79"/>
  <c r="AC210" i="79"/>
  <c r="AD229" i="79"/>
  <c r="AE255" i="79"/>
  <c r="AC297" i="79"/>
  <c r="AG310" i="79"/>
  <c r="AF310" i="79"/>
  <c r="AE310" i="79"/>
  <c r="AD310" i="79"/>
  <c r="AC310" i="79"/>
  <c r="AC319" i="79"/>
  <c r="AD131" i="79"/>
  <c r="AD157" i="79"/>
  <c r="AD192" i="79"/>
  <c r="AC200" i="79"/>
  <c r="AB200" i="79"/>
  <c r="AC202" i="79"/>
  <c r="AD210" i="79"/>
  <c r="AE229" i="79"/>
  <c r="AF255" i="79"/>
  <c r="AD297" i="79"/>
  <c r="AF319" i="79"/>
  <c r="AB116" i="79"/>
  <c r="AB129" i="79"/>
  <c r="AB142" i="79"/>
  <c r="AE157" i="79"/>
  <c r="AE192" i="79"/>
  <c r="AD202" i="79"/>
  <c r="AE210" i="79"/>
  <c r="AC219" i="79"/>
  <c r="AB219" i="79"/>
  <c r="AC221" i="79"/>
  <c r="AF253" i="79"/>
  <c r="AE253" i="79"/>
  <c r="AD253" i="79"/>
  <c r="AB253" i="79"/>
  <c r="AB258" i="79"/>
  <c r="AG297" i="79"/>
  <c r="AG307" i="79"/>
  <c r="AF307" i="79"/>
  <c r="AD307" i="79"/>
  <c r="AC307" i="79"/>
  <c r="AD329" i="79"/>
  <c r="AG339" i="79"/>
  <c r="AF339" i="79"/>
  <c r="AD339" i="79"/>
  <c r="AC339" i="79"/>
  <c r="AG349" i="79"/>
  <c r="AF349" i="79"/>
  <c r="AE349" i="79"/>
  <c r="AD349" i="79"/>
  <c r="AB349" i="79"/>
  <c r="AG359" i="79"/>
  <c r="AF359" i="79"/>
  <c r="AE359" i="79"/>
  <c r="AD359" i="79"/>
  <c r="AC359" i="79"/>
  <c r="AB359" i="79"/>
  <c r="AC129" i="79"/>
  <c r="AG131" i="79"/>
  <c r="AC142" i="79"/>
  <c r="AB153" i="79"/>
  <c r="AC166" i="79"/>
  <c r="AB179" i="79"/>
  <c r="AB190" i="79"/>
  <c r="AF192" i="79"/>
  <c r="AE202" i="79"/>
  <c r="AF210" i="79"/>
  <c r="AD221" i="79"/>
  <c r="AF258" i="79"/>
  <c r="AB282" i="79"/>
  <c r="AC285" i="79"/>
  <c r="AG329" i="79"/>
  <c r="AD166" i="79"/>
  <c r="AC179" i="79"/>
  <c r="AC190" i="79"/>
  <c r="AF195" i="79"/>
  <c r="AE195" i="79"/>
  <c r="AC195" i="79"/>
  <c r="AB197" i="79"/>
  <c r="AG202" i="79"/>
  <c r="AC205" i="79"/>
  <c r="AD213" i="79"/>
  <c r="AE221" i="79"/>
  <c r="AC238" i="79"/>
  <c r="AE261" i="79"/>
  <c r="AC282" i="79"/>
  <c r="AG285" i="79"/>
  <c r="AG313" i="79"/>
  <c r="AB151" i="79"/>
  <c r="AD153" i="79"/>
  <c r="AB164" i="79"/>
  <c r="AE166" i="79"/>
  <c r="AD179" i="79"/>
  <c r="AD190" i="79"/>
  <c r="AC197" i="79"/>
  <c r="AD205" i="79"/>
  <c r="AE213" i="79"/>
  <c r="AG221" i="79"/>
  <c r="AD224" i="79"/>
  <c r="AD238" i="79"/>
  <c r="AB270" i="79"/>
  <c r="AD282" i="79"/>
  <c r="AE116" i="79"/>
  <c r="AF129" i="79"/>
  <c r="AE142" i="79"/>
  <c r="AF37" i="79"/>
  <c r="AF40" i="79"/>
  <c r="AE90" i="79"/>
  <c r="AC114" i="79"/>
  <c r="AF116" i="79"/>
  <c r="AD127" i="79"/>
  <c r="AG129" i="79"/>
  <c r="AD140" i="79"/>
  <c r="AF142" i="79"/>
  <c r="AC151" i="79"/>
  <c r="AE153" i="79"/>
  <c r="AC164" i="79"/>
  <c r="AF166" i="79"/>
  <c r="AB177" i="79"/>
  <c r="AE179" i="79"/>
  <c r="AB188" i="79"/>
  <c r="AE190" i="79"/>
  <c r="AD197" i="79"/>
  <c r="AE205" i="79"/>
  <c r="AF213" i="79"/>
  <c r="AE224" i="79"/>
  <c r="AE238" i="79"/>
  <c r="AC241" i="79"/>
  <c r="AB247" i="79"/>
  <c r="AB250" i="79"/>
  <c r="AC270" i="79"/>
  <c r="AC273" i="79"/>
  <c r="AF282" i="79"/>
  <c r="AG295" i="79"/>
  <c r="AF295" i="79"/>
  <c r="AD295" i="79"/>
  <c r="AC295" i="79"/>
  <c r="AB295" i="79"/>
  <c r="AF317" i="79"/>
  <c r="AE317" i="79"/>
  <c r="AD317" i="79"/>
  <c r="AB317" i="79"/>
  <c r="AB125" i="79"/>
  <c r="AE140" i="79"/>
  <c r="AD151" i="79"/>
  <c r="AF153" i="79"/>
  <c r="AD164" i="79"/>
  <c r="AC177" i="79"/>
  <c r="AF179" i="79"/>
  <c r="AC188" i="79"/>
  <c r="AF190" i="79"/>
  <c r="AE197" i="79"/>
  <c r="AF205" i="79"/>
  <c r="AB216" i="79"/>
  <c r="AF224" i="79"/>
  <c r="AG236" i="79"/>
  <c r="AF236" i="79"/>
  <c r="AE236" i="79"/>
  <c r="AC236" i="79"/>
  <c r="AF238" i="79"/>
  <c r="AC247" i="79"/>
  <c r="AC250" i="79"/>
  <c r="AD270" i="79"/>
  <c r="AG282" i="79"/>
  <c r="AG292" i="79"/>
  <c r="AC292" i="79"/>
  <c r="AB310" i="79"/>
  <c r="AB112" i="79"/>
  <c r="AF114" i="79"/>
  <c r="AF127" i="79"/>
  <c r="AD188" i="79"/>
  <c r="AF197" i="79"/>
  <c r="AD200" i="79"/>
  <c r="AG205" i="79"/>
  <c r="AD214" i="79"/>
  <c r="AC214" i="79"/>
  <c r="AC216" i="79"/>
  <c r="AG239" i="79"/>
  <c r="AE239" i="79"/>
  <c r="AD239" i="79"/>
  <c r="AF270" i="79"/>
  <c r="AG283" i="79"/>
  <c r="AF283" i="79"/>
  <c r="AE283" i="79"/>
  <c r="AD283" i="79"/>
  <c r="AC283" i="79"/>
  <c r="AB283" i="79"/>
  <c r="AG327" i="79"/>
  <c r="AF327" i="79"/>
  <c r="AD327" i="79"/>
  <c r="AC327" i="79"/>
  <c r="AB327" i="79"/>
  <c r="AD341" i="79"/>
  <c r="AC346" i="79"/>
  <c r="AC324" i="79"/>
  <c r="AF341" i="79"/>
  <c r="AE346" i="79"/>
  <c r="AC356" i="79"/>
  <c r="AD324" i="79"/>
  <c r="AD356" i="79"/>
  <c r="AB366" i="79"/>
  <c r="AB371" i="79"/>
  <c r="AF324" i="79"/>
  <c r="AF356" i="79"/>
  <c r="AE361" i="79"/>
  <c r="AD366" i="79"/>
  <c r="AC371" i="79"/>
  <c r="AF361" i="79"/>
  <c r="AE366" i="79"/>
  <c r="AD371" i="79"/>
  <c r="AB354" i="79"/>
  <c r="AF366" i="79"/>
  <c r="AE371" i="79"/>
  <c r="AC322" i="79"/>
  <c r="AC354" i="79"/>
  <c r="AF371" i="79"/>
  <c r="AB300" i="79"/>
  <c r="AD322" i="79"/>
  <c r="AB332" i="79"/>
  <c r="AD354" i="79"/>
  <c r="AB364" i="79"/>
  <c r="AC300" i="79"/>
  <c r="AE322" i="79"/>
  <c r="AC332" i="79"/>
  <c r="AB337" i="79"/>
  <c r="AE354" i="79"/>
  <c r="AC364" i="79"/>
  <c r="AB369" i="79"/>
  <c r="AF354" i="79"/>
  <c r="AD364" i="79"/>
  <c r="AC369" i="79"/>
  <c r="AE300" i="79"/>
  <c r="AB315" i="79"/>
  <c r="AE332" i="79"/>
  <c r="AD337" i="79"/>
  <c r="AB347" i="79"/>
  <c r="AE364" i="79"/>
  <c r="AD369" i="79"/>
  <c r="AB256" i="79"/>
  <c r="AB288" i="79"/>
  <c r="AF300" i="79"/>
  <c r="AC315" i="79"/>
  <c r="AB320" i="79"/>
  <c r="AF332" i="79"/>
  <c r="AE337" i="79"/>
  <c r="AC347" i="79"/>
  <c r="AB352" i="79"/>
  <c r="AF364" i="79"/>
  <c r="AE369" i="79"/>
  <c r="AC288" i="79"/>
  <c r="AD315" i="79"/>
  <c r="AC320" i="79"/>
  <c r="AF337" i="79"/>
  <c r="AD347" i="79"/>
  <c r="AC352" i="79"/>
  <c r="AB357" i="79"/>
  <c r="AF369" i="79"/>
  <c r="AB234" i="79"/>
  <c r="AB298" i="79"/>
  <c r="AE315" i="79"/>
  <c r="AD320" i="79"/>
  <c r="AB330" i="79"/>
  <c r="AE347" i="79"/>
  <c r="AD352" i="79"/>
  <c r="AC357" i="79"/>
  <c r="AB362" i="79"/>
  <c r="AB271" i="79"/>
  <c r="AC298" i="79"/>
  <c r="AB303" i="79"/>
  <c r="AE320" i="79"/>
  <c r="AC330" i="79"/>
  <c r="AB335" i="79"/>
  <c r="AE352" i="79"/>
  <c r="AD357" i="79"/>
  <c r="AC362" i="79"/>
  <c r="AB367" i="79"/>
  <c r="AC212" i="79"/>
  <c r="AE234" i="79"/>
  <c r="AD271" i="79"/>
  <c r="AE298" i="79"/>
  <c r="AD303" i="79"/>
  <c r="AC308" i="79"/>
  <c r="AE330" i="79"/>
  <c r="AD335" i="79"/>
  <c r="AC340" i="79"/>
  <c r="AB345" i="79"/>
  <c r="AF357" i="79"/>
  <c r="AE362" i="79"/>
  <c r="AD367" i="79"/>
  <c r="AC372" i="79"/>
  <c r="AD212" i="79"/>
  <c r="AB222" i="79"/>
  <c r="AD244" i="79"/>
  <c r="AB254" i="79"/>
  <c r="AE271" i="79"/>
  <c r="AD276" i="79"/>
  <c r="AB286" i="79"/>
  <c r="AE303" i="79"/>
  <c r="AD308" i="79"/>
  <c r="AB318" i="79"/>
  <c r="AE335" i="79"/>
  <c r="AD340" i="79"/>
  <c r="AC345" i="79"/>
  <c r="AB350" i="79"/>
  <c r="AE367" i="79"/>
  <c r="AD372" i="79"/>
  <c r="AF212" i="79"/>
  <c r="AB232" i="79"/>
  <c r="AF244" i="79"/>
  <c r="AB264" i="79"/>
  <c r="AD286" i="79"/>
  <c r="AB296" i="79"/>
  <c r="AF308" i="79"/>
  <c r="AD318" i="79"/>
  <c r="AC323" i="79"/>
  <c r="AB328" i="79"/>
  <c r="AF340" i="79"/>
  <c r="AE345" i="79"/>
  <c r="AD350" i="79"/>
  <c r="AC355" i="79"/>
  <c r="AB360" i="79"/>
  <c r="AF372" i="79"/>
  <c r="AY63" i="34"/>
  <c r="AY62" i="34"/>
  <c r="AY61" i="34"/>
  <c r="AY60" i="34"/>
  <c r="AY59" i="34"/>
  <c r="AY58" i="34"/>
  <c r="AS5" i="34"/>
  <c r="AY54" i="34" s="1"/>
  <c r="AR9" i="34"/>
  <c r="AR10" i="34" s="1"/>
  <c r="AR11" i="34" s="1"/>
  <c r="AR12" i="34" s="1"/>
  <c r="AR13" i="34" s="1"/>
  <c r="AR14" i="34" s="1"/>
  <c r="AR15" i="34" s="1"/>
  <c r="AR16" i="34" s="1"/>
  <c r="AR17" i="34" s="1"/>
  <c r="AR18" i="34" s="1"/>
  <c r="AR19" i="34" s="1"/>
  <c r="AR20" i="34" s="1"/>
  <c r="AR21" i="34" s="1"/>
  <c r="AR22" i="34" s="1"/>
  <c r="AR23" i="34" s="1"/>
  <c r="AR24" i="34" s="1"/>
  <c r="AR25" i="34" s="1"/>
  <c r="AR26" i="34" s="1"/>
  <c r="AR27" i="34" s="1"/>
  <c r="AR28" i="34" s="1"/>
  <c r="AR29" i="34" s="1"/>
  <c r="AR30" i="34" s="1"/>
  <c r="AR31" i="34" s="1"/>
  <c r="AR32" i="34" s="1"/>
  <c r="AR33" i="34" s="1"/>
  <c r="AR34" i="34" s="1"/>
  <c r="AR35" i="34" s="1"/>
  <c r="AR36" i="34" s="1"/>
  <c r="AR37" i="34" s="1"/>
  <c r="AR38" i="34" s="1"/>
  <c r="AR39" i="34" s="1"/>
  <c r="AR40" i="34" s="1"/>
  <c r="AR41" i="34" s="1"/>
  <c r="AR42" i="34" s="1"/>
  <c r="AR43" i="34" s="1"/>
  <c r="AR44" i="34" s="1"/>
  <c r="AR45" i="34" s="1"/>
  <c r="AR46" i="34" s="1"/>
  <c r="AR47" i="34" s="1"/>
  <c r="AR48" i="34" s="1"/>
  <c r="AR49" i="34" s="1"/>
  <c r="AR50" i="34" s="1"/>
  <c r="AR51" i="34" s="1"/>
  <c r="AR52" i="34" s="1"/>
  <c r="AR53" i="34" s="1"/>
  <c r="AR54" i="34" s="1"/>
  <c r="AR55" i="34" s="1"/>
  <c r="AR56" i="34" s="1"/>
  <c r="AR57" i="34" s="1"/>
  <c r="AR58" i="34" s="1"/>
  <c r="AR59" i="34" s="1"/>
  <c r="AR60" i="34" s="1"/>
  <c r="AR61" i="34" s="1"/>
  <c r="AR62" i="34" s="1"/>
  <c r="AR63" i="34" s="1"/>
  <c r="AR64" i="34" s="1"/>
  <c r="AR65" i="34" s="1"/>
  <c r="AR66" i="34" s="1"/>
  <c r="AR67" i="34" s="1"/>
  <c r="AR68" i="34" s="1"/>
  <c r="AR69" i="34" s="1"/>
  <c r="AR70" i="34" s="1"/>
  <c r="AR71" i="34" s="1"/>
  <c r="AR72" i="34" s="1"/>
  <c r="AR73" i="34" s="1"/>
  <c r="AR74" i="34" s="1"/>
  <c r="AR75" i="34" s="1"/>
  <c r="AR76" i="34" s="1"/>
  <c r="AR77" i="34" s="1"/>
  <c r="AR78" i="34" s="1"/>
  <c r="AR79" i="34" s="1"/>
  <c r="AR80" i="34" s="1"/>
  <c r="AR81" i="34" s="1"/>
  <c r="AR82" i="34" s="1"/>
  <c r="AR83" i="34" s="1"/>
  <c r="AR84" i="34" s="1"/>
  <c r="AR85" i="34" s="1"/>
  <c r="AR86" i="34" s="1"/>
  <c r="AR87" i="34" s="1"/>
  <c r="AR88" i="34" s="1"/>
  <c r="AR89" i="34" s="1"/>
  <c r="AR90" i="34" s="1"/>
  <c r="AR91" i="34" s="1"/>
  <c r="AR92" i="34" s="1"/>
  <c r="AR93" i="34" s="1"/>
  <c r="AR94" i="34" s="1"/>
  <c r="AR95" i="34" s="1"/>
  <c r="AR96" i="34" s="1"/>
  <c r="AR97" i="34" s="1"/>
  <c r="AR98" i="34" s="1"/>
  <c r="AR99" i="34" s="1"/>
  <c r="AR100" i="34" s="1"/>
  <c r="AR101" i="34" s="1"/>
  <c r="AR102" i="34" s="1"/>
  <c r="AR103" i="34" s="1"/>
  <c r="AR104" i="34" s="1"/>
  <c r="AR105" i="34" s="1"/>
  <c r="AR106" i="34" s="1"/>
  <c r="AR107" i="34" s="1"/>
  <c r="AR108" i="34" s="1"/>
  <c r="AR109" i="34" s="1"/>
  <c r="AR110" i="34" s="1"/>
  <c r="AR111" i="34" s="1"/>
  <c r="AR112" i="34" s="1"/>
  <c r="AR113" i="34" s="1"/>
  <c r="AR114" i="34" s="1"/>
  <c r="AR115" i="34" s="1"/>
  <c r="AR116" i="34" s="1"/>
  <c r="AR117" i="34" s="1"/>
  <c r="AR118" i="34" s="1"/>
  <c r="AR119" i="34" s="1"/>
  <c r="AR120" i="34" s="1"/>
  <c r="AR121" i="34" s="1"/>
  <c r="AR122" i="34" s="1"/>
  <c r="AR123" i="34" s="1"/>
  <c r="AR124" i="34" s="1"/>
  <c r="AR125" i="34" s="1"/>
  <c r="AR126" i="34" s="1"/>
  <c r="AR127" i="34" s="1"/>
  <c r="AR128" i="34" s="1"/>
  <c r="AR129" i="34" s="1"/>
  <c r="AR130" i="34" s="1"/>
  <c r="AR131" i="34" s="1"/>
  <c r="AR132" i="34" s="1"/>
  <c r="AR133" i="34" s="1"/>
  <c r="AR134" i="34" s="1"/>
  <c r="AR135" i="34" s="1"/>
  <c r="AR136" i="34" s="1"/>
  <c r="AR137" i="34" s="1"/>
  <c r="AR138" i="34" s="1"/>
  <c r="AR139" i="34" s="1"/>
  <c r="AR140" i="34" s="1"/>
  <c r="AR141" i="34" s="1"/>
  <c r="AR142" i="34" s="1"/>
  <c r="AR143" i="34" s="1"/>
  <c r="AR144" i="34" s="1"/>
  <c r="AR145" i="34" s="1"/>
  <c r="AR146" i="34" s="1"/>
  <c r="AR147" i="34" s="1"/>
  <c r="AR148" i="34" s="1"/>
  <c r="AR149" i="34" s="1"/>
  <c r="AR150" i="34" s="1"/>
  <c r="AR151" i="34" s="1"/>
  <c r="AR152" i="34" s="1"/>
  <c r="AR153" i="34" s="1"/>
  <c r="AR154" i="34" s="1"/>
  <c r="AR155" i="34" s="1"/>
  <c r="AR156" i="34" s="1"/>
  <c r="AR157" i="34" s="1"/>
  <c r="AR158" i="34" s="1"/>
  <c r="AR159" i="34" s="1"/>
  <c r="AR160" i="34" s="1"/>
  <c r="AR161" i="34" s="1"/>
  <c r="AR162" i="34" s="1"/>
  <c r="AR163" i="34" s="1"/>
  <c r="AR164" i="34" s="1"/>
  <c r="AR165" i="34" s="1"/>
  <c r="AR166" i="34" s="1"/>
  <c r="AR167" i="34" s="1"/>
  <c r="AR168" i="34" s="1"/>
  <c r="AR169" i="34" s="1"/>
  <c r="AR170" i="34" s="1"/>
  <c r="AR171" i="34" s="1"/>
  <c r="AR172" i="34" s="1"/>
  <c r="AR173" i="34" s="1"/>
  <c r="AR174" i="34" s="1"/>
  <c r="AR175" i="34" s="1"/>
  <c r="AR176" i="34" s="1"/>
  <c r="AR177" i="34" s="1"/>
  <c r="AR178" i="34" s="1"/>
  <c r="AR179" i="34" s="1"/>
  <c r="AR180" i="34" s="1"/>
  <c r="AR181" i="34" s="1"/>
  <c r="AR182" i="34" s="1"/>
  <c r="AR183" i="34" s="1"/>
  <c r="AR184" i="34" s="1"/>
  <c r="AR185" i="34" s="1"/>
  <c r="AR186" i="34" s="1"/>
  <c r="AR187" i="34" s="1"/>
  <c r="AR188" i="34" s="1"/>
  <c r="AR189" i="34" s="1"/>
  <c r="AR190" i="34" s="1"/>
  <c r="O4" i="34"/>
  <c r="N4" i="34"/>
  <c r="AV19" i="84" l="1"/>
  <c r="AX19" i="84" s="1"/>
  <c r="AW19" i="84"/>
  <c r="AQ21" i="84"/>
  <c r="AU20" i="84"/>
  <c r="AV15" i="82"/>
  <c r="AX15" i="82" s="1"/>
  <c r="AW15" i="82"/>
  <c r="AQ17" i="82"/>
  <c r="AU16" i="82"/>
  <c r="AY24" i="34"/>
  <c r="AY26" i="34"/>
  <c r="AY32" i="34"/>
  <c r="AY33" i="34"/>
  <c r="AY34" i="34"/>
  <c r="AY35" i="34"/>
  <c r="AY37" i="34"/>
  <c r="AY40" i="34"/>
  <c r="AY36" i="34"/>
  <c r="AY38" i="34"/>
  <c r="AY55" i="34"/>
  <c r="AY56" i="34"/>
  <c r="AY57" i="34"/>
  <c r="AQ18" i="80"/>
  <c r="AY64" i="34"/>
  <c r="AY65" i="34"/>
  <c r="AY66" i="34"/>
  <c r="AY67" i="34"/>
  <c r="AY8" i="34"/>
  <c r="AY68" i="34"/>
  <c r="AY14" i="34"/>
  <c r="AY69" i="34"/>
  <c r="AY23" i="34"/>
  <c r="AY70" i="34"/>
  <c r="AY25" i="34"/>
  <c r="AY27" i="34"/>
  <c r="AY28" i="34"/>
  <c r="AY29" i="34"/>
  <c r="AY30" i="34"/>
  <c r="AY31" i="34"/>
  <c r="AY39" i="34"/>
  <c r="AY71" i="34"/>
  <c r="AY9" i="34"/>
  <c r="AY10" i="34"/>
  <c r="AY42" i="34"/>
  <c r="AY11" i="34"/>
  <c r="AY43" i="34"/>
  <c r="AY12" i="34"/>
  <c r="AY44" i="34"/>
  <c r="AY41" i="34"/>
  <c r="AY13" i="34"/>
  <c r="AY45" i="34"/>
  <c r="AY15" i="34"/>
  <c r="AY47" i="34"/>
  <c r="AY46" i="34"/>
  <c r="AY16" i="34"/>
  <c r="AY48" i="34"/>
  <c r="AY17" i="34"/>
  <c r="AY49" i="34"/>
  <c r="AY50" i="34"/>
  <c r="AY19" i="34"/>
  <c r="AY51" i="34"/>
  <c r="AY20" i="34"/>
  <c r="AY52" i="34"/>
  <c r="AY21" i="34"/>
  <c r="AY53" i="34"/>
  <c r="AY18" i="34"/>
  <c r="AY22" i="34"/>
  <c r="AQ16" i="79"/>
  <c r="A41" i="34"/>
  <c r="AQ8" i="34"/>
  <c r="X44" i="20"/>
  <c r="W38" i="20"/>
  <c r="W44" i="20"/>
  <c r="W40" i="20"/>
  <c r="W43" i="20" s="1"/>
  <c r="AV20" i="84" l="1"/>
  <c r="AX20" i="84" s="1"/>
  <c r="AW20" i="84"/>
  <c r="AQ22" i="84"/>
  <c r="AU21" i="84"/>
  <c r="AV16" i="82"/>
  <c r="AX16" i="82" s="1"/>
  <c r="AW16" i="82"/>
  <c r="AU17" i="82"/>
  <c r="AQ18" i="82"/>
  <c r="AQ19" i="80"/>
  <c r="AQ17" i="79"/>
  <c r="AQ9" i="34"/>
  <c r="Y168" i="67"/>
  <c r="Y167" i="67"/>
  <c r="Y166" i="67"/>
  <c r="Z166" i="67" s="1"/>
  <c r="Y165" i="67"/>
  <c r="Z165" i="67" s="1"/>
  <c r="Y164" i="67"/>
  <c r="Z164" i="67" s="1"/>
  <c r="Y163" i="67"/>
  <c r="Z163" i="67" s="1"/>
  <c r="Y162" i="67"/>
  <c r="Z162" i="67" s="1"/>
  <c r="Y161" i="67"/>
  <c r="Z161" i="67" s="1"/>
  <c r="Y160" i="67"/>
  <c r="Y159" i="67"/>
  <c r="Y158" i="67"/>
  <c r="Y157" i="67"/>
  <c r="Y156" i="67"/>
  <c r="Z156" i="67" s="1"/>
  <c r="Y155" i="67"/>
  <c r="Z155" i="67" s="1"/>
  <c r="Y154" i="67"/>
  <c r="Z154" i="67" s="1"/>
  <c r="Y153" i="67"/>
  <c r="Z153" i="67" s="1"/>
  <c r="Y152" i="67"/>
  <c r="Z152" i="67" s="1"/>
  <c r="Y151" i="67"/>
  <c r="Z151" i="67" s="1"/>
  <c r="Y150" i="67"/>
  <c r="Z150" i="67" s="1"/>
  <c r="Y149" i="67"/>
  <c r="Z149" i="67" s="1"/>
  <c r="Y148" i="67"/>
  <c r="Z148" i="67" s="1"/>
  <c r="Y147" i="67"/>
  <c r="Z147" i="67" s="1"/>
  <c r="Y146" i="67"/>
  <c r="Z146" i="67" s="1"/>
  <c r="Y145" i="67"/>
  <c r="Z145" i="67" s="1"/>
  <c r="Y144" i="67"/>
  <c r="Z144" i="67" s="1"/>
  <c r="Y143" i="67"/>
  <c r="Z143" i="67" s="1"/>
  <c r="Y142" i="67"/>
  <c r="Z142" i="67" s="1"/>
  <c r="Y141" i="67"/>
  <c r="Z141" i="67" s="1"/>
  <c r="Y140" i="67"/>
  <c r="Z140" i="67" s="1"/>
  <c r="Y139" i="67"/>
  <c r="Z139" i="67" s="1"/>
  <c r="Y138" i="67"/>
  <c r="Z138" i="67" s="1"/>
  <c r="Y137" i="67"/>
  <c r="Z137" i="67" s="1"/>
  <c r="Y136" i="67"/>
  <c r="Y135" i="67"/>
  <c r="Y134" i="67"/>
  <c r="Z134" i="67" s="1"/>
  <c r="Y133" i="67"/>
  <c r="Z133" i="67" s="1"/>
  <c r="Y132" i="67"/>
  <c r="Z132" i="67" s="1"/>
  <c r="Y131" i="67"/>
  <c r="Z131" i="67" s="1"/>
  <c r="Y130" i="67"/>
  <c r="Z130" i="67" s="1"/>
  <c r="Y129" i="67"/>
  <c r="Z129" i="67" s="1"/>
  <c r="Y128" i="67"/>
  <c r="Z128" i="67" s="1"/>
  <c r="Y127" i="67"/>
  <c r="Z127" i="67" s="1"/>
  <c r="Y126" i="67"/>
  <c r="Z126" i="67" s="1"/>
  <c r="Y125" i="67"/>
  <c r="Z125" i="67" s="1"/>
  <c r="Y124" i="67"/>
  <c r="Z124" i="67" s="1"/>
  <c r="Y123" i="67"/>
  <c r="Z123" i="67" s="1"/>
  <c r="Y122" i="67"/>
  <c r="Z122" i="67" s="1"/>
  <c r="Y121" i="67"/>
  <c r="Z121" i="67" s="1"/>
  <c r="Y120" i="67"/>
  <c r="Z120" i="67" s="1"/>
  <c r="Y119" i="67"/>
  <c r="Z119" i="67" s="1"/>
  <c r="Y118" i="67"/>
  <c r="Z118" i="67" s="1"/>
  <c r="Y117" i="67"/>
  <c r="Z117" i="67" s="1"/>
  <c r="Y116" i="67"/>
  <c r="Z116" i="67" s="1"/>
  <c r="Y115" i="67"/>
  <c r="Z115" i="67" s="1"/>
  <c r="Y114" i="67"/>
  <c r="Z114" i="67" s="1"/>
  <c r="Y113" i="67"/>
  <c r="Z113" i="67" s="1"/>
  <c r="Y112" i="67"/>
  <c r="Z112" i="67" s="1"/>
  <c r="Y111" i="67"/>
  <c r="Z111" i="67" s="1"/>
  <c r="Y110" i="67"/>
  <c r="Z110" i="67" s="1"/>
  <c r="Y109" i="67"/>
  <c r="Z109" i="67" s="1"/>
  <c r="Y108" i="67"/>
  <c r="Z108" i="67" s="1"/>
  <c r="Y107" i="67"/>
  <c r="Z107" i="67" s="1"/>
  <c r="Y106" i="67"/>
  <c r="Z106" i="67" s="1"/>
  <c r="Y105" i="67"/>
  <c r="Z105" i="67" s="1"/>
  <c r="Y104" i="67"/>
  <c r="Y103" i="67"/>
  <c r="Y102" i="67"/>
  <c r="Z102" i="67" s="1"/>
  <c r="Y101" i="67"/>
  <c r="Z101" i="67" s="1"/>
  <c r="Y100" i="67"/>
  <c r="Z100" i="67" s="1"/>
  <c r="Y99" i="67"/>
  <c r="Z99" i="67" s="1"/>
  <c r="Y98" i="67"/>
  <c r="Z98" i="67" s="1"/>
  <c r="Y97" i="67"/>
  <c r="Z97" i="67" s="1"/>
  <c r="Y96" i="67"/>
  <c r="Z96" i="67" s="1"/>
  <c r="Y95" i="67"/>
  <c r="Z95" i="67" s="1"/>
  <c r="Y94" i="67"/>
  <c r="Z94" i="67" s="1"/>
  <c r="Y93" i="67"/>
  <c r="Z93" i="67" s="1"/>
  <c r="Y92" i="67"/>
  <c r="Z92" i="67" s="1"/>
  <c r="Y91" i="67"/>
  <c r="Z91" i="67" s="1"/>
  <c r="Y90" i="67"/>
  <c r="Z90" i="67" s="1"/>
  <c r="Y89" i="67"/>
  <c r="Z89" i="67" s="1"/>
  <c r="Y88" i="67"/>
  <c r="Z88" i="67" s="1"/>
  <c r="Y87" i="67"/>
  <c r="Z87" i="67" s="1"/>
  <c r="Y86" i="67"/>
  <c r="Z86" i="67" s="1"/>
  <c r="Y85" i="67"/>
  <c r="Z85" i="67" s="1"/>
  <c r="Y84" i="67"/>
  <c r="Z84" i="67" s="1"/>
  <c r="Y83" i="67"/>
  <c r="Z83" i="67" s="1"/>
  <c r="Y82" i="67"/>
  <c r="Z82" i="67" s="1"/>
  <c r="Y81" i="67"/>
  <c r="Z81" i="67" s="1"/>
  <c r="Y80" i="67"/>
  <c r="Z80" i="67" s="1"/>
  <c r="Y79" i="67"/>
  <c r="Z79" i="67" s="1"/>
  <c r="Y78" i="67"/>
  <c r="Z78" i="67" s="1"/>
  <c r="Y77" i="67"/>
  <c r="Z77" i="67" s="1"/>
  <c r="Y76" i="67"/>
  <c r="Z76" i="67" s="1"/>
  <c r="Y75" i="67"/>
  <c r="Z75" i="67" s="1"/>
  <c r="Y74" i="67"/>
  <c r="Z74" i="67" s="1"/>
  <c r="Y73" i="67"/>
  <c r="Z73" i="67" s="1"/>
  <c r="Y72" i="67"/>
  <c r="Y71" i="67"/>
  <c r="Y70" i="67"/>
  <c r="Z70" i="67" s="1"/>
  <c r="Y69" i="67"/>
  <c r="Z69" i="67" s="1"/>
  <c r="V168" i="67"/>
  <c r="W168" i="67" s="1"/>
  <c r="V167" i="67"/>
  <c r="W167" i="67" s="1"/>
  <c r="V166" i="67"/>
  <c r="W166" i="67" s="1"/>
  <c r="V165" i="67"/>
  <c r="V164" i="67"/>
  <c r="W164" i="67" s="1"/>
  <c r="V163" i="67"/>
  <c r="W163" i="67" s="1"/>
  <c r="V162" i="67"/>
  <c r="W162" i="67" s="1"/>
  <c r="V161" i="67"/>
  <c r="W161" i="67" s="1"/>
  <c r="V160" i="67"/>
  <c r="W160" i="67" s="1"/>
  <c r="V159" i="67"/>
  <c r="W159" i="67" s="1"/>
  <c r="V158" i="67"/>
  <c r="W158" i="67" s="1"/>
  <c r="V157" i="67"/>
  <c r="W157" i="67" s="1"/>
  <c r="V156" i="67"/>
  <c r="W156" i="67" s="1"/>
  <c r="V155" i="67"/>
  <c r="W155" i="67" s="1"/>
  <c r="V154" i="67"/>
  <c r="W154" i="67" s="1"/>
  <c r="V153" i="67"/>
  <c r="W153" i="67" s="1"/>
  <c r="V152" i="67"/>
  <c r="W152" i="67" s="1"/>
  <c r="V151" i="67"/>
  <c r="W151" i="67" s="1"/>
  <c r="V150" i="67"/>
  <c r="W150" i="67" s="1"/>
  <c r="V149" i="67"/>
  <c r="W149" i="67" s="1"/>
  <c r="V148" i="67"/>
  <c r="W148" i="67" s="1"/>
  <c r="V147" i="67"/>
  <c r="W147" i="67" s="1"/>
  <c r="V146" i="67"/>
  <c r="W146" i="67" s="1"/>
  <c r="V145" i="67"/>
  <c r="W145" i="67" s="1"/>
  <c r="V144" i="67"/>
  <c r="W144" i="67" s="1"/>
  <c r="V143" i="67"/>
  <c r="W143" i="67" s="1"/>
  <c r="V142" i="67"/>
  <c r="W142" i="67" s="1"/>
  <c r="V141" i="67"/>
  <c r="W141" i="67" s="1"/>
  <c r="V140" i="67"/>
  <c r="W140" i="67" s="1"/>
  <c r="V139" i="67"/>
  <c r="W139" i="67" s="1"/>
  <c r="V138" i="67"/>
  <c r="W138" i="67" s="1"/>
  <c r="V137" i="67"/>
  <c r="W137" i="67" s="1"/>
  <c r="V136" i="67"/>
  <c r="W136" i="67" s="1"/>
  <c r="V135" i="67"/>
  <c r="W135" i="67" s="1"/>
  <c r="V134" i="67"/>
  <c r="W134" i="67" s="1"/>
  <c r="V133" i="67"/>
  <c r="W133" i="67" s="1"/>
  <c r="V132" i="67"/>
  <c r="W132" i="67" s="1"/>
  <c r="V131" i="67"/>
  <c r="W131" i="67" s="1"/>
  <c r="V130" i="67"/>
  <c r="W130" i="67" s="1"/>
  <c r="V129" i="67"/>
  <c r="W129" i="67" s="1"/>
  <c r="V128" i="67"/>
  <c r="W128" i="67" s="1"/>
  <c r="V127" i="67"/>
  <c r="W127" i="67" s="1"/>
  <c r="V126" i="67"/>
  <c r="W126" i="67" s="1"/>
  <c r="V125" i="67"/>
  <c r="W125" i="67" s="1"/>
  <c r="V124" i="67"/>
  <c r="W124" i="67" s="1"/>
  <c r="V123" i="67"/>
  <c r="W123" i="67" s="1"/>
  <c r="V122" i="67"/>
  <c r="W122" i="67" s="1"/>
  <c r="V121" i="67"/>
  <c r="W121" i="67" s="1"/>
  <c r="V120" i="67"/>
  <c r="W120" i="67" s="1"/>
  <c r="V119" i="67"/>
  <c r="W119" i="67" s="1"/>
  <c r="V118" i="67"/>
  <c r="W118" i="67" s="1"/>
  <c r="V117" i="67"/>
  <c r="W117" i="67" s="1"/>
  <c r="V116" i="67"/>
  <c r="W116" i="67" s="1"/>
  <c r="V115" i="67"/>
  <c r="W115" i="67" s="1"/>
  <c r="V114" i="67"/>
  <c r="W114" i="67" s="1"/>
  <c r="V113" i="67"/>
  <c r="W113" i="67" s="1"/>
  <c r="V112" i="67"/>
  <c r="W112" i="67" s="1"/>
  <c r="V111" i="67"/>
  <c r="W111" i="67" s="1"/>
  <c r="V110" i="67"/>
  <c r="W110" i="67" s="1"/>
  <c r="V109" i="67"/>
  <c r="W109" i="67" s="1"/>
  <c r="V108" i="67"/>
  <c r="V107" i="67"/>
  <c r="W107" i="67" s="1"/>
  <c r="V106" i="67"/>
  <c r="W106" i="67" s="1"/>
  <c r="V105" i="67"/>
  <c r="W105" i="67" s="1"/>
  <c r="V104" i="67"/>
  <c r="W104" i="67" s="1"/>
  <c r="V103" i="67"/>
  <c r="W103" i="67" s="1"/>
  <c r="V102" i="67"/>
  <c r="W102" i="67" s="1"/>
  <c r="V101" i="67"/>
  <c r="W101" i="67" s="1"/>
  <c r="V100" i="67"/>
  <c r="W100" i="67" s="1"/>
  <c r="V99" i="67"/>
  <c r="W99" i="67" s="1"/>
  <c r="V98" i="67"/>
  <c r="W98" i="67" s="1"/>
  <c r="V97" i="67"/>
  <c r="W97" i="67" s="1"/>
  <c r="V96" i="67"/>
  <c r="W96" i="67" s="1"/>
  <c r="V95" i="67"/>
  <c r="W95" i="67" s="1"/>
  <c r="V94" i="67"/>
  <c r="W94" i="67" s="1"/>
  <c r="V93" i="67"/>
  <c r="W93" i="67" s="1"/>
  <c r="V92" i="67"/>
  <c r="W92" i="67" s="1"/>
  <c r="V91" i="67"/>
  <c r="W91" i="67" s="1"/>
  <c r="V90" i="67"/>
  <c r="W90" i="67" s="1"/>
  <c r="V89" i="67"/>
  <c r="W89" i="67" s="1"/>
  <c r="V88" i="67"/>
  <c r="W88" i="67" s="1"/>
  <c r="V87" i="67"/>
  <c r="W87" i="67" s="1"/>
  <c r="V86" i="67"/>
  <c r="W86" i="67" s="1"/>
  <c r="V85" i="67"/>
  <c r="W85" i="67" s="1"/>
  <c r="V84" i="67"/>
  <c r="W84" i="67" s="1"/>
  <c r="V83" i="67"/>
  <c r="W83" i="67" s="1"/>
  <c r="V82" i="67"/>
  <c r="W82" i="67" s="1"/>
  <c r="V81" i="67"/>
  <c r="W81" i="67" s="1"/>
  <c r="V80" i="67"/>
  <c r="W80" i="67" s="1"/>
  <c r="V79" i="67"/>
  <c r="W79" i="67" s="1"/>
  <c r="V78" i="67"/>
  <c r="W78" i="67" s="1"/>
  <c r="V77" i="67"/>
  <c r="W77" i="67" s="1"/>
  <c r="V76" i="67"/>
  <c r="W76" i="67" s="1"/>
  <c r="V75" i="67"/>
  <c r="W75" i="67" s="1"/>
  <c r="V74" i="67"/>
  <c r="W74" i="67" s="1"/>
  <c r="V73" i="67"/>
  <c r="W73" i="67" s="1"/>
  <c r="V72" i="67"/>
  <c r="W72" i="67" s="1"/>
  <c r="V71" i="67"/>
  <c r="W71" i="67" s="1"/>
  <c r="V70" i="67"/>
  <c r="W70" i="67" s="1"/>
  <c r="V69" i="67"/>
  <c r="W69" i="67" s="1"/>
  <c r="S168" i="67"/>
  <c r="T168" i="67" s="1"/>
  <c r="S167" i="67"/>
  <c r="T167" i="67" s="1"/>
  <c r="S166" i="67"/>
  <c r="T166" i="67" s="1"/>
  <c r="S165" i="67"/>
  <c r="T165" i="67" s="1"/>
  <c r="S164" i="67"/>
  <c r="T164" i="67" s="1"/>
  <c r="S163" i="67"/>
  <c r="T163" i="67" s="1"/>
  <c r="S162" i="67"/>
  <c r="T162" i="67" s="1"/>
  <c r="S161" i="67"/>
  <c r="T161" i="67" s="1"/>
  <c r="S160" i="67"/>
  <c r="T160" i="67" s="1"/>
  <c r="S159" i="67"/>
  <c r="T159" i="67" s="1"/>
  <c r="S158" i="67"/>
  <c r="T158" i="67" s="1"/>
  <c r="S157" i="67"/>
  <c r="T157" i="67" s="1"/>
  <c r="S156" i="67"/>
  <c r="T156" i="67" s="1"/>
  <c r="S155" i="67"/>
  <c r="T155" i="67" s="1"/>
  <c r="S154" i="67"/>
  <c r="T154" i="67" s="1"/>
  <c r="S153" i="67"/>
  <c r="T153" i="67" s="1"/>
  <c r="S152" i="67"/>
  <c r="T152" i="67" s="1"/>
  <c r="S151" i="67"/>
  <c r="T151" i="67" s="1"/>
  <c r="S150" i="67"/>
  <c r="T150" i="67" s="1"/>
  <c r="S149" i="67"/>
  <c r="T149" i="67" s="1"/>
  <c r="S148" i="67"/>
  <c r="T148" i="67" s="1"/>
  <c r="S147" i="67"/>
  <c r="T147" i="67" s="1"/>
  <c r="S146" i="67"/>
  <c r="T146" i="67" s="1"/>
  <c r="S145" i="67"/>
  <c r="T145" i="67" s="1"/>
  <c r="S144" i="67"/>
  <c r="T144" i="67" s="1"/>
  <c r="S143" i="67"/>
  <c r="T143" i="67" s="1"/>
  <c r="S142" i="67"/>
  <c r="T142" i="67" s="1"/>
  <c r="S141" i="67"/>
  <c r="T141" i="67" s="1"/>
  <c r="S140" i="67"/>
  <c r="T140" i="67" s="1"/>
  <c r="S139" i="67"/>
  <c r="T139" i="67" s="1"/>
  <c r="S138" i="67"/>
  <c r="T138" i="67" s="1"/>
  <c r="S137" i="67"/>
  <c r="T137" i="67" s="1"/>
  <c r="S136" i="67"/>
  <c r="T136" i="67" s="1"/>
  <c r="S135" i="67"/>
  <c r="T135" i="67" s="1"/>
  <c r="S134" i="67"/>
  <c r="T134" i="67" s="1"/>
  <c r="S133" i="67"/>
  <c r="T133" i="67" s="1"/>
  <c r="S132" i="67"/>
  <c r="T132" i="67" s="1"/>
  <c r="S131" i="67"/>
  <c r="T131" i="67" s="1"/>
  <c r="S130" i="67"/>
  <c r="T130" i="67" s="1"/>
  <c r="S129" i="67"/>
  <c r="T129" i="67" s="1"/>
  <c r="S128" i="67"/>
  <c r="T128" i="67" s="1"/>
  <c r="S127" i="67"/>
  <c r="T127" i="67" s="1"/>
  <c r="S126" i="67"/>
  <c r="T126" i="67" s="1"/>
  <c r="S125" i="67"/>
  <c r="T125" i="67" s="1"/>
  <c r="S124" i="67"/>
  <c r="T124" i="67" s="1"/>
  <c r="S123" i="67"/>
  <c r="T123" i="67" s="1"/>
  <c r="S122" i="67"/>
  <c r="T122" i="67" s="1"/>
  <c r="S121" i="67"/>
  <c r="T121" i="67" s="1"/>
  <c r="S120" i="67"/>
  <c r="T120" i="67" s="1"/>
  <c r="S119" i="67"/>
  <c r="T119" i="67" s="1"/>
  <c r="S118" i="67"/>
  <c r="T118" i="67" s="1"/>
  <c r="S117" i="67"/>
  <c r="T117" i="67" s="1"/>
  <c r="S116" i="67"/>
  <c r="T116" i="67" s="1"/>
  <c r="S115" i="67"/>
  <c r="T115" i="67" s="1"/>
  <c r="S114" i="67"/>
  <c r="T114" i="67" s="1"/>
  <c r="S113" i="67"/>
  <c r="T113" i="67" s="1"/>
  <c r="S112" i="67"/>
  <c r="T112" i="67" s="1"/>
  <c r="S111" i="67"/>
  <c r="T111" i="67" s="1"/>
  <c r="S110" i="67"/>
  <c r="T110" i="67" s="1"/>
  <c r="S109" i="67"/>
  <c r="T109" i="67" s="1"/>
  <c r="S108" i="67"/>
  <c r="T108" i="67" s="1"/>
  <c r="S107" i="67"/>
  <c r="T107" i="67" s="1"/>
  <c r="S106" i="67"/>
  <c r="T106" i="67" s="1"/>
  <c r="S105" i="67"/>
  <c r="T105" i="67" s="1"/>
  <c r="S104" i="67"/>
  <c r="T104" i="67" s="1"/>
  <c r="S103" i="67"/>
  <c r="T103" i="67" s="1"/>
  <c r="S102" i="67"/>
  <c r="T102" i="67" s="1"/>
  <c r="S101" i="67"/>
  <c r="T101" i="67" s="1"/>
  <c r="S100" i="67"/>
  <c r="T100" i="67" s="1"/>
  <c r="S99" i="67"/>
  <c r="T99" i="67" s="1"/>
  <c r="S98" i="67"/>
  <c r="T98" i="67" s="1"/>
  <c r="S97" i="67"/>
  <c r="T97" i="67" s="1"/>
  <c r="S96" i="67"/>
  <c r="T96" i="67" s="1"/>
  <c r="S95" i="67"/>
  <c r="T95" i="67" s="1"/>
  <c r="S94" i="67"/>
  <c r="T94" i="67" s="1"/>
  <c r="S93" i="67"/>
  <c r="T93" i="67" s="1"/>
  <c r="S92" i="67"/>
  <c r="T92" i="67" s="1"/>
  <c r="S91" i="67"/>
  <c r="T91" i="67" s="1"/>
  <c r="S90" i="67"/>
  <c r="T90" i="67" s="1"/>
  <c r="S89" i="67"/>
  <c r="T89" i="67" s="1"/>
  <c r="S88" i="67"/>
  <c r="T88" i="67" s="1"/>
  <c r="S87" i="67"/>
  <c r="T87" i="67" s="1"/>
  <c r="S86" i="67"/>
  <c r="T86" i="67" s="1"/>
  <c r="S85" i="67"/>
  <c r="T85" i="67" s="1"/>
  <c r="S84" i="67"/>
  <c r="T84" i="67" s="1"/>
  <c r="S83" i="67"/>
  <c r="T83" i="67" s="1"/>
  <c r="S82" i="67"/>
  <c r="T82" i="67" s="1"/>
  <c r="S81" i="67"/>
  <c r="T81" i="67" s="1"/>
  <c r="S80" i="67"/>
  <c r="T80" i="67" s="1"/>
  <c r="S79" i="67"/>
  <c r="T79" i="67" s="1"/>
  <c r="S78" i="67"/>
  <c r="T78" i="67" s="1"/>
  <c r="S77" i="67"/>
  <c r="T77" i="67" s="1"/>
  <c r="S76" i="67"/>
  <c r="T76" i="67" s="1"/>
  <c r="S75" i="67"/>
  <c r="T75" i="67" s="1"/>
  <c r="S74" i="67"/>
  <c r="T74" i="67" s="1"/>
  <c r="S73" i="67"/>
  <c r="T73" i="67" s="1"/>
  <c r="S72" i="67"/>
  <c r="T72" i="67" s="1"/>
  <c r="S71" i="67"/>
  <c r="T71" i="67" s="1"/>
  <c r="S70" i="67"/>
  <c r="T70" i="67" s="1"/>
  <c r="S69" i="67"/>
  <c r="T69" i="67" s="1"/>
  <c r="Z168" i="67"/>
  <c r="Z167" i="67"/>
  <c r="W165" i="67"/>
  <c r="Z160" i="67"/>
  <c r="Z159" i="67"/>
  <c r="Z158" i="67"/>
  <c r="Z157" i="67"/>
  <c r="Z136" i="67"/>
  <c r="Z135" i="67"/>
  <c r="W108" i="67"/>
  <c r="Z104" i="67"/>
  <c r="Z103" i="67"/>
  <c r="Z72" i="67"/>
  <c r="Z71" i="67"/>
  <c r="O31" i="67"/>
  <c r="O32" i="67" s="1"/>
  <c r="O33" i="67" s="1"/>
  <c r="O34" i="67" s="1"/>
  <c r="O35" i="67" s="1"/>
  <c r="O36" i="67" s="1"/>
  <c r="O37" i="67" s="1"/>
  <c r="O38" i="67" s="1"/>
  <c r="O39" i="67" s="1"/>
  <c r="O40" i="67" s="1"/>
  <c r="O41" i="67" s="1"/>
  <c r="O42" i="67" s="1"/>
  <c r="O43" i="67" s="1"/>
  <c r="O44" i="67" s="1"/>
  <c r="O45" i="67" s="1"/>
  <c r="O46" i="67" s="1"/>
  <c r="O47" i="67" s="1"/>
  <c r="O48" i="67" s="1"/>
  <c r="O49" i="67" s="1"/>
  <c r="O50" i="67" s="1"/>
  <c r="O51" i="67" s="1"/>
  <c r="O52" i="67" s="1"/>
  <c r="O53" i="67" s="1"/>
  <c r="O54" i="67" s="1"/>
  <c r="O55" i="67" s="1"/>
  <c r="O56" i="67" s="1"/>
  <c r="O57" i="67" s="1"/>
  <c r="O58" i="67" s="1"/>
  <c r="O59" i="67" s="1"/>
  <c r="O60" i="67" s="1"/>
  <c r="O61" i="67" s="1"/>
  <c r="O62" i="67" s="1"/>
  <c r="O63" i="67" s="1"/>
  <c r="O64" i="67" s="1"/>
  <c r="O65" i="67" s="1"/>
  <c r="O66" i="67" s="1"/>
  <c r="O67" i="67" s="1"/>
  <c r="O68" i="67" s="1"/>
  <c r="O69" i="67" s="1"/>
  <c r="O70" i="67" s="1"/>
  <c r="O71" i="67" s="1"/>
  <c r="O72" i="67" s="1"/>
  <c r="O73" i="67" s="1"/>
  <c r="O74" i="67" s="1"/>
  <c r="O75" i="67" s="1"/>
  <c r="O76" i="67" s="1"/>
  <c r="O77" i="67" s="1"/>
  <c r="O78" i="67" s="1"/>
  <c r="O79" i="67" s="1"/>
  <c r="O80" i="67" s="1"/>
  <c r="O81" i="67" s="1"/>
  <c r="O82" i="67" s="1"/>
  <c r="O83" i="67" s="1"/>
  <c r="O84" i="67" s="1"/>
  <c r="O85" i="67" s="1"/>
  <c r="O86" i="67" s="1"/>
  <c r="O87" i="67" s="1"/>
  <c r="O88" i="67" s="1"/>
  <c r="O89" i="67" s="1"/>
  <c r="O90" i="67" s="1"/>
  <c r="O91" i="67" s="1"/>
  <c r="O92" i="67" s="1"/>
  <c r="O93" i="67" s="1"/>
  <c r="O94" i="67" s="1"/>
  <c r="O95" i="67" s="1"/>
  <c r="O96" i="67" s="1"/>
  <c r="O97" i="67" s="1"/>
  <c r="O98" i="67" s="1"/>
  <c r="O99" i="67" s="1"/>
  <c r="O100" i="67" s="1"/>
  <c r="O101" i="67" s="1"/>
  <c r="O102" i="67" s="1"/>
  <c r="O103" i="67" s="1"/>
  <c r="O104" i="67" s="1"/>
  <c r="O105" i="67" s="1"/>
  <c r="O106" i="67" s="1"/>
  <c r="O107" i="67" s="1"/>
  <c r="O108" i="67" s="1"/>
  <c r="O109" i="67" s="1"/>
  <c r="O110" i="67" s="1"/>
  <c r="O111" i="67" s="1"/>
  <c r="O112" i="67" s="1"/>
  <c r="O113" i="67" s="1"/>
  <c r="O114" i="67" s="1"/>
  <c r="O115" i="67" s="1"/>
  <c r="O116" i="67" s="1"/>
  <c r="O117" i="67" s="1"/>
  <c r="O118" i="67" s="1"/>
  <c r="O119" i="67" s="1"/>
  <c r="O120" i="67" s="1"/>
  <c r="O121" i="67" s="1"/>
  <c r="O122" i="67" s="1"/>
  <c r="O123" i="67" s="1"/>
  <c r="O124" i="67" s="1"/>
  <c r="O125" i="67" s="1"/>
  <c r="O126" i="67" s="1"/>
  <c r="O127" i="67" s="1"/>
  <c r="O128" i="67" s="1"/>
  <c r="O129" i="67" s="1"/>
  <c r="O130" i="67" s="1"/>
  <c r="O131" i="67" s="1"/>
  <c r="O132" i="67" s="1"/>
  <c r="O133" i="67" s="1"/>
  <c r="O134" i="67" s="1"/>
  <c r="O135" i="67" s="1"/>
  <c r="O136" i="67" s="1"/>
  <c r="O137" i="67" s="1"/>
  <c r="O138" i="67" s="1"/>
  <c r="O139" i="67" s="1"/>
  <c r="O140" i="67" s="1"/>
  <c r="O141" i="67" s="1"/>
  <c r="O142" i="67" s="1"/>
  <c r="O143" i="67" s="1"/>
  <c r="O144" i="67" s="1"/>
  <c r="O145" i="67" s="1"/>
  <c r="O146" i="67" s="1"/>
  <c r="O147" i="67" s="1"/>
  <c r="O148" i="67" s="1"/>
  <c r="O149" i="67" s="1"/>
  <c r="O150" i="67" s="1"/>
  <c r="O151" i="67" s="1"/>
  <c r="O152" i="67" s="1"/>
  <c r="O153" i="67" s="1"/>
  <c r="O154" i="67" s="1"/>
  <c r="O155" i="67" s="1"/>
  <c r="O156" i="67" s="1"/>
  <c r="O157" i="67" s="1"/>
  <c r="O158" i="67" s="1"/>
  <c r="O159" i="67" s="1"/>
  <c r="O160" i="67" s="1"/>
  <c r="O161" i="67" s="1"/>
  <c r="O162" i="67" s="1"/>
  <c r="O163" i="67" s="1"/>
  <c r="O164" i="67" s="1"/>
  <c r="O165" i="67" s="1"/>
  <c r="O166" i="67" s="1"/>
  <c r="O167" i="67" s="1"/>
  <c r="O168" i="67" s="1"/>
  <c r="X30" i="67"/>
  <c r="X31" i="67" s="1"/>
  <c r="X32" i="67" s="1"/>
  <c r="X33" i="67" s="1"/>
  <c r="X34" i="67" s="1"/>
  <c r="X35" i="67" s="1"/>
  <c r="X36" i="67" s="1"/>
  <c r="X37" i="67" s="1"/>
  <c r="X38" i="67" s="1"/>
  <c r="X39" i="67" s="1"/>
  <c r="X40" i="67" s="1"/>
  <c r="X41" i="67" s="1"/>
  <c r="X42" i="67" s="1"/>
  <c r="X43" i="67" s="1"/>
  <c r="X44" i="67" s="1"/>
  <c r="X45" i="67" s="1"/>
  <c r="X46" i="67" s="1"/>
  <c r="X47" i="67" s="1"/>
  <c r="X48" i="67" s="1"/>
  <c r="X49" i="67" s="1"/>
  <c r="X50" i="67" s="1"/>
  <c r="X51" i="67" s="1"/>
  <c r="X52" i="67" s="1"/>
  <c r="X53" i="67" s="1"/>
  <c r="X54" i="67" s="1"/>
  <c r="X55" i="67" s="1"/>
  <c r="X56" i="67" s="1"/>
  <c r="X57" i="67" s="1"/>
  <c r="X58" i="67" s="1"/>
  <c r="X59" i="67" s="1"/>
  <c r="X60" i="67" s="1"/>
  <c r="X61" i="67" s="1"/>
  <c r="X62" i="67" s="1"/>
  <c r="X63" i="67" s="1"/>
  <c r="X64" i="67" s="1"/>
  <c r="X65" i="67" s="1"/>
  <c r="X66" i="67" s="1"/>
  <c r="X67" i="67" s="1"/>
  <c r="X68" i="67" s="1"/>
  <c r="X69" i="67" s="1"/>
  <c r="X70" i="67" s="1"/>
  <c r="X71" i="67" s="1"/>
  <c r="X72" i="67" s="1"/>
  <c r="X73" i="67" s="1"/>
  <c r="X74" i="67" s="1"/>
  <c r="X75" i="67" s="1"/>
  <c r="X76" i="67" s="1"/>
  <c r="X77" i="67" s="1"/>
  <c r="X78" i="67" s="1"/>
  <c r="X79" i="67" s="1"/>
  <c r="X80" i="67" s="1"/>
  <c r="X81" i="67" s="1"/>
  <c r="X82" i="67" s="1"/>
  <c r="X83" i="67" s="1"/>
  <c r="X84" i="67" s="1"/>
  <c r="X85" i="67" s="1"/>
  <c r="X86" i="67" s="1"/>
  <c r="X87" i="67" s="1"/>
  <c r="X88" i="67" s="1"/>
  <c r="X89" i="67" s="1"/>
  <c r="X90" i="67" s="1"/>
  <c r="X91" i="67" s="1"/>
  <c r="X92" i="67" s="1"/>
  <c r="X93" i="67" s="1"/>
  <c r="X94" i="67" s="1"/>
  <c r="X95" i="67" s="1"/>
  <c r="X96" i="67" s="1"/>
  <c r="X97" i="67" s="1"/>
  <c r="X98" i="67" s="1"/>
  <c r="X99" i="67" s="1"/>
  <c r="X100" i="67" s="1"/>
  <c r="X101" i="67" s="1"/>
  <c r="X102" i="67" s="1"/>
  <c r="X103" i="67" s="1"/>
  <c r="X104" i="67" s="1"/>
  <c r="X105" i="67" s="1"/>
  <c r="X106" i="67" s="1"/>
  <c r="X107" i="67" s="1"/>
  <c r="X108" i="67" s="1"/>
  <c r="X109" i="67" s="1"/>
  <c r="X110" i="67" s="1"/>
  <c r="X111" i="67" s="1"/>
  <c r="X112" i="67" s="1"/>
  <c r="X113" i="67" s="1"/>
  <c r="X114" i="67" s="1"/>
  <c r="X115" i="67" s="1"/>
  <c r="X116" i="67" s="1"/>
  <c r="X117" i="67" s="1"/>
  <c r="X118" i="67" s="1"/>
  <c r="X119" i="67" s="1"/>
  <c r="X120" i="67" s="1"/>
  <c r="X121" i="67" s="1"/>
  <c r="X122" i="67" s="1"/>
  <c r="X123" i="67" s="1"/>
  <c r="X124" i="67" s="1"/>
  <c r="X125" i="67" s="1"/>
  <c r="X126" i="67" s="1"/>
  <c r="X127" i="67" s="1"/>
  <c r="X128" i="67" s="1"/>
  <c r="X129" i="67" s="1"/>
  <c r="X130" i="67" s="1"/>
  <c r="X131" i="67" s="1"/>
  <c r="X132" i="67" s="1"/>
  <c r="X133" i="67" s="1"/>
  <c r="X134" i="67" s="1"/>
  <c r="X135" i="67" s="1"/>
  <c r="X136" i="67" s="1"/>
  <c r="X137" i="67" s="1"/>
  <c r="X138" i="67" s="1"/>
  <c r="X139" i="67" s="1"/>
  <c r="X140" i="67" s="1"/>
  <c r="X141" i="67" s="1"/>
  <c r="X142" i="67" s="1"/>
  <c r="X143" i="67" s="1"/>
  <c r="X144" i="67" s="1"/>
  <c r="X145" i="67" s="1"/>
  <c r="X146" i="67" s="1"/>
  <c r="X147" i="67" s="1"/>
  <c r="X148" i="67" s="1"/>
  <c r="X149" i="67" s="1"/>
  <c r="X150" i="67" s="1"/>
  <c r="X151" i="67" s="1"/>
  <c r="X152" i="67" s="1"/>
  <c r="X153" i="67" s="1"/>
  <c r="X154" i="67" s="1"/>
  <c r="X155" i="67" s="1"/>
  <c r="X156" i="67" s="1"/>
  <c r="X157" i="67" s="1"/>
  <c r="X158" i="67" s="1"/>
  <c r="X159" i="67" s="1"/>
  <c r="X160" i="67" s="1"/>
  <c r="X161" i="67" s="1"/>
  <c r="X162" i="67" s="1"/>
  <c r="X163" i="67" s="1"/>
  <c r="X164" i="67" s="1"/>
  <c r="X165" i="67" s="1"/>
  <c r="X166" i="67" s="1"/>
  <c r="X167" i="67" s="1"/>
  <c r="X168" i="67" s="1"/>
  <c r="U30" i="67"/>
  <c r="U31" i="67" s="1"/>
  <c r="U32" i="67" s="1"/>
  <c r="U33" i="67" s="1"/>
  <c r="U34" i="67" s="1"/>
  <c r="U35" i="67" s="1"/>
  <c r="U36" i="67" s="1"/>
  <c r="U37" i="67" s="1"/>
  <c r="U38" i="67" s="1"/>
  <c r="U39" i="67" s="1"/>
  <c r="U40" i="67" s="1"/>
  <c r="U41" i="67" s="1"/>
  <c r="U42" i="67" s="1"/>
  <c r="U43" i="67" s="1"/>
  <c r="U44" i="67" s="1"/>
  <c r="U45" i="67" s="1"/>
  <c r="U46" i="67" s="1"/>
  <c r="U47" i="67" s="1"/>
  <c r="U48" i="67" s="1"/>
  <c r="U49" i="67" s="1"/>
  <c r="U50" i="67" s="1"/>
  <c r="U51" i="67" s="1"/>
  <c r="U52" i="67" s="1"/>
  <c r="U53" i="67" s="1"/>
  <c r="U54" i="67" s="1"/>
  <c r="U55" i="67" s="1"/>
  <c r="U56" i="67" s="1"/>
  <c r="U57" i="67" s="1"/>
  <c r="U58" i="67" s="1"/>
  <c r="U59" i="67" s="1"/>
  <c r="U60" i="67" s="1"/>
  <c r="U61" i="67" s="1"/>
  <c r="U62" i="67" s="1"/>
  <c r="U63" i="67" s="1"/>
  <c r="U64" i="67" s="1"/>
  <c r="U65" i="67" s="1"/>
  <c r="U66" i="67" s="1"/>
  <c r="U67" i="67" s="1"/>
  <c r="U68" i="67" s="1"/>
  <c r="U69" i="67" s="1"/>
  <c r="U70" i="67" s="1"/>
  <c r="U71" i="67" s="1"/>
  <c r="U72" i="67" s="1"/>
  <c r="U73" i="67" s="1"/>
  <c r="U74" i="67" s="1"/>
  <c r="U75" i="67" s="1"/>
  <c r="U76" i="67" s="1"/>
  <c r="U77" i="67" s="1"/>
  <c r="U78" i="67" s="1"/>
  <c r="U79" i="67" s="1"/>
  <c r="U80" i="67" s="1"/>
  <c r="U81" i="67" s="1"/>
  <c r="U82" i="67" s="1"/>
  <c r="U83" i="67" s="1"/>
  <c r="U84" i="67" s="1"/>
  <c r="U85" i="67" s="1"/>
  <c r="U86" i="67" s="1"/>
  <c r="U87" i="67" s="1"/>
  <c r="U88" i="67" s="1"/>
  <c r="U89" i="67" s="1"/>
  <c r="U90" i="67" s="1"/>
  <c r="U91" i="67" s="1"/>
  <c r="U92" i="67" s="1"/>
  <c r="U93" i="67" s="1"/>
  <c r="U94" i="67" s="1"/>
  <c r="U95" i="67" s="1"/>
  <c r="U96" i="67" s="1"/>
  <c r="U97" i="67" s="1"/>
  <c r="U98" i="67" s="1"/>
  <c r="U99" i="67" s="1"/>
  <c r="U100" i="67" s="1"/>
  <c r="U101" i="67" s="1"/>
  <c r="U102" i="67" s="1"/>
  <c r="U103" i="67" s="1"/>
  <c r="U104" i="67" s="1"/>
  <c r="U105" i="67" s="1"/>
  <c r="U106" i="67" s="1"/>
  <c r="U107" i="67" s="1"/>
  <c r="U108" i="67" s="1"/>
  <c r="U109" i="67" s="1"/>
  <c r="U110" i="67" s="1"/>
  <c r="U111" i="67" s="1"/>
  <c r="U112" i="67" s="1"/>
  <c r="U113" i="67" s="1"/>
  <c r="U114" i="67" s="1"/>
  <c r="U115" i="67" s="1"/>
  <c r="U116" i="67" s="1"/>
  <c r="U117" i="67" s="1"/>
  <c r="U118" i="67" s="1"/>
  <c r="U119" i="67" s="1"/>
  <c r="U120" i="67" s="1"/>
  <c r="U121" i="67" s="1"/>
  <c r="U122" i="67" s="1"/>
  <c r="U123" i="67" s="1"/>
  <c r="U124" i="67" s="1"/>
  <c r="U125" i="67" s="1"/>
  <c r="U126" i="67" s="1"/>
  <c r="U127" i="67" s="1"/>
  <c r="U128" i="67" s="1"/>
  <c r="U129" i="67" s="1"/>
  <c r="U130" i="67" s="1"/>
  <c r="U131" i="67" s="1"/>
  <c r="U132" i="67" s="1"/>
  <c r="U133" i="67" s="1"/>
  <c r="U134" i="67" s="1"/>
  <c r="U135" i="67" s="1"/>
  <c r="U136" i="67" s="1"/>
  <c r="U137" i="67" s="1"/>
  <c r="U138" i="67" s="1"/>
  <c r="U139" i="67" s="1"/>
  <c r="U140" i="67" s="1"/>
  <c r="U141" i="67" s="1"/>
  <c r="U142" i="67" s="1"/>
  <c r="U143" i="67" s="1"/>
  <c r="U144" i="67" s="1"/>
  <c r="U145" i="67" s="1"/>
  <c r="U146" i="67" s="1"/>
  <c r="U147" i="67" s="1"/>
  <c r="U148" i="67" s="1"/>
  <c r="U149" i="67" s="1"/>
  <c r="U150" i="67" s="1"/>
  <c r="U151" i="67" s="1"/>
  <c r="U152" i="67" s="1"/>
  <c r="U153" i="67" s="1"/>
  <c r="U154" i="67" s="1"/>
  <c r="U155" i="67" s="1"/>
  <c r="U156" i="67" s="1"/>
  <c r="U157" i="67" s="1"/>
  <c r="U158" i="67" s="1"/>
  <c r="U159" i="67" s="1"/>
  <c r="U160" i="67" s="1"/>
  <c r="U161" i="67" s="1"/>
  <c r="U162" i="67" s="1"/>
  <c r="U163" i="67" s="1"/>
  <c r="U164" i="67" s="1"/>
  <c r="U165" i="67" s="1"/>
  <c r="U166" i="67" s="1"/>
  <c r="U167" i="67" s="1"/>
  <c r="U168" i="67" s="1"/>
  <c r="R30" i="67"/>
  <c r="R31" i="67" s="1"/>
  <c r="R32" i="67" s="1"/>
  <c r="R33" i="67" s="1"/>
  <c r="R34" i="67" s="1"/>
  <c r="R35" i="67" s="1"/>
  <c r="R36" i="67" s="1"/>
  <c r="R37" i="67" s="1"/>
  <c r="R38" i="67" s="1"/>
  <c r="R39" i="67" s="1"/>
  <c r="R40" i="67" s="1"/>
  <c r="R41" i="67" s="1"/>
  <c r="R42" i="67" s="1"/>
  <c r="R43" i="67" s="1"/>
  <c r="R44" i="67" s="1"/>
  <c r="R45" i="67" s="1"/>
  <c r="R46" i="67" s="1"/>
  <c r="R47" i="67" s="1"/>
  <c r="R48" i="67" s="1"/>
  <c r="R49" i="67" s="1"/>
  <c r="R50" i="67" s="1"/>
  <c r="R51" i="67" s="1"/>
  <c r="R52" i="67" s="1"/>
  <c r="R53" i="67" s="1"/>
  <c r="R54" i="67" s="1"/>
  <c r="R55" i="67" s="1"/>
  <c r="R56" i="67" s="1"/>
  <c r="R57" i="67" s="1"/>
  <c r="R58" i="67" s="1"/>
  <c r="R59" i="67" s="1"/>
  <c r="R60" i="67" s="1"/>
  <c r="R61" i="67" s="1"/>
  <c r="R62" i="67" s="1"/>
  <c r="R63" i="67" s="1"/>
  <c r="R64" i="67" s="1"/>
  <c r="R65" i="67" s="1"/>
  <c r="R66" i="67" s="1"/>
  <c r="R67" i="67" s="1"/>
  <c r="R68" i="67" s="1"/>
  <c r="R69" i="67" s="1"/>
  <c r="R70" i="67" s="1"/>
  <c r="R71" i="67" s="1"/>
  <c r="R72" i="67" s="1"/>
  <c r="R73" i="67" s="1"/>
  <c r="R74" i="67" s="1"/>
  <c r="R75" i="67" s="1"/>
  <c r="R76" i="67" s="1"/>
  <c r="R77" i="67" s="1"/>
  <c r="R78" i="67" s="1"/>
  <c r="R79" i="67" s="1"/>
  <c r="R80" i="67" s="1"/>
  <c r="R81" i="67" s="1"/>
  <c r="R82" i="67" s="1"/>
  <c r="R83" i="67" s="1"/>
  <c r="R84" i="67" s="1"/>
  <c r="R85" i="67" s="1"/>
  <c r="R86" i="67" s="1"/>
  <c r="R87" i="67" s="1"/>
  <c r="R88" i="67" s="1"/>
  <c r="R89" i="67" s="1"/>
  <c r="R90" i="67" s="1"/>
  <c r="R91" i="67" s="1"/>
  <c r="R92" i="67" s="1"/>
  <c r="R93" i="67" s="1"/>
  <c r="R94" i="67" s="1"/>
  <c r="R95" i="67" s="1"/>
  <c r="R96" i="67" s="1"/>
  <c r="R97" i="67" s="1"/>
  <c r="R98" i="67" s="1"/>
  <c r="R99" i="67" s="1"/>
  <c r="R100" i="67" s="1"/>
  <c r="R101" i="67" s="1"/>
  <c r="R102" i="67" s="1"/>
  <c r="R103" i="67" s="1"/>
  <c r="R104" i="67" s="1"/>
  <c r="R105" i="67" s="1"/>
  <c r="R106" i="67" s="1"/>
  <c r="R107" i="67" s="1"/>
  <c r="R108" i="67" s="1"/>
  <c r="R109" i="67" s="1"/>
  <c r="R110" i="67" s="1"/>
  <c r="R111" i="67" s="1"/>
  <c r="R112" i="67" s="1"/>
  <c r="R113" i="67" s="1"/>
  <c r="R114" i="67" s="1"/>
  <c r="R115" i="67" s="1"/>
  <c r="R116" i="67" s="1"/>
  <c r="R117" i="67" s="1"/>
  <c r="R118" i="67" s="1"/>
  <c r="R119" i="67" s="1"/>
  <c r="R120" i="67" s="1"/>
  <c r="R121" i="67" s="1"/>
  <c r="R122" i="67" s="1"/>
  <c r="R123" i="67" s="1"/>
  <c r="R124" i="67" s="1"/>
  <c r="R125" i="67" s="1"/>
  <c r="R126" i="67" s="1"/>
  <c r="R127" i="67" s="1"/>
  <c r="R128" i="67" s="1"/>
  <c r="R129" i="67" s="1"/>
  <c r="R130" i="67" s="1"/>
  <c r="R131" i="67" s="1"/>
  <c r="R132" i="67" s="1"/>
  <c r="R133" i="67" s="1"/>
  <c r="R134" i="67" s="1"/>
  <c r="R135" i="67" s="1"/>
  <c r="R136" i="67" s="1"/>
  <c r="R137" i="67" s="1"/>
  <c r="R138" i="67" s="1"/>
  <c r="R139" i="67" s="1"/>
  <c r="R140" i="67" s="1"/>
  <c r="R141" i="67" s="1"/>
  <c r="R142" i="67" s="1"/>
  <c r="R143" i="67" s="1"/>
  <c r="R144" i="67" s="1"/>
  <c r="R145" i="67" s="1"/>
  <c r="R146" i="67" s="1"/>
  <c r="R147" i="67" s="1"/>
  <c r="R148" i="67" s="1"/>
  <c r="R149" i="67" s="1"/>
  <c r="R150" i="67" s="1"/>
  <c r="R151" i="67" s="1"/>
  <c r="R152" i="67" s="1"/>
  <c r="R153" i="67" s="1"/>
  <c r="R154" i="67" s="1"/>
  <c r="R155" i="67" s="1"/>
  <c r="R156" i="67" s="1"/>
  <c r="R157" i="67" s="1"/>
  <c r="R158" i="67" s="1"/>
  <c r="R159" i="67" s="1"/>
  <c r="R160" i="67" s="1"/>
  <c r="R161" i="67" s="1"/>
  <c r="R162" i="67" s="1"/>
  <c r="R163" i="67" s="1"/>
  <c r="R164" i="67" s="1"/>
  <c r="R165" i="67" s="1"/>
  <c r="R166" i="67" s="1"/>
  <c r="R167" i="67" s="1"/>
  <c r="R168" i="67" s="1"/>
  <c r="O30" i="67"/>
  <c r="AV21" i="84" l="1"/>
  <c r="AX21" i="84" s="1"/>
  <c r="AW21" i="84"/>
  <c r="AU22" i="84"/>
  <c r="AQ23" i="84"/>
  <c r="AQ19" i="82"/>
  <c r="AU18" i="82"/>
  <c r="AV17" i="82"/>
  <c r="AX17" i="82" s="1"/>
  <c r="AW17" i="82"/>
  <c r="AQ20" i="80"/>
  <c r="AQ18" i="79"/>
  <c r="AQ10" i="34"/>
  <c r="AD367" i="77"/>
  <c r="AC367" i="77"/>
  <c r="AB367" i="77"/>
  <c r="AA367" i="77"/>
  <c r="Z367" i="77"/>
  <c r="Y367" i="77"/>
  <c r="X367" i="77"/>
  <c r="W367" i="77"/>
  <c r="V367" i="77"/>
  <c r="B367" i="77"/>
  <c r="AG367" i="77" s="1"/>
  <c r="AA366" i="77"/>
  <c r="Z366" i="77"/>
  <c r="Y366" i="77"/>
  <c r="X366" i="77"/>
  <c r="W366" i="77"/>
  <c r="V366" i="77"/>
  <c r="B366" i="77"/>
  <c r="AG366" i="77" s="1"/>
  <c r="AG365" i="77"/>
  <c r="AF365" i="77"/>
  <c r="AE365" i="77"/>
  <c r="AD365" i="77"/>
  <c r="AC365" i="77"/>
  <c r="AB365" i="77"/>
  <c r="AA365" i="77"/>
  <c r="Z365" i="77"/>
  <c r="Y365" i="77"/>
  <c r="X365" i="77"/>
  <c r="W365" i="77"/>
  <c r="V365" i="77"/>
  <c r="B365" i="77"/>
  <c r="AA364" i="77"/>
  <c r="Z364" i="77"/>
  <c r="Y364" i="77"/>
  <c r="X364" i="77"/>
  <c r="W364" i="77"/>
  <c r="V364" i="77"/>
  <c r="B364" i="77"/>
  <c r="AG364" i="77" s="1"/>
  <c r="AG363" i="77"/>
  <c r="AF363" i="77"/>
  <c r="AE363" i="77"/>
  <c r="AD363" i="77"/>
  <c r="AC363" i="77"/>
  <c r="AB363" i="77"/>
  <c r="AA363" i="77"/>
  <c r="Z363" i="77"/>
  <c r="Y363" i="77"/>
  <c r="X363" i="77"/>
  <c r="W363" i="77"/>
  <c r="V363" i="77"/>
  <c r="B363" i="77"/>
  <c r="AE362" i="77"/>
  <c r="AD362" i="77"/>
  <c r="AC362" i="77"/>
  <c r="AB362" i="77"/>
  <c r="AA362" i="77"/>
  <c r="Z362" i="77"/>
  <c r="Y362" i="77"/>
  <c r="X362" i="77"/>
  <c r="W362" i="77"/>
  <c r="V362" i="77"/>
  <c r="B362" i="77"/>
  <c r="AG362" i="77" s="1"/>
  <c r="AB361" i="77"/>
  <c r="AA361" i="77"/>
  <c r="Z361" i="77"/>
  <c r="Y361" i="77"/>
  <c r="X361" i="77"/>
  <c r="W361" i="77"/>
  <c r="V361" i="77"/>
  <c r="B361" i="77"/>
  <c r="AG361" i="77" s="1"/>
  <c r="AG360" i="77"/>
  <c r="AF360" i="77"/>
  <c r="AE360" i="77"/>
  <c r="AD360" i="77"/>
  <c r="AC360" i="77"/>
  <c r="AA360" i="77"/>
  <c r="Z360" i="77"/>
  <c r="Y360" i="77"/>
  <c r="X360" i="77"/>
  <c r="W360" i="77"/>
  <c r="V360" i="77"/>
  <c r="B360" i="77"/>
  <c r="AB360" i="77" s="1"/>
  <c r="AA359" i="77"/>
  <c r="Z359" i="77"/>
  <c r="Y359" i="77"/>
  <c r="X359" i="77"/>
  <c r="W359" i="77"/>
  <c r="V359" i="77"/>
  <c r="B359" i="77"/>
  <c r="AG359" i="77" s="1"/>
  <c r="AG358" i="77"/>
  <c r="AF358" i="77"/>
  <c r="AE358" i="77"/>
  <c r="AD358" i="77"/>
  <c r="AC358" i="77"/>
  <c r="AB358" i="77"/>
  <c r="AA358" i="77"/>
  <c r="Z358" i="77"/>
  <c r="Y358" i="77"/>
  <c r="X358" i="77"/>
  <c r="W358" i="77"/>
  <c r="V358" i="77"/>
  <c r="B358" i="77"/>
  <c r="AF357" i="77"/>
  <c r="AE357" i="77"/>
  <c r="AD357" i="77"/>
  <c r="AC357" i="77"/>
  <c r="AB357" i="77"/>
  <c r="AA357" i="77"/>
  <c r="Z357" i="77"/>
  <c r="Y357" i="77"/>
  <c r="X357" i="77"/>
  <c r="W357" i="77"/>
  <c r="V357" i="77"/>
  <c r="B357" i="77"/>
  <c r="AG357" i="77" s="1"/>
  <c r="AC356" i="77"/>
  <c r="AB356" i="77"/>
  <c r="AA356" i="77"/>
  <c r="Z356" i="77"/>
  <c r="Y356" i="77"/>
  <c r="X356" i="77"/>
  <c r="W356" i="77"/>
  <c r="V356" i="77"/>
  <c r="B356" i="77"/>
  <c r="AG356" i="77" s="1"/>
  <c r="AG355" i="77"/>
  <c r="AF355" i="77"/>
  <c r="AE355" i="77"/>
  <c r="AD355" i="77"/>
  <c r="AA355" i="77"/>
  <c r="Z355" i="77"/>
  <c r="Y355" i="77"/>
  <c r="X355" i="77"/>
  <c r="W355" i="77"/>
  <c r="V355" i="77"/>
  <c r="B355" i="77"/>
  <c r="AC355" i="77" s="1"/>
  <c r="AA354" i="77"/>
  <c r="Z354" i="77"/>
  <c r="Y354" i="77"/>
  <c r="X354" i="77"/>
  <c r="W354" i="77"/>
  <c r="V354" i="77"/>
  <c r="B354" i="77"/>
  <c r="AG353" i="77"/>
  <c r="AF353" i="77"/>
  <c r="AE353" i="77"/>
  <c r="AD353" i="77"/>
  <c r="AC353" i="77"/>
  <c r="AB353" i="77"/>
  <c r="AA353" i="77"/>
  <c r="Z353" i="77"/>
  <c r="Y353" i="77"/>
  <c r="X353" i="77"/>
  <c r="W353" i="77"/>
  <c r="V353" i="77"/>
  <c r="B353" i="77"/>
  <c r="AG352" i="77"/>
  <c r="AF352" i="77"/>
  <c r="AE352" i="77"/>
  <c r="AD352" i="77"/>
  <c r="AC352" i="77"/>
  <c r="AB352" i="77"/>
  <c r="AA352" i="77"/>
  <c r="Z352" i="77"/>
  <c r="Y352" i="77"/>
  <c r="X352" i="77"/>
  <c r="W352" i="77"/>
  <c r="V352" i="77"/>
  <c r="B352" i="77"/>
  <c r="AA351" i="77"/>
  <c r="Z351" i="77"/>
  <c r="Y351" i="77"/>
  <c r="X351" i="77"/>
  <c r="W351" i="77"/>
  <c r="V351" i="77"/>
  <c r="B351" i="77"/>
  <c r="AG350" i="77"/>
  <c r="AF350" i="77"/>
  <c r="AE350" i="77"/>
  <c r="AA350" i="77"/>
  <c r="Z350" i="77"/>
  <c r="Y350" i="77"/>
  <c r="X350" i="77"/>
  <c r="W350" i="77"/>
  <c r="V350" i="77"/>
  <c r="B350" i="77"/>
  <c r="AD350" i="77" s="1"/>
  <c r="AA349" i="77"/>
  <c r="Z349" i="77"/>
  <c r="Y349" i="77"/>
  <c r="X349" i="77"/>
  <c r="W349" i="77"/>
  <c r="V349" i="77"/>
  <c r="B349" i="77"/>
  <c r="AG348" i="77"/>
  <c r="AF348" i="77"/>
  <c r="AE348" i="77"/>
  <c r="AD348" i="77"/>
  <c r="AC348" i="77"/>
  <c r="AB348" i="77"/>
  <c r="AA348" i="77"/>
  <c r="Z348" i="77"/>
  <c r="Y348" i="77"/>
  <c r="X348" i="77"/>
  <c r="W348" i="77"/>
  <c r="V348" i="77"/>
  <c r="B348" i="77"/>
  <c r="AG347" i="77"/>
  <c r="AF347" i="77"/>
  <c r="AE347" i="77"/>
  <c r="AD347" i="77"/>
  <c r="AC347" i="77"/>
  <c r="AB347" i="77"/>
  <c r="AA347" i="77"/>
  <c r="Z347" i="77"/>
  <c r="Y347" i="77"/>
  <c r="X347" i="77"/>
  <c r="W347" i="77"/>
  <c r="V347" i="77"/>
  <c r="B347" i="77"/>
  <c r="AF346" i="77"/>
  <c r="AE346" i="77"/>
  <c r="AD346" i="77"/>
  <c r="AC346" i="77"/>
  <c r="AB346" i="77"/>
  <c r="AA346" i="77"/>
  <c r="Z346" i="77"/>
  <c r="Y346" i="77"/>
  <c r="X346" i="77"/>
  <c r="W346" i="77"/>
  <c r="V346" i="77"/>
  <c r="B346" i="77"/>
  <c r="AG346" i="77" s="1"/>
  <c r="AG345" i="77"/>
  <c r="AF345" i="77"/>
  <c r="AB345" i="77"/>
  <c r="AA345" i="77"/>
  <c r="Z345" i="77"/>
  <c r="Y345" i="77"/>
  <c r="X345" i="77"/>
  <c r="W345" i="77"/>
  <c r="V345" i="77"/>
  <c r="B345" i="77"/>
  <c r="AE345" i="77" s="1"/>
  <c r="AA344" i="77"/>
  <c r="Z344" i="77"/>
  <c r="Y344" i="77"/>
  <c r="X344" i="77"/>
  <c r="W344" i="77"/>
  <c r="V344" i="77"/>
  <c r="B344" i="77"/>
  <c r="AG344" i="77" s="1"/>
  <c r="AG343" i="77"/>
  <c r="AF343" i="77"/>
  <c r="AE343" i="77"/>
  <c r="AD343" i="77"/>
  <c r="AC343" i="77"/>
  <c r="AB343" i="77"/>
  <c r="AA343" i="77"/>
  <c r="Z343" i="77"/>
  <c r="Y343" i="77"/>
  <c r="X343" i="77"/>
  <c r="W343" i="77"/>
  <c r="V343" i="77"/>
  <c r="B343" i="77"/>
  <c r="AG342" i="77"/>
  <c r="AF342" i="77"/>
  <c r="AE342" i="77"/>
  <c r="AD342" i="77"/>
  <c r="AC342" i="77"/>
  <c r="AB342" i="77"/>
  <c r="AA342" i="77"/>
  <c r="Z342" i="77"/>
  <c r="Y342" i="77"/>
  <c r="X342" i="77"/>
  <c r="W342" i="77"/>
  <c r="V342" i="77"/>
  <c r="B342" i="77"/>
  <c r="AG341" i="77"/>
  <c r="AF341" i="77"/>
  <c r="AE341" i="77"/>
  <c r="AD341" i="77"/>
  <c r="AC341" i="77"/>
  <c r="AB341" i="77"/>
  <c r="AA341" i="77"/>
  <c r="Z341" i="77"/>
  <c r="Y341" i="77"/>
  <c r="X341" i="77"/>
  <c r="W341" i="77"/>
  <c r="V341" i="77"/>
  <c r="B341" i="77"/>
  <c r="AG340" i="77"/>
  <c r="AC340" i="77"/>
  <c r="AB340" i="77"/>
  <c r="AA340" i="77"/>
  <c r="Z340" i="77"/>
  <c r="Y340" i="77"/>
  <c r="X340" i="77"/>
  <c r="W340" i="77"/>
  <c r="V340" i="77"/>
  <c r="B340" i="77"/>
  <c r="AF340" i="77" s="1"/>
  <c r="AA339" i="77"/>
  <c r="Z339" i="77"/>
  <c r="Y339" i="77"/>
  <c r="X339" i="77"/>
  <c r="W339" i="77"/>
  <c r="V339" i="77"/>
  <c r="B339" i="77"/>
  <c r="AG339" i="77" s="1"/>
  <c r="AG338" i="77"/>
  <c r="AF338" i="77"/>
  <c r="AE338" i="77"/>
  <c r="AD338" i="77"/>
  <c r="AC338" i="77"/>
  <c r="AB338" i="77"/>
  <c r="AA338" i="77"/>
  <c r="Z338" i="77"/>
  <c r="Y338" i="77"/>
  <c r="X338" i="77"/>
  <c r="W338" i="77"/>
  <c r="V338" i="77"/>
  <c r="B338" i="77"/>
  <c r="AA337" i="77"/>
  <c r="Z337" i="77"/>
  <c r="Y337" i="77"/>
  <c r="X337" i="77"/>
  <c r="W337" i="77"/>
  <c r="V337" i="77"/>
  <c r="B337" i="77"/>
  <c r="AG337" i="77" s="1"/>
  <c r="AG336" i="77"/>
  <c r="AF336" i="77"/>
  <c r="AE336" i="77"/>
  <c r="AD336" i="77"/>
  <c r="AC336" i="77"/>
  <c r="AB336" i="77"/>
  <c r="AA336" i="77"/>
  <c r="Z336" i="77"/>
  <c r="Y336" i="77"/>
  <c r="X336" i="77"/>
  <c r="W336" i="77"/>
  <c r="V336" i="77"/>
  <c r="B336" i="77"/>
  <c r="AD335" i="77"/>
  <c r="AC335" i="77"/>
  <c r="AB335" i="77"/>
  <c r="AA335" i="77"/>
  <c r="Z335" i="77"/>
  <c r="Y335" i="77"/>
  <c r="X335" i="77"/>
  <c r="W335" i="77"/>
  <c r="V335" i="77"/>
  <c r="B335" i="77"/>
  <c r="AG335" i="77" s="1"/>
  <c r="AA334" i="77"/>
  <c r="Z334" i="77"/>
  <c r="Y334" i="77"/>
  <c r="X334" i="77"/>
  <c r="W334" i="77"/>
  <c r="V334" i="77"/>
  <c r="B334" i="77"/>
  <c r="AG333" i="77"/>
  <c r="AF333" i="77"/>
  <c r="AE333" i="77"/>
  <c r="AD333" i="77"/>
  <c r="AC333" i="77"/>
  <c r="AB333" i="77"/>
  <c r="AA333" i="77"/>
  <c r="Z333" i="77"/>
  <c r="Y333" i="77"/>
  <c r="X333" i="77"/>
  <c r="W333" i="77"/>
  <c r="V333" i="77"/>
  <c r="B333" i="77"/>
  <c r="AA332" i="77"/>
  <c r="Z332" i="77"/>
  <c r="Y332" i="77"/>
  <c r="X332" i="77"/>
  <c r="W332" i="77"/>
  <c r="V332" i="77"/>
  <c r="B332" i="77"/>
  <c r="AG331" i="77"/>
  <c r="AF331" i="77"/>
  <c r="AE331" i="77"/>
  <c r="AD331" i="77"/>
  <c r="AC331" i="77"/>
  <c r="AB331" i="77"/>
  <c r="AA331" i="77"/>
  <c r="Z331" i="77"/>
  <c r="Y331" i="77"/>
  <c r="X331" i="77"/>
  <c r="W331" i="77"/>
  <c r="V331" i="77"/>
  <c r="B331" i="77"/>
  <c r="AE330" i="77"/>
  <c r="AD330" i="77"/>
  <c r="AC330" i="77"/>
  <c r="AB330" i="77"/>
  <c r="AA330" i="77"/>
  <c r="Z330" i="77"/>
  <c r="Y330" i="77"/>
  <c r="X330" i="77"/>
  <c r="W330" i="77"/>
  <c r="V330" i="77"/>
  <c r="B330" i="77"/>
  <c r="AG330" i="77" s="1"/>
  <c r="AB329" i="77"/>
  <c r="AA329" i="77"/>
  <c r="Z329" i="77"/>
  <c r="Y329" i="77"/>
  <c r="X329" i="77"/>
  <c r="W329" i="77"/>
  <c r="V329" i="77"/>
  <c r="B329" i="77"/>
  <c r="AG329" i="77" s="1"/>
  <c r="AG328" i="77"/>
  <c r="AF328" i="77"/>
  <c r="AE328" i="77"/>
  <c r="AD328" i="77"/>
  <c r="AC328" i="77"/>
  <c r="AA328" i="77"/>
  <c r="Z328" i="77"/>
  <c r="Y328" i="77"/>
  <c r="X328" i="77"/>
  <c r="W328" i="77"/>
  <c r="V328" i="77"/>
  <c r="B328" i="77"/>
  <c r="AB328" i="77" s="1"/>
  <c r="AA327" i="77"/>
  <c r="Z327" i="77"/>
  <c r="Y327" i="77"/>
  <c r="X327" i="77"/>
  <c r="W327" i="77"/>
  <c r="V327" i="77"/>
  <c r="B327" i="77"/>
  <c r="AG326" i="77"/>
  <c r="AF326" i="77"/>
  <c r="AE326" i="77"/>
  <c r="AD326" i="77"/>
  <c r="AC326" i="77"/>
  <c r="AB326" i="77"/>
  <c r="AA326" i="77"/>
  <c r="Z326" i="77"/>
  <c r="Y326" i="77"/>
  <c r="X326" i="77"/>
  <c r="W326" i="77"/>
  <c r="V326" i="77"/>
  <c r="B326" i="77"/>
  <c r="AF325" i="77"/>
  <c r="AE325" i="77"/>
  <c r="AD325" i="77"/>
  <c r="AC325" i="77"/>
  <c r="AB325" i="77"/>
  <c r="AA325" i="77"/>
  <c r="Z325" i="77"/>
  <c r="Y325" i="77"/>
  <c r="X325" i="77"/>
  <c r="W325" i="77"/>
  <c r="V325" i="77"/>
  <c r="B325" i="77"/>
  <c r="AG325" i="77" s="1"/>
  <c r="AC324" i="77"/>
  <c r="AB324" i="77"/>
  <c r="AA324" i="77"/>
  <c r="Z324" i="77"/>
  <c r="Y324" i="77"/>
  <c r="X324" i="77"/>
  <c r="W324" i="77"/>
  <c r="V324" i="77"/>
  <c r="B324" i="77"/>
  <c r="AG324" i="77" s="1"/>
  <c r="AG323" i="77"/>
  <c r="AF323" i="77"/>
  <c r="AE323" i="77"/>
  <c r="AD323" i="77"/>
  <c r="AA323" i="77"/>
  <c r="Z323" i="77"/>
  <c r="Y323" i="77"/>
  <c r="X323" i="77"/>
  <c r="W323" i="77"/>
  <c r="V323" i="77"/>
  <c r="B323" i="77"/>
  <c r="AC323" i="77" s="1"/>
  <c r="AA322" i="77"/>
  <c r="Z322" i="77"/>
  <c r="Y322" i="77"/>
  <c r="X322" i="77"/>
  <c r="W322" i="77"/>
  <c r="V322" i="77"/>
  <c r="B322" i="77"/>
  <c r="AG321" i="77"/>
  <c r="AF321" i="77"/>
  <c r="AE321" i="77"/>
  <c r="AD321" i="77"/>
  <c r="AC321" i="77"/>
  <c r="AB321" i="77"/>
  <c r="AA321" i="77"/>
  <c r="Z321" i="77"/>
  <c r="Y321" i="77"/>
  <c r="X321" i="77"/>
  <c r="W321" i="77"/>
  <c r="V321" i="77"/>
  <c r="B321" i="77"/>
  <c r="AG320" i="77"/>
  <c r="AF320" i="77"/>
  <c r="AE320" i="77"/>
  <c r="AD320" i="77"/>
  <c r="AC320" i="77"/>
  <c r="AB320" i="77"/>
  <c r="AA320" i="77"/>
  <c r="Z320" i="77"/>
  <c r="Y320" i="77"/>
  <c r="X320" i="77"/>
  <c r="W320" i="77"/>
  <c r="V320" i="77"/>
  <c r="B320" i="77"/>
  <c r="AA319" i="77"/>
  <c r="Z319" i="77"/>
  <c r="Y319" i="77"/>
  <c r="X319" i="77"/>
  <c r="W319" i="77"/>
  <c r="V319" i="77"/>
  <c r="B319" i="77"/>
  <c r="AG318" i="77"/>
  <c r="AF318" i="77"/>
  <c r="AE318" i="77"/>
  <c r="AA318" i="77"/>
  <c r="Z318" i="77"/>
  <c r="Y318" i="77"/>
  <c r="X318" i="77"/>
  <c r="W318" i="77"/>
  <c r="V318" i="77"/>
  <c r="B318" i="77"/>
  <c r="AD318" i="77" s="1"/>
  <c r="AA317" i="77"/>
  <c r="Z317" i="77"/>
  <c r="Y317" i="77"/>
  <c r="X317" i="77"/>
  <c r="W317" i="77"/>
  <c r="V317" i="77"/>
  <c r="B317" i="77"/>
  <c r="AG316" i="77"/>
  <c r="AF316" i="77"/>
  <c r="AE316" i="77"/>
  <c r="AD316" i="77"/>
  <c r="AC316" i="77"/>
  <c r="AB316" i="77"/>
  <c r="AA316" i="77"/>
  <c r="Z316" i="77"/>
  <c r="Y316" i="77"/>
  <c r="X316" i="77"/>
  <c r="W316" i="77"/>
  <c r="V316" i="77"/>
  <c r="B316" i="77"/>
  <c r="AG315" i="77"/>
  <c r="AF315" i="77"/>
  <c r="AE315" i="77"/>
  <c r="AD315" i="77"/>
  <c r="AC315" i="77"/>
  <c r="AB315" i="77"/>
  <c r="AA315" i="77"/>
  <c r="Z315" i="77"/>
  <c r="Y315" i="77"/>
  <c r="X315" i="77"/>
  <c r="W315" i="77"/>
  <c r="V315" i="77"/>
  <c r="B315" i="77"/>
  <c r="AA314" i="77"/>
  <c r="Z314" i="77"/>
  <c r="Y314" i="77"/>
  <c r="X314" i="77"/>
  <c r="W314" i="77"/>
  <c r="V314" i="77"/>
  <c r="B314" i="77"/>
  <c r="AG313" i="77"/>
  <c r="AF313" i="77"/>
  <c r="AB313" i="77"/>
  <c r="AA313" i="77"/>
  <c r="Z313" i="77"/>
  <c r="Y313" i="77"/>
  <c r="X313" i="77"/>
  <c r="W313" i="77"/>
  <c r="V313" i="77"/>
  <c r="B313" i="77"/>
  <c r="AE313" i="77" s="1"/>
  <c r="AA312" i="77"/>
  <c r="Z312" i="77"/>
  <c r="Y312" i="77"/>
  <c r="X312" i="77"/>
  <c r="W312" i="77"/>
  <c r="V312" i="77"/>
  <c r="B312" i="77"/>
  <c r="AG311" i="77"/>
  <c r="AF311" i="77"/>
  <c r="AE311" i="77"/>
  <c r="AD311" i="77"/>
  <c r="AC311" i="77"/>
  <c r="AB311" i="77"/>
  <c r="AA311" i="77"/>
  <c r="Z311" i="77"/>
  <c r="Y311" i="77"/>
  <c r="X311" i="77"/>
  <c r="W311" i="77"/>
  <c r="V311" i="77"/>
  <c r="B311" i="77"/>
  <c r="AG310" i="77"/>
  <c r="AF310" i="77"/>
  <c r="AE310" i="77"/>
  <c r="AD310" i="77"/>
  <c r="AC310" i="77"/>
  <c r="AB310" i="77"/>
  <c r="AA310" i="77"/>
  <c r="Z310" i="77"/>
  <c r="Y310" i="77"/>
  <c r="X310" i="77"/>
  <c r="W310" i="77"/>
  <c r="V310" i="77"/>
  <c r="B310" i="77"/>
  <c r="AE309" i="77"/>
  <c r="AD309" i="77"/>
  <c r="AC309" i="77"/>
  <c r="AB309" i="77"/>
  <c r="AA309" i="77"/>
  <c r="Z309" i="77"/>
  <c r="Y309" i="77"/>
  <c r="X309" i="77"/>
  <c r="W309" i="77"/>
  <c r="V309" i="77"/>
  <c r="B309" i="77"/>
  <c r="AG309" i="77" s="1"/>
  <c r="AG308" i="77"/>
  <c r="AC308" i="77"/>
  <c r="AB308" i="77"/>
  <c r="AA308" i="77"/>
  <c r="Z308" i="77"/>
  <c r="Y308" i="77"/>
  <c r="X308" i="77"/>
  <c r="W308" i="77"/>
  <c r="V308" i="77"/>
  <c r="B308" i="77"/>
  <c r="AF308" i="77" s="1"/>
  <c r="AA307" i="77"/>
  <c r="Z307" i="77"/>
  <c r="Y307" i="77"/>
  <c r="X307" i="77"/>
  <c r="W307" i="77"/>
  <c r="V307" i="77"/>
  <c r="B307" i="77"/>
  <c r="AG306" i="77"/>
  <c r="AF306" i="77"/>
  <c r="AE306" i="77"/>
  <c r="AD306" i="77"/>
  <c r="AC306" i="77"/>
  <c r="AB306" i="77"/>
  <c r="AA306" i="77"/>
  <c r="Z306" i="77"/>
  <c r="Y306" i="77"/>
  <c r="X306" i="77"/>
  <c r="W306" i="77"/>
  <c r="V306" i="77"/>
  <c r="B306" i="77"/>
  <c r="AA305" i="77"/>
  <c r="Z305" i="77"/>
  <c r="Y305" i="77"/>
  <c r="X305" i="77"/>
  <c r="W305" i="77"/>
  <c r="V305" i="77"/>
  <c r="B305" i="77"/>
  <c r="AG305" i="77" s="1"/>
  <c r="AG304" i="77"/>
  <c r="AF304" i="77"/>
  <c r="AE304" i="77"/>
  <c r="AD304" i="77"/>
  <c r="AC304" i="77"/>
  <c r="AB304" i="77"/>
  <c r="AA304" i="77"/>
  <c r="Z304" i="77"/>
  <c r="Y304" i="77"/>
  <c r="X304" i="77"/>
  <c r="W304" i="77"/>
  <c r="V304" i="77"/>
  <c r="B304" i="77"/>
  <c r="AD303" i="77"/>
  <c r="AC303" i="77"/>
  <c r="AB303" i="77"/>
  <c r="AA303" i="77"/>
  <c r="Z303" i="77"/>
  <c r="Y303" i="77"/>
  <c r="X303" i="77"/>
  <c r="W303" i="77"/>
  <c r="V303" i="77"/>
  <c r="B303" i="77"/>
  <c r="AG303" i="77" s="1"/>
  <c r="AA302" i="77"/>
  <c r="Z302" i="77"/>
  <c r="Y302" i="77"/>
  <c r="X302" i="77"/>
  <c r="W302" i="77"/>
  <c r="V302" i="77"/>
  <c r="B302" i="77"/>
  <c r="AG301" i="77"/>
  <c r="AF301" i="77"/>
  <c r="AE301" i="77"/>
  <c r="AD301" i="77"/>
  <c r="AC301" i="77"/>
  <c r="AB301" i="77"/>
  <c r="AA301" i="77"/>
  <c r="Z301" i="77"/>
  <c r="Y301" i="77"/>
  <c r="X301" i="77"/>
  <c r="W301" i="77"/>
  <c r="V301" i="77"/>
  <c r="B301" i="77"/>
  <c r="AA300" i="77"/>
  <c r="Z300" i="77"/>
  <c r="Y300" i="77"/>
  <c r="X300" i="77"/>
  <c r="W300" i="77"/>
  <c r="V300" i="77"/>
  <c r="B300" i="77"/>
  <c r="AG299" i="77"/>
  <c r="AF299" i="77"/>
  <c r="AE299" i="77"/>
  <c r="AD299" i="77"/>
  <c r="AC299" i="77"/>
  <c r="AB299" i="77"/>
  <c r="AA299" i="77"/>
  <c r="Z299" i="77"/>
  <c r="Y299" i="77"/>
  <c r="X299" i="77"/>
  <c r="W299" i="77"/>
  <c r="V299" i="77"/>
  <c r="B299" i="77"/>
  <c r="AE298" i="77"/>
  <c r="AD298" i="77"/>
  <c r="AC298" i="77"/>
  <c r="AB298" i="77"/>
  <c r="AA298" i="77"/>
  <c r="Z298" i="77"/>
  <c r="Y298" i="77"/>
  <c r="X298" i="77"/>
  <c r="W298" i="77"/>
  <c r="V298" i="77"/>
  <c r="B298" i="77"/>
  <c r="AG298" i="77" s="1"/>
  <c r="AB297" i="77"/>
  <c r="AA297" i="77"/>
  <c r="Z297" i="77"/>
  <c r="Y297" i="77"/>
  <c r="X297" i="77"/>
  <c r="W297" i="77"/>
  <c r="V297" i="77"/>
  <c r="B297" i="77"/>
  <c r="AC297" i="77" s="1"/>
  <c r="AG296" i="77"/>
  <c r="AF296" i="77"/>
  <c r="AE296" i="77"/>
  <c r="AD296" i="77"/>
  <c r="AC296" i="77"/>
  <c r="AA296" i="77"/>
  <c r="Z296" i="77"/>
  <c r="Y296" i="77"/>
  <c r="X296" i="77"/>
  <c r="W296" i="77"/>
  <c r="V296" i="77"/>
  <c r="B296" i="77"/>
  <c r="AB296" i="77" s="1"/>
  <c r="AA295" i="77"/>
  <c r="Z295" i="77"/>
  <c r="Y295" i="77"/>
  <c r="X295" i="77"/>
  <c r="W295" i="77"/>
  <c r="V295" i="77"/>
  <c r="B295" i="77"/>
  <c r="AG294" i="77"/>
  <c r="AF294" i="77"/>
  <c r="AE294" i="77"/>
  <c r="AD294" i="77"/>
  <c r="AC294" i="77"/>
  <c r="AB294" i="77"/>
  <c r="AA294" i="77"/>
  <c r="Z294" i="77"/>
  <c r="Y294" i="77"/>
  <c r="X294" i="77"/>
  <c r="W294" i="77"/>
  <c r="V294" i="77"/>
  <c r="B294" i="77"/>
  <c r="AF293" i="77"/>
  <c r="AE293" i="77"/>
  <c r="AD293" i="77"/>
  <c r="AC293" i="77"/>
  <c r="AB293" i="77"/>
  <c r="AA293" i="77"/>
  <c r="Z293" i="77"/>
  <c r="Y293" i="77"/>
  <c r="X293" i="77"/>
  <c r="W293" i="77"/>
  <c r="V293" i="77"/>
  <c r="B293" i="77"/>
  <c r="AG293" i="77" s="1"/>
  <c r="AB292" i="77"/>
  <c r="AA292" i="77"/>
  <c r="Z292" i="77"/>
  <c r="Y292" i="77"/>
  <c r="X292" i="77"/>
  <c r="W292" i="77"/>
  <c r="V292" i="77"/>
  <c r="B292" i="77"/>
  <c r="AG291" i="77"/>
  <c r="AF291" i="77"/>
  <c r="AE291" i="77"/>
  <c r="AD291" i="77"/>
  <c r="AA291" i="77"/>
  <c r="Z291" i="77"/>
  <c r="Y291" i="77"/>
  <c r="X291" i="77"/>
  <c r="W291" i="77"/>
  <c r="V291" i="77"/>
  <c r="B291" i="77"/>
  <c r="AC291" i="77" s="1"/>
  <c r="AA290" i="77"/>
  <c r="Z290" i="77"/>
  <c r="Y290" i="77"/>
  <c r="X290" i="77"/>
  <c r="W290" i="77"/>
  <c r="V290" i="77"/>
  <c r="B290" i="77"/>
  <c r="AG289" i="77"/>
  <c r="AF289" i="77"/>
  <c r="AE289" i="77"/>
  <c r="AD289" i="77"/>
  <c r="AC289" i="77"/>
  <c r="AB289" i="77"/>
  <c r="AA289" i="77"/>
  <c r="Z289" i="77"/>
  <c r="Y289" i="77"/>
  <c r="X289" i="77"/>
  <c r="W289" i="77"/>
  <c r="V289" i="77"/>
  <c r="B289" i="77"/>
  <c r="AG288" i="77"/>
  <c r="AF288" i="77"/>
  <c r="AE288" i="77"/>
  <c r="AD288" i="77"/>
  <c r="AC288" i="77"/>
  <c r="AB288" i="77"/>
  <c r="AA288" i="77"/>
  <c r="Z288" i="77"/>
  <c r="Y288" i="77"/>
  <c r="X288" i="77"/>
  <c r="W288" i="77"/>
  <c r="V288" i="77"/>
  <c r="B288" i="77"/>
  <c r="AA287" i="77"/>
  <c r="Z287" i="77"/>
  <c r="Y287" i="77"/>
  <c r="X287" i="77"/>
  <c r="W287" i="77"/>
  <c r="V287" i="77"/>
  <c r="B287" i="77"/>
  <c r="AG286" i="77"/>
  <c r="AF286" i="77"/>
  <c r="AE286" i="77"/>
  <c r="AA286" i="77"/>
  <c r="Z286" i="77"/>
  <c r="Y286" i="77"/>
  <c r="X286" i="77"/>
  <c r="W286" i="77"/>
  <c r="V286" i="77"/>
  <c r="B286" i="77"/>
  <c r="AD286" i="77" s="1"/>
  <c r="AA285" i="77"/>
  <c r="Z285" i="77"/>
  <c r="Y285" i="77"/>
  <c r="X285" i="77"/>
  <c r="W285" i="77"/>
  <c r="V285" i="77"/>
  <c r="B285" i="77"/>
  <c r="AG284" i="77"/>
  <c r="AF284" i="77"/>
  <c r="AE284" i="77"/>
  <c r="AD284" i="77"/>
  <c r="AC284" i="77"/>
  <c r="AB284" i="77"/>
  <c r="AA284" i="77"/>
  <c r="Z284" i="77"/>
  <c r="Y284" i="77"/>
  <c r="X284" i="77"/>
  <c r="W284" i="77"/>
  <c r="V284" i="77"/>
  <c r="B284" i="77"/>
  <c r="AG283" i="77"/>
  <c r="AF283" i="77"/>
  <c r="AE283" i="77"/>
  <c r="AD283" i="77"/>
  <c r="AC283" i="77"/>
  <c r="AB283" i="77"/>
  <c r="AA283" i="77"/>
  <c r="Z283" i="77"/>
  <c r="Y283" i="77"/>
  <c r="X283" i="77"/>
  <c r="W283" i="77"/>
  <c r="V283" i="77"/>
  <c r="B283" i="77"/>
  <c r="AE282" i="77"/>
  <c r="AD282" i="77"/>
  <c r="AC282" i="77"/>
  <c r="AB282" i="77"/>
  <c r="AA282" i="77"/>
  <c r="Z282" i="77"/>
  <c r="Y282" i="77"/>
  <c r="X282" i="77"/>
  <c r="W282" i="77"/>
  <c r="V282" i="77"/>
  <c r="B282" i="77"/>
  <c r="AG281" i="77"/>
  <c r="AF281" i="77"/>
  <c r="AB281" i="77"/>
  <c r="AA281" i="77"/>
  <c r="Z281" i="77"/>
  <c r="Y281" i="77"/>
  <c r="X281" i="77"/>
  <c r="W281" i="77"/>
  <c r="V281" i="77"/>
  <c r="B281" i="77"/>
  <c r="AE281" i="77" s="1"/>
  <c r="AA280" i="77"/>
  <c r="Z280" i="77"/>
  <c r="Y280" i="77"/>
  <c r="X280" i="77"/>
  <c r="W280" i="77"/>
  <c r="V280" i="77"/>
  <c r="B280" i="77"/>
  <c r="AG279" i="77"/>
  <c r="AF279" i="77"/>
  <c r="AE279" i="77"/>
  <c r="AD279" i="77"/>
  <c r="AC279" i="77"/>
  <c r="AB279" i="77"/>
  <c r="AA279" i="77"/>
  <c r="Z279" i="77"/>
  <c r="Y279" i="77"/>
  <c r="X279" i="77"/>
  <c r="W279" i="77"/>
  <c r="V279" i="77"/>
  <c r="B279" i="77"/>
  <c r="AG278" i="77"/>
  <c r="AF278" i="77"/>
  <c r="AE278" i="77"/>
  <c r="AD278" i="77"/>
  <c r="AC278" i="77"/>
  <c r="AB278" i="77"/>
  <c r="AA278" i="77"/>
  <c r="Z278" i="77"/>
  <c r="Y278" i="77"/>
  <c r="X278" i="77"/>
  <c r="W278" i="77"/>
  <c r="V278" i="77"/>
  <c r="B278" i="77"/>
  <c r="AE277" i="77"/>
  <c r="AC277" i="77"/>
  <c r="AB277" i="77"/>
  <c r="AA277" i="77"/>
  <c r="Z277" i="77"/>
  <c r="Y277" i="77"/>
  <c r="X277" i="77"/>
  <c r="W277" i="77"/>
  <c r="V277" i="77"/>
  <c r="B277" i="77"/>
  <c r="AG277" i="77" s="1"/>
  <c r="AG276" i="77"/>
  <c r="AC276" i="77"/>
  <c r="AB276" i="77"/>
  <c r="AA276" i="77"/>
  <c r="Z276" i="77"/>
  <c r="Y276" i="77"/>
  <c r="X276" i="77"/>
  <c r="W276" i="77"/>
  <c r="V276" i="77"/>
  <c r="B276" i="77"/>
  <c r="AF276" i="77" s="1"/>
  <c r="AA275" i="77"/>
  <c r="Z275" i="77"/>
  <c r="Y275" i="77"/>
  <c r="X275" i="77"/>
  <c r="W275" i="77"/>
  <c r="V275" i="77"/>
  <c r="B275" i="77"/>
  <c r="AG274" i="77"/>
  <c r="AF274" i="77"/>
  <c r="AE274" i="77"/>
  <c r="AD274" i="77"/>
  <c r="AC274" i="77"/>
  <c r="AB274" i="77"/>
  <c r="AA274" i="77"/>
  <c r="Z274" i="77"/>
  <c r="Y274" i="77"/>
  <c r="X274" i="77"/>
  <c r="W274" i="77"/>
  <c r="V274" i="77"/>
  <c r="B274" i="77"/>
  <c r="AA273" i="77"/>
  <c r="Z273" i="77"/>
  <c r="Y273" i="77"/>
  <c r="X273" i="77"/>
  <c r="W273" i="77"/>
  <c r="V273" i="77"/>
  <c r="B273" i="77"/>
  <c r="AG273" i="77" s="1"/>
  <c r="AE272" i="77"/>
  <c r="AA272" i="77"/>
  <c r="Z272" i="77"/>
  <c r="Y272" i="77"/>
  <c r="X272" i="77"/>
  <c r="W272" i="77"/>
  <c r="V272" i="77"/>
  <c r="B272" i="77"/>
  <c r="AG272" i="77" s="1"/>
  <c r="AD271" i="77"/>
  <c r="AC271" i="77"/>
  <c r="AB271" i="77"/>
  <c r="AA271" i="77"/>
  <c r="Z271" i="77"/>
  <c r="Y271" i="77"/>
  <c r="X271" i="77"/>
  <c r="W271" i="77"/>
  <c r="V271" i="77"/>
  <c r="B271" i="77"/>
  <c r="AG271" i="77" s="1"/>
  <c r="AA270" i="77"/>
  <c r="Z270" i="77"/>
  <c r="Y270" i="77"/>
  <c r="X270" i="77"/>
  <c r="W270" i="77"/>
  <c r="V270" i="77"/>
  <c r="B270" i="77"/>
  <c r="AG269" i="77"/>
  <c r="AF269" i="77"/>
  <c r="AE269" i="77"/>
  <c r="AD269" i="77"/>
  <c r="AC269" i="77"/>
  <c r="AB269" i="77"/>
  <c r="AA269" i="77"/>
  <c r="Z269" i="77"/>
  <c r="Y269" i="77"/>
  <c r="X269" i="77"/>
  <c r="W269" i="77"/>
  <c r="V269" i="77"/>
  <c r="B269" i="77"/>
  <c r="AA268" i="77"/>
  <c r="Z268" i="77"/>
  <c r="Y268" i="77"/>
  <c r="X268" i="77"/>
  <c r="W268" i="77"/>
  <c r="V268" i="77"/>
  <c r="B268" i="77"/>
  <c r="AG267" i="77"/>
  <c r="AF267" i="77"/>
  <c r="AE267" i="77"/>
  <c r="AD267" i="77"/>
  <c r="AC267" i="77"/>
  <c r="AB267" i="77"/>
  <c r="AA267" i="77"/>
  <c r="Z267" i="77"/>
  <c r="Y267" i="77"/>
  <c r="X267" i="77"/>
  <c r="W267" i="77"/>
  <c r="V267" i="77"/>
  <c r="B267" i="77"/>
  <c r="AE266" i="77"/>
  <c r="AD266" i="77"/>
  <c r="AC266" i="77"/>
  <c r="AB266" i="77"/>
  <c r="AA266" i="77"/>
  <c r="Z266" i="77"/>
  <c r="Y266" i="77"/>
  <c r="X266" i="77"/>
  <c r="W266" i="77"/>
  <c r="V266" i="77"/>
  <c r="B266" i="77"/>
  <c r="AG266" i="77" s="1"/>
  <c r="AA265" i="77"/>
  <c r="Z265" i="77"/>
  <c r="Y265" i="77"/>
  <c r="X265" i="77"/>
  <c r="W265" i="77"/>
  <c r="V265" i="77"/>
  <c r="B265" i="77"/>
  <c r="AG264" i="77"/>
  <c r="AF264" i="77"/>
  <c r="AE264" i="77"/>
  <c r="AD264" i="77"/>
  <c r="AC264" i="77"/>
  <c r="AA264" i="77"/>
  <c r="Z264" i="77"/>
  <c r="Y264" i="77"/>
  <c r="X264" i="77"/>
  <c r="W264" i="77"/>
  <c r="V264" i="77"/>
  <c r="B264" i="77"/>
  <c r="AB264" i="77" s="1"/>
  <c r="AA263" i="77"/>
  <c r="Z263" i="77"/>
  <c r="Y263" i="77"/>
  <c r="X263" i="77"/>
  <c r="W263" i="77"/>
  <c r="V263" i="77"/>
  <c r="B263" i="77"/>
  <c r="AG262" i="77"/>
  <c r="AF262" i="77"/>
  <c r="AE262" i="77"/>
  <c r="AD262" i="77"/>
  <c r="AC262" i="77"/>
  <c r="AB262" i="77"/>
  <c r="AA262" i="77"/>
  <c r="Z262" i="77"/>
  <c r="Y262" i="77"/>
  <c r="X262" i="77"/>
  <c r="W262" i="77"/>
  <c r="V262" i="77"/>
  <c r="B262" i="77"/>
  <c r="AF261" i="77"/>
  <c r="AE261" i="77"/>
  <c r="AD261" i="77"/>
  <c r="AC261" i="77"/>
  <c r="AB261" i="77"/>
  <c r="AA261" i="77"/>
  <c r="Z261" i="77"/>
  <c r="Y261" i="77"/>
  <c r="X261" i="77"/>
  <c r="W261" i="77"/>
  <c r="V261" i="77"/>
  <c r="B261" i="77"/>
  <c r="AG261" i="77" s="1"/>
  <c r="AC260" i="77"/>
  <c r="AB260" i="77"/>
  <c r="AA260" i="77"/>
  <c r="Z260" i="77"/>
  <c r="Y260" i="77"/>
  <c r="X260" i="77"/>
  <c r="W260" i="77"/>
  <c r="V260" i="77"/>
  <c r="B260" i="77"/>
  <c r="AG259" i="77"/>
  <c r="AF259" i="77"/>
  <c r="AE259" i="77"/>
  <c r="AD259" i="77"/>
  <c r="AA259" i="77"/>
  <c r="Z259" i="77"/>
  <c r="Y259" i="77"/>
  <c r="X259" i="77"/>
  <c r="W259" i="77"/>
  <c r="V259" i="77"/>
  <c r="B259" i="77"/>
  <c r="AC259" i="77" s="1"/>
  <c r="AA258" i="77"/>
  <c r="Z258" i="77"/>
  <c r="Y258" i="77"/>
  <c r="X258" i="77"/>
  <c r="W258" i="77"/>
  <c r="V258" i="77"/>
  <c r="B258" i="77"/>
  <c r="AG257" i="77"/>
  <c r="AF257" i="77"/>
  <c r="AE257" i="77"/>
  <c r="AD257" i="77"/>
  <c r="AC257" i="77"/>
  <c r="AB257" i="77"/>
  <c r="AA257" i="77"/>
  <c r="Z257" i="77"/>
  <c r="Y257" i="77"/>
  <c r="X257" i="77"/>
  <c r="W257" i="77"/>
  <c r="V257" i="77"/>
  <c r="B257" i="77"/>
  <c r="AG256" i="77"/>
  <c r="AF256" i="77"/>
  <c r="AE256" i="77"/>
  <c r="AD256" i="77"/>
  <c r="AC256" i="77"/>
  <c r="AB256" i="77"/>
  <c r="AA256" i="77"/>
  <c r="Z256" i="77"/>
  <c r="Y256" i="77"/>
  <c r="X256" i="77"/>
  <c r="W256" i="77"/>
  <c r="V256" i="77"/>
  <c r="B256" i="77"/>
  <c r="AA255" i="77"/>
  <c r="Z255" i="77"/>
  <c r="Y255" i="77"/>
  <c r="X255" i="77"/>
  <c r="W255" i="77"/>
  <c r="V255" i="77"/>
  <c r="B255" i="77"/>
  <c r="AG254" i="77"/>
  <c r="AF254" i="77"/>
  <c r="AE254" i="77"/>
  <c r="AA254" i="77"/>
  <c r="Z254" i="77"/>
  <c r="Y254" i="77"/>
  <c r="X254" i="77"/>
  <c r="W254" i="77"/>
  <c r="V254" i="77"/>
  <c r="B254" i="77"/>
  <c r="AD254" i="77" s="1"/>
  <c r="AA253" i="77"/>
  <c r="Z253" i="77"/>
  <c r="Y253" i="77"/>
  <c r="X253" i="77"/>
  <c r="W253" i="77"/>
  <c r="V253" i="77"/>
  <c r="B253" i="77"/>
  <c r="AG252" i="77"/>
  <c r="AF252" i="77"/>
  <c r="AE252" i="77"/>
  <c r="AD252" i="77"/>
  <c r="AC252" i="77"/>
  <c r="AB252" i="77"/>
  <c r="AA252" i="77"/>
  <c r="Z252" i="77"/>
  <c r="Y252" i="77"/>
  <c r="X252" i="77"/>
  <c r="W252" i="77"/>
  <c r="V252" i="77"/>
  <c r="B252" i="77"/>
  <c r="AG251" i="77"/>
  <c r="AF251" i="77"/>
  <c r="AE251" i="77"/>
  <c r="AD251" i="77"/>
  <c r="AC251" i="77"/>
  <c r="AB251" i="77"/>
  <c r="AA251" i="77"/>
  <c r="Z251" i="77"/>
  <c r="Y251" i="77"/>
  <c r="X251" i="77"/>
  <c r="W251" i="77"/>
  <c r="V251" i="77"/>
  <c r="B251" i="77"/>
  <c r="AA250" i="77"/>
  <c r="Z250" i="77"/>
  <c r="Y250" i="77"/>
  <c r="X250" i="77"/>
  <c r="W250" i="77"/>
  <c r="V250" i="77"/>
  <c r="B250" i="77"/>
  <c r="AG249" i="77"/>
  <c r="AF249" i="77"/>
  <c r="AB249" i="77"/>
  <c r="AA249" i="77"/>
  <c r="Z249" i="77"/>
  <c r="Y249" i="77"/>
  <c r="X249" i="77"/>
  <c r="W249" i="77"/>
  <c r="V249" i="77"/>
  <c r="B249" i="77"/>
  <c r="AE249" i="77" s="1"/>
  <c r="AA248" i="77"/>
  <c r="Z248" i="77"/>
  <c r="Y248" i="77"/>
  <c r="X248" i="77"/>
  <c r="W248" i="77"/>
  <c r="V248" i="77"/>
  <c r="B248" i="77"/>
  <c r="AG247" i="77"/>
  <c r="AF247" i="77"/>
  <c r="AE247" i="77"/>
  <c r="AD247" i="77"/>
  <c r="AC247" i="77"/>
  <c r="AB247" i="77"/>
  <c r="AA247" i="77"/>
  <c r="Z247" i="77"/>
  <c r="Y247" i="77"/>
  <c r="X247" i="77"/>
  <c r="W247" i="77"/>
  <c r="V247" i="77"/>
  <c r="B247" i="77"/>
  <c r="AG246" i="77"/>
  <c r="AF246" i="77"/>
  <c r="AE246" i="77"/>
  <c r="AD246" i="77"/>
  <c r="AC246" i="77"/>
  <c r="AB246" i="77"/>
  <c r="AA246" i="77"/>
  <c r="Z246" i="77"/>
  <c r="Y246" i="77"/>
  <c r="X246" i="77"/>
  <c r="W246" i="77"/>
  <c r="V246" i="77"/>
  <c r="B246" i="77"/>
  <c r="AF245" i="77"/>
  <c r="AE245" i="77"/>
  <c r="AD245" i="77"/>
  <c r="AC245" i="77"/>
  <c r="AB245" i="77"/>
  <c r="AA245" i="77"/>
  <c r="Z245" i="77"/>
  <c r="Y245" i="77"/>
  <c r="X245" i="77"/>
  <c r="W245" i="77"/>
  <c r="V245" i="77"/>
  <c r="B245" i="77"/>
  <c r="AG245" i="77" s="1"/>
  <c r="AG244" i="77"/>
  <c r="AC244" i="77"/>
  <c r="AB244" i="77"/>
  <c r="AA244" i="77"/>
  <c r="Z244" i="77"/>
  <c r="Y244" i="77"/>
  <c r="X244" i="77"/>
  <c r="W244" i="77"/>
  <c r="V244" i="77"/>
  <c r="B244" i="77"/>
  <c r="AF244" i="77" s="1"/>
  <c r="AA243" i="77"/>
  <c r="Z243" i="77"/>
  <c r="Y243" i="77"/>
  <c r="X243" i="77"/>
  <c r="W243" i="77"/>
  <c r="V243" i="77"/>
  <c r="B243" i="77"/>
  <c r="AA242" i="77"/>
  <c r="Z242" i="77"/>
  <c r="Y242" i="77"/>
  <c r="X242" i="77"/>
  <c r="W242" i="77"/>
  <c r="V242" i="77"/>
  <c r="B242" i="77"/>
  <c r="AG242" i="77" s="1"/>
  <c r="AA241" i="77"/>
  <c r="Y241" i="77"/>
  <c r="X241" i="77"/>
  <c r="W241" i="77"/>
  <c r="V241" i="77"/>
  <c r="Z241" i="77" s="1"/>
  <c r="B241" i="77"/>
  <c r="AG240" i="77"/>
  <c r="AF240" i="77"/>
  <c r="AE240" i="77"/>
  <c r="AD240" i="77"/>
  <c r="AA240" i="77"/>
  <c r="Z240" i="77"/>
  <c r="Y240" i="77"/>
  <c r="X240" i="77"/>
  <c r="W240" i="77"/>
  <c r="V240" i="77"/>
  <c r="B240" i="77"/>
  <c r="AB240" i="77" s="1"/>
  <c r="AA239" i="77"/>
  <c r="Y239" i="77"/>
  <c r="X239" i="77"/>
  <c r="W239" i="77"/>
  <c r="Z239" i="77" s="1"/>
  <c r="V239" i="77"/>
  <c r="B239" i="77"/>
  <c r="AA238" i="77"/>
  <c r="Y238" i="77"/>
  <c r="X238" i="77"/>
  <c r="W238" i="77"/>
  <c r="V238" i="77"/>
  <c r="Z238" i="77" s="1"/>
  <c r="B238" i="77"/>
  <c r="AE237" i="77"/>
  <c r="AD237" i="77"/>
  <c r="AC237" i="77"/>
  <c r="AB237" i="77"/>
  <c r="AA237" i="77"/>
  <c r="Y237" i="77"/>
  <c r="X237" i="77"/>
  <c r="W237" i="77"/>
  <c r="V237" i="77"/>
  <c r="Z237" i="77" s="1"/>
  <c r="B237" i="77"/>
  <c r="AG237" i="77" s="1"/>
  <c r="AA236" i="77"/>
  <c r="Z236" i="77"/>
  <c r="Y236" i="77"/>
  <c r="X236" i="77"/>
  <c r="W236" i="77"/>
  <c r="V236" i="77"/>
  <c r="B236" i="77"/>
  <c r="AA235" i="77"/>
  <c r="Y235" i="77"/>
  <c r="X235" i="77"/>
  <c r="W235" i="77"/>
  <c r="V235" i="77"/>
  <c r="Z235" i="77" s="1"/>
  <c r="B235" i="77"/>
  <c r="AG235" i="77" s="1"/>
  <c r="AD234" i="77"/>
  <c r="AC234" i="77"/>
  <c r="AB234" i="77"/>
  <c r="AA234" i="77"/>
  <c r="Y234" i="77"/>
  <c r="X234" i="77"/>
  <c r="W234" i="77"/>
  <c r="Z234" i="77" s="1"/>
  <c r="V234" i="77"/>
  <c r="B234" i="77"/>
  <c r="AB233" i="77"/>
  <c r="AA233" i="77"/>
  <c r="Z233" i="77"/>
  <c r="Y233" i="77"/>
  <c r="X233" i="77"/>
  <c r="W233" i="77"/>
  <c r="V233" i="77"/>
  <c r="B233" i="77"/>
  <c r="AA232" i="77"/>
  <c r="Y232" i="77"/>
  <c r="X232" i="77"/>
  <c r="W232" i="77"/>
  <c r="V232" i="77"/>
  <c r="Z232" i="77" s="1"/>
  <c r="B232" i="77"/>
  <c r="AB232" i="77" s="1"/>
  <c r="AA231" i="77"/>
  <c r="Y231" i="77"/>
  <c r="X231" i="77"/>
  <c r="W231" i="77"/>
  <c r="V231" i="77"/>
  <c r="Z231" i="77" s="1"/>
  <c r="B231" i="77"/>
  <c r="AF230" i="77"/>
  <c r="AE230" i="77"/>
  <c r="AD230" i="77"/>
  <c r="AC230" i="77"/>
  <c r="AB230" i="77"/>
  <c r="AA230" i="77"/>
  <c r="Z230" i="77"/>
  <c r="AG230" i="77" s="1"/>
  <c r="Y230" i="77"/>
  <c r="X230" i="77"/>
  <c r="W230" i="77"/>
  <c r="V230" i="77"/>
  <c r="B230" i="77"/>
  <c r="AA229" i="77"/>
  <c r="Y229" i="77"/>
  <c r="X229" i="77"/>
  <c r="W229" i="77"/>
  <c r="V229" i="77"/>
  <c r="Z229" i="77" s="1"/>
  <c r="B229" i="77"/>
  <c r="AA228" i="77"/>
  <c r="Y228" i="77"/>
  <c r="X228" i="77"/>
  <c r="Z228" i="77" s="1"/>
  <c r="W228" i="77"/>
  <c r="V228" i="77"/>
  <c r="B228" i="77"/>
  <c r="AC228" i="77" s="1"/>
  <c r="AF227" i="77"/>
  <c r="AE227" i="77"/>
  <c r="AD227" i="77"/>
  <c r="AA227" i="77"/>
  <c r="Y227" i="77"/>
  <c r="Z227" i="77" s="1"/>
  <c r="AG227" i="77" s="1"/>
  <c r="X227" i="77"/>
  <c r="W227" i="77"/>
  <c r="V227" i="77"/>
  <c r="B227" i="77"/>
  <c r="AC227" i="77" s="1"/>
  <c r="AA226" i="77"/>
  <c r="Y226" i="77"/>
  <c r="X226" i="77"/>
  <c r="W226" i="77"/>
  <c r="V226" i="77"/>
  <c r="Z226" i="77" s="1"/>
  <c r="B226" i="77"/>
  <c r="AA225" i="77"/>
  <c r="Y225" i="77"/>
  <c r="X225" i="77"/>
  <c r="W225" i="77"/>
  <c r="V225" i="77"/>
  <c r="Z225" i="77" s="1"/>
  <c r="B225" i="77"/>
  <c r="AG225" i="77" s="1"/>
  <c r="AF224" i="77"/>
  <c r="AE224" i="77"/>
  <c r="AD224" i="77"/>
  <c r="AC224" i="77"/>
  <c r="AB224" i="77"/>
  <c r="AA224" i="77"/>
  <c r="Z224" i="77"/>
  <c r="AG224" i="77" s="1"/>
  <c r="Y224" i="77"/>
  <c r="X224" i="77"/>
  <c r="W224" i="77"/>
  <c r="V224" i="77"/>
  <c r="B224" i="77"/>
  <c r="AA223" i="77"/>
  <c r="Y223" i="77"/>
  <c r="X223" i="77"/>
  <c r="W223" i="77"/>
  <c r="Z223" i="77" s="1"/>
  <c r="V223" i="77"/>
  <c r="B223" i="77"/>
  <c r="AA222" i="77"/>
  <c r="Y222" i="77"/>
  <c r="X222" i="77"/>
  <c r="W222" i="77"/>
  <c r="V222" i="77"/>
  <c r="Z222" i="77" s="1"/>
  <c r="B222" i="77"/>
  <c r="AD222" i="77" s="1"/>
  <c r="AA221" i="77"/>
  <c r="Y221" i="77"/>
  <c r="X221" i="77"/>
  <c r="W221" i="77"/>
  <c r="Z221" i="77" s="1"/>
  <c r="V221" i="77"/>
  <c r="B221" i="77"/>
  <c r="AF220" i="77"/>
  <c r="AE220" i="77"/>
  <c r="AA220" i="77"/>
  <c r="Y220" i="77"/>
  <c r="X220" i="77"/>
  <c r="W220" i="77"/>
  <c r="Z220" i="77" s="1"/>
  <c r="AG220" i="77" s="1"/>
  <c r="V220" i="77"/>
  <c r="B220" i="77"/>
  <c r="AD220" i="77" s="1"/>
  <c r="AA219" i="77"/>
  <c r="Y219" i="77"/>
  <c r="X219" i="77"/>
  <c r="W219" i="77"/>
  <c r="V219" i="77"/>
  <c r="Z219" i="77" s="1"/>
  <c r="B219" i="77"/>
  <c r="AG219" i="77" s="1"/>
  <c r="AE218" i="77"/>
  <c r="AD218" i="77"/>
  <c r="AC218" i="77"/>
  <c r="AB218" i="77"/>
  <c r="AA218" i="77"/>
  <c r="Y218" i="77"/>
  <c r="X218" i="77"/>
  <c r="W218" i="77"/>
  <c r="Z218" i="77" s="1"/>
  <c r="V218" i="77"/>
  <c r="B218" i="77"/>
  <c r="AA217" i="77"/>
  <c r="Y217" i="77"/>
  <c r="X217" i="77"/>
  <c r="W217" i="77"/>
  <c r="Z217" i="77" s="1"/>
  <c r="V217" i="77"/>
  <c r="B217" i="77"/>
  <c r="AE217" i="77" s="1"/>
  <c r="AA216" i="77"/>
  <c r="Y216" i="77"/>
  <c r="X216" i="77"/>
  <c r="W216" i="77"/>
  <c r="V216" i="77"/>
  <c r="Z216" i="77" s="1"/>
  <c r="B216" i="77"/>
  <c r="AG215" i="77"/>
  <c r="AF215" i="77"/>
  <c r="AE215" i="77"/>
  <c r="AD215" i="77"/>
  <c r="AC215" i="77"/>
  <c r="AA215" i="77"/>
  <c r="Z215" i="77"/>
  <c r="Y215" i="77"/>
  <c r="X215" i="77"/>
  <c r="W215" i="77"/>
  <c r="V215" i="77"/>
  <c r="B215" i="77"/>
  <c r="AB215" i="77" s="1"/>
  <c r="AA214" i="77"/>
  <c r="Y214" i="77"/>
  <c r="X214" i="77"/>
  <c r="W214" i="77"/>
  <c r="V214" i="77"/>
  <c r="Z214" i="77" s="1"/>
  <c r="B214" i="77"/>
  <c r="AG214" i="77" s="1"/>
  <c r="AA213" i="77"/>
  <c r="Y213" i="77"/>
  <c r="X213" i="77"/>
  <c r="W213" i="77"/>
  <c r="V213" i="77"/>
  <c r="Z213" i="77" s="1"/>
  <c r="B213" i="77"/>
  <c r="AC212" i="77"/>
  <c r="AA212" i="77"/>
  <c r="Y212" i="77"/>
  <c r="X212" i="77"/>
  <c r="W212" i="77"/>
  <c r="V212" i="77"/>
  <c r="Z212" i="77" s="1"/>
  <c r="AG212" i="77" s="1"/>
  <c r="B212" i="77"/>
  <c r="AF212" i="77" s="1"/>
  <c r="AA211" i="77"/>
  <c r="Z211" i="77"/>
  <c r="Y211" i="77"/>
  <c r="X211" i="77"/>
  <c r="W211" i="77"/>
  <c r="V211" i="77"/>
  <c r="B211" i="77"/>
  <c r="AA210" i="77"/>
  <c r="Y210" i="77"/>
  <c r="X210" i="77"/>
  <c r="W210" i="77"/>
  <c r="V210" i="77"/>
  <c r="Z210" i="77" s="1"/>
  <c r="B210" i="77"/>
  <c r="AA209" i="77"/>
  <c r="Y209" i="77"/>
  <c r="X209" i="77"/>
  <c r="W209" i="77"/>
  <c r="V209" i="77"/>
  <c r="Z209" i="77" s="1"/>
  <c r="B209" i="77"/>
  <c r="AF209" i="77" s="1"/>
  <c r="AE208" i="77"/>
  <c r="AA208" i="77"/>
  <c r="Y208" i="77"/>
  <c r="X208" i="77"/>
  <c r="W208" i="77"/>
  <c r="V208" i="77"/>
  <c r="Z208" i="77" s="1"/>
  <c r="B208" i="77"/>
  <c r="AD207" i="77"/>
  <c r="AC207" i="77"/>
  <c r="AB207" i="77"/>
  <c r="AA207" i="77"/>
  <c r="Y207" i="77"/>
  <c r="X207" i="77"/>
  <c r="W207" i="77"/>
  <c r="V207" i="77"/>
  <c r="Z207" i="77" s="1"/>
  <c r="B207" i="77"/>
  <c r="AA206" i="77"/>
  <c r="Y206" i="77"/>
  <c r="X206" i="77"/>
  <c r="W206" i="77"/>
  <c r="V206" i="77"/>
  <c r="Z206" i="77" s="1"/>
  <c r="B206" i="77"/>
  <c r="AA205" i="77"/>
  <c r="Y205" i="77"/>
  <c r="X205" i="77"/>
  <c r="W205" i="77"/>
  <c r="V205" i="77"/>
  <c r="Z205" i="77" s="1"/>
  <c r="B205" i="77"/>
  <c r="AE205" i="77" s="1"/>
  <c r="AA204" i="77"/>
  <c r="Y204" i="77"/>
  <c r="X204" i="77"/>
  <c r="W204" i="77"/>
  <c r="V204" i="77"/>
  <c r="Z204" i="77" s="1"/>
  <c r="B204" i="77"/>
  <c r="AF203" i="77"/>
  <c r="AA203" i="77"/>
  <c r="Y203" i="77"/>
  <c r="X203" i="77"/>
  <c r="W203" i="77"/>
  <c r="V203" i="77"/>
  <c r="Z203" i="77" s="1"/>
  <c r="AG203" i="77" s="1"/>
  <c r="B203" i="77"/>
  <c r="AE203" i="77" s="1"/>
  <c r="AA202" i="77"/>
  <c r="Y202" i="77"/>
  <c r="X202" i="77"/>
  <c r="W202" i="77"/>
  <c r="V202" i="77"/>
  <c r="Z202" i="77" s="1"/>
  <c r="B202" i="77"/>
  <c r="AA201" i="77"/>
  <c r="Y201" i="77"/>
  <c r="X201" i="77"/>
  <c r="W201" i="77"/>
  <c r="V201" i="77"/>
  <c r="Z201" i="77" s="1"/>
  <c r="B201" i="77"/>
  <c r="AB201" i="77" s="1"/>
  <c r="AF200" i="77"/>
  <c r="AE200" i="77"/>
  <c r="AA200" i="77"/>
  <c r="Y200" i="77"/>
  <c r="X200" i="77"/>
  <c r="W200" i="77"/>
  <c r="V200" i="77"/>
  <c r="Z200" i="77" s="1"/>
  <c r="AG200" i="77" s="1"/>
  <c r="B200" i="77"/>
  <c r="AB200" i="77" s="1"/>
  <c r="AA199" i="77"/>
  <c r="Y199" i="77"/>
  <c r="X199" i="77"/>
  <c r="W199" i="77"/>
  <c r="V199" i="77"/>
  <c r="Z199" i="77" s="1"/>
  <c r="B199" i="77"/>
  <c r="AD198" i="77"/>
  <c r="AC198" i="77"/>
  <c r="AB198" i="77"/>
  <c r="AA198" i="77"/>
  <c r="Y198" i="77"/>
  <c r="X198" i="77"/>
  <c r="W198" i="77"/>
  <c r="V198" i="77"/>
  <c r="Z198" i="77" s="1"/>
  <c r="B198" i="77"/>
  <c r="AG198" i="77" s="1"/>
  <c r="AF197" i="77"/>
  <c r="AE197" i="77"/>
  <c r="AD197" i="77"/>
  <c r="AA197" i="77"/>
  <c r="Y197" i="77"/>
  <c r="X197" i="77"/>
  <c r="W197" i="77"/>
  <c r="V197" i="77"/>
  <c r="Z197" i="77" s="1"/>
  <c r="B197" i="77"/>
  <c r="AA196" i="77"/>
  <c r="Y196" i="77"/>
  <c r="X196" i="77"/>
  <c r="W196" i="77"/>
  <c r="V196" i="77"/>
  <c r="Z196" i="77" s="1"/>
  <c r="B196" i="77"/>
  <c r="AC196" i="77" s="1"/>
  <c r="AF195" i="77"/>
  <c r="AE195" i="77"/>
  <c r="AD195" i="77"/>
  <c r="AA195" i="77"/>
  <c r="Y195" i="77"/>
  <c r="X195" i="77"/>
  <c r="W195" i="77"/>
  <c r="V195" i="77"/>
  <c r="Z195" i="77" s="1"/>
  <c r="B195" i="77"/>
  <c r="AC195" i="77" s="1"/>
  <c r="AA194" i="77"/>
  <c r="Y194" i="77"/>
  <c r="Z194" i="77" s="1"/>
  <c r="X194" i="77"/>
  <c r="W194" i="77"/>
  <c r="V194" i="77"/>
  <c r="B194" i="77"/>
  <c r="AA193" i="77"/>
  <c r="Y193" i="77"/>
  <c r="X193" i="77"/>
  <c r="W193" i="77"/>
  <c r="V193" i="77"/>
  <c r="Z193" i="77" s="1"/>
  <c r="B193" i="77"/>
  <c r="AG193" i="77" s="1"/>
  <c r="AE192" i="77"/>
  <c r="AD192" i="77"/>
  <c r="AA192" i="77"/>
  <c r="Y192" i="77"/>
  <c r="X192" i="77"/>
  <c r="W192" i="77"/>
  <c r="V192" i="77"/>
  <c r="Z192" i="77" s="1"/>
  <c r="B192" i="77"/>
  <c r="AG192" i="77" s="1"/>
  <c r="AD191" i="77"/>
  <c r="AC191" i="77"/>
  <c r="AA191" i="77"/>
  <c r="Y191" i="77"/>
  <c r="X191" i="77"/>
  <c r="W191" i="77"/>
  <c r="V191" i="77"/>
  <c r="Z191" i="77" s="1"/>
  <c r="B191" i="77"/>
  <c r="AA190" i="77"/>
  <c r="Y190" i="77"/>
  <c r="X190" i="77"/>
  <c r="W190" i="77"/>
  <c r="V190" i="77"/>
  <c r="B190" i="77"/>
  <c r="AD190" i="77" s="1"/>
  <c r="AA189" i="77"/>
  <c r="Y189" i="77"/>
  <c r="X189" i="77"/>
  <c r="W189" i="77"/>
  <c r="V189" i="77"/>
  <c r="Z189" i="77" s="1"/>
  <c r="B189" i="77"/>
  <c r="AA188" i="77"/>
  <c r="Y188" i="77"/>
  <c r="X188" i="77"/>
  <c r="W188" i="77"/>
  <c r="V188" i="77"/>
  <c r="Z188" i="77" s="1"/>
  <c r="B188" i="77"/>
  <c r="AF188" i="77" s="1"/>
  <c r="AE187" i="77"/>
  <c r="AD187" i="77"/>
  <c r="AC187" i="77"/>
  <c r="AA187" i="77"/>
  <c r="Y187" i="77"/>
  <c r="Z187" i="77" s="1"/>
  <c r="AG187" i="77" s="1"/>
  <c r="X187" i="77"/>
  <c r="W187" i="77"/>
  <c r="V187" i="77"/>
  <c r="B187" i="77"/>
  <c r="AF187" i="77" s="1"/>
  <c r="AA186" i="77"/>
  <c r="Y186" i="77"/>
  <c r="X186" i="77"/>
  <c r="W186" i="77"/>
  <c r="V186" i="77"/>
  <c r="B186" i="77"/>
  <c r="AA185" i="77"/>
  <c r="Y185" i="77"/>
  <c r="X185" i="77"/>
  <c r="W185" i="77"/>
  <c r="V185" i="77"/>
  <c r="Z185" i="77" s="1"/>
  <c r="B185" i="77"/>
  <c r="AE185" i="77" s="1"/>
  <c r="AA184" i="77"/>
  <c r="Y184" i="77"/>
  <c r="X184" i="77"/>
  <c r="W184" i="77"/>
  <c r="V184" i="77"/>
  <c r="B184" i="77"/>
  <c r="AF183" i="77"/>
  <c r="AE183" i="77"/>
  <c r="AB183" i="77"/>
  <c r="AA183" i="77"/>
  <c r="Y183" i="77"/>
  <c r="X183" i="77"/>
  <c r="W183" i="77"/>
  <c r="Z183" i="77" s="1"/>
  <c r="V183" i="77"/>
  <c r="B183" i="77"/>
  <c r="AA182" i="77"/>
  <c r="Y182" i="77"/>
  <c r="X182" i="77"/>
  <c r="W182" i="77"/>
  <c r="V182" i="77"/>
  <c r="Z182" i="77" s="1"/>
  <c r="B182" i="77"/>
  <c r="AA181" i="77"/>
  <c r="Y181" i="77"/>
  <c r="X181" i="77"/>
  <c r="W181" i="77"/>
  <c r="V181" i="77"/>
  <c r="Z181" i="77" s="1"/>
  <c r="B181" i="77"/>
  <c r="AF181" i="77" s="1"/>
  <c r="AA180" i="77"/>
  <c r="Y180" i="77"/>
  <c r="X180" i="77"/>
  <c r="W180" i="77"/>
  <c r="V180" i="77"/>
  <c r="Z180" i="77" s="1"/>
  <c r="AG180" i="77" s="1"/>
  <c r="B180" i="77"/>
  <c r="AF180" i="77" s="1"/>
  <c r="AA179" i="77"/>
  <c r="Y179" i="77"/>
  <c r="X179" i="77"/>
  <c r="Z179" i="77" s="1"/>
  <c r="W179" i="77"/>
  <c r="V179" i="77"/>
  <c r="B179" i="77"/>
  <c r="AA178" i="77"/>
  <c r="Y178" i="77"/>
  <c r="X178" i="77"/>
  <c r="W178" i="77"/>
  <c r="V178" i="77"/>
  <c r="Z178" i="77" s="1"/>
  <c r="B178" i="77"/>
  <c r="AG178" i="77" s="1"/>
  <c r="AA177" i="77"/>
  <c r="Y177" i="77"/>
  <c r="X177" i="77"/>
  <c r="W177" i="77"/>
  <c r="V177" i="77"/>
  <c r="B177" i="77"/>
  <c r="AE177" i="77" s="1"/>
  <c r="AA176" i="77"/>
  <c r="Z176" i="77"/>
  <c r="Y176" i="77"/>
  <c r="X176" i="77"/>
  <c r="W176" i="77"/>
  <c r="V176" i="77"/>
  <c r="B176" i="77"/>
  <c r="AA175" i="77"/>
  <c r="Y175" i="77"/>
  <c r="X175" i="77"/>
  <c r="W175" i="77"/>
  <c r="V175" i="77"/>
  <c r="Z175" i="77" s="1"/>
  <c r="B175" i="77"/>
  <c r="AA174" i="77"/>
  <c r="Y174" i="77"/>
  <c r="X174" i="77"/>
  <c r="W174" i="77"/>
  <c r="V174" i="77"/>
  <c r="Z174" i="77" s="1"/>
  <c r="B174" i="77"/>
  <c r="AA173" i="77"/>
  <c r="Y173" i="77"/>
  <c r="X173" i="77"/>
  <c r="W173" i="77"/>
  <c r="V173" i="77"/>
  <c r="B173" i="77"/>
  <c r="AC173" i="77" s="1"/>
  <c r="AA172" i="77"/>
  <c r="Y172" i="77"/>
  <c r="X172" i="77"/>
  <c r="W172" i="77"/>
  <c r="V172" i="77"/>
  <c r="Z172" i="77" s="1"/>
  <c r="B172" i="77"/>
  <c r="AA171" i="77"/>
  <c r="Y171" i="77"/>
  <c r="X171" i="77"/>
  <c r="W171" i="77"/>
  <c r="Z171" i="77" s="1"/>
  <c r="AG171" i="77" s="1"/>
  <c r="V171" i="77"/>
  <c r="B171" i="77"/>
  <c r="AF171" i="77" s="1"/>
  <c r="AE170" i="77"/>
  <c r="AD170" i="77"/>
  <c r="AC170" i="77"/>
  <c r="AB170" i="77"/>
  <c r="AA170" i="77"/>
  <c r="Y170" i="77"/>
  <c r="Z170" i="77" s="1"/>
  <c r="X170" i="77"/>
  <c r="W170" i="77"/>
  <c r="V170" i="77"/>
  <c r="B170" i="77"/>
  <c r="AB169" i="77"/>
  <c r="AA169" i="77"/>
  <c r="Y169" i="77"/>
  <c r="X169" i="77"/>
  <c r="W169" i="77"/>
  <c r="V169" i="77"/>
  <c r="B169" i="77"/>
  <c r="AA168" i="77"/>
  <c r="Y168" i="77"/>
  <c r="X168" i="77"/>
  <c r="W168" i="77"/>
  <c r="V168" i="77"/>
  <c r="B168" i="77"/>
  <c r="AB168" i="77" s="1"/>
  <c r="AA167" i="77"/>
  <c r="Y167" i="77"/>
  <c r="X167" i="77"/>
  <c r="W167" i="77"/>
  <c r="V167" i="77"/>
  <c r="Z167" i="77" s="1"/>
  <c r="B167" i="77"/>
  <c r="AF166" i="77"/>
  <c r="AE166" i="77"/>
  <c r="AD166" i="77"/>
  <c r="AC166" i="77"/>
  <c r="AB166" i="77"/>
  <c r="AA166" i="77"/>
  <c r="Y166" i="77"/>
  <c r="X166" i="77"/>
  <c r="Z166" i="77" s="1"/>
  <c r="AG166" i="77" s="1"/>
  <c r="W166" i="77"/>
  <c r="V166" i="77"/>
  <c r="B166" i="77"/>
  <c r="AA165" i="77"/>
  <c r="Y165" i="77"/>
  <c r="X165" i="77"/>
  <c r="W165" i="77"/>
  <c r="V165" i="77"/>
  <c r="Z165" i="77" s="1"/>
  <c r="B165" i="77"/>
  <c r="AA164" i="77"/>
  <c r="Y164" i="77"/>
  <c r="X164" i="77"/>
  <c r="W164" i="77"/>
  <c r="V164" i="77"/>
  <c r="Z164" i="77" s="1"/>
  <c r="B164" i="77"/>
  <c r="AA163" i="77"/>
  <c r="Y163" i="77"/>
  <c r="X163" i="77"/>
  <c r="W163" i="77"/>
  <c r="V163" i="77"/>
  <c r="B163" i="77"/>
  <c r="AC163" i="77" s="1"/>
  <c r="AA162" i="77"/>
  <c r="Y162" i="77"/>
  <c r="X162" i="77"/>
  <c r="W162" i="77"/>
  <c r="V162" i="77"/>
  <c r="Z162" i="77" s="1"/>
  <c r="B162" i="77"/>
  <c r="AA161" i="77"/>
  <c r="Y161" i="77"/>
  <c r="X161" i="77"/>
  <c r="W161" i="77"/>
  <c r="V161" i="77"/>
  <c r="B161" i="77"/>
  <c r="AF161" i="77" s="1"/>
  <c r="AA160" i="77"/>
  <c r="Y160" i="77"/>
  <c r="X160" i="77"/>
  <c r="Z160" i="77" s="1"/>
  <c r="W160" i="77"/>
  <c r="V160" i="77"/>
  <c r="B160" i="77"/>
  <c r="AF160" i="77" s="1"/>
  <c r="AA159" i="77"/>
  <c r="Y159" i="77"/>
  <c r="X159" i="77"/>
  <c r="W159" i="77"/>
  <c r="V159" i="77"/>
  <c r="B159" i="77"/>
  <c r="AD159" i="77" s="1"/>
  <c r="AA158" i="77"/>
  <c r="Y158" i="77"/>
  <c r="Z158" i="77" s="1"/>
  <c r="X158" i="77"/>
  <c r="W158" i="77"/>
  <c r="V158" i="77"/>
  <c r="B158" i="77"/>
  <c r="AD158" i="77" s="1"/>
  <c r="AA157" i="77"/>
  <c r="Y157" i="77"/>
  <c r="X157" i="77"/>
  <c r="W157" i="77"/>
  <c r="V157" i="77"/>
  <c r="B157" i="77"/>
  <c r="AA156" i="77"/>
  <c r="Y156" i="77"/>
  <c r="Z156" i="77" s="1"/>
  <c r="X156" i="77"/>
  <c r="W156" i="77"/>
  <c r="V156" i="77"/>
  <c r="B156" i="77"/>
  <c r="AF156" i="77" s="1"/>
  <c r="AC155" i="77"/>
  <c r="AA155" i="77"/>
  <c r="Y155" i="77"/>
  <c r="X155" i="77"/>
  <c r="W155" i="77"/>
  <c r="V155" i="77"/>
  <c r="B155" i="77"/>
  <c r="AA154" i="77"/>
  <c r="Y154" i="77"/>
  <c r="X154" i="77"/>
  <c r="W154" i="77"/>
  <c r="V154" i="77"/>
  <c r="B154" i="77"/>
  <c r="AA153" i="77"/>
  <c r="Y153" i="77"/>
  <c r="X153" i="77"/>
  <c r="W153" i="77"/>
  <c r="Z153" i="77" s="1"/>
  <c r="AG153" i="77" s="1"/>
  <c r="V153" i="77"/>
  <c r="B153" i="77"/>
  <c r="AE153" i="77" s="1"/>
  <c r="AA152" i="77"/>
  <c r="Y152" i="77"/>
  <c r="X152" i="77"/>
  <c r="W152" i="77"/>
  <c r="V152" i="77"/>
  <c r="B152" i="77"/>
  <c r="AA151" i="77"/>
  <c r="Y151" i="77"/>
  <c r="X151" i="77"/>
  <c r="W151" i="77"/>
  <c r="V151" i="77"/>
  <c r="Z151" i="77" s="1"/>
  <c r="B151" i="77"/>
  <c r="AA150" i="77"/>
  <c r="Y150" i="77"/>
  <c r="X150" i="77"/>
  <c r="W150" i="77"/>
  <c r="V150" i="77"/>
  <c r="Z150" i="77" s="1"/>
  <c r="B150" i="77"/>
  <c r="AA149" i="77"/>
  <c r="Y149" i="77"/>
  <c r="X149" i="77"/>
  <c r="W149" i="77"/>
  <c r="V149" i="77"/>
  <c r="B149" i="77"/>
  <c r="AB149" i="77" s="1"/>
  <c r="AC148" i="77"/>
  <c r="AB148" i="77"/>
  <c r="AA148" i="77"/>
  <c r="Y148" i="77"/>
  <c r="X148" i="77"/>
  <c r="Z148" i="77" s="1"/>
  <c r="AG148" i="77" s="1"/>
  <c r="W148" i="77"/>
  <c r="V148" i="77"/>
  <c r="B148" i="77"/>
  <c r="AF148" i="77" s="1"/>
  <c r="AA147" i="77"/>
  <c r="Y147" i="77"/>
  <c r="X147" i="77"/>
  <c r="W147" i="77"/>
  <c r="V147" i="77"/>
  <c r="Z147" i="77" s="1"/>
  <c r="B147" i="77"/>
  <c r="AA146" i="77"/>
  <c r="Y146" i="77"/>
  <c r="X146" i="77"/>
  <c r="W146" i="77"/>
  <c r="V146" i="77"/>
  <c r="B146" i="77"/>
  <c r="AB146" i="77" s="1"/>
  <c r="AA145" i="77"/>
  <c r="Y145" i="77"/>
  <c r="X145" i="77"/>
  <c r="W145" i="77"/>
  <c r="V145" i="77"/>
  <c r="B145" i="77"/>
  <c r="AD145" i="77" s="1"/>
  <c r="AA144" i="77"/>
  <c r="Y144" i="77"/>
  <c r="X144" i="77"/>
  <c r="W144" i="77"/>
  <c r="V144" i="77"/>
  <c r="B144" i="77"/>
  <c r="AA143" i="77"/>
  <c r="Z143" i="77"/>
  <c r="Y143" i="77"/>
  <c r="X143" i="77"/>
  <c r="W143" i="77"/>
  <c r="V143" i="77"/>
  <c r="B143" i="77"/>
  <c r="AA142" i="77"/>
  <c r="Y142" i="77"/>
  <c r="X142" i="77"/>
  <c r="W142" i="77"/>
  <c r="V142" i="77"/>
  <c r="B142" i="77"/>
  <c r="AA141" i="77"/>
  <c r="Y141" i="77"/>
  <c r="X141" i="77"/>
  <c r="W141" i="77"/>
  <c r="V141" i="77"/>
  <c r="Z141" i="77" s="1"/>
  <c r="B141" i="77"/>
  <c r="AG141" i="77" s="1"/>
  <c r="AA140" i="77"/>
  <c r="Y140" i="77"/>
  <c r="X140" i="77"/>
  <c r="W140" i="77"/>
  <c r="V140" i="77"/>
  <c r="B140" i="77"/>
  <c r="AA139" i="77"/>
  <c r="Y139" i="77"/>
  <c r="X139" i="77"/>
  <c r="W139" i="77"/>
  <c r="V139" i="77"/>
  <c r="Z139" i="77" s="1"/>
  <c r="B139" i="77"/>
  <c r="AF139" i="77" s="1"/>
  <c r="AA138" i="77"/>
  <c r="Y138" i="77"/>
  <c r="X138" i="77"/>
  <c r="W138" i="77"/>
  <c r="V138" i="77"/>
  <c r="Z138" i="77" s="1"/>
  <c r="B138" i="77"/>
  <c r="AA137" i="77"/>
  <c r="Y137" i="77"/>
  <c r="X137" i="77"/>
  <c r="W137" i="77"/>
  <c r="V137" i="77"/>
  <c r="B137" i="77"/>
  <c r="AB137" i="77" s="1"/>
  <c r="AA136" i="77"/>
  <c r="Y136" i="77"/>
  <c r="X136" i="77"/>
  <c r="W136" i="77"/>
  <c r="V136" i="77"/>
  <c r="B136" i="77"/>
  <c r="AB136" i="77" s="1"/>
  <c r="AA135" i="77"/>
  <c r="Y135" i="77"/>
  <c r="X135" i="77"/>
  <c r="W135" i="77"/>
  <c r="V135" i="77"/>
  <c r="Z135" i="77" s="1"/>
  <c r="B135" i="77"/>
  <c r="AF134" i="77"/>
  <c r="AE134" i="77"/>
  <c r="AD134" i="77"/>
  <c r="AC134" i="77"/>
  <c r="AA134" i="77"/>
  <c r="Y134" i="77"/>
  <c r="X134" i="77"/>
  <c r="W134" i="77"/>
  <c r="V134" i="77"/>
  <c r="Z134" i="77" s="1"/>
  <c r="AG134" i="77" s="1"/>
  <c r="B134" i="77"/>
  <c r="AB134" i="77" s="1"/>
  <c r="AA133" i="77"/>
  <c r="Y133" i="77"/>
  <c r="X133" i="77"/>
  <c r="W133" i="77"/>
  <c r="Z133" i="77" s="1"/>
  <c r="V133" i="77"/>
  <c r="B133" i="77"/>
  <c r="AA132" i="77"/>
  <c r="Y132" i="77"/>
  <c r="X132" i="77"/>
  <c r="W132" i="77"/>
  <c r="V132" i="77"/>
  <c r="Z132" i="77" s="1"/>
  <c r="B132" i="77"/>
  <c r="AC132" i="77" s="1"/>
  <c r="AA131" i="77"/>
  <c r="Y131" i="77"/>
  <c r="X131" i="77"/>
  <c r="W131" i="77"/>
  <c r="V131" i="77"/>
  <c r="Z131" i="77" s="1"/>
  <c r="B131" i="77"/>
  <c r="AC131" i="77" s="1"/>
  <c r="AA130" i="77"/>
  <c r="Y130" i="77"/>
  <c r="X130" i="77"/>
  <c r="W130" i="77"/>
  <c r="V130" i="77"/>
  <c r="B130" i="77"/>
  <c r="AA129" i="77"/>
  <c r="Y129" i="77"/>
  <c r="X129" i="77"/>
  <c r="W129" i="77"/>
  <c r="V129" i="77"/>
  <c r="B129" i="77"/>
  <c r="AF129" i="77" s="1"/>
  <c r="AA128" i="77"/>
  <c r="Y128" i="77"/>
  <c r="X128" i="77"/>
  <c r="W128" i="77"/>
  <c r="V128" i="77"/>
  <c r="B128" i="77"/>
  <c r="AB128" i="77" s="1"/>
  <c r="AA127" i="77"/>
  <c r="Y127" i="77"/>
  <c r="X127" i="77"/>
  <c r="W127" i="77"/>
  <c r="V127" i="77"/>
  <c r="Z127" i="77" s="1"/>
  <c r="B127" i="77"/>
  <c r="AD127" i="77" s="1"/>
  <c r="AA126" i="77"/>
  <c r="Y126" i="77"/>
  <c r="X126" i="77"/>
  <c r="W126" i="77"/>
  <c r="V126" i="77"/>
  <c r="B126" i="77"/>
  <c r="AD126" i="77" s="1"/>
  <c r="AA125" i="77"/>
  <c r="Y125" i="77"/>
  <c r="X125" i="77"/>
  <c r="W125" i="77"/>
  <c r="V125" i="77"/>
  <c r="B125" i="77"/>
  <c r="AA124" i="77"/>
  <c r="Y124" i="77"/>
  <c r="X124" i="77"/>
  <c r="Z124" i="77" s="1"/>
  <c r="W124" i="77"/>
  <c r="V124" i="77"/>
  <c r="B124" i="77"/>
  <c r="AD124" i="77" s="1"/>
  <c r="AA123" i="77"/>
  <c r="Y123" i="77"/>
  <c r="X123" i="77"/>
  <c r="W123" i="77"/>
  <c r="V123" i="77"/>
  <c r="B123" i="77"/>
  <c r="AF123" i="77" s="1"/>
  <c r="AA122" i="77"/>
  <c r="Y122" i="77"/>
  <c r="X122" i="77"/>
  <c r="W122" i="77"/>
  <c r="V122" i="77"/>
  <c r="Z122" i="77" s="1"/>
  <c r="B122" i="77"/>
  <c r="AE122" i="77" s="1"/>
  <c r="AA121" i="77"/>
  <c r="Y121" i="77"/>
  <c r="X121" i="77"/>
  <c r="W121" i="77"/>
  <c r="V121" i="77"/>
  <c r="B121" i="77"/>
  <c r="AE121" i="77" s="1"/>
  <c r="AA120" i="77"/>
  <c r="Y120" i="77"/>
  <c r="X120" i="77"/>
  <c r="W120" i="77"/>
  <c r="V120" i="77"/>
  <c r="B120" i="77"/>
  <c r="AA119" i="77"/>
  <c r="Y119" i="77"/>
  <c r="X119" i="77"/>
  <c r="W119" i="77"/>
  <c r="Z119" i="77" s="1"/>
  <c r="V119" i="77"/>
  <c r="B119" i="77"/>
  <c r="AE119" i="77" s="1"/>
  <c r="AA118" i="77"/>
  <c r="Y118" i="77"/>
  <c r="X118" i="77"/>
  <c r="W118" i="77"/>
  <c r="V118" i="77"/>
  <c r="Z118" i="77" s="1"/>
  <c r="B118" i="77"/>
  <c r="AA117" i="77"/>
  <c r="Y117" i="77"/>
  <c r="X117" i="77"/>
  <c r="W117" i="77"/>
  <c r="V117" i="77"/>
  <c r="B117" i="77"/>
  <c r="AD117" i="77" s="1"/>
  <c r="AC116" i="77"/>
  <c r="AB116" i="77"/>
  <c r="AA116" i="77"/>
  <c r="Y116" i="77"/>
  <c r="X116" i="77"/>
  <c r="W116" i="77"/>
  <c r="V116" i="77"/>
  <c r="B116" i="77"/>
  <c r="AF116" i="77" s="1"/>
  <c r="AA115" i="77"/>
  <c r="Y115" i="77"/>
  <c r="Z115" i="77" s="1"/>
  <c r="X115" i="77"/>
  <c r="W115" i="77"/>
  <c r="V115" i="77"/>
  <c r="B115" i="77"/>
  <c r="AA114" i="77"/>
  <c r="Y114" i="77"/>
  <c r="X114" i="77"/>
  <c r="W114" i="77"/>
  <c r="V114" i="77"/>
  <c r="Z114" i="77" s="1"/>
  <c r="B114" i="77"/>
  <c r="AA113" i="77"/>
  <c r="Y113" i="77"/>
  <c r="X113" i="77"/>
  <c r="W113" i="77"/>
  <c r="V113" i="77"/>
  <c r="B113" i="77"/>
  <c r="AD113" i="77" s="1"/>
  <c r="AF112" i="77"/>
  <c r="AE112" i="77"/>
  <c r="AD112" i="77"/>
  <c r="AC112" i="77"/>
  <c r="AB112" i="77"/>
  <c r="AA112" i="77"/>
  <c r="Y112" i="77"/>
  <c r="X112" i="77"/>
  <c r="Z112" i="77" s="1"/>
  <c r="AG112" i="77" s="1"/>
  <c r="W112" i="77"/>
  <c r="V112" i="77"/>
  <c r="B112" i="77"/>
  <c r="AA111" i="77"/>
  <c r="Y111" i="77"/>
  <c r="X111" i="77"/>
  <c r="W111" i="77"/>
  <c r="V111" i="77"/>
  <c r="B111" i="77"/>
  <c r="AD111" i="77" s="1"/>
  <c r="AA110" i="77"/>
  <c r="Y110" i="77"/>
  <c r="X110" i="77"/>
  <c r="W110" i="77"/>
  <c r="V110" i="77"/>
  <c r="B110" i="77"/>
  <c r="AA109" i="77"/>
  <c r="Y109" i="77"/>
  <c r="X109" i="77"/>
  <c r="W109" i="77"/>
  <c r="V109" i="77"/>
  <c r="B109" i="77"/>
  <c r="AF109" i="77" s="1"/>
  <c r="AA108" i="77"/>
  <c r="Y108" i="77"/>
  <c r="X108" i="77"/>
  <c r="W108" i="77"/>
  <c r="V108" i="77"/>
  <c r="B108" i="77"/>
  <c r="AF108" i="77" s="1"/>
  <c r="AD107" i="77"/>
  <c r="AA107" i="77"/>
  <c r="Y107" i="77"/>
  <c r="X107" i="77"/>
  <c r="W107" i="77"/>
  <c r="V107" i="77"/>
  <c r="B107" i="77"/>
  <c r="AF107" i="77" s="1"/>
  <c r="AA106" i="77"/>
  <c r="Y106" i="77"/>
  <c r="X106" i="77"/>
  <c r="W106" i="77"/>
  <c r="V106" i="77"/>
  <c r="Z106" i="77" s="1"/>
  <c r="B106" i="77"/>
  <c r="AD106" i="77" s="1"/>
  <c r="AA105" i="77"/>
  <c r="Y105" i="77"/>
  <c r="X105" i="77"/>
  <c r="W105" i="77"/>
  <c r="V105" i="77"/>
  <c r="B105" i="77"/>
  <c r="AB105" i="77" s="1"/>
  <c r="AA104" i="77"/>
  <c r="Y104" i="77"/>
  <c r="X104" i="77"/>
  <c r="W104" i="77"/>
  <c r="V104" i="77"/>
  <c r="Z104" i="77" s="1"/>
  <c r="B104" i="77"/>
  <c r="AB104" i="77" s="1"/>
  <c r="AA103" i="77"/>
  <c r="Y103" i="77"/>
  <c r="X103" i="77"/>
  <c r="W103" i="77"/>
  <c r="V103" i="77"/>
  <c r="B103" i="77"/>
  <c r="AA102" i="77"/>
  <c r="Y102" i="77"/>
  <c r="X102" i="77"/>
  <c r="W102" i="77"/>
  <c r="V102" i="77"/>
  <c r="B102" i="77"/>
  <c r="AB102" i="77" s="1"/>
  <c r="AA101" i="77"/>
  <c r="Y101" i="77"/>
  <c r="X101" i="77"/>
  <c r="W101" i="77"/>
  <c r="V101" i="77"/>
  <c r="Z101" i="77" s="1"/>
  <c r="B101" i="77"/>
  <c r="AA100" i="77"/>
  <c r="Y100" i="77"/>
  <c r="X100" i="77"/>
  <c r="W100" i="77"/>
  <c r="V100" i="77"/>
  <c r="B100" i="77"/>
  <c r="AA99" i="77"/>
  <c r="Y99" i="77"/>
  <c r="X99" i="77"/>
  <c r="W99" i="77"/>
  <c r="V99" i="77"/>
  <c r="B99" i="77"/>
  <c r="AF99" i="77" s="1"/>
  <c r="AA98" i="77"/>
  <c r="Y98" i="77"/>
  <c r="X98" i="77"/>
  <c r="W98" i="77"/>
  <c r="V98" i="77"/>
  <c r="Z98" i="77" s="1"/>
  <c r="B98" i="77"/>
  <c r="AC97" i="77"/>
  <c r="AB97" i="77"/>
  <c r="AA97" i="77"/>
  <c r="Y97" i="77"/>
  <c r="X97" i="77"/>
  <c r="W97" i="77"/>
  <c r="V97" i="77"/>
  <c r="B97" i="77"/>
  <c r="AF97" i="77" s="1"/>
  <c r="AA96" i="77"/>
  <c r="Y96" i="77"/>
  <c r="X96" i="77"/>
  <c r="Z96" i="77" s="1"/>
  <c r="W96" i="77"/>
  <c r="V96" i="77"/>
  <c r="B96" i="77"/>
  <c r="AA95" i="77"/>
  <c r="Y95" i="77"/>
  <c r="X95" i="77"/>
  <c r="W95" i="77"/>
  <c r="V95" i="77"/>
  <c r="Z95" i="77" s="1"/>
  <c r="B95" i="77"/>
  <c r="AB95" i="77" s="1"/>
  <c r="AA94" i="77"/>
  <c r="Y94" i="77"/>
  <c r="X94" i="77"/>
  <c r="W94" i="77"/>
  <c r="V94" i="77"/>
  <c r="B94" i="77"/>
  <c r="AD94" i="77" s="1"/>
  <c r="AA93" i="77"/>
  <c r="Y93" i="77"/>
  <c r="X93" i="77"/>
  <c r="W93" i="77"/>
  <c r="V93" i="77"/>
  <c r="B93" i="77"/>
  <c r="AA92" i="77"/>
  <c r="Y92" i="77"/>
  <c r="Z92" i="77" s="1"/>
  <c r="X92" i="77"/>
  <c r="W92" i="77"/>
  <c r="V92" i="77"/>
  <c r="B92" i="77"/>
  <c r="AA91" i="77"/>
  <c r="Y91" i="77"/>
  <c r="X91" i="77"/>
  <c r="W91" i="77"/>
  <c r="V91" i="77"/>
  <c r="B91" i="77"/>
  <c r="AF91" i="77" s="1"/>
  <c r="AA90" i="77"/>
  <c r="Y90" i="77"/>
  <c r="X90" i="77"/>
  <c r="W90" i="77"/>
  <c r="V90" i="77"/>
  <c r="B90" i="77"/>
  <c r="AE90" i="77" s="1"/>
  <c r="AA89" i="77"/>
  <c r="Y89" i="77"/>
  <c r="Z89" i="77" s="1"/>
  <c r="AG89" i="77" s="1"/>
  <c r="X89" i="77"/>
  <c r="W89" i="77"/>
  <c r="V89" i="77"/>
  <c r="B89" i="77"/>
  <c r="AE89" i="77" s="1"/>
  <c r="AA88" i="77"/>
  <c r="Y88" i="77"/>
  <c r="X88" i="77"/>
  <c r="W88" i="77"/>
  <c r="V88" i="77"/>
  <c r="B88" i="77"/>
  <c r="AA87" i="77"/>
  <c r="Y87" i="77"/>
  <c r="X87" i="77"/>
  <c r="W87" i="77"/>
  <c r="Z87" i="77" s="1"/>
  <c r="V87" i="77"/>
  <c r="B87" i="77"/>
  <c r="AF87" i="77" s="1"/>
  <c r="AA86" i="77"/>
  <c r="Y86" i="77"/>
  <c r="X86" i="77"/>
  <c r="W86" i="77"/>
  <c r="V86" i="77"/>
  <c r="Z86" i="77" s="1"/>
  <c r="B86" i="77"/>
  <c r="AA85" i="77"/>
  <c r="Y85" i="77"/>
  <c r="X85" i="77"/>
  <c r="W85" i="77"/>
  <c r="V85" i="77"/>
  <c r="B85" i="77"/>
  <c r="AC85" i="77" s="1"/>
  <c r="AA84" i="77"/>
  <c r="Y84" i="77"/>
  <c r="X84" i="77"/>
  <c r="Z84" i="77" s="1"/>
  <c r="W84" i="77"/>
  <c r="V84" i="77"/>
  <c r="B84" i="77"/>
  <c r="AF84" i="77" s="1"/>
  <c r="AA83" i="77"/>
  <c r="Y83" i="77"/>
  <c r="X83" i="77"/>
  <c r="W83" i="77"/>
  <c r="V83" i="77"/>
  <c r="B83" i="77"/>
  <c r="AA82" i="77"/>
  <c r="Y82" i="77"/>
  <c r="X82" i="77"/>
  <c r="W82" i="77"/>
  <c r="V82" i="77"/>
  <c r="B82" i="77"/>
  <c r="AC82" i="77" s="1"/>
  <c r="AA81" i="77"/>
  <c r="Y81" i="77"/>
  <c r="X81" i="77"/>
  <c r="W81" i="77"/>
  <c r="V81" i="77"/>
  <c r="B81" i="77"/>
  <c r="AD81" i="77" s="1"/>
  <c r="AA80" i="77"/>
  <c r="Y80" i="77"/>
  <c r="X80" i="77"/>
  <c r="W80" i="77"/>
  <c r="V80" i="77"/>
  <c r="Z80" i="77" s="1"/>
  <c r="B80" i="77"/>
  <c r="AA79" i="77"/>
  <c r="Y79" i="77"/>
  <c r="X79" i="77"/>
  <c r="W79" i="77"/>
  <c r="V79" i="77"/>
  <c r="B79" i="77"/>
  <c r="AB79" i="77" s="1"/>
  <c r="AA78" i="77"/>
  <c r="Y78" i="77"/>
  <c r="X78" i="77"/>
  <c r="W78" i="77"/>
  <c r="V78" i="77"/>
  <c r="B78" i="77"/>
  <c r="AA77" i="77"/>
  <c r="Y77" i="77"/>
  <c r="X77" i="77"/>
  <c r="W77" i="77"/>
  <c r="V77" i="77"/>
  <c r="B77" i="77"/>
  <c r="AA76" i="77"/>
  <c r="Y76" i="77"/>
  <c r="X76" i="77"/>
  <c r="W76" i="77"/>
  <c r="V76" i="77"/>
  <c r="Z76" i="77" s="1"/>
  <c r="B76" i="77"/>
  <c r="AG76" i="77" s="1"/>
  <c r="AA75" i="77"/>
  <c r="Y75" i="77"/>
  <c r="X75" i="77"/>
  <c r="W75" i="77"/>
  <c r="V75" i="77"/>
  <c r="B75" i="77"/>
  <c r="AF75" i="77" s="1"/>
  <c r="AE74" i="77"/>
  <c r="AD74" i="77"/>
  <c r="AA74" i="77"/>
  <c r="Y74" i="77"/>
  <c r="X74" i="77"/>
  <c r="W74" i="77"/>
  <c r="V74" i="77"/>
  <c r="Z74" i="77" s="1"/>
  <c r="B74" i="77"/>
  <c r="AA73" i="77"/>
  <c r="Y73" i="77"/>
  <c r="X73" i="77"/>
  <c r="W73" i="77"/>
  <c r="V73" i="77"/>
  <c r="B73" i="77"/>
  <c r="AA72" i="77"/>
  <c r="Y72" i="77"/>
  <c r="X72" i="77"/>
  <c r="W72" i="77"/>
  <c r="V72" i="77"/>
  <c r="B72" i="77"/>
  <c r="AB72" i="77" s="1"/>
  <c r="AA71" i="77"/>
  <c r="Y71" i="77"/>
  <c r="X71" i="77"/>
  <c r="W71" i="77"/>
  <c r="V71" i="77"/>
  <c r="Z71" i="77" s="1"/>
  <c r="B71" i="77"/>
  <c r="AG71" i="77" s="1"/>
  <c r="AC70" i="77"/>
  <c r="AA70" i="77"/>
  <c r="Y70" i="77"/>
  <c r="X70" i="77"/>
  <c r="W70" i="77"/>
  <c r="V70" i="77"/>
  <c r="B70" i="77"/>
  <c r="AF70" i="77" s="1"/>
  <c r="AC69" i="77"/>
  <c r="AA69" i="77"/>
  <c r="Y69" i="77"/>
  <c r="X69" i="77"/>
  <c r="W69" i="77"/>
  <c r="V69" i="77"/>
  <c r="B69" i="77"/>
  <c r="AA68" i="77"/>
  <c r="Y68" i="77"/>
  <c r="X68" i="77"/>
  <c r="W68" i="77"/>
  <c r="V68" i="77"/>
  <c r="B68" i="77"/>
  <c r="AC68" i="77" s="1"/>
  <c r="AA67" i="77"/>
  <c r="Y67" i="77"/>
  <c r="X67" i="77"/>
  <c r="W67" i="77"/>
  <c r="V67" i="77"/>
  <c r="Z67" i="77" s="1"/>
  <c r="B67" i="77"/>
  <c r="AA66" i="77"/>
  <c r="Y66" i="77"/>
  <c r="X66" i="77"/>
  <c r="W66" i="77"/>
  <c r="V66" i="77"/>
  <c r="Z66" i="77" s="1"/>
  <c r="B66" i="77"/>
  <c r="AA65" i="77"/>
  <c r="Y65" i="77"/>
  <c r="X65" i="77"/>
  <c r="W65" i="77"/>
  <c r="V65" i="77"/>
  <c r="Z65" i="77" s="1"/>
  <c r="AG65" i="77" s="1"/>
  <c r="B65" i="77"/>
  <c r="AE65" i="77" s="1"/>
  <c r="AA64" i="77"/>
  <c r="Y64" i="77"/>
  <c r="X64" i="77"/>
  <c r="W64" i="77"/>
  <c r="V64" i="77"/>
  <c r="B64" i="77"/>
  <c r="AF64" i="77" s="1"/>
  <c r="AA63" i="77"/>
  <c r="Y63" i="77"/>
  <c r="X63" i="77"/>
  <c r="W63" i="77"/>
  <c r="V63" i="77"/>
  <c r="Z63" i="77" s="1"/>
  <c r="B63" i="77"/>
  <c r="AB63" i="77" s="1"/>
  <c r="AA62" i="77"/>
  <c r="Y62" i="77"/>
  <c r="X62" i="77"/>
  <c r="W62" i="77"/>
  <c r="V62" i="77"/>
  <c r="Z62" i="77" s="1"/>
  <c r="B62" i="77"/>
  <c r="AD62" i="77" s="1"/>
  <c r="AA61" i="77"/>
  <c r="Y61" i="77"/>
  <c r="X61" i="77"/>
  <c r="W61" i="77"/>
  <c r="V61" i="77"/>
  <c r="B61" i="77"/>
  <c r="AA60" i="77"/>
  <c r="Y60" i="77"/>
  <c r="Z60" i="77" s="1"/>
  <c r="X60" i="77"/>
  <c r="W60" i="77"/>
  <c r="V60" i="77"/>
  <c r="B60" i="77"/>
  <c r="AD60" i="77" s="1"/>
  <c r="AA59" i="77"/>
  <c r="Y59" i="77"/>
  <c r="X59" i="77"/>
  <c r="W59" i="77"/>
  <c r="V59" i="77"/>
  <c r="B59" i="77"/>
  <c r="AD59" i="77" s="1"/>
  <c r="AA58" i="77"/>
  <c r="Y58" i="77"/>
  <c r="X58" i="77"/>
  <c r="W58" i="77"/>
  <c r="V58" i="77"/>
  <c r="Z58" i="77" s="1"/>
  <c r="B58" i="77"/>
  <c r="AA57" i="77"/>
  <c r="Y57" i="77"/>
  <c r="X57" i="77"/>
  <c r="W57" i="77"/>
  <c r="V57" i="77"/>
  <c r="B57" i="77"/>
  <c r="AE57" i="77" s="1"/>
  <c r="AA56" i="77"/>
  <c r="Y56" i="77"/>
  <c r="X56" i="77"/>
  <c r="W56" i="77"/>
  <c r="V56" i="77"/>
  <c r="B56" i="77"/>
  <c r="AA55" i="77"/>
  <c r="Y55" i="77"/>
  <c r="X55" i="77"/>
  <c r="W55" i="77"/>
  <c r="V55" i="77"/>
  <c r="Z55" i="77" s="1"/>
  <c r="B55" i="77"/>
  <c r="AF55" i="77" s="1"/>
  <c r="AA54" i="77"/>
  <c r="Y54" i="77"/>
  <c r="X54" i="77"/>
  <c r="W54" i="77"/>
  <c r="V54" i="77"/>
  <c r="Z54" i="77" s="1"/>
  <c r="B54" i="77"/>
  <c r="AB54" i="77" s="1"/>
  <c r="AA53" i="77"/>
  <c r="Y53" i="77"/>
  <c r="X53" i="77"/>
  <c r="W53" i="77"/>
  <c r="V53" i="77"/>
  <c r="Z53" i="77" s="1"/>
  <c r="B53" i="77"/>
  <c r="AF53" i="77" s="1"/>
  <c r="AA52" i="77"/>
  <c r="Y52" i="77"/>
  <c r="X52" i="77"/>
  <c r="W52" i="77"/>
  <c r="V52" i="77"/>
  <c r="B52" i="77"/>
  <c r="AF52" i="77" s="1"/>
  <c r="AA51" i="77"/>
  <c r="Y51" i="77"/>
  <c r="X51" i="77"/>
  <c r="W51" i="77"/>
  <c r="V51" i="77"/>
  <c r="B51" i="77"/>
  <c r="AA50" i="77"/>
  <c r="Y50" i="77"/>
  <c r="X50" i="77"/>
  <c r="W50" i="77"/>
  <c r="V50" i="77"/>
  <c r="B50" i="77"/>
  <c r="AF50" i="77" s="1"/>
  <c r="AA49" i="77"/>
  <c r="Y49" i="77"/>
  <c r="X49" i="77"/>
  <c r="W49" i="77"/>
  <c r="V49" i="77"/>
  <c r="B49" i="77"/>
  <c r="AD49" i="77" s="1"/>
  <c r="AA48" i="77"/>
  <c r="Y48" i="77"/>
  <c r="X48" i="77"/>
  <c r="W48" i="77"/>
  <c r="V48" i="77"/>
  <c r="B48" i="77"/>
  <c r="AB48" i="77" s="1"/>
  <c r="AD47" i="77"/>
  <c r="AC47" i="77"/>
  <c r="AB47" i="77"/>
  <c r="AA47" i="77"/>
  <c r="Y47" i="77"/>
  <c r="X47" i="77"/>
  <c r="W47" i="77"/>
  <c r="V47" i="77"/>
  <c r="B47" i="77"/>
  <c r="AA46" i="77"/>
  <c r="Y46" i="77"/>
  <c r="X46" i="77"/>
  <c r="W46" i="77"/>
  <c r="Z46" i="77" s="1"/>
  <c r="V46" i="77"/>
  <c r="B46" i="77"/>
  <c r="AA45" i="77"/>
  <c r="Y45" i="77"/>
  <c r="X45" i="77"/>
  <c r="W45" i="77"/>
  <c r="V45" i="77"/>
  <c r="Z45" i="77" s="1"/>
  <c r="B45" i="77"/>
  <c r="AB45" i="77" s="1"/>
  <c r="AA44" i="77"/>
  <c r="Y44" i="77"/>
  <c r="X44" i="77"/>
  <c r="W44" i="77"/>
  <c r="V44" i="77"/>
  <c r="Z44" i="77" s="1"/>
  <c r="B44" i="77"/>
  <c r="AF43" i="77"/>
  <c r="AE43" i="77"/>
  <c r="AD43" i="77"/>
  <c r="AC43" i="77"/>
  <c r="AB43" i="77"/>
  <c r="AA43" i="77"/>
  <c r="Y43" i="77"/>
  <c r="X43" i="77"/>
  <c r="W43" i="77"/>
  <c r="V43" i="77"/>
  <c r="Z43" i="77" s="1"/>
  <c r="AG43" i="77" s="1"/>
  <c r="B43" i="77"/>
  <c r="AA42" i="77"/>
  <c r="Y42" i="77"/>
  <c r="X42" i="77"/>
  <c r="W42" i="77"/>
  <c r="V42" i="77"/>
  <c r="Z42" i="77" s="1"/>
  <c r="B42" i="77"/>
  <c r="AA41" i="77"/>
  <c r="Y41" i="77"/>
  <c r="X41" i="77"/>
  <c r="W41" i="77"/>
  <c r="V41" i="77"/>
  <c r="Z41" i="77" s="1"/>
  <c r="B41" i="77"/>
  <c r="AA40" i="77"/>
  <c r="Y40" i="77"/>
  <c r="X40" i="77"/>
  <c r="W40" i="77"/>
  <c r="V40" i="77"/>
  <c r="B40" i="77"/>
  <c r="AB40" i="77" s="1"/>
  <c r="AA39" i="77"/>
  <c r="Y39" i="77"/>
  <c r="X39" i="77"/>
  <c r="W39" i="77"/>
  <c r="V39" i="77"/>
  <c r="Z39" i="77" s="1"/>
  <c r="B39" i="77"/>
  <c r="AA38" i="77"/>
  <c r="Y38" i="77"/>
  <c r="X38" i="77"/>
  <c r="W38" i="77"/>
  <c r="V38" i="77"/>
  <c r="B38" i="77"/>
  <c r="AF38" i="77" s="1"/>
  <c r="AA37" i="77"/>
  <c r="Y37" i="77"/>
  <c r="X37" i="77"/>
  <c r="W37" i="77"/>
  <c r="V37" i="77"/>
  <c r="Z37" i="77" s="1"/>
  <c r="B37" i="77"/>
  <c r="AA36" i="77"/>
  <c r="Y36" i="77"/>
  <c r="X36" i="77"/>
  <c r="W36" i="77"/>
  <c r="V36" i="77"/>
  <c r="B36" i="77"/>
  <c r="AD36" i="77" s="1"/>
  <c r="AA35" i="77"/>
  <c r="Y35" i="77"/>
  <c r="X35" i="77"/>
  <c r="W35" i="77"/>
  <c r="V35" i="77"/>
  <c r="Z35" i="77" s="1"/>
  <c r="B35" i="77"/>
  <c r="AF35" i="77" s="1"/>
  <c r="AA34" i="77"/>
  <c r="Y34" i="77"/>
  <c r="X34" i="77"/>
  <c r="W34" i="77"/>
  <c r="V34" i="77"/>
  <c r="B34" i="77"/>
  <c r="AA33" i="77"/>
  <c r="Y33" i="77"/>
  <c r="X33" i="77"/>
  <c r="W33" i="77"/>
  <c r="V33" i="77"/>
  <c r="B33" i="77"/>
  <c r="AB33" i="77" s="1"/>
  <c r="AC32" i="77"/>
  <c r="AB32" i="77"/>
  <c r="AA32" i="77"/>
  <c r="Y32" i="77"/>
  <c r="X32" i="77"/>
  <c r="W32" i="77"/>
  <c r="V32" i="77"/>
  <c r="B32" i="77"/>
  <c r="AF32" i="77" s="1"/>
  <c r="AA31" i="77"/>
  <c r="Y31" i="77"/>
  <c r="X31" i="77"/>
  <c r="W31" i="77"/>
  <c r="V31" i="77"/>
  <c r="B31" i="77"/>
  <c r="AE31" i="77" s="1"/>
  <c r="AA30" i="77"/>
  <c r="Y30" i="77"/>
  <c r="X30" i="77"/>
  <c r="W30" i="77"/>
  <c r="V30" i="77"/>
  <c r="Z30" i="77" s="1"/>
  <c r="B30" i="77"/>
  <c r="AD30" i="77" s="1"/>
  <c r="AA29" i="77"/>
  <c r="Y29" i="77"/>
  <c r="X29" i="77"/>
  <c r="W29" i="77"/>
  <c r="V29" i="77"/>
  <c r="B29" i="77"/>
  <c r="AF28" i="77"/>
  <c r="AE28" i="77"/>
  <c r="AA28" i="77"/>
  <c r="Y28" i="77"/>
  <c r="X28" i="77"/>
  <c r="W28" i="77"/>
  <c r="Z28" i="77" s="1"/>
  <c r="AG28" i="77" s="1"/>
  <c r="V28" i="77"/>
  <c r="B28" i="77"/>
  <c r="AD28" i="77" s="1"/>
  <c r="AA27" i="77"/>
  <c r="Y27" i="77"/>
  <c r="X27" i="77"/>
  <c r="W27" i="77"/>
  <c r="V27" i="77"/>
  <c r="B27" i="77"/>
  <c r="AF27" i="77" s="1"/>
  <c r="AA26" i="77"/>
  <c r="Y26" i="77"/>
  <c r="X26" i="77"/>
  <c r="W26" i="77"/>
  <c r="V26" i="77"/>
  <c r="Z26" i="77" s="1"/>
  <c r="B26" i="77"/>
  <c r="AD26" i="77" s="1"/>
  <c r="AA25" i="77"/>
  <c r="Y25" i="77"/>
  <c r="X25" i="77"/>
  <c r="W25" i="77"/>
  <c r="V25" i="77"/>
  <c r="B25" i="77"/>
  <c r="AE25" i="77" s="1"/>
  <c r="AA24" i="77"/>
  <c r="Y24" i="77"/>
  <c r="X24" i="77"/>
  <c r="W24" i="77"/>
  <c r="V24" i="77"/>
  <c r="B24" i="77"/>
  <c r="AA23" i="77"/>
  <c r="Y23" i="77"/>
  <c r="X23" i="77"/>
  <c r="W23" i="77"/>
  <c r="V23" i="77"/>
  <c r="B23" i="77"/>
  <c r="AC23" i="77" s="1"/>
  <c r="AA22" i="77"/>
  <c r="Y22" i="77"/>
  <c r="X22" i="77"/>
  <c r="W22" i="77"/>
  <c r="V22" i="77"/>
  <c r="Z22" i="77" s="1"/>
  <c r="B22" i="77"/>
  <c r="AA21" i="77"/>
  <c r="Y21" i="77"/>
  <c r="X21" i="77"/>
  <c r="W21" i="77"/>
  <c r="V21" i="77"/>
  <c r="Z21" i="77" s="1"/>
  <c r="B21" i="77"/>
  <c r="AF21" i="77" s="1"/>
  <c r="AA20" i="77"/>
  <c r="Y20" i="77"/>
  <c r="X20" i="77"/>
  <c r="W20" i="77"/>
  <c r="V20" i="77"/>
  <c r="B20" i="77"/>
  <c r="AF20" i="77" s="1"/>
  <c r="AA19" i="77"/>
  <c r="Y19" i="77"/>
  <c r="Z19" i="77" s="1"/>
  <c r="X19" i="77"/>
  <c r="W19" i="77"/>
  <c r="V19" i="77"/>
  <c r="B19" i="77"/>
  <c r="AA18" i="77"/>
  <c r="Y18" i="77"/>
  <c r="X18" i="77"/>
  <c r="W18" i="77"/>
  <c r="V18" i="77"/>
  <c r="B18" i="77"/>
  <c r="AD18" i="77" s="1"/>
  <c r="AA17" i="77"/>
  <c r="Y17" i="77"/>
  <c r="X17" i="77"/>
  <c r="W17" i="77"/>
  <c r="V17" i="77"/>
  <c r="B17" i="77"/>
  <c r="AE17" i="77" s="1"/>
  <c r="AA16" i="77"/>
  <c r="Y16" i="77"/>
  <c r="X16" i="77"/>
  <c r="W16" i="77"/>
  <c r="V16" i="77"/>
  <c r="Z16" i="77" s="1"/>
  <c r="B16" i="77"/>
  <c r="AD16" i="77" s="1"/>
  <c r="AA15" i="77"/>
  <c r="Y15" i="77"/>
  <c r="X15" i="77"/>
  <c r="W15" i="77"/>
  <c r="Z15" i="77" s="1"/>
  <c r="V15" i="77"/>
  <c r="B15" i="77"/>
  <c r="AA14" i="77"/>
  <c r="Y14" i="77"/>
  <c r="X14" i="77"/>
  <c r="W14" i="77"/>
  <c r="V14" i="77"/>
  <c r="B14" i="77"/>
  <c r="AA13" i="77"/>
  <c r="Y13" i="77"/>
  <c r="X13" i="77"/>
  <c r="W13" i="77"/>
  <c r="V13" i="77"/>
  <c r="Z13" i="77" s="1"/>
  <c r="B13" i="77"/>
  <c r="AG13" i="77" s="1"/>
  <c r="AA12" i="77"/>
  <c r="Y12" i="77"/>
  <c r="X12" i="77"/>
  <c r="W12" i="77"/>
  <c r="V12" i="77"/>
  <c r="Z12" i="77" s="1"/>
  <c r="B12" i="77"/>
  <c r="AF12" i="77" s="1"/>
  <c r="AA11" i="77"/>
  <c r="Y11" i="77"/>
  <c r="X11" i="77"/>
  <c r="W11" i="77"/>
  <c r="V11" i="77"/>
  <c r="Z11" i="77" s="1"/>
  <c r="B11" i="77"/>
  <c r="AD11" i="77" s="1"/>
  <c r="AA10" i="77"/>
  <c r="Y10" i="77"/>
  <c r="X10" i="77"/>
  <c r="W10" i="77"/>
  <c r="V10" i="77"/>
  <c r="Z10" i="77" s="1"/>
  <c r="B10" i="77"/>
  <c r="AC10" i="77" s="1"/>
  <c r="AA9" i="77"/>
  <c r="Y9" i="77"/>
  <c r="X9" i="77"/>
  <c r="W9" i="77"/>
  <c r="V9" i="77"/>
  <c r="Z9" i="77" s="1"/>
  <c r="B9" i="77"/>
  <c r="AB9" i="77" s="1"/>
  <c r="AA8" i="77"/>
  <c r="B8" i="77"/>
  <c r="AF8" i="77" s="1"/>
  <c r="O4" i="77"/>
  <c r="O5" i="77" s="1"/>
  <c r="N4" i="77"/>
  <c r="N5" i="77" s="1"/>
  <c r="O2" i="77"/>
  <c r="AU23" i="84" l="1"/>
  <c r="AQ24" i="84"/>
  <c r="AV22" i="84"/>
  <c r="AX22" i="84" s="1"/>
  <c r="AW22" i="84"/>
  <c r="AV18" i="82"/>
  <c r="AX18" i="82" s="1"/>
  <c r="AW18" i="82"/>
  <c r="AQ20" i="82"/>
  <c r="AU19" i="82"/>
  <c r="AQ21" i="80"/>
  <c r="AQ19" i="79"/>
  <c r="AQ11" i="34"/>
  <c r="AG86" i="77"/>
  <c r="Z70" i="77"/>
  <c r="AG70" i="77" s="1"/>
  <c r="AG175" i="77"/>
  <c r="Z121" i="77"/>
  <c r="AG121" i="77" s="1"/>
  <c r="Z161" i="77"/>
  <c r="Z85" i="77"/>
  <c r="Z94" i="77"/>
  <c r="AG234" i="77"/>
  <c r="Z103" i="77"/>
  <c r="Z126" i="77"/>
  <c r="Z144" i="77"/>
  <c r="AG144" i="77" s="1"/>
  <c r="AG208" i="77"/>
  <c r="Z108" i="77"/>
  <c r="AG108" i="77" s="1"/>
  <c r="Z117" i="77"/>
  <c r="Z99" i="77"/>
  <c r="AG99" i="77" s="1"/>
  <c r="Z140" i="77"/>
  <c r="AB175" i="77"/>
  <c r="AC240" i="77"/>
  <c r="AG176" i="77"/>
  <c r="Z149" i="77"/>
  <c r="AB192" i="77"/>
  <c r="AB212" i="77"/>
  <c r="AC192" i="77"/>
  <c r="AG202" i="77"/>
  <c r="Z154" i="77"/>
  <c r="AG213" i="77"/>
  <c r="AG241" i="77"/>
  <c r="AF192" i="77"/>
  <c r="AG195" i="77"/>
  <c r="AE198" i="77"/>
  <c r="AE234" i="77"/>
  <c r="AF237" i="77"/>
  <c r="AC20" i="77"/>
  <c r="AF62" i="77"/>
  <c r="Z68" i="77"/>
  <c r="AB86" i="77"/>
  <c r="AG96" i="77"/>
  <c r="Z113" i="77"/>
  <c r="Z123" i="77"/>
  <c r="AE145" i="77"/>
  <c r="AF149" i="77"/>
  <c r="AF198" i="77"/>
  <c r="Z33" i="77"/>
  <c r="Z57" i="77"/>
  <c r="AG57" i="77" s="1"/>
  <c r="AE62" i="77"/>
  <c r="AC16" i="77"/>
  <c r="AC149" i="77"/>
  <c r="AE16" i="77"/>
  <c r="AF16" i="77"/>
  <c r="Z31" i="77"/>
  <c r="AG31" i="77" s="1"/>
  <c r="AC86" i="77"/>
  <c r="AB90" i="77"/>
  <c r="AB127" i="77"/>
  <c r="AF145" i="77"/>
  <c r="AG150" i="77"/>
  <c r="AB225" i="77"/>
  <c r="AG229" i="77"/>
  <c r="Z52" i="77"/>
  <c r="AG52" i="77" s="1"/>
  <c r="Z49" i="77"/>
  <c r="Z82" i="77"/>
  <c r="AG82" i="77" s="1"/>
  <c r="AD86" i="77"/>
  <c r="Z105" i="77"/>
  <c r="AG114" i="77"/>
  <c r="AB123" i="77"/>
  <c r="AC127" i="77"/>
  <c r="Z159" i="77"/>
  <c r="AC205" i="77"/>
  <c r="AB219" i="77"/>
  <c r="AC225" i="77"/>
  <c r="AE35" i="77"/>
  <c r="AE86" i="77"/>
  <c r="AG101" i="77"/>
  <c r="AC123" i="77"/>
  <c r="AG133" i="77"/>
  <c r="AB181" i="77"/>
  <c r="AB202" i="77"/>
  <c r="AF205" i="77"/>
  <c r="AC219" i="77"/>
  <c r="AE222" i="77"/>
  <c r="AD225" i="77"/>
  <c r="AG118" i="77"/>
  <c r="Z100" i="77"/>
  <c r="AB13" i="77"/>
  <c r="AC54" i="77"/>
  <c r="Z73" i="77"/>
  <c r="AG73" i="77" s="1"/>
  <c r="AF86" i="77"/>
  <c r="Z91" i="77"/>
  <c r="AG91" i="77" s="1"/>
  <c r="Z110" i="77"/>
  <c r="AD123" i="77"/>
  <c r="Z137" i="77"/>
  <c r="AB141" i="77"/>
  <c r="Z146" i="77"/>
  <c r="AG146" i="77" s="1"/>
  <c r="AC181" i="77"/>
  <c r="AC202" i="77"/>
  <c r="AG205" i="77"/>
  <c r="AD219" i="77"/>
  <c r="AF222" i="77"/>
  <c r="AE225" i="77"/>
  <c r="AD54" i="77"/>
  <c r="AE123" i="77"/>
  <c r="AC141" i="77"/>
  <c r="Z177" i="77"/>
  <c r="AD181" i="77"/>
  <c r="AD202" i="77"/>
  <c r="AG209" i="77"/>
  <c r="AE219" i="77"/>
  <c r="AG222" i="77"/>
  <c r="AF225" i="77"/>
  <c r="AG62" i="77"/>
  <c r="Z17" i="77"/>
  <c r="Z27" i="77"/>
  <c r="AG27" i="77" s="1"/>
  <c r="Z36" i="77"/>
  <c r="AG36" i="77" s="1"/>
  <c r="AE54" i="77"/>
  <c r="Z59" i="77"/>
  <c r="AG59" i="77" s="1"/>
  <c r="AE141" i="77"/>
  <c r="Z155" i="77"/>
  <c r="AG155" i="77" s="1"/>
  <c r="AB159" i="77"/>
  <c r="AE181" i="77"/>
  <c r="AE202" i="77"/>
  <c r="AG210" i="77"/>
  <c r="AF219" i="77"/>
  <c r="Z38" i="77"/>
  <c r="AG38" i="77" s="1"/>
  <c r="Z20" i="77"/>
  <c r="AG20" i="77" s="1"/>
  <c r="AB16" i="77"/>
  <c r="AG22" i="77"/>
  <c r="AD13" i="77"/>
  <c r="AE13" i="77"/>
  <c r="AF54" i="77"/>
  <c r="Z64" i="77"/>
  <c r="Z69" i="77"/>
  <c r="AG69" i="77" s="1"/>
  <c r="Z78" i="77"/>
  <c r="Z128" i="77"/>
  <c r="AG128" i="77" s="1"/>
  <c r="AC159" i="77"/>
  <c r="AF177" i="77"/>
  <c r="AG185" i="77"/>
  <c r="AB196" i="77"/>
  <c r="AB235" i="77"/>
  <c r="Z75" i="77"/>
  <c r="AB20" i="77"/>
  <c r="AG54" i="77"/>
  <c r="Z83" i="77"/>
  <c r="AG92" i="77"/>
  <c r="Z142" i="77"/>
  <c r="AG151" i="77"/>
  <c r="AB155" i="77"/>
  <c r="AG165" i="77"/>
  <c r="Z169" i="77"/>
  <c r="AG169" i="77" s="1"/>
  <c r="AG177" i="77"/>
  <c r="AG182" i="77"/>
  <c r="Z190" i="77"/>
  <c r="AG190" i="77" s="1"/>
  <c r="AB193" i="77"/>
  <c r="AB229" i="77"/>
  <c r="AC232" i="77"/>
  <c r="AC235" i="77"/>
  <c r="AG239" i="77"/>
  <c r="AC13" i="77"/>
  <c r="AF13" i="77"/>
  <c r="Z32" i="77"/>
  <c r="AG32" i="77" s="1"/>
  <c r="AG74" i="77"/>
  <c r="Z97" i="77"/>
  <c r="AG97" i="77" s="1"/>
  <c r="AG138" i="77"/>
  <c r="AC193" i="77"/>
  <c r="AG197" i="77"/>
  <c r="AC229" i="77"/>
  <c r="AD232" i="77"/>
  <c r="AD235" i="77"/>
  <c r="Z145" i="77"/>
  <c r="AG145" i="77" s="1"/>
  <c r="AF81" i="77"/>
  <c r="AG42" i="77"/>
  <c r="AB101" i="77"/>
  <c r="AD155" i="77"/>
  <c r="Z186" i="77"/>
  <c r="AD193" i="77"/>
  <c r="AD229" i="77"/>
  <c r="AE232" i="77"/>
  <c r="AE235" i="77"/>
  <c r="Z25" i="77"/>
  <c r="Z23" i="77"/>
  <c r="AG23" i="77" s="1"/>
  <c r="AG37" i="77"/>
  <c r="Z51" i="77"/>
  <c r="AG51" i="77" s="1"/>
  <c r="AB69" i="77"/>
  <c r="AC101" i="77"/>
  <c r="AE155" i="77"/>
  <c r="AE193" i="77"/>
  <c r="AE229" i="77"/>
  <c r="AF232" i="77"/>
  <c r="AF235" i="77"/>
  <c r="AD101" i="77"/>
  <c r="AF155" i="77"/>
  <c r="AF193" i="77"/>
  <c r="AG207" i="77"/>
  <c r="AB214" i="77"/>
  <c r="AF229" i="77"/>
  <c r="AG232" i="77"/>
  <c r="AB242" i="77"/>
  <c r="AE81" i="77"/>
  <c r="AD69" i="77"/>
  <c r="AE101" i="77"/>
  <c r="Z111" i="77"/>
  <c r="Z129" i="77"/>
  <c r="AG129" i="77" s="1"/>
  <c r="AG143" i="77"/>
  <c r="AC214" i="77"/>
  <c r="AB217" i="77"/>
  <c r="AC242" i="77"/>
  <c r="AF89" i="77"/>
  <c r="Z90" i="77"/>
  <c r="Z14" i="77"/>
  <c r="AD32" i="77"/>
  <c r="AE69" i="77"/>
  <c r="Z88" i="77"/>
  <c r="AD97" i="77"/>
  <c r="AF101" i="77"/>
  <c r="AG170" i="77"/>
  <c r="AB203" i="77"/>
  <c r="AD214" i="77"/>
  <c r="AF217" i="77"/>
  <c r="AD242" i="77"/>
  <c r="AB89" i="77"/>
  <c r="AB28" i="77"/>
  <c r="AE32" i="77"/>
  <c r="AF69" i="77"/>
  <c r="AE97" i="77"/>
  <c r="AC160" i="77"/>
  <c r="AF178" i="77"/>
  <c r="AB182" i="77"/>
  <c r="AC203" i="77"/>
  <c r="AE214" i="77"/>
  <c r="AG217" i="77"/>
  <c r="AB220" i="77"/>
  <c r="AB239" i="77"/>
  <c r="AE242" i="77"/>
  <c r="Z47" i="77"/>
  <c r="Z81" i="77"/>
  <c r="AG81" i="77" s="1"/>
  <c r="AG15" i="77"/>
  <c r="AC28" i="77"/>
  <c r="AB74" i="77"/>
  <c r="Z79" i="77"/>
  <c r="AG79" i="77" s="1"/>
  <c r="AD138" i="77"/>
  <c r="AG183" i="77"/>
  <c r="AB197" i="77"/>
  <c r="AC200" i="77"/>
  <c r="AD203" i="77"/>
  <c r="AF214" i="77"/>
  <c r="AC220" i="77"/>
  <c r="AC239" i="77"/>
  <c r="AF242" i="77"/>
  <c r="AG16" i="77"/>
  <c r="Z48" i="77"/>
  <c r="Z24" i="77"/>
  <c r="AG24" i="77" s="1"/>
  <c r="Z56" i="77"/>
  <c r="AG56" i="77" s="1"/>
  <c r="AF65" i="77"/>
  <c r="AC74" i="77"/>
  <c r="Z102" i="77"/>
  <c r="AG102" i="77" s="1"/>
  <c r="Z107" i="77"/>
  <c r="AG107" i="77" s="1"/>
  <c r="Z116" i="77"/>
  <c r="AG116" i="77" s="1"/>
  <c r="AC197" i="77"/>
  <c r="AD200" i="77"/>
  <c r="AD239" i="77"/>
  <c r="AG94" i="77"/>
  <c r="AG188" i="77"/>
  <c r="AG156" i="77"/>
  <c r="AD163" i="77"/>
  <c r="AG160" i="77"/>
  <c r="AE163" i="77"/>
  <c r="AB178" i="77"/>
  <c r="AB188" i="77"/>
  <c r="AB109" i="77"/>
  <c r="AG131" i="77"/>
  <c r="AB156" i="77"/>
  <c r="AF163" i="77"/>
  <c r="AC178" i="77"/>
  <c r="AC188" i="77"/>
  <c r="AC109" i="77"/>
  <c r="AB124" i="77"/>
  <c r="AB138" i="77"/>
  <c r="AC156" i="77"/>
  <c r="AD178" i="77"/>
  <c r="AD188" i="77"/>
  <c r="AD109" i="77"/>
  <c r="AC124" i="77"/>
  <c r="AD131" i="77"/>
  <c r="AC138" i="77"/>
  <c r="AD156" i="77"/>
  <c r="AB160" i="77"/>
  <c r="AE178" i="77"/>
  <c r="AE188" i="77"/>
  <c r="AE109" i="77"/>
  <c r="AE131" i="77"/>
  <c r="AE156" i="77"/>
  <c r="AB185" i="77"/>
  <c r="AB106" i="77"/>
  <c r="AD160" i="77"/>
  <c r="AF185" i="77"/>
  <c r="AF124" i="77"/>
  <c r="AD70" i="77"/>
  <c r="AE70" i="77"/>
  <c r="AE10" i="77"/>
  <c r="AC22" i="77"/>
  <c r="AC33" i="77"/>
  <c r="AC37" i="77"/>
  <c r="AG49" i="77"/>
  <c r="AD79" i="77"/>
  <c r="AB87" i="77"/>
  <c r="AD102" i="77"/>
  <c r="AE106" i="77"/>
  <c r="AE113" i="77"/>
  <c r="AD128" i="77"/>
  <c r="AC146" i="77"/>
  <c r="AF153" i="77"/>
  <c r="AB171" i="77"/>
  <c r="AC175" i="77"/>
  <c r="AC182" i="77"/>
  <c r="AB59" i="77"/>
  <c r="AB121" i="77"/>
  <c r="AB22" i="77"/>
  <c r="P4" i="77"/>
  <c r="P5" i="77" s="1"/>
  <c r="AD22" i="77"/>
  <c r="AD33" i="77"/>
  <c r="AD37" i="77"/>
  <c r="AB64" i="77"/>
  <c r="AB75" i="77"/>
  <c r="AC87" i="77"/>
  <c r="AE102" i="77"/>
  <c r="AF113" i="77"/>
  <c r="AE128" i="77"/>
  <c r="AD146" i="77"/>
  <c r="AC171" i="77"/>
  <c r="AD175" i="77"/>
  <c r="AD182" i="77"/>
  <c r="AC59" i="77"/>
  <c r="AC90" i="77"/>
  <c r="AD10" i="77"/>
  <c r="AE40" i="77"/>
  <c r="AG64" i="77"/>
  <c r="AB37" i="77"/>
  <c r="AG11" i="77"/>
  <c r="AE22" i="77"/>
  <c r="AE30" i="77"/>
  <c r="AE33" i="77"/>
  <c r="AE37" i="77"/>
  <c r="AE49" i="77"/>
  <c r="AC64" i="77"/>
  <c r="AC75" i="77"/>
  <c r="AB84" i="77"/>
  <c r="AD87" i="77"/>
  <c r="AF102" i="77"/>
  <c r="AF128" i="77"/>
  <c r="AE146" i="77"/>
  <c r="AD171" i="77"/>
  <c r="AE182" i="77"/>
  <c r="AB70" i="77"/>
  <c r="AE94" i="77"/>
  <c r="AB52" i="77"/>
  <c r="AC106" i="77"/>
  <c r="AG84" i="77"/>
  <c r="AC128" i="77"/>
  <c r="AF30" i="77"/>
  <c r="AF33" i="77"/>
  <c r="AF37" i="77"/>
  <c r="AF49" i="77"/>
  <c r="AD64" i="77"/>
  <c r="AD75" i="77"/>
  <c r="AC84" i="77"/>
  <c r="AE87" i="77"/>
  <c r="AB91" i="77"/>
  <c r="AB118" i="77"/>
  <c r="AG139" i="77"/>
  <c r="AF146" i="77"/>
  <c r="AG161" i="77"/>
  <c r="AE171" i="77"/>
  <c r="AF182" i="77"/>
  <c r="AB25" i="77"/>
  <c r="AF25" i="77"/>
  <c r="AG75" i="77"/>
  <c r="AE160" i="77"/>
  <c r="AB153" i="77"/>
  <c r="AF22" i="77"/>
  <c r="AB8" i="77"/>
  <c r="AB53" i="77"/>
  <c r="AE64" i="77"/>
  <c r="AE75" i="77"/>
  <c r="AC91" i="77"/>
  <c r="AC118" i="77"/>
  <c r="AC168" i="77"/>
  <c r="AE138" i="77"/>
  <c r="AG87" i="77"/>
  <c r="AB11" i="77"/>
  <c r="AC8" i="77"/>
  <c r="AC11" i="77"/>
  <c r="AB27" i="77"/>
  <c r="AC53" i="77"/>
  <c r="AB68" i="77"/>
  <c r="AD91" i="77"/>
  <c r="AD118" i="77"/>
  <c r="AB122" i="77"/>
  <c r="AB139" i="77"/>
  <c r="AB150" i="77"/>
  <c r="AD168" i="77"/>
  <c r="AB10" i="77"/>
  <c r="AG55" i="77"/>
  <c r="AC27" i="77"/>
  <c r="AD53" i="77"/>
  <c r="AE91" i="77"/>
  <c r="AE118" i="77"/>
  <c r="AC122" i="77"/>
  <c r="AC139" i="77"/>
  <c r="AB143" i="77"/>
  <c r="AC150" i="77"/>
  <c r="AB161" i="77"/>
  <c r="AE168" i="77"/>
  <c r="AD40" i="77"/>
  <c r="AC79" i="77"/>
  <c r="AE8" i="77"/>
  <c r="AE11" i="77"/>
  <c r="AD27" i="77"/>
  <c r="AE53" i="77"/>
  <c r="AB107" i="77"/>
  <c r="AF118" i="77"/>
  <c r="AD139" i="77"/>
  <c r="AC143" i="77"/>
  <c r="AD150" i="77"/>
  <c r="AC161" i="77"/>
  <c r="AB165" i="77"/>
  <c r="AF168" i="77"/>
  <c r="AF11" i="77"/>
  <c r="AE27" i="77"/>
  <c r="AB96" i="77"/>
  <c r="AC107" i="77"/>
  <c r="AG126" i="77"/>
  <c r="AC136" i="77"/>
  <c r="AE139" i="77"/>
  <c r="AD143" i="77"/>
  <c r="AE150" i="77"/>
  <c r="AG158" i="77"/>
  <c r="AD161" i="77"/>
  <c r="AC165" i="77"/>
  <c r="AD90" i="77"/>
  <c r="AF59" i="77"/>
  <c r="AE124" i="77"/>
  <c r="AF121" i="77"/>
  <c r="AB15" i="77"/>
  <c r="AC96" i="77"/>
  <c r="AB129" i="77"/>
  <c r="AD136" i="77"/>
  <c r="AF150" i="77"/>
  <c r="AE161" i="77"/>
  <c r="AD165" i="77"/>
  <c r="AB176" i="77"/>
  <c r="AE190" i="77"/>
  <c r="AF131" i="77"/>
  <c r="AG8" i="77"/>
  <c r="AC15" i="77"/>
  <c r="AB31" i="77"/>
  <c r="AB38" i="77"/>
  <c r="AB50" i="77"/>
  <c r="AB57" i="77"/>
  <c r="AB85" i="77"/>
  <c r="AD96" i="77"/>
  <c r="AE107" i="77"/>
  <c r="AB111" i="77"/>
  <c r="AC129" i="77"/>
  <c r="AE136" i="77"/>
  <c r="AE158" i="77"/>
  <c r="AE165" i="77"/>
  <c r="AF190" i="77"/>
  <c r="AE59" i="77"/>
  <c r="AG30" i="77"/>
  <c r="AD15" i="77"/>
  <c r="AC31" i="77"/>
  <c r="AC38" i="77"/>
  <c r="AB42" i="77"/>
  <c r="AC50" i="77"/>
  <c r="AF57" i="77"/>
  <c r="AE96" i="77"/>
  <c r="AC111" i="77"/>
  <c r="AD129" i="77"/>
  <c r="AB133" i="77"/>
  <c r="AF136" i="77"/>
  <c r="AF158" i="77"/>
  <c r="AF165" i="77"/>
  <c r="AB180" i="77"/>
  <c r="AB187" i="77"/>
  <c r="AG33" i="77"/>
  <c r="AG124" i="77"/>
  <c r="AD31" i="77"/>
  <c r="AD38" i="77"/>
  <c r="AC42" i="77"/>
  <c r="AD50" i="77"/>
  <c r="AF96" i="77"/>
  <c r="AG123" i="77"/>
  <c r="AE126" i="77"/>
  <c r="AE129" i="77"/>
  <c r="AC133" i="77"/>
  <c r="AC180" i="77"/>
  <c r="AG25" i="77"/>
  <c r="AG113" i="77"/>
  <c r="AC102" i="77"/>
  <c r="AE38" i="77"/>
  <c r="AD42" i="77"/>
  <c r="AE50" i="77"/>
  <c r="AB65" i="77"/>
  <c r="AF126" i="77"/>
  <c r="AD133" i="77"/>
  <c r="AF94" i="77"/>
  <c r="AD8" i="77"/>
  <c r="AE42" i="77"/>
  <c r="AC65" i="77"/>
  <c r="AE133" i="77"/>
  <c r="AF40" i="77"/>
  <c r="AD65" i="77"/>
  <c r="AF133" i="77"/>
  <c r="AE144" i="77"/>
  <c r="AC52" i="77"/>
  <c r="AB119" i="77"/>
  <c r="AG80" i="77"/>
  <c r="AB78" i="77"/>
  <c r="AG78" i="77"/>
  <c r="AF78" i="77"/>
  <c r="AE78" i="77"/>
  <c r="AD78" i="77"/>
  <c r="AC78" i="77"/>
  <c r="Z184" i="77"/>
  <c r="AG285" i="77"/>
  <c r="AF285" i="77"/>
  <c r="AE285" i="77"/>
  <c r="AD285" i="77"/>
  <c r="AC285" i="77"/>
  <c r="AB285" i="77"/>
  <c r="AG319" i="77"/>
  <c r="AE319" i="77"/>
  <c r="AF319" i="77"/>
  <c r="AG349" i="77"/>
  <c r="AF349" i="77"/>
  <c r="AE349" i="77"/>
  <c r="AD349" i="77"/>
  <c r="AC349" i="77"/>
  <c r="AB349" i="77"/>
  <c r="AF56" i="77"/>
  <c r="AE56" i="77"/>
  <c r="AD56" i="77"/>
  <c r="AC56" i="77"/>
  <c r="AB56" i="77"/>
  <c r="AG162" i="77"/>
  <c r="AF162" i="77"/>
  <c r="AE162" i="77"/>
  <c r="AD162" i="77"/>
  <c r="AC162" i="77"/>
  <c r="AB162" i="77"/>
  <c r="AG270" i="77"/>
  <c r="AF270" i="77"/>
  <c r="AE270" i="77"/>
  <c r="AB270" i="77"/>
  <c r="AD270" i="77"/>
  <c r="AC270" i="77"/>
  <c r="Z72" i="77"/>
  <c r="AG72" i="77" s="1"/>
  <c r="AD100" i="77"/>
  <c r="AG100" i="77"/>
  <c r="AF100" i="77"/>
  <c r="AE100" i="77"/>
  <c r="AG206" i="77"/>
  <c r="AF206" i="77"/>
  <c r="AB206" i="77"/>
  <c r="AE206" i="77"/>
  <c r="AD206" i="77"/>
  <c r="AC206" i="77"/>
  <c r="AG221" i="77"/>
  <c r="AF221" i="77"/>
  <c r="AE221" i="77"/>
  <c r="AD221" i="77"/>
  <c r="AC221" i="77"/>
  <c r="AB221" i="77"/>
  <c r="AE255" i="77"/>
  <c r="AG255" i="77"/>
  <c r="AF255" i="77"/>
  <c r="AG307" i="77"/>
  <c r="AF307" i="77"/>
  <c r="AE307" i="77"/>
  <c r="AD307" i="77"/>
  <c r="AC307" i="77"/>
  <c r="AB307" i="77"/>
  <c r="AC35" i="77"/>
  <c r="AB35" i="77"/>
  <c r="AC41" i="77"/>
  <c r="AG41" i="77"/>
  <c r="AF41" i="77"/>
  <c r="AE41" i="77"/>
  <c r="AD41" i="77"/>
  <c r="AE44" i="77"/>
  <c r="AD44" i="77"/>
  <c r="AC44" i="77"/>
  <c r="AB44" i="77"/>
  <c r="AE191" i="77"/>
  <c r="AG191" i="77"/>
  <c r="AF191" i="77"/>
  <c r="AG85" i="77"/>
  <c r="AF103" i="77"/>
  <c r="AE103" i="77"/>
  <c r="AD103" i="77"/>
  <c r="AC103" i="77"/>
  <c r="AB103" i="77"/>
  <c r="AF122" i="77"/>
  <c r="AG122" i="77"/>
  <c r="AG147" i="77"/>
  <c r="AF147" i="77"/>
  <c r="AE147" i="77"/>
  <c r="AD147" i="77"/>
  <c r="AC147" i="77"/>
  <c r="AB147" i="77"/>
  <c r="AC169" i="77"/>
  <c r="AF169" i="77"/>
  <c r="AE169" i="77"/>
  <c r="AD169" i="77"/>
  <c r="AG172" i="77"/>
  <c r="AF172" i="77"/>
  <c r="AE172" i="77"/>
  <c r="AD172" i="77"/>
  <c r="AC172" i="77"/>
  <c r="AB172" i="77"/>
  <c r="AG243" i="77"/>
  <c r="AF243" i="77"/>
  <c r="AE243" i="77"/>
  <c r="AD243" i="77"/>
  <c r="AC243" i="77"/>
  <c r="AB243" i="77"/>
  <c r="AG322" i="77"/>
  <c r="AF322" i="77"/>
  <c r="AE322" i="77"/>
  <c r="AD322" i="77"/>
  <c r="AC322" i="77"/>
  <c r="AB322" i="77"/>
  <c r="AE63" i="77"/>
  <c r="AG63" i="77"/>
  <c r="AF63" i="77"/>
  <c r="AG258" i="77"/>
  <c r="AF258" i="77"/>
  <c r="AE258" i="77"/>
  <c r="AD258" i="77"/>
  <c r="AC258" i="77"/>
  <c r="AB258" i="77"/>
  <c r="AC72" i="77"/>
  <c r="AG194" i="77"/>
  <c r="AF194" i="77"/>
  <c r="AE194" i="77"/>
  <c r="AD194" i="77"/>
  <c r="AC194" i="77"/>
  <c r="AB194" i="77"/>
  <c r="AD292" i="77"/>
  <c r="AG292" i="77"/>
  <c r="AF292" i="77"/>
  <c r="AE292" i="77"/>
  <c r="AB319" i="77"/>
  <c r="AG66" i="77"/>
  <c r="AF66" i="77"/>
  <c r="AE66" i="77"/>
  <c r="AD66" i="77"/>
  <c r="AC66" i="77"/>
  <c r="AB66" i="77"/>
  <c r="AD72" i="77"/>
  <c r="AF125" i="77"/>
  <c r="AE125" i="77"/>
  <c r="AD125" i="77"/>
  <c r="AC125" i="77"/>
  <c r="AB125" i="77"/>
  <c r="AG179" i="77"/>
  <c r="AF179" i="77"/>
  <c r="AE179" i="77"/>
  <c r="AD179" i="77"/>
  <c r="AC179" i="77"/>
  <c r="AB179" i="77"/>
  <c r="AC319" i="77"/>
  <c r="AE72" i="77"/>
  <c r="AB100" i="77"/>
  <c r="Z125" i="77"/>
  <c r="AG125" i="77" s="1"/>
  <c r="AB144" i="77"/>
  <c r="Z163" i="77"/>
  <c r="AG163" i="77" s="1"/>
  <c r="AD228" i="77"/>
  <c r="AG228" i="77"/>
  <c r="AF228" i="77"/>
  <c r="AE228" i="77"/>
  <c r="AB255" i="77"/>
  <c r="AG295" i="77"/>
  <c r="AF295" i="77"/>
  <c r="AE295" i="77"/>
  <c r="AD295" i="77"/>
  <c r="AC295" i="77"/>
  <c r="AB295" i="77"/>
  <c r="AD319" i="77"/>
  <c r="AG14" i="77"/>
  <c r="AF14" i="77"/>
  <c r="AE14" i="77"/>
  <c r="AD14" i="77"/>
  <c r="AC14" i="77"/>
  <c r="AF29" i="77"/>
  <c r="AE29" i="77"/>
  <c r="AD29" i="77"/>
  <c r="AC29" i="77"/>
  <c r="AB29" i="77"/>
  <c r="AF44" i="77"/>
  <c r="Z29" i="77"/>
  <c r="AG29" i="77" s="1"/>
  <c r="AD35" i="77"/>
  <c r="AB41" i="77"/>
  <c r="AG44" i="77"/>
  <c r="AF51" i="77"/>
  <c r="AE51" i="77"/>
  <c r="AD51" i="77"/>
  <c r="AC51" i="77"/>
  <c r="AB51" i="77"/>
  <c r="AF72" i="77"/>
  <c r="AG88" i="77"/>
  <c r="AF88" i="77"/>
  <c r="AE88" i="77"/>
  <c r="AD88" i="77"/>
  <c r="AC88" i="77"/>
  <c r="AB88" i="77"/>
  <c r="AC100" i="77"/>
  <c r="AG103" i="77"/>
  <c r="AB110" i="77"/>
  <c r="AG110" i="77"/>
  <c r="AF110" i="77"/>
  <c r="AE110" i="77"/>
  <c r="AD110" i="77"/>
  <c r="AC110" i="77"/>
  <c r="AC144" i="77"/>
  <c r="AB191" i="77"/>
  <c r="AC255" i="77"/>
  <c r="AG280" i="77"/>
  <c r="AF280" i="77"/>
  <c r="AE280" i="77"/>
  <c r="AD280" i="77"/>
  <c r="AC280" i="77"/>
  <c r="AB280" i="77"/>
  <c r="AF314" i="77"/>
  <c r="AG314" i="77"/>
  <c r="AD144" i="77"/>
  <c r="AF154" i="77"/>
  <c r="AG154" i="77"/>
  <c r="Z173" i="77"/>
  <c r="AG173" i="77" s="1"/>
  <c r="AG231" i="77"/>
  <c r="AF231" i="77"/>
  <c r="AE231" i="77"/>
  <c r="AD231" i="77"/>
  <c r="AC231" i="77"/>
  <c r="AB231" i="77"/>
  <c r="AD255" i="77"/>
  <c r="AG332" i="77"/>
  <c r="AF332" i="77"/>
  <c r="AE332" i="77"/>
  <c r="AD332" i="77"/>
  <c r="AC332" i="77"/>
  <c r="AB332" i="77"/>
  <c r="AF250" i="77"/>
  <c r="AG250" i="77"/>
  <c r="AC63" i="77"/>
  <c r="AB82" i="77"/>
  <c r="AD85" i="77"/>
  <c r="AD122" i="77"/>
  <c r="AD141" i="77"/>
  <c r="AF144" i="77"/>
  <c r="AB213" i="77"/>
  <c r="AG265" i="77"/>
  <c r="AF265" i="77"/>
  <c r="AC265" i="77"/>
  <c r="AE265" i="77"/>
  <c r="AD265" i="77"/>
  <c r="AG268" i="77"/>
  <c r="AF268" i="77"/>
  <c r="AE268" i="77"/>
  <c r="AD268" i="77"/>
  <c r="AC268" i="77"/>
  <c r="AB268" i="77"/>
  <c r="AD277" i="77"/>
  <c r="AC119" i="77"/>
  <c r="AF141" i="77"/>
  <c r="AF157" i="77"/>
  <c r="AE157" i="77"/>
  <c r="AD157" i="77"/>
  <c r="AC157" i="77"/>
  <c r="AB157" i="77"/>
  <c r="AC176" i="77"/>
  <c r="AF186" i="77"/>
  <c r="AG186" i="77"/>
  <c r="AB210" i="77"/>
  <c r="AD213" i="77"/>
  <c r="AF277" i="77"/>
  <c r="AC292" i="77"/>
  <c r="AG317" i="77"/>
  <c r="AF317" i="77"/>
  <c r="AE317" i="77"/>
  <c r="AD317" i="77"/>
  <c r="AC317" i="77"/>
  <c r="AB317" i="77"/>
  <c r="AC73" i="77"/>
  <c r="AF73" i="77"/>
  <c r="AE73" i="77"/>
  <c r="AD73" i="77"/>
  <c r="AG17" i="77"/>
  <c r="AD82" i="77"/>
  <c r="Z18" i="77"/>
  <c r="AE23" i="77"/>
  <c r="AC48" i="77"/>
  <c r="AC60" i="77"/>
  <c r="AE82" i="77"/>
  <c r="AD119" i="77"/>
  <c r="Z157" i="77"/>
  <c r="AG157" i="77" s="1"/>
  <c r="AB173" i="77"/>
  <c r="AD176" i="77"/>
  <c r="AC210" i="77"/>
  <c r="AE213" i="77"/>
  <c r="AB228" i="77"/>
  <c r="AG302" i="77"/>
  <c r="AF302" i="77"/>
  <c r="AE302" i="77"/>
  <c r="AB302" i="77"/>
  <c r="AD302" i="77"/>
  <c r="AC302" i="77"/>
  <c r="AD164" i="77"/>
  <c r="AG164" i="77"/>
  <c r="AF164" i="77"/>
  <c r="AE164" i="77"/>
  <c r="AE176" i="77"/>
  <c r="AD210" i="77"/>
  <c r="AF213" i="77"/>
  <c r="AG253" i="77"/>
  <c r="AF253" i="77"/>
  <c r="AE253" i="77"/>
  <c r="AD253" i="77"/>
  <c r="AC253" i="77"/>
  <c r="AB253" i="77"/>
  <c r="AE287" i="77"/>
  <c r="AG287" i="77"/>
  <c r="AF287" i="77"/>
  <c r="AB314" i="77"/>
  <c r="AE351" i="77"/>
  <c r="AG351" i="77"/>
  <c r="AF351" i="77"/>
  <c r="AC351" i="77"/>
  <c r="AF39" i="77"/>
  <c r="AE39" i="77"/>
  <c r="AD39" i="77"/>
  <c r="AC39" i="77"/>
  <c r="AB39" i="77"/>
  <c r="AF82" i="77"/>
  <c r="AB142" i="77"/>
  <c r="AG142" i="77"/>
  <c r="AF142" i="77"/>
  <c r="AE142" i="77"/>
  <c r="AD142" i="77"/>
  <c r="AC142" i="77"/>
  <c r="AC45" i="77"/>
  <c r="AE48" i="77"/>
  <c r="AE60" i="77"/>
  <c r="AF76" i="77"/>
  <c r="AD104" i="77"/>
  <c r="AF119" i="77"/>
  <c r="AB154" i="77"/>
  <c r="AD173" i="77"/>
  <c r="AF176" i="77"/>
  <c r="AE210" i="77"/>
  <c r="AG238" i="77"/>
  <c r="AB238" i="77"/>
  <c r="AF238" i="77"/>
  <c r="AE238" i="77"/>
  <c r="AD238" i="77"/>
  <c r="AC238" i="77"/>
  <c r="AC314" i="77"/>
  <c r="AB23" i="77"/>
  <c r="AG98" i="77"/>
  <c r="AF98" i="77"/>
  <c r="AE98" i="77"/>
  <c r="AD98" i="77"/>
  <c r="AC98" i="77"/>
  <c r="AB98" i="77"/>
  <c r="AG9" i="77"/>
  <c r="AF9" i="77"/>
  <c r="AE9" i="77"/>
  <c r="AD9" i="77"/>
  <c r="AE12" i="77"/>
  <c r="AD12" i="77"/>
  <c r="AC12" i="77"/>
  <c r="AB12" i="77"/>
  <c r="AB21" i="77"/>
  <c r="AF24" i="77"/>
  <c r="AE24" i="77"/>
  <c r="AD24" i="77"/>
  <c r="AC24" i="77"/>
  <c r="AB24" i="77"/>
  <c r="AD45" i="77"/>
  <c r="AF48" i="77"/>
  <c r="AF60" i="77"/>
  <c r="AB73" i="77"/>
  <c r="AG83" i="77"/>
  <c r="AF83" i="77"/>
  <c r="AE83" i="77"/>
  <c r="AD83" i="77"/>
  <c r="AC83" i="77"/>
  <c r="AB83" i="77"/>
  <c r="AE104" i="77"/>
  <c r="AG119" i="77"/>
  <c r="AB132" i="77"/>
  <c r="AC154" i="77"/>
  <c r="AG167" i="77"/>
  <c r="AF167" i="77"/>
  <c r="AE167" i="77"/>
  <c r="AD167" i="77"/>
  <c r="AC167" i="77"/>
  <c r="AB167" i="77"/>
  <c r="AE173" i="77"/>
  <c r="AG189" i="77"/>
  <c r="AF189" i="77"/>
  <c r="AE189" i="77"/>
  <c r="AD189" i="77"/>
  <c r="AC189" i="77"/>
  <c r="AB189" i="77"/>
  <c r="AF210" i="77"/>
  <c r="AE223" i="77"/>
  <c r="AG223" i="77"/>
  <c r="AF223" i="77"/>
  <c r="AB250" i="77"/>
  <c r="AG275" i="77"/>
  <c r="AF275" i="77"/>
  <c r="AE275" i="77"/>
  <c r="AD275" i="77"/>
  <c r="AC275" i="77"/>
  <c r="AB275" i="77"/>
  <c r="AD314" i="77"/>
  <c r="AG216" i="77"/>
  <c r="AF216" i="77"/>
  <c r="AE216" i="77"/>
  <c r="AD216" i="77"/>
  <c r="AC216" i="77"/>
  <c r="AB216" i="77"/>
  <c r="AC213" i="77"/>
  <c r="AD48" i="77"/>
  <c r="AC21" i="77"/>
  <c r="AG48" i="77"/>
  <c r="AG120" i="77"/>
  <c r="AF120" i="77"/>
  <c r="AE120" i="77"/>
  <c r="AD120" i="77"/>
  <c r="AC120" i="77"/>
  <c r="AB120" i="77"/>
  <c r="AF173" i="77"/>
  <c r="AC250" i="77"/>
  <c r="AB265" i="77"/>
  <c r="AE314" i="77"/>
  <c r="AG354" i="77"/>
  <c r="AF354" i="77"/>
  <c r="AE354" i="77"/>
  <c r="AD354" i="77"/>
  <c r="AC354" i="77"/>
  <c r="AB354" i="77"/>
  <c r="AC67" i="77"/>
  <c r="AB67" i="77"/>
  <c r="AG204" i="77"/>
  <c r="AF204" i="77"/>
  <c r="AE204" i="77"/>
  <c r="AD204" i="77"/>
  <c r="AC204" i="77"/>
  <c r="AB204" i="77"/>
  <c r="AD23" i="77"/>
  <c r="AE45" i="77"/>
  <c r="AB18" i="77"/>
  <c r="AB36" i="77"/>
  <c r="Z77" i="77"/>
  <c r="AG77" i="77" s="1"/>
  <c r="AG104" i="77"/>
  <c r="AB117" i="77"/>
  <c r="Z120" i="77"/>
  <c r="Z136" i="77"/>
  <c r="AG136" i="77" s="1"/>
  <c r="AG149" i="77"/>
  <c r="AB151" i="77"/>
  <c r="AE154" i="77"/>
  <c r="AG211" i="77"/>
  <c r="AF211" i="77"/>
  <c r="AE211" i="77"/>
  <c r="AD211" i="77"/>
  <c r="AC211" i="77"/>
  <c r="AB211" i="77"/>
  <c r="AD250" i="77"/>
  <c r="AG290" i="77"/>
  <c r="AF290" i="77"/>
  <c r="AE290" i="77"/>
  <c r="AD290" i="77"/>
  <c r="AC290" i="77"/>
  <c r="AB290" i="77"/>
  <c r="AC26" i="77"/>
  <c r="AE95" i="77"/>
  <c r="AG95" i="77"/>
  <c r="AF95" i="77"/>
  <c r="AB60" i="77"/>
  <c r="AF58" i="77"/>
  <c r="AG58" i="77"/>
  <c r="AC104" i="77"/>
  <c r="AG60" i="77"/>
  <c r="AF104" i="77"/>
  <c r="AD154" i="77"/>
  <c r="AD21" i="77"/>
  <c r="AF45" i="77"/>
  <c r="AF61" i="77"/>
  <c r="AE61" i="77"/>
  <c r="AD61" i="77"/>
  <c r="AC61" i="77"/>
  <c r="AB61" i="77"/>
  <c r="AD67" i="77"/>
  <c r="AC18" i="77"/>
  <c r="AE21" i="77"/>
  <c r="AC36" i="77"/>
  <c r="AG45" i="77"/>
  <c r="Z61" i="77"/>
  <c r="AG61" i="77" s="1"/>
  <c r="AE67" i="77"/>
  <c r="AC95" i="77"/>
  <c r="AC105" i="77"/>
  <c r="AG105" i="77"/>
  <c r="AF105" i="77"/>
  <c r="AE105" i="77"/>
  <c r="AD105" i="77"/>
  <c r="AE108" i="77"/>
  <c r="AD108" i="77"/>
  <c r="AC108" i="77"/>
  <c r="AB108" i="77"/>
  <c r="AC117" i="77"/>
  <c r="AC151" i="77"/>
  <c r="AB174" i="77"/>
  <c r="AG174" i="77"/>
  <c r="AF174" i="77"/>
  <c r="AE174" i="77"/>
  <c r="AD174" i="77"/>
  <c r="AC174" i="77"/>
  <c r="AB186" i="77"/>
  <c r="AE250" i="77"/>
  <c r="AB26" i="77"/>
  <c r="AG135" i="77"/>
  <c r="AF135" i="77"/>
  <c r="AE135" i="77"/>
  <c r="AD135" i="77"/>
  <c r="AC135" i="77"/>
  <c r="AB135" i="77"/>
  <c r="AF23" i="77"/>
  <c r="AD151" i="77"/>
  <c r="AC186" i="77"/>
  <c r="AG226" i="77"/>
  <c r="AF226" i="77"/>
  <c r="AE226" i="77"/>
  <c r="AD226" i="77"/>
  <c r="AC226" i="77"/>
  <c r="AB226" i="77"/>
  <c r="AG35" i="77"/>
  <c r="AF67" i="77"/>
  <c r="AB114" i="77"/>
  <c r="AE18" i="77"/>
  <c r="AG21" i="77"/>
  <c r="AB58" i="77"/>
  <c r="AG67" i="77"/>
  <c r="AB80" i="77"/>
  <c r="AB92" i="77"/>
  <c r="AC114" i="77"/>
  <c r="AE117" i="77"/>
  <c r="AE127" i="77"/>
  <c r="AG127" i="77"/>
  <c r="AF127" i="77"/>
  <c r="AE151" i="77"/>
  <c r="AB164" i="77"/>
  <c r="AD186" i="77"/>
  <c r="AG260" i="77"/>
  <c r="AD260" i="77"/>
  <c r="AF260" i="77"/>
  <c r="AE260" i="77"/>
  <c r="AB287" i="77"/>
  <c r="AG327" i="77"/>
  <c r="AF327" i="77"/>
  <c r="AE327" i="77"/>
  <c r="AD327" i="77"/>
  <c r="AC327" i="77"/>
  <c r="AB327" i="77"/>
  <c r="AB351" i="77"/>
  <c r="AG132" i="77"/>
  <c r="AD132" i="77"/>
  <c r="AF132" i="77"/>
  <c r="AE132" i="77"/>
  <c r="AF36" i="77"/>
  <c r="AE36" i="77"/>
  <c r="AF31" i="77"/>
  <c r="AC92" i="77"/>
  <c r="AD114" i="77"/>
  <c r="AF117" i="77"/>
  <c r="AF151" i="77"/>
  <c r="AC164" i="77"/>
  <c r="AG181" i="77"/>
  <c r="AE186" i="77"/>
  <c r="AD196" i="77"/>
  <c r="AG196" i="77"/>
  <c r="AF196" i="77"/>
  <c r="AE196" i="77"/>
  <c r="AB272" i="77"/>
  <c r="AC287" i="77"/>
  <c r="AG312" i="77"/>
  <c r="AF312" i="77"/>
  <c r="AE312" i="77"/>
  <c r="AD312" i="77"/>
  <c r="AC312" i="77"/>
  <c r="AB312" i="77"/>
  <c r="AD351" i="77"/>
  <c r="AG26" i="77"/>
  <c r="AE76" i="77"/>
  <c r="AD76" i="77"/>
  <c r="AC76" i="77"/>
  <c r="AB76" i="77"/>
  <c r="AD63" i="77"/>
  <c r="AE85" i="77"/>
  <c r="Z40" i="77"/>
  <c r="AG40" i="77" s="1"/>
  <c r="AC58" i="77"/>
  <c r="AD68" i="77"/>
  <c r="AG68" i="77"/>
  <c r="AF68" i="77"/>
  <c r="AE68" i="77"/>
  <c r="AC80" i="77"/>
  <c r="AC9" i="77"/>
  <c r="AG12" i="77"/>
  <c r="AG18" i="77"/>
  <c r="AD58" i="77"/>
  <c r="AF71" i="77"/>
  <c r="AE71" i="77"/>
  <c r="AD71" i="77"/>
  <c r="AC71" i="77"/>
  <c r="AB71" i="77"/>
  <c r="AB77" i="77"/>
  <c r="AD80" i="77"/>
  <c r="AF90" i="77"/>
  <c r="AG90" i="77"/>
  <c r="AD92" i="77"/>
  <c r="AE114" i="77"/>
  <c r="Z168" i="77"/>
  <c r="AG168" i="77" s="1"/>
  <c r="AC183" i="77"/>
  <c r="AB208" i="77"/>
  <c r="AB223" i="77"/>
  <c r="AG263" i="77"/>
  <c r="AF263" i="77"/>
  <c r="AE263" i="77"/>
  <c r="AD263" i="77"/>
  <c r="AC263" i="77"/>
  <c r="AB263" i="77"/>
  <c r="AC272" i="77"/>
  <c r="AD287" i="77"/>
  <c r="AC201" i="77"/>
  <c r="AG201" i="77"/>
  <c r="AF201" i="77"/>
  <c r="AE201" i="77"/>
  <c r="AD201" i="77"/>
  <c r="AF18" i="77"/>
  <c r="AG10" i="77"/>
  <c r="AG19" i="77"/>
  <c r="AF19" i="77"/>
  <c r="AE19" i="77"/>
  <c r="AD19" i="77"/>
  <c r="AC19" i="77"/>
  <c r="AB19" i="77"/>
  <c r="AG53" i="77"/>
  <c r="AB55" i="77"/>
  <c r="AE58" i="77"/>
  <c r="AC77" i="77"/>
  <c r="AE80" i="77"/>
  <c r="AE92" i="77"/>
  <c r="AF114" i="77"/>
  <c r="AF130" i="77"/>
  <c r="AE130" i="77"/>
  <c r="AD130" i="77"/>
  <c r="AC130" i="77"/>
  <c r="AB130" i="77"/>
  <c r="AF152" i="77"/>
  <c r="AE152" i="77"/>
  <c r="AD152" i="77"/>
  <c r="AC152" i="77"/>
  <c r="AB152" i="77"/>
  <c r="AD183" i="77"/>
  <c r="AG199" i="77"/>
  <c r="AF199" i="77"/>
  <c r="AE199" i="77"/>
  <c r="AD199" i="77"/>
  <c r="AC199" i="77"/>
  <c r="AB199" i="77"/>
  <c r="AC208" i="77"/>
  <c r="AC223" i="77"/>
  <c r="AG248" i="77"/>
  <c r="AF248" i="77"/>
  <c r="AE248" i="77"/>
  <c r="AD248" i="77"/>
  <c r="AC248" i="77"/>
  <c r="AB248" i="77"/>
  <c r="AD272" i="77"/>
  <c r="AF282" i="77"/>
  <c r="AG282" i="77"/>
  <c r="AB14" i="77"/>
  <c r="AG111" i="77"/>
  <c r="AC99" i="77"/>
  <c r="AB99" i="77"/>
  <c r="AC55" i="77"/>
  <c r="AD77" i="77"/>
  <c r="AF80" i="77"/>
  <c r="AF92" i="77"/>
  <c r="Z130" i="77"/>
  <c r="AG130" i="77" s="1"/>
  <c r="Z152" i="77"/>
  <c r="AG152" i="77" s="1"/>
  <c r="AB205" i="77"/>
  <c r="AD208" i="77"/>
  <c r="AD223" i="77"/>
  <c r="AG300" i="77"/>
  <c r="AF300" i="77"/>
  <c r="AE300" i="77"/>
  <c r="AD300" i="77"/>
  <c r="AC300" i="77"/>
  <c r="AB300" i="77"/>
  <c r="AD17" i="77"/>
  <c r="AC17" i="77"/>
  <c r="AB17" i="77"/>
  <c r="AG115" i="77"/>
  <c r="AF115" i="77"/>
  <c r="AE115" i="77"/>
  <c r="AD115" i="77"/>
  <c r="AC115" i="77"/>
  <c r="AB115" i="77"/>
  <c r="AF218" i="77"/>
  <c r="AG218" i="77"/>
  <c r="AF272" i="77"/>
  <c r="AF17" i="77"/>
  <c r="AE26" i="77"/>
  <c r="AG117" i="77"/>
  <c r="AF26" i="77"/>
  <c r="AF85" i="77"/>
  <c r="AG39" i="77"/>
  <c r="AD95" i="77"/>
  <c r="AE77" i="77"/>
  <c r="Z34" i="77"/>
  <c r="AC40" i="77"/>
  <c r="AG47" i="77"/>
  <c r="AE55" i="77"/>
  <c r="AF77" i="77"/>
  <c r="AF93" i="77"/>
  <c r="AE93" i="77"/>
  <c r="AD93" i="77"/>
  <c r="AC93" i="77"/>
  <c r="AB93" i="77"/>
  <c r="AD99" i="77"/>
  <c r="AG106" i="77"/>
  <c r="AD149" i="77"/>
  <c r="AD205" i="77"/>
  <c r="AF208" i="77"/>
  <c r="AG233" i="77"/>
  <c r="AC233" i="77"/>
  <c r="AF233" i="77"/>
  <c r="AE233" i="77"/>
  <c r="AD233" i="77"/>
  <c r="AG236" i="77"/>
  <c r="AF236" i="77"/>
  <c r="AE236" i="77"/>
  <c r="AD236" i="77"/>
  <c r="AC236" i="77"/>
  <c r="AB236" i="77"/>
  <c r="AF309" i="77"/>
  <c r="AB46" i="77"/>
  <c r="AG46" i="77"/>
  <c r="AF46" i="77"/>
  <c r="AE46" i="77"/>
  <c r="AD46" i="77"/>
  <c r="AC46" i="77"/>
  <c r="AG34" i="77"/>
  <c r="AF34" i="77"/>
  <c r="AE34" i="77"/>
  <c r="AD34" i="77"/>
  <c r="AC34" i="77"/>
  <c r="AB34" i="77"/>
  <c r="AD55" i="77"/>
  <c r="Z50" i="77"/>
  <c r="AG50" i="77" s="1"/>
  <c r="Z93" i="77"/>
  <c r="AG93" i="77" s="1"/>
  <c r="AE99" i="77"/>
  <c r="Z109" i="77"/>
  <c r="AG109" i="77" s="1"/>
  <c r="AC137" i="77"/>
  <c r="AG137" i="77"/>
  <c r="AF137" i="77"/>
  <c r="AE137" i="77"/>
  <c r="AD137" i="77"/>
  <c r="AG140" i="77"/>
  <c r="AF140" i="77"/>
  <c r="AE140" i="77"/>
  <c r="AD140" i="77"/>
  <c r="AC140" i="77"/>
  <c r="AB140" i="77"/>
  <c r="AE149" i="77"/>
  <c r="AE159" i="77"/>
  <c r="AG159" i="77"/>
  <c r="AF159" i="77"/>
  <c r="AG184" i="77"/>
  <c r="AF184" i="77"/>
  <c r="AE184" i="77"/>
  <c r="AD184" i="77"/>
  <c r="AC184" i="77"/>
  <c r="AB184" i="77"/>
  <c r="AG334" i="77"/>
  <c r="AB334" i="77"/>
  <c r="AF334" i="77"/>
  <c r="AE334" i="77"/>
  <c r="AD334" i="77"/>
  <c r="AC334" i="77"/>
  <c r="AB366" i="77"/>
  <c r="AD297" i="77"/>
  <c r="AE324" i="77"/>
  <c r="AD329" i="77"/>
  <c r="AB339" i="77"/>
  <c r="AE356" i="77"/>
  <c r="AD361" i="77"/>
  <c r="AC366" i="77"/>
  <c r="AC329" i="77"/>
  <c r="AD356" i="77"/>
  <c r="AE297" i="77"/>
  <c r="AF324" i="77"/>
  <c r="AE329" i="77"/>
  <c r="AC339" i="77"/>
  <c r="AB344" i="77"/>
  <c r="AF356" i="77"/>
  <c r="AE361" i="77"/>
  <c r="AD366" i="77"/>
  <c r="AD324" i="77"/>
  <c r="AC361" i="77"/>
  <c r="AF297" i="77"/>
  <c r="AF329" i="77"/>
  <c r="AD339" i="77"/>
  <c r="AC344" i="77"/>
  <c r="AF361" i="77"/>
  <c r="AE366" i="77"/>
  <c r="AG297" i="77"/>
  <c r="AE339" i="77"/>
  <c r="AD344" i="77"/>
  <c r="AF366" i="77"/>
  <c r="AF339" i="77"/>
  <c r="AE344" i="77"/>
  <c r="AB359" i="77"/>
  <c r="AF344" i="77"/>
  <c r="AC359" i="77"/>
  <c r="AB364" i="77"/>
  <c r="AB49" i="77"/>
  <c r="AB81" i="77"/>
  <c r="AB113" i="77"/>
  <c r="AB145" i="77"/>
  <c r="AB177" i="77"/>
  <c r="AB209" i="77"/>
  <c r="AB241" i="77"/>
  <c r="AB273" i="77"/>
  <c r="AB305" i="77"/>
  <c r="AB337" i="77"/>
  <c r="AD359" i="77"/>
  <c r="AC364" i="77"/>
  <c r="AC49" i="77"/>
  <c r="AC81" i="77"/>
  <c r="AC113" i="77"/>
  <c r="AC145" i="77"/>
  <c r="AC177" i="77"/>
  <c r="AC209" i="77"/>
  <c r="AC241" i="77"/>
  <c r="AC273" i="77"/>
  <c r="AC305" i="77"/>
  <c r="AC337" i="77"/>
  <c r="AE359" i="77"/>
  <c r="AD364" i="77"/>
  <c r="AD177" i="77"/>
  <c r="AD209" i="77"/>
  <c r="AD241" i="77"/>
  <c r="AD273" i="77"/>
  <c r="AD305" i="77"/>
  <c r="AD337" i="77"/>
  <c r="AF359" i="77"/>
  <c r="AE364" i="77"/>
  <c r="AE209" i="77"/>
  <c r="AE241" i="77"/>
  <c r="AE273" i="77"/>
  <c r="AE305" i="77"/>
  <c r="AE337" i="77"/>
  <c r="AF364" i="77"/>
  <c r="AF241" i="77"/>
  <c r="AF273" i="77"/>
  <c r="AF305" i="77"/>
  <c r="AF337" i="77"/>
  <c r="AE15" i="77"/>
  <c r="AD20" i="77"/>
  <c r="AC25" i="77"/>
  <c r="AB30" i="77"/>
  <c r="AF42" i="77"/>
  <c r="AE47" i="77"/>
  <c r="AD52" i="77"/>
  <c r="AC57" i="77"/>
  <c r="AB62" i="77"/>
  <c r="AF74" i="77"/>
  <c r="AE79" i="77"/>
  <c r="AD84" i="77"/>
  <c r="AC89" i="77"/>
  <c r="AB94" i="77"/>
  <c r="AF106" i="77"/>
  <c r="AE111" i="77"/>
  <c r="AD116" i="77"/>
  <c r="AC121" i="77"/>
  <c r="AB126" i="77"/>
  <c r="AF138" i="77"/>
  <c r="AE143" i="77"/>
  <c r="AD148" i="77"/>
  <c r="AC153" i="77"/>
  <c r="AB158" i="77"/>
  <c r="AF170" i="77"/>
  <c r="AE175" i="77"/>
  <c r="AD180" i="77"/>
  <c r="AC185" i="77"/>
  <c r="AB190" i="77"/>
  <c r="AF202" i="77"/>
  <c r="AE207" i="77"/>
  <c r="AD212" i="77"/>
  <c r="AC217" i="77"/>
  <c r="AB222" i="77"/>
  <c r="AF234" i="77"/>
  <c r="AE239" i="77"/>
  <c r="AD244" i="77"/>
  <c r="AC249" i="77"/>
  <c r="AB254" i="77"/>
  <c r="AF266" i="77"/>
  <c r="AE271" i="77"/>
  <c r="AD276" i="77"/>
  <c r="AC281" i="77"/>
  <c r="AB286" i="77"/>
  <c r="AF298" i="77"/>
  <c r="AE303" i="77"/>
  <c r="AD308" i="77"/>
  <c r="AC313" i="77"/>
  <c r="AB318" i="77"/>
  <c r="AF330" i="77"/>
  <c r="AE335" i="77"/>
  <c r="AD340" i="77"/>
  <c r="AC345" i="77"/>
  <c r="AB350" i="77"/>
  <c r="AF362" i="77"/>
  <c r="AE367" i="77"/>
  <c r="AF10" i="77"/>
  <c r="AF15" i="77"/>
  <c r="AE20" i="77"/>
  <c r="AD25" i="77"/>
  <c r="AC30" i="77"/>
  <c r="AF47" i="77"/>
  <c r="AE52" i="77"/>
  <c r="AD57" i="77"/>
  <c r="AC62" i="77"/>
  <c r="AF79" i="77"/>
  <c r="AE84" i="77"/>
  <c r="AD89" i="77"/>
  <c r="AC94" i="77"/>
  <c r="AF111" i="77"/>
  <c r="AE116" i="77"/>
  <c r="AD121" i="77"/>
  <c r="AC126" i="77"/>
  <c r="AB131" i="77"/>
  <c r="AF143" i="77"/>
  <c r="AE148" i="77"/>
  <c r="AD153" i="77"/>
  <c r="AC158" i="77"/>
  <c r="AB163" i="77"/>
  <c r="AF175" i="77"/>
  <c r="AE180" i="77"/>
  <c r="AD185" i="77"/>
  <c r="AC190" i="77"/>
  <c r="AB195" i="77"/>
  <c r="AF207" i="77"/>
  <c r="AE212" i="77"/>
  <c r="AD217" i="77"/>
  <c r="AC222" i="77"/>
  <c r="AB227" i="77"/>
  <c r="AF239" i="77"/>
  <c r="AE244" i="77"/>
  <c r="AD249" i="77"/>
  <c r="AC254" i="77"/>
  <c r="AB259" i="77"/>
  <c r="AF271" i="77"/>
  <c r="AE276" i="77"/>
  <c r="AD281" i="77"/>
  <c r="AC286" i="77"/>
  <c r="AB291" i="77"/>
  <c r="AF303" i="77"/>
  <c r="AE308" i="77"/>
  <c r="AD313" i="77"/>
  <c r="AC318" i="77"/>
  <c r="AB323" i="77"/>
  <c r="AF335" i="77"/>
  <c r="AE340" i="77"/>
  <c r="AD345" i="77"/>
  <c r="AC350" i="77"/>
  <c r="AB355" i="77"/>
  <c r="AF367" i="77"/>
  <c r="W26" i="20"/>
  <c r="W25" i="20"/>
  <c r="W9" i="20"/>
  <c r="W8" i="20"/>
  <c r="AQ25" i="84" l="1"/>
  <c r="AU24" i="84"/>
  <c r="AV23" i="84"/>
  <c r="AX23" i="84" s="1"/>
  <c r="AW23" i="84"/>
  <c r="AV19" i="82"/>
  <c r="AX19" i="82" s="1"/>
  <c r="AW19" i="82"/>
  <c r="AU20" i="82"/>
  <c r="AQ21" i="82"/>
  <c r="AQ22" i="80"/>
  <c r="AQ20" i="79"/>
  <c r="AQ12" i="34"/>
  <c r="O2" i="34"/>
  <c r="O5" i="34"/>
  <c r="AV24" i="84" l="1"/>
  <c r="AX24" i="84" s="1"/>
  <c r="AW24" i="84"/>
  <c r="AU25" i="84"/>
  <c r="AQ26" i="84"/>
  <c r="AU21" i="82"/>
  <c r="AQ22" i="82"/>
  <c r="AV20" i="82"/>
  <c r="AX20" i="82" s="1"/>
  <c r="AW20" i="82"/>
  <c r="AQ23" i="80"/>
  <c r="AQ21" i="79"/>
  <c r="AQ13" i="34"/>
  <c r="P4" i="34"/>
  <c r="P5" i="34" s="1"/>
  <c r="N5" i="34"/>
  <c r="U18" i="1"/>
  <c r="V18" i="1" s="1"/>
  <c r="AV25" i="84" l="1"/>
  <c r="AX25" i="84" s="1"/>
  <c r="AW25" i="84"/>
  <c r="AQ27" i="84"/>
  <c r="AU26" i="84"/>
  <c r="AQ23" i="82"/>
  <c r="AU22" i="82"/>
  <c r="AV21" i="82"/>
  <c r="AX21" i="82" s="1"/>
  <c r="AW21" i="82"/>
  <c r="AQ24" i="80"/>
  <c r="AQ22" i="79"/>
  <c r="AQ14" i="34"/>
  <c r="J3" i="20"/>
  <c r="H3" i="20"/>
  <c r="AV26" i="84" l="1"/>
  <c r="AX26" i="84" s="1"/>
  <c r="AW26" i="84"/>
  <c r="AU27" i="84"/>
  <c r="AQ28" i="84"/>
  <c r="AV22" i="82"/>
  <c r="AX22" i="82" s="1"/>
  <c r="AW22" i="82"/>
  <c r="AU23" i="82"/>
  <c r="AQ24" i="82"/>
  <c r="AT13" i="80"/>
  <c r="AT13" i="79"/>
  <c r="AT8" i="34"/>
  <c r="AQ25" i="80"/>
  <c r="AQ23" i="79"/>
  <c r="AQ15" i="34"/>
  <c r="Y324" i="62"/>
  <c r="Y323" i="62"/>
  <c r="Y322" i="62"/>
  <c r="Y321" i="62"/>
  <c r="Y320" i="62"/>
  <c r="Y319" i="62"/>
  <c r="Y318" i="62"/>
  <c r="Y317" i="62"/>
  <c r="Y316" i="62"/>
  <c r="Y315" i="62"/>
  <c r="Y314" i="62"/>
  <c r="Y313" i="62"/>
  <c r="Y312" i="62"/>
  <c r="Y311" i="62"/>
  <c r="Y310" i="62"/>
  <c r="Y309" i="62"/>
  <c r="Y308" i="62"/>
  <c r="Y307" i="62"/>
  <c r="Y306" i="62"/>
  <c r="Y305" i="62"/>
  <c r="Y304" i="62"/>
  <c r="Y303" i="62"/>
  <c r="Y302" i="62"/>
  <c r="Y301" i="62"/>
  <c r="Y300" i="62"/>
  <c r="Y299" i="62"/>
  <c r="Y298" i="62"/>
  <c r="Y297" i="62"/>
  <c r="Y296" i="62"/>
  <c r="Y295" i="62"/>
  <c r="Y294" i="62"/>
  <c r="Y293" i="62"/>
  <c r="Y292" i="62"/>
  <c r="Y291" i="62"/>
  <c r="Y290" i="62"/>
  <c r="Y289" i="62"/>
  <c r="Y288" i="62"/>
  <c r="Y287" i="62"/>
  <c r="Y286" i="62"/>
  <c r="Y285" i="62"/>
  <c r="Y284" i="62"/>
  <c r="Y283" i="62"/>
  <c r="Y282" i="62"/>
  <c r="Y281" i="62"/>
  <c r="Y280" i="62"/>
  <c r="Y279" i="62"/>
  <c r="Y278" i="62"/>
  <c r="Y277" i="62"/>
  <c r="Y276" i="62"/>
  <c r="Y275" i="62"/>
  <c r="Y274" i="62"/>
  <c r="Y273" i="62"/>
  <c r="Y272" i="62"/>
  <c r="Y271" i="62"/>
  <c r="Y270" i="62"/>
  <c r="Y269" i="62"/>
  <c r="Y268" i="62"/>
  <c r="Y267" i="62"/>
  <c r="Y266" i="62"/>
  <c r="Y265" i="62"/>
  <c r="Y264" i="62"/>
  <c r="Y263" i="62"/>
  <c r="Y262" i="62"/>
  <c r="Y261" i="62"/>
  <c r="Y260" i="62"/>
  <c r="Y259" i="62"/>
  <c r="Y258" i="62"/>
  <c r="Y257" i="62"/>
  <c r="Y256" i="62"/>
  <c r="Y255" i="62"/>
  <c r="Y254" i="62"/>
  <c r="Y253" i="62"/>
  <c r="Y252" i="62"/>
  <c r="Y251" i="62"/>
  <c r="Y250" i="62"/>
  <c r="Y249" i="62"/>
  <c r="Y248" i="62"/>
  <c r="Y247" i="62"/>
  <c r="Y246" i="62"/>
  <c r="Y245" i="62"/>
  <c r="Y244" i="62"/>
  <c r="Y243" i="62"/>
  <c r="Y242" i="62"/>
  <c r="Y241" i="62"/>
  <c r="Y240" i="62"/>
  <c r="Y239" i="62"/>
  <c r="Y238" i="62"/>
  <c r="Y237" i="62"/>
  <c r="Y236" i="62"/>
  <c r="Y235" i="62"/>
  <c r="Y234" i="62"/>
  <c r="Y233" i="62"/>
  <c r="Y232" i="62"/>
  <c r="Y231" i="62"/>
  <c r="Y230" i="62"/>
  <c r="Y229" i="62"/>
  <c r="Y228" i="62"/>
  <c r="Y227" i="62"/>
  <c r="Y226" i="62"/>
  <c r="Y225" i="62"/>
  <c r="Y224" i="62"/>
  <c r="Y223" i="62"/>
  <c r="Y222" i="62"/>
  <c r="Y221" i="62"/>
  <c r="Y220" i="62"/>
  <c r="Y219" i="62"/>
  <c r="Y218" i="62"/>
  <c r="Y217" i="62"/>
  <c r="Y216" i="62"/>
  <c r="Y215" i="62"/>
  <c r="Y214" i="62"/>
  <c r="Y213" i="62"/>
  <c r="Y212" i="62"/>
  <c r="Y211" i="62"/>
  <c r="Y210" i="62"/>
  <c r="Y209" i="62"/>
  <c r="Y208" i="62"/>
  <c r="Y207" i="62"/>
  <c r="Y206" i="62"/>
  <c r="Y205" i="62"/>
  <c r="Y204" i="62"/>
  <c r="Y203" i="62"/>
  <c r="Y202" i="62"/>
  <c r="Y201" i="62"/>
  <c r="Y200" i="62"/>
  <c r="Y199" i="62"/>
  <c r="Y198" i="62"/>
  <c r="Y197" i="62"/>
  <c r="Y196" i="62"/>
  <c r="Y195" i="62"/>
  <c r="Y194" i="62"/>
  <c r="Y193" i="62"/>
  <c r="Y192" i="62"/>
  <c r="Y191" i="62"/>
  <c r="Y190" i="62"/>
  <c r="Y189" i="62"/>
  <c r="Y188" i="62"/>
  <c r="Y187" i="62"/>
  <c r="Y186" i="62"/>
  <c r="Y185" i="62"/>
  <c r="Y184" i="62"/>
  <c r="Y183" i="62"/>
  <c r="L324" i="62"/>
  <c r="L323" i="62"/>
  <c r="L322" i="62"/>
  <c r="L321" i="62"/>
  <c r="L320" i="62"/>
  <c r="L319" i="62"/>
  <c r="L318" i="62"/>
  <c r="L317" i="62"/>
  <c r="L316" i="62"/>
  <c r="L315" i="62"/>
  <c r="L314" i="62"/>
  <c r="L313" i="62"/>
  <c r="L312" i="62"/>
  <c r="L311" i="62"/>
  <c r="L310" i="62"/>
  <c r="L309" i="62"/>
  <c r="L308" i="62"/>
  <c r="L307" i="62"/>
  <c r="L306" i="62"/>
  <c r="L305" i="62"/>
  <c r="L304" i="62"/>
  <c r="L303" i="62"/>
  <c r="L302" i="62"/>
  <c r="L301" i="62"/>
  <c r="L300" i="62"/>
  <c r="L299" i="62"/>
  <c r="L298" i="62"/>
  <c r="L297" i="62"/>
  <c r="L296" i="62"/>
  <c r="L295" i="62"/>
  <c r="L294" i="62"/>
  <c r="L293" i="62"/>
  <c r="L292" i="62"/>
  <c r="L291" i="62"/>
  <c r="L290" i="62"/>
  <c r="L289" i="62"/>
  <c r="L288" i="62"/>
  <c r="L287" i="62"/>
  <c r="L286" i="62"/>
  <c r="L285" i="62"/>
  <c r="L284" i="62"/>
  <c r="L283" i="62"/>
  <c r="L282" i="62"/>
  <c r="L281" i="62"/>
  <c r="L280" i="62"/>
  <c r="L279" i="62"/>
  <c r="L278" i="62"/>
  <c r="L277" i="62"/>
  <c r="L276" i="62"/>
  <c r="L275" i="62"/>
  <c r="L274" i="62"/>
  <c r="L273" i="62"/>
  <c r="L272" i="62"/>
  <c r="L271" i="62"/>
  <c r="L270" i="62"/>
  <c r="L269" i="62"/>
  <c r="L268" i="62"/>
  <c r="L267" i="62"/>
  <c r="L266" i="62"/>
  <c r="L265" i="62"/>
  <c r="L264" i="62"/>
  <c r="L263" i="62"/>
  <c r="L262" i="62"/>
  <c r="L261" i="62"/>
  <c r="L260" i="62"/>
  <c r="L259" i="62"/>
  <c r="L258" i="62"/>
  <c r="L257" i="62"/>
  <c r="L256" i="62"/>
  <c r="L255" i="62"/>
  <c r="L254" i="62"/>
  <c r="L253" i="62"/>
  <c r="L252" i="62"/>
  <c r="L251" i="62"/>
  <c r="L250" i="62"/>
  <c r="L249" i="62"/>
  <c r="L248" i="62"/>
  <c r="L247" i="62"/>
  <c r="L246" i="62"/>
  <c r="L245" i="62"/>
  <c r="L244" i="62"/>
  <c r="L243" i="62"/>
  <c r="L242" i="62"/>
  <c r="L241" i="62"/>
  <c r="L240" i="62"/>
  <c r="L239" i="62"/>
  <c r="L238" i="62"/>
  <c r="L237" i="62"/>
  <c r="L236" i="62"/>
  <c r="L235" i="62"/>
  <c r="L234" i="62"/>
  <c r="L233" i="62"/>
  <c r="L232" i="62"/>
  <c r="L231" i="62"/>
  <c r="L230" i="62"/>
  <c r="L229" i="62"/>
  <c r="L228" i="62"/>
  <c r="L227" i="62"/>
  <c r="L226" i="62"/>
  <c r="L225" i="62"/>
  <c r="L224" i="62"/>
  <c r="L223" i="62"/>
  <c r="L222" i="62"/>
  <c r="L221" i="62"/>
  <c r="L220" i="62"/>
  <c r="L219" i="62"/>
  <c r="L218" i="62"/>
  <c r="L217" i="62"/>
  <c r="L216" i="62"/>
  <c r="L215" i="62"/>
  <c r="L214" i="62"/>
  <c r="L213" i="62"/>
  <c r="L212" i="62"/>
  <c r="L211" i="62"/>
  <c r="L210" i="62"/>
  <c r="L209" i="62"/>
  <c r="L208" i="62"/>
  <c r="L207" i="62"/>
  <c r="L206" i="62"/>
  <c r="L205" i="62"/>
  <c r="L204" i="62"/>
  <c r="L203" i="62"/>
  <c r="L202" i="62"/>
  <c r="L201" i="62"/>
  <c r="L200" i="62"/>
  <c r="L199" i="62"/>
  <c r="L198" i="62"/>
  <c r="L197" i="62"/>
  <c r="L196" i="62"/>
  <c r="L195" i="62"/>
  <c r="L194" i="62"/>
  <c r="L193" i="62"/>
  <c r="L192" i="62"/>
  <c r="L191" i="62"/>
  <c r="L190" i="62"/>
  <c r="L189" i="62"/>
  <c r="L188" i="62"/>
  <c r="L187" i="62"/>
  <c r="L186" i="62"/>
  <c r="L185" i="62"/>
  <c r="L184" i="62"/>
  <c r="L183" i="62"/>
  <c r="L182" i="62"/>
  <c r="L181" i="62"/>
  <c r="L180" i="62"/>
  <c r="L179" i="62"/>
  <c r="L178" i="62"/>
  <c r="L177" i="62"/>
  <c r="L176" i="62"/>
  <c r="L175" i="62"/>
  <c r="L174" i="62"/>
  <c r="L173" i="62"/>
  <c r="L172" i="62"/>
  <c r="L171" i="62"/>
  <c r="L170" i="62"/>
  <c r="L169" i="62"/>
  <c r="L168" i="62"/>
  <c r="L167" i="62"/>
  <c r="L166" i="62"/>
  <c r="L165" i="62"/>
  <c r="L164" i="62"/>
  <c r="L163" i="62"/>
  <c r="L162" i="62"/>
  <c r="L161" i="62"/>
  <c r="L160" i="62"/>
  <c r="L159" i="62"/>
  <c r="L158" i="62"/>
  <c r="L157" i="62"/>
  <c r="L156" i="62"/>
  <c r="L155" i="62"/>
  <c r="L154" i="62"/>
  <c r="L153" i="62"/>
  <c r="L152" i="62"/>
  <c r="L151" i="62"/>
  <c r="L150" i="62"/>
  <c r="L149" i="62"/>
  <c r="L148" i="62"/>
  <c r="L147" i="62"/>
  <c r="L146" i="62"/>
  <c r="L145" i="62"/>
  <c r="L144" i="62"/>
  <c r="L143" i="62"/>
  <c r="L142" i="62"/>
  <c r="L141" i="62"/>
  <c r="L140" i="62"/>
  <c r="L139" i="62"/>
  <c r="L138" i="62"/>
  <c r="L137" i="62"/>
  <c r="L136" i="62"/>
  <c r="L135" i="62"/>
  <c r="L134" i="62"/>
  <c r="L133" i="62"/>
  <c r="L132" i="62"/>
  <c r="L131" i="62"/>
  <c r="L130" i="62"/>
  <c r="L129" i="62"/>
  <c r="L128" i="62"/>
  <c r="L127" i="62"/>
  <c r="L126" i="62"/>
  <c r="L125" i="62"/>
  <c r="L124" i="62"/>
  <c r="L123" i="62"/>
  <c r="L122" i="62"/>
  <c r="L121" i="62"/>
  <c r="L120" i="62"/>
  <c r="L119" i="62"/>
  <c r="L118" i="62"/>
  <c r="L117" i="62"/>
  <c r="L116" i="62"/>
  <c r="L115" i="62"/>
  <c r="L114" i="62"/>
  <c r="L113" i="62"/>
  <c r="L112" i="62"/>
  <c r="L111" i="62"/>
  <c r="L110" i="62"/>
  <c r="L109" i="62"/>
  <c r="L108" i="62"/>
  <c r="L107" i="62"/>
  <c r="L106" i="62"/>
  <c r="L105" i="62"/>
  <c r="L104" i="62"/>
  <c r="L103" i="62"/>
  <c r="L102" i="62"/>
  <c r="L101" i="62"/>
  <c r="L100" i="62"/>
  <c r="L99" i="62"/>
  <c r="L98" i="62"/>
  <c r="L97" i="62"/>
  <c r="L96" i="62"/>
  <c r="L95" i="62"/>
  <c r="L94" i="62"/>
  <c r="L93" i="62"/>
  <c r="L92" i="62"/>
  <c r="L91" i="62"/>
  <c r="L90" i="62"/>
  <c r="L89" i="62"/>
  <c r="L88" i="62"/>
  <c r="L87" i="62"/>
  <c r="L86" i="62"/>
  <c r="L85" i="62"/>
  <c r="L84" i="62"/>
  <c r="L83" i="62"/>
  <c r="L82" i="62"/>
  <c r="L81" i="62"/>
  <c r="L80" i="62"/>
  <c r="L79" i="62"/>
  <c r="AA367" i="71"/>
  <c r="Z367" i="71"/>
  <c r="Y367" i="71"/>
  <c r="X367" i="71"/>
  <c r="W367" i="71"/>
  <c r="V367" i="71"/>
  <c r="B367" i="71"/>
  <c r="AG367" i="71" s="1"/>
  <c r="AA366" i="71"/>
  <c r="Z366" i="71"/>
  <c r="Y366" i="71"/>
  <c r="X366" i="71"/>
  <c r="W366" i="71"/>
  <c r="V366" i="71"/>
  <c r="B366" i="71"/>
  <c r="AG366" i="71" s="1"/>
  <c r="AG365" i="71"/>
  <c r="AF365" i="71"/>
  <c r="AE365" i="71"/>
  <c r="AD365" i="71"/>
  <c r="AC365" i="71"/>
  <c r="AB365" i="71"/>
  <c r="AA365" i="71"/>
  <c r="Z365" i="71"/>
  <c r="Y365" i="71"/>
  <c r="X365" i="71"/>
  <c r="W365" i="71"/>
  <c r="V365" i="71"/>
  <c r="B365" i="71"/>
  <c r="AA364" i="71"/>
  <c r="Z364" i="71"/>
  <c r="Y364" i="71"/>
  <c r="X364" i="71"/>
  <c r="W364" i="71"/>
  <c r="V364" i="71"/>
  <c r="B364" i="71"/>
  <c r="AG364" i="71" s="1"/>
  <c r="AG363" i="71"/>
  <c r="AF363" i="71"/>
  <c r="AE363" i="71"/>
  <c r="AD363" i="71"/>
  <c r="AC363" i="71"/>
  <c r="AB363" i="71"/>
  <c r="AA363" i="71"/>
  <c r="Z363" i="71"/>
  <c r="Y363" i="71"/>
  <c r="X363" i="71"/>
  <c r="W363" i="71"/>
  <c r="V363" i="71"/>
  <c r="B363" i="71"/>
  <c r="AG362" i="71"/>
  <c r="AF362" i="71"/>
  <c r="AE362" i="71"/>
  <c r="AD362" i="71"/>
  <c r="AC362" i="71"/>
  <c r="AB362" i="71"/>
  <c r="AA362" i="71"/>
  <c r="Z362" i="71"/>
  <c r="Y362" i="71"/>
  <c r="X362" i="71"/>
  <c r="W362" i="71"/>
  <c r="V362" i="71"/>
  <c r="B362" i="71"/>
  <c r="AA361" i="71"/>
  <c r="Z361" i="71"/>
  <c r="Y361" i="71"/>
  <c r="X361" i="71"/>
  <c r="W361" i="71"/>
  <c r="V361" i="71"/>
  <c r="B361" i="71"/>
  <c r="AG361" i="71" s="1"/>
  <c r="AG360" i="71"/>
  <c r="AF360" i="71"/>
  <c r="AE360" i="71"/>
  <c r="AD360" i="71"/>
  <c r="AC360" i="71"/>
  <c r="AA360" i="71"/>
  <c r="Z360" i="71"/>
  <c r="Y360" i="71"/>
  <c r="X360" i="71"/>
  <c r="W360" i="71"/>
  <c r="V360" i="71"/>
  <c r="B360" i="71"/>
  <c r="AB360" i="71" s="1"/>
  <c r="AA359" i="71"/>
  <c r="Z359" i="71"/>
  <c r="Y359" i="71"/>
  <c r="X359" i="71"/>
  <c r="W359" i="71"/>
  <c r="V359" i="71"/>
  <c r="B359" i="71"/>
  <c r="AG359" i="71" s="1"/>
  <c r="AG358" i="71"/>
  <c r="AF358" i="71"/>
  <c r="AE358" i="71"/>
  <c r="AD358" i="71"/>
  <c r="AC358" i="71"/>
  <c r="AB358" i="71"/>
  <c r="AA358" i="71"/>
  <c r="Z358" i="71"/>
  <c r="Y358" i="71"/>
  <c r="X358" i="71"/>
  <c r="W358" i="71"/>
  <c r="V358" i="71"/>
  <c r="B358" i="71"/>
  <c r="AB357" i="71"/>
  <c r="AA357" i="71"/>
  <c r="Z357" i="71"/>
  <c r="Y357" i="71"/>
  <c r="X357" i="71"/>
  <c r="W357" i="71"/>
  <c r="V357" i="71"/>
  <c r="B357" i="71"/>
  <c r="AG357" i="71" s="1"/>
  <c r="AC356" i="71"/>
  <c r="AB356" i="71"/>
  <c r="AA356" i="71"/>
  <c r="Z356" i="71"/>
  <c r="Y356" i="71"/>
  <c r="X356" i="71"/>
  <c r="W356" i="71"/>
  <c r="V356" i="71"/>
  <c r="B356" i="71"/>
  <c r="AG356" i="71" s="1"/>
  <c r="AG355" i="71"/>
  <c r="AF355" i="71"/>
  <c r="AE355" i="71"/>
  <c r="AD355" i="71"/>
  <c r="AB355" i="71"/>
  <c r="AA355" i="71"/>
  <c r="Z355" i="71"/>
  <c r="Y355" i="71"/>
  <c r="X355" i="71"/>
  <c r="W355" i="71"/>
  <c r="V355" i="71"/>
  <c r="B355" i="71"/>
  <c r="AC355" i="71" s="1"/>
  <c r="AA354" i="71"/>
  <c r="Z354" i="71"/>
  <c r="Y354" i="71"/>
  <c r="X354" i="71"/>
  <c r="W354" i="71"/>
  <c r="V354" i="71"/>
  <c r="B354" i="71"/>
  <c r="AG354" i="71" s="1"/>
  <c r="AG353" i="71"/>
  <c r="AF353" i="71"/>
  <c r="AE353" i="71"/>
  <c r="AD353" i="71"/>
  <c r="AC353" i="71"/>
  <c r="AB353" i="71"/>
  <c r="AA353" i="71"/>
  <c r="Z353" i="71"/>
  <c r="Y353" i="71"/>
  <c r="X353" i="71"/>
  <c r="W353" i="71"/>
  <c r="V353" i="71"/>
  <c r="B353" i="71"/>
  <c r="AC352" i="71"/>
  <c r="AB352" i="71"/>
  <c r="AA352" i="71"/>
  <c r="Z352" i="71"/>
  <c r="Y352" i="71"/>
  <c r="X352" i="71"/>
  <c r="W352" i="71"/>
  <c r="V352" i="71"/>
  <c r="B352" i="71"/>
  <c r="AG352" i="71" s="1"/>
  <c r="AC351" i="71"/>
  <c r="AA351" i="71"/>
  <c r="Z351" i="71"/>
  <c r="Y351" i="71"/>
  <c r="X351" i="71"/>
  <c r="W351" i="71"/>
  <c r="V351" i="71"/>
  <c r="B351" i="71"/>
  <c r="AG351" i="71" s="1"/>
  <c r="AG350" i="71"/>
  <c r="AF350" i="71"/>
  <c r="AE350" i="71"/>
  <c r="AC350" i="71"/>
  <c r="AB350" i="71"/>
  <c r="AA350" i="71"/>
  <c r="Z350" i="71"/>
  <c r="Y350" i="71"/>
  <c r="X350" i="71"/>
  <c r="W350" i="71"/>
  <c r="V350" i="71"/>
  <c r="B350" i="71"/>
  <c r="AD350" i="71" s="1"/>
  <c r="AA349" i="71"/>
  <c r="Z349" i="71"/>
  <c r="Y349" i="71"/>
  <c r="X349" i="71"/>
  <c r="W349" i="71"/>
  <c r="V349" i="71"/>
  <c r="B349" i="71"/>
  <c r="AG349" i="71" s="1"/>
  <c r="AG348" i="71"/>
  <c r="AF348" i="71"/>
  <c r="AE348" i="71"/>
  <c r="AD348" i="71"/>
  <c r="AC348" i="71"/>
  <c r="AB348" i="71"/>
  <c r="AA348" i="71"/>
  <c r="Z348" i="71"/>
  <c r="Y348" i="71"/>
  <c r="X348" i="71"/>
  <c r="W348" i="71"/>
  <c r="V348" i="71"/>
  <c r="B348" i="71"/>
  <c r="AD347" i="71"/>
  <c r="AC347" i="71"/>
  <c r="AA347" i="71"/>
  <c r="Z347" i="71"/>
  <c r="Y347" i="71"/>
  <c r="X347" i="71"/>
  <c r="W347" i="71"/>
  <c r="V347" i="71"/>
  <c r="B347" i="71"/>
  <c r="AG347" i="71" s="1"/>
  <c r="AD346" i="71"/>
  <c r="AC346" i="71"/>
  <c r="AB346" i="71"/>
  <c r="AA346" i="71"/>
  <c r="Z346" i="71"/>
  <c r="Y346" i="71"/>
  <c r="X346" i="71"/>
  <c r="W346" i="71"/>
  <c r="V346" i="71"/>
  <c r="B346" i="71"/>
  <c r="AG346" i="71" s="1"/>
  <c r="AG345" i="71"/>
  <c r="AF345" i="71"/>
  <c r="AD345" i="71"/>
  <c r="AC345" i="71"/>
  <c r="AA345" i="71"/>
  <c r="Z345" i="71"/>
  <c r="Y345" i="71"/>
  <c r="X345" i="71"/>
  <c r="W345" i="71"/>
  <c r="V345" i="71"/>
  <c r="B345" i="71"/>
  <c r="AE345" i="71" s="1"/>
  <c r="AA344" i="71"/>
  <c r="Z344" i="71"/>
  <c r="Y344" i="71"/>
  <c r="X344" i="71"/>
  <c r="W344" i="71"/>
  <c r="V344" i="71"/>
  <c r="B344" i="71"/>
  <c r="AG344" i="71" s="1"/>
  <c r="AG343" i="71"/>
  <c r="AF343" i="71"/>
  <c r="AE343" i="71"/>
  <c r="AD343" i="71"/>
  <c r="AC343" i="71"/>
  <c r="AB343" i="71"/>
  <c r="AA343" i="71"/>
  <c r="Z343" i="71"/>
  <c r="Y343" i="71"/>
  <c r="X343" i="71"/>
  <c r="W343" i="71"/>
  <c r="V343" i="71"/>
  <c r="B343" i="71"/>
  <c r="AE342" i="71"/>
  <c r="AD342" i="71"/>
  <c r="AC342" i="71"/>
  <c r="AB342" i="71"/>
  <c r="AA342" i="71"/>
  <c r="Z342" i="71"/>
  <c r="Y342" i="71"/>
  <c r="X342" i="71"/>
  <c r="W342" i="71"/>
  <c r="V342" i="71"/>
  <c r="B342" i="71"/>
  <c r="AG342" i="71" s="1"/>
  <c r="AE341" i="71"/>
  <c r="AD341" i="71"/>
  <c r="AC341" i="71"/>
  <c r="AA341" i="71"/>
  <c r="Z341" i="71"/>
  <c r="Y341" i="71"/>
  <c r="X341" i="71"/>
  <c r="W341" i="71"/>
  <c r="V341" i="71"/>
  <c r="B341" i="71"/>
  <c r="AG341" i="71" s="1"/>
  <c r="AG340" i="71"/>
  <c r="AE340" i="71"/>
  <c r="AD340" i="71"/>
  <c r="AA340" i="71"/>
  <c r="Z340" i="71"/>
  <c r="Y340" i="71"/>
  <c r="X340" i="71"/>
  <c r="W340" i="71"/>
  <c r="V340" i="71"/>
  <c r="B340" i="71"/>
  <c r="AF340" i="71" s="1"/>
  <c r="AA339" i="71"/>
  <c r="Z339" i="71"/>
  <c r="Y339" i="71"/>
  <c r="X339" i="71"/>
  <c r="W339" i="71"/>
  <c r="V339" i="71"/>
  <c r="B339" i="71"/>
  <c r="AG339" i="71" s="1"/>
  <c r="AG338" i="71"/>
  <c r="AF338" i="71"/>
  <c r="AE338" i="71"/>
  <c r="AD338" i="71"/>
  <c r="AC338" i="71"/>
  <c r="AB338" i="71"/>
  <c r="AA338" i="71"/>
  <c r="Z338" i="71"/>
  <c r="Y338" i="71"/>
  <c r="X338" i="71"/>
  <c r="W338" i="71"/>
  <c r="V338" i="71"/>
  <c r="B338" i="71"/>
  <c r="AA337" i="71"/>
  <c r="Z337" i="71"/>
  <c r="Y337" i="71"/>
  <c r="X337" i="71"/>
  <c r="W337" i="71"/>
  <c r="V337" i="71"/>
  <c r="B337" i="71"/>
  <c r="AG337" i="71" s="1"/>
  <c r="AF336" i="71"/>
  <c r="AE336" i="71"/>
  <c r="AD336" i="71"/>
  <c r="AC336" i="71"/>
  <c r="AA336" i="71"/>
  <c r="Z336" i="71"/>
  <c r="Y336" i="71"/>
  <c r="X336" i="71"/>
  <c r="W336" i="71"/>
  <c r="V336" i="71"/>
  <c r="B336" i="71"/>
  <c r="AG336" i="71" s="1"/>
  <c r="AF335" i="71"/>
  <c r="AE335" i="71"/>
  <c r="AD335" i="71"/>
  <c r="AC335" i="71"/>
  <c r="AA335" i="71"/>
  <c r="Z335" i="71"/>
  <c r="Y335" i="71"/>
  <c r="X335" i="71"/>
  <c r="W335" i="71"/>
  <c r="V335" i="71"/>
  <c r="B335" i="71"/>
  <c r="AG335" i="71" s="1"/>
  <c r="AA334" i="71"/>
  <c r="Z334" i="71"/>
  <c r="Y334" i="71"/>
  <c r="X334" i="71"/>
  <c r="W334" i="71"/>
  <c r="V334" i="71"/>
  <c r="B334" i="71"/>
  <c r="AG334" i="71" s="1"/>
  <c r="AG333" i="71"/>
  <c r="AF333" i="71"/>
  <c r="AE333" i="71"/>
  <c r="AD333" i="71"/>
  <c r="AC333" i="71"/>
  <c r="AB333" i="71"/>
  <c r="AA333" i="71"/>
  <c r="Z333" i="71"/>
  <c r="Y333" i="71"/>
  <c r="X333" i="71"/>
  <c r="W333" i="71"/>
  <c r="V333" i="71"/>
  <c r="B333" i="71"/>
  <c r="AA332" i="71"/>
  <c r="Z332" i="71"/>
  <c r="Y332" i="71"/>
  <c r="X332" i="71"/>
  <c r="W332" i="71"/>
  <c r="V332" i="71"/>
  <c r="B332" i="71"/>
  <c r="AG332" i="71" s="1"/>
  <c r="AG331" i="71"/>
  <c r="AF331" i="71"/>
  <c r="AE331" i="71"/>
  <c r="AD331" i="71"/>
  <c r="AC331" i="71"/>
  <c r="AB331" i="71"/>
  <c r="AA331" i="71"/>
  <c r="Z331" i="71"/>
  <c r="Y331" i="71"/>
  <c r="X331" i="71"/>
  <c r="W331" i="71"/>
  <c r="V331" i="71"/>
  <c r="B331" i="71"/>
  <c r="AG330" i="71"/>
  <c r="AF330" i="71"/>
  <c r="AE330" i="71"/>
  <c r="AD330" i="71"/>
  <c r="AC330" i="71"/>
  <c r="AB330" i="71"/>
  <c r="AA330" i="71"/>
  <c r="Z330" i="71"/>
  <c r="Y330" i="71"/>
  <c r="X330" i="71"/>
  <c r="W330" i="71"/>
  <c r="V330" i="71"/>
  <c r="B330" i="71"/>
  <c r="AA329" i="71"/>
  <c r="Z329" i="71"/>
  <c r="Y329" i="71"/>
  <c r="X329" i="71"/>
  <c r="W329" i="71"/>
  <c r="V329" i="71"/>
  <c r="B329" i="71"/>
  <c r="AG329" i="71" s="1"/>
  <c r="AG328" i="71"/>
  <c r="AF328" i="71"/>
  <c r="AE328" i="71"/>
  <c r="AD328" i="71"/>
  <c r="AC328" i="71"/>
  <c r="AA328" i="71"/>
  <c r="Z328" i="71"/>
  <c r="Y328" i="71"/>
  <c r="X328" i="71"/>
  <c r="W328" i="71"/>
  <c r="V328" i="71"/>
  <c r="B328" i="71"/>
  <c r="AB328" i="71" s="1"/>
  <c r="AA327" i="71"/>
  <c r="Z327" i="71"/>
  <c r="Y327" i="71"/>
  <c r="X327" i="71"/>
  <c r="W327" i="71"/>
  <c r="V327" i="71"/>
  <c r="B327" i="71"/>
  <c r="AG327" i="71" s="1"/>
  <c r="AG326" i="71"/>
  <c r="AF326" i="71"/>
  <c r="AE326" i="71"/>
  <c r="AD326" i="71"/>
  <c r="AC326" i="71"/>
  <c r="AB326" i="71"/>
  <c r="AA326" i="71"/>
  <c r="Z326" i="71"/>
  <c r="Y326" i="71"/>
  <c r="X326" i="71"/>
  <c r="W326" i="71"/>
  <c r="V326" i="71"/>
  <c r="B326" i="71"/>
  <c r="AG325" i="71"/>
  <c r="AB325" i="71"/>
  <c r="AA325" i="71"/>
  <c r="Z325" i="71"/>
  <c r="Y325" i="71"/>
  <c r="X325" i="71"/>
  <c r="W325" i="71"/>
  <c r="V325" i="71"/>
  <c r="B325" i="71"/>
  <c r="AF325" i="71" s="1"/>
  <c r="AA324" i="71"/>
  <c r="Z324" i="71"/>
  <c r="Y324" i="71"/>
  <c r="X324" i="71"/>
  <c r="W324" i="71"/>
  <c r="V324" i="71"/>
  <c r="B324" i="71"/>
  <c r="AG324" i="71" s="1"/>
  <c r="AG323" i="71"/>
  <c r="AF323" i="71"/>
  <c r="AE323" i="71"/>
  <c r="AD323" i="71"/>
  <c r="AB323" i="71"/>
  <c r="AA323" i="71"/>
  <c r="Z323" i="71"/>
  <c r="Y323" i="71"/>
  <c r="X323" i="71"/>
  <c r="W323" i="71"/>
  <c r="V323" i="71"/>
  <c r="B323" i="71"/>
  <c r="AC323" i="71" s="1"/>
  <c r="AA322" i="71"/>
  <c r="Z322" i="71"/>
  <c r="Y322" i="71"/>
  <c r="X322" i="71"/>
  <c r="W322" i="71"/>
  <c r="V322" i="71"/>
  <c r="B322" i="71"/>
  <c r="AG322" i="71" s="1"/>
  <c r="AG321" i="71"/>
  <c r="AF321" i="71"/>
  <c r="AE321" i="71"/>
  <c r="AD321" i="71"/>
  <c r="AC321" i="71"/>
  <c r="AB321" i="71"/>
  <c r="AA321" i="71"/>
  <c r="Z321" i="71"/>
  <c r="Y321" i="71"/>
  <c r="X321" i="71"/>
  <c r="W321" i="71"/>
  <c r="V321" i="71"/>
  <c r="B321" i="71"/>
  <c r="AC320" i="71"/>
  <c r="AA320" i="71"/>
  <c r="Z320" i="71"/>
  <c r="Y320" i="71"/>
  <c r="X320" i="71"/>
  <c r="W320" i="71"/>
  <c r="V320" i="71"/>
  <c r="B320" i="71"/>
  <c r="AG320" i="71" s="1"/>
  <c r="AA319" i="71"/>
  <c r="Z319" i="71"/>
  <c r="Y319" i="71"/>
  <c r="X319" i="71"/>
  <c r="W319" i="71"/>
  <c r="V319" i="71"/>
  <c r="B319" i="71"/>
  <c r="AG319" i="71" s="1"/>
  <c r="AG318" i="71"/>
  <c r="AF318" i="71"/>
  <c r="AE318" i="71"/>
  <c r="AC318" i="71"/>
  <c r="AB318" i="71"/>
  <c r="AA318" i="71"/>
  <c r="Z318" i="71"/>
  <c r="Y318" i="71"/>
  <c r="X318" i="71"/>
  <c r="W318" i="71"/>
  <c r="V318" i="71"/>
  <c r="B318" i="71"/>
  <c r="AD318" i="71" s="1"/>
  <c r="AA317" i="71"/>
  <c r="Z317" i="71"/>
  <c r="Y317" i="71"/>
  <c r="X317" i="71"/>
  <c r="W317" i="71"/>
  <c r="V317" i="71"/>
  <c r="B317" i="71"/>
  <c r="AG317" i="71" s="1"/>
  <c r="AG316" i="71"/>
  <c r="AF316" i="71"/>
  <c r="AE316" i="71"/>
  <c r="AD316" i="71"/>
  <c r="AC316" i="71"/>
  <c r="AB316" i="71"/>
  <c r="AA316" i="71"/>
  <c r="Z316" i="71"/>
  <c r="Y316" i="71"/>
  <c r="X316" i="71"/>
  <c r="W316" i="71"/>
  <c r="V316" i="71"/>
  <c r="B316" i="71"/>
  <c r="AA315" i="71"/>
  <c r="Z315" i="71"/>
  <c r="Y315" i="71"/>
  <c r="X315" i="71"/>
  <c r="W315" i="71"/>
  <c r="V315" i="71"/>
  <c r="B315" i="71"/>
  <c r="AG315" i="71" s="1"/>
  <c r="AA314" i="71"/>
  <c r="Z314" i="71"/>
  <c r="Y314" i="71"/>
  <c r="X314" i="71"/>
  <c r="W314" i="71"/>
  <c r="V314" i="71"/>
  <c r="B314" i="71"/>
  <c r="AG313" i="71"/>
  <c r="AF313" i="71"/>
  <c r="AE313" i="71"/>
  <c r="AD313" i="71"/>
  <c r="AC313" i="71"/>
  <c r="AA313" i="71"/>
  <c r="Z313" i="71"/>
  <c r="Y313" i="71"/>
  <c r="X313" i="71"/>
  <c r="W313" i="71"/>
  <c r="V313" i="71"/>
  <c r="B313" i="71"/>
  <c r="AB313" i="71" s="1"/>
  <c r="AA312" i="71"/>
  <c r="Z312" i="71"/>
  <c r="Y312" i="71"/>
  <c r="X312" i="71"/>
  <c r="W312" i="71"/>
  <c r="V312" i="71"/>
  <c r="B312" i="71"/>
  <c r="AG312" i="71" s="1"/>
  <c r="AG311" i="71"/>
  <c r="AF311" i="71"/>
  <c r="AE311" i="71"/>
  <c r="AD311" i="71"/>
  <c r="AC311" i="71"/>
  <c r="AB311" i="71"/>
  <c r="AA311" i="71"/>
  <c r="Z311" i="71"/>
  <c r="Y311" i="71"/>
  <c r="X311" i="71"/>
  <c r="W311" i="71"/>
  <c r="V311" i="71"/>
  <c r="B311" i="71"/>
  <c r="AA310" i="71"/>
  <c r="Z310" i="71"/>
  <c r="Y310" i="71"/>
  <c r="X310" i="71"/>
  <c r="W310" i="71"/>
  <c r="V310" i="71"/>
  <c r="B310" i="71"/>
  <c r="AG310" i="71" s="1"/>
  <c r="AD309" i="71"/>
  <c r="AA309" i="71"/>
  <c r="Z309" i="71"/>
  <c r="Y309" i="71"/>
  <c r="X309" i="71"/>
  <c r="W309" i="71"/>
  <c r="V309" i="71"/>
  <c r="B309" i="71"/>
  <c r="AG309" i="71" s="1"/>
  <c r="AG308" i="71"/>
  <c r="AF308" i="71"/>
  <c r="AE308" i="71"/>
  <c r="AD308" i="71"/>
  <c r="AB308" i="71"/>
  <c r="AA308" i="71"/>
  <c r="Z308" i="71"/>
  <c r="Y308" i="71"/>
  <c r="X308" i="71"/>
  <c r="W308" i="71"/>
  <c r="V308" i="71"/>
  <c r="B308" i="71"/>
  <c r="AC308" i="71" s="1"/>
  <c r="AA307" i="71"/>
  <c r="Z307" i="71"/>
  <c r="Y307" i="71"/>
  <c r="X307" i="71"/>
  <c r="W307" i="71"/>
  <c r="V307" i="71"/>
  <c r="B307" i="71"/>
  <c r="AG307" i="71" s="1"/>
  <c r="AG306" i="71"/>
  <c r="AF306" i="71"/>
  <c r="AE306" i="71"/>
  <c r="AD306" i="71"/>
  <c r="AC306" i="71"/>
  <c r="AB306" i="71"/>
  <c r="AA306" i="71"/>
  <c r="Z306" i="71"/>
  <c r="Y306" i="71"/>
  <c r="X306" i="71"/>
  <c r="W306" i="71"/>
  <c r="V306" i="71"/>
  <c r="B306" i="71"/>
  <c r="AA305" i="71"/>
  <c r="Z305" i="71"/>
  <c r="Y305" i="71"/>
  <c r="X305" i="71"/>
  <c r="W305" i="71"/>
  <c r="V305" i="71"/>
  <c r="B305" i="71"/>
  <c r="AG305" i="71" s="1"/>
  <c r="AF304" i="71"/>
  <c r="AE304" i="71"/>
  <c r="AC304" i="71"/>
  <c r="AB304" i="71"/>
  <c r="AA304" i="71"/>
  <c r="Z304" i="71"/>
  <c r="Y304" i="71"/>
  <c r="X304" i="71"/>
  <c r="W304" i="71"/>
  <c r="V304" i="71"/>
  <c r="B304" i="71"/>
  <c r="AG304" i="71" s="1"/>
  <c r="AG303" i="71"/>
  <c r="AF303" i="71"/>
  <c r="AE303" i="71"/>
  <c r="AC303" i="71"/>
  <c r="AA303" i="71"/>
  <c r="Z303" i="71"/>
  <c r="Y303" i="71"/>
  <c r="X303" i="71"/>
  <c r="W303" i="71"/>
  <c r="V303" i="71"/>
  <c r="B303" i="71"/>
  <c r="AD303" i="71" s="1"/>
  <c r="AA302" i="71"/>
  <c r="Z302" i="71"/>
  <c r="Y302" i="71"/>
  <c r="X302" i="71"/>
  <c r="W302" i="71"/>
  <c r="V302" i="71"/>
  <c r="B302" i="71"/>
  <c r="AG302" i="71" s="1"/>
  <c r="AG301" i="71"/>
  <c r="AF301" i="71"/>
  <c r="AE301" i="71"/>
  <c r="AD301" i="71"/>
  <c r="AC301" i="71"/>
  <c r="AB301" i="71"/>
  <c r="AA301" i="71"/>
  <c r="Z301" i="71"/>
  <c r="Y301" i="71"/>
  <c r="X301" i="71"/>
  <c r="W301" i="71"/>
  <c r="V301" i="71"/>
  <c r="B301" i="71"/>
  <c r="AD300" i="71"/>
  <c r="AA300" i="71"/>
  <c r="Z300" i="71"/>
  <c r="Y300" i="71"/>
  <c r="X300" i="71"/>
  <c r="W300" i="71"/>
  <c r="V300" i="71"/>
  <c r="B300" i="71"/>
  <c r="AG300" i="71" s="1"/>
  <c r="AA299" i="71"/>
  <c r="Z299" i="71"/>
  <c r="Y299" i="71"/>
  <c r="X299" i="71"/>
  <c r="W299" i="71"/>
  <c r="V299" i="71"/>
  <c r="B299" i="71"/>
  <c r="AG298" i="71"/>
  <c r="AF298" i="71"/>
  <c r="AD298" i="71"/>
  <c r="AC298" i="71"/>
  <c r="AB298" i="71"/>
  <c r="AA298" i="71"/>
  <c r="Z298" i="71"/>
  <c r="Y298" i="71"/>
  <c r="X298" i="71"/>
  <c r="W298" i="71"/>
  <c r="V298" i="71"/>
  <c r="B298" i="71"/>
  <c r="AE298" i="71" s="1"/>
  <c r="AC297" i="71"/>
  <c r="AA297" i="71"/>
  <c r="Z297" i="71"/>
  <c r="Y297" i="71"/>
  <c r="X297" i="71"/>
  <c r="W297" i="71"/>
  <c r="V297" i="71"/>
  <c r="B297" i="71"/>
  <c r="AG297" i="71" s="1"/>
  <c r="AG296" i="71"/>
  <c r="AF296" i="71"/>
  <c r="AE296" i="71"/>
  <c r="AD296" i="71"/>
  <c r="AC296" i="71"/>
  <c r="AB296" i="71"/>
  <c r="AA296" i="71"/>
  <c r="Z296" i="71"/>
  <c r="Y296" i="71"/>
  <c r="X296" i="71"/>
  <c r="W296" i="71"/>
  <c r="V296" i="71"/>
  <c r="B296" i="71"/>
  <c r="AE295" i="71"/>
  <c r="AA295" i="71"/>
  <c r="Z295" i="71"/>
  <c r="Y295" i="71"/>
  <c r="X295" i="71"/>
  <c r="W295" i="71"/>
  <c r="V295" i="71"/>
  <c r="B295" i="71"/>
  <c r="AG295" i="71" s="1"/>
  <c r="AG294" i="71"/>
  <c r="AF294" i="71"/>
  <c r="AE294" i="71"/>
  <c r="AD294" i="71"/>
  <c r="AB294" i="71"/>
  <c r="AA294" i="71"/>
  <c r="Z294" i="71"/>
  <c r="Y294" i="71"/>
  <c r="X294" i="71"/>
  <c r="W294" i="71"/>
  <c r="V294" i="71"/>
  <c r="B294" i="71"/>
  <c r="AC294" i="71" s="1"/>
  <c r="AG293" i="71"/>
  <c r="AA293" i="71"/>
  <c r="Z293" i="71"/>
  <c r="Y293" i="71"/>
  <c r="X293" i="71"/>
  <c r="W293" i="71"/>
  <c r="V293" i="71"/>
  <c r="B293" i="71"/>
  <c r="AF293" i="71" s="1"/>
  <c r="AE292" i="71"/>
  <c r="AA292" i="71"/>
  <c r="Z292" i="71"/>
  <c r="Y292" i="71"/>
  <c r="X292" i="71"/>
  <c r="W292" i="71"/>
  <c r="V292" i="71"/>
  <c r="B292" i="71"/>
  <c r="AG292" i="71" s="1"/>
  <c r="AG291" i="71"/>
  <c r="AF291" i="71"/>
  <c r="AE291" i="71"/>
  <c r="AD291" i="71"/>
  <c r="AC291" i="71"/>
  <c r="AB291" i="71"/>
  <c r="AA291" i="71"/>
  <c r="Z291" i="71"/>
  <c r="Y291" i="71"/>
  <c r="X291" i="71"/>
  <c r="W291" i="71"/>
  <c r="V291" i="71"/>
  <c r="B291" i="71"/>
  <c r="AF290" i="71"/>
  <c r="AA290" i="71"/>
  <c r="Z290" i="71"/>
  <c r="Y290" i="71"/>
  <c r="X290" i="71"/>
  <c r="W290" i="71"/>
  <c r="V290" i="71"/>
  <c r="B290" i="71"/>
  <c r="AG290" i="71" s="1"/>
  <c r="AG289" i="71"/>
  <c r="AF289" i="71"/>
  <c r="AE289" i="71"/>
  <c r="AD289" i="71"/>
  <c r="AC289" i="71"/>
  <c r="AB289" i="71"/>
  <c r="AA289" i="71"/>
  <c r="Z289" i="71"/>
  <c r="Y289" i="71"/>
  <c r="X289" i="71"/>
  <c r="W289" i="71"/>
  <c r="V289" i="71"/>
  <c r="B289" i="71"/>
  <c r="AE288" i="71"/>
  <c r="AC288" i="71"/>
  <c r="AA288" i="71"/>
  <c r="Z288" i="71"/>
  <c r="Y288" i="71"/>
  <c r="X288" i="71"/>
  <c r="W288" i="71"/>
  <c r="V288" i="71"/>
  <c r="B288" i="71"/>
  <c r="AG288" i="71" s="1"/>
  <c r="AA287" i="71"/>
  <c r="Z287" i="71"/>
  <c r="Y287" i="71"/>
  <c r="X287" i="71"/>
  <c r="W287" i="71"/>
  <c r="V287" i="71"/>
  <c r="B287" i="71"/>
  <c r="AG287" i="71" s="1"/>
  <c r="AG286" i="71"/>
  <c r="AF286" i="71"/>
  <c r="AE286" i="71"/>
  <c r="AD286" i="71"/>
  <c r="AC286" i="71"/>
  <c r="AA286" i="71"/>
  <c r="Z286" i="71"/>
  <c r="Y286" i="71"/>
  <c r="X286" i="71"/>
  <c r="W286" i="71"/>
  <c r="V286" i="71"/>
  <c r="B286" i="71"/>
  <c r="AB286" i="71" s="1"/>
  <c r="AG285" i="71"/>
  <c r="AA285" i="71"/>
  <c r="Z285" i="71"/>
  <c r="Y285" i="71"/>
  <c r="X285" i="71"/>
  <c r="W285" i="71"/>
  <c r="V285" i="71"/>
  <c r="B285" i="71"/>
  <c r="AF285" i="71" s="1"/>
  <c r="AG284" i="71"/>
  <c r="AF284" i="71"/>
  <c r="AE284" i="71"/>
  <c r="AD284" i="71"/>
  <c r="AC284" i="71"/>
  <c r="AB284" i="71"/>
  <c r="AA284" i="71"/>
  <c r="Z284" i="71"/>
  <c r="Y284" i="71"/>
  <c r="X284" i="71"/>
  <c r="W284" i="71"/>
  <c r="V284" i="71"/>
  <c r="B284" i="71"/>
  <c r="AF283" i="71"/>
  <c r="AD283" i="71"/>
  <c r="AB283" i="71"/>
  <c r="AA283" i="71"/>
  <c r="Z283" i="71"/>
  <c r="Y283" i="71"/>
  <c r="X283" i="71"/>
  <c r="W283" i="71"/>
  <c r="V283" i="71"/>
  <c r="B283" i="71"/>
  <c r="AG283" i="71" s="1"/>
  <c r="AA282" i="71"/>
  <c r="Z282" i="71"/>
  <c r="Y282" i="71"/>
  <c r="X282" i="71"/>
  <c r="W282" i="71"/>
  <c r="V282" i="71"/>
  <c r="B282" i="71"/>
  <c r="AE281" i="71"/>
  <c r="AA281" i="71"/>
  <c r="Z281" i="71"/>
  <c r="Y281" i="71"/>
  <c r="X281" i="71"/>
  <c r="W281" i="71"/>
  <c r="V281" i="71"/>
  <c r="B281" i="71"/>
  <c r="AD281" i="71" s="1"/>
  <c r="AA280" i="71"/>
  <c r="Z280" i="71"/>
  <c r="Y280" i="71"/>
  <c r="X280" i="71"/>
  <c r="W280" i="71"/>
  <c r="V280" i="71"/>
  <c r="B280" i="71"/>
  <c r="AG280" i="71" s="1"/>
  <c r="AG279" i="71"/>
  <c r="AF279" i="71"/>
  <c r="AE279" i="71"/>
  <c r="AD279" i="71"/>
  <c r="AC279" i="71"/>
  <c r="AB279" i="71"/>
  <c r="AA279" i="71"/>
  <c r="Z279" i="71"/>
  <c r="Y279" i="71"/>
  <c r="X279" i="71"/>
  <c r="W279" i="71"/>
  <c r="V279" i="71"/>
  <c r="B279" i="71"/>
  <c r="AG278" i="71"/>
  <c r="AE278" i="71"/>
  <c r="AB278" i="71"/>
  <c r="AA278" i="71"/>
  <c r="Z278" i="71"/>
  <c r="Y278" i="71"/>
  <c r="X278" i="71"/>
  <c r="W278" i="71"/>
  <c r="V278" i="71"/>
  <c r="B278" i="71"/>
  <c r="AF278" i="71" s="1"/>
  <c r="AG277" i="71"/>
  <c r="AF277" i="71"/>
  <c r="AE277" i="71"/>
  <c r="AD277" i="71"/>
  <c r="AC277" i="71"/>
  <c r="AB277" i="71"/>
  <c r="AA277" i="71"/>
  <c r="Z277" i="71"/>
  <c r="Y277" i="71"/>
  <c r="X277" i="71"/>
  <c r="W277" i="71"/>
  <c r="V277" i="71"/>
  <c r="B277" i="71"/>
  <c r="AG276" i="71"/>
  <c r="AF276" i="71"/>
  <c r="AE276" i="71"/>
  <c r="AD276" i="71"/>
  <c r="AC276" i="71"/>
  <c r="AB276" i="71"/>
  <c r="AA276" i="71"/>
  <c r="Z276" i="71"/>
  <c r="Y276" i="71"/>
  <c r="X276" i="71"/>
  <c r="W276" i="71"/>
  <c r="V276" i="71"/>
  <c r="B276" i="71"/>
  <c r="AD275" i="71"/>
  <c r="AB275" i="71"/>
  <c r="AA275" i="71"/>
  <c r="Z275" i="71"/>
  <c r="Y275" i="71"/>
  <c r="X275" i="71"/>
  <c r="W275" i="71"/>
  <c r="V275" i="71"/>
  <c r="B275" i="71"/>
  <c r="AG275" i="71" s="1"/>
  <c r="AA274" i="71"/>
  <c r="Z274" i="71"/>
  <c r="Y274" i="71"/>
  <c r="X274" i="71"/>
  <c r="W274" i="71"/>
  <c r="V274" i="71"/>
  <c r="B274" i="71"/>
  <c r="AF273" i="71"/>
  <c r="AC273" i="71"/>
  <c r="AA273" i="71"/>
  <c r="Z273" i="71"/>
  <c r="Y273" i="71"/>
  <c r="X273" i="71"/>
  <c r="W273" i="71"/>
  <c r="V273" i="71"/>
  <c r="B273" i="71"/>
  <c r="AG273" i="71" s="1"/>
  <c r="AG272" i="71"/>
  <c r="AF272" i="71"/>
  <c r="AE272" i="71"/>
  <c r="AD272" i="71"/>
  <c r="AC272" i="71"/>
  <c r="AA272" i="71"/>
  <c r="Z272" i="71"/>
  <c r="Y272" i="71"/>
  <c r="X272" i="71"/>
  <c r="W272" i="71"/>
  <c r="V272" i="71"/>
  <c r="B272" i="71"/>
  <c r="AB272" i="71" s="1"/>
  <c r="AG271" i="71"/>
  <c r="AF271" i="71"/>
  <c r="AE271" i="71"/>
  <c r="AD271" i="71"/>
  <c r="AC271" i="71"/>
  <c r="AB271" i="71"/>
  <c r="AA271" i="71"/>
  <c r="Z271" i="71"/>
  <c r="Y271" i="71"/>
  <c r="X271" i="71"/>
  <c r="W271" i="71"/>
  <c r="V271" i="71"/>
  <c r="B271" i="71"/>
  <c r="AF270" i="71"/>
  <c r="AE270" i="71"/>
  <c r="AC270" i="71"/>
  <c r="AA270" i="71"/>
  <c r="Z270" i="71"/>
  <c r="Y270" i="71"/>
  <c r="X270" i="71"/>
  <c r="W270" i="71"/>
  <c r="V270" i="71"/>
  <c r="B270" i="71"/>
  <c r="AG270" i="71" s="1"/>
  <c r="AG269" i="71"/>
  <c r="AF269" i="71"/>
  <c r="AE269" i="71"/>
  <c r="AD269" i="71"/>
  <c r="AC269" i="71"/>
  <c r="AB269" i="71"/>
  <c r="AA269" i="71"/>
  <c r="Z269" i="71"/>
  <c r="Y269" i="71"/>
  <c r="X269" i="71"/>
  <c r="W269" i="71"/>
  <c r="V269" i="71"/>
  <c r="B269" i="71"/>
  <c r="AG268" i="71"/>
  <c r="AD268" i="71"/>
  <c r="AC268" i="71"/>
  <c r="AA268" i="71"/>
  <c r="Z268" i="71"/>
  <c r="Y268" i="71"/>
  <c r="X268" i="71"/>
  <c r="W268" i="71"/>
  <c r="V268" i="71"/>
  <c r="B268" i="71"/>
  <c r="AF268" i="71" s="1"/>
  <c r="AE267" i="71"/>
  <c r="AA267" i="71"/>
  <c r="Z267" i="71"/>
  <c r="Y267" i="71"/>
  <c r="X267" i="71"/>
  <c r="W267" i="71"/>
  <c r="V267" i="71"/>
  <c r="B267" i="71"/>
  <c r="AG266" i="71"/>
  <c r="AF266" i="71"/>
  <c r="AE266" i="71"/>
  <c r="AD266" i="71"/>
  <c r="AC266" i="71"/>
  <c r="AB266" i="71"/>
  <c r="AA266" i="71"/>
  <c r="Z266" i="71"/>
  <c r="Y266" i="71"/>
  <c r="X266" i="71"/>
  <c r="W266" i="71"/>
  <c r="V266" i="71"/>
  <c r="B266" i="71"/>
  <c r="AG265" i="71"/>
  <c r="AF265" i="71"/>
  <c r="AA265" i="71"/>
  <c r="Z265" i="71"/>
  <c r="Y265" i="71"/>
  <c r="X265" i="71"/>
  <c r="W265" i="71"/>
  <c r="V265" i="71"/>
  <c r="B265" i="71"/>
  <c r="AE265" i="71" s="1"/>
  <c r="AG264" i="71"/>
  <c r="AE264" i="71"/>
  <c r="AB264" i="71"/>
  <c r="AA264" i="71"/>
  <c r="Z264" i="71"/>
  <c r="Y264" i="71"/>
  <c r="X264" i="71"/>
  <c r="W264" i="71"/>
  <c r="V264" i="71"/>
  <c r="B264" i="71"/>
  <c r="AE263" i="71"/>
  <c r="AD263" i="71"/>
  <c r="AA263" i="71"/>
  <c r="Z263" i="71"/>
  <c r="Y263" i="71"/>
  <c r="X263" i="71"/>
  <c r="W263" i="71"/>
  <c r="V263" i="71"/>
  <c r="B263" i="71"/>
  <c r="AG263" i="71" s="1"/>
  <c r="AG262" i="71"/>
  <c r="AF262" i="71"/>
  <c r="AE262" i="71"/>
  <c r="AD262" i="71"/>
  <c r="AC262" i="71"/>
  <c r="AB262" i="71"/>
  <c r="AA262" i="71"/>
  <c r="Z262" i="71"/>
  <c r="Y262" i="71"/>
  <c r="X262" i="71"/>
  <c r="W262" i="71"/>
  <c r="V262" i="71"/>
  <c r="B262" i="71"/>
  <c r="AD261" i="71"/>
  <c r="AB261" i="71"/>
  <c r="AA261" i="71"/>
  <c r="Z261" i="71"/>
  <c r="Y261" i="71"/>
  <c r="X261" i="71"/>
  <c r="W261" i="71"/>
  <c r="V261" i="71"/>
  <c r="B261" i="71"/>
  <c r="AA260" i="71"/>
  <c r="Z260" i="71"/>
  <c r="Y260" i="71"/>
  <c r="X260" i="71"/>
  <c r="W260" i="71"/>
  <c r="V260" i="71"/>
  <c r="B260" i="71"/>
  <c r="AG259" i="71"/>
  <c r="AF259" i="71"/>
  <c r="AE259" i="71"/>
  <c r="AD259" i="71"/>
  <c r="AC259" i="71"/>
  <c r="AB259" i="71"/>
  <c r="AA259" i="71"/>
  <c r="Z259" i="71"/>
  <c r="Y259" i="71"/>
  <c r="X259" i="71"/>
  <c r="W259" i="71"/>
  <c r="V259" i="71"/>
  <c r="B259" i="71"/>
  <c r="AF258" i="71"/>
  <c r="AE258" i="71"/>
  <c r="AB258" i="71"/>
  <c r="AA258" i="71"/>
  <c r="Z258" i="71"/>
  <c r="Y258" i="71"/>
  <c r="X258" i="71"/>
  <c r="W258" i="71"/>
  <c r="V258" i="71"/>
  <c r="B258" i="71"/>
  <c r="AG258" i="71" s="1"/>
  <c r="AG257" i="71"/>
  <c r="AF257" i="71"/>
  <c r="AE257" i="71"/>
  <c r="AD257" i="71"/>
  <c r="AC257" i="71"/>
  <c r="AB257" i="71"/>
  <c r="AA257" i="71"/>
  <c r="Z257" i="71"/>
  <c r="Y257" i="71"/>
  <c r="X257" i="71"/>
  <c r="W257" i="71"/>
  <c r="V257" i="71"/>
  <c r="B257" i="71"/>
  <c r="AA256" i="71"/>
  <c r="Z256" i="71"/>
  <c r="Y256" i="71"/>
  <c r="X256" i="71"/>
  <c r="W256" i="71"/>
  <c r="V256" i="71"/>
  <c r="B256" i="71"/>
  <c r="AC255" i="71"/>
  <c r="AA255" i="71"/>
  <c r="Z255" i="71"/>
  <c r="Y255" i="71"/>
  <c r="X255" i="71"/>
  <c r="W255" i="71"/>
  <c r="V255" i="71"/>
  <c r="B255" i="71"/>
  <c r="AG255" i="71" s="1"/>
  <c r="AG254" i="71"/>
  <c r="AF254" i="71"/>
  <c r="AE254" i="71"/>
  <c r="AD254" i="71"/>
  <c r="AC254" i="71"/>
  <c r="AA254" i="71"/>
  <c r="Z254" i="71"/>
  <c r="Y254" i="71"/>
  <c r="X254" i="71"/>
  <c r="W254" i="71"/>
  <c r="V254" i="71"/>
  <c r="B254" i="71"/>
  <c r="AB254" i="71" s="1"/>
  <c r="AA253" i="71"/>
  <c r="Z253" i="71"/>
  <c r="Y253" i="71"/>
  <c r="X253" i="71"/>
  <c r="W253" i="71"/>
  <c r="V253" i="71"/>
  <c r="B253" i="71"/>
  <c r="AG252" i="71"/>
  <c r="AD252" i="71"/>
  <c r="AC252" i="71"/>
  <c r="AB252" i="71"/>
  <c r="AA252" i="71"/>
  <c r="Z252" i="71"/>
  <c r="Y252" i="71"/>
  <c r="X252" i="71"/>
  <c r="W252" i="71"/>
  <c r="V252" i="71"/>
  <c r="B252" i="71"/>
  <c r="AF252" i="71" s="1"/>
  <c r="AF251" i="71"/>
  <c r="AE251" i="71"/>
  <c r="AD251" i="71"/>
  <c r="AA251" i="71"/>
  <c r="Z251" i="71"/>
  <c r="Y251" i="71"/>
  <c r="X251" i="71"/>
  <c r="W251" i="71"/>
  <c r="V251" i="71"/>
  <c r="B251" i="71"/>
  <c r="AG251" i="71" s="1"/>
  <c r="AA250" i="71"/>
  <c r="Z250" i="71"/>
  <c r="Y250" i="71"/>
  <c r="X250" i="71"/>
  <c r="W250" i="71"/>
  <c r="V250" i="71"/>
  <c r="B250" i="71"/>
  <c r="AE249" i="71"/>
  <c r="AD249" i="71"/>
  <c r="AA249" i="71"/>
  <c r="Z249" i="71"/>
  <c r="Y249" i="71"/>
  <c r="X249" i="71"/>
  <c r="W249" i="71"/>
  <c r="V249" i="71"/>
  <c r="B249" i="71"/>
  <c r="AG248" i="71"/>
  <c r="AF248" i="71"/>
  <c r="AD248" i="71"/>
  <c r="AC248" i="71"/>
  <c r="AA248" i="71"/>
  <c r="Z248" i="71"/>
  <c r="Y248" i="71"/>
  <c r="X248" i="71"/>
  <c r="W248" i="71"/>
  <c r="V248" i="71"/>
  <c r="B248" i="71"/>
  <c r="AG247" i="71"/>
  <c r="AF247" i="71"/>
  <c r="AE247" i="71"/>
  <c r="AD247" i="71"/>
  <c r="AC247" i="71"/>
  <c r="AB247" i="71"/>
  <c r="AA247" i="71"/>
  <c r="Z247" i="71"/>
  <c r="Y247" i="71"/>
  <c r="X247" i="71"/>
  <c r="W247" i="71"/>
  <c r="V247" i="71"/>
  <c r="B247" i="71"/>
  <c r="AG246" i="71"/>
  <c r="AF246" i="71"/>
  <c r="AE246" i="71"/>
  <c r="AB246" i="71"/>
  <c r="AA246" i="71"/>
  <c r="Z246" i="71"/>
  <c r="Y246" i="71"/>
  <c r="X246" i="71"/>
  <c r="W246" i="71"/>
  <c r="V246" i="71"/>
  <c r="B246" i="71"/>
  <c r="AD246" i="71" s="1"/>
  <c r="AF245" i="71"/>
  <c r="AE245" i="71"/>
  <c r="AC245" i="71"/>
  <c r="AB245" i="71"/>
  <c r="AA245" i="71"/>
  <c r="Z245" i="71"/>
  <c r="Y245" i="71"/>
  <c r="X245" i="71"/>
  <c r="W245" i="71"/>
  <c r="V245" i="71"/>
  <c r="B245" i="71"/>
  <c r="AG245" i="71" s="1"/>
  <c r="AA244" i="71"/>
  <c r="Z244" i="71"/>
  <c r="Y244" i="71"/>
  <c r="X244" i="71"/>
  <c r="W244" i="71"/>
  <c r="V244" i="71"/>
  <c r="B244" i="71"/>
  <c r="AG243" i="71"/>
  <c r="AE243" i="71"/>
  <c r="AD243" i="71"/>
  <c r="AB243" i="71"/>
  <c r="AA243" i="71"/>
  <c r="Z243" i="71"/>
  <c r="Y243" i="71"/>
  <c r="X243" i="71"/>
  <c r="W243" i="71"/>
  <c r="V243" i="71"/>
  <c r="B243" i="71"/>
  <c r="AF243" i="71" s="1"/>
  <c r="AE242" i="71"/>
  <c r="AC242" i="71"/>
  <c r="AA242" i="71"/>
  <c r="Z242" i="71"/>
  <c r="Y242" i="71"/>
  <c r="X242" i="71"/>
  <c r="W242" i="71"/>
  <c r="V242" i="71"/>
  <c r="B242" i="71"/>
  <c r="AG241" i="71"/>
  <c r="AF241" i="71"/>
  <c r="AC241" i="71"/>
  <c r="AB241" i="71"/>
  <c r="AA241" i="71"/>
  <c r="Z241" i="71"/>
  <c r="Y241" i="71"/>
  <c r="X241" i="71"/>
  <c r="W241" i="71"/>
  <c r="V241" i="71"/>
  <c r="B241" i="71"/>
  <c r="AE241" i="71" s="1"/>
  <c r="AG240" i="71"/>
  <c r="AF240" i="71"/>
  <c r="AE240" i="71"/>
  <c r="AD240" i="71"/>
  <c r="AC240" i="71"/>
  <c r="AA240" i="71"/>
  <c r="Z240" i="71"/>
  <c r="Y240" i="71"/>
  <c r="X240" i="71"/>
  <c r="W240" i="71"/>
  <c r="V240" i="71"/>
  <c r="B240" i="71"/>
  <c r="AB240" i="71" s="1"/>
  <c r="AF239" i="71"/>
  <c r="AA239" i="71"/>
  <c r="Z239" i="71"/>
  <c r="Y239" i="71"/>
  <c r="X239" i="71"/>
  <c r="W239" i="71"/>
  <c r="V239" i="71"/>
  <c r="B239" i="71"/>
  <c r="AF238" i="71"/>
  <c r="AE238" i="71"/>
  <c r="AA238" i="71"/>
  <c r="Z238" i="71"/>
  <c r="Y238" i="71"/>
  <c r="X238" i="71"/>
  <c r="W238" i="71"/>
  <c r="V238" i="71"/>
  <c r="B238" i="71"/>
  <c r="AG238" i="71" s="1"/>
  <c r="AG237" i="71"/>
  <c r="AF237" i="71"/>
  <c r="AE237" i="71"/>
  <c r="AD237" i="71"/>
  <c r="AA237" i="71"/>
  <c r="Z237" i="71"/>
  <c r="Y237" i="71"/>
  <c r="X237" i="71"/>
  <c r="W237" i="71"/>
  <c r="V237" i="71"/>
  <c r="B237" i="71"/>
  <c r="AC237" i="71" s="1"/>
  <c r="AG236" i="71"/>
  <c r="AC236" i="71"/>
  <c r="AA236" i="71"/>
  <c r="Z236" i="71"/>
  <c r="Y236" i="71"/>
  <c r="X236" i="71"/>
  <c r="W236" i="71"/>
  <c r="V236" i="71"/>
  <c r="B236" i="71"/>
  <c r="AE236" i="71" s="1"/>
  <c r="AA235" i="71"/>
  <c r="Z235" i="71"/>
  <c r="Y235" i="71"/>
  <c r="X235" i="71"/>
  <c r="W235" i="71"/>
  <c r="V235" i="71"/>
  <c r="B235" i="71"/>
  <c r="AG234" i="71"/>
  <c r="AF234" i="71"/>
  <c r="AE234" i="71"/>
  <c r="AD234" i="71"/>
  <c r="AC234" i="71"/>
  <c r="AB234" i="71"/>
  <c r="AA234" i="71"/>
  <c r="Z234" i="71"/>
  <c r="Y234" i="71"/>
  <c r="X234" i="71"/>
  <c r="W234" i="71"/>
  <c r="V234" i="71"/>
  <c r="B234" i="71"/>
  <c r="AG233" i="71"/>
  <c r="AF233" i="71"/>
  <c r="AB233" i="71"/>
  <c r="AA233" i="71"/>
  <c r="Z233" i="71"/>
  <c r="Y233" i="71"/>
  <c r="X233" i="71"/>
  <c r="W233" i="71"/>
  <c r="V233" i="71"/>
  <c r="B233" i="71"/>
  <c r="AE233" i="71" s="1"/>
  <c r="AA232" i="71"/>
  <c r="Z232" i="71"/>
  <c r="Y232" i="71"/>
  <c r="X232" i="71"/>
  <c r="W232" i="71"/>
  <c r="V232" i="71"/>
  <c r="B232" i="71"/>
  <c r="AG231" i="71"/>
  <c r="AE231" i="71"/>
  <c r="AD231" i="71"/>
  <c r="AC231" i="71"/>
  <c r="AA231" i="71"/>
  <c r="Z231" i="71"/>
  <c r="Y231" i="71"/>
  <c r="X231" i="71"/>
  <c r="W231" i="71"/>
  <c r="V231" i="71"/>
  <c r="B231" i="71"/>
  <c r="AF230" i="71"/>
  <c r="AE230" i="71"/>
  <c r="AA230" i="71"/>
  <c r="Z230" i="71"/>
  <c r="Y230" i="71"/>
  <c r="X230" i="71"/>
  <c r="W230" i="71"/>
  <c r="V230" i="71"/>
  <c r="B230" i="71"/>
  <c r="AD229" i="71"/>
  <c r="AB229" i="71"/>
  <c r="AA229" i="71"/>
  <c r="Z229" i="71"/>
  <c r="Y229" i="71"/>
  <c r="X229" i="71"/>
  <c r="W229" i="71"/>
  <c r="V229" i="71"/>
  <c r="B229" i="71"/>
  <c r="AB228" i="71"/>
  <c r="AA228" i="71"/>
  <c r="Z228" i="71"/>
  <c r="Y228" i="71"/>
  <c r="X228" i="71"/>
  <c r="W228" i="71"/>
  <c r="V228" i="71"/>
  <c r="B228" i="71"/>
  <c r="AF227" i="71"/>
  <c r="AC227" i="71"/>
  <c r="AB227" i="71"/>
  <c r="AA227" i="71"/>
  <c r="Z227" i="71"/>
  <c r="Y227" i="71"/>
  <c r="X227" i="71"/>
  <c r="W227" i="71"/>
  <c r="V227" i="71"/>
  <c r="B227" i="71"/>
  <c r="AF226" i="71"/>
  <c r="AE226" i="71"/>
  <c r="AD226" i="71"/>
  <c r="AC226" i="71"/>
  <c r="AB226" i="71"/>
  <c r="AA226" i="71"/>
  <c r="Z226" i="71"/>
  <c r="Y226" i="71"/>
  <c r="X226" i="71"/>
  <c r="W226" i="71"/>
  <c r="V226" i="71"/>
  <c r="B226" i="71"/>
  <c r="AG226" i="71" s="1"/>
  <c r="AG225" i="71"/>
  <c r="AF225" i="71"/>
  <c r="AE225" i="71"/>
  <c r="AD225" i="71"/>
  <c r="AC225" i="71"/>
  <c r="AB225" i="71"/>
  <c r="AA225" i="71"/>
  <c r="Z225" i="71"/>
  <c r="Y225" i="71"/>
  <c r="X225" i="71"/>
  <c r="W225" i="71"/>
  <c r="V225" i="71"/>
  <c r="B225" i="71"/>
  <c r="AE224" i="71"/>
  <c r="AC224" i="71"/>
  <c r="AB224" i="71"/>
  <c r="AA224" i="71"/>
  <c r="Z224" i="71"/>
  <c r="Y224" i="71"/>
  <c r="X224" i="71"/>
  <c r="W224" i="71"/>
  <c r="V224" i="71"/>
  <c r="B224" i="71"/>
  <c r="AD223" i="71"/>
  <c r="AC223" i="71"/>
  <c r="AA223" i="71"/>
  <c r="Z223" i="71"/>
  <c r="Y223" i="71"/>
  <c r="X223" i="71"/>
  <c r="W223" i="71"/>
  <c r="V223" i="71"/>
  <c r="B223" i="71"/>
  <c r="AG223" i="71" s="1"/>
  <c r="AG222" i="71"/>
  <c r="AF222" i="71"/>
  <c r="AE222" i="71"/>
  <c r="AD222" i="71"/>
  <c r="AC222" i="71"/>
  <c r="AA222" i="71"/>
  <c r="Z222" i="71"/>
  <c r="Y222" i="71"/>
  <c r="X222" i="71"/>
  <c r="W222" i="71"/>
  <c r="V222" i="71"/>
  <c r="B222" i="71"/>
  <c r="AB222" i="71" s="1"/>
  <c r="AG221" i="71"/>
  <c r="AD221" i="71"/>
  <c r="AA221" i="71"/>
  <c r="Z221" i="71"/>
  <c r="Y221" i="71"/>
  <c r="X221" i="71"/>
  <c r="W221" i="71"/>
  <c r="V221" i="71"/>
  <c r="B221" i="71"/>
  <c r="AF221" i="71" s="1"/>
  <c r="AG220" i="71"/>
  <c r="AF220" i="71"/>
  <c r="AD220" i="71"/>
  <c r="AC220" i="71"/>
  <c r="AB220" i="71"/>
  <c r="AA220" i="71"/>
  <c r="Z220" i="71"/>
  <c r="Y220" i="71"/>
  <c r="X220" i="71"/>
  <c r="W220" i="71"/>
  <c r="V220" i="71"/>
  <c r="B220" i="71"/>
  <c r="AE220" i="71" s="1"/>
  <c r="AG219" i="71"/>
  <c r="AF219" i="71"/>
  <c r="AE219" i="71"/>
  <c r="AD219" i="71"/>
  <c r="AC219" i="71"/>
  <c r="AA219" i="71"/>
  <c r="Z219" i="71"/>
  <c r="Y219" i="71"/>
  <c r="X219" i="71"/>
  <c r="W219" i="71"/>
  <c r="V219" i="71"/>
  <c r="B219" i="71"/>
  <c r="AB219" i="71" s="1"/>
  <c r="AD218" i="71"/>
  <c r="AA218" i="71"/>
  <c r="Z218" i="71"/>
  <c r="Y218" i="71"/>
  <c r="X218" i="71"/>
  <c r="W218" i="71"/>
  <c r="V218" i="71"/>
  <c r="B218" i="71"/>
  <c r="AA217" i="71"/>
  <c r="Z217" i="71"/>
  <c r="Y217" i="71"/>
  <c r="X217" i="71"/>
  <c r="W217" i="71"/>
  <c r="V217" i="71"/>
  <c r="B217" i="71"/>
  <c r="AG216" i="71"/>
  <c r="AF216" i="71"/>
  <c r="AE216" i="71"/>
  <c r="AD216" i="71"/>
  <c r="AC216" i="71"/>
  <c r="AA216" i="71"/>
  <c r="Z216" i="71"/>
  <c r="Y216" i="71"/>
  <c r="X216" i="71"/>
  <c r="W216" i="71"/>
  <c r="V216" i="71"/>
  <c r="B216" i="71"/>
  <c r="AB216" i="71" s="1"/>
  <c r="AG215" i="71"/>
  <c r="AF215" i="71"/>
  <c r="AE215" i="71"/>
  <c r="AD215" i="71"/>
  <c r="AC215" i="71"/>
  <c r="AB215" i="71"/>
  <c r="AA215" i="71"/>
  <c r="Z215" i="71"/>
  <c r="Y215" i="71"/>
  <c r="X215" i="71"/>
  <c r="W215" i="71"/>
  <c r="V215" i="71"/>
  <c r="B215" i="71"/>
  <c r="AG214" i="71"/>
  <c r="AF214" i="71"/>
  <c r="AE214" i="71"/>
  <c r="AD214" i="71"/>
  <c r="AB214" i="71"/>
  <c r="AA214" i="71"/>
  <c r="Z214" i="71"/>
  <c r="Y214" i="71"/>
  <c r="X214" i="71"/>
  <c r="W214" i="71"/>
  <c r="V214" i="71"/>
  <c r="B214" i="71"/>
  <c r="AC214" i="71" s="1"/>
  <c r="AF213" i="71"/>
  <c r="AE213" i="71"/>
  <c r="AD213" i="71"/>
  <c r="AC213" i="71"/>
  <c r="AB213" i="71"/>
  <c r="AA213" i="71"/>
  <c r="Z213" i="71"/>
  <c r="Y213" i="71"/>
  <c r="X213" i="71"/>
  <c r="W213" i="71"/>
  <c r="V213" i="71"/>
  <c r="B213" i="71"/>
  <c r="AG213" i="71" s="1"/>
  <c r="AC212" i="71"/>
  <c r="AA212" i="71"/>
  <c r="Z212" i="71"/>
  <c r="Y212" i="71"/>
  <c r="X212" i="71"/>
  <c r="W212" i="71"/>
  <c r="V212" i="71"/>
  <c r="B212" i="71"/>
  <c r="AD211" i="71"/>
  <c r="AA211" i="71"/>
  <c r="Z211" i="71"/>
  <c r="Y211" i="71"/>
  <c r="X211" i="71"/>
  <c r="W211" i="71"/>
  <c r="V211" i="71"/>
  <c r="B211" i="71"/>
  <c r="AF210" i="71"/>
  <c r="AE210" i="71"/>
  <c r="AD210" i="71"/>
  <c r="AA210" i="71"/>
  <c r="Z210" i="71"/>
  <c r="Y210" i="71"/>
  <c r="X210" i="71"/>
  <c r="W210" i="71"/>
  <c r="V210" i="71"/>
  <c r="B210" i="71"/>
  <c r="AG209" i="71"/>
  <c r="AF209" i="71"/>
  <c r="AE209" i="71"/>
  <c r="AC209" i="71"/>
  <c r="AB209" i="71"/>
  <c r="AA209" i="71"/>
  <c r="Z209" i="71"/>
  <c r="Y209" i="71"/>
  <c r="X209" i="71"/>
  <c r="W209" i="71"/>
  <c r="V209" i="71"/>
  <c r="B209" i="71"/>
  <c r="AD209" i="71" s="1"/>
  <c r="AG208" i="71"/>
  <c r="AF208" i="71"/>
  <c r="AD208" i="71"/>
  <c r="AC208" i="71"/>
  <c r="AB208" i="71"/>
  <c r="AA208" i="71"/>
  <c r="Z208" i="71"/>
  <c r="Y208" i="71"/>
  <c r="X208" i="71"/>
  <c r="W208" i="71"/>
  <c r="V208" i="71"/>
  <c r="B208" i="71"/>
  <c r="AE208" i="71" s="1"/>
  <c r="AD207" i="71"/>
  <c r="AA207" i="71"/>
  <c r="Z207" i="71"/>
  <c r="Y207" i="71"/>
  <c r="X207" i="71"/>
  <c r="W207" i="71"/>
  <c r="V207" i="71"/>
  <c r="B207" i="71"/>
  <c r="AG206" i="71"/>
  <c r="AF206" i="71"/>
  <c r="AE206" i="71"/>
  <c r="AA206" i="71"/>
  <c r="Z206" i="71"/>
  <c r="Y206" i="71"/>
  <c r="X206" i="71"/>
  <c r="W206" i="71"/>
  <c r="V206" i="71"/>
  <c r="B206" i="71"/>
  <c r="AD206" i="71" s="1"/>
  <c r="AG205" i="71"/>
  <c r="AF205" i="71"/>
  <c r="AE205" i="71"/>
  <c r="AD205" i="71"/>
  <c r="AA205" i="71"/>
  <c r="Z205" i="71"/>
  <c r="Y205" i="71"/>
  <c r="X205" i="71"/>
  <c r="W205" i="71"/>
  <c r="V205" i="71"/>
  <c r="B205" i="71"/>
  <c r="AD204" i="71"/>
  <c r="AA204" i="71"/>
  <c r="Z204" i="71"/>
  <c r="Y204" i="71"/>
  <c r="X204" i="71"/>
  <c r="W204" i="71"/>
  <c r="V204" i="71"/>
  <c r="B204" i="71"/>
  <c r="AE204" i="71" s="1"/>
  <c r="AA203" i="71"/>
  <c r="Z203" i="71"/>
  <c r="Y203" i="71"/>
  <c r="X203" i="71"/>
  <c r="W203" i="71"/>
  <c r="V203" i="71"/>
  <c r="B203" i="71"/>
  <c r="AF203" i="71" s="1"/>
  <c r="AG202" i="71"/>
  <c r="AE202" i="71"/>
  <c r="AD202" i="71"/>
  <c r="AC202" i="71"/>
  <c r="AB202" i="71"/>
  <c r="AA202" i="71"/>
  <c r="Z202" i="71"/>
  <c r="Y202" i="71"/>
  <c r="X202" i="71"/>
  <c r="W202" i="71"/>
  <c r="V202" i="71"/>
  <c r="B202" i="71"/>
  <c r="AF202" i="71" s="1"/>
  <c r="AF201" i="71"/>
  <c r="AA201" i="71"/>
  <c r="Z201" i="71"/>
  <c r="Y201" i="71"/>
  <c r="X201" i="71"/>
  <c r="W201" i="71"/>
  <c r="V201" i="71"/>
  <c r="B201" i="71"/>
  <c r="AA200" i="71"/>
  <c r="Z200" i="71"/>
  <c r="Y200" i="71"/>
  <c r="X200" i="71"/>
  <c r="W200" i="71"/>
  <c r="V200" i="71"/>
  <c r="B200" i="71"/>
  <c r="AD200" i="71" s="1"/>
  <c r="AG199" i="71"/>
  <c r="AE199" i="71"/>
  <c r="AD199" i="71"/>
  <c r="AC199" i="71"/>
  <c r="AB199" i="71"/>
  <c r="AA199" i="71"/>
  <c r="Z199" i="71"/>
  <c r="Y199" i="71"/>
  <c r="X199" i="71"/>
  <c r="W199" i="71"/>
  <c r="V199" i="71"/>
  <c r="B199" i="71"/>
  <c r="AF199" i="71" s="1"/>
  <c r="AF198" i="71"/>
  <c r="AB198" i="71"/>
  <c r="AA198" i="71"/>
  <c r="Z198" i="71"/>
  <c r="Y198" i="71"/>
  <c r="X198" i="71"/>
  <c r="W198" i="71"/>
  <c r="V198" i="71"/>
  <c r="B198" i="71"/>
  <c r="AG198" i="71" s="1"/>
  <c r="AD197" i="71"/>
  <c r="AC197" i="71"/>
  <c r="AA197" i="71"/>
  <c r="Z197" i="71"/>
  <c r="Y197" i="71"/>
  <c r="X197" i="71"/>
  <c r="W197" i="71"/>
  <c r="V197" i="71"/>
  <c r="B197" i="71"/>
  <c r="AG197" i="71" s="1"/>
  <c r="AG196" i="71"/>
  <c r="AC196" i="71"/>
  <c r="AA196" i="71"/>
  <c r="Z196" i="71"/>
  <c r="Y196" i="71"/>
  <c r="X196" i="71"/>
  <c r="W196" i="71"/>
  <c r="V196" i="71"/>
  <c r="B196" i="71"/>
  <c r="AA195" i="71"/>
  <c r="Z195" i="71"/>
  <c r="Y195" i="71"/>
  <c r="X195" i="71"/>
  <c r="W195" i="71"/>
  <c r="V195" i="71"/>
  <c r="B195" i="71"/>
  <c r="AE195" i="71" s="1"/>
  <c r="AF194" i="71"/>
  <c r="AE194" i="71"/>
  <c r="AD194" i="71"/>
  <c r="AC194" i="71"/>
  <c r="AB194" i="71"/>
  <c r="AA194" i="71"/>
  <c r="Z194" i="71"/>
  <c r="Y194" i="71"/>
  <c r="X194" i="71"/>
  <c r="W194" i="71"/>
  <c r="V194" i="71"/>
  <c r="B194" i="71"/>
  <c r="AG194" i="71" s="1"/>
  <c r="AG193" i="71"/>
  <c r="AF193" i="71"/>
  <c r="AE193" i="71"/>
  <c r="AD193" i="71"/>
  <c r="AC193" i="71"/>
  <c r="AB193" i="71"/>
  <c r="AA193" i="71"/>
  <c r="Z193" i="71"/>
  <c r="Y193" i="71"/>
  <c r="X193" i="71"/>
  <c r="W193" i="71"/>
  <c r="V193" i="71"/>
  <c r="B193" i="71"/>
  <c r="AA192" i="71"/>
  <c r="Z192" i="71"/>
  <c r="Y192" i="71"/>
  <c r="X192" i="71"/>
  <c r="W192" i="71"/>
  <c r="V192" i="71"/>
  <c r="B192" i="71"/>
  <c r="AG192" i="71" s="1"/>
  <c r="AD191" i="71"/>
  <c r="AC191" i="71"/>
  <c r="AB191" i="71"/>
  <c r="AA191" i="71"/>
  <c r="Z191" i="71"/>
  <c r="Y191" i="71"/>
  <c r="X191" i="71"/>
  <c r="W191" i="71"/>
  <c r="V191" i="71"/>
  <c r="B191" i="71"/>
  <c r="AG190" i="71"/>
  <c r="AF190" i="71"/>
  <c r="AE190" i="71"/>
  <c r="AD190" i="71"/>
  <c r="AC190" i="71"/>
  <c r="AB190" i="71"/>
  <c r="AA190" i="71"/>
  <c r="Z190" i="71"/>
  <c r="Y190" i="71"/>
  <c r="X190" i="71"/>
  <c r="W190" i="71"/>
  <c r="V190" i="71"/>
  <c r="B190" i="71"/>
  <c r="AD189" i="71"/>
  <c r="AC189" i="71"/>
  <c r="AA189" i="71"/>
  <c r="Z189" i="71"/>
  <c r="Y189" i="71"/>
  <c r="X189" i="71"/>
  <c r="W189" i="71"/>
  <c r="V189" i="71"/>
  <c r="B189" i="71"/>
  <c r="AG189" i="71" s="1"/>
  <c r="AG188" i="71"/>
  <c r="AF188" i="71"/>
  <c r="AC188" i="71"/>
  <c r="AA188" i="71"/>
  <c r="Z188" i="71"/>
  <c r="Y188" i="71"/>
  <c r="X188" i="71"/>
  <c r="W188" i="71"/>
  <c r="V188" i="71"/>
  <c r="B188" i="71"/>
  <c r="AE188" i="71" s="1"/>
  <c r="AG187" i="71"/>
  <c r="AF187" i="71"/>
  <c r="AE187" i="71"/>
  <c r="AD187" i="71"/>
  <c r="AC187" i="71"/>
  <c r="AA187" i="71"/>
  <c r="Z187" i="71"/>
  <c r="Y187" i="71"/>
  <c r="X187" i="71"/>
  <c r="W187" i="71"/>
  <c r="V187" i="71"/>
  <c r="B187" i="71"/>
  <c r="AB187" i="71" s="1"/>
  <c r="AE186" i="71"/>
  <c r="AD186" i="71"/>
  <c r="AC186" i="71"/>
  <c r="AB186" i="71"/>
  <c r="AA186" i="71"/>
  <c r="Z186" i="71"/>
  <c r="Y186" i="71"/>
  <c r="X186" i="71"/>
  <c r="W186" i="71"/>
  <c r="V186" i="71"/>
  <c r="B186" i="71"/>
  <c r="AF185" i="71"/>
  <c r="AD185" i="71"/>
  <c r="AB185" i="71"/>
  <c r="AA185" i="71"/>
  <c r="Z185" i="71"/>
  <c r="Y185" i="71"/>
  <c r="X185" i="71"/>
  <c r="W185" i="71"/>
  <c r="V185" i="71"/>
  <c r="B185" i="71"/>
  <c r="AA184" i="71"/>
  <c r="Z184" i="71"/>
  <c r="Y184" i="71"/>
  <c r="X184" i="71"/>
  <c r="W184" i="71"/>
  <c r="V184" i="71"/>
  <c r="B184" i="71"/>
  <c r="AB184" i="71" s="1"/>
  <c r="AG183" i="71"/>
  <c r="AF183" i="71"/>
  <c r="AE183" i="71"/>
  <c r="AD183" i="71"/>
  <c r="AC183" i="71"/>
  <c r="AB183" i="71"/>
  <c r="AA183" i="71"/>
  <c r="Z183" i="71"/>
  <c r="Y183" i="71"/>
  <c r="X183" i="71"/>
  <c r="W183" i="71"/>
  <c r="V183" i="71"/>
  <c r="B183" i="71"/>
  <c r="AG182" i="71"/>
  <c r="AF182" i="71"/>
  <c r="AE182" i="71"/>
  <c r="AD182" i="71"/>
  <c r="AB182" i="71"/>
  <c r="AA182" i="71"/>
  <c r="Z182" i="71"/>
  <c r="Y182" i="71"/>
  <c r="X182" i="71"/>
  <c r="W182" i="71"/>
  <c r="V182" i="71"/>
  <c r="B182" i="71"/>
  <c r="AC182" i="71" s="1"/>
  <c r="AF181" i="71"/>
  <c r="AE181" i="71"/>
  <c r="AD181" i="71"/>
  <c r="AC181" i="71"/>
  <c r="AB181" i="71"/>
  <c r="AA181" i="71"/>
  <c r="Z181" i="71"/>
  <c r="Y181" i="71"/>
  <c r="X181" i="71"/>
  <c r="W181" i="71"/>
  <c r="V181" i="71"/>
  <c r="B181" i="71"/>
  <c r="AG181" i="71" s="1"/>
  <c r="AG180" i="71"/>
  <c r="AF180" i="71"/>
  <c r="AE180" i="71"/>
  <c r="AC180" i="71"/>
  <c r="AB180" i="71"/>
  <c r="AA180" i="71"/>
  <c r="Z180" i="71"/>
  <c r="Y180" i="71"/>
  <c r="X180" i="71"/>
  <c r="W180" i="71"/>
  <c r="V180" i="71"/>
  <c r="B180" i="71"/>
  <c r="AD180" i="71" s="1"/>
  <c r="AA179" i="71"/>
  <c r="Z179" i="71"/>
  <c r="Y179" i="71"/>
  <c r="X179" i="71"/>
  <c r="W179" i="71"/>
  <c r="V179" i="71"/>
  <c r="B179" i="71"/>
  <c r="AG178" i="71"/>
  <c r="AF178" i="71"/>
  <c r="AE178" i="71"/>
  <c r="AD178" i="71"/>
  <c r="AC178" i="71"/>
  <c r="AA178" i="71"/>
  <c r="Z178" i="71"/>
  <c r="Y178" i="71"/>
  <c r="X178" i="71"/>
  <c r="W178" i="71"/>
  <c r="V178" i="71"/>
  <c r="B178" i="71"/>
  <c r="AB178" i="71" s="1"/>
  <c r="AG177" i="71"/>
  <c r="AF177" i="71"/>
  <c r="AE177" i="71"/>
  <c r="AC177" i="71"/>
  <c r="AB177" i="71"/>
  <c r="AA177" i="71"/>
  <c r="Z177" i="71"/>
  <c r="Y177" i="71"/>
  <c r="X177" i="71"/>
  <c r="W177" i="71"/>
  <c r="V177" i="71"/>
  <c r="B177" i="71"/>
  <c r="AD177" i="71" s="1"/>
  <c r="AA176" i="71"/>
  <c r="Z176" i="71"/>
  <c r="Y176" i="71"/>
  <c r="X176" i="71"/>
  <c r="W176" i="71"/>
  <c r="V176" i="71"/>
  <c r="B176" i="71"/>
  <c r="AG176" i="71" s="1"/>
  <c r="AG175" i="71"/>
  <c r="AF175" i="71"/>
  <c r="AD175" i="71"/>
  <c r="AC175" i="71"/>
  <c r="AB175" i="71"/>
  <c r="AA175" i="71"/>
  <c r="Z175" i="71"/>
  <c r="Y175" i="71"/>
  <c r="X175" i="71"/>
  <c r="W175" i="71"/>
  <c r="V175" i="71"/>
  <c r="B175" i="71"/>
  <c r="AE175" i="71" s="1"/>
  <c r="AA174" i="71"/>
  <c r="Z174" i="71"/>
  <c r="Y174" i="71"/>
  <c r="X174" i="71"/>
  <c r="W174" i="71"/>
  <c r="V174" i="71"/>
  <c r="B174" i="71"/>
  <c r="AB173" i="71"/>
  <c r="AA173" i="71"/>
  <c r="Z173" i="71"/>
  <c r="Y173" i="71"/>
  <c r="X173" i="71"/>
  <c r="W173" i="71"/>
  <c r="V173" i="71"/>
  <c r="B173" i="71"/>
  <c r="AG173" i="71" s="1"/>
  <c r="AG172" i="71"/>
  <c r="AF172" i="71"/>
  <c r="AD172" i="71"/>
  <c r="AB172" i="71"/>
  <c r="AA172" i="71"/>
  <c r="Z172" i="71"/>
  <c r="Y172" i="71"/>
  <c r="X172" i="71"/>
  <c r="W172" i="71"/>
  <c r="V172" i="71"/>
  <c r="B172" i="71"/>
  <c r="AE172" i="71" s="1"/>
  <c r="AA171" i="71"/>
  <c r="Z171" i="71"/>
  <c r="Y171" i="71"/>
  <c r="X171" i="71"/>
  <c r="W171" i="71"/>
  <c r="V171" i="71"/>
  <c r="B171" i="71"/>
  <c r="AG171" i="71" s="1"/>
  <c r="AG170" i="71"/>
  <c r="AE170" i="71"/>
  <c r="AD170" i="71"/>
  <c r="AC170" i="71"/>
  <c r="AB170" i="71"/>
  <c r="AA170" i="71"/>
  <c r="Z170" i="71"/>
  <c r="Y170" i="71"/>
  <c r="X170" i="71"/>
  <c r="W170" i="71"/>
  <c r="V170" i="71"/>
  <c r="B170" i="71"/>
  <c r="AF170" i="71" s="1"/>
  <c r="AG169" i="71"/>
  <c r="AA169" i="71"/>
  <c r="Z169" i="71"/>
  <c r="Y169" i="71"/>
  <c r="X169" i="71"/>
  <c r="W169" i="71"/>
  <c r="V169" i="71"/>
  <c r="B169" i="71"/>
  <c r="AA168" i="71"/>
  <c r="Z168" i="71"/>
  <c r="Y168" i="71"/>
  <c r="X168" i="71"/>
  <c r="W168" i="71"/>
  <c r="V168" i="71"/>
  <c r="B168" i="71"/>
  <c r="AG168" i="71" s="1"/>
  <c r="AG167" i="71"/>
  <c r="AE167" i="71"/>
  <c r="AD167" i="71"/>
  <c r="AC167" i="71"/>
  <c r="AB167" i="71"/>
  <c r="AA167" i="71"/>
  <c r="Z167" i="71"/>
  <c r="Y167" i="71"/>
  <c r="X167" i="71"/>
  <c r="W167" i="71"/>
  <c r="V167" i="71"/>
  <c r="B167" i="71"/>
  <c r="AF167" i="71" s="1"/>
  <c r="AG166" i="71"/>
  <c r="AF166" i="71"/>
  <c r="AB166" i="71"/>
  <c r="AA166" i="71"/>
  <c r="Z166" i="71"/>
  <c r="Y166" i="71"/>
  <c r="X166" i="71"/>
  <c r="W166" i="71"/>
  <c r="V166" i="71"/>
  <c r="B166" i="71"/>
  <c r="AE166" i="71" s="1"/>
  <c r="AD165" i="71"/>
  <c r="AC165" i="71"/>
  <c r="AA165" i="71"/>
  <c r="Z165" i="71"/>
  <c r="Y165" i="71"/>
  <c r="X165" i="71"/>
  <c r="W165" i="71"/>
  <c r="V165" i="71"/>
  <c r="B165" i="71"/>
  <c r="AG165" i="71" s="1"/>
  <c r="AG164" i="71"/>
  <c r="AC164" i="71"/>
  <c r="AA164" i="71"/>
  <c r="Z164" i="71"/>
  <c r="Y164" i="71"/>
  <c r="X164" i="71"/>
  <c r="W164" i="71"/>
  <c r="V164" i="71"/>
  <c r="B164" i="71"/>
  <c r="AA163" i="71"/>
  <c r="Z163" i="71"/>
  <c r="Y163" i="71"/>
  <c r="X163" i="71"/>
  <c r="W163" i="71"/>
  <c r="V163" i="71"/>
  <c r="B163" i="71"/>
  <c r="AG163" i="71" s="1"/>
  <c r="AA162" i="71"/>
  <c r="Y162" i="71"/>
  <c r="X162" i="71"/>
  <c r="W162" i="71"/>
  <c r="V162" i="71"/>
  <c r="Z162" i="71" s="1"/>
  <c r="B162" i="71"/>
  <c r="AF162" i="71" s="1"/>
  <c r="AF161" i="71"/>
  <c r="AE161" i="71"/>
  <c r="AC161" i="71"/>
  <c r="AB161" i="71"/>
  <c r="AA161" i="71"/>
  <c r="Y161" i="71"/>
  <c r="X161" i="71"/>
  <c r="W161" i="71"/>
  <c r="V161" i="71"/>
  <c r="Z161" i="71" s="1"/>
  <c r="B161" i="71"/>
  <c r="AG161" i="71" s="1"/>
  <c r="AA160" i="71"/>
  <c r="Y160" i="71"/>
  <c r="X160" i="71"/>
  <c r="W160" i="71"/>
  <c r="V160" i="71"/>
  <c r="Z160" i="71" s="1"/>
  <c r="B160" i="71"/>
  <c r="AA159" i="71"/>
  <c r="Z159" i="71"/>
  <c r="Y159" i="71"/>
  <c r="X159" i="71"/>
  <c r="W159" i="71"/>
  <c r="V159" i="71"/>
  <c r="B159" i="71"/>
  <c r="AD159" i="71" s="1"/>
  <c r="AF158" i="71"/>
  <c r="AE158" i="71"/>
  <c r="AC158" i="71"/>
  <c r="AB158" i="71"/>
  <c r="AA158" i="71"/>
  <c r="Y158" i="71"/>
  <c r="X158" i="71"/>
  <c r="W158" i="71"/>
  <c r="V158" i="71"/>
  <c r="Z158" i="71" s="1"/>
  <c r="AG158" i="71" s="1"/>
  <c r="B158" i="71"/>
  <c r="AD158" i="71" s="1"/>
  <c r="AC157" i="71"/>
  <c r="AA157" i="71"/>
  <c r="Y157" i="71"/>
  <c r="X157" i="71"/>
  <c r="W157" i="71"/>
  <c r="V157" i="71"/>
  <c r="B157" i="71"/>
  <c r="AD156" i="71"/>
  <c r="AC156" i="71"/>
  <c r="AB156" i="71"/>
  <c r="AA156" i="71"/>
  <c r="Y156" i="71"/>
  <c r="X156" i="71"/>
  <c r="Z156" i="71" s="1"/>
  <c r="AG156" i="71" s="1"/>
  <c r="W156" i="71"/>
  <c r="V156" i="71"/>
  <c r="B156" i="71"/>
  <c r="AF156" i="71" s="1"/>
  <c r="AC155" i="71"/>
  <c r="AA155" i="71"/>
  <c r="Y155" i="71"/>
  <c r="X155" i="71"/>
  <c r="W155" i="71"/>
  <c r="V155" i="71"/>
  <c r="Z155" i="71" s="1"/>
  <c r="AG155" i="71" s="1"/>
  <c r="B155" i="71"/>
  <c r="AB155" i="71" s="1"/>
  <c r="AE154" i="71"/>
  <c r="AD154" i="71"/>
  <c r="AC154" i="71"/>
  <c r="AB154" i="71"/>
  <c r="AA154" i="71"/>
  <c r="Y154" i="71"/>
  <c r="X154" i="71"/>
  <c r="W154" i="71"/>
  <c r="V154" i="71"/>
  <c r="Z154" i="71" s="1"/>
  <c r="B154" i="71"/>
  <c r="AA153" i="71"/>
  <c r="Y153" i="71"/>
  <c r="X153" i="71"/>
  <c r="W153" i="71"/>
  <c r="Z153" i="71" s="1"/>
  <c r="AG153" i="71" s="1"/>
  <c r="V153" i="71"/>
  <c r="B153" i="71"/>
  <c r="AE153" i="71" s="1"/>
  <c r="AA152" i="71"/>
  <c r="Y152" i="71"/>
  <c r="X152" i="71"/>
  <c r="W152" i="71"/>
  <c r="V152" i="71"/>
  <c r="B152" i="71"/>
  <c r="AB152" i="71" s="1"/>
  <c r="AC151" i="71"/>
  <c r="AB151" i="71"/>
  <c r="AA151" i="71"/>
  <c r="Y151" i="71"/>
  <c r="X151" i="71"/>
  <c r="W151" i="71"/>
  <c r="V151" i="71"/>
  <c r="Z151" i="71" s="1"/>
  <c r="B151" i="71"/>
  <c r="AF151" i="71" s="1"/>
  <c r="AF150" i="71"/>
  <c r="AA150" i="71"/>
  <c r="Y150" i="71"/>
  <c r="X150" i="71"/>
  <c r="W150" i="71"/>
  <c r="Z150" i="71" s="1"/>
  <c r="V150" i="71"/>
  <c r="B150" i="71"/>
  <c r="AC150" i="71" s="1"/>
  <c r="AC149" i="71"/>
  <c r="AA149" i="71"/>
  <c r="Y149" i="71"/>
  <c r="Z149" i="71" s="1"/>
  <c r="X149" i="71"/>
  <c r="W149" i="71"/>
  <c r="V149" i="71"/>
  <c r="B149" i="71"/>
  <c r="AA148" i="71"/>
  <c r="Z148" i="71"/>
  <c r="Y148" i="71"/>
  <c r="X148" i="71"/>
  <c r="W148" i="71"/>
  <c r="V148" i="71"/>
  <c r="B148" i="71"/>
  <c r="AE148" i="71" s="1"/>
  <c r="AA147" i="71"/>
  <c r="Y147" i="71"/>
  <c r="X147" i="71"/>
  <c r="W147" i="71"/>
  <c r="V147" i="71"/>
  <c r="Z147" i="71" s="1"/>
  <c r="B147" i="71"/>
  <c r="AD146" i="71"/>
  <c r="AA146" i="71"/>
  <c r="Y146" i="71"/>
  <c r="Z146" i="71" s="1"/>
  <c r="AG146" i="71" s="1"/>
  <c r="X146" i="71"/>
  <c r="W146" i="71"/>
  <c r="V146" i="71"/>
  <c r="B146" i="71"/>
  <c r="AF146" i="71" s="1"/>
  <c r="AA145" i="71"/>
  <c r="Y145" i="71"/>
  <c r="X145" i="71"/>
  <c r="Z145" i="71" s="1"/>
  <c r="W145" i="71"/>
  <c r="V145" i="71"/>
  <c r="B145" i="71"/>
  <c r="AD145" i="71" s="1"/>
  <c r="AA144" i="71"/>
  <c r="Y144" i="71"/>
  <c r="X144" i="71"/>
  <c r="W144" i="71"/>
  <c r="Z144" i="71" s="1"/>
  <c r="V144" i="71"/>
  <c r="B144" i="71"/>
  <c r="AC144" i="71" s="1"/>
  <c r="AF143" i="71"/>
  <c r="AE143" i="71"/>
  <c r="AD143" i="71"/>
  <c r="AA143" i="71"/>
  <c r="Y143" i="71"/>
  <c r="X143" i="71"/>
  <c r="W143" i="71"/>
  <c r="V143" i="71"/>
  <c r="Z143" i="71" s="1"/>
  <c r="B143" i="71"/>
  <c r="AC143" i="71" s="1"/>
  <c r="AF142" i="71"/>
  <c r="AE142" i="71"/>
  <c r="AA142" i="71"/>
  <c r="Y142" i="71"/>
  <c r="X142" i="71"/>
  <c r="Z142" i="71" s="1"/>
  <c r="W142" i="71"/>
  <c r="V142" i="71"/>
  <c r="B142" i="71"/>
  <c r="AB141" i="71"/>
  <c r="AA141" i="71"/>
  <c r="Y141" i="71"/>
  <c r="X141" i="71"/>
  <c r="W141" i="71"/>
  <c r="V141" i="71"/>
  <c r="Z141" i="71" s="1"/>
  <c r="AG141" i="71" s="1"/>
  <c r="B141" i="71"/>
  <c r="AE141" i="71" s="1"/>
  <c r="AD140" i="71"/>
  <c r="AB140" i="71"/>
  <c r="AA140" i="71"/>
  <c r="Z140" i="71"/>
  <c r="Y140" i="71"/>
  <c r="X140" i="71"/>
  <c r="W140" i="71"/>
  <c r="V140" i="71"/>
  <c r="B140" i="71"/>
  <c r="AE140" i="71" s="1"/>
  <c r="AA139" i="71"/>
  <c r="Y139" i="71"/>
  <c r="X139" i="71"/>
  <c r="W139" i="71"/>
  <c r="V139" i="71"/>
  <c r="Z139" i="71" s="1"/>
  <c r="B139" i="71"/>
  <c r="AG139" i="71" s="1"/>
  <c r="AA138" i="71"/>
  <c r="Y138" i="71"/>
  <c r="X138" i="71"/>
  <c r="W138" i="71"/>
  <c r="V138" i="71"/>
  <c r="Z138" i="71" s="1"/>
  <c r="B138" i="71"/>
  <c r="AF138" i="71" s="1"/>
  <c r="AA137" i="71"/>
  <c r="Y137" i="71"/>
  <c r="Z137" i="71" s="1"/>
  <c r="X137" i="71"/>
  <c r="W137" i="71"/>
  <c r="V137" i="71"/>
  <c r="B137" i="71"/>
  <c r="AB136" i="71"/>
  <c r="AA136" i="71"/>
  <c r="Y136" i="71"/>
  <c r="X136" i="71"/>
  <c r="Z136" i="71" s="1"/>
  <c r="W136" i="71"/>
  <c r="V136" i="71"/>
  <c r="B136" i="71"/>
  <c r="AG136" i="71" s="1"/>
  <c r="AD135" i="71"/>
  <c r="AA135" i="71"/>
  <c r="Y135" i="71"/>
  <c r="X135" i="71"/>
  <c r="W135" i="71"/>
  <c r="V135" i="71"/>
  <c r="Z135" i="71" s="1"/>
  <c r="AG135" i="71" s="1"/>
  <c r="B135" i="71"/>
  <c r="AF135" i="71" s="1"/>
  <c r="AA134" i="71"/>
  <c r="Y134" i="71"/>
  <c r="X134" i="71"/>
  <c r="W134" i="71"/>
  <c r="V134" i="71"/>
  <c r="Z134" i="71" s="1"/>
  <c r="B134" i="71"/>
  <c r="AC133" i="71"/>
  <c r="AB133" i="71"/>
  <c r="AA133" i="71"/>
  <c r="Y133" i="71"/>
  <c r="X133" i="71"/>
  <c r="W133" i="71"/>
  <c r="V133" i="71"/>
  <c r="B133" i="71"/>
  <c r="AD133" i="71" s="1"/>
  <c r="AA132" i="71"/>
  <c r="Z132" i="71"/>
  <c r="AG132" i="71" s="1"/>
  <c r="Y132" i="71"/>
  <c r="X132" i="71"/>
  <c r="W132" i="71"/>
  <c r="V132" i="71"/>
  <c r="B132" i="71"/>
  <c r="AA131" i="71"/>
  <c r="Y131" i="71"/>
  <c r="X131" i="71"/>
  <c r="W131" i="71"/>
  <c r="V131" i="71"/>
  <c r="Z131" i="71" s="1"/>
  <c r="B131" i="71"/>
  <c r="AA130" i="71"/>
  <c r="Y130" i="71"/>
  <c r="X130" i="71"/>
  <c r="W130" i="71"/>
  <c r="V130" i="71"/>
  <c r="Z130" i="71" s="1"/>
  <c r="B130" i="71"/>
  <c r="AF130" i="71" s="1"/>
  <c r="AA129" i="71"/>
  <c r="Y129" i="71"/>
  <c r="X129" i="71"/>
  <c r="W129" i="71"/>
  <c r="V129" i="71"/>
  <c r="Z129" i="71" s="1"/>
  <c r="B129" i="71"/>
  <c r="AB129" i="71" s="1"/>
  <c r="AC128" i="71"/>
  <c r="AA128" i="71"/>
  <c r="Z128" i="71"/>
  <c r="Y128" i="71"/>
  <c r="X128" i="71"/>
  <c r="W128" i="71"/>
  <c r="V128" i="71"/>
  <c r="B128" i="71"/>
  <c r="AG128" i="71" s="1"/>
  <c r="AA127" i="71"/>
  <c r="Y127" i="71"/>
  <c r="X127" i="71"/>
  <c r="W127" i="71"/>
  <c r="Z127" i="71" s="1"/>
  <c r="V127" i="71"/>
  <c r="B127" i="71"/>
  <c r="AD127" i="71" s="1"/>
  <c r="AA126" i="71"/>
  <c r="Y126" i="71"/>
  <c r="X126" i="71"/>
  <c r="W126" i="71"/>
  <c r="V126" i="71"/>
  <c r="Z126" i="71" s="1"/>
  <c r="B126" i="71"/>
  <c r="AB126" i="71" s="1"/>
  <c r="AF125" i="71"/>
  <c r="AE125" i="71"/>
  <c r="AD125" i="71"/>
  <c r="AC125" i="71"/>
  <c r="AB125" i="71"/>
  <c r="AA125" i="71"/>
  <c r="Y125" i="71"/>
  <c r="X125" i="71"/>
  <c r="W125" i="71"/>
  <c r="V125" i="71"/>
  <c r="B125" i="71"/>
  <c r="AA124" i="71"/>
  <c r="Y124" i="71"/>
  <c r="X124" i="71"/>
  <c r="W124" i="71"/>
  <c r="Z124" i="71" s="1"/>
  <c r="V124" i="71"/>
  <c r="B124" i="71"/>
  <c r="AE124" i="71" s="1"/>
  <c r="AA123" i="71"/>
  <c r="Y123" i="71"/>
  <c r="X123" i="71"/>
  <c r="W123" i="71"/>
  <c r="V123" i="71"/>
  <c r="Z123" i="71" s="1"/>
  <c r="B123" i="71"/>
  <c r="AB123" i="71" s="1"/>
  <c r="AE122" i="71"/>
  <c r="AD122" i="71"/>
  <c r="AC122" i="71"/>
  <c r="AB122" i="71"/>
  <c r="AA122" i="71"/>
  <c r="Z122" i="71"/>
  <c r="Y122" i="71"/>
  <c r="X122" i="71"/>
  <c r="W122" i="71"/>
  <c r="V122" i="71"/>
  <c r="B122" i="71"/>
  <c r="AF121" i="71"/>
  <c r="AA121" i="71"/>
  <c r="Y121" i="71"/>
  <c r="X121" i="71"/>
  <c r="W121" i="71"/>
  <c r="Z121" i="71" s="1"/>
  <c r="AG121" i="71" s="1"/>
  <c r="V121" i="71"/>
  <c r="B121" i="71"/>
  <c r="AE121" i="71" s="1"/>
  <c r="AA120" i="71"/>
  <c r="Y120" i="71"/>
  <c r="X120" i="71"/>
  <c r="W120" i="71"/>
  <c r="V120" i="71"/>
  <c r="B120" i="71"/>
  <c r="AB120" i="71" s="1"/>
  <c r="AC119" i="71"/>
  <c r="AA119" i="71"/>
  <c r="Y119" i="71"/>
  <c r="X119" i="71"/>
  <c r="Z119" i="71" s="1"/>
  <c r="AG119" i="71" s="1"/>
  <c r="W119" i="71"/>
  <c r="V119" i="71"/>
  <c r="B119" i="71"/>
  <c r="AF119" i="71" s="1"/>
  <c r="AF118" i="71"/>
  <c r="AE118" i="71"/>
  <c r="AD118" i="71"/>
  <c r="AB118" i="71"/>
  <c r="AA118" i="71"/>
  <c r="Y118" i="71"/>
  <c r="X118" i="71"/>
  <c r="W118" i="71"/>
  <c r="Z118" i="71" s="1"/>
  <c r="V118" i="71"/>
  <c r="B118" i="71"/>
  <c r="AC118" i="71" s="1"/>
  <c r="AA117" i="71"/>
  <c r="Y117" i="71"/>
  <c r="X117" i="71"/>
  <c r="Z117" i="71" s="1"/>
  <c r="W117" i="71"/>
  <c r="V117" i="71"/>
  <c r="B117" i="71"/>
  <c r="AF117" i="71" s="1"/>
  <c r="AA116" i="71"/>
  <c r="Y116" i="71"/>
  <c r="X116" i="71"/>
  <c r="W116" i="71"/>
  <c r="V116" i="71"/>
  <c r="Z116" i="71" s="1"/>
  <c r="AG116" i="71" s="1"/>
  <c r="B116" i="71"/>
  <c r="AF116" i="71" s="1"/>
  <c r="AA115" i="71"/>
  <c r="Y115" i="71"/>
  <c r="X115" i="71"/>
  <c r="W115" i="71"/>
  <c r="V115" i="71"/>
  <c r="Z115" i="71" s="1"/>
  <c r="B115" i="71"/>
  <c r="AD114" i="71"/>
  <c r="AA114" i="71"/>
  <c r="Y114" i="71"/>
  <c r="X114" i="71"/>
  <c r="W114" i="71"/>
  <c r="V114" i="71"/>
  <c r="Z114" i="71" s="1"/>
  <c r="AG114" i="71" s="1"/>
  <c r="B114" i="71"/>
  <c r="AF114" i="71" s="1"/>
  <c r="AA113" i="71"/>
  <c r="Y113" i="71"/>
  <c r="X113" i="71"/>
  <c r="Z113" i="71" s="1"/>
  <c r="W113" i="71"/>
  <c r="V113" i="71"/>
  <c r="B113" i="71"/>
  <c r="AD113" i="71" s="1"/>
  <c r="AA112" i="71"/>
  <c r="Y112" i="71"/>
  <c r="X112" i="71"/>
  <c r="W112" i="71"/>
  <c r="V112" i="71"/>
  <c r="Z112" i="71" s="1"/>
  <c r="B112" i="71"/>
  <c r="AG112" i="71" s="1"/>
  <c r="AA111" i="71"/>
  <c r="Y111" i="71"/>
  <c r="X111" i="71"/>
  <c r="W111" i="71"/>
  <c r="V111" i="71"/>
  <c r="B111" i="71"/>
  <c r="AC111" i="71" s="1"/>
  <c r="AA110" i="71"/>
  <c r="Y110" i="71"/>
  <c r="X110" i="71"/>
  <c r="W110" i="71"/>
  <c r="V110" i="71"/>
  <c r="Z110" i="71" s="1"/>
  <c r="B110" i="71"/>
  <c r="Y181" i="62" s="1"/>
  <c r="AA109" i="71"/>
  <c r="Y109" i="71"/>
  <c r="X109" i="71"/>
  <c r="W109" i="71"/>
  <c r="V109" i="71"/>
  <c r="Z109" i="71" s="1"/>
  <c r="B109" i="71"/>
  <c r="AD109" i="71" s="1"/>
  <c r="AA108" i="71"/>
  <c r="Y108" i="71"/>
  <c r="X108" i="71"/>
  <c r="W108" i="71"/>
  <c r="V108" i="71"/>
  <c r="B108" i="71"/>
  <c r="AE108" i="71" s="1"/>
  <c r="AA107" i="71"/>
  <c r="Y107" i="71"/>
  <c r="X107" i="71"/>
  <c r="W107" i="71"/>
  <c r="V107" i="71"/>
  <c r="Z107" i="71" s="1"/>
  <c r="B107" i="71"/>
  <c r="AD107" i="71" s="1"/>
  <c r="AA106" i="71"/>
  <c r="Z106" i="71"/>
  <c r="Y106" i="71"/>
  <c r="X106" i="71"/>
  <c r="W106" i="71"/>
  <c r="V106" i="71"/>
  <c r="B106" i="71"/>
  <c r="AE106" i="71" s="1"/>
  <c r="AA105" i="71"/>
  <c r="Y105" i="71"/>
  <c r="X105" i="71"/>
  <c r="W105" i="71"/>
  <c r="V105" i="71"/>
  <c r="B105" i="71"/>
  <c r="Y176" i="62" s="1"/>
  <c r="AA104" i="71"/>
  <c r="Y104" i="71"/>
  <c r="X104" i="71"/>
  <c r="W104" i="71"/>
  <c r="V104" i="71"/>
  <c r="B104" i="71"/>
  <c r="AB104" i="71" s="1"/>
  <c r="AA103" i="71"/>
  <c r="Y103" i="71"/>
  <c r="X103" i="71"/>
  <c r="W103" i="71"/>
  <c r="V103" i="71"/>
  <c r="B103" i="71"/>
  <c r="AF103" i="71" s="1"/>
  <c r="AA102" i="71"/>
  <c r="Y102" i="71"/>
  <c r="X102" i="71"/>
  <c r="W102" i="71"/>
  <c r="V102" i="71"/>
  <c r="B102" i="71"/>
  <c r="AC102" i="71" s="1"/>
  <c r="AA101" i="71"/>
  <c r="Y101" i="71"/>
  <c r="X101" i="71"/>
  <c r="W101" i="71"/>
  <c r="V101" i="71"/>
  <c r="B101" i="71"/>
  <c r="AC101" i="71" s="1"/>
  <c r="AA100" i="71"/>
  <c r="Y100" i="71"/>
  <c r="X100" i="71"/>
  <c r="W100" i="71"/>
  <c r="V100" i="71"/>
  <c r="B100" i="71"/>
  <c r="AB100" i="71" s="1"/>
  <c r="AA99" i="71"/>
  <c r="Y99" i="71"/>
  <c r="X99" i="71"/>
  <c r="W99" i="71"/>
  <c r="V99" i="71"/>
  <c r="B99" i="71"/>
  <c r="Y170" i="62" s="1"/>
  <c r="AA98" i="71"/>
  <c r="Y98" i="71"/>
  <c r="X98" i="71"/>
  <c r="W98" i="71"/>
  <c r="V98" i="71"/>
  <c r="B98" i="71"/>
  <c r="AD98" i="71" s="1"/>
  <c r="AA97" i="71"/>
  <c r="Y97" i="71"/>
  <c r="X97" i="71"/>
  <c r="W97" i="71"/>
  <c r="V97" i="71"/>
  <c r="B97" i="71"/>
  <c r="Y168" i="62" s="1"/>
  <c r="AA96" i="71"/>
  <c r="Y96" i="71"/>
  <c r="X96" i="71"/>
  <c r="W96" i="71"/>
  <c r="V96" i="71"/>
  <c r="B96" i="71"/>
  <c r="AE96" i="71" s="1"/>
  <c r="AA95" i="71"/>
  <c r="Y95" i="71"/>
  <c r="X95" i="71"/>
  <c r="W95" i="71"/>
  <c r="V95" i="71"/>
  <c r="B95" i="71"/>
  <c r="AD95" i="71" s="1"/>
  <c r="AA94" i="71"/>
  <c r="Y94" i="71"/>
  <c r="X94" i="71"/>
  <c r="W94" i="71"/>
  <c r="V94" i="71"/>
  <c r="B94" i="71"/>
  <c r="AB94" i="71" s="1"/>
  <c r="AA93" i="71"/>
  <c r="Y93" i="71"/>
  <c r="X93" i="71"/>
  <c r="W93" i="71"/>
  <c r="V93" i="71"/>
  <c r="B93" i="71"/>
  <c r="AD93" i="71" s="1"/>
  <c r="AA92" i="71"/>
  <c r="Y92" i="71"/>
  <c r="X92" i="71"/>
  <c r="W92" i="71"/>
  <c r="V92" i="71"/>
  <c r="B92" i="71"/>
  <c r="Y163" i="62" s="1"/>
  <c r="AA91" i="71"/>
  <c r="Y91" i="71"/>
  <c r="X91" i="71"/>
  <c r="W91" i="71"/>
  <c r="V91" i="71"/>
  <c r="B91" i="71"/>
  <c r="AB91" i="71" s="1"/>
  <c r="AA90" i="71"/>
  <c r="Y90" i="71"/>
  <c r="X90" i="71"/>
  <c r="W90" i="71"/>
  <c r="V90" i="71"/>
  <c r="B90" i="71"/>
  <c r="Y161" i="62" s="1"/>
  <c r="AA89" i="71"/>
  <c r="Y89" i="71"/>
  <c r="X89" i="71"/>
  <c r="W89" i="71"/>
  <c r="V89" i="71"/>
  <c r="B89" i="71"/>
  <c r="Y160" i="62" s="1"/>
  <c r="AA88" i="71"/>
  <c r="Y88" i="71"/>
  <c r="X88" i="71"/>
  <c r="W88" i="71"/>
  <c r="V88" i="71"/>
  <c r="B88" i="71"/>
  <c r="AB88" i="71" s="1"/>
  <c r="AA87" i="71"/>
  <c r="Y87" i="71"/>
  <c r="X87" i="71"/>
  <c r="W87" i="71"/>
  <c r="V87" i="71"/>
  <c r="B87" i="71"/>
  <c r="Y158" i="62" s="1"/>
  <c r="AA86" i="71"/>
  <c r="Y86" i="71"/>
  <c r="X86" i="71"/>
  <c r="W86" i="71"/>
  <c r="V86" i="71"/>
  <c r="B86" i="71"/>
  <c r="AC86" i="71" s="1"/>
  <c r="AA85" i="71"/>
  <c r="Y85" i="71"/>
  <c r="X85" i="71"/>
  <c r="W85" i="71"/>
  <c r="V85" i="71"/>
  <c r="B85" i="71"/>
  <c r="Y156" i="62" s="1"/>
  <c r="AA84" i="71"/>
  <c r="Y84" i="71"/>
  <c r="X84" i="71"/>
  <c r="W84" i="71"/>
  <c r="V84" i="71"/>
  <c r="B84" i="71"/>
  <c r="Y155" i="62" s="1"/>
  <c r="AA83" i="71"/>
  <c r="Y83" i="71"/>
  <c r="X83" i="71"/>
  <c r="W83" i="71"/>
  <c r="V83" i="71"/>
  <c r="B83" i="71"/>
  <c r="AC83" i="71" s="1"/>
  <c r="AA82" i="71"/>
  <c r="Y82" i="71"/>
  <c r="X82" i="71"/>
  <c r="W82" i="71"/>
  <c r="V82" i="71"/>
  <c r="B82" i="71"/>
  <c r="AE82" i="71" s="1"/>
  <c r="AA81" i="71"/>
  <c r="Y81" i="71"/>
  <c r="X81" i="71"/>
  <c r="W81" i="71"/>
  <c r="V81" i="71"/>
  <c r="B81" i="71"/>
  <c r="AD81" i="71" s="1"/>
  <c r="AA80" i="71"/>
  <c r="Y80" i="71"/>
  <c r="X80" i="71"/>
  <c r="W80" i="71"/>
  <c r="V80" i="71"/>
  <c r="Z80" i="71" s="1"/>
  <c r="B80" i="71"/>
  <c r="AF80" i="71" s="1"/>
  <c r="AA79" i="71"/>
  <c r="Y79" i="71"/>
  <c r="X79" i="71"/>
  <c r="W79" i="71"/>
  <c r="V79" i="71"/>
  <c r="B79" i="71"/>
  <c r="Y150" i="62" s="1"/>
  <c r="AA78" i="71"/>
  <c r="Y78" i="71"/>
  <c r="X78" i="71"/>
  <c r="W78" i="71"/>
  <c r="V78" i="71"/>
  <c r="B78" i="71"/>
  <c r="AD78" i="71" s="1"/>
  <c r="AA77" i="71"/>
  <c r="Y77" i="71"/>
  <c r="X77" i="71"/>
  <c r="W77" i="71"/>
  <c r="V77" i="71"/>
  <c r="B77" i="71"/>
  <c r="AC77" i="71" s="1"/>
  <c r="AA76" i="71"/>
  <c r="Y76" i="71"/>
  <c r="X76" i="71"/>
  <c r="W76" i="71"/>
  <c r="V76" i="71"/>
  <c r="B76" i="71"/>
  <c r="AE76" i="71" s="1"/>
  <c r="AA75" i="71"/>
  <c r="Y75" i="71"/>
  <c r="X75" i="71"/>
  <c r="W75" i="71"/>
  <c r="V75" i="71"/>
  <c r="B75" i="71"/>
  <c r="AE75" i="71" s="1"/>
  <c r="AA74" i="71"/>
  <c r="Y74" i="71"/>
  <c r="X74" i="71"/>
  <c r="W74" i="71"/>
  <c r="V74" i="71"/>
  <c r="B74" i="71"/>
  <c r="Y145" i="62" s="1"/>
  <c r="AA73" i="71"/>
  <c r="Y73" i="71"/>
  <c r="X73" i="71"/>
  <c r="W73" i="71"/>
  <c r="V73" i="71"/>
  <c r="B73" i="71"/>
  <c r="AE73" i="71" s="1"/>
  <c r="AA72" i="71"/>
  <c r="Y72" i="71"/>
  <c r="X72" i="71"/>
  <c r="W72" i="71"/>
  <c r="V72" i="71"/>
  <c r="B72" i="71"/>
  <c r="AB72" i="71" s="1"/>
  <c r="AA71" i="71"/>
  <c r="Y71" i="71"/>
  <c r="X71" i="71"/>
  <c r="W71" i="71"/>
  <c r="V71" i="71"/>
  <c r="B71" i="71"/>
  <c r="AF71" i="71" s="1"/>
  <c r="AA70" i="71"/>
  <c r="Y70" i="71"/>
  <c r="X70" i="71"/>
  <c r="W70" i="71"/>
  <c r="V70" i="71"/>
  <c r="B70" i="71"/>
  <c r="AF70" i="71" s="1"/>
  <c r="AA69" i="71"/>
  <c r="Y69" i="71"/>
  <c r="X69" i="71"/>
  <c r="W69" i="71"/>
  <c r="V69" i="71"/>
  <c r="B69" i="71"/>
  <c r="Y140" i="62" s="1"/>
  <c r="AE68" i="71"/>
  <c r="AD68" i="71"/>
  <c r="AC68" i="71"/>
  <c r="AA68" i="71"/>
  <c r="Y68" i="71"/>
  <c r="X68" i="71"/>
  <c r="W68" i="71"/>
  <c r="V68" i="71"/>
  <c r="B68" i="71"/>
  <c r="AF68" i="71" s="1"/>
  <c r="AA67" i="71"/>
  <c r="Y67" i="71"/>
  <c r="X67" i="71"/>
  <c r="W67" i="71"/>
  <c r="V67" i="71"/>
  <c r="B67" i="71"/>
  <c r="AF67" i="71" s="1"/>
  <c r="AA66" i="71"/>
  <c r="Y66" i="71"/>
  <c r="X66" i="71"/>
  <c r="W66" i="71"/>
  <c r="V66" i="71"/>
  <c r="B66" i="71"/>
  <c r="Y137" i="62" s="1"/>
  <c r="AA65" i="71"/>
  <c r="Y65" i="71"/>
  <c r="X65" i="71"/>
  <c r="W65" i="71"/>
  <c r="V65" i="71"/>
  <c r="B65" i="71"/>
  <c r="AB65" i="71" s="1"/>
  <c r="AA64" i="71"/>
  <c r="Y64" i="71"/>
  <c r="X64" i="71"/>
  <c r="W64" i="71"/>
  <c r="V64" i="71"/>
  <c r="B64" i="71"/>
  <c r="Y135" i="62" s="1"/>
  <c r="AA63" i="71"/>
  <c r="Y63" i="71"/>
  <c r="X63" i="71"/>
  <c r="W63" i="71"/>
  <c r="V63" i="71"/>
  <c r="B63" i="71"/>
  <c r="AD63" i="71" s="1"/>
  <c r="AA62" i="71"/>
  <c r="Y62" i="71"/>
  <c r="X62" i="71"/>
  <c r="W62" i="71"/>
  <c r="V62" i="71"/>
  <c r="B62" i="71"/>
  <c r="AB62" i="71" s="1"/>
  <c r="AA61" i="71"/>
  <c r="Y61" i="71"/>
  <c r="X61" i="71"/>
  <c r="W61" i="71"/>
  <c r="V61" i="71"/>
  <c r="B61" i="71"/>
  <c r="Y132" i="62" s="1"/>
  <c r="AA60" i="71"/>
  <c r="Y60" i="71"/>
  <c r="X60" i="71"/>
  <c r="W60" i="71"/>
  <c r="V60" i="71"/>
  <c r="B60" i="71"/>
  <c r="AC60" i="71" s="1"/>
  <c r="AA59" i="71"/>
  <c r="Y59" i="71"/>
  <c r="X59" i="71"/>
  <c r="W59" i="71"/>
  <c r="V59" i="71"/>
  <c r="B59" i="71"/>
  <c r="AB59" i="71" s="1"/>
  <c r="AA58" i="71"/>
  <c r="Y58" i="71"/>
  <c r="X58" i="71"/>
  <c r="W58" i="71"/>
  <c r="V58" i="71"/>
  <c r="B58" i="71"/>
  <c r="AF58" i="71" s="1"/>
  <c r="AA57" i="71"/>
  <c r="Y57" i="71"/>
  <c r="X57" i="71"/>
  <c r="W57" i="71"/>
  <c r="V57" i="71"/>
  <c r="B57" i="71"/>
  <c r="AF57" i="71" s="1"/>
  <c r="AA56" i="71"/>
  <c r="Y56" i="71"/>
  <c r="X56" i="71"/>
  <c r="W56" i="71"/>
  <c r="V56" i="71"/>
  <c r="B56" i="71"/>
  <c r="AB56" i="71" s="1"/>
  <c r="AA55" i="71"/>
  <c r="Y55" i="71"/>
  <c r="X55" i="71"/>
  <c r="W55" i="71"/>
  <c r="V55" i="71"/>
  <c r="B55" i="71"/>
  <c r="AF55" i="71" s="1"/>
  <c r="AA54" i="71"/>
  <c r="Y54" i="71"/>
  <c r="X54" i="71"/>
  <c r="W54" i="71"/>
  <c r="V54" i="71"/>
  <c r="B54" i="71"/>
  <c r="AC54" i="71" s="1"/>
  <c r="AA53" i="71"/>
  <c r="Y53" i="71"/>
  <c r="X53" i="71"/>
  <c r="W53" i="71"/>
  <c r="V53" i="71"/>
  <c r="B53" i="71"/>
  <c r="AD53" i="71" s="1"/>
  <c r="AA52" i="71"/>
  <c r="Y52" i="71"/>
  <c r="X52" i="71"/>
  <c r="W52" i="71"/>
  <c r="V52" i="71"/>
  <c r="B52" i="71"/>
  <c r="AF52" i="71" s="1"/>
  <c r="AA51" i="71"/>
  <c r="Y51" i="71"/>
  <c r="X51" i="71"/>
  <c r="W51" i="71"/>
  <c r="V51" i="71"/>
  <c r="B51" i="71"/>
  <c r="AC51" i="71" s="1"/>
  <c r="AA50" i="71"/>
  <c r="Y50" i="71"/>
  <c r="X50" i="71"/>
  <c r="W50" i="71"/>
  <c r="V50" i="71"/>
  <c r="Z50" i="71" s="1"/>
  <c r="B50" i="71"/>
  <c r="AF50" i="71" s="1"/>
  <c r="AA49" i="71"/>
  <c r="Y49" i="71"/>
  <c r="X49" i="71"/>
  <c r="W49" i="71"/>
  <c r="V49" i="71"/>
  <c r="B49" i="71"/>
  <c r="AD49" i="71" s="1"/>
  <c r="AA48" i="71"/>
  <c r="Y48" i="71"/>
  <c r="X48" i="71"/>
  <c r="W48" i="71"/>
  <c r="V48" i="71"/>
  <c r="B48" i="71"/>
  <c r="AE48" i="71" s="1"/>
  <c r="AA47" i="71"/>
  <c r="Y47" i="71"/>
  <c r="X47" i="71"/>
  <c r="W47" i="71"/>
  <c r="V47" i="71"/>
  <c r="B47" i="71"/>
  <c r="AE47" i="71" s="1"/>
  <c r="AA46" i="71"/>
  <c r="Y46" i="71"/>
  <c r="X46" i="71"/>
  <c r="W46" i="71"/>
  <c r="V46" i="71"/>
  <c r="B46" i="71"/>
  <c r="AD46" i="71" s="1"/>
  <c r="AA45" i="71"/>
  <c r="Y45" i="71"/>
  <c r="X45" i="71"/>
  <c r="W45" i="71"/>
  <c r="V45" i="71"/>
  <c r="B45" i="71"/>
  <c r="AD45" i="71" s="1"/>
  <c r="AA44" i="71"/>
  <c r="Y44" i="71"/>
  <c r="X44" i="71"/>
  <c r="W44" i="71"/>
  <c r="V44" i="71"/>
  <c r="B44" i="71"/>
  <c r="AE44" i="71" s="1"/>
  <c r="AA43" i="71"/>
  <c r="Y43" i="71"/>
  <c r="X43" i="71"/>
  <c r="W43" i="71"/>
  <c r="V43" i="71"/>
  <c r="B43" i="71"/>
  <c r="AB43" i="71" s="1"/>
  <c r="AA42" i="71"/>
  <c r="Y42" i="71"/>
  <c r="X42" i="71"/>
  <c r="W42" i="71"/>
  <c r="V42" i="71"/>
  <c r="B42" i="71"/>
  <c r="AF42" i="71" s="1"/>
  <c r="AA41" i="71"/>
  <c r="Y41" i="71"/>
  <c r="X41" i="71"/>
  <c r="W41" i="71"/>
  <c r="V41" i="71"/>
  <c r="B41" i="71"/>
  <c r="AE41" i="71" s="1"/>
  <c r="AA40" i="71"/>
  <c r="Y40" i="71"/>
  <c r="X40" i="71"/>
  <c r="W40" i="71"/>
  <c r="V40" i="71"/>
  <c r="B40" i="71"/>
  <c r="AF40" i="71" s="1"/>
  <c r="AA39" i="71"/>
  <c r="Y39" i="71"/>
  <c r="X39" i="71"/>
  <c r="W39" i="71"/>
  <c r="V39" i="71"/>
  <c r="B39" i="71"/>
  <c r="AF39" i="71" s="1"/>
  <c r="AA38" i="71"/>
  <c r="Y38" i="71"/>
  <c r="X38" i="71"/>
  <c r="W38" i="71"/>
  <c r="V38" i="71"/>
  <c r="B38" i="71"/>
  <c r="AB38" i="71" s="1"/>
  <c r="AA37" i="71"/>
  <c r="Y37" i="71"/>
  <c r="X37" i="71"/>
  <c r="W37" i="71"/>
  <c r="V37" i="71"/>
  <c r="B37" i="71"/>
  <c r="AC37" i="71" s="1"/>
  <c r="AA36" i="71"/>
  <c r="Y36" i="71"/>
  <c r="X36" i="71"/>
  <c r="W36" i="71"/>
  <c r="V36" i="71"/>
  <c r="B36" i="71"/>
  <c r="AF36" i="71" s="1"/>
  <c r="AA35" i="71"/>
  <c r="Y35" i="71"/>
  <c r="X35" i="71"/>
  <c r="W35" i="71"/>
  <c r="V35" i="71"/>
  <c r="B35" i="71"/>
  <c r="AC35" i="71" s="1"/>
  <c r="AA34" i="71"/>
  <c r="Y34" i="71"/>
  <c r="X34" i="71"/>
  <c r="W34" i="71"/>
  <c r="V34" i="71"/>
  <c r="B34" i="71"/>
  <c r="AB34" i="71" s="1"/>
  <c r="AA33" i="71"/>
  <c r="Y33" i="71"/>
  <c r="X33" i="71"/>
  <c r="W33" i="71"/>
  <c r="V33" i="71"/>
  <c r="B33" i="71"/>
  <c r="Y104" i="62" s="1"/>
  <c r="AA32" i="71"/>
  <c r="Y32" i="71"/>
  <c r="X32" i="71"/>
  <c r="W32" i="71"/>
  <c r="V32" i="71"/>
  <c r="B32" i="71"/>
  <c r="AB32" i="71" s="1"/>
  <c r="AA31" i="71"/>
  <c r="Y31" i="71"/>
  <c r="X31" i="71"/>
  <c r="W31" i="71"/>
  <c r="Z31" i="71" s="1"/>
  <c r="V31" i="71"/>
  <c r="B31" i="71"/>
  <c r="AD31" i="71" s="1"/>
  <c r="AA30" i="71"/>
  <c r="Y30" i="71"/>
  <c r="X30" i="71"/>
  <c r="W30" i="71"/>
  <c r="V30" i="71"/>
  <c r="B30" i="71"/>
  <c r="AD30" i="71" s="1"/>
  <c r="AA29" i="71"/>
  <c r="Y29" i="71"/>
  <c r="X29" i="71"/>
  <c r="W29" i="71"/>
  <c r="V29" i="71"/>
  <c r="B29" i="71"/>
  <c r="AF29" i="71" s="1"/>
  <c r="AA28" i="71"/>
  <c r="Y28" i="71"/>
  <c r="X28" i="71"/>
  <c r="W28" i="71"/>
  <c r="V28" i="71"/>
  <c r="B28" i="71"/>
  <c r="Y99" i="62" s="1"/>
  <c r="AA27" i="71"/>
  <c r="Y27" i="71"/>
  <c r="X27" i="71"/>
  <c r="W27" i="71"/>
  <c r="V27" i="71"/>
  <c r="B27" i="71"/>
  <c r="AB27" i="71" s="1"/>
  <c r="AA26" i="71"/>
  <c r="Y26" i="71"/>
  <c r="X26" i="71"/>
  <c r="W26" i="71"/>
  <c r="V26" i="71"/>
  <c r="B26" i="71"/>
  <c r="AC26" i="71" s="1"/>
  <c r="AA25" i="71"/>
  <c r="Y25" i="71"/>
  <c r="X25" i="71"/>
  <c r="W25" i="71"/>
  <c r="V25" i="71"/>
  <c r="B25" i="71"/>
  <c r="AD25" i="71" s="1"/>
  <c r="AA24" i="71"/>
  <c r="Y24" i="71"/>
  <c r="X24" i="71"/>
  <c r="W24" i="71"/>
  <c r="V24" i="71"/>
  <c r="B24" i="71"/>
  <c r="AB24" i="71" s="1"/>
  <c r="AA23" i="71"/>
  <c r="Y23" i="71"/>
  <c r="X23" i="71"/>
  <c r="W23" i="71"/>
  <c r="V23" i="71"/>
  <c r="Z23" i="71" s="1"/>
  <c r="B23" i="71"/>
  <c r="Y94" i="62" s="1"/>
  <c r="AA22" i="71"/>
  <c r="Y22" i="71"/>
  <c r="X22" i="71"/>
  <c r="W22" i="71"/>
  <c r="V22" i="71"/>
  <c r="B22" i="71"/>
  <c r="AC22" i="71" s="1"/>
  <c r="AA21" i="71"/>
  <c r="Y21" i="71"/>
  <c r="X21" i="71"/>
  <c r="W21" i="71"/>
  <c r="V21" i="71"/>
  <c r="B21" i="71"/>
  <c r="AB21" i="71" s="1"/>
  <c r="AA20" i="71"/>
  <c r="Y20" i="71"/>
  <c r="X20" i="71"/>
  <c r="W20" i="71"/>
  <c r="V20" i="71"/>
  <c r="B20" i="71"/>
  <c r="AB20" i="71" s="1"/>
  <c r="AA19" i="71"/>
  <c r="Y19" i="71"/>
  <c r="X19" i="71"/>
  <c r="W19" i="71"/>
  <c r="V19" i="71"/>
  <c r="B19" i="71"/>
  <c r="AC19" i="71" s="1"/>
  <c r="AA18" i="71"/>
  <c r="Y18" i="71"/>
  <c r="X18" i="71"/>
  <c r="W18" i="71"/>
  <c r="V18" i="71"/>
  <c r="Z18" i="71" s="1"/>
  <c r="B18" i="71"/>
  <c r="Y89" i="62" s="1"/>
  <c r="AA17" i="71"/>
  <c r="Y17" i="71"/>
  <c r="X17" i="71"/>
  <c r="W17" i="71"/>
  <c r="V17" i="71"/>
  <c r="B17" i="71"/>
  <c r="AD17" i="71" s="1"/>
  <c r="AA16" i="71"/>
  <c r="Y16" i="71"/>
  <c r="X16" i="71"/>
  <c r="W16" i="71"/>
  <c r="V16" i="71"/>
  <c r="B16" i="71"/>
  <c r="Y87" i="62" s="1"/>
  <c r="AA15" i="71"/>
  <c r="Y15" i="71"/>
  <c r="X15" i="71"/>
  <c r="W15" i="71"/>
  <c r="V15" i="71"/>
  <c r="B15" i="71"/>
  <c r="AC15" i="71" s="1"/>
  <c r="AA14" i="71"/>
  <c r="Y14" i="71"/>
  <c r="X14" i="71"/>
  <c r="W14" i="71"/>
  <c r="V14" i="71"/>
  <c r="B14" i="71"/>
  <c r="AD14" i="71" s="1"/>
  <c r="AA13" i="71"/>
  <c r="Y13" i="71"/>
  <c r="X13" i="71"/>
  <c r="W13" i="71"/>
  <c r="V13" i="71"/>
  <c r="B13" i="71"/>
  <c r="AE13" i="71" s="1"/>
  <c r="AA12" i="71"/>
  <c r="Y12" i="71"/>
  <c r="X12" i="71"/>
  <c r="W12" i="71"/>
  <c r="V12" i="71"/>
  <c r="B12" i="71"/>
  <c r="AE12" i="71" s="1"/>
  <c r="AA11" i="71"/>
  <c r="Y11" i="71"/>
  <c r="X11" i="71"/>
  <c r="W11" i="71"/>
  <c r="V11" i="71"/>
  <c r="B11" i="71"/>
  <c r="AF11" i="71" s="1"/>
  <c r="AA10" i="71"/>
  <c r="Y10" i="71"/>
  <c r="X10" i="71"/>
  <c r="W10" i="71"/>
  <c r="V10" i="71"/>
  <c r="B10" i="71"/>
  <c r="AB10" i="71" s="1"/>
  <c r="AA9" i="71"/>
  <c r="Y9" i="71"/>
  <c r="X9" i="71"/>
  <c r="W9" i="71"/>
  <c r="V9" i="71"/>
  <c r="B9" i="71"/>
  <c r="AE9" i="71" s="1"/>
  <c r="AA8" i="71"/>
  <c r="B8" i="71"/>
  <c r="AG8" i="71" s="1"/>
  <c r="AU28" i="84" l="1"/>
  <c r="AQ29" i="84"/>
  <c r="AV27" i="84"/>
  <c r="AX27" i="84" s="1"/>
  <c r="AW27" i="84"/>
  <c r="AU24" i="82"/>
  <c r="AQ25" i="82"/>
  <c r="AV23" i="82"/>
  <c r="AX23" i="82" s="1"/>
  <c r="AW23" i="82"/>
  <c r="AQ26" i="80"/>
  <c r="AQ24" i="79"/>
  <c r="AQ16" i="34"/>
  <c r="Z13" i="71"/>
  <c r="Z40" i="71"/>
  <c r="AG40" i="71" s="1"/>
  <c r="AE30" i="71"/>
  <c r="Z32" i="71"/>
  <c r="Z69" i="71"/>
  <c r="Z85" i="71"/>
  <c r="Z49" i="71"/>
  <c r="Z65" i="71"/>
  <c r="Z75" i="71"/>
  <c r="Z86" i="71"/>
  <c r="AG86" i="71" s="1"/>
  <c r="Z55" i="71"/>
  <c r="Z12" i="71"/>
  <c r="Z9" i="71"/>
  <c r="Z20" i="71"/>
  <c r="Z29" i="71"/>
  <c r="Z15" i="71"/>
  <c r="Z47" i="71"/>
  <c r="AG47" i="71" s="1"/>
  <c r="AB68" i="71"/>
  <c r="Y101" i="62"/>
  <c r="Y133" i="62"/>
  <c r="Y165" i="62"/>
  <c r="Y102" i="62"/>
  <c r="Y134" i="62"/>
  <c r="Y166" i="62"/>
  <c r="Y103" i="62"/>
  <c r="Y167" i="62"/>
  <c r="Y136" i="62"/>
  <c r="Y105" i="62"/>
  <c r="Y169" i="62"/>
  <c r="Y106" i="62"/>
  <c r="Y138" i="62"/>
  <c r="AB22" i="71"/>
  <c r="Y107" i="62"/>
  <c r="Y139" i="62"/>
  <c r="Y171" i="62"/>
  <c r="Y108" i="62"/>
  <c r="Y172" i="62"/>
  <c r="Y109" i="62"/>
  <c r="Y141" i="62"/>
  <c r="Y173" i="62"/>
  <c r="Y110" i="62"/>
  <c r="Y142" i="62"/>
  <c r="Y174" i="62"/>
  <c r="Y79" i="62"/>
  <c r="Y111" i="62"/>
  <c r="Y143" i="62"/>
  <c r="Y175" i="62"/>
  <c r="Y80" i="62"/>
  <c r="Y112" i="62"/>
  <c r="Y144" i="62"/>
  <c r="Y81" i="62"/>
  <c r="Y113" i="62"/>
  <c r="Y177" i="62"/>
  <c r="Y82" i="62"/>
  <c r="Y114" i="62"/>
  <c r="Y146" i="62"/>
  <c r="Y178" i="62"/>
  <c r="Y83" i="62"/>
  <c r="Y115" i="62"/>
  <c r="Y147" i="62"/>
  <c r="Y179" i="62"/>
  <c r="Y84" i="62"/>
  <c r="Y116" i="62"/>
  <c r="Y148" i="62"/>
  <c r="Y180" i="62"/>
  <c r="AC94" i="71"/>
  <c r="AB85" i="71"/>
  <c r="AD94" i="71"/>
  <c r="Y85" i="62"/>
  <c r="Y117" i="62"/>
  <c r="Y149" i="62"/>
  <c r="AC85" i="71"/>
  <c r="AE94" i="71"/>
  <c r="Y86" i="62"/>
  <c r="Y118" i="62"/>
  <c r="Y182" i="62"/>
  <c r="AD75" i="71"/>
  <c r="AE85" i="71"/>
  <c r="AB90" i="71"/>
  <c r="AF94" i="71"/>
  <c r="Y119" i="62"/>
  <c r="Y151" i="62"/>
  <c r="AF75" i="71"/>
  <c r="AF85" i="71"/>
  <c r="AC90" i="71"/>
  <c r="Y88" i="62"/>
  <c r="Y120" i="62"/>
  <c r="Y152" i="62"/>
  <c r="AD90" i="71"/>
  <c r="Y121" i="62"/>
  <c r="Y153" i="62"/>
  <c r="AF90" i="71"/>
  <c r="Y90" i="62"/>
  <c r="Y122" i="62"/>
  <c r="Y154" i="62"/>
  <c r="Y91" i="62"/>
  <c r="Y123" i="62"/>
  <c r="Y92" i="62"/>
  <c r="Y124" i="62"/>
  <c r="Y93" i="62"/>
  <c r="Y125" i="62"/>
  <c r="Y157" i="62"/>
  <c r="AB30" i="71"/>
  <c r="Y126" i="62"/>
  <c r="AG75" i="71"/>
  <c r="AE111" i="71"/>
  <c r="Y95" i="62"/>
  <c r="Y127" i="62"/>
  <c r="Y159" i="62"/>
  <c r="AF30" i="71"/>
  <c r="AF111" i="71"/>
  <c r="Y96" i="62"/>
  <c r="Y128" i="62"/>
  <c r="AD22" i="71"/>
  <c r="AE22" i="71"/>
  <c r="AC72" i="71"/>
  <c r="Y97" i="62"/>
  <c r="Y129" i="62"/>
  <c r="AD72" i="71"/>
  <c r="Y98" i="62"/>
  <c r="Y130" i="62"/>
  <c r="Y162" i="62"/>
  <c r="AE72" i="71"/>
  <c r="Y131" i="62"/>
  <c r="AF72" i="71"/>
  <c r="Y100" i="62"/>
  <c r="Y164" i="62"/>
  <c r="Z37" i="71"/>
  <c r="AG37" i="71" s="1"/>
  <c r="Z27" i="71"/>
  <c r="Z73" i="71"/>
  <c r="Z78" i="71"/>
  <c r="Z48" i="71"/>
  <c r="Z108" i="71"/>
  <c r="AG69" i="71"/>
  <c r="Z103" i="71"/>
  <c r="Z38" i="71"/>
  <c r="AG18" i="71"/>
  <c r="Z28" i="71"/>
  <c r="AG28" i="71" s="1"/>
  <c r="Z74" i="71"/>
  <c r="Z79" i="71"/>
  <c r="Z39" i="71"/>
  <c r="Z99" i="71"/>
  <c r="AG99" i="71" s="1"/>
  <c r="Z14" i="71"/>
  <c r="AG14" i="71" s="1"/>
  <c r="Z45" i="71"/>
  <c r="AG45" i="71" s="1"/>
  <c r="Z61" i="71"/>
  <c r="Z56" i="71"/>
  <c r="Z81" i="71"/>
  <c r="Z51" i="71"/>
  <c r="AG51" i="71" s="1"/>
  <c r="Z111" i="71"/>
  <c r="Z46" i="71"/>
  <c r="AG46" i="71" s="1"/>
  <c r="Z62" i="71"/>
  <c r="AG62" i="71" s="1"/>
  <c r="Z76" i="71"/>
  <c r="AG76" i="71" s="1"/>
  <c r="Z41" i="71"/>
  <c r="AG41" i="71" s="1"/>
  <c r="Z21" i="71"/>
  <c r="Z96" i="71"/>
  <c r="AG96" i="71" s="1"/>
  <c r="Z52" i="71"/>
  <c r="Z16" i="71"/>
  <c r="AG16" i="71" s="1"/>
  <c r="Z26" i="71"/>
  <c r="AG26" i="71" s="1"/>
  <c r="Z83" i="71"/>
  <c r="AG83" i="71" s="1"/>
  <c r="Z90" i="71"/>
  <c r="Z60" i="71"/>
  <c r="AG60" i="71" s="1"/>
  <c r="Z42" i="71"/>
  <c r="Z104" i="71"/>
  <c r="AG104" i="71" s="1"/>
  <c r="AC108" i="71"/>
  <c r="Z59" i="71"/>
  <c r="Z36" i="71"/>
  <c r="AG65" i="71"/>
  <c r="AB14" i="71"/>
  <c r="AD37" i="71"/>
  <c r="AD60" i="71"/>
  <c r="AB78" i="71"/>
  <c r="Z92" i="71"/>
  <c r="AG92" i="71" s="1"/>
  <c r="AD108" i="71"/>
  <c r="Z68" i="71"/>
  <c r="AG68" i="71" s="1"/>
  <c r="Z77" i="71"/>
  <c r="AE14" i="71"/>
  <c r="AE19" i="71"/>
  <c r="AE37" i="71"/>
  <c r="AE60" i="71"/>
  <c r="Z70" i="71"/>
  <c r="AG70" i="71" s="1"/>
  <c r="AF78" i="71"/>
  <c r="Z87" i="71"/>
  <c r="AG87" i="71" s="1"/>
  <c r="AC100" i="71"/>
  <c r="AC104" i="71"/>
  <c r="AF108" i="71"/>
  <c r="Z63" i="71"/>
  <c r="AG63" i="71" s="1"/>
  <c r="AD27" i="71"/>
  <c r="Z95" i="71"/>
  <c r="AG95" i="71" s="1"/>
  <c r="Z10" i="71"/>
  <c r="AG10" i="71" s="1"/>
  <c r="AF14" i="71"/>
  <c r="AF19" i="71"/>
  <c r="Z24" i="71"/>
  <c r="AG24" i="71" s="1"/>
  <c r="Z33" i="71"/>
  <c r="AF37" i="71"/>
  <c r="AB42" i="71"/>
  <c r="AF60" i="71"/>
  <c r="Z66" i="71"/>
  <c r="AG78" i="71"/>
  <c r="AD104" i="71"/>
  <c r="Z54" i="71"/>
  <c r="AG54" i="71" s="1"/>
  <c r="AE27" i="71"/>
  <c r="AF45" i="71"/>
  <c r="AC42" i="71"/>
  <c r="AG79" i="71"/>
  <c r="AE104" i="71"/>
  <c r="AF31" i="71"/>
  <c r="AD42" i="71"/>
  <c r="Z84" i="71"/>
  <c r="AG84" i="71" s="1"/>
  <c r="Z88" i="71"/>
  <c r="AG88" i="71" s="1"/>
  <c r="AB96" i="71"/>
  <c r="AF104" i="71"/>
  <c r="AG49" i="71"/>
  <c r="AC103" i="71"/>
  <c r="AE103" i="71"/>
  <c r="Z100" i="71"/>
  <c r="AG100" i="71" s="1"/>
  <c r="AE42" i="71"/>
  <c r="AC96" i="71"/>
  <c r="AG105" i="71"/>
  <c r="Z22" i="71"/>
  <c r="AG22" i="71" s="1"/>
  <c r="AB82" i="71"/>
  <c r="Z25" i="71"/>
  <c r="AG25" i="71" s="1"/>
  <c r="Z57" i="71"/>
  <c r="AG57" i="71" s="1"/>
  <c r="Z71" i="71"/>
  <c r="AG71" i="71" s="1"/>
  <c r="AD96" i="71"/>
  <c r="Z105" i="71"/>
  <c r="AE45" i="71"/>
  <c r="AF96" i="71"/>
  <c r="AB31" i="71"/>
  <c r="AG108" i="71"/>
  <c r="AC45" i="71"/>
  <c r="Z91" i="71"/>
  <c r="AG91" i="71" s="1"/>
  <c r="Z11" i="71"/>
  <c r="AG11" i="71" s="1"/>
  <c r="Z67" i="71"/>
  <c r="AG67" i="71" s="1"/>
  <c r="AC75" i="71"/>
  <c r="AB101" i="71"/>
  <c r="Z82" i="71"/>
  <c r="AG82" i="71" s="1"/>
  <c r="AF86" i="71"/>
  <c r="Z30" i="71"/>
  <c r="AG30" i="71" s="1"/>
  <c r="Z43" i="71"/>
  <c r="AG43" i="71" s="1"/>
  <c r="AG89" i="71"/>
  <c r="AD101" i="71"/>
  <c r="AE86" i="71"/>
  <c r="AB57" i="71"/>
  <c r="Z97" i="71"/>
  <c r="AG97" i="71" s="1"/>
  <c r="AE101" i="71"/>
  <c r="AC27" i="71"/>
  <c r="Z64" i="71"/>
  <c r="AG64" i="71" s="1"/>
  <c r="AB86" i="71"/>
  <c r="Z19" i="71"/>
  <c r="AG19" i="71" s="1"/>
  <c r="AG52" i="71"/>
  <c r="AC57" i="71"/>
  <c r="Z72" i="71"/>
  <c r="Z89" i="71"/>
  <c r="AF93" i="71"/>
  <c r="AF101" i="71"/>
  <c r="Z17" i="71"/>
  <c r="AG17" i="71" s="1"/>
  <c r="AE31" i="71"/>
  <c r="AE57" i="71"/>
  <c r="AD103" i="71"/>
  <c r="AF27" i="71"/>
  <c r="AE11" i="71"/>
  <c r="AE34" i="71"/>
  <c r="Z53" i="71"/>
  <c r="AG53" i="71" s="1"/>
  <c r="AC67" i="71"/>
  <c r="AB45" i="71"/>
  <c r="Z44" i="71"/>
  <c r="Z94" i="71"/>
  <c r="AG94" i="71" s="1"/>
  <c r="Z102" i="71"/>
  <c r="AD86" i="71"/>
  <c r="Z35" i="71"/>
  <c r="AG35" i="71" s="1"/>
  <c r="Z58" i="71"/>
  <c r="AG58" i="71" s="1"/>
  <c r="AG151" i="71"/>
  <c r="AG129" i="71"/>
  <c r="AB83" i="71"/>
  <c r="AB112" i="71"/>
  <c r="AC65" i="71"/>
  <c r="AD151" i="71"/>
  <c r="AG21" i="71"/>
  <c r="AG32" i="71"/>
  <c r="AD35" i="71"/>
  <c r="AD39" i="71"/>
  <c r="AD50" i="71"/>
  <c r="AB54" i="71"/>
  <c r="AF83" i="71"/>
  <c r="AC112" i="71"/>
  <c r="AG126" i="71"/>
  <c r="AC129" i="71"/>
  <c r="AB144" i="71"/>
  <c r="AF12" i="71"/>
  <c r="AE35" i="71"/>
  <c r="AE50" i="71"/>
  <c r="AE54" i="71"/>
  <c r="AD65" i="71"/>
  <c r="AC91" i="71"/>
  <c r="AD112" i="71"/>
  <c r="AB119" i="71"/>
  <c r="AG123" i="71"/>
  <c r="AD129" i="71"/>
  <c r="AG137" i="71"/>
  <c r="AE151" i="71"/>
  <c r="AE129" i="71"/>
  <c r="AF129" i="71"/>
  <c r="AE119" i="71"/>
  <c r="AC148" i="71"/>
  <c r="AD155" i="71"/>
  <c r="AB162" i="71"/>
  <c r="AC162" i="71"/>
  <c r="AE83" i="71"/>
  <c r="AF47" i="71"/>
  <c r="AD162" i="71"/>
  <c r="AD24" i="71"/>
  <c r="AD12" i="71"/>
  <c r="AF148" i="71"/>
  <c r="AD80" i="71"/>
  <c r="AF155" i="71"/>
  <c r="AF9" i="71"/>
  <c r="AE17" i="71"/>
  <c r="AE21" i="71"/>
  <c r="AD32" i="71"/>
  <c r="AC62" i="71"/>
  <c r="AD73" i="71"/>
  <c r="AG80" i="71"/>
  <c r="AC88" i="71"/>
  <c r="AE95" i="71"/>
  <c r="AF109" i="71"/>
  <c r="AD123" i="71"/>
  <c r="AD126" i="71"/>
  <c r="AF141" i="71"/>
  <c r="AE162" i="71"/>
  <c r="AC126" i="71"/>
  <c r="AF17" i="71"/>
  <c r="AD29" i="71"/>
  <c r="AB40" i="71"/>
  <c r="AG59" i="71"/>
  <c r="AD62" i="71"/>
  <c r="AF73" i="71"/>
  <c r="AD88" i="71"/>
  <c r="AB99" i="71"/>
  <c r="AC106" i="71"/>
  <c r="AG109" i="71"/>
  <c r="AE123" i="71"/>
  <c r="AE126" i="71"/>
  <c r="AB145" i="71"/>
  <c r="AB35" i="71"/>
  <c r="AE112" i="71"/>
  <c r="AF21" i="71"/>
  <c r="AE32" i="71"/>
  <c r="AG29" i="71"/>
  <c r="AF32" i="71"/>
  <c r="AC40" i="71"/>
  <c r="AB55" i="71"/>
  <c r="AE62" i="71"/>
  <c r="AB70" i="71"/>
  <c r="AG73" i="71"/>
  <c r="AB77" i="71"/>
  <c r="AE88" i="71"/>
  <c r="AC99" i="71"/>
  <c r="AF106" i="71"/>
  <c r="AF123" i="71"/>
  <c r="AF126" i="71"/>
  <c r="AB138" i="71"/>
  <c r="AC145" i="71"/>
  <c r="AF112" i="71"/>
  <c r="AC109" i="71"/>
  <c r="AD40" i="71"/>
  <c r="AD44" i="71"/>
  <c r="AC55" i="71"/>
  <c r="AF62" i="71"/>
  <c r="AC70" i="71"/>
  <c r="AD77" i="71"/>
  <c r="AF88" i="71"/>
  <c r="AD99" i="71"/>
  <c r="AG106" i="71"/>
  <c r="AB113" i="71"/>
  <c r="AB130" i="71"/>
  <c r="AC138" i="71"/>
  <c r="AE145" i="71"/>
  <c r="AD141" i="71"/>
  <c r="AD21" i="71"/>
  <c r="AE109" i="71"/>
  <c r="AF44" i="71"/>
  <c r="AD55" i="71"/>
  <c r="AC59" i="71"/>
  <c r="AD70" i="71"/>
  <c r="AE77" i="71"/>
  <c r="AE99" i="71"/>
  <c r="AC113" i="71"/>
  <c r="AC130" i="71"/>
  <c r="AD138" i="71"/>
  <c r="AF145" i="71"/>
  <c r="AB159" i="71"/>
  <c r="AG12" i="71"/>
  <c r="AF65" i="71"/>
  <c r="AF91" i="71"/>
  <c r="AD9" i="71"/>
  <c r="AE40" i="71"/>
  <c r="AB26" i="71"/>
  <c r="AE55" i="71"/>
  <c r="AD59" i="71"/>
  <c r="AE70" i="71"/>
  <c r="AF77" i="71"/>
  <c r="AF99" i="71"/>
  <c r="AB117" i="71"/>
  <c r="AD120" i="71"/>
  <c r="AG124" i="71"/>
  <c r="AD130" i="71"/>
  <c r="AE138" i="71"/>
  <c r="AC159" i="71"/>
  <c r="AB12" i="71"/>
  <c r="AD83" i="71"/>
  <c r="AD119" i="71"/>
  <c r="AB58" i="71"/>
  <c r="AC141" i="71"/>
  <c r="AC9" i="71"/>
  <c r="AC47" i="71"/>
  <c r="AB73" i="71"/>
  <c r="AB102" i="71"/>
  <c r="AD26" i="71"/>
  <c r="AE59" i="71"/>
  <c r="AC117" i="71"/>
  <c r="AE130" i="71"/>
  <c r="AC39" i="71"/>
  <c r="AD91" i="71"/>
  <c r="AE26" i="71"/>
  <c r="AF59" i="71"/>
  <c r="AD117" i="71"/>
  <c r="AF35" i="71"/>
  <c r="AE155" i="71"/>
  <c r="AF26" i="71"/>
  <c r="AE117" i="71"/>
  <c r="AB153" i="71"/>
  <c r="AB109" i="71"/>
  <c r="AD116" i="71"/>
  <c r="AG77" i="71"/>
  <c r="AB124" i="71"/>
  <c r="AC127" i="71"/>
  <c r="AG150" i="71"/>
  <c r="AC153" i="71"/>
  <c r="AE156" i="71"/>
  <c r="AD16" i="71"/>
  <c r="AE16" i="71"/>
  <c r="AE65" i="71"/>
  <c r="AG55" i="71"/>
  <c r="AB17" i="71"/>
  <c r="AG145" i="71"/>
  <c r="AC32" i="71"/>
  <c r="AC30" i="71"/>
  <c r="AB52" i="71"/>
  <c r="AB63" i="71"/>
  <c r="AD67" i="71"/>
  <c r="AB93" i="71"/>
  <c r="AC124" i="71"/>
  <c r="AG143" i="71"/>
  <c r="AD153" i="71"/>
  <c r="AB50" i="71"/>
  <c r="AC12" i="71"/>
  <c r="AC50" i="71"/>
  <c r="AG138" i="71"/>
  <c r="AG148" i="71"/>
  <c r="AF22" i="71"/>
  <c r="AD52" i="71"/>
  <c r="AE67" i="71"/>
  <c r="AC93" i="71"/>
  <c r="AC107" i="71"/>
  <c r="AB114" i="71"/>
  <c r="AD124" i="71"/>
  <c r="AB146" i="71"/>
  <c r="AF153" i="71"/>
  <c r="AF54" i="71"/>
  <c r="AC116" i="71"/>
  <c r="AE133" i="71"/>
  <c r="AE93" i="71"/>
  <c r="AC114" i="71"/>
  <c r="AG118" i="71"/>
  <c r="AB121" i="71"/>
  <c r="AF124" i="71"/>
  <c r="AB135" i="71"/>
  <c r="AC146" i="71"/>
  <c r="AG50" i="71"/>
  <c r="AE91" i="71"/>
  <c r="AC17" i="71"/>
  <c r="AC73" i="71"/>
  <c r="AF133" i="71"/>
  <c r="AC49" i="71"/>
  <c r="AB150" i="71"/>
  <c r="AE116" i="71"/>
  <c r="AC123" i="71"/>
  <c r="AB11" i="71"/>
  <c r="AC11" i="71"/>
  <c r="AB19" i="71"/>
  <c r="AG27" i="71"/>
  <c r="AE49" i="71"/>
  <c r="AB60" i="71"/>
  <c r="AG72" i="71"/>
  <c r="AC78" i="71"/>
  <c r="AC82" i="71"/>
  <c r="AB111" i="71"/>
  <c r="AE114" i="71"/>
  <c r="AE135" i="71"/>
  <c r="AE146" i="71"/>
  <c r="AD150" i="71"/>
  <c r="AG9" i="71"/>
  <c r="AC76" i="71"/>
  <c r="AC21" i="71"/>
  <c r="AD11" i="71"/>
  <c r="AD19" i="71"/>
  <c r="AG42" i="71"/>
  <c r="AF49" i="71"/>
  <c r="AE78" i="71"/>
  <c r="AF82" i="71"/>
  <c r="AB143" i="71"/>
  <c r="AE150" i="71"/>
  <c r="AG61" i="71"/>
  <c r="AG144" i="71"/>
  <c r="AG102" i="71"/>
  <c r="AG85" i="71"/>
  <c r="AG134" i="71"/>
  <c r="AG33" i="71"/>
  <c r="AG74" i="71"/>
  <c r="AG160" i="71"/>
  <c r="AG111" i="71"/>
  <c r="AG131" i="71"/>
  <c r="AG157" i="71"/>
  <c r="AG23" i="71"/>
  <c r="Z125" i="71"/>
  <c r="AG125" i="71" s="1"/>
  <c r="AG162" i="71"/>
  <c r="AC205" i="71"/>
  <c r="AB205" i="71"/>
  <c r="AC249" i="71"/>
  <c r="AB249" i="71"/>
  <c r="AG249" i="71"/>
  <c r="AF249" i="71"/>
  <c r="AG299" i="71"/>
  <c r="AF299" i="71"/>
  <c r="AE299" i="71"/>
  <c r="AD299" i="71"/>
  <c r="AC299" i="71"/>
  <c r="AB299" i="71"/>
  <c r="AG149" i="71"/>
  <c r="AC211" i="71"/>
  <c r="AB211" i="71"/>
  <c r="AF228" i="71"/>
  <c r="AE228" i="71"/>
  <c r="AD228" i="71"/>
  <c r="Z120" i="71"/>
  <c r="Z157" i="71"/>
  <c r="AG66" i="71"/>
  <c r="AC115" i="71"/>
  <c r="AB115" i="71"/>
  <c r="AG274" i="71"/>
  <c r="AF274" i="71"/>
  <c r="AD274" i="71"/>
  <c r="AB274" i="71"/>
  <c r="AG256" i="71"/>
  <c r="AF256" i="71"/>
  <c r="AD256" i="71"/>
  <c r="AB256" i="71"/>
  <c r="AB53" i="71"/>
  <c r="AC58" i="71"/>
  <c r="AC63" i="71"/>
  <c r="AB81" i="71"/>
  <c r="AD110" i="71"/>
  <c r="AC110" i="71"/>
  <c r="Z152" i="71"/>
  <c r="AG152" i="71" s="1"/>
  <c r="AE253" i="71"/>
  <c r="AD253" i="71"/>
  <c r="AC53" i="71"/>
  <c r="AB76" i="71"/>
  <c r="AC81" i="71"/>
  <c r="AB107" i="71"/>
  <c r="AC120" i="71"/>
  <c r="AB128" i="71"/>
  <c r="AB149" i="71"/>
  <c r="AB157" i="71"/>
  <c r="AB165" i="71"/>
  <c r="AB189" i="71"/>
  <c r="AB197" i="71"/>
  <c r="AC217" i="71"/>
  <c r="AB217" i="71"/>
  <c r="AG217" i="71"/>
  <c r="AF217" i="71"/>
  <c r="AC147" i="71"/>
  <c r="AB147" i="71"/>
  <c r="AF232" i="71"/>
  <c r="AD232" i="71"/>
  <c r="AC232" i="71"/>
  <c r="AD244" i="71"/>
  <c r="AC244" i="71"/>
  <c r="AB244" i="71"/>
  <c r="AG244" i="71"/>
  <c r="AG250" i="71"/>
  <c r="AF250" i="71"/>
  <c r="AE250" i="71"/>
  <c r="AC250" i="71"/>
  <c r="AC43" i="71"/>
  <c r="AF81" i="71"/>
  <c r="AE120" i="71"/>
  <c r="AD128" i="71"/>
  <c r="AC136" i="71"/>
  <c r="AD149" i="71"/>
  <c r="AD157" i="71"/>
  <c r="AC173" i="71"/>
  <c r="AC179" i="71"/>
  <c r="AB179" i="71"/>
  <c r="AE211" i="71"/>
  <c r="AC228" i="71"/>
  <c r="AF235" i="71"/>
  <c r="AC235" i="71"/>
  <c r="AB235" i="71"/>
  <c r="AB89" i="71"/>
  <c r="AF120" i="71"/>
  <c r="AE128" i="71"/>
  <c r="AE149" i="71"/>
  <c r="AE157" i="71"/>
  <c r="AE165" i="71"/>
  <c r="AD173" i="71"/>
  <c r="AE189" i="71"/>
  <c r="AE197" i="71"/>
  <c r="AF211" i="71"/>
  <c r="AG228" i="71"/>
  <c r="AD58" i="71"/>
  <c r="AC48" i="71"/>
  <c r="AE15" i="71"/>
  <c r="AF20" i="71"/>
  <c r="AD38" i="71"/>
  <c r="AE43" i="71"/>
  <c r="AF48" i="71"/>
  <c r="AB61" i="71"/>
  <c r="AC66" i="71"/>
  <c r="AE71" i="71"/>
  <c r="AB84" i="71"/>
  <c r="AC89" i="71"/>
  <c r="AF100" i="71"/>
  <c r="AE100" i="71"/>
  <c r="AD102" i="71"/>
  <c r="AF107" i="71"/>
  <c r="AD115" i="71"/>
  <c r="AG120" i="71"/>
  <c r="AF128" i="71"/>
  <c r="AE136" i="71"/>
  <c r="AD142" i="71"/>
  <c r="AC142" i="71"/>
  <c r="AB142" i="71"/>
  <c r="AD144" i="71"/>
  <c r="AF149" i="71"/>
  <c r="AC152" i="71"/>
  <c r="AF157" i="71"/>
  <c r="AB160" i="71"/>
  <c r="AF165" i="71"/>
  <c r="AE173" i="71"/>
  <c r="AB176" i="71"/>
  <c r="AF189" i="71"/>
  <c r="AB192" i="71"/>
  <c r="AF197" i="71"/>
  <c r="AB200" i="71"/>
  <c r="AG211" i="71"/>
  <c r="AG229" i="71"/>
  <c r="AF229" i="71"/>
  <c r="AE229" i="71"/>
  <c r="AC229" i="71"/>
  <c r="AC274" i="71"/>
  <c r="AC71" i="71"/>
  <c r="AD15" i="71"/>
  <c r="AC38" i="71"/>
  <c r="AD43" i="71"/>
  <c r="AD71" i="71"/>
  <c r="AE107" i="71"/>
  <c r="AD136" i="71"/>
  <c r="AD10" i="71"/>
  <c r="AE10" i="71"/>
  <c r="AF15" i="71"/>
  <c r="AG20" i="71"/>
  <c r="AB28" i="71"/>
  <c r="AC56" i="71"/>
  <c r="AD66" i="71"/>
  <c r="AB79" i="71"/>
  <c r="AC84" i="71"/>
  <c r="AD89" i="71"/>
  <c r="AE102" i="71"/>
  <c r="AG107" i="71"/>
  <c r="AE115" i="71"/>
  <c r="AB131" i="71"/>
  <c r="AF136" i="71"/>
  <c r="AB139" i="71"/>
  <c r="AE144" i="71"/>
  <c r="AD152" i="71"/>
  <c r="AC160" i="71"/>
  <c r="AB168" i="71"/>
  <c r="AF173" i="71"/>
  <c r="AC176" i="71"/>
  <c r="AC184" i="71"/>
  <c r="AC192" i="71"/>
  <c r="AC200" i="71"/>
  <c r="AD212" i="71"/>
  <c r="AB212" i="71"/>
  <c r="AG212" i="71"/>
  <c r="AC256" i="71"/>
  <c r="AE274" i="71"/>
  <c r="AF53" i="71"/>
  <c r="AG81" i="71"/>
  <c r="AG31" i="71"/>
  <c r="AB33" i="71"/>
  <c r="AE38" i="71"/>
  <c r="AF43" i="71"/>
  <c r="AG48" i="71"/>
  <c r="AC61" i="71"/>
  <c r="AF10" i="71"/>
  <c r="AG15" i="71"/>
  <c r="AB23" i="71"/>
  <c r="AC28" i="71"/>
  <c r="AC33" i="71"/>
  <c r="AF38" i="71"/>
  <c r="AB51" i="71"/>
  <c r="AD56" i="71"/>
  <c r="AD61" i="71"/>
  <c r="AE66" i="71"/>
  <c r="AB74" i="71"/>
  <c r="AC79" i="71"/>
  <c r="AD84" i="71"/>
  <c r="AE89" i="71"/>
  <c r="AB97" i="71"/>
  <c r="AF102" i="71"/>
  <c r="AB110" i="71"/>
  <c r="AF115" i="71"/>
  <c r="AC131" i="71"/>
  <c r="AC139" i="71"/>
  <c r="AF144" i="71"/>
  <c r="AE152" i="71"/>
  <c r="AD160" i="71"/>
  <c r="AC168" i="71"/>
  <c r="AD176" i="71"/>
  <c r="AD184" i="71"/>
  <c r="AD192" i="71"/>
  <c r="AE200" i="71"/>
  <c r="AB203" i="71"/>
  <c r="AB253" i="71"/>
  <c r="AE256" i="71"/>
  <c r="AB48" i="71"/>
  <c r="AF25" i="71"/>
  <c r="AD33" i="71"/>
  <c r="AG38" i="71"/>
  <c r="AB46" i="71"/>
  <c r="AD51" i="71"/>
  <c r="AE56" i="71"/>
  <c r="AE61" i="71"/>
  <c r="AF66" i="71"/>
  <c r="AB69" i="71"/>
  <c r="AC74" i="71"/>
  <c r="AD79" i="71"/>
  <c r="AE84" i="71"/>
  <c r="AF89" i="71"/>
  <c r="AF95" i="71"/>
  <c r="AC97" i="71"/>
  <c r="AE110" i="71"/>
  <c r="AG115" i="71"/>
  <c r="AD131" i="71"/>
  <c r="AE137" i="71"/>
  <c r="AD137" i="71"/>
  <c r="AC137" i="71"/>
  <c r="AD139" i="71"/>
  <c r="AF152" i="71"/>
  <c r="AE160" i="71"/>
  <c r="AD168" i="71"/>
  <c r="AD174" i="71"/>
  <c r="AC174" i="71"/>
  <c r="AB174" i="71"/>
  <c r="AE176" i="71"/>
  <c r="AE184" i="71"/>
  <c r="AE192" i="71"/>
  <c r="AF200" i="71"/>
  <c r="AC203" i="71"/>
  <c r="AD217" i="71"/>
  <c r="AC253" i="71"/>
  <c r="AG314" i="71"/>
  <c r="AF314" i="71"/>
  <c r="AE314" i="71"/>
  <c r="AD314" i="71"/>
  <c r="AC314" i="71"/>
  <c r="AB314" i="71"/>
  <c r="AB15" i="71"/>
  <c r="AE58" i="71"/>
  <c r="AC10" i="71"/>
  <c r="AB13" i="71"/>
  <c r="AC18" i="71"/>
  <c r="AE28" i="71"/>
  <c r="AE33" i="71"/>
  <c r="AB41" i="71"/>
  <c r="AC46" i="71"/>
  <c r="AE51" i="71"/>
  <c r="AF56" i="71"/>
  <c r="AF61" i="71"/>
  <c r="AC69" i="71"/>
  <c r="AD74" i="71"/>
  <c r="AE79" i="71"/>
  <c r="AF84" i="71"/>
  <c r="AB92" i="71"/>
  <c r="AD97" i="71"/>
  <c r="AB105" i="71"/>
  <c r="AF110" i="71"/>
  <c r="AE131" i="71"/>
  <c r="AB134" i="71"/>
  <c r="AE139" i="71"/>
  <c r="AD147" i="71"/>
  <c r="AF160" i="71"/>
  <c r="AE168" i="71"/>
  <c r="AB171" i="71"/>
  <c r="AF176" i="71"/>
  <c r="AF184" i="71"/>
  <c r="AF192" i="71"/>
  <c r="AG200" i="71"/>
  <c r="AD203" i="71"/>
  <c r="AE217" i="71"/>
  <c r="AB232" i="71"/>
  <c r="AE244" i="71"/>
  <c r="AB250" i="71"/>
  <c r="AF253" i="71"/>
  <c r="AF63" i="71"/>
  <c r="AD23" i="71"/>
  <c r="AF28" i="71"/>
  <c r="AC41" i="71"/>
  <c r="AE46" i="71"/>
  <c r="AF51" i="71"/>
  <c r="AG56" i="71"/>
  <c r="AD69" i="71"/>
  <c r="AE74" i="71"/>
  <c r="AF79" i="71"/>
  <c r="AG90" i="71"/>
  <c r="AC92" i="71"/>
  <c r="AE97" i="71"/>
  <c r="AC105" i="71"/>
  <c r="AG110" i="71"/>
  <c r="AF131" i="71"/>
  <c r="AC134" i="71"/>
  <c r="AF139" i="71"/>
  <c r="AE147" i="71"/>
  <c r="AB163" i="71"/>
  <c r="AF168" i="71"/>
  <c r="AC171" i="71"/>
  <c r="AD179" i="71"/>
  <c r="AG184" i="71"/>
  <c r="AE201" i="71"/>
  <c r="AD201" i="71"/>
  <c r="AC201" i="71"/>
  <c r="AE203" i="71"/>
  <c r="AG218" i="71"/>
  <c r="AF218" i="71"/>
  <c r="AC218" i="71"/>
  <c r="AE232" i="71"/>
  <c r="AD235" i="71"/>
  <c r="AF244" i="71"/>
  <c r="AD250" i="71"/>
  <c r="AG253" i="71"/>
  <c r="AB25" i="71"/>
  <c r="AE20" i="71"/>
  <c r="AB18" i="71"/>
  <c r="AD28" i="71"/>
  <c r="AB8" i="71"/>
  <c r="AC13" i="71"/>
  <c r="AD18" i="71"/>
  <c r="AE23" i="71"/>
  <c r="AF33" i="71"/>
  <c r="AC8" i="71"/>
  <c r="AD13" i="71"/>
  <c r="AE18" i="71"/>
  <c r="AF23" i="71"/>
  <c r="AB36" i="71"/>
  <c r="AD41" i="71"/>
  <c r="AF46" i="71"/>
  <c r="AB64" i="71"/>
  <c r="AE69" i="71"/>
  <c r="AF74" i="71"/>
  <c r="AB87" i="71"/>
  <c r="AD92" i="71"/>
  <c r="AF97" i="71"/>
  <c r="AF105" i="71"/>
  <c r="AD134" i="71"/>
  <c r="AF147" i="71"/>
  <c r="AC163" i="71"/>
  <c r="AD171" i="71"/>
  <c r="AE179" i="71"/>
  <c r="AC185" i="71"/>
  <c r="AG185" i="71"/>
  <c r="AB195" i="71"/>
  <c r="AG203" i="71"/>
  <c r="AG232" i="71"/>
  <c r="AE235" i="71"/>
  <c r="AC25" i="71"/>
  <c r="AD48" i="71"/>
  <c r="AB66" i="71"/>
  <c r="AD8" i="71"/>
  <c r="AF41" i="71"/>
  <c r="AC64" i="71"/>
  <c r="AF69" i="71"/>
  <c r="AC87" i="71"/>
  <c r="AE92" i="71"/>
  <c r="AF132" i="71"/>
  <c r="AE132" i="71"/>
  <c r="AD132" i="71"/>
  <c r="AE134" i="71"/>
  <c r="AG147" i="71"/>
  <c r="AD163" i="71"/>
  <c r="AE169" i="71"/>
  <c r="AD169" i="71"/>
  <c r="AC169" i="71"/>
  <c r="AE171" i="71"/>
  <c r="AF179" i="71"/>
  <c r="AC195" i="71"/>
  <c r="AG235" i="71"/>
  <c r="AF260" i="71"/>
  <c r="AE260" i="71"/>
  <c r="AD260" i="71"/>
  <c r="AC260" i="71"/>
  <c r="AB260" i="71"/>
  <c r="AE25" i="71"/>
  <c r="Z34" i="71"/>
  <c r="AG34" i="71" s="1"/>
  <c r="AD64" i="71"/>
  <c r="AD87" i="71"/>
  <c r="AF92" i="71"/>
  <c r="AF134" i="71"/>
  <c r="AE163" i="71"/>
  <c r="AF171" i="71"/>
  <c r="AG179" i="71"/>
  <c r="AD195" i="71"/>
  <c r="AE207" i="71"/>
  <c r="AC207" i="71"/>
  <c r="AE239" i="71"/>
  <c r="AD239" i="71"/>
  <c r="AC239" i="71"/>
  <c r="AF76" i="71"/>
  <c r="AF18" i="71"/>
  <c r="AF13" i="71"/>
  <c r="AD36" i="71"/>
  <c r="AF8" i="71"/>
  <c r="AG13" i="71"/>
  <c r="AC31" i="71"/>
  <c r="AE36" i="71"/>
  <c r="AB49" i="71"/>
  <c r="AD54" i="71"/>
  <c r="AE64" i="71"/>
  <c r="AD82" i="71"/>
  <c r="AE87" i="71"/>
  <c r="Z98" i="71"/>
  <c r="AG98" i="71" s="1"/>
  <c r="AD100" i="71"/>
  <c r="AB108" i="71"/>
  <c r="AE113" i="71"/>
  <c r="AC121" i="71"/>
  <c r="AG142" i="71"/>
  <c r="AF163" i="71"/>
  <c r="AC166" i="71"/>
  <c r="AF195" i="71"/>
  <c r="AC198" i="71"/>
  <c r="AE212" i="71"/>
  <c r="AG224" i="71"/>
  <c r="AF224" i="71"/>
  <c r="AD224" i="71"/>
  <c r="AG230" i="71"/>
  <c r="AD230" i="71"/>
  <c r="AC230" i="71"/>
  <c r="AB230" i="71"/>
  <c r="AG242" i="71"/>
  <c r="AF242" i="71"/>
  <c r="AD242" i="71"/>
  <c r="AB242" i="71"/>
  <c r="AE248" i="71"/>
  <c r="AB248" i="71"/>
  <c r="AC20" i="71"/>
  <c r="AE81" i="71"/>
  <c r="AC23" i="71"/>
  <c r="AC36" i="71"/>
  <c r="AE8" i="71"/>
  <c r="AB16" i="71"/>
  <c r="AG36" i="71"/>
  <c r="AB44" i="71"/>
  <c r="AF64" i="71"/>
  <c r="AF87" i="71"/>
  <c r="AB95" i="71"/>
  <c r="AF113" i="71"/>
  <c r="AD121" i="71"/>
  <c r="AB137" i="71"/>
  <c r="AD166" i="71"/>
  <c r="AE174" i="71"/>
  <c r="AG195" i="71"/>
  <c r="AD198" i="71"/>
  <c r="AF212" i="71"/>
  <c r="AE105" i="71"/>
  <c r="AD105" i="71"/>
  <c r="AC16" i="71"/>
  <c r="AB39" i="71"/>
  <c r="AC44" i="71"/>
  <c r="AB67" i="71"/>
  <c r="Z93" i="71"/>
  <c r="AG93" i="71" s="1"/>
  <c r="AC95" i="71"/>
  <c r="AB103" i="71"/>
  <c r="AG113" i="71"/>
  <c r="AB116" i="71"/>
  <c r="AG127" i="71"/>
  <c r="AF127" i="71"/>
  <c r="AE127" i="71"/>
  <c r="AF137" i="71"/>
  <c r="AF164" i="71"/>
  <c r="AE164" i="71"/>
  <c r="AD164" i="71"/>
  <c r="AF174" i="71"/>
  <c r="AF196" i="71"/>
  <c r="AE196" i="71"/>
  <c r="AD196" i="71"/>
  <c r="AE198" i="71"/>
  <c r="AG210" i="71"/>
  <c r="AB210" i="71"/>
  <c r="AG282" i="71"/>
  <c r="AF282" i="71"/>
  <c r="AE282" i="71"/>
  <c r="AD282" i="71"/>
  <c r="AC282" i="71"/>
  <c r="AB282" i="71"/>
  <c r="Z101" i="71"/>
  <c r="AG101" i="71" s="1"/>
  <c r="AG174" i="71"/>
  <c r="AB201" i="71"/>
  <c r="AB218" i="71"/>
  <c r="AG227" i="71"/>
  <c r="AE227" i="71"/>
  <c r="AD227" i="71"/>
  <c r="AD20" i="71"/>
  <c r="AE53" i="71"/>
  <c r="AE63" i="71"/>
  <c r="AE39" i="71"/>
  <c r="AB80" i="71"/>
  <c r="AB98" i="71"/>
  <c r="AG122" i="71"/>
  <c r="AF122" i="71"/>
  <c r="AB132" i="71"/>
  <c r="AB169" i="71"/>
  <c r="AG201" i="71"/>
  <c r="AB204" i="71"/>
  <c r="AE218" i="71"/>
  <c r="AB221" i="71"/>
  <c r="AG260" i="71"/>
  <c r="AF264" i="71"/>
  <c r="AD264" i="71"/>
  <c r="AC264" i="71"/>
  <c r="AG267" i="71"/>
  <c r="AF267" i="71"/>
  <c r="AD267" i="71"/>
  <c r="AC267" i="71"/>
  <c r="AB267" i="71"/>
  <c r="AF16" i="71"/>
  <c r="AB29" i="71"/>
  <c r="AC34" i="71"/>
  <c r="AG44" i="71"/>
  <c r="AC24" i="71"/>
  <c r="AC29" i="71"/>
  <c r="AD34" i="71"/>
  <c r="AG39" i="71"/>
  <c r="AB47" i="71"/>
  <c r="AC52" i="71"/>
  <c r="AD57" i="71"/>
  <c r="AB75" i="71"/>
  <c r="AC80" i="71"/>
  <c r="AD85" i="71"/>
  <c r="AE90" i="71"/>
  <c r="AC98" i="71"/>
  <c r="AG103" i="71"/>
  <c r="AB106" i="71"/>
  <c r="AD111" i="71"/>
  <c r="AG130" i="71"/>
  <c r="AC132" i="71"/>
  <c r="AC140" i="71"/>
  <c r="AB148" i="71"/>
  <c r="AG159" i="71"/>
  <c r="AF159" i="71"/>
  <c r="AE159" i="71"/>
  <c r="AD161" i="71"/>
  <c r="AF169" i="71"/>
  <c r="AE185" i="71"/>
  <c r="AB188" i="71"/>
  <c r="AG191" i="71"/>
  <c r="AF191" i="71"/>
  <c r="AE191" i="71"/>
  <c r="AC204" i="71"/>
  <c r="AB207" i="71"/>
  <c r="AC221" i="71"/>
  <c r="AB236" i="71"/>
  <c r="AB239" i="71"/>
  <c r="AG261" i="71"/>
  <c r="AF261" i="71"/>
  <c r="AE261" i="71"/>
  <c r="AC261" i="71"/>
  <c r="AD76" i="71"/>
  <c r="AB37" i="71"/>
  <c r="AE80" i="71"/>
  <c r="AE98" i="71"/>
  <c r="AD106" i="71"/>
  <c r="AG117" i="71"/>
  <c r="AF140" i="71"/>
  <c r="AD148" i="71"/>
  <c r="AG186" i="71"/>
  <c r="AF186" i="71"/>
  <c r="AD188" i="71"/>
  <c r="AF204" i="71"/>
  <c r="AF207" i="71"/>
  <c r="AE221" i="71"/>
  <c r="AD236" i="71"/>
  <c r="AG239" i="71"/>
  <c r="AB71" i="71"/>
  <c r="AE24" i="71"/>
  <c r="AE29" i="71"/>
  <c r="AF34" i="71"/>
  <c r="AD47" i="71"/>
  <c r="AE52" i="71"/>
  <c r="AB9" i="71"/>
  <c r="AC14" i="71"/>
  <c r="AF24" i="71"/>
  <c r="AF98" i="71"/>
  <c r="AB127" i="71"/>
  <c r="Z133" i="71"/>
  <c r="AG133" i="71" s="1"/>
  <c r="AC135" i="71"/>
  <c r="AG140" i="71"/>
  <c r="AG154" i="71"/>
  <c r="AF154" i="71"/>
  <c r="AB164" i="71"/>
  <c r="AC172" i="71"/>
  <c r="AB196" i="71"/>
  <c r="AG204" i="71"/>
  <c r="AG207" i="71"/>
  <c r="AC210" i="71"/>
  <c r="AF231" i="71"/>
  <c r="AB231" i="71"/>
  <c r="AF236" i="71"/>
  <c r="AB237" i="71"/>
  <c r="AF281" i="71"/>
  <c r="AG281" i="71"/>
  <c r="AE252" i="71"/>
  <c r="AB336" i="71"/>
  <c r="AB309" i="71"/>
  <c r="AB341" i="71"/>
  <c r="AD304" i="71"/>
  <c r="AC309" i="71"/>
  <c r="AB223" i="71"/>
  <c r="AD245" i="71"/>
  <c r="AB255" i="71"/>
  <c r="AB287" i="71"/>
  <c r="AB319" i="71"/>
  <c r="AB351" i="71"/>
  <c r="AC287" i="71"/>
  <c r="AB292" i="71"/>
  <c r="AE309" i="71"/>
  <c r="AC319" i="71"/>
  <c r="AB324" i="71"/>
  <c r="AD255" i="71"/>
  <c r="AB265" i="71"/>
  <c r="AD287" i="71"/>
  <c r="AC292" i="71"/>
  <c r="AB297" i="71"/>
  <c r="AF309" i="71"/>
  <c r="AD319" i="71"/>
  <c r="AC324" i="71"/>
  <c r="AB329" i="71"/>
  <c r="AF341" i="71"/>
  <c r="AE346" i="71"/>
  <c r="AD351" i="71"/>
  <c r="AB361" i="71"/>
  <c r="AB206" i="71"/>
  <c r="AE223" i="71"/>
  <c r="AC233" i="71"/>
  <c r="AB238" i="71"/>
  <c r="AE255" i="71"/>
  <c r="AC265" i="71"/>
  <c r="AB270" i="71"/>
  <c r="AE287" i="71"/>
  <c r="AD292" i="71"/>
  <c r="AB302" i="71"/>
  <c r="AE319" i="71"/>
  <c r="AD324" i="71"/>
  <c r="AC329" i="71"/>
  <c r="AB334" i="71"/>
  <c r="AF346" i="71"/>
  <c r="AE351" i="71"/>
  <c r="AD356" i="71"/>
  <c r="AC361" i="71"/>
  <c r="AB366" i="71"/>
  <c r="AC206" i="71"/>
  <c r="AF223" i="71"/>
  <c r="AD233" i="71"/>
  <c r="AC238" i="71"/>
  <c r="AF255" i="71"/>
  <c r="AD265" i="71"/>
  <c r="AF287" i="71"/>
  <c r="AD297" i="71"/>
  <c r="AC302" i="71"/>
  <c r="AB307" i="71"/>
  <c r="AF319" i="71"/>
  <c r="AE324" i="71"/>
  <c r="AD329" i="71"/>
  <c r="AC334" i="71"/>
  <c r="AB339" i="71"/>
  <c r="AF351" i="71"/>
  <c r="AE356" i="71"/>
  <c r="AD361" i="71"/>
  <c r="AC366" i="71"/>
  <c r="AD238" i="71"/>
  <c r="AC243" i="71"/>
  <c r="AD270" i="71"/>
  <c r="AC275" i="71"/>
  <c r="AB280" i="71"/>
  <c r="AF292" i="71"/>
  <c r="AE297" i="71"/>
  <c r="AD302" i="71"/>
  <c r="AC307" i="71"/>
  <c r="AB312" i="71"/>
  <c r="AF324" i="71"/>
  <c r="AE329" i="71"/>
  <c r="AD334" i="71"/>
  <c r="AC339" i="71"/>
  <c r="AB344" i="71"/>
  <c r="AF356" i="71"/>
  <c r="AE361" i="71"/>
  <c r="AD366" i="71"/>
  <c r="AC280" i="71"/>
  <c r="AB285" i="71"/>
  <c r="AF297" i="71"/>
  <c r="AE302" i="71"/>
  <c r="AD307" i="71"/>
  <c r="AC312" i="71"/>
  <c r="AB317" i="71"/>
  <c r="AF329" i="71"/>
  <c r="AE334" i="71"/>
  <c r="AD339" i="71"/>
  <c r="AC344" i="71"/>
  <c r="AB349" i="71"/>
  <c r="AF361" i="71"/>
  <c r="AE366" i="71"/>
  <c r="AE275" i="71"/>
  <c r="AD280" i="71"/>
  <c r="AC285" i="71"/>
  <c r="AB290" i="71"/>
  <c r="AF302" i="71"/>
  <c r="AE307" i="71"/>
  <c r="AD312" i="71"/>
  <c r="AC317" i="71"/>
  <c r="AB322" i="71"/>
  <c r="AF334" i="71"/>
  <c r="AE339" i="71"/>
  <c r="AD344" i="71"/>
  <c r="AC349" i="71"/>
  <c r="AB354" i="71"/>
  <c r="AF366" i="71"/>
  <c r="AC258" i="71"/>
  <c r="AB263" i="71"/>
  <c r="AF275" i="71"/>
  <c r="AE280" i="71"/>
  <c r="AD285" i="71"/>
  <c r="AC290" i="71"/>
  <c r="AB295" i="71"/>
  <c r="AF307" i="71"/>
  <c r="AE312" i="71"/>
  <c r="AD317" i="71"/>
  <c r="AC322" i="71"/>
  <c r="AB327" i="71"/>
  <c r="AF339" i="71"/>
  <c r="AE344" i="71"/>
  <c r="AD349" i="71"/>
  <c r="AC354" i="71"/>
  <c r="AB359" i="71"/>
  <c r="AD258" i="71"/>
  <c r="AC263" i="71"/>
  <c r="AB268" i="71"/>
  <c r="AF280" i="71"/>
  <c r="AE285" i="71"/>
  <c r="AD290" i="71"/>
  <c r="AC295" i="71"/>
  <c r="AB300" i="71"/>
  <c r="AF312" i="71"/>
  <c r="AE317" i="71"/>
  <c r="AD322" i="71"/>
  <c r="AC327" i="71"/>
  <c r="AB332" i="71"/>
  <c r="AF344" i="71"/>
  <c r="AE349" i="71"/>
  <c r="AD354" i="71"/>
  <c r="AC359" i="71"/>
  <c r="AB364" i="71"/>
  <c r="AB273" i="71"/>
  <c r="AE290" i="71"/>
  <c r="AD295" i="71"/>
  <c r="AC300" i="71"/>
  <c r="AB305" i="71"/>
  <c r="AF317" i="71"/>
  <c r="AE322" i="71"/>
  <c r="AD327" i="71"/>
  <c r="AC332" i="71"/>
  <c r="AB337" i="71"/>
  <c r="AF349" i="71"/>
  <c r="AE354" i="71"/>
  <c r="AD359" i="71"/>
  <c r="AC364" i="71"/>
  <c r="AC305" i="71"/>
  <c r="AB310" i="71"/>
  <c r="AF322" i="71"/>
  <c r="AE327" i="71"/>
  <c r="AD332" i="71"/>
  <c r="AC337" i="71"/>
  <c r="AF354" i="71"/>
  <c r="AE359" i="71"/>
  <c r="AD364" i="71"/>
  <c r="AD241" i="71"/>
  <c r="AC246" i="71"/>
  <c r="AB251" i="71"/>
  <c r="AF263" i="71"/>
  <c r="AE268" i="71"/>
  <c r="AD273" i="71"/>
  <c r="AC278" i="71"/>
  <c r="AF295" i="71"/>
  <c r="AE300" i="71"/>
  <c r="AD305" i="71"/>
  <c r="AC310" i="71"/>
  <c r="AB315" i="71"/>
  <c r="AF327" i="71"/>
  <c r="AE332" i="71"/>
  <c r="AD337" i="71"/>
  <c r="AB347" i="71"/>
  <c r="AF359" i="71"/>
  <c r="AE364" i="71"/>
  <c r="AC251" i="71"/>
  <c r="AE273" i="71"/>
  <c r="AD278" i="71"/>
  <c r="AC283" i="71"/>
  <c r="AB288" i="71"/>
  <c r="AF300" i="71"/>
  <c r="AE305" i="71"/>
  <c r="AD310" i="71"/>
  <c r="AC315" i="71"/>
  <c r="AB320" i="71"/>
  <c r="AF332" i="71"/>
  <c r="AE337" i="71"/>
  <c r="AF364" i="71"/>
  <c r="AB293" i="71"/>
  <c r="AF305" i="71"/>
  <c r="AE310" i="71"/>
  <c r="AD315" i="71"/>
  <c r="AF337" i="71"/>
  <c r="AE283" i="71"/>
  <c r="AD288" i="71"/>
  <c r="AC293" i="71"/>
  <c r="AF310" i="71"/>
  <c r="AE315" i="71"/>
  <c r="AD320" i="71"/>
  <c r="AC325" i="71"/>
  <c r="AF342" i="71"/>
  <c r="AE347" i="71"/>
  <c r="AD352" i="71"/>
  <c r="AC357" i="71"/>
  <c r="AD293" i="71"/>
  <c r="AB303" i="71"/>
  <c r="AF315" i="71"/>
  <c r="AE320" i="71"/>
  <c r="AD325" i="71"/>
  <c r="AB335" i="71"/>
  <c r="AF347" i="71"/>
  <c r="AE352" i="71"/>
  <c r="AD357" i="71"/>
  <c r="AB367" i="71"/>
  <c r="AF288" i="71"/>
  <c r="AE293" i="71"/>
  <c r="AF320" i="71"/>
  <c r="AE325" i="71"/>
  <c r="AB340" i="71"/>
  <c r="AF352" i="71"/>
  <c r="AE357" i="71"/>
  <c r="AC367" i="71"/>
  <c r="AB281" i="71"/>
  <c r="AC340" i="71"/>
  <c r="AB345" i="71"/>
  <c r="AF357" i="71"/>
  <c r="AD367" i="71"/>
  <c r="AC281" i="71"/>
  <c r="AE367" i="71"/>
  <c r="AF367" i="71"/>
  <c r="AQ30" i="84" l="1"/>
  <c r="AU29" i="84"/>
  <c r="AV28" i="84"/>
  <c r="AX28" i="84" s="1"/>
  <c r="AW28" i="84"/>
  <c r="AQ26" i="82"/>
  <c r="AU25" i="82"/>
  <c r="AV24" i="82"/>
  <c r="AX24" i="82" s="1"/>
  <c r="AW24" i="82"/>
  <c r="AQ27" i="80"/>
  <c r="AQ25" i="79"/>
  <c r="AQ17" i="34"/>
  <c r="U13" i="1"/>
  <c r="V13" i="1" s="1"/>
  <c r="V12" i="1"/>
  <c r="AV29" i="84" l="1"/>
  <c r="AX29" i="84" s="1"/>
  <c r="AW29" i="84"/>
  <c r="AU30" i="84"/>
  <c r="AQ31" i="84"/>
  <c r="AV25" i="82"/>
  <c r="AX25" i="82" s="1"/>
  <c r="AW25" i="82"/>
  <c r="AU26" i="82"/>
  <c r="AQ27" i="82"/>
  <c r="AQ28" i="80"/>
  <c r="AQ26" i="79"/>
  <c r="AQ18" i="34"/>
  <c r="U14" i="1"/>
  <c r="V14" i="1" s="1"/>
  <c r="U15" i="1"/>
  <c r="L324" i="67"/>
  <c r="L323" i="67"/>
  <c r="L322" i="67"/>
  <c r="L321" i="67"/>
  <c r="L320" i="67"/>
  <c r="L319" i="67"/>
  <c r="L318" i="67"/>
  <c r="L317" i="67"/>
  <c r="L316" i="67"/>
  <c r="L315" i="67"/>
  <c r="L314" i="67"/>
  <c r="L313" i="67"/>
  <c r="L312" i="67"/>
  <c r="L311" i="67"/>
  <c r="L310" i="67"/>
  <c r="L309" i="67"/>
  <c r="L308" i="67"/>
  <c r="L307" i="67"/>
  <c r="L306" i="67"/>
  <c r="L305" i="67"/>
  <c r="L304" i="67"/>
  <c r="L303" i="67"/>
  <c r="L302" i="67"/>
  <c r="L301" i="67"/>
  <c r="L300" i="67"/>
  <c r="L299" i="67"/>
  <c r="L298" i="67"/>
  <c r="L297" i="67"/>
  <c r="L296" i="67"/>
  <c r="L295" i="67"/>
  <c r="L294" i="67"/>
  <c r="L293" i="67"/>
  <c r="L292" i="67"/>
  <c r="L291" i="67"/>
  <c r="L290" i="67"/>
  <c r="L289" i="67"/>
  <c r="L288" i="67"/>
  <c r="L287" i="67"/>
  <c r="L286" i="67"/>
  <c r="L285" i="67"/>
  <c r="L284" i="67"/>
  <c r="L283" i="67"/>
  <c r="L282" i="67"/>
  <c r="L281" i="67"/>
  <c r="L280" i="67"/>
  <c r="L279" i="67"/>
  <c r="L278" i="67"/>
  <c r="L277" i="67"/>
  <c r="L276" i="67"/>
  <c r="L275" i="67"/>
  <c r="L274" i="67"/>
  <c r="L273" i="67"/>
  <c r="L272" i="67"/>
  <c r="L271" i="67"/>
  <c r="L270" i="67"/>
  <c r="L269" i="67"/>
  <c r="L268" i="67"/>
  <c r="L267" i="67"/>
  <c r="L266" i="67"/>
  <c r="L265" i="67"/>
  <c r="L264" i="67"/>
  <c r="L263" i="67"/>
  <c r="L262" i="67"/>
  <c r="L261" i="67"/>
  <c r="L260" i="67"/>
  <c r="L259" i="67"/>
  <c r="L258" i="67"/>
  <c r="L257" i="67"/>
  <c r="L256" i="67"/>
  <c r="L255" i="67"/>
  <c r="L254" i="67"/>
  <c r="L253" i="67"/>
  <c r="L252" i="67"/>
  <c r="L251" i="67"/>
  <c r="L250" i="67"/>
  <c r="L249" i="67"/>
  <c r="L248" i="67"/>
  <c r="L247" i="67"/>
  <c r="L246" i="67"/>
  <c r="L245" i="67"/>
  <c r="L244" i="67"/>
  <c r="L243" i="67"/>
  <c r="L242" i="67"/>
  <c r="L241" i="67"/>
  <c r="L240" i="67"/>
  <c r="L239" i="67"/>
  <c r="L238" i="67"/>
  <c r="L237" i="67"/>
  <c r="L236" i="67"/>
  <c r="L235" i="67"/>
  <c r="L234" i="67"/>
  <c r="L233" i="67"/>
  <c r="L232" i="67"/>
  <c r="L231" i="67"/>
  <c r="L230" i="67"/>
  <c r="L229" i="67"/>
  <c r="L228" i="67"/>
  <c r="L227" i="67"/>
  <c r="L226" i="67"/>
  <c r="L225" i="67"/>
  <c r="L224" i="67"/>
  <c r="L223" i="67"/>
  <c r="L222" i="67"/>
  <c r="L221" i="67"/>
  <c r="L220" i="67"/>
  <c r="L219" i="67"/>
  <c r="L218" i="67"/>
  <c r="L217" i="67"/>
  <c r="L216" i="67"/>
  <c r="L215" i="67"/>
  <c r="L214" i="67"/>
  <c r="L213" i="67"/>
  <c r="L212" i="67"/>
  <c r="L211" i="67"/>
  <c r="L210" i="67"/>
  <c r="L209" i="67"/>
  <c r="L208" i="67"/>
  <c r="L207" i="67"/>
  <c r="L206" i="67"/>
  <c r="L205" i="67"/>
  <c r="L204" i="67"/>
  <c r="L203" i="67"/>
  <c r="L202" i="67"/>
  <c r="L201" i="67"/>
  <c r="L200" i="67"/>
  <c r="L199" i="67"/>
  <c r="L198" i="67"/>
  <c r="L197" i="67"/>
  <c r="L196" i="67"/>
  <c r="L195" i="67"/>
  <c r="L194" i="67"/>
  <c r="L193" i="67"/>
  <c r="L192" i="67"/>
  <c r="L191" i="67"/>
  <c r="L190" i="67"/>
  <c r="L189" i="67"/>
  <c r="L188" i="67"/>
  <c r="L187" i="67"/>
  <c r="L186" i="67"/>
  <c r="L185" i="67"/>
  <c r="L184" i="67"/>
  <c r="L183" i="67"/>
  <c r="L182" i="67"/>
  <c r="L181" i="67"/>
  <c r="L180" i="67"/>
  <c r="L179" i="67"/>
  <c r="L178" i="67"/>
  <c r="L177" i="67"/>
  <c r="L176" i="67"/>
  <c r="L175" i="67"/>
  <c r="L174" i="67"/>
  <c r="L173" i="67"/>
  <c r="L172" i="67"/>
  <c r="L171" i="67"/>
  <c r="L170" i="67"/>
  <c r="L169" i="67"/>
  <c r="L168" i="67"/>
  <c r="L167" i="67"/>
  <c r="L166" i="67"/>
  <c r="L165" i="67"/>
  <c r="L164" i="67"/>
  <c r="L163" i="67"/>
  <c r="L162" i="67"/>
  <c r="L161" i="67"/>
  <c r="L160" i="67"/>
  <c r="L159" i="67"/>
  <c r="L158" i="67"/>
  <c r="L157" i="67"/>
  <c r="L156" i="67"/>
  <c r="L155" i="67"/>
  <c r="L154" i="67"/>
  <c r="L153" i="67"/>
  <c r="L152" i="67"/>
  <c r="L151" i="67"/>
  <c r="L150" i="67"/>
  <c r="L149" i="67"/>
  <c r="L148" i="67"/>
  <c r="L147" i="67"/>
  <c r="L146" i="67"/>
  <c r="L145" i="67"/>
  <c r="L144" i="67"/>
  <c r="L143" i="67"/>
  <c r="L142" i="67"/>
  <c r="L141" i="67"/>
  <c r="L140" i="67"/>
  <c r="L139" i="67"/>
  <c r="L138" i="67"/>
  <c r="L137" i="67"/>
  <c r="L136" i="67"/>
  <c r="L135" i="67"/>
  <c r="L134" i="67"/>
  <c r="L133" i="67"/>
  <c r="L132" i="67"/>
  <c r="L131" i="67"/>
  <c r="L130" i="67"/>
  <c r="L129" i="67"/>
  <c r="L128" i="67"/>
  <c r="L127" i="67"/>
  <c r="L126" i="67"/>
  <c r="L125" i="67"/>
  <c r="L124" i="67"/>
  <c r="L123" i="67"/>
  <c r="L122" i="67"/>
  <c r="L121" i="67"/>
  <c r="L120" i="67"/>
  <c r="L119" i="67"/>
  <c r="AA367" i="70"/>
  <c r="Z367" i="70"/>
  <c r="Y367" i="70"/>
  <c r="X367" i="70"/>
  <c r="W367" i="70"/>
  <c r="V367" i="70"/>
  <c r="B367" i="70"/>
  <c r="AG367" i="70" s="1"/>
  <c r="AA366" i="70"/>
  <c r="Z366" i="70"/>
  <c r="Y366" i="70"/>
  <c r="X366" i="70"/>
  <c r="W366" i="70"/>
  <c r="V366" i="70"/>
  <c r="B366" i="70"/>
  <c r="AG366" i="70" s="1"/>
  <c r="AG365" i="70"/>
  <c r="AF365" i="70"/>
  <c r="AE365" i="70"/>
  <c r="AD365" i="70"/>
  <c r="AC365" i="70"/>
  <c r="AB365" i="70"/>
  <c r="AA365" i="70"/>
  <c r="Z365" i="70"/>
  <c r="Y365" i="70"/>
  <c r="X365" i="70"/>
  <c r="W365" i="70"/>
  <c r="V365" i="70"/>
  <c r="B365" i="70"/>
  <c r="AA364" i="70"/>
  <c r="Z364" i="70"/>
  <c r="Y364" i="70"/>
  <c r="X364" i="70"/>
  <c r="W364" i="70"/>
  <c r="V364" i="70"/>
  <c r="B364" i="70"/>
  <c r="AG364" i="70" s="1"/>
  <c r="AG363" i="70"/>
  <c r="AF363" i="70"/>
  <c r="AE363" i="70"/>
  <c r="AD363" i="70"/>
  <c r="AC363" i="70"/>
  <c r="AB363" i="70"/>
  <c r="AA363" i="70"/>
  <c r="Z363" i="70"/>
  <c r="Y363" i="70"/>
  <c r="X363" i="70"/>
  <c r="W363" i="70"/>
  <c r="V363" i="70"/>
  <c r="B363" i="70"/>
  <c r="AE362" i="70"/>
  <c r="AB362" i="70"/>
  <c r="AA362" i="70"/>
  <c r="Z362" i="70"/>
  <c r="Y362" i="70"/>
  <c r="X362" i="70"/>
  <c r="W362" i="70"/>
  <c r="V362" i="70"/>
  <c r="B362" i="70"/>
  <c r="AG362" i="70" s="1"/>
  <c r="AC361" i="70"/>
  <c r="AA361" i="70"/>
  <c r="Z361" i="70"/>
  <c r="Y361" i="70"/>
  <c r="X361" i="70"/>
  <c r="W361" i="70"/>
  <c r="V361" i="70"/>
  <c r="B361" i="70"/>
  <c r="AG361" i="70" s="1"/>
  <c r="AG360" i="70"/>
  <c r="AF360" i="70"/>
  <c r="AE360" i="70"/>
  <c r="AD360" i="70"/>
  <c r="AC360" i="70"/>
  <c r="AA360" i="70"/>
  <c r="Z360" i="70"/>
  <c r="Y360" i="70"/>
  <c r="X360" i="70"/>
  <c r="W360" i="70"/>
  <c r="V360" i="70"/>
  <c r="B360" i="70"/>
  <c r="AB360" i="70" s="1"/>
  <c r="AA359" i="70"/>
  <c r="Z359" i="70"/>
  <c r="Y359" i="70"/>
  <c r="X359" i="70"/>
  <c r="W359" i="70"/>
  <c r="V359" i="70"/>
  <c r="B359" i="70"/>
  <c r="AG359" i="70" s="1"/>
  <c r="AG358" i="70"/>
  <c r="AF358" i="70"/>
  <c r="AE358" i="70"/>
  <c r="AD358" i="70"/>
  <c r="AC358" i="70"/>
  <c r="AB358" i="70"/>
  <c r="AA358" i="70"/>
  <c r="Z358" i="70"/>
  <c r="Y358" i="70"/>
  <c r="X358" i="70"/>
  <c r="W358" i="70"/>
  <c r="V358" i="70"/>
  <c r="B358" i="70"/>
  <c r="AC357" i="70"/>
  <c r="AB357" i="70"/>
  <c r="AA357" i="70"/>
  <c r="Z357" i="70"/>
  <c r="Y357" i="70"/>
  <c r="X357" i="70"/>
  <c r="W357" i="70"/>
  <c r="V357" i="70"/>
  <c r="B357" i="70"/>
  <c r="AG357" i="70" s="1"/>
  <c r="AD356" i="70"/>
  <c r="AC356" i="70"/>
  <c r="AA356" i="70"/>
  <c r="Z356" i="70"/>
  <c r="Y356" i="70"/>
  <c r="X356" i="70"/>
  <c r="W356" i="70"/>
  <c r="V356" i="70"/>
  <c r="B356" i="70"/>
  <c r="AG356" i="70" s="1"/>
  <c r="AG355" i="70"/>
  <c r="AF355" i="70"/>
  <c r="AE355" i="70"/>
  <c r="AD355" i="70"/>
  <c r="AC355" i="70"/>
  <c r="AB355" i="70"/>
  <c r="AA355" i="70"/>
  <c r="Z355" i="70"/>
  <c r="Y355" i="70"/>
  <c r="X355" i="70"/>
  <c r="W355" i="70"/>
  <c r="V355" i="70"/>
  <c r="B355" i="70"/>
  <c r="AA354" i="70"/>
  <c r="Z354" i="70"/>
  <c r="Y354" i="70"/>
  <c r="X354" i="70"/>
  <c r="W354" i="70"/>
  <c r="V354" i="70"/>
  <c r="B354" i="70"/>
  <c r="AG354" i="70" s="1"/>
  <c r="AG353" i="70"/>
  <c r="AF353" i="70"/>
  <c r="AE353" i="70"/>
  <c r="AD353" i="70"/>
  <c r="AC353" i="70"/>
  <c r="AB353" i="70"/>
  <c r="AA353" i="70"/>
  <c r="Z353" i="70"/>
  <c r="Y353" i="70"/>
  <c r="X353" i="70"/>
  <c r="W353" i="70"/>
  <c r="V353" i="70"/>
  <c r="B353" i="70"/>
  <c r="AG352" i="70"/>
  <c r="AD352" i="70"/>
  <c r="AC352" i="70"/>
  <c r="AA352" i="70"/>
  <c r="Z352" i="70"/>
  <c r="Y352" i="70"/>
  <c r="X352" i="70"/>
  <c r="W352" i="70"/>
  <c r="V352" i="70"/>
  <c r="B352" i="70"/>
  <c r="AF352" i="70" s="1"/>
  <c r="AE351" i="70"/>
  <c r="AD351" i="70"/>
  <c r="AC351" i="70"/>
  <c r="AB351" i="70"/>
  <c r="AA351" i="70"/>
  <c r="Z351" i="70"/>
  <c r="Y351" i="70"/>
  <c r="X351" i="70"/>
  <c r="W351" i="70"/>
  <c r="V351" i="70"/>
  <c r="B351" i="70"/>
  <c r="AG351" i="70" s="1"/>
  <c r="AG350" i="70"/>
  <c r="AF350" i="70"/>
  <c r="AE350" i="70"/>
  <c r="AA350" i="70"/>
  <c r="Z350" i="70"/>
  <c r="Y350" i="70"/>
  <c r="X350" i="70"/>
  <c r="W350" i="70"/>
  <c r="V350" i="70"/>
  <c r="B350" i="70"/>
  <c r="AD350" i="70" s="1"/>
  <c r="AA349" i="70"/>
  <c r="Z349" i="70"/>
  <c r="Y349" i="70"/>
  <c r="X349" i="70"/>
  <c r="W349" i="70"/>
  <c r="V349" i="70"/>
  <c r="B349" i="70"/>
  <c r="AG348" i="70"/>
  <c r="AF348" i="70"/>
  <c r="AE348" i="70"/>
  <c r="AD348" i="70"/>
  <c r="AC348" i="70"/>
  <c r="AB348" i="70"/>
  <c r="AA348" i="70"/>
  <c r="Z348" i="70"/>
  <c r="Y348" i="70"/>
  <c r="X348" i="70"/>
  <c r="W348" i="70"/>
  <c r="V348" i="70"/>
  <c r="B348" i="70"/>
  <c r="AE347" i="70"/>
  <c r="AD347" i="70"/>
  <c r="AB347" i="70"/>
  <c r="AA347" i="70"/>
  <c r="Z347" i="70"/>
  <c r="Y347" i="70"/>
  <c r="X347" i="70"/>
  <c r="W347" i="70"/>
  <c r="V347" i="70"/>
  <c r="B347" i="70"/>
  <c r="AG347" i="70" s="1"/>
  <c r="AF346" i="70"/>
  <c r="AE346" i="70"/>
  <c r="AC346" i="70"/>
  <c r="AB346" i="70"/>
  <c r="AA346" i="70"/>
  <c r="Z346" i="70"/>
  <c r="Y346" i="70"/>
  <c r="X346" i="70"/>
  <c r="W346" i="70"/>
  <c r="V346" i="70"/>
  <c r="B346" i="70"/>
  <c r="AG346" i="70" s="1"/>
  <c r="AG345" i="70"/>
  <c r="AF345" i="70"/>
  <c r="AB345" i="70"/>
  <c r="AA345" i="70"/>
  <c r="Z345" i="70"/>
  <c r="Y345" i="70"/>
  <c r="X345" i="70"/>
  <c r="W345" i="70"/>
  <c r="V345" i="70"/>
  <c r="B345" i="70"/>
  <c r="AE345" i="70" s="1"/>
  <c r="AA344" i="70"/>
  <c r="Z344" i="70"/>
  <c r="Y344" i="70"/>
  <c r="X344" i="70"/>
  <c r="W344" i="70"/>
  <c r="V344" i="70"/>
  <c r="B344" i="70"/>
  <c r="AG343" i="70"/>
  <c r="AF343" i="70"/>
  <c r="AE343" i="70"/>
  <c r="AD343" i="70"/>
  <c r="AC343" i="70"/>
  <c r="AB343" i="70"/>
  <c r="AA343" i="70"/>
  <c r="Z343" i="70"/>
  <c r="Y343" i="70"/>
  <c r="X343" i="70"/>
  <c r="W343" i="70"/>
  <c r="V343" i="70"/>
  <c r="B343" i="70"/>
  <c r="AE342" i="70"/>
  <c r="AA342" i="70"/>
  <c r="Z342" i="70"/>
  <c r="Y342" i="70"/>
  <c r="X342" i="70"/>
  <c r="W342" i="70"/>
  <c r="V342" i="70"/>
  <c r="B342" i="70"/>
  <c r="AG342" i="70" s="1"/>
  <c r="AG341" i="70"/>
  <c r="AC341" i="70"/>
  <c r="AB341" i="70"/>
  <c r="AA341" i="70"/>
  <c r="Z341" i="70"/>
  <c r="Y341" i="70"/>
  <c r="X341" i="70"/>
  <c r="W341" i="70"/>
  <c r="V341" i="70"/>
  <c r="B341" i="70"/>
  <c r="AF341" i="70" s="1"/>
  <c r="AG340" i="70"/>
  <c r="AC340" i="70"/>
  <c r="AB340" i="70"/>
  <c r="AA340" i="70"/>
  <c r="Z340" i="70"/>
  <c r="Y340" i="70"/>
  <c r="X340" i="70"/>
  <c r="W340" i="70"/>
  <c r="V340" i="70"/>
  <c r="B340" i="70"/>
  <c r="AF340" i="70" s="1"/>
  <c r="AA339" i="70"/>
  <c r="Z339" i="70"/>
  <c r="Y339" i="70"/>
  <c r="X339" i="70"/>
  <c r="W339" i="70"/>
  <c r="V339" i="70"/>
  <c r="B339" i="70"/>
  <c r="AG339" i="70" s="1"/>
  <c r="AG338" i="70"/>
  <c r="AF338" i="70"/>
  <c r="AE338" i="70"/>
  <c r="AD338" i="70"/>
  <c r="AC338" i="70"/>
  <c r="AB338" i="70"/>
  <c r="AA338" i="70"/>
  <c r="Z338" i="70"/>
  <c r="Y338" i="70"/>
  <c r="X338" i="70"/>
  <c r="W338" i="70"/>
  <c r="V338" i="70"/>
  <c r="B338" i="70"/>
  <c r="AA337" i="70"/>
  <c r="Z337" i="70"/>
  <c r="Y337" i="70"/>
  <c r="X337" i="70"/>
  <c r="W337" i="70"/>
  <c r="V337" i="70"/>
  <c r="B337" i="70"/>
  <c r="AE336" i="70"/>
  <c r="AD336" i="70"/>
  <c r="AC336" i="70"/>
  <c r="AA336" i="70"/>
  <c r="Z336" i="70"/>
  <c r="Y336" i="70"/>
  <c r="X336" i="70"/>
  <c r="W336" i="70"/>
  <c r="V336" i="70"/>
  <c r="B336" i="70"/>
  <c r="AG336" i="70" s="1"/>
  <c r="AG335" i="70"/>
  <c r="AE335" i="70"/>
  <c r="AD335" i="70"/>
  <c r="AC335" i="70"/>
  <c r="AA335" i="70"/>
  <c r="Z335" i="70"/>
  <c r="Y335" i="70"/>
  <c r="X335" i="70"/>
  <c r="W335" i="70"/>
  <c r="V335" i="70"/>
  <c r="B335" i="70"/>
  <c r="AF335" i="70" s="1"/>
  <c r="AB334" i="70"/>
  <c r="AA334" i="70"/>
  <c r="Z334" i="70"/>
  <c r="Y334" i="70"/>
  <c r="X334" i="70"/>
  <c r="W334" i="70"/>
  <c r="V334" i="70"/>
  <c r="B334" i="70"/>
  <c r="AG333" i="70"/>
  <c r="AF333" i="70"/>
  <c r="AE333" i="70"/>
  <c r="AD333" i="70"/>
  <c r="AC333" i="70"/>
  <c r="AB333" i="70"/>
  <c r="AA333" i="70"/>
  <c r="Z333" i="70"/>
  <c r="Y333" i="70"/>
  <c r="X333" i="70"/>
  <c r="W333" i="70"/>
  <c r="V333" i="70"/>
  <c r="B333" i="70"/>
  <c r="AA332" i="70"/>
  <c r="Z332" i="70"/>
  <c r="Y332" i="70"/>
  <c r="X332" i="70"/>
  <c r="W332" i="70"/>
  <c r="V332" i="70"/>
  <c r="B332" i="70"/>
  <c r="AG332" i="70" s="1"/>
  <c r="AG331" i="70"/>
  <c r="AF331" i="70"/>
  <c r="AE331" i="70"/>
  <c r="AD331" i="70"/>
  <c r="AC331" i="70"/>
  <c r="AB331" i="70"/>
  <c r="AA331" i="70"/>
  <c r="Z331" i="70"/>
  <c r="Y331" i="70"/>
  <c r="X331" i="70"/>
  <c r="W331" i="70"/>
  <c r="V331" i="70"/>
  <c r="B331" i="70"/>
  <c r="AE330" i="70"/>
  <c r="AD330" i="70"/>
  <c r="AB330" i="70"/>
  <c r="AA330" i="70"/>
  <c r="Z330" i="70"/>
  <c r="Y330" i="70"/>
  <c r="X330" i="70"/>
  <c r="W330" i="70"/>
  <c r="V330" i="70"/>
  <c r="B330" i="70"/>
  <c r="AG330" i="70" s="1"/>
  <c r="AC329" i="70"/>
  <c r="AB329" i="70"/>
  <c r="AA329" i="70"/>
  <c r="Z329" i="70"/>
  <c r="Y329" i="70"/>
  <c r="X329" i="70"/>
  <c r="W329" i="70"/>
  <c r="V329" i="70"/>
  <c r="B329" i="70"/>
  <c r="AG329" i="70" s="1"/>
  <c r="AG328" i="70"/>
  <c r="AF328" i="70"/>
  <c r="AE328" i="70"/>
  <c r="AD328" i="70"/>
  <c r="AC328" i="70"/>
  <c r="AA328" i="70"/>
  <c r="Z328" i="70"/>
  <c r="Y328" i="70"/>
  <c r="X328" i="70"/>
  <c r="W328" i="70"/>
  <c r="V328" i="70"/>
  <c r="B328" i="70"/>
  <c r="AB328" i="70" s="1"/>
  <c r="AA327" i="70"/>
  <c r="Z327" i="70"/>
  <c r="Y327" i="70"/>
  <c r="X327" i="70"/>
  <c r="W327" i="70"/>
  <c r="V327" i="70"/>
  <c r="B327" i="70"/>
  <c r="AG327" i="70" s="1"/>
  <c r="AG326" i="70"/>
  <c r="AF326" i="70"/>
  <c r="AE326" i="70"/>
  <c r="AD326" i="70"/>
  <c r="AC326" i="70"/>
  <c r="AB326" i="70"/>
  <c r="AA326" i="70"/>
  <c r="Z326" i="70"/>
  <c r="Y326" i="70"/>
  <c r="X326" i="70"/>
  <c r="W326" i="70"/>
  <c r="V326" i="70"/>
  <c r="B326" i="70"/>
  <c r="AF325" i="70"/>
  <c r="AE325" i="70"/>
  <c r="AC325" i="70"/>
  <c r="AB325" i="70"/>
  <c r="AA325" i="70"/>
  <c r="Z325" i="70"/>
  <c r="Y325" i="70"/>
  <c r="X325" i="70"/>
  <c r="W325" i="70"/>
  <c r="V325" i="70"/>
  <c r="B325" i="70"/>
  <c r="AG325" i="70" s="1"/>
  <c r="AD324" i="70"/>
  <c r="AC324" i="70"/>
  <c r="AA324" i="70"/>
  <c r="Z324" i="70"/>
  <c r="Y324" i="70"/>
  <c r="X324" i="70"/>
  <c r="W324" i="70"/>
  <c r="V324" i="70"/>
  <c r="B324" i="70"/>
  <c r="AG324" i="70" s="1"/>
  <c r="AG323" i="70"/>
  <c r="AF323" i="70"/>
  <c r="AE323" i="70"/>
  <c r="AD323" i="70"/>
  <c r="AC323" i="70"/>
  <c r="AB323" i="70"/>
  <c r="AA323" i="70"/>
  <c r="Z323" i="70"/>
  <c r="Y323" i="70"/>
  <c r="X323" i="70"/>
  <c r="W323" i="70"/>
  <c r="V323" i="70"/>
  <c r="B323" i="70"/>
  <c r="AA322" i="70"/>
  <c r="Z322" i="70"/>
  <c r="Y322" i="70"/>
  <c r="X322" i="70"/>
  <c r="W322" i="70"/>
  <c r="V322" i="70"/>
  <c r="B322" i="70"/>
  <c r="AG322" i="70" s="1"/>
  <c r="AG321" i="70"/>
  <c r="AF321" i="70"/>
  <c r="AE321" i="70"/>
  <c r="AD321" i="70"/>
  <c r="AC321" i="70"/>
  <c r="AB321" i="70"/>
  <c r="AA321" i="70"/>
  <c r="Z321" i="70"/>
  <c r="Y321" i="70"/>
  <c r="X321" i="70"/>
  <c r="W321" i="70"/>
  <c r="V321" i="70"/>
  <c r="B321" i="70"/>
  <c r="AF320" i="70"/>
  <c r="AD320" i="70"/>
  <c r="AC320" i="70"/>
  <c r="AA320" i="70"/>
  <c r="Z320" i="70"/>
  <c r="Y320" i="70"/>
  <c r="X320" i="70"/>
  <c r="W320" i="70"/>
  <c r="V320" i="70"/>
  <c r="B320" i="70"/>
  <c r="AG320" i="70" s="1"/>
  <c r="AE319" i="70"/>
  <c r="AD319" i="70"/>
  <c r="AC319" i="70"/>
  <c r="AB319" i="70"/>
  <c r="AA319" i="70"/>
  <c r="Z319" i="70"/>
  <c r="Y319" i="70"/>
  <c r="X319" i="70"/>
  <c r="W319" i="70"/>
  <c r="V319" i="70"/>
  <c r="B319" i="70"/>
  <c r="AG319" i="70" s="1"/>
  <c r="AG318" i="70"/>
  <c r="AF318" i="70"/>
  <c r="AE318" i="70"/>
  <c r="AA318" i="70"/>
  <c r="Z318" i="70"/>
  <c r="Y318" i="70"/>
  <c r="X318" i="70"/>
  <c r="W318" i="70"/>
  <c r="V318" i="70"/>
  <c r="B318" i="70"/>
  <c r="AD318" i="70" s="1"/>
  <c r="AA317" i="70"/>
  <c r="Z317" i="70"/>
  <c r="Y317" i="70"/>
  <c r="X317" i="70"/>
  <c r="W317" i="70"/>
  <c r="V317" i="70"/>
  <c r="B317" i="70"/>
  <c r="AG316" i="70"/>
  <c r="AF316" i="70"/>
  <c r="AE316" i="70"/>
  <c r="AD316" i="70"/>
  <c r="AC316" i="70"/>
  <c r="AB316" i="70"/>
  <c r="AA316" i="70"/>
  <c r="Z316" i="70"/>
  <c r="Y316" i="70"/>
  <c r="X316" i="70"/>
  <c r="W316" i="70"/>
  <c r="V316" i="70"/>
  <c r="B316" i="70"/>
  <c r="AG315" i="70"/>
  <c r="AE315" i="70"/>
  <c r="AD315" i="70"/>
  <c r="AB315" i="70"/>
  <c r="AA315" i="70"/>
  <c r="Z315" i="70"/>
  <c r="Y315" i="70"/>
  <c r="X315" i="70"/>
  <c r="W315" i="70"/>
  <c r="V315" i="70"/>
  <c r="B315" i="70"/>
  <c r="AF315" i="70" s="1"/>
  <c r="AF314" i="70"/>
  <c r="AE314" i="70"/>
  <c r="AC314" i="70"/>
  <c r="AB314" i="70"/>
  <c r="AA314" i="70"/>
  <c r="Z314" i="70"/>
  <c r="Y314" i="70"/>
  <c r="X314" i="70"/>
  <c r="W314" i="70"/>
  <c r="V314" i="70"/>
  <c r="B314" i="70"/>
  <c r="AG314" i="70" s="1"/>
  <c r="AG313" i="70"/>
  <c r="AF313" i="70"/>
  <c r="AB313" i="70"/>
  <c r="AA313" i="70"/>
  <c r="Z313" i="70"/>
  <c r="Y313" i="70"/>
  <c r="X313" i="70"/>
  <c r="W313" i="70"/>
  <c r="V313" i="70"/>
  <c r="B313" i="70"/>
  <c r="AE313" i="70" s="1"/>
  <c r="AA312" i="70"/>
  <c r="Z312" i="70"/>
  <c r="Y312" i="70"/>
  <c r="X312" i="70"/>
  <c r="W312" i="70"/>
  <c r="V312" i="70"/>
  <c r="B312" i="70"/>
  <c r="AA311" i="70"/>
  <c r="Z311" i="70"/>
  <c r="Y311" i="70"/>
  <c r="X311" i="70"/>
  <c r="W311" i="70"/>
  <c r="V311" i="70"/>
  <c r="B311" i="70"/>
  <c r="AE310" i="70"/>
  <c r="AC310" i="70"/>
  <c r="AA310" i="70"/>
  <c r="Z310" i="70"/>
  <c r="Y310" i="70"/>
  <c r="X310" i="70"/>
  <c r="W310" i="70"/>
  <c r="V310" i="70"/>
  <c r="B310" i="70"/>
  <c r="AG310" i="70" s="1"/>
  <c r="AA309" i="70"/>
  <c r="Z309" i="70"/>
  <c r="Y309" i="70"/>
  <c r="X309" i="70"/>
  <c r="W309" i="70"/>
  <c r="V309" i="70"/>
  <c r="B309" i="70"/>
  <c r="AE309" i="70" s="1"/>
  <c r="AG308" i="70"/>
  <c r="AB308" i="70"/>
  <c r="AA308" i="70"/>
  <c r="Z308" i="70"/>
  <c r="Y308" i="70"/>
  <c r="X308" i="70"/>
  <c r="W308" i="70"/>
  <c r="V308" i="70"/>
  <c r="B308" i="70"/>
  <c r="AF308" i="70" s="1"/>
  <c r="AA307" i="70"/>
  <c r="Z307" i="70"/>
  <c r="Y307" i="70"/>
  <c r="X307" i="70"/>
  <c r="W307" i="70"/>
  <c r="V307" i="70"/>
  <c r="B307" i="70"/>
  <c r="AG306" i="70"/>
  <c r="AF306" i="70"/>
  <c r="AE306" i="70"/>
  <c r="AD306" i="70"/>
  <c r="AC306" i="70"/>
  <c r="AB306" i="70"/>
  <c r="AA306" i="70"/>
  <c r="Z306" i="70"/>
  <c r="Y306" i="70"/>
  <c r="X306" i="70"/>
  <c r="W306" i="70"/>
  <c r="V306" i="70"/>
  <c r="B306" i="70"/>
  <c r="AF305" i="70"/>
  <c r="AA305" i="70"/>
  <c r="Z305" i="70"/>
  <c r="Y305" i="70"/>
  <c r="X305" i="70"/>
  <c r="W305" i="70"/>
  <c r="V305" i="70"/>
  <c r="B305" i="70"/>
  <c r="AG304" i="70"/>
  <c r="AE304" i="70"/>
  <c r="AD304" i="70"/>
  <c r="AC304" i="70"/>
  <c r="AB304" i="70"/>
  <c r="AA304" i="70"/>
  <c r="Z304" i="70"/>
  <c r="Y304" i="70"/>
  <c r="X304" i="70"/>
  <c r="W304" i="70"/>
  <c r="V304" i="70"/>
  <c r="B304" i="70"/>
  <c r="AF304" i="70" s="1"/>
  <c r="AG303" i="70"/>
  <c r="AE303" i="70"/>
  <c r="AD303" i="70"/>
  <c r="AC303" i="70"/>
  <c r="AA303" i="70"/>
  <c r="Z303" i="70"/>
  <c r="Y303" i="70"/>
  <c r="X303" i="70"/>
  <c r="W303" i="70"/>
  <c r="V303" i="70"/>
  <c r="B303" i="70"/>
  <c r="AF303" i="70" s="1"/>
  <c r="AB302" i="70"/>
  <c r="AA302" i="70"/>
  <c r="Z302" i="70"/>
  <c r="Y302" i="70"/>
  <c r="X302" i="70"/>
  <c r="W302" i="70"/>
  <c r="V302" i="70"/>
  <c r="B302" i="70"/>
  <c r="AG301" i="70"/>
  <c r="AF301" i="70"/>
  <c r="AE301" i="70"/>
  <c r="AD301" i="70"/>
  <c r="AC301" i="70"/>
  <c r="AB301" i="70"/>
  <c r="AA301" i="70"/>
  <c r="Z301" i="70"/>
  <c r="Y301" i="70"/>
  <c r="X301" i="70"/>
  <c r="W301" i="70"/>
  <c r="V301" i="70"/>
  <c r="B301" i="70"/>
  <c r="AA300" i="70"/>
  <c r="Z300" i="70"/>
  <c r="Y300" i="70"/>
  <c r="X300" i="70"/>
  <c r="W300" i="70"/>
  <c r="V300" i="70"/>
  <c r="B300" i="70"/>
  <c r="AG299" i="70"/>
  <c r="AF299" i="70"/>
  <c r="AE299" i="70"/>
  <c r="AD299" i="70"/>
  <c r="AC299" i="70"/>
  <c r="AB299" i="70"/>
  <c r="AA299" i="70"/>
  <c r="Z299" i="70"/>
  <c r="Y299" i="70"/>
  <c r="X299" i="70"/>
  <c r="W299" i="70"/>
  <c r="V299" i="70"/>
  <c r="B299" i="70"/>
  <c r="AE298" i="70"/>
  <c r="AD298" i="70"/>
  <c r="AB298" i="70"/>
  <c r="AA298" i="70"/>
  <c r="Z298" i="70"/>
  <c r="Y298" i="70"/>
  <c r="X298" i="70"/>
  <c r="W298" i="70"/>
  <c r="V298" i="70"/>
  <c r="B298" i="70"/>
  <c r="AG298" i="70" s="1"/>
  <c r="AD297" i="70"/>
  <c r="AC297" i="70"/>
  <c r="AB297" i="70"/>
  <c r="AA297" i="70"/>
  <c r="Z297" i="70"/>
  <c r="Y297" i="70"/>
  <c r="X297" i="70"/>
  <c r="W297" i="70"/>
  <c r="V297" i="70"/>
  <c r="B297" i="70"/>
  <c r="AG297" i="70" s="1"/>
  <c r="AA296" i="70"/>
  <c r="Z296" i="70"/>
  <c r="Y296" i="70"/>
  <c r="X296" i="70"/>
  <c r="W296" i="70"/>
  <c r="V296" i="70"/>
  <c r="B296" i="70"/>
  <c r="AF295" i="70"/>
  <c r="AA295" i="70"/>
  <c r="Z295" i="70"/>
  <c r="Y295" i="70"/>
  <c r="X295" i="70"/>
  <c r="W295" i="70"/>
  <c r="V295" i="70"/>
  <c r="B295" i="70"/>
  <c r="AG295" i="70" s="1"/>
  <c r="AG294" i="70"/>
  <c r="AF294" i="70"/>
  <c r="AE294" i="70"/>
  <c r="AD294" i="70"/>
  <c r="AC294" i="70"/>
  <c r="AB294" i="70"/>
  <c r="AA294" i="70"/>
  <c r="Z294" i="70"/>
  <c r="Y294" i="70"/>
  <c r="X294" i="70"/>
  <c r="W294" i="70"/>
  <c r="V294" i="70"/>
  <c r="B294" i="70"/>
  <c r="AF293" i="70"/>
  <c r="AE293" i="70"/>
  <c r="AC293" i="70"/>
  <c r="AB293" i="70"/>
  <c r="AA293" i="70"/>
  <c r="Z293" i="70"/>
  <c r="Y293" i="70"/>
  <c r="X293" i="70"/>
  <c r="W293" i="70"/>
  <c r="V293" i="70"/>
  <c r="B293" i="70"/>
  <c r="AG293" i="70" s="1"/>
  <c r="AE292" i="70"/>
  <c r="AD292" i="70"/>
  <c r="AC292" i="70"/>
  <c r="AA292" i="70"/>
  <c r="Z292" i="70"/>
  <c r="Y292" i="70"/>
  <c r="X292" i="70"/>
  <c r="W292" i="70"/>
  <c r="V292" i="70"/>
  <c r="B292" i="70"/>
  <c r="AG292" i="70" s="1"/>
  <c r="AG291" i="70"/>
  <c r="AF291" i="70"/>
  <c r="AE291" i="70"/>
  <c r="AD291" i="70"/>
  <c r="AC291" i="70"/>
  <c r="AB291" i="70"/>
  <c r="AA291" i="70"/>
  <c r="Z291" i="70"/>
  <c r="Y291" i="70"/>
  <c r="X291" i="70"/>
  <c r="W291" i="70"/>
  <c r="V291" i="70"/>
  <c r="B291" i="70"/>
  <c r="AA290" i="70"/>
  <c r="Z290" i="70"/>
  <c r="Y290" i="70"/>
  <c r="X290" i="70"/>
  <c r="W290" i="70"/>
  <c r="V290" i="70"/>
  <c r="B290" i="70"/>
  <c r="AG289" i="70"/>
  <c r="AF289" i="70"/>
  <c r="AE289" i="70"/>
  <c r="AD289" i="70"/>
  <c r="AC289" i="70"/>
  <c r="AB289" i="70"/>
  <c r="AA289" i="70"/>
  <c r="Z289" i="70"/>
  <c r="Y289" i="70"/>
  <c r="X289" i="70"/>
  <c r="W289" i="70"/>
  <c r="V289" i="70"/>
  <c r="B289" i="70"/>
  <c r="AF288" i="70"/>
  <c r="AD288" i="70"/>
  <c r="AC288" i="70"/>
  <c r="AA288" i="70"/>
  <c r="Z288" i="70"/>
  <c r="Y288" i="70"/>
  <c r="X288" i="70"/>
  <c r="W288" i="70"/>
  <c r="V288" i="70"/>
  <c r="B288" i="70"/>
  <c r="AG288" i="70" s="1"/>
  <c r="AA287" i="70"/>
  <c r="Z287" i="70"/>
  <c r="Y287" i="70"/>
  <c r="X287" i="70"/>
  <c r="W287" i="70"/>
  <c r="V287" i="70"/>
  <c r="B287" i="70"/>
  <c r="AG286" i="70"/>
  <c r="AF286" i="70"/>
  <c r="AE286" i="70"/>
  <c r="AA286" i="70"/>
  <c r="Z286" i="70"/>
  <c r="Y286" i="70"/>
  <c r="X286" i="70"/>
  <c r="W286" i="70"/>
  <c r="V286" i="70"/>
  <c r="B286" i="70"/>
  <c r="AD286" i="70" s="1"/>
  <c r="AA285" i="70"/>
  <c r="Z285" i="70"/>
  <c r="Y285" i="70"/>
  <c r="X285" i="70"/>
  <c r="W285" i="70"/>
  <c r="V285" i="70"/>
  <c r="B285" i="70"/>
  <c r="AG284" i="70"/>
  <c r="AF284" i="70"/>
  <c r="AE284" i="70"/>
  <c r="AD284" i="70"/>
  <c r="AC284" i="70"/>
  <c r="AB284" i="70"/>
  <c r="AA284" i="70"/>
  <c r="Z284" i="70"/>
  <c r="Y284" i="70"/>
  <c r="X284" i="70"/>
  <c r="W284" i="70"/>
  <c r="V284" i="70"/>
  <c r="B284" i="70"/>
  <c r="AG283" i="70"/>
  <c r="AE283" i="70"/>
  <c r="AD283" i="70"/>
  <c r="AB283" i="70"/>
  <c r="AA283" i="70"/>
  <c r="Z283" i="70"/>
  <c r="Y283" i="70"/>
  <c r="X283" i="70"/>
  <c r="W283" i="70"/>
  <c r="V283" i="70"/>
  <c r="B283" i="70"/>
  <c r="AF283" i="70" s="1"/>
  <c r="AG282" i="70"/>
  <c r="AF282" i="70"/>
  <c r="AE282" i="70"/>
  <c r="AB282" i="70"/>
  <c r="AA282" i="70"/>
  <c r="Z282" i="70"/>
  <c r="Y282" i="70"/>
  <c r="X282" i="70"/>
  <c r="W282" i="70"/>
  <c r="V282" i="70"/>
  <c r="B282" i="70"/>
  <c r="AD282" i="70" s="1"/>
  <c r="AG281" i="70"/>
  <c r="AF281" i="70"/>
  <c r="AE281" i="70"/>
  <c r="AD281" i="70"/>
  <c r="AB281" i="70"/>
  <c r="AA281" i="70"/>
  <c r="Z281" i="70"/>
  <c r="Y281" i="70"/>
  <c r="X281" i="70"/>
  <c r="W281" i="70"/>
  <c r="V281" i="70"/>
  <c r="B281" i="70"/>
  <c r="AC281" i="70" s="1"/>
  <c r="AA280" i="70"/>
  <c r="Z280" i="70"/>
  <c r="Y280" i="70"/>
  <c r="X280" i="70"/>
  <c r="W280" i="70"/>
  <c r="V280" i="70"/>
  <c r="B280" i="70"/>
  <c r="AG279" i="70"/>
  <c r="AF279" i="70"/>
  <c r="AD279" i="70"/>
  <c r="AC279" i="70"/>
  <c r="AA279" i="70"/>
  <c r="Z279" i="70"/>
  <c r="Y279" i="70"/>
  <c r="X279" i="70"/>
  <c r="W279" i="70"/>
  <c r="V279" i="70"/>
  <c r="B279" i="70"/>
  <c r="AE279" i="70" s="1"/>
  <c r="AA278" i="70"/>
  <c r="Z278" i="70"/>
  <c r="Y278" i="70"/>
  <c r="X278" i="70"/>
  <c r="W278" i="70"/>
  <c r="V278" i="70"/>
  <c r="B278" i="70"/>
  <c r="AD277" i="70"/>
  <c r="AC277" i="70"/>
  <c r="AB277" i="70"/>
  <c r="AA277" i="70"/>
  <c r="Z277" i="70"/>
  <c r="Y277" i="70"/>
  <c r="X277" i="70"/>
  <c r="W277" i="70"/>
  <c r="V277" i="70"/>
  <c r="B277" i="70"/>
  <c r="AE277" i="70" s="1"/>
  <c r="AG276" i="70"/>
  <c r="AF276" i="70"/>
  <c r="AB276" i="70"/>
  <c r="AA276" i="70"/>
  <c r="Z276" i="70"/>
  <c r="Y276" i="70"/>
  <c r="X276" i="70"/>
  <c r="W276" i="70"/>
  <c r="V276" i="70"/>
  <c r="B276" i="70"/>
  <c r="AE276" i="70" s="1"/>
  <c r="AA275" i="70"/>
  <c r="Z275" i="70"/>
  <c r="Y275" i="70"/>
  <c r="X275" i="70"/>
  <c r="W275" i="70"/>
  <c r="V275" i="70"/>
  <c r="B275" i="70"/>
  <c r="AG274" i="70"/>
  <c r="AF274" i="70"/>
  <c r="AE274" i="70"/>
  <c r="AD274" i="70"/>
  <c r="AC274" i="70"/>
  <c r="AB274" i="70"/>
  <c r="AA274" i="70"/>
  <c r="Z274" i="70"/>
  <c r="Y274" i="70"/>
  <c r="X274" i="70"/>
  <c r="W274" i="70"/>
  <c r="V274" i="70"/>
  <c r="B274" i="70"/>
  <c r="AG273" i="70"/>
  <c r="AF273" i="70"/>
  <c r="AA273" i="70"/>
  <c r="Z273" i="70"/>
  <c r="Y273" i="70"/>
  <c r="X273" i="70"/>
  <c r="W273" i="70"/>
  <c r="V273" i="70"/>
  <c r="B273" i="70"/>
  <c r="AA272" i="70"/>
  <c r="Z272" i="70"/>
  <c r="Y272" i="70"/>
  <c r="X272" i="70"/>
  <c r="W272" i="70"/>
  <c r="V272" i="70"/>
  <c r="B272" i="70"/>
  <c r="AF272" i="70" s="1"/>
  <c r="AG271" i="70"/>
  <c r="AF271" i="70"/>
  <c r="AE271" i="70"/>
  <c r="AD271" i="70"/>
  <c r="AC271" i="70"/>
  <c r="AA271" i="70"/>
  <c r="Z271" i="70"/>
  <c r="Y271" i="70"/>
  <c r="X271" i="70"/>
  <c r="W271" i="70"/>
  <c r="V271" i="70"/>
  <c r="B271" i="70"/>
  <c r="AB271" i="70" s="1"/>
  <c r="AF270" i="70"/>
  <c r="AD270" i="70"/>
  <c r="AB270" i="70"/>
  <c r="AA270" i="70"/>
  <c r="Z270" i="70"/>
  <c r="Y270" i="70"/>
  <c r="X270" i="70"/>
  <c r="W270" i="70"/>
  <c r="V270" i="70"/>
  <c r="B270" i="70"/>
  <c r="AA269" i="70"/>
  <c r="Z269" i="70"/>
  <c r="Y269" i="70"/>
  <c r="X269" i="70"/>
  <c r="W269" i="70"/>
  <c r="V269" i="70"/>
  <c r="B269" i="70"/>
  <c r="AG269" i="70" s="1"/>
  <c r="AG268" i="70"/>
  <c r="AA268" i="70"/>
  <c r="Z268" i="70"/>
  <c r="Y268" i="70"/>
  <c r="X268" i="70"/>
  <c r="W268" i="70"/>
  <c r="V268" i="70"/>
  <c r="B268" i="70"/>
  <c r="AF267" i="70"/>
  <c r="AE267" i="70"/>
  <c r="AD267" i="70"/>
  <c r="AB267" i="70"/>
  <c r="AA267" i="70"/>
  <c r="Z267" i="70"/>
  <c r="Y267" i="70"/>
  <c r="X267" i="70"/>
  <c r="W267" i="70"/>
  <c r="V267" i="70"/>
  <c r="B267" i="70"/>
  <c r="AG267" i="70" s="1"/>
  <c r="AG266" i="70"/>
  <c r="AE266" i="70"/>
  <c r="AD266" i="70"/>
  <c r="AB266" i="70"/>
  <c r="AA266" i="70"/>
  <c r="Z266" i="70"/>
  <c r="Y266" i="70"/>
  <c r="X266" i="70"/>
  <c r="W266" i="70"/>
  <c r="V266" i="70"/>
  <c r="B266" i="70"/>
  <c r="AF266" i="70" s="1"/>
  <c r="AG265" i="70"/>
  <c r="AE265" i="70"/>
  <c r="AD265" i="70"/>
  <c r="AC265" i="70"/>
  <c r="AB265" i="70"/>
  <c r="AA265" i="70"/>
  <c r="Z265" i="70"/>
  <c r="Y265" i="70"/>
  <c r="X265" i="70"/>
  <c r="W265" i="70"/>
  <c r="V265" i="70"/>
  <c r="B265" i="70"/>
  <c r="AF265" i="70" s="1"/>
  <c r="AF264" i="70"/>
  <c r="AD264" i="70"/>
  <c r="AC264" i="70"/>
  <c r="AB264" i="70"/>
  <c r="AA264" i="70"/>
  <c r="Z264" i="70"/>
  <c r="Y264" i="70"/>
  <c r="X264" i="70"/>
  <c r="W264" i="70"/>
  <c r="V264" i="70"/>
  <c r="B264" i="70"/>
  <c r="AG264" i="70" s="1"/>
  <c r="AF263" i="70"/>
  <c r="AD263" i="70"/>
  <c r="AA263" i="70"/>
  <c r="Z263" i="70"/>
  <c r="Y263" i="70"/>
  <c r="X263" i="70"/>
  <c r="W263" i="70"/>
  <c r="V263" i="70"/>
  <c r="B263" i="70"/>
  <c r="AG263" i="70" s="1"/>
  <c r="AG262" i="70"/>
  <c r="AF262" i="70"/>
  <c r="AE262" i="70"/>
  <c r="AD262" i="70"/>
  <c r="AC262" i="70"/>
  <c r="AB262" i="70"/>
  <c r="AA262" i="70"/>
  <c r="Z262" i="70"/>
  <c r="Y262" i="70"/>
  <c r="X262" i="70"/>
  <c r="W262" i="70"/>
  <c r="V262" i="70"/>
  <c r="B262" i="70"/>
  <c r="AE261" i="70"/>
  <c r="AC261" i="70"/>
  <c r="AB261" i="70"/>
  <c r="AA261" i="70"/>
  <c r="Z261" i="70"/>
  <c r="Y261" i="70"/>
  <c r="X261" i="70"/>
  <c r="W261" i="70"/>
  <c r="V261" i="70"/>
  <c r="B261" i="70"/>
  <c r="AA260" i="70"/>
  <c r="Z260" i="70"/>
  <c r="Y260" i="70"/>
  <c r="X260" i="70"/>
  <c r="W260" i="70"/>
  <c r="V260" i="70"/>
  <c r="B260" i="70"/>
  <c r="AG259" i="70"/>
  <c r="AF259" i="70"/>
  <c r="AE259" i="70"/>
  <c r="AD259" i="70"/>
  <c r="AC259" i="70"/>
  <c r="AB259" i="70"/>
  <c r="AA259" i="70"/>
  <c r="Z259" i="70"/>
  <c r="Y259" i="70"/>
  <c r="X259" i="70"/>
  <c r="W259" i="70"/>
  <c r="V259" i="70"/>
  <c r="B259" i="70"/>
  <c r="AA258" i="70"/>
  <c r="Z258" i="70"/>
  <c r="Y258" i="70"/>
  <c r="X258" i="70"/>
  <c r="W258" i="70"/>
  <c r="V258" i="70"/>
  <c r="B258" i="70"/>
  <c r="AG257" i="70"/>
  <c r="AF257" i="70"/>
  <c r="AE257" i="70"/>
  <c r="AD257" i="70"/>
  <c r="AC257" i="70"/>
  <c r="AB257" i="70"/>
  <c r="AA257" i="70"/>
  <c r="Z257" i="70"/>
  <c r="Y257" i="70"/>
  <c r="X257" i="70"/>
  <c r="W257" i="70"/>
  <c r="V257" i="70"/>
  <c r="B257" i="70"/>
  <c r="AG256" i="70"/>
  <c r="AF256" i="70"/>
  <c r="AD256" i="70"/>
  <c r="AC256" i="70"/>
  <c r="AA256" i="70"/>
  <c r="Z256" i="70"/>
  <c r="Y256" i="70"/>
  <c r="X256" i="70"/>
  <c r="W256" i="70"/>
  <c r="V256" i="70"/>
  <c r="B256" i="70"/>
  <c r="AE256" i="70" s="1"/>
  <c r="AB255" i="70"/>
  <c r="AA255" i="70"/>
  <c r="Z255" i="70"/>
  <c r="Y255" i="70"/>
  <c r="X255" i="70"/>
  <c r="W255" i="70"/>
  <c r="V255" i="70"/>
  <c r="B255" i="70"/>
  <c r="AG255" i="70" s="1"/>
  <c r="AG254" i="70"/>
  <c r="AF254" i="70"/>
  <c r="AE254" i="70"/>
  <c r="AD254" i="70"/>
  <c r="AA254" i="70"/>
  <c r="Z254" i="70"/>
  <c r="Y254" i="70"/>
  <c r="X254" i="70"/>
  <c r="W254" i="70"/>
  <c r="V254" i="70"/>
  <c r="B254" i="70"/>
  <c r="AC254" i="70" s="1"/>
  <c r="AF253" i="70"/>
  <c r="AC253" i="70"/>
  <c r="AA253" i="70"/>
  <c r="Z253" i="70"/>
  <c r="Y253" i="70"/>
  <c r="X253" i="70"/>
  <c r="W253" i="70"/>
  <c r="V253" i="70"/>
  <c r="B253" i="70"/>
  <c r="AG252" i="70"/>
  <c r="AF252" i="70"/>
  <c r="AE252" i="70"/>
  <c r="AD252" i="70"/>
  <c r="AC252" i="70"/>
  <c r="AB252" i="70"/>
  <c r="AA252" i="70"/>
  <c r="Z252" i="70"/>
  <c r="Y252" i="70"/>
  <c r="X252" i="70"/>
  <c r="W252" i="70"/>
  <c r="V252" i="70"/>
  <c r="B252" i="70"/>
  <c r="AA251" i="70"/>
  <c r="Z251" i="70"/>
  <c r="Y251" i="70"/>
  <c r="X251" i="70"/>
  <c r="W251" i="70"/>
  <c r="V251" i="70"/>
  <c r="B251" i="70"/>
  <c r="AG250" i="70"/>
  <c r="AF250" i="70"/>
  <c r="AD250" i="70"/>
  <c r="AB250" i="70"/>
  <c r="AA250" i="70"/>
  <c r="Z250" i="70"/>
  <c r="Y250" i="70"/>
  <c r="X250" i="70"/>
  <c r="W250" i="70"/>
  <c r="V250" i="70"/>
  <c r="B250" i="70"/>
  <c r="AE250" i="70" s="1"/>
  <c r="AG249" i="70"/>
  <c r="AF249" i="70"/>
  <c r="AE249" i="70"/>
  <c r="AD249" i="70"/>
  <c r="AB249" i="70"/>
  <c r="AA249" i="70"/>
  <c r="Z249" i="70"/>
  <c r="Y249" i="70"/>
  <c r="X249" i="70"/>
  <c r="W249" i="70"/>
  <c r="V249" i="70"/>
  <c r="B249" i="70"/>
  <c r="AC249" i="70" s="1"/>
  <c r="AG248" i="70"/>
  <c r="AD248" i="70"/>
  <c r="AB248" i="70"/>
  <c r="AA248" i="70"/>
  <c r="Z248" i="70"/>
  <c r="Y248" i="70"/>
  <c r="X248" i="70"/>
  <c r="W248" i="70"/>
  <c r="V248" i="70"/>
  <c r="B248" i="70"/>
  <c r="AA247" i="70"/>
  <c r="Z247" i="70"/>
  <c r="Y247" i="70"/>
  <c r="X247" i="70"/>
  <c r="W247" i="70"/>
  <c r="V247" i="70"/>
  <c r="B247" i="70"/>
  <c r="AG247" i="70" s="1"/>
  <c r="AA246" i="70"/>
  <c r="Z246" i="70"/>
  <c r="Y246" i="70"/>
  <c r="X246" i="70"/>
  <c r="W246" i="70"/>
  <c r="V246" i="70"/>
  <c r="B246" i="70"/>
  <c r="AG245" i="70"/>
  <c r="AF245" i="70"/>
  <c r="AE245" i="70"/>
  <c r="AD245" i="70"/>
  <c r="AC245" i="70"/>
  <c r="AB245" i="70"/>
  <c r="AA245" i="70"/>
  <c r="Z245" i="70"/>
  <c r="Y245" i="70"/>
  <c r="X245" i="70"/>
  <c r="W245" i="70"/>
  <c r="V245" i="70"/>
  <c r="B245" i="70"/>
  <c r="AA244" i="70"/>
  <c r="Z244" i="70"/>
  <c r="Y244" i="70"/>
  <c r="X244" i="70"/>
  <c r="W244" i="70"/>
  <c r="V244" i="70"/>
  <c r="B244" i="70"/>
  <c r="AA243" i="70"/>
  <c r="Z243" i="70"/>
  <c r="Y243" i="70"/>
  <c r="X243" i="70"/>
  <c r="W243" i="70"/>
  <c r="V243" i="70"/>
  <c r="B243" i="70"/>
  <c r="AG242" i="70"/>
  <c r="AF242" i="70"/>
  <c r="AE242" i="70"/>
  <c r="AD242" i="70"/>
  <c r="AC242" i="70"/>
  <c r="AB242" i="70"/>
  <c r="AA242" i="70"/>
  <c r="Z242" i="70"/>
  <c r="Y242" i="70"/>
  <c r="X242" i="70"/>
  <c r="W242" i="70"/>
  <c r="V242" i="70"/>
  <c r="B242" i="70"/>
  <c r="AG241" i="70"/>
  <c r="AF241" i="70"/>
  <c r="AA241" i="70"/>
  <c r="Z241" i="70"/>
  <c r="Y241" i="70"/>
  <c r="X241" i="70"/>
  <c r="W241" i="70"/>
  <c r="V241" i="70"/>
  <c r="B241" i="70"/>
  <c r="AA240" i="70"/>
  <c r="Z240" i="70"/>
  <c r="Y240" i="70"/>
  <c r="X240" i="70"/>
  <c r="W240" i="70"/>
  <c r="V240" i="70"/>
  <c r="B240" i="70"/>
  <c r="AG240" i="70" s="1"/>
  <c r="AG239" i="70"/>
  <c r="AF239" i="70"/>
  <c r="AE239" i="70"/>
  <c r="AD239" i="70"/>
  <c r="AC239" i="70"/>
  <c r="AA239" i="70"/>
  <c r="Z239" i="70"/>
  <c r="Y239" i="70"/>
  <c r="X239" i="70"/>
  <c r="W239" i="70"/>
  <c r="V239" i="70"/>
  <c r="B239" i="70"/>
  <c r="AB239" i="70" s="1"/>
  <c r="AB238" i="70"/>
  <c r="AA238" i="70"/>
  <c r="Z238" i="70"/>
  <c r="Y238" i="70"/>
  <c r="X238" i="70"/>
  <c r="W238" i="70"/>
  <c r="V238" i="70"/>
  <c r="B238" i="70"/>
  <c r="AA237" i="70"/>
  <c r="Z237" i="70"/>
  <c r="Y237" i="70"/>
  <c r="X237" i="70"/>
  <c r="W237" i="70"/>
  <c r="V237" i="70"/>
  <c r="B237" i="70"/>
  <c r="AG237" i="70" s="1"/>
  <c r="AC236" i="70"/>
  <c r="AA236" i="70"/>
  <c r="Z236" i="70"/>
  <c r="Y236" i="70"/>
  <c r="X236" i="70"/>
  <c r="W236" i="70"/>
  <c r="V236" i="70"/>
  <c r="B236" i="70"/>
  <c r="AA235" i="70"/>
  <c r="Z235" i="70"/>
  <c r="Y235" i="70"/>
  <c r="X235" i="70"/>
  <c r="W235" i="70"/>
  <c r="V235" i="70"/>
  <c r="B235" i="70"/>
  <c r="AG235" i="70" s="1"/>
  <c r="AG234" i="70"/>
  <c r="AE234" i="70"/>
  <c r="AD234" i="70"/>
  <c r="AC234" i="70"/>
  <c r="AB234" i="70"/>
  <c r="AA234" i="70"/>
  <c r="Z234" i="70"/>
  <c r="Y234" i="70"/>
  <c r="X234" i="70"/>
  <c r="W234" i="70"/>
  <c r="V234" i="70"/>
  <c r="B234" i="70"/>
  <c r="AF234" i="70" s="1"/>
  <c r="AA233" i="70"/>
  <c r="Z233" i="70"/>
  <c r="Y233" i="70"/>
  <c r="X233" i="70"/>
  <c r="W233" i="70"/>
  <c r="V233" i="70"/>
  <c r="B233" i="70"/>
  <c r="AF233" i="70" s="1"/>
  <c r="AA232" i="70"/>
  <c r="Z232" i="70"/>
  <c r="Y232" i="70"/>
  <c r="X232" i="70"/>
  <c r="W232" i="70"/>
  <c r="V232" i="70"/>
  <c r="B232" i="70"/>
  <c r="AG232" i="70" s="1"/>
  <c r="AD231" i="70"/>
  <c r="AA231" i="70"/>
  <c r="Z231" i="70"/>
  <c r="Y231" i="70"/>
  <c r="X231" i="70"/>
  <c r="W231" i="70"/>
  <c r="V231" i="70"/>
  <c r="B231" i="70"/>
  <c r="AG230" i="70"/>
  <c r="AF230" i="70"/>
  <c r="AE230" i="70"/>
  <c r="AD230" i="70"/>
  <c r="AC230" i="70"/>
  <c r="AB230" i="70"/>
  <c r="AA230" i="70"/>
  <c r="Z230" i="70"/>
  <c r="Y230" i="70"/>
  <c r="X230" i="70"/>
  <c r="W230" i="70"/>
  <c r="V230" i="70"/>
  <c r="B230" i="70"/>
  <c r="AA229" i="70"/>
  <c r="Z229" i="70"/>
  <c r="Y229" i="70"/>
  <c r="X229" i="70"/>
  <c r="W229" i="70"/>
  <c r="V229" i="70"/>
  <c r="B229" i="70"/>
  <c r="AF228" i="70"/>
  <c r="AE228" i="70"/>
  <c r="AD228" i="70"/>
  <c r="AC228" i="70"/>
  <c r="AB228" i="70"/>
  <c r="AA228" i="70"/>
  <c r="Z228" i="70"/>
  <c r="Y228" i="70"/>
  <c r="X228" i="70"/>
  <c r="W228" i="70"/>
  <c r="V228" i="70"/>
  <c r="B228" i="70"/>
  <c r="AG228" i="70" s="1"/>
  <c r="AF227" i="70"/>
  <c r="AE227" i="70"/>
  <c r="AD227" i="70"/>
  <c r="AC227" i="70"/>
  <c r="AA227" i="70"/>
  <c r="Y227" i="70"/>
  <c r="X227" i="70"/>
  <c r="W227" i="70"/>
  <c r="V227" i="70"/>
  <c r="B227" i="70"/>
  <c r="AB227" i="70" s="1"/>
  <c r="AE226" i="70"/>
  <c r="AA226" i="70"/>
  <c r="Y226" i="70"/>
  <c r="X226" i="70"/>
  <c r="W226" i="70"/>
  <c r="V226" i="70"/>
  <c r="Z226" i="70" s="1"/>
  <c r="B226" i="70"/>
  <c r="AD226" i="70" s="1"/>
  <c r="AA225" i="70"/>
  <c r="Y225" i="70"/>
  <c r="X225" i="70"/>
  <c r="Z225" i="70" s="1"/>
  <c r="AG225" i="70" s="1"/>
  <c r="W225" i="70"/>
  <c r="V225" i="70"/>
  <c r="B225" i="70"/>
  <c r="AF225" i="70" s="1"/>
  <c r="AF224" i="70"/>
  <c r="AE224" i="70"/>
  <c r="AD224" i="70"/>
  <c r="AC224" i="70"/>
  <c r="AA224" i="70"/>
  <c r="Y224" i="70"/>
  <c r="X224" i="70"/>
  <c r="W224" i="70"/>
  <c r="V224" i="70"/>
  <c r="Z224" i="70" s="1"/>
  <c r="AG224" i="70" s="1"/>
  <c r="B224" i="70"/>
  <c r="AB224" i="70" s="1"/>
  <c r="AF223" i="70"/>
  <c r="AE223" i="70"/>
  <c r="AD223" i="70"/>
  <c r="AA223" i="70"/>
  <c r="Y223" i="70"/>
  <c r="X223" i="70"/>
  <c r="W223" i="70"/>
  <c r="Z223" i="70" s="1"/>
  <c r="AG223" i="70" s="1"/>
  <c r="V223" i="70"/>
  <c r="B223" i="70"/>
  <c r="AC223" i="70" s="1"/>
  <c r="AA222" i="70"/>
  <c r="Y222" i="70"/>
  <c r="X222" i="70"/>
  <c r="Z222" i="70" s="1"/>
  <c r="W222" i="70"/>
  <c r="V222" i="70"/>
  <c r="B222" i="70"/>
  <c r="AC222" i="70" s="1"/>
  <c r="AA221" i="70"/>
  <c r="Y221" i="70"/>
  <c r="X221" i="70"/>
  <c r="W221" i="70"/>
  <c r="V221" i="70"/>
  <c r="Z221" i="70" s="1"/>
  <c r="B221" i="70"/>
  <c r="AF220" i="70"/>
  <c r="AE220" i="70"/>
  <c r="AD220" i="70"/>
  <c r="AC220" i="70"/>
  <c r="AB220" i="70"/>
  <c r="AA220" i="70"/>
  <c r="Y220" i="70"/>
  <c r="Z220" i="70" s="1"/>
  <c r="AG220" i="70" s="1"/>
  <c r="X220" i="70"/>
  <c r="W220" i="70"/>
  <c r="V220" i="70"/>
  <c r="B220" i="70"/>
  <c r="AA219" i="70"/>
  <c r="Z219" i="70"/>
  <c r="Y219" i="70"/>
  <c r="X219" i="70"/>
  <c r="W219" i="70"/>
  <c r="V219" i="70"/>
  <c r="B219" i="70"/>
  <c r="AG219" i="70" s="1"/>
  <c r="AA218" i="70"/>
  <c r="Y218" i="70"/>
  <c r="X218" i="70"/>
  <c r="W218" i="70"/>
  <c r="V218" i="70"/>
  <c r="Z218" i="70" s="1"/>
  <c r="B218" i="70"/>
  <c r="AG218" i="70" s="1"/>
  <c r="AF217" i="70"/>
  <c r="AE217" i="70"/>
  <c r="AB217" i="70"/>
  <c r="AA217" i="70"/>
  <c r="Y217" i="70"/>
  <c r="X217" i="70"/>
  <c r="Z217" i="70" s="1"/>
  <c r="AG217" i="70" s="1"/>
  <c r="W217" i="70"/>
  <c r="V217" i="70"/>
  <c r="B217" i="70"/>
  <c r="AD217" i="70" s="1"/>
  <c r="AA216" i="70"/>
  <c r="Y216" i="70"/>
  <c r="X216" i="70"/>
  <c r="W216" i="70"/>
  <c r="V216" i="70"/>
  <c r="Z216" i="70" s="1"/>
  <c r="B216" i="70"/>
  <c r="AA215" i="70"/>
  <c r="Y215" i="70"/>
  <c r="X215" i="70"/>
  <c r="W215" i="70"/>
  <c r="V215" i="70"/>
  <c r="Z215" i="70" s="1"/>
  <c r="B215" i="70"/>
  <c r="AF215" i="70" s="1"/>
  <c r="AA214" i="70"/>
  <c r="Z214" i="70"/>
  <c r="Y214" i="70"/>
  <c r="X214" i="70"/>
  <c r="W214" i="70"/>
  <c r="V214" i="70"/>
  <c r="B214" i="70"/>
  <c r="AG214" i="70" s="1"/>
  <c r="AA213" i="70"/>
  <c r="Y213" i="70"/>
  <c r="X213" i="70"/>
  <c r="W213" i="70"/>
  <c r="V213" i="70"/>
  <c r="Z213" i="70" s="1"/>
  <c r="B213" i="70"/>
  <c r="AG213" i="70" s="1"/>
  <c r="AF212" i="70"/>
  <c r="AC212" i="70"/>
  <c r="AB212" i="70"/>
  <c r="AA212" i="70"/>
  <c r="Z212" i="70"/>
  <c r="Y212" i="70"/>
  <c r="X212" i="70"/>
  <c r="W212" i="70"/>
  <c r="V212" i="70"/>
  <c r="B212" i="70"/>
  <c r="AG211" i="70"/>
  <c r="AC211" i="70"/>
  <c r="AA211" i="70"/>
  <c r="Z211" i="70"/>
  <c r="Y211" i="70"/>
  <c r="X211" i="70"/>
  <c r="W211" i="70"/>
  <c r="V211" i="70"/>
  <c r="B211" i="70"/>
  <c r="AA210" i="70"/>
  <c r="Y210" i="70"/>
  <c r="X210" i="70"/>
  <c r="W210" i="70"/>
  <c r="V210" i="70"/>
  <c r="Z210" i="70" s="1"/>
  <c r="B210" i="70"/>
  <c r="AF209" i="70"/>
  <c r="AB209" i="70"/>
  <c r="AA209" i="70"/>
  <c r="Y209" i="70"/>
  <c r="X209" i="70"/>
  <c r="W209" i="70"/>
  <c r="V209" i="70"/>
  <c r="B209" i="70"/>
  <c r="AF208" i="70"/>
  <c r="AE208" i="70"/>
  <c r="AC208" i="70"/>
  <c r="AA208" i="70"/>
  <c r="Y208" i="70"/>
  <c r="X208" i="70"/>
  <c r="W208" i="70"/>
  <c r="V208" i="70"/>
  <c r="Z208" i="70" s="1"/>
  <c r="B208" i="70"/>
  <c r="AG208" i="70" s="1"/>
  <c r="AA207" i="70"/>
  <c r="Y207" i="70"/>
  <c r="X207" i="70"/>
  <c r="W207" i="70"/>
  <c r="V207" i="70"/>
  <c r="Z207" i="70" s="1"/>
  <c r="B207" i="70"/>
  <c r="AA206" i="70"/>
  <c r="Z206" i="70"/>
  <c r="Y206" i="70"/>
  <c r="X206" i="70"/>
  <c r="W206" i="70"/>
  <c r="V206" i="70"/>
  <c r="B206" i="70"/>
  <c r="AF206" i="70" s="1"/>
  <c r="AF205" i="70"/>
  <c r="AA205" i="70"/>
  <c r="Y205" i="70"/>
  <c r="X205" i="70"/>
  <c r="W205" i="70"/>
  <c r="V205" i="70"/>
  <c r="B205" i="70"/>
  <c r="AA204" i="70"/>
  <c r="Y204" i="70"/>
  <c r="X204" i="70"/>
  <c r="W204" i="70"/>
  <c r="V204" i="70"/>
  <c r="Z204" i="70" s="1"/>
  <c r="B204" i="70"/>
  <c r="AA203" i="70"/>
  <c r="Y203" i="70"/>
  <c r="X203" i="70"/>
  <c r="W203" i="70"/>
  <c r="V203" i="70"/>
  <c r="Z203" i="70" s="1"/>
  <c r="B203" i="70"/>
  <c r="AB203" i="70" s="1"/>
  <c r="AA202" i="70"/>
  <c r="Y202" i="70"/>
  <c r="X202" i="70"/>
  <c r="W202" i="70"/>
  <c r="V202" i="70"/>
  <c r="B202" i="70"/>
  <c r="AF202" i="70" s="1"/>
  <c r="AA201" i="70"/>
  <c r="Y201" i="70"/>
  <c r="X201" i="70"/>
  <c r="W201" i="70"/>
  <c r="Z201" i="70" s="1"/>
  <c r="V201" i="70"/>
  <c r="B201" i="70"/>
  <c r="AF201" i="70" s="1"/>
  <c r="AF200" i="70"/>
  <c r="AD200" i="70"/>
  <c r="AA200" i="70"/>
  <c r="Y200" i="70"/>
  <c r="X200" i="70"/>
  <c r="W200" i="70"/>
  <c r="V200" i="70"/>
  <c r="B200" i="70"/>
  <c r="AE200" i="70" s="1"/>
  <c r="AA199" i="70"/>
  <c r="Y199" i="70"/>
  <c r="X199" i="70"/>
  <c r="W199" i="70"/>
  <c r="V199" i="70"/>
  <c r="B199" i="70"/>
  <c r="AC199" i="70" s="1"/>
  <c r="AA198" i="70"/>
  <c r="Y198" i="70"/>
  <c r="X198" i="70"/>
  <c r="Z198" i="70" s="1"/>
  <c r="W198" i="70"/>
  <c r="V198" i="70"/>
  <c r="B198" i="70"/>
  <c r="AF198" i="70" s="1"/>
  <c r="AF197" i="70"/>
  <c r="AD197" i="70"/>
  <c r="AB197" i="70"/>
  <c r="AA197" i="70"/>
  <c r="Y197" i="70"/>
  <c r="X197" i="70"/>
  <c r="W197" i="70"/>
  <c r="V197" i="70"/>
  <c r="B197" i="70"/>
  <c r="AA196" i="70"/>
  <c r="Y196" i="70"/>
  <c r="X196" i="70"/>
  <c r="W196" i="70"/>
  <c r="V196" i="70"/>
  <c r="Z196" i="70" s="1"/>
  <c r="B196" i="70"/>
  <c r="AA195" i="70"/>
  <c r="Y195" i="70"/>
  <c r="X195" i="70"/>
  <c r="Z195" i="70" s="1"/>
  <c r="W195" i="70"/>
  <c r="V195" i="70"/>
  <c r="B195" i="70"/>
  <c r="AF195" i="70" s="1"/>
  <c r="AE194" i="70"/>
  <c r="AB194" i="70"/>
  <c r="AA194" i="70"/>
  <c r="Y194" i="70"/>
  <c r="X194" i="70"/>
  <c r="W194" i="70"/>
  <c r="V194" i="70"/>
  <c r="Z194" i="70" s="1"/>
  <c r="B194" i="70"/>
  <c r="AD194" i="70" s="1"/>
  <c r="AF193" i="70"/>
  <c r="AE193" i="70"/>
  <c r="AD193" i="70"/>
  <c r="AC193" i="70"/>
  <c r="AA193" i="70"/>
  <c r="Y193" i="70"/>
  <c r="X193" i="70"/>
  <c r="W193" i="70"/>
  <c r="Z193" i="70" s="1"/>
  <c r="V193" i="70"/>
  <c r="B193" i="70"/>
  <c r="AB193" i="70" s="1"/>
  <c r="AA192" i="70"/>
  <c r="Y192" i="70"/>
  <c r="X192" i="70"/>
  <c r="W192" i="70"/>
  <c r="V192" i="70"/>
  <c r="Z192" i="70" s="1"/>
  <c r="B192" i="70"/>
  <c r="AB192" i="70" s="1"/>
  <c r="AA191" i="70"/>
  <c r="Y191" i="70"/>
  <c r="X191" i="70"/>
  <c r="W191" i="70"/>
  <c r="V191" i="70"/>
  <c r="Z191" i="70" s="1"/>
  <c r="B191" i="70"/>
  <c r="AG191" i="70" s="1"/>
  <c r="AF190" i="70"/>
  <c r="AE190" i="70"/>
  <c r="AD190" i="70"/>
  <c r="AA190" i="70"/>
  <c r="Y190" i="70"/>
  <c r="X190" i="70"/>
  <c r="Z190" i="70" s="1"/>
  <c r="AG190" i="70" s="1"/>
  <c r="W190" i="70"/>
  <c r="V190" i="70"/>
  <c r="B190" i="70"/>
  <c r="AC190" i="70" s="1"/>
  <c r="AF189" i="70"/>
  <c r="AE189" i="70"/>
  <c r="AC189" i="70"/>
  <c r="AA189" i="70"/>
  <c r="Y189" i="70"/>
  <c r="X189" i="70"/>
  <c r="Z189" i="70" s="1"/>
  <c r="W189" i="70"/>
  <c r="V189" i="70"/>
  <c r="B189" i="70"/>
  <c r="AA188" i="70"/>
  <c r="Y188" i="70"/>
  <c r="X188" i="70"/>
  <c r="Z188" i="70" s="1"/>
  <c r="W188" i="70"/>
  <c r="V188" i="70"/>
  <c r="B188" i="70"/>
  <c r="AG188" i="70" s="1"/>
  <c r="AA187" i="70"/>
  <c r="Z187" i="70"/>
  <c r="Y187" i="70"/>
  <c r="X187" i="70"/>
  <c r="W187" i="70"/>
  <c r="V187" i="70"/>
  <c r="B187" i="70"/>
  <c r="AG186" i="70"/>
  <c r="AE186" i="70"/>
  <c r="AC186" i="70"/>
  <c r="AA186" i="70"/>
  <c r="Z186" i="70"/>
  <c r="Y186" i="70"/>
  <c r="X186" i="70"/>
  <c r="W186" i="70"/>
  <c r="V186" i="70"/>
  <c r="B186" i="70"/>
  <c r="AF186" i="70" s="1"/>
  <c r="AF185" i="70"/>
  <c r="AE185" i="70"/>
  <c r="AB185" i="70"/>
  <c r="AA185" i="70"/>
  <c r="Y185" i="70"/>
  <c r="X185" i="70"/>
  <c r="Z185" i="70" s="1"/>
  <c r="AG185" i="70" s="1"/>
  <c r="W185" i="70"/>
  <c r="V185" i="70"/>
  <c r="B185" i="70"/>
  <c r="AD185" i="70" s="1"/>
  <c r="AA184" i="70"/>
  <c r="Y184" i="70"/>
  <c r="X184" i="70"/>
  <c r="W184" i="70"/>
  <c r="Z184" i="70" s="1"/>
  <c r="V184" i="70"/>
  <c r="B184" i="70"/>
  <c r="AF184" i="70" s="1"/>
  <c r="AD183" i="70"/>
  <c r="AC183" i="70"/>
  <c r="AA183" i="70"/>
  <c r="Y183" i="70"/>
  <c r="X183" i="70"/>
  <c r="W183" i="70"/>
  <c r="V183" i="70"/>
  <c r="Z183" i="70" s="1"/>
  <c r="B183" i="70"/>
  <c r="AG183" i="70" s="1"/>
  <c r="AA182" i="70"/>
  <c r="Y182" i="70"/>
  <c r="X182" i="70"/>
  <c r="W182" i="70"/>
  <c r="V182" i="70"/>
  <c r="Z182" i="70" s="1"/>
  <c r="B182" i="70"/>
  <c r="AA181" i="70"/>
  <c r="Y181" i="70"/>
  <c r="X181" i="70"/>
  <c r="W181" i="70"/>
  <c r="V181" i="70"/>
  <c r="Z181" i="70" s="1"/>
  <c r="B181" i="70"/>
  <c r="AF181" i="70" s="1"/>
  <c r="AA180" i="70"/>
  <c r="Z180" i="70"/>
  <c r="Y180" i="70"/>
  <c r="X180" i="70"/>
  <c r="W180" i="70"/>
  <c r="V180" i="70"/>
  <c r="B180" i="70"/>
  <c r="AA179" i="70"/>
  <c r="Y179" i="70"/>
  <c r="X179" i="70"/>
  <c r="W179" i="70"/>
  <c r="V179" i="70"/>
  <c r="Z179" i="70" s="1"/>
  <c r="B179" i="70"/>
  <c r="AG178" i="70"/>
  <c r="AF178" i="70"/>
  <c r="AE178" i="70"/>
  <c r="AD178" i="70"/>
  <c r="AB178" i="70"/>
  <c r="AA178" i="70"/>
  <c r="Z178" i="70"/>
  <c r="Y178" i="70"/>
  <c r="X178" i="70"/>
  <c r="W178" i="70"/>
  <c r="V178" i="70"/>
  <c r="B178" i="70"/>
  <c r="AC178" i="70" s="1"/>
  <c r="AA177" i="70"/>
  <c r="Y177" i="70"/>
  <c r="X177" i="70"/>
  <c r="W177" i="70"/>
  <c r="V177" i="70"/>
  <c r="B177" i="70"/>
  <c r="AB177" i="70" s="1"/>
  <c r="AA176" i="70"/>
  <c r="Z176" i="70"/>
  <c r="Y176" i="70"/>
  <c r="X176" i="70"/>
  <c r="W176" i="70"/>
  <c r="V176" i="70"/>
  <c r="B176" i="70"/>
  <c r="AF176" i="70" s="1"/>
  <c r="AG175" i="70"/>
  <c r="AC175" i="70"/>
  <c r="AA175" i="70"/>
  <c r="Z175" i="70"/>
  <c r="Y175" i="70"/>
  <c r="X175" i="70"/>
  <c r="W175" i="70"/>
  <c r="V175" i="70"/>
  <c r="B175" i="70"/>
  <c r="AA174" i="70"/>
  <c r="Y174" i="70"/>
  <c r="X174" i="70"/>
  <c r="W174" i="70"/>
  <c r="V174" i="70"/>
  <c r="Z174" i="70" s="1"/>
  <c r="B174" i="70"/>
  <c r="AF173" i="70"/>
  <c r="AE173" i="70"/>
  <c r="AD173" i="70"/>
  <c r="AC173" i="70"/>
  <c r="AA173" i="70"/>
  <c r="Y173" i="70"/>
  <c r="X173" i="70"/>
  <c r="W173" i="70"/>
  <c r="V173" i="70"/>
  <c r="Z173" i="70" s="1"/>
  <c r="AG173" i="70" s="1"/>
  <c r="B173" i="70"/>
  <c r="AB173" i="70" s="1"/>
  <c r="AA172" i="70"/>
  <c r="Z172" i="70"/>
  <c r="Y172" i="70"/>
  <c r="X172" i="70"/>
  <c r="W172" i="70"/>
  <c r="V172" i="70"/>
  <c r="B172" i="70"/>
  <c r="AG172" i="70" s="1"/>
  <c r="AA171" i="70"/>
  <c r="Y171" i="70"/>
  <c r="X171" i="70"/>
  <c r="W171" i="70"/>
  <c r="V171" i="70"/>
  <c r="Z171" i="70" s="1"/>
  <c r="B171" i="70"/>
  <c r="AG171" i="70" s="1"/>
  <c r="AE170" i="70"/>
  <c r="AD170" i="70"/>
  <c r="AA170" i="70"/>
  <c r="Y170" i="70"/>
  <c r="X170" i="70"/>
  <c r="W170" i="70"/>
  <c r="V170" i="70"/>
  <c r="B170" i="70"/>
  <c r="AF170" i="70" s="1"/>
  <c r="AA169" i="70"/>
  <c r="Y169" i="70"/>
  <c r="X169" i="70"/>
  <c r="W169" i="70"/>
  <c r="Z169" i="70" s="1"/>
  <c r="V169" i="70"/>
  <c r="B169" i="70"/>
  <c r="AF169" i="70" s="1"/>
  <c r="AA168" i="70"/>
  <c r="Y168" i="70"/>
  <c r="X168" i="70"/>
  <c r="W168" i="70"/>
  <c r="V168" i="70"/>
  <c r="B168" i="70"/>
  <c r="AB168" i="70" s="1"/>
  <c r="AF167" i="70"/>
  <c r="AD167" i="70"/>
  <c r="AC167" i="70"/>
  <c r="AA167" i="70"/>
  <c r="Y167" i="70"/>
  <c r="X167" i="70"/>
  <c r="W167" i="70"/>
  <c r="V167" i="70"/>
  <c r="B167" i="70"/>
  <c r="AF166" i="70"/>
  <c r="AE166" i="70"/>
  <c r="AD166" i="70"/>
  <c r="AC166" i="70"/>
  <c r="AB166" i="70"/>
  <c r="AA166" i="70"/>
  <c r="Y166" i="70"/>
  <c r="X166" i="70"/>
  <c r="W166" i="70"/>
  <c r="V166" i="70"/>
  <c r="Z166" i="70" s="1"/>
  <c r="AG166" i="70" s="1"/>
  <c r="B166" i="70"/>
  <c r="AA165" i="70"/>
  <c r="Y165" i="70"/>
  <c r="X165" i="70"/>
  <c r="W165" i="70"/>
  <c r="Z165" i="70" s="1"/>
  <c r="V165" i="70"/>
  <c r="B165" i="70"/>
  <c r="AA164" i="70"/>
  <c r="Y164" i="70"/>
  <c r="X164" i="70"/>
  <c r="W164" i="70"/>
  <c r="V164" i="70"/>
  <c r="Z164" i="70" s="1"/>
  <c r="B164" i="70"/>
  <c r="AF164" i="70" s="1"/>
  <c r="AF163" i="70"/>
  <c r="AE163" i="70"/>
  <c r="AD163" i="70"/>
  <c r="AC163" i="70"/>
  <c r="AB163" i="70"/>
  <c r="AA163" i="70"/>
  <c r="Y163" i="70"/>
  <c r="X163" i="70"/>
  <c r="W163" i="70"/>
  <c r="V163" i="70"/>
  <c r="Z163" i="70" s="1"/>
  <c r="B163" i="70"/>
  <c r="AA162" i="70"/>
  <c r="Y162" i="70"/>
  <c r="X162" i="70"/>
  <c r="W162" i="70"/>
  <c r="V162" i="70"/>
  <c r="B162" i="70"/>
  <c r="AA161" i="70"/>
  <c r="Y161" i="70"/>
  <c r="X161" i="70"/>
  <c r="W161" i="70"/>
  <c r="V161" i="70"/>
  <c r="B161" i="70"/>
  <c r="AF161" i="70" s="1"/>
  <c r="AF160" i="70"/>
  <c r="AE160" i="70"/>
  <c r="AD160" i="70"/>
  <c r="AC160" i="70"/>
  <c r="AA160" i="70"/>
  <c r="Y160" i="70"/>
  <c r="X160" i="70"/>
  <c r="W160" i="70"/>
  <c r="V160" i="70"/>
  <c r="B160" i="70"/>
  <c r="AB160" i="70" s="1"/>
  <c r="AA159" i="70"/>
  <c r="Y159" i="70"/>
  <c r="X159" i="70"/>
  <c r="W159" i="70"/>
  <c r="V159" i="70"/>
  <c r="B159" i="70"/>
  <c r="AF159" i="70" s="1"/>
  <c r="AA158" i="70"/>
  <c r="Y158" i="70"/>
  <c r="X158" i="70"/>
  <c r="W158" i="70"/>
  <c r="V158" i="70"/>
  <c r="B158" i="70"/>
  <c r="AA157" i="70"/>
  <c r="Y157" i="70"/>
  <c r="X157" i="70"/>
  <c r="W157" i="70"/>
  <c r="V157" i="70"/>
  <c r="B157" i="70"/>
  <c r="AA156" i="70"/>
  <c r="Y156" i="70"/>
  <c r="X156" i="70"/>
  <c r="W156" i="70"/>
  <c r="V156" i="70"/>
  <c r="B156" i="70"/>
  <c r="AB156" i="70" s="1"/>
  <c r="AA155" i="70"/>
  <c r="Y155" i="70"/>
  <c r="X155" i="70"/>
  <c r="W155" i="70"/>
  <c r="V155" i="70"/>
  <c r="B155" i="70"/>
  <c r="AC155" i="70" s="1"/>
  <c r="AA154" i="70"/>
  <c r="Y154" i="70"/>
  <c r="X154" i="70"/>
  <c r="W154" i="70"/>
  <c r="V154" i="70"/>
  <c r="B154" i="70"/>
  <c r="AA153" i="70"/>
  <c r="Y153" i="70"/>
  <c r="X153" i="70"/>
  <c r="W153" i="70"/>
  <c r="V153" i="70"/>
  <c r="B153" i="70"/>
  <c r="AD153" i="70" s="1"/>
  <c r="AA152" i="70"/>
  <c r="Y152" i="70"/>
  <c r="X152" i="70"/>
  <c r="W152" i="70"/>
  <c r="V152" i="70"/>
  <c r="B152" i="70"/>
  <c r="AA151" i="70"/>
  <c r="Y151" i="70"/>
  <c r="X151" i="70"/>
  <c r="W151" i="70"/>
  <c r="V151" i="70"/>
  <c r="B151" i="70"/>
  <c r="AF151" i="70" s="1"/>
  <c r="AA150" i="70"/>
  <c r="Y150" i="70"/>
  <c r="X150" i="70"/>
  <c r="W150" i="70"/>
  <c r="V150" i="70"/>
  <c r="B150" i="70"/>
  <c r="AA149" i="70"/>
  <c r="Y149" i="70"/>
  <c r="X149" i="70"/>
  <c r="W149" i="70"/>
  <c r="V149" i="70"/>
  <c r="B149" i="70"/>
  <c r="AB149" i="70" s="1"/>
  <c r="AA148" i="70"/>
  <c r="Y148" i="70"/>
  <c r="X148" i="70"/>
  <c r="W148" i="70"/>
  <c r="V148" i="70"/>
  <c r="B148" i="70"/>
  <c r="AF148" i="70" s="1"/>
  <c r="AA147" i="70"/>
  <c r="Y147" i="70"/>
  <c r="X147" i="70"/>
  <c r="W147" i="70"/>
  <c r="V147" i="70"/>
  <c r="B147" i="70"/>
  <c r="AA146" i="70"/>
  <c r="Y146" i="70"/>
  <c r="X146" i="70"/>
  <c r="W146" i="70"/>
  <c r="V146" i="70"/>
  <c r="B146" i="70"/>
  <c r="AE146" i="70" s="1"/>
  <c r="AA145" i="70"/>
  <c r="Y145" i="70"/>
  <c r="X145" i="70"/>
  <c r="W145" i="70"/>
  <c r="V145" i="70"/>
  <c r="B145" i="70"/>
  <c r="AF145" i="70" s="1"/>
  <c r="AA144" i="70"/>
  <c r="Y144" i="70"/>
  <c r="X144" i="70"/>
  <c r="W144" i="70"/>
  <c r="V144" i="70"/>
  <c r="B144" i="70"/>
  <c r="AA143" i="70"/>
  <c r="Y143" i="70"/>
  <c r="X143" i="70"/>
  <c r="W143" i="70"/>
  <c r="V143" i="70"/>
  <c r="B143" i="70"/>
  <c r="AA142" i="70"/>
  <c r="Y142" i="70"/>
  <c r="X142" i="70"/>
  <c r="W142" i="70"/>
  <c r="V142" i="70"/>
  <c r="B142" i="70"/>
  <c r="AD142" i="70" s="1"/>
  <c r="AA141" i="70"/>
  <c r="Y141" i="70"/>
  <c r="X141" i="70"/>
  <c r="W141" i="70"/>
  <c r="V141" i="70"/>
  <c r="B141" i="70"/>
  <c r="AA140" i="70"/>
  <c r="Y140" i="70"/>
  <c r="X140" i="70"/>
  <c r="W140" i="70"/>
  <c r="V140" i="70"/>
  <c r="B140" i="70"/>
  <c r="AE140" i="70" s="1"/>
  <c r="AA139" i="70"/>
  <c r="Y139" i="70"/>
  <c r="X139" i="70"/>
  <c r="W139" i="70"/>
  <c r="V139" i="70"/>
  <c r="B139" i="70"/>
  <c r="AF139" i="70" s="1"/>
  <c r="AA138" i="70"/>
  <c r="Y138" i="70"/>
  <c r="X138" i="70"/>
  <c r="W138" i="70"/>
  <c r="V138" i="70"/>
  <c r="B138" i="70"/>
  <c r="AF138" i="70" s="1"/>
  <c r="AA137" i="70"/>
  <c r="Y137" i="70"/>
  <c r="X137" i="70"/>
  <c r="W137" i="70"/>
  <c r="V137" i="70"/>
  <c r="B137" i="70"/>
  <c r="AF137" i="70" s="1"/>
  <c r="AA136" i="70"/>
  <c r="Y136" i="70"/>
  <c r="X136" i="70"/>
  <c r="W136" i="70"/>
  <c r="V136" i="70"/>
  <c r="B136" i="70"/>
  <c r="AA135" i="70"/>
  <c r="Y135" i="70"/>
  <c r="X135" i="70"/>
  <c r="W135" i="70"/>
  <c r="V135" i="70"/>
  <c r="B135" i="70"/>
  <c r="AF134" i="70"/>
  <c r="AA134" i="70"/>
  <c r="Y134" i="70"/>
  <c r="X134" i="70"/>
  <c r="W134" i="70"/>
  <c r="V134" i="70"/>
  <c r="B134" i="70"/>
  <c r="AC134" i="70" s="1"/>
  <c r="AA133" i="70"/>
  <c r="Y133" i="70"/>
  <c r="X133" i="70"/>
  <c r="W133" i="70"/>
  <c r="V133" i="70"/>
  <c r="B133" i="70"/>
  <c r="AB133" i="70" s="1"/>
  <c r="AA132" i="70"/>
  <c r="Y132" i="70"/>
  <c r="X132" i="70"/>
  <c r="W132" i="70"/>
  <c r="V132" i="70"/>
  <c r="B132" i="70"/>
  <c r="AA131" i="70"/>
  <c r="Y131" i="70"/>
  <c r="X131" i="70"/>
  <c r="W131" i="70"/>
  <c r="V131" i="70"/>
  <c r="B131" i="70"/>
  <c r="AE131" i="70" s="1"/>
  <c r="AA130" i="70"/>
  <c r="Y130" i="70"/>
  <c r="X130" i="70"/>
  <c r="W130" i="70"/>
  <c r="V130" i="70"/>
  <c r="B130" i="70"/>
  <c r="AA129" i="70"/>
  <c r="Y129" i="70"/>
  <c r="X129" i="70"/>
  <c r="W129" i="70"/>
  <c r="V129" i="70"/>
  <c r="B129" i="70"/>
  <c r="AF129" i="70" s="1"/>
  <c r="AA128" i="70"/>
  <c r="Y128" i="70"/>
  <c r="X128" i="70"/>
  <c r="W128" i="70"/>
  <c r="V128" i="70"/>
  <c r="B128" i="70"/>
  <c r="AB128" i="70" s="1"/>
  <c r="AA127" i="70"/>
  <c r="Y127" i="70"/>
  <c r="X127" i="70"/>
  <c r="W127" i="70"/>
  <c r="V127" i="70"/>
  <c r="B127" i="70"/>
  <c r="AC127" i="70" s="1"/>
  <c r="AA126" i="70"/>
  <c r="Y126" i="70"/>
  <c r="X126" i="70"/>
  <c r="W126" i="70"/>
  <c r="V126" i="70"/>
  <c r="B126" i="70"/>
  <c r="AF126" i="70" s="1"/>
  <c r="AA125" i="70"/>
  <c r="Y125" i="70"/>
  <c r="X125" i="70"/>
  <c r="W125" i="70"/>
  <c r="V125" i="70"/>
  <c r="B125" i="70"/>
  <c r="AA124" i="70"/>
  <c r="Y124" i="70"/>
  <c r="X124" i="70"/>
  <c r="W124" i="70"/>
  <c r="V124" i="70"/>
  <c r="B124" i="70"/>
  <c r="AE124" i="70" s="1"/>
  <c r="AA123" i="70"/>
  <c r="Y123" i="70"/>
  <c r="X123" i="70"/>
  <c r="W123" i="70"/>
  <c r="V123" i="70"/>
  <c r="B123" i="70"/>
  <c r="AC123" i="70" s="1"/>
  <c r="AA122" i="70"/>
  <c r="Y122" i="70"/>
  <c r="X122" i="70"/>
  <c r="W122" i="70"/>
  <c r="V122" i="70"/>
  <c r="B122" i="70"/>
  <c r="AA121" i="70"/>
  <c r="Y121" i="70"/>
  <c r="X121" i="70"/>
  <c r="W121" i="70"/>
  <c r="V121" i="70"/>
  <c r="B121" i="70"/>
  <c r="AD121" i="70" s="1"/>
  <c r="AA120" i="70"/>
  <c r="Y120" i="70"/>
  <c r="X120" i="70"/>
  <c r="W120" i="70"/>
  <c r="V120" i="70"/>
  <c r="B120" i="70"/>
  <c r="AD120" i="70" s="1"/>
  <c r="AA119" i="70"/>
  <c r="Y119" i="70"/>
  <c r="X119" i="70"/>
  <c r="W119" i="70"/>
  <c r="V119" i="70"/>
  <c r="B119" i="70"/>
  <c r="AA118" i="70"/>
  <c r="Y118" i="70"/>
  <c r="X118" i="70"/>
  <c r="W118" i="70"/>
  <c r="V118" i="70"/>
  <c r="B118" i="70"/>
  <c r="AF118" i="70" s="1"/>
  <c r="AA117" i="70"/>
  <c r="Y117" i="70"/>
  <c r="X117" i="70"/>
  <c r="W117" i="70"/>
  <c r="V117" i="70"/>
  <c r="B117" i="70"/>
  <c r="AD117" i="70" s="1"/>
  <c r="AA116" i="70"/>
  <c r="Y116" i="70"/>
  <c r="X116" i="70"/>
  <c r="W116" i="70"/>
  <c r="V116" i="70"/>
  <c r="B116" i="70"/>
  <c r="AF116" i="70" s="1"/>
  <c r="AA115" i="70"/>
  <c r="Y115" i="70"/>
  <c r="X115" i="70"/>
  <c r="W115" i="70"/>
  <c r="V115" i="70"/>
  <c r="B115" i="70"/>
  <c r="AC115" i="70" s="1"/>
  <c r="AA114" i="70"/>
  <c r="Y114" i="70"/>
  <c r="X114" i="70"/>
  <c r="W114" i="70"/>
  <c r="V114" i="70"/>
  <c r="B114" i="70"/>
  <c r="AA113" i="70"/>
  <c r="Y113" i="70"/>
  <c r="X113" i="70"/>
  <c r="W113" i="70"/>
  <c r="V113" i="70"/>
  <c r="B113" i="70"/>
  <c r="AA112" i="70"/>
  <c r="Y112" i="70"/>
  <c r="X112" i="70"/>
  <c r="W112" i="70"/>
  <c r="V112" i="70"/>
  <c r="B112" i="70"/>
  <c r="AF112" i="70" s="1"/>
  <c r="AA111" i="70"/>
  <c r="Y111" i="70"/>
  <c r="X111" i="70"/>
  <c r="W111" i="70"/>
  <c r="V111" i="70"/>
  <c r="B111" i="70"/>
  <c r="AA110" i="70"/>
  <c r="Y110" i="70"/>
  <c r="X110" i="70"/>
  <c r="W110" i="70"/>
  <c r="V110" i="70"/>
  <c r="B110" i="70"/>
  <c r="AF110" i="70" s="1"/>
  <c r="AA109" i="70"/>
  <c r="Y109" i="70"/>
  <c r="X109" i="70"/>
  <c r="W109" i="70"/>
  <c r="V109" i="70"/>
  <c r="B109" i="70"/>
  <c r="AA108" i="70"/>
  <c r="Y108" i="70"/>
  <c r="X108" i="70"/>
  <c r="W108" i="70"/>
  <c r="V108" i="70"/>
  <c r="B108" i="70"/>
  <c r="AA107" i="70"/>
  <c r="Y107" i="70"/>
  <c r="X107" i="70"/>
  <c r="W107" i="70"/>
  <c r="V107" i="70"/>
  <c r="B107" i="70"/>
  <c r="AD107" i="70" s="1"/>
  <c r="AA106" i="70"/>
  <c r="Y106" i="70"/>
  <c r="X106" i="70"/>
  <c r="W106" i="70"/>
  <c r="V106" i="70"/>
  <c r="B106" i="70"/>
  <c r="AF106" i="70" s="1"/>
  <c r="AA105" i="70"/>
  <c r="Y105" i="70"/>
  <c r="X105" i="70"/>
  <c r="W105" i="70"/>
  <c r="V105" i="70"/>
  <c r="B105" i="70"/>
  <c r="AD105" i="70" s="1"/>
  <c r="AA104" i="70"/>
  <c r="Y104" i="70"/>
  <c r="X104" i="70"/>
  <c r="W104" i="70"/>
  <c r="V104" i="70"/>
  <c r="B104" i="70"/>
  <c r="AE104" i="70" s="1"/>
  <c r="AA103" i="70"/>
  <c r="Y103" i="70"/>
  <c r="X103" i="70"/>
  <c r="W103" i="70"/>
  <c r="V103" i="70"/>
  <c r="B103" i="70"/>
  <c r="AA102" i="70"/>
  <c r="Y102" i="70"/>
  <c r="X102" i="70"/>
  <c r="W102" i="70"/>
  <c r="V102" i="70"/>
  <c r="B102" i="70"/>
  <c r="AE102" i="70" s="1"/>
  <c r="AA101" i="70"/>
  <c r="Y101" i="70"/>
  <c r="X101" i="70"/>
  <c r="W101" i="70"/>
  <c r="V101" i="70"/>
  <c r="B101" i="70"/>
  <c r="AF101" i="70" s="1"/>
  <c r="AA100" i="70"/>
  <c r="Y100" i="70"/>
  <c r="X100" i="70"/>
  <c r="W100" i="70"/>
  <c r="V100" i="70"/>
  <c r="B100" i="70"/>
  <c r="AA99" i="70"/>
  <c r="Y99" i="70"/>
  <c r="X99" i="70"/>
  <c r="W99" i="70"/>
  <c r="V99" i="70"/>
  <c r="B99" i="70"/>
  <c r="AF99" i="70" s="1"/>
  <c r="AA98" i="70"/>
  <c r="Y98" i="70"/>
  <c r="X98" i="70"/>
  <c r="W98" i="70"/>
  <c r="V98" i="70"/>
  <c r="B98" i="70"/>
  <c r="AD98" i="70" s="1"/>
  <c r="AA97" i="70"/>
  <c r="Y97" i="70"/>
  <c r="X97" i="70"/>
  <c r="W97" i="70"/>
  <c r="V97" i="70"/>
  <c r="B97" i="70"/>
  <c r="AC97" i="70" s="1"/>
  <c r="AA96" i="70"/>
  <c r="Y96" i="70"/>
  <c r="X96" i="70"/>
  <c r="W96" i="70"/>
  <c r="V96" i="70"/>
  <c r="B96" i="70"/>
  <c r="AB96" i="70" s="1"/>
  <c r="AA95" i="70"/>
  <c r="Y95" i="70"/>
  <c r="X95" i="70"/>
  <c r="W95" i="70"/>
  <c r="V95" i="70"/>
  <c r="B95" i="70"/>
  <c r="AA94" i="70"/>
  <c r="Y94" i="70"/>
  <c r="X94" i="70"/>
  <c r="W94" i="70"/>
  <c r="V94" i="70"/>
  <c r="B94" i="70"/>
  <c r="AD94" i="70" s="1"/>
  <c r="AA93" i="70"/>
  <c r="Y93" i="70"/>
  <c r="X93" i="70"/>
  <c r="W93" i="70"/>
  <c r="V93" i="70"/>
  <c r="B93" i="70"/>
  <c r="AC93" i="70" s="1"/>
  <c r="AA92" i="70"/>
  <c r="Y92" i="70"/>
  <c r="X92" i="70"/>
  <c r="W92" i="70"/>
  <c r="V92" i="70"/>
  <c r="B92" i="70"/>
  <c r="AA91" i="70"/>
  <c r="Y91" i="70"/>
  <c r="X91" i="70"/>
  <c r="W91" i="70"/>
  <c r="V91" i="70"/>
  <c r="B91" i="70"/>
  <c r="AC91" i="70" s="1"/>
  <c r="AA90" i="70"/>
  <c r="Y90" i="70"/>
  <c r="X90" i="70"/>
  <c r="W90" i="70"/>
  <c r="V90" i="70"/>
  <c r="B90" i="70"/>
  <c r="AE90" i="70" s="1"/>
  <c r="AA89" i="70"/>
  <c r="Y89" i="70"/>
  <c r="X89" i="70"/>
  <c r="W89" i="70"/>
  <c r="V89" i="70"/>
  <c r="B89" i="70"/>
  <c r="AD89" i="70" s="1"/>
  <c r="AA88" i="70"/>
  <c r="Y88" i="70"/>
  <c r="X88" i="70"/>
  <c r="W88" i="70"/>
  <c r="V88" i="70"/>
  <c r="B88" i="70"/>
  <c r="AE88" i="70" s="1"/>
  <c r="AA87" i="70"/>
  <c r="Y87" i="70"/>
  <c r="X87" i="70"/>
  <c r="W87" i="70"/>
  <c r="V87" i="70"/>
  <c r="B87" i="70"/>
  <c r="AA86" i="70"/>
  <c r="Y86" i="70"/>
  <c r="X86" i="70"/>
  <c r="W86" i="70"/>
  <c r="V86" i="70"/>
  <c r="B86" i="70"/>
  <c r="AF86" i="70" s="1"/>
  <c r="AA85" i="70"/>
  <c r="Y85" i="70"/>
  <c r="X85" i="70"/>
  <c r="W85" i="70"/>
  <c r="V85" i="70"/>
  <c r="B85" i="70"/>
  <c r="AB85" i="70" s="1"/>
  <c r="AA84" i="70"/>
  <c r="Y84" i="70"/>
  <c r="X84" i="70"/>
  <c r="W84" i="70"/>
  <c r="V84" i="70"/>
  <c r="B84" i="70"/>
  <c r="AA83" i="70"/>
  <c r="Y83" i="70"/>
  <c r="X83" i="70"/>
  <c r="W83" i="70"/>
  <c r="V83" i="70"/>
  <c r="B83" i="70"/>
  <c r="AF83" i="70" s="1"/>
  <c r="AF82" i="70"/>
  <c r="AD82" i="70"/>
  <c r="AA82" i="70"/>
  <c r="Y82" i="70"/>
  <c r="X82" i="70"/>
  <c r="W82" i="70"/>
  <c r="V82" i="70"/>
  <c r="B82" i="70"/>
  <c r="AE82" i="70" s="1"/>
  <c r="AA81" i="70"/>
  <c r="Y81" i="70"/>
  <c r="X81" i="70"/>
  <c r="W81" i="70"/>
  <c r="V81" i="70"/>
  <c r="B81" i="70"/>
  <c r="AF81" i="70" s="1"/>
  <c r="AA80" i="70"/>
  <c r="Y80" i="70"/>
  <c r="X80" i="70"/>
  <c r="W80" i="70"/>
  <c r="V80" i="70"/>
  <c r="B80" i="70"/>
  <c r="AD80" i="70" s="1"/>
  <c r="AA79" i="70"/>
  <c r="Y79" i="70"/>
  <c r="X79" i="70"/>
  <c r="W79" i="70"/>
  <c r="V79" i="70"/>
  <c r="B79" i="70"/>
  <c r="AA78" i="70"/>
  <c r="Y78" i="70"/>
  <c r="X78" i="70"/>
  <c r="W78" i="70"/>
  <c r="V78" i="70"/>
  <c r="B78" i="70"/>
  <c r="AF78" i="70" s="1"/>
  <c r="AA77" i="70"/>
  <c r="Y77" i="70"/>
  <c r="X77" i="70"/>
  <c r="W77" i="70"/>
  <c r="V77" i="70"/>
  <c r="B77" i="70"/>
  <c r="AF77" i="70" s="1"/>
  <c r="AA76" i="70"/>
  <c r="Y76" i="70"/>
  <c r="X76" i="70"/>
  <c r="W76" i="70"/>
  <c r="V76" i="70"/>
  <c r="B76" i="70"/>
  <c r="AA75" i="70"/>
  <c r="Y75" i="70"/>
  <c r="X75" i="70"/>
  <c r="W75" i="70"/>
  <c r="V75" i="70"/>
  <c r="B75" i="70"/>
  <c r="AB75" i="70" s="1"/>
  <c r="AA74" i="70"/>
  <c r="Y74" i="70"/>
  <c r="X74" i="70"/>
  <c r="W74" i="70"/>
  <c r="V74" i="70"/>
  <c r="B74" i="70"/>
  <c r="AF74" i="70" s="1"/>
  <c r="AA73" i="70"/>
  <c r="Y73" i="70"/>
  <c r="X73" i="70"/>
  <c r="W73" i="70"/>
  <c r="V73" i="70"/>
  <c r="B73" i="70"/>
  <c r="AB73" i="70" s="1"/>
  <c r="AA72" i="70"/>
  <c r="Y72" i="70"/>
  <c r="X72" i="70"/>
  <c r="W72" i="70"/>
  <c r="V72" i="70"/>
  <c r="B72" i="70"/>
  <c r="AC72" i="70" s="1"/>
  <c r="AA71" i="70"/>
  <c r="Y71" i="70"/>
  <c r="X71" i="70"/>
  <c r="W71" i="70"/>
  <c r="V71" i="70"/>
  <c r="B71" i="70"/>
  <c r="AD71" i="70" s="1"/>
  <c r="AA70" i="70"/>
  <c r="Y70" i="70"/>
  <c r="X70" i="70"/>
  <c r="W70" i="70"/>
  <c r="V70" i="70"/>
  <c r="B70" i="70"/>
  <c r="AF70" i="70" s="1"/>
  <c r="AA69" i="70"/>
  <c r="Y69" i="70"/>
  <c r="X69" i="70"/>
  <c r="W69" i="70"/>
  <c r="V69" i="70"/>
  <c r="B69" i="70"/>
  <c r="AF69" i="70" s="1"/>
  <c r="AA68" i="70"/>
  <c r="Y68" i="70"/>
  <c r="X68" i="70"/>
  <c r="W68" i="70"/>
  <c r="V68" i="70"/>
  <c r="B68" i="70"/>
  <c r="AA67" i="70"/>
  <c r="Y67" i="70"/>
  <c r="X67" i="70"/>
  <c r="W67" i="70"/>
  <c r="V67" i="70"/>
  <c r="B67" i="70"/>
  <c r="AF67" i="70" s="1"/>
  <c r="AA66" i="70"/>
  <c r="Y66" i="70"/>
  <c r="X66" i="70"/>
  <c r="W66" i="70"/>
  <c r="V66" i="70"/>
  <c r="B66" i="70"/>
  <c r="AA65" i="70"/>
  <c r="Y65" i="70"/>
  <c r="X65" i="70"/>
  <c r="W65" i="70"/>
  <c r="V65" i="70"/>
  <c r="B65" i="70"/>
  <c r="AF65" i="70" s="1"/>
  <c r="AA64" i="70"/>
  <c r="Y64" i="70"/>
  <c r="X64" i="70"/>
  <c r="W64" i="70"/>
  <c r="V64" i="70"/>
  <c r="B64" i="70"/>
  <c r="AB64" i="70" s="1"/>
  <c r="AA63" i="70"/>
  <c r="Y63" i="70"/>
  <c r="X63" i="70"/>
  <c r="W63" i="70"/>
  <c r="V63" i="70"/>
  <c r="B63" i="70"/>
  <c r="AA62" i="70"/>
  <c r="Y62" i="70"/>
  <c r="X62" i="70"/>
  <c r="W62" i="70"/>
  <c r="V62" i="70"/>
  <c r="B62" i="70"/>
  <c r="AA61" i="70"/>
  <c r="Y61" i="70"/>
  <c r="X61" i="70"/>
  <c r="W61" i="70"/>
  <c r="V61" i="70"/>
  <c r="B61" i="70"/>
  <c r="AE61" i="70" s="1"/>
  <c r="AA60" i="70"/>
  <c r="Y60" i="70"/>
  <c r="X60" i="70"/>
  <c r="W60" i="70"/>
  <c r="V60" i="70"/>
  <c r="B60" i="70"/>
  <c r="AA59" i="70"/>
  <c r="Y59" i="70"/>
  <c r="X59" i="70"/>
  <c r="W59" i="70"/>
  <c r="V59" i="70"/>
  <c r="B59" i="70"/>
  <c r="AC59" i="70" s="1"/>
  <c r="AA58" i="70"/>
  <c r="Y58" i="70"/>
  <c r="X58" i="70"/>
  <c r="W58" i="70"/>
  <c r="V58" i="70"/>
  <c r="B58" i="70"/>
  <c r="AC58" i="70" s="1"/>
  <c r="AA57" i="70"/>
  <c r="Y57" i="70"/>
  <c r="X57" i="70"/>
  <c r="W57" i="70"/>
  <c r="V57" i="70"/>
  <c r="B57" i="70"/>
  <c r="AD57" i="70" s="1"/>
  <c r="AA56" i="70"/>
  <c r="Y56" i="70"/>
  <c r="X56" i="70"/>
  <c r="W56" i="70"/>
  <c r="V56" i="70"/>
  <c r="B56" i="70"/>
  <c r="AE56" i="70" s="1"/>
  <c r="AA55" i="70"/>
  <c r="Y55" i="70"/>
  <c r="X55" i="70"/>
  <c r="W55" i="70"/>
  <c r="V55" i="70"/>
  <c r="B55" i="70"/>
  <c r="AA54" i="70"/>
  <c r="Y54" i="70"/>
  <c r="X54" i="70"/>
  <c r="W54" i="70"/>
  <c r="V54" i="70"/>
  <c r="B54" i="70"/>
  <c r="AA53" i="70"/>
  <c r="Y53" i="70"/>
  <c r="X53" i="70"/>
  <c r="W53" i="70"/>
  <c r="V53" i="70"/>
  <c r="B53" i="70"/>
  <c r="AF53" i="70" s="1"/>
  <c r="AA52" i="70"/>
  <c r="Y52" i="70"/>
  <c r="X52" i="70"/>
  <c r="W52" i="70"/>
  <c r="V52" i="70"/>
  <c r="B52" i="70"/>
  <c r="AA51" i="70"/>
  <c r="Y51" i="70"/>
  <c r="X51" i="70"/>
  <c r="W51" i="70"/>
  <c r="V51" i="70"/>
  <c r="B51" i="70"/>
  <c r="AF51" i="70" s="1"/>
  <c r="AA50" i="70"/>
  <c r="Y50" i="70"/>
  <c r="X50" i="70"/>
  <c r="W50" i="70"/>
  <c r="V50" i="70"/>
  <c r="B50" i="70"/>
  <c r="AC50" i="70" s="1"/>
  <c r="AA49" i="70"/>
  <c r="Y49" i="70"/>
  <c r="X49" i="70"/>
  <c r="W49" i="70"/>
  <c r="V49" i="70"/>
  <c r="B49" i="70"/>
  <c r="AA48" i="70"/>
  <c r="Y48" i="70"/>
  <c r="X48" i="70"/>
  <c r="W48" i="70"/>
  <c r="V48" i="70"/>
  <c r="B48" i="70"/>
  <c r="AB48" i="70" s="1"/>
  <c r="AA47" i="70"/>
  <c r="Y47" i="70"/>
  <c r="X47" i="70"/>
  <c r="W47" i="70"/>
  <c r="V47" i="70"/>
  <c r="B47" i="70"/>
  <c r="AD47" i="70" s="1"/>
  <c r="AA46" i="70"/>
  <c r="Y46" i="70"/>
  <c r="X46" i="70"/>
  <c r="W46" i="70"/>
  <c r="V46" i="70"/>
  <c r="B46" i="70"/>
  <c r="AA45" i="70"/>
  <c r="Y45" i="70"/>
  <c r="X45" i="70"/>
  <c r="W45" i="70"/>
  <c r="V45" i="70"/>
  <c r="B45" i="70"/>
  <c r="AF45" i="70" s="1"/>
  <c r="AA44" i="70"/>
  <c r="Y44" i="70"/>
  <c r="X44" i="70"/>
  <c r="W44" i="70"/>
  <c r="V44" i="70"/>
  <c r="B44" i="70"/>
  <c r="AA43" i="70"/>
  <c r="Y43" i="70"/>
  <c r="X43" i="70"/>
  <c r="W43" i="70"/>
  <c r="V43" i="70"/>
  <c r="B43" i="70"/>
  <c r="AF43" i="70" s="1"/>
  <c r="AA42" i="70"/>
  <c r="Y42" i="70"/>
  <c r="X42" i="70"/>
  <c r="W42" i="70"/>
  <c r="V42" i="70"/>
  <c r="B42" i="70"/>
  <c r="AF42" i="70" s="1"/>
  <c r="AA41" i="70"/>
  <c r="Y41" i="70"/>
  <c r="X41" i="70"/>
  <c r="W41" i="70"/>
  <c r="V41" i="70"/>
  <c r="B41" i="70"/>
  <c r="AA40" i="70"/>
  <c r="Y40" i="70"/>
  <c r="X40" i="70"/>
  <c r="W40" i="70"/>
  <c r="V40" i="70"/>
  <c r="B40" i="70"/>
  <c r="AF40" i="70" s="1"/>
  <c r="AA39" i="70"/>
  <c r="Y39" i="70"/>
  <c r="X39" i="70"/>
  <c r="W39" i="70"/>
  <c r="V39" i="70"/>
  <c r="B39" i="70"/>
  <c r="AA38" i="70"/>
  <c r="Y38" i="70"/>
  <c r="X38" i="70"/>
  <c r="W38" i="70"/>
  <c r="V38" i="70"/>
  <c r="B38" i="70"/>
  <c r="AF38" i="70" s="1"/>
  <c r="AA37" i="70"/>
  <c r="Y37" i="70"/>
  <c r="X37" i="70"/>
  <c r="W37" i="70"/>
  <c r="V37" i="70"/>
  <c r="B37" i="70"/>
  <c r="AB37" i="70" s="1"/>
  <c r="AA36" i="70"/>
  <c r="Y36" i="70"/>
  <c r="X36" i="70"/>
  <c r="W36" i="70"/>
  <c r="V36" i="70"/>
  <c r="B36" i="70"/>
  <c r="AA35" i="70"/>
  <c r="Y35" i="70"/>
  <c r="X35" i="70"/>
  <c r="W35" i="70"/>
  <c r="V35" i="70"/>
  <c r="B35" i="70"/>
  <c r="AD35" i="70" s="1"/>
  <c r="AA34" i="70"/>
  <c r="Y34" i="70"/>
  <c r="X34" i="70"/>
  <c r="W34" i="70"/>
  <c r="V34" i="70"/>
  <c r="B34" i="70"/>
  <c r="AA33" i="70"/>
  <c r="Y33" i="70"/>
  <c r="X33" i="70"/>
  <c r="W33" i="70"/>
  <c r="V33" i="70"/>
  <c r="B33" i="70"/>
  <c r="AD33" i="70" s="1"/>
  <c r="AA32" i="70"/>
  <c r="Y32" i="70"/>
  <c r="X32" i="70"/>
  <c r="W32" i="70"/>
  <c r="V32" i="70"/>
  <c r="B32" i="70"/>
  <c r="AB32" i="70" s="1"/>
  <c r="AA31" i="70"/>
  <c r="Y31" i="70"/>
  <c r="X31" i="70"/>
  <c r="W31" i="70"/>
  <c r="V31" i="70"/>
  <c r="B31" i="70"/>
  <c r="AE31" i="70" s="1"/>
  <c r="AA30" i="70"/>
  <c r="Y30" i="70"/>
  <c r="X30" i="70"/>
  <c r="W30" i="70"/>
  <c r="V30" i="70"/>
  <c r="B30" i="70"/>
  <c r="AA29" i="70"/>
  <c r="Y29" i="70"/>
  <c r="X29" i="70"/>
  <c r="W29" i="70"/>
  <c r="V29" i="70"/>
  <c r="B29" i="70"/>
  <c r="AB29" i="70" s="1"/>
  <c r="AA28" i="70"/>
  <c r="Y28" i="70"/>
  <c r="X28" i="70"/>
  <c r="W28" i="70"/>
  <c r="V28" i="70"/>
  <c r="B28" i="70"/>
  <c r="AA27" i="70"/>
  <c r="Y27" i="70"/>
  <c r="X27" i="70"/>
  <c r="W27" i="70"/>
  <c r="V27" i="70"/>
  <c r="B27" i="70"/>
  <c r="AC27" i="70" s="1"/>
  <c r="AA26" i="70"/>
  <c r="Y26" i="70"/>
  <c r="X26" i="70"/>
  <c r="W26" i="70"/>
  <c r="V26" i="70"/>
  <c r="B26" i="70"/>
  <c r="AD26" i="70" s="1"/>
  <c r="AA25" i="70"/>
  <c r="Y25" i="70"/>
  <c r="X25" i="70"/>
  <c r="W25" i="70"/>
  <c r="V25" i="70"/>
  <c r="B25" i="70"/>
  <c r="AD25" i="70" s="1"/>
  <c r="AA24" i="70"/>
  <c r="Y24" i="70"/>
  <c r="X24" i="70"/>
  <c r="W24" i="70"/>
  <c r="V24" i="70"/>
  <c r="B24" i="70"/>
  <c r="AE24" i="70" s="1"/>
  <c r="AA23" i="70"/>
  <c r="Y23" i="70"/>
  <c r="X23" i="70"/>
  <c r="W23" i="70"/>
  <c r="V23" i="70"/>
  <c r="B23" i="70"/>
  <c r="AE23" i="70" s="1"/>
  <c r="AA22" i="70"/>
  <c r="Y22" i="70"/>
  <c r="X22" i="70"/>
  <c r="W22" i="70"/>
  <c r="V22" i="70"/>
  <c r="B22" i="70"/>
  <c r="AA21" i="70"/>
  <c r="Y21" i="70"/>
  <c r="X21" i="70"/>
  <c r="W21" i="70"/>
  <c r="V21" i="70"/>
  <c r="B21" i="70"/>
  <c r="AE21" i="70" s="1"/>
  <c r="AA20" i="70"/>
  <c r="Y20" i="70"/>
  <c r="X20" i="70"/>
  <c r="W20" i="70"/>
  <c r="V20" i="70"/>
  <c r="B20" i="70"/>
  <c r="AA19" i="70"/>
  <c r="Y19" i="70"/>
  <c r="X19" i="70"/>
  <c r="W19" i="70"/>
  <c r="V19" i="70"/>
  <c r="B19" i="70"/>
  <c r="AF19" i="70" s="1"/>
  <c r="AA18" i="70"/>
  <c r="Y18" i="70"/>
  <c r="X18" i="70"/>
  <c r="W18" i="70"/>
  <c r="V18" i="70"/>
  <c r="B18" i="70"/>
  <c r="AA17" i="70"/>
  <c r="Y17" i="70"/>
  <c r="X17" i="70"/>
  <c r="W17" i="70"/>
  <c r="V17" i="70"/>
  <c r="B17" i="70"/>
  <c r="AA16" i="70"/>
  <c r="Y16" i="70"/>
  <c r="X16" i="70"/>
  <c r="W16" i="70"/>
  <c r="V16" i="70"/>
  <c r="B16" i="70"/>
  <c r="AC16" i="70" s="1"/>
  <c r="AA15" i="70"/>
  <c r="Y15" i="70"/>
  <c r="X15" i="70"/>
  <c r="W15" i="70"/>
  <c r="V15" i="70"/>
  <c r="B15" i="70"/>
  <c r="AD15" i="70" s="1"/>
  <c r="AA14" i="70"/>
  <c r="Y14" i="70"/>
  <c r="X14" i="70"/>
  <c r="W14" i="70"/>
  <c r="V14" i="70"/>
  <c r="B14" i="70"/>
  <c r="AB14" i="70" s="1"/>
  <c r="AA13" i="70"/>
  <c r="Y13" i="70"/>
  <c r="X13" i="70"/>
  <c r="W13" i="70"/>
  <c r="V13" i="70"/>
  <c r="B13" i="70"/>
  <c r="AD13" i="70" s="1"/>
  <c r="AA12" i="70"/>
  <c r="Y12" i="70"/>
  <c r="X12" i="70"/>
  <c r="W12" i="70"/>
  <c r="V12" i="70"/>
  <c r="B12" i="70"/>
  <c r="AA11" i="70"/>
  <c r="Y11" i="70"/>
  <c r="X11" i="70"/>
  <c r="W11" i="70"/>
  <c r="V11" i="70"/>
  <c r="B11" i="70"/>
  <c r="AF11" i="70" s="1"/>
  <c r="AA10" i="70"/>
  <c r="Y10" i="70"/>
  <c r="X10" i="70"/>
  <c r="W10" i="70"/>
  <c r="V10" i="70"/>
  <c r="B10" i="70"/>
  <c r="AF10" i="70" s="1"/>
  <c r="AA9" i="70"/>
  <c r="Y9" i="70"/>
  <c r="X9" i="70"/>
  <c r="W9" i="70"/>
  <c r="V9" i="70"/>
  <c r="B9" i="70"/>
  <c r="AA8" i="70"/>
  <c r="B8" i="70"/>
  <c r="AG8" i="70" s="1"/>
  <c r="I290" i="67"/>
  <c r="I289" i="67"/>
  <c r="I288" i="67"/>
  <c r="I287" i="67"/>
  <c r="I286" i="67"/>
  <c r="I285" i="67"/>
  <c r="I284" i="67"/>
  <c r="I283" i="67"/>
  <c r="I282" i="67"/>
  <c r="I281" i="67"/>
  <c r="I280" i="67"/>
  <c r="I279" i="67"/>
  <c r="I278" i="67"/>
  <c r="I277" i="67"/>
  <c r="I276" i="67"/>
  <c r="I275" i="67"/>
  <c r="I274" i="67"/>
  <c r="I273" i="67"/>
  <c r="I272" i="67"/>
  <c r="I271" i="67"/>
  <c r="I270" i="67"/>
  <c r="I269" i="67"/>
  <c r="I268" i="67"/>
  <c r="I267" i="67"/>
  <c r="I266" i="67"/>
  <c r="I265" i="67"/>
  <c r="I264" i="67"/>
  <c r="I263" i="67"/>
  <c r="I262" i="67"/>
  <c r="I261" i="67"/>
  <c r="I260" i="67"/>
  <c r="I259" i="67"/>
  <c r="I258" i="67"/>
  <c r="I257" i="67"/>
  <c r="I256" i="67"/>
  <c r="I255" i="67"/>
  <c r="I254" i="67"/>
  <c r="I253" i="67"/>
  <c r="I252" i="67"/>
  <c r="I251" i="67"/>
  <c r="I250" i="67"/>
  <c r="I249" i="67"/>
  <c r="I248" i="67"/>
  <c r="I247" i="67"/>
  <c r="I246" i="67"/>
  <c r="I245" i="67"/>
  <c r="I244" i="67"/>
  <c r="I243" i="67"/>
  <c r="I242" i="67"/>
  <c r="I241" i="67"/>
  <c r="I240" i="67"/>
  <c r="I239" i="67"/>
  <c r="I238" i="67"/>
  <c r="I237" i="67"/>
  <c r="I236" i="67"/>
  <c r="I235" i="67"/>
  <c r="I234" i="67"/>
  <c r="I233" i="67"/>
  <c r="I232" i="67"/>
  <c r="I231" i="67"/>
  <c r="I230" i="67"/>
  <c r="I229" i="67"/>
  <c r="I228" i="67"/>
  <c r="I227" i="67"/>
  <c r="I226" i="67"/>
  <c r="I225" i="67"/>
  <c r="I224" i="67"/>
  <c r="I223" i="67"/>
  <c r="I222" i="67"/>
  <c r="I221" i="67"/>
  <c r="I220" i="67"/>
  <c r="I219" i="67"/>
  <c r="I218" i="67"/>
  <c r="I217" i="67"/>
  <c r="I216" i="67"/>
  <c r="I215" i="67"/>
  <c r="I214" i="67"/>
  <c r="I213" i="67"/>
  <c r="I212" i="67"/>
  <c r="I211" i="67"/>
  <c r="I210" i="67"/>
  <c r="I209" i="67"/>
  <c r="I208" i="67"/>
  <c r="I207" i="67"/>
  <c r="I206" i="67"/>
  <c r="I205" i="67"/>
  <c r="I204" i="67"/>
  <c r="I203" i="67"/>
  <c r="I202" i="67"/>
  <c r="I201" i="67"/>
  <c r="I200" i="67"/>
  <c r="I199" i="67"/>
  <c r="I198" i="67"/>
  <c r="I197" i="67"/>
  <c r="I196" i="67"/>
  <c r="I195" i="67"/>
  <c r="I194" i="67"/>
  <c r="I193" i="67"/>
  <c r="I192" i="67"/>
  <c r="I191" i="67"/>
  <c r="I190" i="67"/>
  <c r="I189" i="67"/>
  <c r="I188" i="67"/>
  <c r="I187" i="67"/>
  <c r="I186" i="67"/>
  <c r="I185" i="67"/>
  <c r="I184" i="67"/>
  <c r="I183" i="67"/>
  <c r="I182" i="67"/>
  <c r="I181" i="67"/>
  <c r="I180" i="67"/>
  <c r="I179" i="67"/>
  <c r="I178" i="67"/>
  <c r="I177" i="67"/>
  <c r="I176" i="67"/>
  <c r="I175" i="67"/>
  <c r="I174" i="67"/>
  <c r="I173" i="67"/>
  <c r="I172" i="67"/>
  <c r="I171" i="67"/>
  <c r="I170" i="67"/>
  <c r="I169" i="67"/>
  <c r="I168" i="67"/>
  <c r="I167" i="67"/>
  <c r="I166" i="67"/>
  <c r="I165" i="67"/>
  <c r="I164" i="67"/>
  <c r="I163" i="67"/>
  <c r="I162" i="67"/>
  <c r="I161" i="67"/>
  <c r="I160" i="67"/>
  <c r="I159" i="67"/>
  <c r="I158" i="67"/>
  <c r="I157" i="67"/>
  <c r="I156" i="67"/>
  <c r="I155" i="67"/>
  <c r="I154" i="67"/>
  <c r="I153" i="67"/>
  <c r="I152" i="67"/>
  <c r="I151" i="67"/>
  <c r="I150" i="67"/>
  <c r="I149" i="67"/>
  <c r="I148" i="67"/>
  <c r="I147" i="67"/>
  <c r="I146" i="67"/>
  <c r="I145" i="67"/>
  <c r="I144" i="67"/>
  <c r="I143" i="67"/>
  <c r="I142" i="67"/>
  <c r="I141" i="67"/>
  <c r="I140" i="67"/>
  <c r="I139" i="67"/>
  <c r="I138" i="67"/>
  <c r="I137" i="67"/>
  <c r="I136" i="67"/>
  <c r="I135" i="67"/>
  <c r="I134" i="67"/>
  <c r="I133" i="67"/>
  <c r="I132" i="67"/>
  <c r="I131" i="67"/>
  <c r="I130" i="67"/>
  <c r="I129" i="67"/>
  <c r="I128" i="67"/>
  <c r="I127" i="67"/>
  <c r="I126" i="67"/>
  <c r="I125" i="67"/>
  <c r="I124" i="67"/>
  <c r="I123" i="67"/>
  <c r="I122" i="67"/>
  <c r="I121" i="67"/>
  <c r="I120" i="67"/>
  <c r="I119" i="67"/>
  <c r="I118" i="67"/>
  <c r="I117" i="67"/>
  <c r="I116" i="67"/>
  <c r="I115" i="67"/>
  <c r="I114" i="67"/>
  <c r="I113" i="67"/>
  <c r="I112" i="67"/>
  <c r="I111" i="67"/>
  <c r="I110" i="67"/>
  <c r="I109" i="67"/>
  <c r="I108" i="67"/>
  <c r="I107" i="67"/>
  <c r="I106" i="67"/>
  <c r="I105" i="67"/>
  <c r="I104" i="67"/>
  <c r="I103" i="67"/>
  <c r="I102" i="67"/>
  <c r="I101" i="67"/>
  <c r="I100" i="67"/>
  <c r="I99" i="67"/>
  <c r="I98" i="67"/>
  <c r="AA367" i="69"/>
  <c r="Z367" i="69"/>
  <c r="Y367" i="69"/>
  <c r="X367" i="69"/>
  <c r="W367" i="69"/>
  <c r="V367" i="69"/>
  <c r="B367" i="69"/>
  <c r="AG367" i="69" s="1"/>
  <c r="AA366" i="69"/>
  <c r="Z366" i="69"/>
  <c r="Y366" i="69"/>
  <c r="X366" i="69"/>
  <c r="W366" i="69"/>
  <c r="V366" i="69"/>
  <c r="B366" i="69"/>
  <c r="AG366" i="69" s="1"/>
  <c r="AA365" i="69"/>
  <c r="Z365" i="69"/>
  <c r="Y365" i="69"/>
  <c r="X365" i="69"/>
  <c r="W365" i="69"/>
  <c r="V365" i="69"/>
  <c r="B365" i="69"/>
  <c r="AG365" i="69" s="1"/>
  <c r="AA364" i="69"/>
  <c r="Z364" i="69"/>
  <c r="Y364" i="69"/>
  <c r="X364" i="69"/>
  <c r="W364" i="69"/>
  <c r="V364" i="69"/>
  <c r="B364" i="69"/>
  <c r="AG364" i="69" s="1"/>
  <c r="AG363" i="69"/>
  <c r="AF363" i="69"/>
  <c r="AE363" i="69"/>
  <c r="AD363" i="69"/>
  <c r="AC363" i="69"/>
  <c r="AB363" i="69"/>
  <c r="AA363" i="69"/>
  <c r="Z363" i="69"/>
  <c r="Y363" i="69"/>
  <c r="X363" i="69"/>
  <c r="W363" i="69"/>
  <c r="V363" i="69"/>
  <c r="B363" i="69"/>
  <c r="AA362" i="69"/>
  <c r="Z362" i="69"/>
  <c r="Y362" i="69"/>
  <c r="X362" i="69"/>
  <c r="W362" i="69"/>
  <c r="V362" i="69"/>
  <c r="B362" i="69"/>
  <c r="AG362" i="69" s="1"/>
  <c r="AF361" i="69"/>
  <c r="AE361" i="69"/>
  <c r="AD361" i="69"/>
  <c r="AB361" i="69"/>
  <c r="AA361" i="69"/>
  <c r="Z361" i="69"/>
  <c r="Y361" i="69"/>
  <c r="X361" i="69"/>
  <c r="W361" i="69"/>
  <c r="V361" i="69"/>
  <c r="B361" i="69"/>
  <c r="AG361" i="69" s="1"/>
  <c r="AE360" i="69"/>
  <c r="AD360" i="69"/>
  <c r="AA360" i="69"/>
  <c r="Z360" i="69"/>
  <c r="Y360" i="69"/>
  <c r="X360" i="69"/>
  <c r="W360" i="69"/>
  <c r="V360" i="69"/>
  <c r="B360" i="69"/>
  <c r="AB360" i="69" s="1"/>
  <c r="AA359" i="69"/>
  <c r="Z359" i="69"/>
  <c r="Y359" i="69"/>
  <c r="X359" i="69"/>
  <c r="W359" i="69"/>
  <c r="V359" i="69"/>
  <c r="B359" i="69"/>
  <c r="AG358" i="69"/>
  <c r="AF358" i="69"/>
  <c r="AE358" i="69"/>
  <c r="AD358" i="69"/>
  <c r="AC358" i="69"/>
  <c r="AB358" i="69"/>
  <c r="AA358" i="69"/>
  <c r="Z358" i="69"/>
  <c r="Y358" i="69"/>
  <c r="X358" i="69"/>
  <c r="W358" i="69"/>
  <c r="V358" i="69"/>
  <c r="B358" i="69"/>
  <c r="AG357" i="69"/>
  <c r="AF357" i="69"/>
  <c r="AE357" i="69"/>
  <c r="AD357" i="69"/>
  <c r="AC357" i="69"/>
  <c r="AB357" i="69"/>
  <c r="AA357" i="69"/>
  <c r="Z357" i="69"/>
  <c r="Y357" i="69"/>
  <c r="X357" i="69"/>
  <c r="W357" i="69"/>
  <c r="V357" i="69"/>
  <c r="B357" i="69"/>
  <c r="AG356" i="69"/>
  <c r="AF356" i="69"/>
  <c r="AE356" i="69"/>
  <c r="AD356" i="69"/>
  <c r="AC356" i="69"/>
  <c r="AB356" i="69"/>
  <c r="AA356" i="69"/>
  <c r="Z356" i="69"/>
  <c r="Y356" i="69"/>
  <c r="X356" i="69"/>
  <c r="W356" i="69"/>
  <c r="V356" i="69"/>
  <c r="B356" i="69"/>
  <c r="AF355" i="69"/>
  <c r="AE355" i="69"/>
  <c r="AA355" i="69"/>
  <c r="Z355" i="69"/>
  <c r="Y355" i="69"/>
  <c r="X355" i="69"/>
  <c r="W355" i="69"/>
  <c r="V355" i="69"/>
  <c r="B355" i="69"/>
  <c r="AC355" i="69" s="1"/>
  <c r="AA354" i="69"/>
  <c r="Z354" i="69"/>
  <c r="Y354" i="69"/>
  <c r="X354" i="69"/>
  <c r="W354" i="69"/>
  <c r="V354" i="69"/>
  <c r="B354" i="69"/>
  <c r="AA353" i="69"/>
  <c r="Z353" i="69"/>
  <c r="Y353" i="69"/>
  <c r="X353" i="69"/>
  <c r="W353" i="69"/>
  <c r="V353" i="69"/>
  <c r="B353" i="69"/>
  <c r="AB353" i="69" s="1"/>
  <c r="AA352" i="69"/>
  <c r="Z352" i="69"/>
  <c r="Y352" i="69"/>
  <c r="X352" i="69"/>
  <c r="W352" i="69"/>
  <c r="V352" i="69"/>
  <c r="B352" i="69"/>
  <c r="AB352" i="69" s="1"/>
  <c r="AG351" i="69"/>
  <c r="AF351" i="69"/>
  <c r="AE351" i="69"/>
  <c r="AD351" i="69"/>
  <c r="AC351" i="69"/>
  <c r="AB351" i="69"/>
  <c r="AA351" i="69"/>
  <c r="Z351" i="69"/>
  <c r="Y351" i="69"/>
  <c r="X351" i="69"/>
  <c r="W351" i="69"/>
  <c r="V351" i="69"/>
  <c r="B351" i="69"/>
  <c r="AG350" i="69"/>
  <c r="AF350" i="69"/>
  <c r="AB350" i="69"/>
  <c r="AA350" i="69"/>
  <c r="Z350" i="69"/>
  <c r="Y350" i="69"/>
  <c r="X350" i="69"/>
  <c r="W350" i="69"/>
  <c r="V350" i="69"/>
  <c r="B350" i="69"/>
  <c r="AD350" i="69" s="1"/>
  <c r="AA349" i="69"/>
  <c r="Z349" i="69"/>
  <c r="Y349" i="69"/>
  <c r="X349" i="69"/>
  <c r="W349" i="69"/>
  <c r="V349" i="69"/>
  <c r="B349" i="69"/>
  <c r="AG348" i="69"/>
  <c r="AF348" i="69"/>
  <c r="AE348" i="69"/>
  <c r="AD348" i="69"/>
  <c r="AA348" i="69"/>
  <c r="Z348" i="69"/>
  <c r="Y348" i="69"/>
  <c r="X348" i="69"/>
  <c r="W348" i="69"/>
  <c r="V348" i="69"/>
  <c r="B348" i="69"/>
  <c r="AA347" i="69"/>
  <c r="Z347" i="69"/>
  <c r="Y347" i="69"/>
  <c r="X347" i="69"/>
  <c r="W347" i="69"/>
  <c r="V347" i="69"/>
  <c r="B347" i="69"/>
  <c r="AB346" i="69"/>
  <c r="AA346" i="69"/>
  <c r="Z346" i="69"/>
  <c r="Y346" i="69"/>
  <c r="X346" i="69"/>
  <c r="W346" i="69"/>
  <c r="V346" i="69"/>
  <c r="B346" i="69"/>
  <c r="AG346" i="69" s="1"/>
  <c r="AG345" i="69"/>
  <c r="AC345" i="69"/>
  <c r="AB345" i="69"/>
  <c r="AA345" i="69"/>
  <c r="Z345" i="69"/>
  <c r="Y345" i="69"/>
  <c r="X345" i="69"/>
  <c r="W345" i="69"/>
  <c r="V345" i="69"/>
  <c r="B345" i="69"/>
  <c r="AE345" i="69" s="1"/>
  <c r="AA344" i="69"/>
  <c r="Z344" i="69"/>
  <c r="Y344" i="69"/>
  <c r="X344" i="69"/>
  <c r="W344" i="69"/>
  <c r="V344" i="69"/>
  <c r="B344" i="69"/>
  <c r="AA343" i="69"/>
  <c r="Z343" i="69"/>
  <c r="Y343" i="69"/>
  <c r="X343" i="69"/>
  <c r="W343" i="69"/>
  <c r="V343" i="69"/>
  <c r="B343" i="69"/>
  <c r="AG342" i="69"/>
  <c r="AF342" i="69"/>
  <c r="AE342" i="69"/>
  <c r="AA342" i="69"/>
  <c r="Z342" i="69"/>
  <c r="Y342" i="69"/>
  <c r="X342" i="69"/>
  <c r="W342" i="69"/>
  <c r="V342" i="69"/>
  <c r="B342" i="69"/>
  <c r="AA341" i="69"/>
  <c r="Z341" i="69"/>
  <c r="Y341" i="69"/>
  <c r="X341" i="69"/>
  <c r="W341" i="69"/>
  <c r="V341" i="69"/>
  <c r="B341" i="69"/>
  <c r="AG341" i="69" s="1"/>
  <c r="AD340" i="69"/>
  <c r="AC340" i="69"/>
  <c r="AB340" i="69"/>
  <c r="AA340" i="69"/>
  <c r="Z340" i="69"/>
  <c r="Y340" i="69"/>
  <c r="X340" i="69"/>
  <c r="W340" i="69"/>
  <c r="V340" i="69"/>
  <c r="B340" i="69"/>
  <c r="AF340" i="69" s="1"/>
  <c r="AD339" i="69"/>
  <c r="AC339" i="69"/>
  <c r="AB339" i="69"/>
  <c r="AA339" i="69"/>
  <c r="Z339" i="69"/>
  <c r="Y339" i="69"/>
  <c r="X339" i="69"/>
  <c r="W339" i="69"/>
  <c r="V339" i="69"/>
  <c r="B339" i="69"/>
  <c r="AA338" i="69"/>
  <c r="Z338" i="69"/>
  <c r="Y338" i="69"/>
  <c r="X338" i="69"/>
  <c r="W338" i="69"/>
  <c r="V338" i="69"/>
  <c r="B338" i="69"/>
  <c r="AA337" i="69"/>
  <c r="Z337" i="69"/>
  <c r="Y337" i="69"/>
  <c r="X337" i="69"/>
  <c r="W337" i="69"/>
  <c r="V337" i="69"/>
  <c r="B337" i="69"/>
  <c r="AG336" i="69"/>
  <c r="AF336" i="69"/>
  <c r="AE336" i="69"/>
  <c r="AD336" i="69"/>
  <c r="AC336" i="69"/>
  <c r="AB336" i="69"/>
  <c r="AA336" i="69"/>
  <c r="Z336" i="69"/>
  <c r="Y336" i="69"/>
  <c r="X336" i="69"/>
  <c r="W336" i="69"/>
  <c r="V336" i="69"/>
  <c r="B336" i="69"/>
  <c r="AE335" i="69"/>
  <c r="AD335" i="69"/>
  <c r="AC335" i="69"/>
  <c r="AB335" i="69"/>
  <c r="AA335" i="69"/>
  <c r="Z335" i="69"/>
  <c r="Y335" i="69"/>
  <c r="X335" i="69"/>
  <c r="W335" i="69"/>
  <c r="V335" i="69"/>
  <c r="B335" i="69"/>
  <c r="AG335" i="69" s="1"/>
  <c r="AC334" i="69"/>
  <c r="AB334" i="69"/>
  <c r="AA334" i="69"/>
  <c r="Z334" i="69"/>
  <c r="Y334" i="69"/>
  <c r="X334" i="69"/>
  <c r="W334" i="69"/>
  <c r="V334" i="69"/>
  <c r="B334" i="69"/>
  <c r="AG333" i="69"/>
  <c r="AD333" i="69"/>
  <c r="AC333" i="69"/>
  <c r="AA333" i="69"/>
  <c r="Z333" i="69"/>
  <c r="Y333" i="69"/>
  <c r="X333" i="69"/>
  <c r="W333" i="69"/>
  <c r="V333" i="69"/>
  <c r="B333" i="69"/>
  <c r="AA332" i="69"/>
  <c r="Z332" i="69"/>
  <c r="Y332" i="69"/>
  <c r="X332" i="69"/>
  <c r="W332" i="69"/>
  <c r="V332" i="69"/>
  <c r="B332" i="69"/>
  <c r="AG331" i="69"/>
  <c r="AF331" i="69"/>
  <c r="AE331" i="69"/>
  <c r="AD331" i="69"/>
  <c r="AC331" i="69"/>
  <c r="AB331" i="69"/>
  <c r="AA331" i="69"/>
  <c r="Z331" i="69"/>
  <c r="Y331" i="69"/>
  <c r="X331" i="69"/>
  <c r="W331" i="69"/>
  <c r="V331" i="69"/>
  <c r="B331" i="69"/>
  <c r="AF330" i="69"/>
  <c r="AE330" i="69"/>
  <c r="AD330" i="69"/>
  <c r="AC330" i="69"/>
  <c r="AB330" i="69"/>
  <c r="AA330" i="69"/>
  <c r="Z330" i="69"/>
  <c r="Y330" i="69"/>
  <c r="X330" i="69"/>
  <c r="W330" i="69"/>
  <c r="V330" i="69"/>
  <c r="B330" i="69"/>
  <c r="AG330" i="69" s="1"/>
  <c r="AA329" i="69"/>
  <c r="Z329" i="69"/>
  <c r="Y329" i="69"/>
  <c r="X329" i="69"/>
  <c r="W329" i="69"/>
  <c r="V329" i="69"/>
  <c r="B329" i="69"/>
  <c r="AG329" i="69" s="1"/>
  <c r="AE328" i="69"/>
  <c r="AD328" i="69"/>
  <c r="AA328" i="69"/>
  <c r="Z328" i="69"/>
  <c r="Y328" i="69"/>
  <c r="X328" i="69"/>
  <c r="W328" i="69"/>
  <c r="V328" i="69"/>
  <c r="B328" i="69"/>
  <c r="AA327" i="69"/>
  <c r="Z327" i="69"/>
  <c r="Y327" i="69"/>
  <c r="X327" i="69"/>
  <c r="W327" i="69"/>
  <c r="V327" i="69"/>
  <c r="B327" i="69"/>
  <c r="AG326" i="69"/>
  <c r="AF326" i="69"/>
  <c r="AE326" i="69"/>
  <c r="AD326" i="69"/>
  <c r="AC326" i="69"/>
  <c r="AB326" i="69"/>
  <c r="AA326" i="69"/>
  <c r="Z326" i="69"/>
  <c r="Y326" i="69"/>
  <c r="X326" i="69"/>
  <c r="W326" i="69"/>
  <c r="V326" i="69"/>
  <c r="B326" i="69"/>
  <c r="AG325" i="69"/>
  <c r="AF325" i="69"/>
  <c r="AE325" i="69"/>
  <c r="AD325" i="69"/>
  <c r="AC325" i="69"/>
  <c r="AB325" i="69"/>
  <c r="AA325" i="69"/>
  <c r="Z325" i="69"/>
  <c r="Y325" i="69"/>
  <c r="X325" i="69"/>
  <c r="W325" i="69"/>
  <c r="V325" i="69"/>
  <c r="B325" i="69"/>
  <c r="AG324" i="69"/>
  <c r="AF324" i="69"/>
  <c r="AE324" i="69"/>
  <c r="AD324" i="69"/>
  <c r="AC324" i="69"/>
  <c r="AB324" i="69"/>
  <c r="AA324" i="69"/>
  <c r="Z324" i="69"/>
  <c r="Y324" i="69"/>
  <c r="X324" i="69"/>
  <c r="W324" i="69"/>
  <c r="V324" i="69"/>
  <c r="B324" i="69"/>
  <c r="AF323" i="69"/>
  <c r="AE323" i="69"/>
  <c r="AA323" i="69"/>
  <c r="Z323" i="69"/>
  <c r="Y323" i="69"/>
  <c r="X323" i="69"/>
  <c r="W323" i="69"/>
  <c r="V323" i="69"/>
  <c r="B323" i="69"/>
  <c r="AC323" i="69" s="1"/>
  <c r="AA322" i="69"/>
  <c r="Z322" i="69"/>
  <c r="Y322" i="69"/>
  <c r="X322" i="69"/>
  <c r="W322" i="69"/>
  <c r="V322" i="69"/>
  <c r="B322" i="69"/>
  <c r="AG321" i="69"/>
  <c r="AF321" i="69"/>
  <c r="AE321" i="69"/>
  <c r="AD321" i="69"/>
  <c r="AC321" i="69"/>
  <c r="AA321" i="69"/>
  <c r="Z321" i="69"/>
  <c r="Y321" i="69"/>
  <c r="X321" i="69"/>
  <c r="W321" i="69"/>
  <c r="V321" i="69"/>
  <c r="B321" i="69"/>
  <c r="AB321" i="69" s="1"/>
  <c r="AA320" i="69"/>
  <c r="Z320" i="69"/>
  <c r="Y320" i="69"/>
  <c r="X320" i="69"/>
  <c r="W320" i="69"/>
  <c r="V320" i="69"/>
  <c r="B320" i="69"/>
  <c r="AB320" i="69" s="1"/>
  <c r="AG319" i="69"/>
  <c r="AF319" i="69"/>
  <c r="AE319" i="69"/>
  <c r="AD319" i="69"/>
  <c r="AC319" i="69"/>
  <c r="AB319" i="69"/>
  <c r="AA319" i="69"/>
  <c r="Z319" i="69"/>
  <c r="Y319" i="69"/>
  <c r="X319" i="69"/>
  <c r="W319" i="69"/>
  <c r="V319" i="69"/>
  <c r="B319" i="69"/>
  <c r="AG318" i="69"/>
  <c r="AF318" i="69"/>
  <c r="AB318" i="69"/>
  <c r="AA318" i="69"/>
  <c r="Z318" i="69"/>
  <c r="Y318" i="69"/>
  <c r="X318" i="69"/>
  <c r="W318" i="69"/>
  <c r="V318" i="69"/>
  <c r="B318" i="69"/>
  <c r="AD318" i="69" s="1"/>
  <c r="AA317" i="69"/>
  <c r="Z317" i="69"/>
  <c r="Y317" i="69"/>
  <c r="X317" i="69"/>
  <c r="W317" i="69"/>
  <c r="V317" i="69"/>
  <c r="B317" i="69"/>
  <c r="AA316" i="69"/>
  <c r="Z316" i="69"/>
  <c r="Y316" i="69"/>
  <c r="X316" i="69"/>
  <c r="W316" i="69"/>
  <c r="V316" i="69"/>
  <c r="B316" i="69"/>
  <c r="AG315" i="69"/>
  <c r="AF315" i="69"/>
  <c r="AE315" i="69"/>
  <c r="AD315" i="69"/>
  <c r="AA315" i="69"/>
  <c r="Z315" i="69"/>
  <c r="Y315" i="69"/>
  <c r="X315" i="69"/>
  <c r="W315" i="69"/>
  <c r="V315" i="69"/>
  <c r="B315" i="69"/>
  <c r="AA314" i="69"/>
  <c r="Z314" i="69"/>
  <c r="Y314" i="69"/>
  <c r="X314" i="69"/>
  <c r="W314" i="69"/>
  <c r="V314" i="69"/>
  <c r="B314" i="69"/>
  <c r="AG314" i="69" s="1"/>
  <c r="AG313" i="69"/>
  <c r="AF313" i="69"/>
  <c r="AE313" i="69"/>
  <c r="AC313" i="69"/>
  <c r="AB313" i="69"/>
  <c r="AA313" i="69"/>
  <c r="Z313" i="69"/>
  <c r="Y313" i="69"/>
  <c r="X313" i="69"/>
  <c r="W313" i="69"/>
  <c r="V313" i="69"/>
  <c r="B313" i="69"/>
  <c r="AD313" i="69" s="1"/>
  <c r="AA312" i="69"/>
  <c r="Z312" i="69"/>
  <c r="Y312" i="69"/>
  <c r="X312" i="69"/>
  <c r="W312" i="69"/>
  <c r="V312" i="69"/>
  <c r="B312" i="69"/>
  <c r="AA311" i="69"/>
  <c r="Z311" i="69"/>
  <c r="Y311" i="69"/>
  <c r="X311" i="69"/>
  <c r="W311" i="69"/>
  <c r="V311" i="69"/>
  <c r="B311" i="69"/>
  <c r="AF310" i="69"/>
  <c r="AE310" i="69"/>
  <c r="AA310" i="69"/>
  <c r="Z310" i="69"/>
  <c r="Y310" i="69"/>
  <c r="X310" i="69"/>
  <c r="W310" i="69"/>
  <c r="V310" i="69"/>
  <c r="B310" i="69"/>
  <c r="AG309" i="69"/>
  <c r="AF309" i="69"/>
  <c r="AA309" i="69"/>
  <c r="Z309" i="69"/>
  <c r="Y309" i="69"/>
  <c r="X309" i="69"/>
  <c r="W309" i="69"/>
  <c r="V309" i="69"/>
  <c r="B309" i="69"/>
  <c r="AE309" i="69" s="1"/>
  <c r="AG308" i="69"/>
  <c r="AF308" i="69"/>
  <c r="AD308" i="69"/>
  <c r="AC308" i="69"/>
  <c r="AB308" i="69"/>
  <c r="AA308" i="69"/>
  <c r="Z308" i="69"/>
  <c r="Y308" i="69"/>
  <c r="X308" i="69"/>
  <c r="W308" i="69"/>
  <c r="V308" i="69"/>
  <c r="B308" i="69"/>
  <c r="AE308" i="69" s="1"/>
  <c r="AD307" i="69"/>
  <c r="AC307" i="69"/>
  <c r="AB307" i="69"/>
  <c r="AA307" i="69"/>
  <c r="Z307" i="69"/>
  <c r="Y307" i="69"/>
  <c r="X307" i="69"/>
  <c r="W307" i="69"/>
  <c r="V307" i="69"/>
  <c r="B307" i="69"/>
  <c r="AA306" i="69"/>
  <c r="Z306" i="69"/>
  <c r="Y306" i="69"/>
  <c r="X306" i="69"/>
  <c r="W306" i="69"/>
  <c r="V306" i="69"/>
  <c r="B306" i="69"/>
  <c r="AA305" i="69"/>
  <c r="Z305" i="69"/>
  <c r="Y305" i="69"/>
  <c r="X305" i="69"/>
  <c r="W305" i="69"/>
  <c r="V305" i="69"/>
  <c r="B305" i="69"/>
  <c r="AG304" i="69"/>
  <c r="AF304" i="69"/>
  <c r="AE304" i="69"/>
  <c r="AD304" i="69"/>
  <c r="AC304" i="69"/>
  <c r="AB304" i="69"/>
  <c r="AA304" i="69"/>
  <c r="Z304" i="69"/>
  <c r="Y304" i="69"/>
  <c r="X304" i="69"/>
  <c r="W304" i="69"/>
  <c r="V304" i="69"/>
  <c r="B304" i="69"/>
  <c r="AG303" i="69"/>
  <c r="AF303" i="69"/>
  <c r="AE303" i="69"/>
  <c r="AD303" i="69"/>
  <c r="AC303" i="69"/>
  <c r="AB303" i="69"/>
  <c r="AA303" i="69"/>
  <c r="Z303" i="69"/>
  <c r="Y303" i="69"/>
  <c r="X303" i="69"/>
  <c r="W303" i="69"/>
  <c r="V303" i="69"/>
  <c r="B303" i="69"/>
  <c r="AA302" i="69"/>
  <c r="Z302" i="69"/>
  <c r="Y302" i="69"/>
  <c r="X302" i="69"/>
  <c r="W302" i="69"/>
  <c r="V302" i="69"/>
  <c r="B302" i="69"/>
  <c r="AG301" i="69"/>
  <c r="AD301" i="69"/>
  <c r="AC301" i="69"/>
  <c r="AB301" i="69"/>
  <c r="AA301" i="69"/>
  <c r="Z301" i="69"/>
  <c r="Y301" i="69"/>
  <c r="X301" i="69"/>
  <c r="W301" i="69"/>
  <c r="V301" i="69"/>
  <c r="B301" i="69"/>
  <c r="AA300" i="69"/>
  <c r="Z300" i="69"/>
  <c r="Y300" i="69"/>
  <c r="X300" i="69"/>
  <c r="W300" i="69"/>
  <c r="V300" i="69"/>
  <c r="B300" i="69"/>
  <c r="AA299" i="69"/>
  <c r="Z299" i="69"/>
  <c r="Y299" i="69"/>
  <c r="X299" i="69"/>
  <c r="W299" i="69"/>
  <c r="V299" i="69"/>
  <c r="B299" i="69"/>
  <c r="AG299" i="69" s="1"/>
  <c r="AG298" i="69"/>
  <c r="AF298" i="69"/>
  <c r="AE298" i="69"/>
  <c r="AD298" i="69"/>
  <c r="AC298" i="69"/>
  <c r="AB298" i="69"/>
  <c r="AA298" i="69"/>
  <c r="Z298" i="69"/>
  <c r="Y298" i="69"/>
  <c r="X298" i="69"/>
  <c r="W298" i="69"/>
  <c r="V298" i="69"/>
  <c r="B298" i="69"/>
  <c r="AA297" i="69"/>
  <c r="Z297" i="69"/>
  <c r="Y297" i="69"/>
  <c r="X297" i="69"/>
  <c r="W297" i="69"/>
  <c r="V297" i="69"/>
  <c r="B297" i="69"/>
  <c r="AG297" i="69" s="1"/>
  <c r="AC296" i="69"/>
  <c r="AB296" i="69"/>
  <c r="AA296" i="69"/>
  <c r="Z296" i="69"/>
  <c r="Y296" i="69"/>
  <c r="X296" i="69"/>
  <c r="W296" i="69"/>
  <c r="V296" i="69"/>
  <c r="B296" i="69"/>
  <c r="AA295" i="69"/>
  <c r="Z295" i="69"/>
  <c r="Y295" i="69"/>
  <c r="X295" i="69"/>
  <c r="W295" i="69"/>
  <c r="V295" i="69"/>
  <c r="B295" i="69"/>
  <c r="AA294" i="69"/>
  <c r="Z294" i="69"/>
  <c r="Y294" i="69"/>
  <c r="X294" i="69"/>
  <c r="W294" i="69"/>
  <c r="V294" i="69"/>
  <c r="B294" i="69"/>
  <c r="AG294" i="69" s="1"/>
  <c r="AG293" i="69"/>
  <c r="AF293" i="69"/>
  <c r="AE293" i="69"/>
  <c r="AD293" i="69"/>
  <c r="AC293" i="69"/>
  <c r="AB293" i="69"/>
  <c r="AA293" i="69"/>
  <c r="Z293" i="69"/>
  <c r="Y293" i="69"/>
  <c r="X293" i="69"/>
  <c r="W293" i="69"/>
  <c r="V293" i="69"/>
  <c r="B293" i="69"/>
  <c r="AG292" i="69"/>
  <c r="AF292" i="69"/>
  <c r="AE292" i="69"/>
  <c r="AD292" i="69"/>
  <c r="AC292" i="69"/>
  <c r="AB292" i="69"/>
  <c r="AA292" i="69"/>
  <c r="Z292" i="69"/>
  <c r="Y292" i="69"/>
  <c r="X292" i="69"/>
  <c r="W292" i="69"/>
  <c r="V292" i="69"/>
  <c r="B292" i="69"/>
  <c r="AF291" i="69"/>
  <c r="AE291" i="69"/>
  <c r="AD291" i="69"/>
  <c r="AC291" i="69"/>
  <c r="AB291" i="69"/>
  <c r="AA291" i="69"/>
  <c r="Z291" i="69"/>
  <c r="Y291" i="69"/>
  <c r="X291" i="69"/>
  <c r="W291" i="69"/>
  <c r="V291" i="69"/>
  <c r="B291" i="69"/>
  <c r="AG291" i="69" s="1"/>
  <c r="AA290" i="69"/>
  <c r="Z290" i="69"/>
  <c r="Y290" i="69"/>
  <c r="X290" i="69"/>
  <c r="W290" i="69"/>
  <c r="V290" i="69"/>
  <c r="B290" i="69"/>
  <c r="AG289" i="69"/>
  <c r="AA289" i="69"/>
  <c r="Z289" i="69"/>
  <c r="Y289" i="69"/>
  <c r="X289" i="69"/>
  <c r="W289" i="69"/>
  <c r="V289" i="69"/>
  <c r="B289" i="69"/>
  <c r="AB289" i="69" s="1"/>
  <c r="AA288" i="69"/>
  <c r="Z288" i="69"/>
  <c r="Y288" i="69"/>
  <c r="X288" i="69"/>
  <c r="W288" i="69"/>
  <c r="V288" i="69"/>
  <c r="B288" i="69"/>
  <c r="AG287" i="69"/>
  <c r="AF287" i="69"/>
  <c r="AE287" i="69"/>
  <c r="AD287" i="69"/>
  <c r="AC287" i="69"/>
  <c r="AB287" i="69"/>
  <c r="AA287" i="69"/>
  <c r="Z287" i="69"/>
  <c r="Y287" i="69"/>
  <c r="X287" i="69"/>
  <c r="W287" i="69"/>
  <c r="V287" i="69"/>
  <c r="B287" i="69"/>
  <c r="AG286" i="69"/>
  <c r="AF286" i="69"/>
  <c r="AE286" i="69"/>
  <c r="AD286" i="69"/>
  <c r="AC286" i="69"/>
  <c r="AB286" i="69"/>
  <c r="AA286" i="69"/>
  <c r="Z286" i="69"/>
  <c r="Y286" i="69"/>
  <c r="X286" i="69"/>
  <c r="W286" i="69"/>
  <c r="V286" i="69"/>
  <c r="B286" i="69"/>
  <c r="AB285" i="69"/>
  <c r="AA285" i="69"/>
  <c r="Z285" i="69"/>
  <c r="Y285" i="69"/>
  <c r="X285" i="69"/>
  <c r="W285" i="69"/>
  <c r="V285" i="69"/>
  <c r="B285" i="69"/>
  <c r="AG284" i="69"/>
  <c r="AF284" i="69"/>
  <c r="AE284" i="69"/>
  <c r="AD284" i="69"/>
  <c r="AA284" i="69"/>
  <c r="Z284" i="69"/>
  <c r="Y284" i="69"/>
  <c r="X284" i="69"/>
  <c r="W284" i="69"/>
  <c r="V284" i="69"/>
  <c r="B284" i="69"/>
  <c r="AE283" i="69"/>
  <c r="AA283" i="69"/>
  <c r="Z283" i="69"/>
  <c r="Y283" i="69"/>
  <c r="X283" i="69"/>
  <c r="W283" i="69"/>
  <c r="V283" i="69"/>
  <c r="B283" i="69"/>
  <c r="AE282" i="69"/>
  <c r="AA282" i="69"/>
  <c r="Z282" i="69"/>
  <c r="Y282" i="69"/>
  <c r="X282" i="69"/>
  <c r="W282" i="69"/>
  <c r="V282" i="69"/>
  <c r="B282" i="69"/>
  <c r="AG282" i="69" s="1"/>
  <c r="AG281" i="69"/>
  <c r="AF281" i="69"/>
  <c r="AE281" i="69"/>
  <c r="AD281" i="69"/>
  <c r="AC281" i="69"/>
  <c r="AB281" i="69"/>
  <c r="AA281" i="69"/>
  <c r="Z281" i="69"/>
  <c r="Y281" i="69"/>
  <c r="X281" i="69"/>
  <c r="W281" i="69"/>
  <c r="V281" i="69"/>
  <c r="B281" i="69"/>
  <c r="AA280" i="69"/>
  <c r="Z280" i="69"/>
  <c r="Y280" i="69"/>
  <c r="X280" i="69"/>
  <c r="W280" i="69"/>
  <c r="V280" i="69"/>
  <c r="B280" i="69"/>
  <c r="AB279" i="69"/>
  <c r="AA279" i="69"/>
  <c r="Z279" i="69"/>
  <c r="Y279" i="69"/>
  <c r="X279" i="69"/>
  <c r="W279" i="69"/>
  <c r="V279" i="69"/>
  <c r="B279" i="69"/>
  <c r="AG278" i="69"/>
  <c r="AF278" i="69"/>
  <c r="AE278" i="69"/>
  <c r="AA278" i="69"/>
  <c r="Z278" i="69"/>
  <c r="Y278" i="69"/>
  <c r="X278" i="69"/>
  <c r="W278" i="69"/>
  <c r="V278" i="69"/>
  <c r="B278" i="69"/>
  <c r="AA277" i="69"/>
  <c r="Z277" i="69"/>
  <c r="Y277" i="69"/>
  <c r="X277" i="69"/>
  <c r="W277" i="69"/>
  <c r="V277" i="69"/>
  <c r="B277" i="69"/>
  <c r="AG277" i="69" s="1"/>
  <c r="AG276" i="69"/>
  <c r="AF276" i="69"/>
  <c r="AE276" i="69"/>
  <c r="AD276" i="69"/>
  <c r="AC276" i="69"/>
  <c r="AB276" i="69"/>
  <c r="AA276" i="69"/>
  <c r="Z276" i="69"/>
  <c r="Y276" i="69"/>
  <c r="X276" i="69"/>
  <c r="W276" i="69"/>
  <c r="V276" i="69"/>
  <c r="B276" i="69"/>
  <c r="AA275" i="69"/>
  <c r="Z275" i="69"/>
  <c r="Y275" i="69"/>
  <c r="X275" i="69"/>
  <c r="W275" i="69"/>
  <c r="V275" i="69"/>
  <c r="B275" i="69"/>
  <c r="AA274" i="69"/>
  <c r="Z274" i="69"/>
  <c r="Y274" i="69"/>
  <c r="X274" i="69"/>
  <c r="W274" i="69"/>
  <c r="V274" i="69"/>
  <c r="B274" i="69"/>
  <c r="AG273" i="69"/>
  <c r="AF273" i="69"/>
  <c r="AA273" i="69"/>
  <c r="Z273" i="69"/>
  <c r="Y273" i="69"/>
  <c r="X273" i="69"/>
  <c r="W273" i="69"/>
  <c r="V273" i="69"/>
  <c r="B273" i="69"/>
  <c r="AG272" i="69"/>
  <c r="AB272" i="69"/>
  <c r="AA272" i="69"/>
  <c r="Z272" i="69"/>
  <c r="Y272" i="69"/>
  <c r="X272" i="69"/>
  <c r="W272" i="69"/>
  <c r="V272" i="69"/>
  <c r="B272" i="69"/>
  <c r="AF272" i="69" s="1"/>
  <c r="AG271" i="69"/>
  <c r="AF271" i="69"/>
  <c r="AE271" i="69"/>
  <c r="AD271" i="69"/>
  <c r="AC271" i="69"/>
  <c r="AB271" i="69"/>
  <c r="AA271" i="69"/>
  <c r="Z271" i="69"/>
  <c r="Y271" i="69"/>
  <c r="X271" i="69"/>
  <c r="W271" i="69"/>
  <c r="V271" i="69"/>
  <c r="B271" i="69"/>
  <c r="AE270" i="69"/>
  <c r="AD270" i="69"/>
  <c r="AC270" i="69"/>
  <c r="AB270" i="69"/>
  <c r="AA270" i="69"/>
  <c r="Z270" i="69"/>
  <c r="Y270" i="69"/>
  <c r="X270" i="69"/>
  <c r="W270" i="69"/>
  <c r="V270" i="69"/>
  <c r="B270" i="69"/>
  <c r="AG269" i="69"/>
  <c r="AC269" i="69"/>
  <c r="AA269" i="69"/>
  <c r="Z269" i="69"/>
  <c r="Y269" i="69"/>
  <c r="X269" i="69"/>
  <c r="W269" i="69"/>
  <c r="V269" i="69"/>
  <c r="B269" i="69"/>
  <c r="AA268" i="69"/>
  <c r="Z268" i="69"/>
  <c r="Y268" i="69"/>
  <c r="X268" i="69"/>
  <c r="W268" i="69"/>
  <c r="V268" i="69"/>
  <c r="B268" i="69"/>
  <c r="AG267" i="69"/>
  <c r="AF267" i="69"/>
  <c r="AE267" i="69"/>
  <c r="AD267" i="69"/>
  <c r="AC267" i="69"/>
  <c r="AB267" i="69"/>
  <c r="AA267" i="69"/>
  <c r="Z267" i="69"/>
  <c r="Y267" i="69"/>
  <c r="X267" i="69"/>
  <c r="W267" i="69"/>
  <c r="V267" i="69"/>
  <c r="B267" i="69"/>
  <c r="AG266" i="69"/>
  <c r="AF266" i="69"/>
  <c r="AE266" i="69"/>
  <c r="AD266" i="69"/>
  <c r="AC266" i="69"/>
  <c r="AB266" i="69"/>
  <c r="AA266" i="69"/>
  <c r="Z266" i="69"/>
  <c r="Y266" i="69"/>
  <c r="X266" i="69"/>
  <c r="W266" i="69"/>
  <c r="V266" i="69"/>
  <c r="B266" i="69"/>
  <c r="AF265" i="69"/>
  <c r="AD265" i="69"/>
  <c r="AB265" i="69"/>
  <c r="AA265" i="69"/>
  <c r="Z265" i="69"/>
  <c r="Y265" i="69"/>
  <c r="X265" i="69"/>
  <c r="W265" i="69"/>
  <c r="V265" i="69"/>
  <c r="B265" i="69"/>
  <c r="AG265" i="69" s="1"/>
  <c r="AE264" i="69"/>
  <c r="AD264" i="69"/>
  <c r="AC264" i="69"/>
  <c r="AA264" i="69"/>
  <c r="Z264" i="69"/>
  <c r="Y264" i="69"/>
  <c r="X264" i="69"/>
  <c r="W264" i="69"/>
  <c r="V264" i="69"/>
  <c r="B264" i="69"/>
  <c r="AA263" i="69"/>
  <c r="Z263" i="69"/>
  <c r="Y263" i="69"/>
  <c r="X263" i="69"/>
  <c r="W263" i="69"/>
  <c r="V263" i="69"/>
  <c r="B263" i="69"/>
  <c r="AE262" i="69"/>
  <c r="AA262" i="69"/>
  <c r="Z262" i="69"/>
  <c r="Y262" i="69"/>
  <c r="X262" i="69"/>
  <c r="W262" i="69"/>
  <c r="V262" i="69"/>
  <c r="B262" i="69"/>
  <c r="AG262" i="69" s="1"/>
  <c r="AG261" i="69"/>
  <c r="AF261" i="69"/>
  <c r="AE261" i="69"/>
  <c r="AD261" i="69"/>
  <c r="AC261" i="69"/>
  <c r="AB261" i="69"/>
  <c r="AA261" i="69"/>
  <c r="Z261" i="69"/>
  <c r="Y261" i="69"/>
  <c r="X261" i="69"/>
  <c r="W261" i="69"/>
  <c r="V261" i="69"/>
  <c r="B261" i="69"/>
  <c r="AG260" i="69"/>
  <c r="AF260" i="69"/>
  <c r="AE260" i="69"/>
  <c r="AD260" i="69"/>
  <c r="AC260" i="69"/>
  <c r="AB260" i="69"/>
  <c r="AA260" i="69"/>
  <c r="Z260" i="69"/>
  <c r="Y260" i="69"/>
  <c r="X260" i="69"/>
  <c r="W260" i="69"/>
  <c r="V260" i="69"/>
  <c r="B260" i="69"/>
  <c r="AF259" i="69"/>
  <c r="AE259" i="69"/>
  <c r="AD259" i="69"/>
  <c r="AC259" i="69"/>
  <c r="AB259" i="69"/>
  <c r="AA259" i="69"/>
  <c r="Z259" i="69"/>
  <c r="Y259" i="69"/>
  <c r="X259" i="69"/>
  <c r="W259" i="69"/>
  <c r="V259" i="69"/>
  <c r="B259" i="69"/>
  <c r="AG259" i="69" s="1"/>
  <c r="AA258" i="69"/>
  <c r="Z258" i="69"/>
  <c r="Y258" i="69"/>
  <c r="X258" i="69"/>
  <c r="W258" i="69"/>
  <c r="V258" i="69"/>
  <c r="B258" i="69"/>
  <c r="AA257" i="69"/>
  <c r="Z257" i="69"/>
  <c r="Y257" i="69"/>
  <c r="X257" i="69"/>
  <c r="W257" i="69"/>
  <c r="V257" i="69"/>
  <c r="B257" i="69"/>
  <c r="AB257" i="69" s="1"/>
  <c r="AG256" i="69"/>
  <c r="AF256" i="69"/>
  <c r="AE256" i="69"/>
  <c r="AD256" i="69"/>
  <c r="AC256" i="69"/>
  <c r="AA256" i="69"/>
  <c r="Z256" i="69"/>
  <c r="Y256" i="69"/>
  <c r="X256" i="69"/>
  <c r="W256" i="69"/>
  <c r="V256" i="69"/>
  <c r="B256" i="69"/>
  <c r="AB256" i="69" s="1"/>
  <c r="AG255" i="69"/>
  <c r="AF255" i="69"/>
  <c r="AE255" i="69"/>
  <c r="AD255" i="69"/>
  <c r="AC255" i="69"/>
  <c r="AB255" i="69"/>
  <c r="AA255" i="69"/>
  <c r="Z255" i="69"/>
  <c r="Y255" i="69"/>
  <c r="X255" i="69"/>
  <c r="W255" i="69"/>
  <c r="V255" i="69"/>
  <c r="B255" i="69"/>
  <c r="AG254" i="69"/>
  <c r="AF254" i="69"/>
  <c r="AE254" i="69"/>
  <c r="AD254" i="69"/>
  <c r="AC254" i="69"/>
  <c r="AB254" i="69"/>
  <c r="AA254" i="69"/>
  <c r="Z254" i="69"/>
  <c r="Y254" i="69"/>
  <c r="X254" i="69"/>
  <c r="W254" i="69"/>
  <c r="V254" i="69"/>
  <c r="B254" i="69"/>
  <c r="AB253" i="69"/>
  <c r="AA253" i="69"/>
  <c r="Z253" i="69"/>
  <c r="Y253" i="69"/>
  <c r="X253" i="69"/>
  <c r="W253" i="69"/>
  <c r="V253" i="69"/>
  <c r="B253" i="69"/>
  <c r="AF252" i="69"/>
  <c r="AD252" i="69"/>
  <c r="AA252" i="69"/>
  <c r="Z252" i="69"/>
  <c r="Y252" i="69"/>
  <c r="X252" i="69"/>
  <c r="W252" i="69"/>
  <c r="V252" i="69"/>
  <c r="B252" i="69"/>
  <c r="AD251" i="69"/>
  <c r="AA251" i="69"/>
  <c r="Z251" i="69"/>
  <c r="Y251" i="69"/>
  <c r="X251" i="69"/>
  <c r="W251" i="69"/>
  <c r="V251" i="69"/>
  <c r="B251" i="69"/>
  <c r="AG250" i="69"/>
  <c r="AF250" i="69"/>
  <c r="AE250" i="69"/>
  <c r="AD250" i="69"/>
  <c r="AC250" i="69"/>
  <c r="AB250" i="69"/>
  <c r="AA250" i="69"/>
  <c r="Z250" i="69"/>
  <c r="Y250" i="69"/>
  <c r="X250" i="69"/>
  <c r="W250" i="69"/>
  <c r="V250" i="69"/>
  <c r="B250" i="69"/>
  <c r="AG249" i="69"/>
  <c r="AF249" i="69"/>
  <c r="AE249" i="69"/>
  <c r="AD249" i="69"/>
  <c r="AC249" i="69"/>
  <c r="AB249" i="69"/>
  <c r="AA249" i="69"/>
  <c r="Z249" i="69"/>
  <c r="Y249" i="69"/>
  <c r="X249" i="69"/>
  <c r="W249" i="69"/>
  <c r="V249" i="69"/>
  <c r="B249" i="69"/>
  <c r="AC248" i="69"/>
  <c r="AA248" i="69"/>
  <c r="Z248" i="69"/>
  <c r="Y248" i="69"/>
  <c r="X248" i="69"/>
  <c r="W248" i="69"/>
  <c r="V248" i="69"/>
  <c r="B248" i="69"/>
  <c r="AF247" i="69"/>
  <c r="AB247" i="69"/>
  <c r="AA247" i="69"/>
  <c r="Z247" i="69"/>
  <c r="Y247" i="69"/>
  <c r="X247" i="69"/>
  <c r="W247" i="69"/>
  <c r="V247" i="69"/>
  <c r="B247" i="69"/>
  <c r="AG247" i="69" s="1"/>
  <c r="AE246" i="69"/>
  <c r="AA246" i="69"/>
  <c r="Z246" i="69"/>
  <c r="Y246" i="69"/>
  <c r="X246" i="69"/>
  <c r="W246" i="69"/>
  <c r="V246" i="69"/>
  <c r="B246" i="69"/>
  <c r="AA245" i="69"/>
  <c r="Z245" i="69"/>
  <c r="Y245" i="69"/>
  <c r="X245" i="69"/>
  <c r="W245" i="69"/>
  <c r="V245" i="69"/>
  <c r="B245" i="69"/>
  <c r="AG244" i="69"/>
  <c r="AF244" i="69"/>
  <c r="AE244" i="69"/>
  <c r="AD244" i="69"/>
  <c r="AC244" i="69"/>
  <c r="AB244" i="69"/>
  <c r="AA244" i="69"/>
  <c r="Z244" i="69"/>
  <c r="Y244" i="69"/>
  <c r="X244" i="69"/>
  <c r="W244" i="69"/>
  <c r="V244" i="69"/>
  <c r="B244" i="69"/>
  <c r="AA243" i="69"/>
  <c r="Z243" i="69"/>
  <c r="Y243" i="69"/>
  <c r="X243" i="69"/>
  <c r="W243" i="69"/>
  <c r="V243" i="69"/>
  <c r="B243" i="69"/>
  <c r="AF242" i="69"/>
  <c r="AA242" i="69"/>
  <c r="Z242" i="69"/>
  <c r="Y242" i="69"/>
  <c r="X242" i="69"/>
  <c r="W242" i="69"/>
  <c r="V242" i="69"/>
  <c r="B242" i="69"/>
  <c r="AA241" i="69"/>
  <c r="Z241" i="69"/>
  <c r="Y241" i="69"/>
  <c r="X241" i="69"/>
  <c r="W241" i="69"/>
  <c r="V241" i="69"/>
  <c r="B241" i="69"/>
  <c r="AG240" i="69"/>
  <c r="AA240" i="69"/>
  <c r="Z240" i="69"/>
  <c r="Y240" i="69"/>
  <c r="X240" i="69"/>
  <c r="W240" i="69"/>
  <c r="V240" i="69"/>
  <c r="B240" i="69"/>
  <c r="AF240" i="69" s="1"/>
  <c r="AG239" i="69"/>
  <c r="AF239" i="69"/>
  <c r="AE239" i="69"/>
  <c r="AD239" i="69"/>
  <c r="AC239" i="69"/>
  <c r="AB239" i="69"/>
  <c r="AA239" i="69"/>
  <c r="Z239" i="69"/>
  <c r="Y239" i="69"/>
  <c r="X239" i="69"/>
  <c r="W239" i="69"/>
  <c r="V239" i="69"/>
  <c r="B239" i="69"/>
  <c r="AD238" i="69"/>
  <c r="AC238" i="69"/>
  <c r="AB238" i="69"/>
  <c r="AA238" i="69"/>
  <c r="Z238" i="69"/>
  <c r="Y238" i="69"/>
  <c r="X238" i="69"/>
  <c r="W238" i="69"/>
  <c r="V238" i="69"/>
  <c r="B238" i="69"/>
  <c r="AB237" i="69"/>
  <c r="AA237" i="69"/>
  <c r="Z237" i="69"/>
  <c r="Y237" i="69"/>
  <c r="X237" i="69"/>
  <c r="W237" i="69"/>
  <c r="V237" i="69"/>
  <c r="B237" i="69"/>
  <c r="AG236" i="69"/>
  <c r="AA236" i="69"/>
  <c r="Z236" i="69"/>
  <c r="Y236" i="69"/>
  <c r="X236" i="69"/>
  <c r="W236" i="69"/>
  <c r="V236" i="69"/>
  <c r="B236" i="69"/>
  <c r="AD235" i="69"/>
  <c r="AC235" i="69"/>
  <c r="AB235" i="69"/>
  <c r="AA235" i="69"/>
  <c r="Z235" i="69"/>
  <c r="Y235" i="69"/>
  <c r="X235" i="69"/>
  <c r="W235" i="69"/>
  <c r="V235" i="69"/>
  <c r="B235" i="69"/>
  <c r="AG235" i="69" s="1"/>
  <c r="AG234" i="69"/>
  <c r="AF234" i="69"/>
  <c r="AE234" i="69"/>
  <c r="AD234" i="69"/>
  <c r="AC234" i="69"/>
  <c r="AB234" i="69"/>
  <c r="AA234" i="69"/>
  <c r="Z234" i="69"/>
  <c r="Y234" i="69"/>
  <c r="X234" i="69"/>
  <c r="W234" i="69"/>
  <c r="V234" i="69"/>
  <c r="B234" i="69"/>
  <c r="AF233" i="69"/>
  <c r="AE233" i="69"/>
  <c r="AD233" i="69"/>
  <c r="AB233" i="69"/>
  <c r="AA233" i="69"/>
  <c r="Z233" i="69"/>
  <c r="Y233" i="69"/>
  <c r="X233" i="69"/>
  <c r="W233" i="69"/>
  <c r="V233" i="69"/>
  <c r="B233" i="69"/>
  <c r="AG233" i="69" s="1"/>
  <c r="AC232" i="69"/>
  <c r="AA232" i="69"/>
  <c r="Z232" i="69"/>
  <c r="Y232" i="69"/>
  <c r="X232" i="69"/>
  <c r="W232" i="69"/>
  <c r="V232" i="69"/>
  <c r="B232" i="69"/>
  <c r="AA231" i="69"/>
  <c r="Z231" i="69"/>
  <c r="Y231" i="69"/>
  <c r="X231" i="69"/>
  <c r="W231" i="69"/>
  <c r="V231" i="69"/>
  <c r="B231" i="69"/>
  <c r="AG230" i="69"/>
  <c r="AF230" i="69"/>
  <c r="AE230" i="69"/>
  <c r="AD230" i="69"/>
  <c r="AC230" i="69"/>
  <c r="AB230" i="69"/>
  <c r="AA230" i="69"/>
  <c r="Z230" i="69"/>
  <c r="Y230" i="69"/>
  <c r="X230" i="69"/>
  <c r="W230" i="69"/>
  <c r="V230" i="69"/>
  <c r="B230" i="69"/>
  <c r="AG229" i="69"/>
  <c r="AF229" i="69"/>
  <c r="AE229" i="69"/>
  <c r="AD229" i="69"/>
  <c r="AC229" i="69"/>
  <c r="AB229" i="69"/>
  <c r="AA229" i="69"/>
  <c r="Z229" i="69"/>
  <c r="Y229" i="69"/>
  <c r="X229" i="69"/>
  <c r="W229" i="69"/>
  <c r="V229" i="69"/>
  <c r="B229" i="69"/>
  <c r="AG228" i="69"/>
  <c r="AF228" i="69"/>
  <c r="AE228" i="69"/>
  <c r="AD228" i="69"/>
  <c r="AC228" i="69"/>
  <c r="AB228" i="69"/>
  <c r="AA228" i="69"/>
  <c r="Z228" i="69"/>
  <c r="Y228" i="69"/>
  <c r="X228" i="69"/>
  <c r="W228" i="69"/>
  <c r="V228" i="69"/>
  <c r="B228" i="69"/>
  <c r="AA227" i="69"/>
  <c r="Y227" i="69"/>
  <c r="X227" i="69"/>
  <c r="W227" i="69"/>
  <c r="V227" i="69"/>
  <c r="B227" i="69"/>
  <c r="AF227" i="69" s="1"/>
  <c r="AA226" i="69"/>
  <c r="Y226" i="69"/>
  <c r="X226" i="69"/>
  <c r="W226" i="69"/>
  <c r="V226" i="69"/>
  <c r="B226" i="69"/>
  <c r="AA225" i="69"/>
  <c r="Y225" i="69"/>
  <c r="X225" i="69"/>
  <c r="W225" i="69"/>
  <c r="V225" i="69"/>
  <c r="B225" i="69"/>
  <c r="AB225" i="69" s="1"/>
  <c r="AA224" i="69"/>
  <c r="Y224" i="69"/>
  <c r="X224" i="69"/>
  <c r="W224" i="69"/>
  <c r="V224" i="69"/>
  <c r="B224" i="69"/>
  <c r="AB224" i="69" s="1"/>
  <c r="AF223" i="69"/>
  <c r="AE223" i="69"/>
  <c r="AD223" i="69"/>
  <c r="AA223" i="69"/>
  <c r="Y223" i="69"/>
  <c r="X223" i="69"/>
  <c r="W223" i="69"/>
  <c r="Z223" i="69" s="1"/>
  <c r="AG223" i="69" s="1"/>
  <c r="V223" i="69"/>
  <c r="B223" i="69"/>
  <c r="AB223" i="69" s="1"/>
  <c r="AA222" i="69"/>
  <c r="Y222" i="69"/>
  <c r="X222" i="69"/>
  <c r="W222" i="69"/>
  <c r="V222" i="69"/>
  <c r="B222" i="69"/>
  <c r="AD222" i="69" s="1"/>
  <c r="AA221" i="69"/>
  <c r="Y221" i="69"/>
  <c r="X221" i="69"/>
  <c r="W221" i="69"/>
  <c r="V221" i="69"/>
  <c r="Z221" i="69" s="1"/>
  <c r="B221" i="69"/>
  <c r="AB221" i="69" s="1"/>
  <c r="AA220" i="69"/>
  <c r="Y220" i="69"/>
  <c r="X220" i="69"/>
  <c r="W220" i="69"/>
  <c r="V220" i="69"/>
  <c r="Z220" i="69" s="1"/>
  <c r="B220" i="69"/>
  <c r="AA219" i="69"/>
  <c r="Y219" i="69"/>
  <c r="X219" i="69"/>
  <c r="W219" i="69"/>
  <c r="V219" i="69"/>
  <c r="B219" i="69"/>
  <c r="AF218" i="69"/>
  <c r="AA218" i="69"/>
  <c r="Y218" i="69"/>
  <c r="X218" i="69"/>
  <c r="W218" i="69"/>
  <c r="V218" i="69"/>
  <c r="B218" i="69"/>
  <c r="AA217" i="69"/>
  <c r="Y217" i="69"/>
  <c r="X217" i="69"/>
  <c r="W217" i="69"/>
  <c r="V217" i="69"/>
  <c r="B217" i="69"/>
  <c r="AF217" i="69" s="1"/>
  <c r="AA216" i="69"/>
  <c r="Y216" i="69"/>
  <c r="X216" i="69"/>
  <c r="W216" i="69"/>
  <c r="V216" i="69"/>
  <c r="Z216" i="69" s="1"/>
  <c r="B216" i="69"/>
  <c r="AC216" i="69" s="1"/>
  <c r="AA215" i="69"/>
  <c r="Y215" i="69"/>
  <c r="X215" i="69"/>
  <c r="W215" i="69"/>
  <c r="V215" i="69"/>
  <c r="B215" i="69"/>
  <c r="AB215" i="69" s="1"/>
  <c r="AA214" i="69"/>
  <c r="Y214" i="69"/>
  <c r="X214" i="69"/>
  <c r="W214" i="69"/>
  <c r="V214" i="69"/>
  <c r="B214" i="69"/>
  <c r="AA213" i="69"/>
  <c r="Y213" i="69"/>
  <c r="X213" i="69"/>
  <c r="W213" i="69"/>
  <c r="V213" i="69"/>
  <c r="B213" i="69"/>
  <c r="AB213" i="69" s="1"/>
  <c r="AA212" i="69"/>
  <c r="Y212" i="69"/>
  <c r="X212" i="69"/>
  <c r="W212" i="69"/>
  <c r="V212" i="69"/>
  <c r="Z212" i="69" s="1"/>
  <c r="B212" i="69"/>
  <c r="AE212" i="69" s="1"/>
  <c r="AA211" i="69"/>
  <c r="Y211" i="69"/>
  <c r="X211" i="69"/>
  <c r="W211" i="69"/>
  <c r="Z211" i="69" s="1"/>
  <c r="V211" i="69"/>
  <c r="B211" i="69"/>
  <c r="AB211" i="69" s="1"/>
  <c r="AA210" i="69"/>
  <c r="Y210" i="69"/>
  <c r="X210" i="69"/>
  <c r="W210" i="69"/>
  <c r="V210" i="69"/>
  <c r="B210" i="69"/>
  <c r="AA209" i="69"/>
  <c r="Z209" i="69"/>
  <c r="Y209" i="69"/>
  <c r="X209" i="69"/>
  <c r="W209" i="69"/>
  <c r="V209" i="69"/>
  <c r="B209" i="69"/>
  <c r="AA208" i="69"/>
  <c r="Y208" i="69"/>
  <c r="X208" i="69"/>
  <c r="W208" i="69"/>
  <c r="V208" i="69"/>
  <c r="B208" i="69"/>
  <c r="AA207" i="69"/>
  <c r="Y207" i="69"/>
  <c r="X207" i="69"/>
  <c r="W207" i="69"/>
  <c r="V207" i="69"/>
  <c r="B207" i="69"/>
  <c r="AA206" i="69"/>
  <c r="Y206" i="69"/>
  <c r="X206" i="69"/>
  <c r="W206" i="69"/>
  <c r="V206" i="69"/>
  <c r="B206" i="69"/>
  <c r="AA205" i="69"/>
  <c r="Y205" i="69"/>
  <c r="X205" i="69"/>
  <c r="W205" i="69"/>
  <c r="V205" i="69"/>
  <c r="B205" i="69"/>
  <c r="AD205" i="69" s="1"/>
  <c r="AA204" i="69"/>
  <c r="Y204" i="69"/>
  <c r="X204" i="69"/>
  <c r="W204" i="69"/>
  <c r="V204" i="69"/>
  <c r="B204" i="69"/>
  <c r="AA203" i="69"/>
  <c r="Y203" i="69"/>
  <c r="X203" i="69"/>
  <c r="W203" i="69"/>
  <c r="V203" i="69"/>
  <c r="B203" i="69"/>
  <c r="AA202" i="69"/>
  <c r="Y202" i="69"/>
  <c r="X202" i="69"/>
  <c r="W202" i="69"/>
  <c r="V202" i="69"/>
  <c r="B202" i="69"/>
  <c r="AC202" i="69" s="1"/>
  <c r="AB201" i="69"/>
  <c r="AA201" i="69"/>
  <c r="Y201" i="69"/>
  <c r="X201" i="69"/>
  <c r="W201" i="69"/>
  <c r="V201" i="69"/>
  <c r="B201" i="69"/>
  <c r="AA200" i="69"/>
  <c r="Y200" i="69"/>
  <c r="X200" i="69"/>
  <c r="W200" i="69"/>
  <c r="V200" i="69"/>
  <c r="B200" i="69"/>
  <c r="AE200" i="69" s="1"/>
  <c r="AA199" i="69"/>
  <c r="Y199" i="69"/>
  <c r="X199" i="69"/>
  <c r="W199" i="69"/>
  <c r="V199" i="69"/>
  <c r="B199" i="69"/>
  <c r="AA198" i="69"/>
  <c r="Y198" i="69"/>
  <c r="X198" i="69"/>
  <c r="W198" i="69"/>
  <c r="V198" i="69"/>
  <c r="B198" i="69"/>
  <c r="AB198" i="69" s="1"/>
  <c r="AF197" i="69"/>
  <c r="AD197" i="69"/>
  <c r="AC197" i="69"/>
  <c r="AB197" i="69"/>
  <c r="AA197" i="69"/>
  <c r="Y197" i="69"/>
  <c r="X197" i="69"/>
  <c r="W197" i="69"/>
  <c r="Z197" i="69" s="1"/>
  <c r="AG197" i="69" s="1"/>
  <c r="V197" i="69"/>
  <c r="B197" i="69"/>
  <c r="AE197" i="69" s="1"/>
  <c r="AA196" i="69"/>
  <c r="Y196" i="69"/>
  <c r="X196" i="69"/>
  <c r="W196" i="69"/>
  <c r="V196" i="69"/>
  <c r="B196" i="69"/>
  <c r="AC196" i="69" s="1"/>
  <c r="AA195" i="69"/>
  <c r="Y195" i="69"/>
  <c r="X195" i="69"/>
  <c r="W195" i="69"/>
  <c r="V195" i="69"/>
  <c r="B195" i="69"/>
  <c r="AA194" i="69"/>
  <c r="Y194" i="69"/>
  <c r="X194" i="69"/>
  <c r="W194" i="69"/>
  <c r="Z194" i="69" s="1"/>
  <c r="V194" i="69"/>
  <c r="B194" i="69"/>
  <c r="AA193" i="69"/>
  <c r="Y193" i="69"/>
  <c r="X193" i="69"/>
  <c r="W193" i="69"/>
  <c r="V193" i="69"/>
  <c r="B193" i="69"/>
  <c r="AB193" i="69" s="1"/>
  <c r="AA192" i="69"/>
  <c r="Y192" i="69"/>
  <c r="X192" i="69"/>
  <c r="W192" i="69"/>
  <c r="V192" i="69"/>
  <c r="Z192" i="69" s="1"/>
  <c r="B192" i="69"/>
  <c r="AB192" i="69" s="1"/>
  <c r="AA191" i="69"/>
  <c r="Y191" i="69"/>
  <c r="X191" i="69"/>
  <c r="W191" i="69"/>
  <c r="V191" i="69"/>
  <c r="B191" i="69"/>
  <c r="AA190" i="69"/>
  <c r="Y190" i="69"/>
  <c r="X190" i="69"/>
  <c r="W190" i="69"/>
  <c r="V190" i="69"/>
  <c r="B190" i="69"/>
  <c r="AC190" i="69" s="1"/>
  <c r="AA189" i="69"/>
  <c r="Y189" i="69"/>
  <c r="X189" i="69"/>
  <c r="W189" i="69"/>
  <c r="V189" i="69"/>
  <c r="B189" i="69"/>
  <c r="AA188" i="69"/>
  <c r="Y188" i="69"/>
  <c r="X188" i="69"/>
  <c r="W188" i="69"/>
  <c r="V188" i="69"/>
  <c r="B188" i="69"/>
  <c r="AA187" i="69"/>
  <c r="Y187" i="69"/>
  <c r="X187" i="69"/>
  <c r="W187" i="69"/>
  <c r="V187" i="69"/>
  <c r="Z187" i="69" s="1"/>
  <c r="B187" i="69"/>
  <c r="AA186" i="69"/>
  <c r="Y186" i="69"/>
  <c r="X186" i="69"/>
  <c r="W186" i="69"/>
  <c r="V186" i="69"/>
  <c r="Z186" i="69" s="1"/>
  <c r="B186" i="69"/>
  <c r="AA185" i="69"/>
  <c r="Y185" i="69"/>
  <c r="X185" i="69"/>
  <c r="W185" i="69"/>
  <c r="V185" i="69"/>
  <c r="B185" i="69"/>
  <c r="AF185" i="69" s="1"/>
  <c r="AB184" i="69"/>
  <c r="AA184" i="69"/>
  <c r="Y184" i="69"/>
  <c r="X184" i="69"/>
  <c r="W184" i="69"/>
  <c r="V184" i="69"/>
  <c r="B184" i="69"/>
  <c r="AC184" i="69" s="1"/>
  <c r="AA183" i="69"/>
  <c r="Y183" i="69"/>
  <c r="X183" i="69"/>
  <c r="W183" i="69"/>
  <c r="V183" i="69"/>
  <c r="B183" i="69"/>
  <c r="AA182" i="69"/>
  <c r="Y182" i="69"/>
  <c r="X182" i="69"/>
  <c r="W182" i="69"/>
  <c r="V182" i="69"/>
  <c r="Z182" i="69" s="1"/>
  <c r="B182" i="69"/>
  <c r="AG182" i="69" s="1"/>
  <c r="AA181" i="69"/>
  <c r="Y181" i="69"/>
  <c r="X181" i="69"/>
  <c r="W181" i="69"/>
  <c r="V181" i="69"/>
  <c r="B181" i="69"/>
  <c r="AA180" i="69"/>
  <c r="Y180" i="69"/>
  <c r="X180" i="69"/>
  <c r="W180" i="69"/>
  <c r="V180" i="69"/>
  <c r="B180" i="69"/>
  <c r="AA179" i="69"/>
  <c r="Y179" i="69"/>
  <c r="X179" i="69"/>
  <c r="W179" i="69"/>
  <c r="V179" i="69"/>
  <c r="B179" i="69"/>
  <c r="AD179" i="69" s="1"/>
  <c r="AA178" i="69"/>
  <c r="Y178" i="69"/>
  <c r="X178" i="69"/>
  <c r="W178" i="69"/>
  <c r="V178" i="69"/>
  <c r="Z178" i="69" s="1"/>
  <c r="B178" i="69"/>
  <c r="AF177" i="69"/>
  <c r="AA177" i="69"/>
  <c r="Y177" i="69"/>
  <c r="X177" i="69"/>
  <c r="W177" i="69"/>
  <c r="Z177" i="69" s="1"/>
  <c r="AG177" i="69" s="1"/>
  <c r="V177" i="69"/>
  <c r="B177" i="69"/>
  <c r="AA176" i="69"/>
  <c r="Y176" i="69"/>
  <c r="X176" i="69"/>
  <c r="W176" i="69"/>
  <c r="V176" i="69"/>
  <c r="B176" i="69"/>
  <c r="AA175" i="69"/>
  <c r="Y175" i="69"/>
  <c r="X175" i="69"/>
  <c r="W175" i="69"/>
  <c r="V175" i="69"/>
  <c r="B175" i="69"/>
  <c r="AF175" i="69" s="1"/>
  <c r="AA174" i="69"/>
  <c r="Y174" i="69"/>
  <c r="X174" i="69"/>
  <c r="W174" i="69"/>
  <c r="V174" i="69"/>
  <c r="B174" i="69"/>
  <c r="AC174" i="69" s="1"/>
  <c r="AA173" i="69"/>
  <c r="Y173" i="69"/>
  <c r="X173" i="69"/>
  <c r="W173" i="69"/>
  <c r="V173" i="69"/>
  <c r="Z173" i="69" s="1"/>
  <c r="B173" i="69"/>
  <c r="AA172" i="69"/>
  <c r="Y172" i="69"/>
  <c r="X172" i="69"/>
  <c r="W172" i="69"/>
  <c r="V172" i="69"/>
  <c r="B172" i="69"/>
  <c r="AA171" i="69"/>
  <c r="Y171" i="69"/>
  <c r="X171" i="69"/>
  <c r="W171" i="69"/>
  <c r="V171" i="69"/>
  <c r="B171" i="69"/>
  <c r="AD171" i="69" s="1"/>
  <c r="AA170" i="69"/>
  <c r="Y170" i="69"/>
  <c r="X170" i="69"/>
  <c r="W170" i="69"/>
  <c r="V170" i="69"/>
  <c r="B170" i="69"/>
  <c r="AA169" i="69"/>
  <c r="Y169" i="69"/>
  <c r="X169" i="69"/>
  <c r="W169" i="69"/>
  <c r="V169" i="69"/>
  <c r="B169" i="69"/>
  <c r="AB169" i="69" s="1"/>
  <c r="AE168" i="69"/>
  <c r="AA168" i="69"/>
  <c r="Y168" i="69"/>
  <c r="X168" i="69"/>
  <c r="W168" i="69"/>
  <c r="V168" i="69"/>
  <c r="B168" i="69"/>
  <c r="AD168" i="69" s="1"/>
  <c r="AA167" i="69"/>
  <c r="Y167" i="69"/>
  <c r="X167" i="69"/>
  <c r="W167" i="69"/>
  <c r="V167" i="69"/>
  <c r="B167" i="69"/>
  <c r="AA166" i="69"/>
  <c r="Y166" i="69"/>
  <c r="X166" i="69"/>
  <c r="W166" i="69"/>
  <c r="V166" i="69"/>
  <c r="B166" i="69"/>
  <c r="AA165" i="69"/>
  <c r="Y165" i="69"/>
  <c r="X165" i="69"/>
  <c r="Z165" i="69" s="1"/>
  <c r="W165" i="69"/>
  <c r="V165" i="69"/>
  <c r="B165" i="69"/>
  <c r="AD165" i="69" s="1"/>
  <c r="AA164" i="69"/>
  <c r="Y164" i="69"/>
  <c r="X164" i="69"/>
  <c r="W164" i="69"/>
  <c r="V164" i="69"/>
  <c r="B164" i="69"/>
  <c r="AA163" i="69"/>
  <c r="Y163" i="69"/>
  <c r="X163" i="69"/>
  <c r="W163" i="69"/>
  <c r="V163" i="69"/>
  <c r="B163" i="69"/>
  <c r="AA162" i="69"/>
  <c r="Y162" i="69"/>
  <c r="X162" i="69"/>
  <c r="W162" i="69"/>
  <c r="V162" i="69"/>
  <c r="B162" i="69"/>
  <c r="AA161" i="69"/>
  <c r="Y161" i="69"/>
  <c r="X161" i="69"/>
  <c r="W161" i="69"/>
  <c r="V161" i="69"/>
  <c r="Z161" i="69" s="1"/>
  <c r="B161" i="69"/>
  <c r="AB161" i="69" s="1"/>
  <c r="AA160" i="69"/>
  <c r="Y160" i="69"/>
  <c r="X160" i="69"/>
  <c r="W160" i="69"/>
  <c r="V160" i="69"/>
  <c r="Z160" i="69" s="1"/>
  <c r="B160" i="69"/>
  <c r="AE160" i="69" s="1"/>
  <c r="AD159" i="69"/>
  <c r="AA159" i="69"/>
  <c r="Y159" i="69"/>
  <c r="X159" i="69"/>
  <c r="W159" i="69"/>
  <c r="V159" i="69"/>
  <c r="B159" i="69"/>
  <c r="AC159" i="69" s="1"/>
  <c r="AA158" i="69"/>
  <c r="Y158" i="69"/>
  <c r="X158" i="69"/>
  <c r="W158" i="69"/>
  <c r="V158" i="69"/>
  <c r="B158" i="69"/>
  <c r="AA157" i="69"/>
  <c r="Y157" i="69"/>
  <c r="X157" i="69"/>
  <c r="W157" i="69"/>
  <c r="V157" i="69"/>
  <c r="B157" i="69"/>
  <c r="AB157" i="69" s="1"/>
  <c r="AA156" i="69"/>
  <c r="Y156" i="69"/>
  <c r="X156" i="69"/>
  <c r="W156" i="69"/>
  <c r="V156" i="69"/>
  <c r="B156" i="69"/>
  <c r="AE156" i="69" s="1"/>
  <c r="AA155" i="69"/>
  <c r="Y155" i="69"/>
  <c r="X155" i="69"/>
  <c r="W155" i="69"/>
  <c r="V155" i="69"/>
  <c r="B155" i="69"/>
  <c r="AA154" i="69"/>
  <c r="Y154" i="69"/>
  <c r="X154" i="69"/>
  <c r="W154" i="69"/>
  <c r="V154" i="69"/>
  <c r="B154" i="69"/>
  <c r="AA153" i="69"/>
  <c r="Y153" i="69"/>
  <c r="X153" i="69"/>
  <c r="W153" i="69"/>
  <c r="V153" i="69"/>
  <c r="B153" i="69"/>
  <c r="AA152" i="69"/>
  <c r="Y152" i="69"/>
  <c r="X152" i="69"/>
  <c r="W152" i="69"/>
  <c r="V152" i="69"/>
  <c r="B152" i="69"/>
  <c r="AA151" i="69"/>
  <c r="Y151" i="69"/>
  <c r="X151" i="69"/>
  <c r="W151" i="69"/>
  <c r="Z151" i="69" s="1"/>
  <c r="V151" i="69"/>
  <c r="B151" i="69"/>
  <c r="AA150" i="69"/>
  <c r="Y150" i="69"/>
  <c r="X150" i="69"/>
  <c r="W150" i="69"/>
  <c r="V150" i="69"/>
  <c r="B150" i="69"/>
  <c r="AA149" i="69"/>
  <c r="Y149" i="69"/>
  <c r="X149" i="69"/>
  <c r="W149" i="69"/>
  <c r="V149" i="69"/>
  <c r="B149" i="69"/>
  <c r="AA148" i="69"/>
  <c r="Y148" i="69"/>
  <c r="X148" i="69"/>
  <c r="W148" i="69"/>
  <c r="V148" i="69"/>
  <c r="B148" i="69"/>
  <c r="AA147" i="69"/>
  <c r="Y147" i="69"/>
  <c r="X147" i="69"/>
  <c r="W147" i="69"/>
  <c r="V147" i="69"/>
  <c r="B147" i="69"/>
  <c r="AC146" i="69"/>
  <c r="AA146" i="69"/>
  <c r="Y146" i="69"/>
  <c r="X146" i="69"/>
  <c r="W146" i="69"/>
  <c r="V146" i="69"/>
  <c r="B146" i="69"/>
  <c r="AA145" i="69"/>
  <c r="Y145" i="69"/>
  <c r="X145" i="69"/>
  <c r="W145" i="69"/>
  <c r="V145" i="69"/>
  <c r="B145" i="69"/>
  <c r="AA144" i="69"/>
  <c r="Y144" i="69"/>
  <c r="X144" i="69"/>
  <c r="W144" i="69"/>
  <c r="V144" i="69"/>
  <c r="B144" i="69"/>
  <c r="AF143" i="69"/>
  <c r="AE143" i="69"/>
  <c r="AD143" i="69"/>
  <c r="AC143" i="69"/>
  <c r="AB143" i="69"/>
  <c r="AA143" i="69"/>
  <c r="Y143" i="69"/>
  <c r="X143" i="69"/>
  <c r="W143" i="69"/>
  <c r="V143" i="69"/>
  <c r="B143" i="69"/>
  <c r="AA142" i="69"/>
  <c r="Y142" i="69"/>
  <c r="X142" i="69"/>
  <c r="W142" i="69"/>
  <c r="V142" i="69"/>
  <c r="Z142" i="69" s="1"/>
  <c r="B142" i="69"/>
  <c r="AF142" i="69" s="1"/>
  <c r="AA141" i="69"/>
  <c r="Y141" i="69"/>
  <c r="X141" i="69"/>
  <c r="W141" i="69"/>
  <c r="V141" i="69"/>
  <c r="B141" i="69"/>
  <c r="AA140" i="69"/>
  <c r="Y140" i="69"/>
  <c r="X140" i="69"/>
  <c r="W140" i="69"/>
  <c r="V140" i="69"/>
  <c r="B140" i="69"/>
  <c r="AA139" i="69"/>
  <c r="Y139" i="69"/>
  <c r="X139" i="69"/>
  <c r="W139" i="69"/>
  <c r="V139" i="69"/>
  <c r="B139" i="69"/>
  <c r="AA138" i="69"/>
  <c r="Y138" i="69"/>
  <c r="X138" i="69"/>
  <c r="W138" i="69"/>
  <c r="V138" i="69"/>
  <c r="B138" i="69"/>
  <c r="AA137" i="69"/>
  <c r="Y137" i="69"/>
  <c r="X137" i="69"/>
  <c r="W137" i="69"/>
  <c r="V137" i="69"/>
  <c r="Z137" i="69" s="1"/>
  <c r="B137" i="69"/>
  <c r="AA136" i="69"/>
  <c r="Y136" i="69"/>
  <c r="X136" i="69"/>
  <c r="W136" i="69"/>
  <c r="V136" i="69"/>
  <c r="Z136" i="69" s="1"/>
  <c r="B136" i="69"/>
  <c r="AA135" i="69"/>
  <c r="Y135" i="69"/>
  <c r="X135" i="69"/>
  <c r="W135" i="69"/>
  <c r="V135" i="69"/>
  <c r="B135" i="69"/>
  <c r="AE135" i="69" s="1"/>
  <c r="AA134" i="69"/>
  <c r="Y134" i="69"/>
  <c r="X134" i="69"/>
  <c r="W134" i="69"/>
  <c r="V134" i="69"/>
  <c r="B134" i="69"/>
  <c r="AF134" i="69" s="1"/>
  <c r="AD133" i="69"/>
  <c r="AA133" i="69"/>
  <c r="Y133" i="69"/>
  <c r="X133" i="69"/>
  <c r="W133" i="69"/>
  <c r="V133" i="69"/>
  <c r="B133" i="69"/>
  <c r="AF133" i="69" s="1"/>
  <c r="AA132" i="69"/>
  <c r="Y132" i="69"/>
  <c r="X132" i="69"/>
  <c r="W132" i="69"/>
  <c r="V132" i="69"/>
  <c r="B132" i="69"/>
  <c r="AA131" i="69"/>
  <c r="Y131" i="69"/>
  <c r="X131" i="69"/>
  <c r="W131" i="69"/>
  <c r="V131" i="69"/>
  <c r="Z131" i="69" s="1"/>
  <c r="B131" i="69"/>
  <c r="AG131" i="69" s="1"/>
  <c r="AA130" i="69"/>
  <c r="Y130" i="69"/>
  <c r="X130" i="69"/>
  <c r="W130" i="69"/>
  <c r="V130" i="69"/>
  <c r="B130" i="69"/>
  <c r="AA129" i="69"/>
  <c r="Y129" i="69"/>
  <c r="X129" i="69"/>
  <c r="W129" i="69"/>
  <c r="V129" i="69"/>
  <c r="B129" i="69"/>
  <c r="AA128" i="69"/>
  <c r="Y128" i="69"/>
  <c r="X128" i="69"/>
  <c r="W128" i="69"/>
  <c r="V128" i="69"/>
  <c r="Z128" i="69" s="1"/>
  <c r="B128" i="69"/>
  <c r="AA127" i="69"/>
  <c r="Y127" i="69"/>
  <c r="X127" i="69"/>
  <c r="W127" i="69"/>
  <c r="V127" i="69"/>
  <c r="B127" i="69"/>
  <c r="AF126" i="69"/>
  <c r="AE126" i="69"/>
  <c r="AD126" i="69"/>
  <c r="AA126" i="69"/>
  <c r="Y126" i="69"/>
  <c r="X126" i="69"/>
  <c r="W126" i="69"/>
  <c r="Z126" i="69" s="1"/>
  <c r="V126" i="69"/>
  <c r="B126" i="69"/>
  <c r="AB126" i="69" s="1"/>
  <c r="AA125" i="69"/>
  <c r="Y125" i="69"/>
  <c r="X125" i="69"/>
  <c r="W125" i="69"/>
  <c r="V125" i="69"/>
  <c r="B125" i="69"/>
  <c r="AA124" i="69"/>
  <c r="Y124" i="69"/>
  <c r="X124" i="69"/>
  <c r="W124" i="69"/>
  <c r="V124" i="69"/>
  <c r="B124" i="69"/>
  <c r="AF124" i="69" s="1"/>
  <c r="AA123" i="69"/>
  <c r="Y123" i="69"/>
  <c r="X123" i="69"/>
  <c r="W123" i="69"/>
  <c r="V123" i="69"/>
  <c r="B123" i="69"/>
  <c r="AD123" i="69" s="1"/>
  <c r="AA122" i="69"/>
  <c r="Y122" i="69"/>
  <c r="X122" i="69"/>
  <c r="W122" i="69"/>
  <c r="V122" i="69"/>
  <c r="B122" i="69"/>
  <c r="AA121" i="69"/>
  <c r="Y121" i="69"/>
  <c r="X121" i="69"/>
  <c r="W121" i="69"/>
  <c r="V121" i="69"/>
  <c r="Z121" i="69" s="1"/>
  <c r="B121" i="69"/>
  <c r="AE121" i="69" s="1"/>
  <c r="AA120" i="69"/>
  <c r="Y120" i="69"/>
  <c r="X120" i="69"/>
  <c r="W120" i="69"/>
  <c r="V120" i="69"/>
  <c r="B120" i="69"/>
  <c r="AB120" i="69" s="1"/>
  <c r="AA119" i="69"/>
  <c r="Y119" i="69"/>
  <c r="X119" i="69"/>
  <c r="W119" i="69"/>
  <c r="V119" i="69"/>
  <c r="B119" i="69"/>
  <c r="AA118" i="69"/>
  <c r="Y118" i="69"/>
  <c r="X118" i="69"/>
  <c r="W118" i="69"/>
  <c r="V118" i="69"/>
  <c r="Z118" i="69" s="1"/>
  <c r="B118" i="69"/>
  <c r="AA117" i="69"/>
  <c r="Y117" i="69"/>
  <c r="X117" i="69"/>
  <c r="W117" i="69"/>
  <c r="V117" i="69"/>
  <c r="B117" i="69"/>
  <c r="AE116" i="69"/>
  <c r="AA116" i="69"/>
  <c r="Y116" i="69"/>
  <c r="X116" i="69"/>
  <c r="W116" i="69"/>
  <c r="Z116" i="69" s="1"/>
  <c r="V116" i="69"/>
  <c r="B116" i="69"/>
  <c r="AB116" i="69" s="1"/>
  <c r="AA115" i="69"/>
  <c r="Y115" i="69"/>
  <c r="X115" i="69"/>
  <c r="W115" i="69"/>
  <c r="V115" i="69"/>
  <c r="B115" i="69"/>
  <c r="AC115" i="69" s="1"/>
  <c r="AA114" i="69"/>
  <c r="Y114" i="69"/>
  <c r="X114" i="69"/>
  <c r="W114" i="69"/>
  <c r="V114" i="69"/>
  <c r="B114" i="69"/>
  <c r="AA113" i="69"/>
  <c r="Y113" i="69"/>
  <c r="X113" i="69"/>
  <c r="W113" i="69"/>
  <c r="V113" i="69"/>
  <c r="B113" i="69"/>
  <c r="AC113" i="69" s="1"/>
  <c r="AA112" i="69"/>
  <c r="Y112" i="69"/>
  <c r="X112" i="69"/>
  <c r="W112" i="69"/>
  <c r="V112" i="69"/>
  <c r="B112" i="69"/>
  <c r="AA111" i="69"/>
  <c r="Y111" i="69"/>
  <c r="X111" i="69"/>
  <c r="W111" i="69"/>
  <c r="V111" i="69"/>
  <c r="B111" i="69"/>
  <c r="AB111" i="69" s="1"/>
  <c r="AA110" i="69"/>
  <c r="Y110" i="69"/>
  <c r="X110" i="69"/>
  <c r="W110" i="69"/>
  <c r="V110" i="69"/>
  <c r="Z110" i="69" s="1"/>
  <c r="B110" i="69"/>
  <c r="AA109" i="69"/>
  <c r="Y109" i="69"/>
  <c r="X109" i="69"/>
  <c r="W109" i="69"/>
  <c r="V109" i="69"/>
  <c r="B109" i="69"/>
  <c r="AC109" i="69" s="1"/>
  <c r="AA108" i="69"/>
  <c r="Y108" i="69"/>
  <c r="X108" i="69"/>
  <c r="W108" i="69"/>
  <c r="V108" i="69"/>
  <c r="B108" i="69"/>
  <c r="AA107" i="69"/>
  <c r="Y107" i="69"/>
  <c r="X107" i="69"/>
  <c r="W107" i="69"/>
  <c r="V107" i="69"/>
  <c r="B107" i="69"/>
  <c r="AE107" i="69" s="1"/>
  <c r="AA106" i="69"/>
  <c r="Y106" i="69"/>
  <c r="X106" i="69"/>
  <c r="W106" i="69"/>
  <c r="V106" i="69"/>
  <c r="B106" i="69"/>
  <c r="AA105" i="69"/>
  <c r="Y105" i="69"/>
  <c r="X105" i="69"/>
  <c r="W105" i="69"/>
  <c r="V105" i="69"/>
  <c r="B105" i="69"/>
  <c r="AA104" i="69"/>
  <c r="Y104" i="69"/>
  <c r="X104" i="69"/>
  <c r="W104" i="69"/>
  <c r="V104" i="69"/>
  <c r="B104" i="69"/>
  <c r="AC104" i="69" s="1"/>
  <c r="AA103" i="69"/>
  <c r="Y103" i="69"/>
  <c r="X103" i="69"/>
  <c r="W103" i="69"/>
  <c r="V103" i="69"/>
  <c r="B103" i="69"/>
  <c r="AA102" i="69"/>
  <c r="Y102" i="69"/>
  <c r="X102" i="69"/>
  <c r="W102" i="69"/>
  <c r="V102" i="69"/>
  <c r="B102" i="69"/>
  <c r="AF102" i="69" s="1"/>
  <c r="AA101" i="69"/>
  <c r="Y101" i="69"/>
  <c r="X101" i="69"/>
  <c r="W101" i="69"/>
  <c r="V101" i="69"/>
  <c r="B101" i="69"/>
  <c r="AB101" i="69" s="1"/>
  <c r="AA100" i="69"/>
  <c r="Y100" i="69"/>
  <c r="X100" i="69"/>
  <c r="W100" i="69"/>
  <c r="V100" i="69"/>
  <c r="B100" i="69"/>
  <c r="AB100" i="69" s="1"/>
  <c r="AA99" i="69"/>
  <c r="Y99" i="69"/>
  <c r="X99" i="69"/>
  <c r="W99" i="69"/>
  <c r="V99" i="69"/>
  <c r="B99" i="69"/>
  <c r="AF99" i="69" s="1"/>
  <c r="AA98" i="69"/>
  <c r="Y98" i="69"/>
  <c r="X98" i="69"/>
  <c r="W98" i="69"/>
  <c r="V98" i="69"/>
  <c r="B98" i="69"/>
  <c r="AC98" i="69" s="1"/>
  <c r="AA97" i="69"/>
  <c r="Y97" i="69"/>
  <c r="X97" i="69"/>
  <c r="W97" i="69"/>
  <c r="V97" i="69"/>
  <c r="B97" i="69"/>
  <c r="AA96" i="69"/>
  <c r="Y96" i="69"/>
  <c r="X96" i="69"/>
  <c r="W96" i="69"/>
  <c r="V96" i="69"/>
  <c r="B96" i="69"/>
  <c r="AB96" i="69" s="1"/>
  <c r="AA95" i="69"/>
  <c r="Y95" i="69"/>
  <c r="X95" i="69"/>
  <c r="W95" i="69"/>
  <c r="V95" i="69"/>
  <c r="B95" i="69"/>
  <c r="AF95" i="69" s="1"/>
  <c r="AA94" i="69"/>
  <c r="Y94" i="69"/>
  <c r="X94" i="69"/>
  <c r="W94" i="69"/>
  <c r="V94" i="69"/>
  <c r="B94" i="69"/>
  <c r="AC94" i="69" s="1"/>
  <c r="AA93" i="69"/>
  <c r="Y93" i="69"/>
  <c r="X93" i="69"/>
  <c r="W93" i="69"/>
  <c r="V93" i="69"/>
  <c r="B93" i="69"/>
  <c r="AB93" i="69" s="1"/>
  <c r="AA92" i="69"/>
  <c r="Y92" i="69"/>
  <c r="X92" i="69"/>
  <c r="W92" i="69"/>
  <c r="V92" i="69"/>
  <c r="B92" i="69"/>
  <c r="AA91" i="69"/>
  <c r="Y91" i="69"/>
  <c r="X91" i="69"/>
  <c r="W91" i="69"/>
  <c r="V91" i="69"/>
  <c r="B91" i="69"/>
  <c r="AC91" i="69" s="1"/>
  <c r="AA90" i="69"/>
  <c r="Y90" i="69"/>
  <c r="X90" i="69"/>
  <c r="W90" i="69"/>
  <c r="V90" i="69"/>
  <c r="B90" i="69"/>
  <c r="AE90" i="69" s="1"/>
  <c r="AA89" i="69"/>
  <c r="Y89" i="69"/>
  <c r="X89" i="69"/>
  <c r="W89" i="69"/>
  <c r="V89" i="69"/>
  <c r="B89" i="69"/>
  <c r="AB89" i="69" s="1"/>
  <c r="AA88" i="69"/>
  <c r="Y88" i="69"/>
  <c r="X88" i="69"/>
  <c r="W88" i="69"/>
  <c r="V88" i="69"/>
  <c r="B88" i="69"/>
  <c r="AA87" i="69"/>
  <c r="Y87" i="69"/>
  <c r="X87" i="69"/>
  <c r="W87" i="69"/>
  <c r="V87" i="69"/>
  <c r="B87" i="69"/>
  <c r="AA86" i="69"/>
  <c r="Y86" i="69"/>
  <c r="X86" i="69"/>
  <c r="W86" i="69"/>
  <c r="V86" i="69"/>
  <c r="B86" i="69"/>
  <c r="AA85" i="69"/>
  <c r="Y85" i="69"/>
  <c r="X85" i="69"/>
  <c r="W85" i="69"/>
  <c r="V85" i="69"/>
  <c r="B85" i="69"/>
  <c r="AE85" i="69" s="1"/>
  <c r="AA84" i="69"/>
  <c r="Y84" i="69"/>
  <c r="X84" i="69"/>
  <c r="W84" i="69"/>
  <c r="V84" i="69"/>
  <c r="B84" i="69"/>
  <c r="AD84" i="69" s="1"/>
  <c r="AA83" i="69"/>
  <c r="Y83" i="69"/>
  <c r="X83" i="69"/>
  <c r="W83" i="69"/>
  <c r="V83" i="69"/>
  <c r="B83" i="69"/>
  <c r="AF83" i="69" s="1"/>
  <c r="AA82" i="69"/>
  <c r="Y82" i="69"/>
  <c r="X82" i="69"/>
  <c r="W82" i="69"/>
  <c r="V82" i="69"/>
  <c r="B82" i="69"/>
  <c r="AB82" i="69" s="1"/>
  <c r="AA81" i="69"/>
  <c r="Y81" i="69"/>
  <c r="X81" i="69"/>
  <c r="W81" i="69"/>
  <c r="V81" i="69"/>
  <c r="B81" i="69"/>
  <c r="AC81" i="69" s="1"/>
  <c r="AA80" i="69"/>
  <c r="Y80" i="69"/>
  <c r="X80" i="69"/>
  <c r="W80" i="69"/>
  <c r="V80" i="69"/>
  <c r="B80" i="69"/>
  <c r="AB80" i="69" s="1"/>
  <c r="AA79" i="69"/>
  <c r="Y79" i="69"/>
  <c r="X79" i="69"/>
  <c r="W79" i="69"/>
  <c r="V79" i="69"/>
  <c r="B79" i="69"/>
  <c r="AF79" i="69" s="1"/>
  <c r="AA78" i="69"/>
  <c r="Y78" i="69"/>
  <c r="X78" i="69"/>
  <c r="W78" i="69"/>
  <c r="V78" i="69"/>
  <c r="B78" i="69"/>
  <c r="AF78" i="69" s="1"/>
  <c r="AA77" i="69"/>
  <c r="Y77" i="69"/>
  <c r="X77" i="69"/>
  <c r="W77" i="69"/>
  <c r="V77" i="69"/>
  <c r="B77" i="69"/>
  <c r="AD77" i="69" s="1"/>
  <c r="AA76" i="69"/>
  <c r="Y76" i="69"/>
  <c r="X76" i="69"/>
  <c r="W76" i="69"/>
  <c r="V76" i="69"/>
  <c r="B76" i="69"/>
  <c r="AA75" i="69"/>
  <c r="Y75" i="69"/>
  <c r="X75" i="69"/>
  <c r="W75" i="69"/>
  <c r="V75" i="69"/>
  <c r="B75" i="69"/>
  <c r="AC75" i="69" s="1"/>
  <c r="AA74" i="69"/>
  <c r="Y74" i="69"/>
  <c r="X74" i="69"/>
  <c r="W74" i="69"/>
  <c r="V74" i="69"/>
  <c r="B74" i="69"/>
  <c r="AA73" i="69"/>
  <c r="Y73" i="69"/>
  <c r="X73" i="69"/>
  <c r="W73" i="69"/>
  <c r="V73" i="69"/>
  <c r="B73" i="69"/>
  <c r="AF73" i="69" s="1"/>
  <c r="AA72" i="69"/>
  <c r="Y72" i="69"/>
  <c r="X72" i="69"/>
  <c r="W72" i="69"/>
  <c r="V72" i="69"/>
  <c r="B72" i="69"/>
  <c r="AE72" i="69" s="1"/>
  <c r="AA71" i="69"/>
  <c r="Y71" i="69"/>
  <c r="X71" i="69"/>
  <c r="W71" i="69"/>
  <c r="V71" i="69"/>
  <c r="Z71" i="69" s="1"/>
  <c r="B71" i="69"/>
  <c r="AA70" i="69"/>
  <c r="Y70" i="69"/>
  <c r="X70" i="69"/>
  <c r="W70" i="69"/>
  <c r="V70" i="69"/>
  <c r="B70" i="69"/>
  <c r="AE69" i="69"/>
  <c r="AA69" i="69"/>
  <c r="Y69" i="69"/>
  <c r="X69" i="69"/>
  <c r="W69" i="69"/>
  <c r="V69" i="69"/>
  <c r="B69" i="69"/>
  <c r="AF69" i="69" s="1"/>
  <c r="AA68" i="69"/>
  <c r="Y68" i="69"/>
  <c r="X68" i="69"/>
  <c r="W68" i="69"/>
  <c r="V68" i="69"/>
  <c r="B68" i="69"/>
  <c r="AF68" i="69" s="1"/>
  <c r="AA67" i="69"/>
  <c r="Y67" i="69"/>
  <c r="X67" i="69"/>
  <c r="W67" i="69"/>
  <c r="V67" i="69"/>
  <c r="B67" i="69"/>
  <c r="AB67" i="69" s="1"/>
  <c r="AA66" i="69"/>
  <c r="Y66" i="69"/>
  <c r="X66" i="69"/>
  <c r="W66" i="69"/>
  <c r="V66" i="69"/>
  <c r="Z66" i="69" s="1"/>
  <c r="B66" i="69"/>
  <c r="AA65" i="69"/>
  <c r="Y65" i="69"/>
  <c r="X65" i="69"/>
  <c r="W65" i="69"/>
  <c r="V65" i="69"/>
  <c r="B65" i="69"/>
  <c r="AE65" i="69" s="1"/>
  <c r="AA64" i="69"/>
  <c r="Y64" i="69"/>
  <c r="X64" i="69"/>
  <c r="W64" i="69"/>
  <c r="V64" i="69"/>
  <c r="B64" i="69"/>
  <c r="AB64" i="69" s="1"/>
  <c r="AA63" i="69"/>
  <c r="Y63" i="69"/>
  <c r="X63" i="69"/>
  <c r="W63" i="69"/>
  <c r="V63" i="69"/>
  <c r="B63" i="69"/>
  <c r="AC63" i="69" s="1"/>
  <c r="AA62" i="69"/>
  <c r="Y62" i="69"/>
  <c r="X62" i="69"/>
  <c r="W62" i="69"/>
  <c r="V62" i="69"/>
  <c r="B62" i="69"/>
  <c r="AC62" i="69" s="1"/>
  <c r="AA61" i="69"/>
  <c r="Y61" i="69"/>
  <c r="X61" i="69"/>
  <c r="W61" i="69"/>
  <c r="V61" i="69"/>
  <c r="B61" i="69"/>
  <c r="AB61" i="69" s="1"/>
  <c r="AA60" i="69"/>
  <c r="Y60" i="69"/>
  <c r="X60" i="69"/>
  <c r="W60" i="69"/>
  <c r="V60" i="69"/>
  <c r="B60" i="69"/>
  <c r="AE60" i="69" s="1"/>
  <c r="AA59" i="69"/>
  <c r="Y59" i="69"/>
  <c r="X59" i="69"/>
  <c r="W59" i="69"/>
  <c r="V59" i="69"/>
  <c r="B59" i="69"/>
  <c r="AC59" i="69" s="1"/>
  <c r="AA58" i="69"/>
  <c r="Y58" i="69"/>
  <c r="X58" i="69"/>
  <c r="W58" i="69"/>
  <c r="V58" i="69"/>
  <c r="B58" i="69"/>
  <c r="AA57" i="69"/>
  <c r="Y57" i="69"/>
  <c r="X57" i="69"/>
  <c r="W57" i="69"/>
  <c r="V57" i="69"/>
  <c r="B57" i="69"/>
  <c r="AD57" i="69" s="1"/>
  <c r="AA56" i="69"/>
  <c r="Y56" i="69"/>
  <c r="X56" i="69"/>
  <c r="W56" i="69"/>
  <c r="V56" i="69"/>
  <c r="B56" i="69"/>
  <c r="AE56" i="69" s="1"/>
  <c r="AA55" i="69"/>
  <c r="Y55" i="69"/>
  <c r="X55" i="69"/>
  <c r="W55" i="69"/>
  <c r="V55" i="69"/>
  <c r="B55" i="69"/>
  <c r="AE55" i="69" s="1"/>
  <c r="AA54" i="69"/>
  <c r="Y54" i="69"/>
  <c r="X54" i="69"/>
  <c r="W54" i="69"/>
  <c r="V54" i="69"/>
  <c r="B54" i="69"/>
  <c r="AF54" i="69" s="1"/>
  <c r="AA53" i="69"/>
  <c r="Y53" i="69"/>
  <c r="X53" i="69"/>
  <c r="W53" i="69"/>
  <c r="V53" i="69"/>
  <c r="B53" i="69"/>
  <c r="AE53" i="69" s="1"/>
  <c r="AA52" i="69"/>
  <c r="Y52" i="69"/>
  <c r="X52" i="69"/>
  <c r="W52" i="69"/>
  <c r="V52" i="69"/>
  <c r="B52" i="69"/>
  <c r="AD52" i="69" s="1"/>
  <c r="AA51" i="69"/>
  <c r="Y51" i="69"/>
  <c r="X51" i="69"/>
  <c r="W51" i="69"/>
  <c r="V51" i="69"/>
  <c r="B51" i="69"/>
  <c r="AC51" i="69" s="1"/>
  <c r="AA50" i="69"/>
  <c r="Y50" i="69"/>
  <c r="X50" i="69"/>
  <c r="W50" i="69"/>
  <c r="V50" i="69"/>
  <c r="B50" i="69"/>
  <c r="AC50" i="69" s="1"/>
  <c r="AA49" i="69"/>
  <c r="Y49" i="69"/>
  <c r="X49" i="69"/>
  <c r="W49" i="69"/>
  <c r="V49" i="69"/>
  <c r="B49" i="69"/>
  <c r="AB49" i="69" s="1"/>
  <c r="AE48" i="69"/>
  <c r="AA48" i="69"/>
  <c r="Y48" i="69"/>
  <c r="X48" i="69"/>
  <c r="W48" i="69"/>
  <c r="V48" i="69"/>
  <c r="B48" i="69"/>
  <c r="AD48" i="69" s="1"/>
  <c r="AA47" i="69"/>
  <c r="Y47" i="69"/>
  <c r="X47" i="69"/>
  <c r="W47" i="69"/>
  <c r="V47" i="69"/>
  <c r="B47" i="69"/>
  <c r="AF47" i="69" s="1"/>
  <c r="AA46" i="69"/>
  <c r="Y46" i="69"/>
  <c r="X46" i="69"/>
  <c r="W46" i="69"/>
  <c r="V46" i="69"/>
  <c r="B46" i="69"/>
  <c r="AA45" i="69"/>
  <c r="Y45" i="69"/>
  <c r="X45" i="69"/>
  <c r="W45" i="69"/>
  <c r="V45" i="69"/>
  <c r="Z45" i="69" s="1"/>
  <c r="B45" i="69"/>
  <c r="AC45" i="69" s="1"/>
  <c r="AA44" i="69"/>
  <c r="Y44" i="69"/>
  <c r="X44" i="69"/>
  <c r="W44" i="69"/>
  <c r="V44" i="69"/>
  <c r="B44" i="69"/>
  <c r="AA43" i="69"/>
  <c r="Y43" i="69"/>
  <c r="X43" i="69"/>
  <c r="W43" i="69"/>
  <c r="V43" i="69"/>
  <c r="B43" i="69"/>
  <c r="AA42" i="69"/>
  <c r="Y42" i="69"/>
  <c r="X42" i="69"/>
  <c r="W42" i="69"/>
  <c r="V42" i="69"/>
  <c r="B42" i="69"/>
  <c r="AF42" i="69" s="1"/>
  <c r="AA41" i="69"/>
  <c r="Y41" i="69"/>
  <c r="X41" i="69"/>
  <c r="W41" i="69"/>
  <c r="V41" i="69"/>
  <c r="B41" i="69"/>
  <c r="AF41" i="69" s="1"/>
  <c r="AA40" i="69"/>
  <c r="Y40" i="69"/>
  <c r="X40" i="69"/>
  <c r="W40" i="69"/>
  <c r="V40" i="69"/>
  <c r="B40" i="69"/>
  <c r="AC40" i="69" s="1"/>
  <c r="AA39" i="69"/>
  <c r="Y39" i="69"/>
  <c r="X39" i="69"/>
  <c r="W39" i="69"/>
  <c r="V39" i="69"/>
  <c r="B39" i="69"/>
  <c r="AF39" i="69" s="1"/>
  <c r="AA38" i="69"/>
  <c r="Y38" i="69"/>
  <c r="X38" i="69"/>
  <c r="W38" i="69"/>
  <c r="V38" i="69"/>
  <c r="B38" i="69"/>
  <c r="AD38" i="69" s="1"/>
  <c r="AA37" i="69"/>
  <c r="Y37" i="69"/>
  <c r="X37" i="69"/>
  <c r="W37" i="69"/>
  <c r="V37" i="69"/>
  <c r="B37" i="69"/>
  <c r="AC37" i="69" s="1"/>
  <c r="AA36" i="69"/>
  <c r="Y36" i="69"/>
  <c r="X36" i="69"/>
  <c r="W36" i="69"/>
  <c r="V36" i="69"/>
  <c r="B36" i="69"/>
  <c r="AB36" i="69" s="1"/>
  <c r="AA35" i="69"/>
  <c r="Y35" i="69"/>
  <c r="X35" i="69"/>
  <c r="W35" i="69"/>
  <c r="V35" i="69"/>
  <c r="B35" i="69"/>
  <c r="AB35" i="69" s="1"/>
  <c r="AA34" i="69"/>
  <c r="Y34" i="69"/>
  <c r="X34" i="69"/>
  <c r="W34" i="69"/>
  <c r="V34" i="69"/>
  <c r="B34" i="69"/>
  <c r="AC34" i="69" s="1"/>
  <c r="AA33" i="69"/>
  <c r="Y33" i="69"/>
  <c r="X33" i="69"/>
  <c r="W33" i="69"/>
  <c r="V33" i="69"/>
  <c r="B33" i="69"/>
  <c r="AB33" i="69" s="1"/>
  <c r="AA32" i="69"/>
  <c r="Y32" i="69"/>
  <c r="X32" i="69"/>
  <c r="W32" i="69"/>
  <c r="V32" i="69"/>
  <c r="B32" i="69"/>
  <c r="AA31" i="69"/>
  <c r="Y31" i="69"/>
  <c r="X31" i="69"/>
  <c r="W31" i="69"/>
  <c r="V31" i="69"/>
  <c r="B31" i="69"/>
  <c r="AF31" i="69" s="1"/>
  <c r="AA30" i="69"/>
  <c r="Y30" i="69"/>
  <c r="X30" i="69"/>
  <c r="W30" i="69"/>
  <c r="V30" i="69"/>
  <c r="B30" i="69"/>
  <c r="AA29" i="69"/>
  <c r="Y29" i="69"/>
  <c r="X29" i="69"/>
  <c r="W29" i="69"/>
  <c r="V29" i="69"/>
  <c r="B29" i="69"/>
  <c r="AB29" i="69" s="1"/>
  <c r="AA28" i="69"/>
  <c r="Y28" i="69"/>
  <c r="X28" i="69"/>
  <c r="W28" i="69"/>
  <c r="V28" i="69"/>
  <c r="B28" i="69"/>
  <c r="AA27" i="69"/>
  <c r="Y27" i="69"/>
  <c r="X27" i="69"/>
  <c r="W27" i="69"/>
  <c r="V27" i="69"/>
  <c r="B27" i="69"/>
  <c r="AA26" i="69"/>
  <c r="Y26" i="69"/>
  <c r="X26" i="69"/>
  <c r="W26" i="69"/>
  <c r="V26" i="69"/>
  <c r="B26" i="69"/>
  <c r="AD26" i="69" s="1"/>
  <c r="AA25" i="69"/>
  <c r="Y25" i="69"/>
  <c r="X25" i="69"/>
  <c r="W25" i="69"/>
  <c r="V25" i="69"/>
  <c r="B25" i="69"/>
  <c r="AF25" i="69" s="1"/>
  <c r="AA24" i="69"/>
  <c r="Y24" i="69"/>
  <c r="X24" i="69"/>
  <c r="W24" i="69"/>
  <c r="V24" i="69"/>
  <c r="B24" i="69"/>
  <c r="AE24" i="69" s="1"/>
  <c r="AA23" i="69"/>
  <c r="Y23" i="69"/>
  <c r="X23" i="69"/>
  <c r="W23" i="69"/>
  <c r="V23" i="69"/>
  <c r="B23" i="69"/>
  <c r="AA22" i="69"/>
  <c r="Y22" i="69"/>
  <c r="X22" i="69"/>
  <c r="W22" i="69"/>
  <c r="V22" i="69"/>
  <c r="B22" i="69"/>
  <c r="AE22" i="69" s="1"/>
  <c r="AA21" i="69"/>
  <c r="Y21" i="69"/>
  <c r="X21" i="69"/>
  <c r="W21" i="69"/>
  <c r="V21" i="69"/>
  <c r="B21" i="69"/>
  <c r="AC21" i="69" s="1"/>
  <c r="AA20" i="69"/>
  <c r="Y20" i="69"/>
  <c r="X20" i="69"/>
  <c r="W20" i="69"/>
  <c r="V20" i="69"/>
  <c r="B20" i="69"/>
  <c r="AF20" i="69" s="1"/>
  <c r="AA19" i="69"/>
  <c r="Y19" i="69"/>
  <c r="X19" i="69"/>
  <c r="W19" i="69"/>
  <c r="V19" i="69"/>
  <c r="B19" i="69"/>
  <c r="AA18" i="69"/>
  <c r="Y18" i="69"/>
  <c r="X18" i="69"/>
  <c r="W18" i="69"/>
  <c r="V18" i="69"/>
  <c r="Z18" i="69" s="1"/>
  <c r="B18" i="69"/>
  <c r="AG18" i="69" s="1"/>
  <c r="AA17" i="69"/>
  <c r="Y17" i="69"/>
  <c r="X17" i="69"/>
  <c r="W17" i="69"/>
  <c r="V17" i="69"/>
  <c r="B17" i="69"/>
  <c r="AB17" i="69" s="1"/>
  <c r="AA16" i="69"/>
  <c r="Y16" i="69"/>
  <c r="X16" i="69"/>
  <c r="W16" i="69"/>
  <c r="V16" i="69"/>
  <c r="B16" i="69"/>
  <c r="AF16" i="69" s="1"/>
  <c r="AA15" i="69"/>
  <c r="Y15" i="69"/>
  <c r="X15" i="69"/>
  <c r="W15" i="69"/>
  <c r="V15" i="69"/>
  <c r="B15" i="69"/>
  <c r="AA14" i="69"/>
  <c r="Y14" i="69"/>
  <c r="X14" i="69"/>
  <c r="W14" i="69"/>
  <c r="V14" i="69"/>
  <c r="B14" i="69"/>
  <c r="AA13" i="69"/>
  <c r="Y13" i="69"/>
  <c r="X13" i="69"/>
  <c r="W13" i="69"/>
  <c r="V13" i="69"/>
  <c r="Z13" i="69" s="1"/>
  <c r="B13" i="69"/>
  <c r="AD13" i="69" s="1"/>
  <c r="AA12" i="69"/>
  <c r="Y12" i="69"/>
  <c r="X12" i="69"/>
  <c r="W12" i="69"/>
  <c r="V12" i="69"/>
  <c r="B12" i="69"/>
  <c r="AF12" i="69" s="1"/>
  <c r="AA11" i="69"/>
  <c r="Y11" i="69"/>
  <c r="X11" i="69"/>
  <c r="W11" i="69"/>
  <c r="V11" i="69"/>
  <c r="B11" i="69"/>
  <c r="AA10" i="69"/>
  <c r="Y10" i="69"/>
  <c r="X10" i="69"/>
  <c r="W10" i="69"/>
  <c r="V10" i="69"/>
  <c r="B10" i="69"/>
  <c r="AC10" i="69" s="1"/>
  <c r="AA9" i="69"/>
  <c r="Y9" i="69"/>
  <c r="X9" i="69"/>
  <c r="W9" i="69"/>
  <c r="V9" i="69"/>
  <c r="B9" i="69"/>
  <c r="AF9" i="69" s="1"/>
  <c r="AA8" i="69"/>
  <c r="B8" i="69"/>
  <c r="AB8" i="69" s="1"/>
  <c r="AQ32" i="84" l="1"/>
  <c r="AU31" i="84"/>
  <c r="AV30" i="84"/>
  <c r="AX30" i="84" s="1"/>
  <c r="AW30" i="84"/>
  <c r="AU27" i="82"/>
  <c r="AQ28" i="82"/>
  <c r="AV26" i="82"/>
  <c r="AX26" i="82" s="1"/>
  <c r="AW26" i="82"/>
  <c r="AQ29" i="80"/>
  <c r="AQ27" i="79"/>
  <c r="AQ19" i="34"/>
  <c r="Z156" i="70"/>
  <c r="Z137" i="70"/>
  <c r="AB116" i="70"/>
  <c r="Z90" i="70"/>
  <c r="AG90" i="70" s="1"/>
  <c r="Z75" i="70"/>
  <c r="AG75" i="70" s="1"/>
  <c r="Z112" i="70"/>
  <c r="Z39" i="69"/>
  <c r="Z81" i="69"/>
  <c r="Z108" i="69"/>
  <c r="AD33" i="69"/>
  <c r="AB25" i="69"/>
  <c r="AC25" i="69"/>
  <c r="AD29" i="69"/>
  <c r="AD25" i="69"/>
  <c r="Z41" i="69"/>
  <c r="AE25" i="69"/>
  <c r="Z73" i="69"/>
  <c r="Z47" i="69"/>
  <c r="AF120" i="70"/>
  <c r="AC156" i="70"/>
  <c r="AD151" i="70"/>
  <c r="AF156" i="70"/>
  <c r="AC131" i="70"/>
  <c r="AD131" i="70"/>
  <c r="AB90" i="70"/>
  <c r="AC116" i="70"/>
  <c r="AE107" i="70"/>
  <c r="AC112" i="70"/>
  <c r="AF107" i="70"/>
  <c r="AD134" i="70"/>
  <c r="AE134" i="70"/>
  <c r="AE159" i="69"/>
  <c r="AF159" i="69"/>
  <c r="AB185" i="69"/>
  <c r="AC185" i="69"/>
  <c r="AD185" i="69"/>
  <c r="AE185" i="69"/>
  <c r="AC200" i="69"/>
  <c r="AB200" i="69"/>
  <c r="AG116" i="69"/>
  <c r="AG126" i="69"/>
  <c r="AB84" i="69"/>
  <c r="AE84" i="69"/>
  <c r="AF84" i="69"/>
  <c r="AD156" i="69"/>
  <c r="AC116" i="69"/>
  <c r="AC126" i="69"/>
  <c r="AB48" i="69"/>
  <c r="AD116" i="69"/>
  <c r="AF48" i="69"/>
  <c r="AF116" i="69"/>
  <c r="AB227" i="69"/>
  <c r="AC227" i="69"/>
  <c r="AD227" i="69"/>
  <c r="AE227" i="69"/>
  <c r="AC223" i="69"/>
  <c r="Z115" i="70"/>
  <c r="Z69" i="70"/>
  <c r="Z161" i="70"/>
  <c r="AG161" i="70" s="1"/>
  <c r="Z162" i="70"/>
  <c r="AG162" i="70" s="1"/>
  <c r="Z117" i="70"/>
  <c r="Z103" i="70"/>
  <c r="AG103" i="70" s="1"/>
  <c r="Z118" i="70"/>
  <c r="Z88" i="70"/>
  <c r="AG88" i="70" s="1"/>
  <c r="Z78" i="70"/>
  <c r="Z109" i="70"/>
  <c r="AG109" i="70" s="1"/>
  <c r="Z155" i="70"/>
  <c r="Z99" i="70"/>
  <c r="AG99" i="70" s="1"/>
  <c r="Z199" i="69"/>
  <c r="Z88" i="69"/>
  <c r="Z195" i="69"/>
  <c r="Z36" i="69"/>
  <c r="Z78" i="69"/>
  <c r="Z129" i="69"/>
  <c r="Z140" i="69"/>
  <c r="Z170" i="69"/>
  <c r="AG170" i="69" s="1"/>
  <c r="Z204" i="69"/>
  <c r="Z214" i="69"/>
  <c r="Z57" i="69"/>
  <c r="Z115" i="69"/>
  <c r="Z224" i="69"/>
  <c r="Z135" i="69"/>
  <c r="Z181" i="69"/>
  <c r="Z89" i="69"/>
  <c r="Z141" i="69"/>
  <c r="AG141" i="69" s="1"/>
  <c r="Z27" i="69"/>
  <c r="Z156" i="69"/>
  <c r="AG186" i="69"/>
  <c r="Z225" i="69"/>
  <c r="Z112" i="69"/>
  <c r="AG112" i="69" s="1"/>
  <c r="Z122" i="69"/>
  <c r="Z132" i="69"/>
  <c r="AG132" i="69" s="1"/>
  <c r="Z222" i="69"/>
  <c r="Z44" i="69"/>
  <c r="Z147" i="69"/>
  <c r="AG147" i="69" s="1"/>
  <c r="Z127" i="69"/>
  <c r="AG127" i="69" s="1"/>
  <c r="Z162" i="69"/>
  <c r="AG178" i="69"/>
  <c r="Z207" i="69"/>
  <c r="AG207" i="69" s="1"/>
  <c r="Z227" i="69"/>
  <c r="Z14" i="69"/>
  <c r="Z153" i="69"/>
  <c r="Z158" i="69"/>
  <c r="Z188" i="69"/>
  <c r="AG188" i="69" s="1"/>
  <c r="Z97" i="69"/>
  <c r="Z133" i="69"/>
  <c r="AG133" i="69" s="1"/>
  <c r="AG108" i="69"/>
  <c r="Z113" i="69"/>
  <c r="AG118" i="69"/>
  <c r="Z184" i="69"/>
  <c r="Z179" i="69"/>
  <c r="Z189" i="69"/>
  <c r="Z203" i="69"/>
  <c r="Z30" i="69"/>
  <c r="Z114" i="69"/>
  <c r="Z164" i="69"/>
  <c r="AG164" i="69" s="1"/>
  <c r="Z46" i="69"/>
  <c r="AG46" i="69" s="1"/>
  <c r="Z72" i="69"/>
  <c r="Z169" i="69"/>
  <c r="U16" i="1"/>
  <c r="V15" i="1"/>
  <c r="Z146" i="70"/>
  <c r="AG146" i="70" s="1"/>
  <c r="Z151" i="70"/>
  <c r="AG151" i="70" s="1"/>
  <c r="Z136" i="70"/>
  <c r="AG136" i="70" s="1"/>
  <c r="Z83" i="70"/>
  <c r="AG83" i="70" s="1"/>
  <c r="Z9" i="70"/>
  <c r="AG9" i="70" s="1"/>
  <c r="Z73" i="70"/>
  <c r="AG117" i="70"/>
  <c r="AE112" i="70"/>
  <c r="AD156" i="70"/>
  <c r="AC83" i="70"/>
  <c r="AG112" i="70"/>
  <c r="Z152" i="70"/>
  <c r="AE156" i="70"/>
  <c r="AE83" i="70"/>
  <c r="AB142" i="70"/>
  <c r="Z123" i="70"/>
  <c r="AG123" i="70" s="1"/>
  <c r="Z133" i="70"/>
  <c r="Z143" i="70"/>
  <c r="Z80" i="70"/>
  <c r="AG80" i="70" s="1"/>
  <c r="Z94" i="70"/>
  <c r="AG94" i="70" s="1"/>
  <c r="AB148" i="70"/>
  <c r="AC109" i="70"/>
  <c r="AC148" i="70"/>
  <c r="AE94" i="70"/>
  <c r="AE109" i="70"/>
  <c r="Z119" i="70"/>
  <c r="AG119" i="70" s="1"/>
  <c r="AF94" i="70"/>
  <c r="Z139" i="70"/>
  <c r="AG139" i="70" s="1"/>
  <c r="Z144" i="70"/>
  <c r="AG144" i="70" s="1"/>
  <c r="Z154" i="70"/>
  <c r="AG154" i="70" s="1"/>
  <c r="Z159" i="70"/>
  <c r="AG159" i="70" s="1"/>
  <c r="AD90" i="70"/>
  <c r="Z106" i="70"/>
  <c r="Z120" i="70"/>
  <c r="AF90" i="70"/>
  <c r="Z82" i="70"/>
  <c r="AG82" i="70" s="1"/>
  <c r="AE115" i="70"/>
  <c r="Z150" i="70"/>
  <c r="AG150" i="70" s="1"/>
  <c r="AC86" i="70"/>
  <c r="AE86" i="70"/>
  <c r="Z101" i="70"/>
  <c r="AB120" i="70"/>
  <c r="Z131" i="70"/>
  <c r="AG131" i="70" s="1"/>
  <c r="Z121" i="70"/>
  <c r="AG121" i="70" s="1"/>
  <c r="Z134" i="70"/>
  <c r="AG134" i="70" s="1"/>
  <c r="Z74" i="70"/>
  <c r="AG74" i="70" s="1"/>
  <c r="Z95" i="70"/>
  <c r="AG95" i="70" s="1"/>
  <c r="Z126" i="70"/>
  <c r="AG126" i="70" s="1"/>
  <c r="Z113" i="70"/>
  <c r="Z100" i="70"/>
  <c r="AG100" i="70" s="1"/>
  <c r="Z122" i="70"/>
  <c r="AG122" i="70" s="1"/>
  <c r="Z157" i="70"/>
  <c r="AG157" i="70" s="1"/>
  <c r="AB104" i="70"/>
  <c r="AC117" i="70"/>
  <c r="AB139" i="70"/>
  <c r="Z153" i="70"/>
  <c r="AG153" i="70" s="1"/>
  <c r="Z79" i="70"/>
  <c r="Z87" i="70"/>
  <c r="AG87" i="70" s="1"/>
  <c r="Z91" i="70"/>
  <c r="AG91" i="70" s="1"/>
  <c r="AD104" i="70"/>
  <c r="AF117" i="70"/>
  <c r="Z127" i="70"/>
  <c r="AG127" i="70" s="1"/>
  <c r="AC139" i="70"/>
  <c r="Z149" i="70"/>
  <c r="AF104" i="70"/>
  <c r="AD139" i="70"/>
  <c r="AB83" i="70"/>
  <c r="AB109" i="70"/>
  <c r="AE139" i="70"/>
  <c r="Z114" i="70"/>
  <c r="AD83" i="70"/>
  <c r="Z105" i="70"/>
  <c r="AD109" i="70"/>
  <c r="AB131" i="70"/>
  <c r="Z158" i="70"/>
  <c r="Z128" i="70"/>
  <c r="AG128" i="70" s="1"/>
  <c r="Z140" i="70"/>
  <c r="AG140" i="70" s="1"/>
  <c r="AB65" i="70"/>
  <c r="AC75" i="70"/>
  <c r="Z84" i="70"/>
  <c r="AG84" i="70" s="1"/>
  <c r="AF131" i="70"/>
  <c r="AC65" i="70"/>
  <c r="AD75" i="70"/>
  <c r="Z92" i="70"/>
  <c r="AG92" i="70" s="1"/>
  <c r="AB101" i="70"/>
  <c r="Z110" i="70"/>
  <c r="AG110" i="70" s="1"/>
  <c r="AE75" i="70"/>
  <c r="Z97" i="70"/>
  <c r="AG97" i="70" s="1"/>
  <c r="AC101" i="70"/>
  <c r="AD123" i="70"/>
  <c r="AF75" i="70"/>
  <c r="AD101" i="70"/>
  <c r="AF123" i="70"/>
  <c r="AC128" i="70"/>
  <c r="Z132" i="70"/>
  <c r="AG132" i="70" s="1"/>
  <c r="Z141" i="70"/>
  <c r="AG141" i="70" s="1"/>
  <c r="AF80" i="70"/>
  <c r="Z93" i="70"/>
  <c r="AD128" i="70"/>
  <c r="Z76" i="70"/>
  <c r="AG76" i="70" s="1"/>
  <c r="Z85" i="70"/>
  <c r="AD97" i="70"/>
  <c r="Z111" i="70"/>
  <c r="AE128" i="70"/>
  <c r="Z81" i="70"/>
  <c r="AE97" i="70"/>
  <c r="Z102" i="70"/>
  <c r="AG102" i="70" s="1"/>
  <c r="AF128" i="70"/>
  <c r="AF97" i="70"/>
  <c r="Z89" i="70"/>
  <c r="AG89" i="70" s="1"/>
  <c r="AB159" i="70"/>
  <c r="Z67" i="70"/>
  <c r="AG67" i="70" s="1"/>
  <c r="AE93" i="70"/>
  <c r="Z98" i="70"/>
  <c r="AG98" i="70" s="1"/>
  <c r="Z107" i="70"/>
  <c r="AG107" i="70" s="1"/>
  <c r="Z124" i="70"/>
  <c r="AG124" i="70" s="1"/>
  <c r="Z147" i="70"/>
  <c r="AB155" i="70"/>
  <c r="AC159" i="70"/>
  <c r="AC85" i="70"/>
  <c r="AB89" i="70"/>
  <c r="AD159" i="70"/>
  <c r="Z77" i="70"/>
  <c r="AG77" i="70" s="1"/>
  <c r="AD85" i="70"/>
  <c r="AE89" i="70"/>
  <c r="Z129" i="70"/>
  <c r="AG129" i="70" s="1"/>
  <c r="AB151" i="70"/>
  <c r="AE159" i="70"/>
  <c r="AE85" i="70"/>
  <c r="AF89" i="70"/>
  <c r="Z116" i="70"/>
  <c r="Z125" i="70"/>
  <c r="Z138" i="70"/>
  <c r="Z142" i="70"/>
  <c r="AC151" i="70"/>
  <c r="AF85" i="70"/>
  <c r="AB129" i="70"/>
  <c r="AG156" i="70"/>
  <c r="AD129" i="70"/>
  <c r="AE151" i="70"/>
  <c r="AF33" i="70"/>
  <c r="Z108" i="70"/>
  <c r="AB77" i="70"/>
  <c r="Z86" i="70"/>
  <c r="AG86" i="70" s="1"/>
  <c r="Z130" i="70"/>
  <c r="AG130" i="70" s="1"/>
  <c r="Z148" i="70"/>
  <c r="AG148" i="70" s="1"/>
  <c r="AC64" i="70"/>
  <c r="AF64" i="70"/>
  <c r="AB69" i="70"/>
  <c r="AD69" i="70"/>
  <c r="AE8" i="70"/>
  <c r="Z61" i="70"/>
  <c r="AC8" i="70"/>
  <c r="AD65" i="70"/>
  <c r="AF8" i="70"/>
  <c r="AE65" i="70"/>
  <c r="AB61" i="70"/>
  <c r="AB19" i="70"/>
  <c r="Z58" i="70"/>
  <c r="AG58" i="70" s="1"/>
  <c r="Z63" i="70"/>
  <c r="AG63" i="70" s="1"/>
  <c r="Z53" i="70"/>
  <c r="AG53" i="70" s="1"/>
  <c r="AE72" i="70"/>
  <c r="Z70" i="70"/>
  <c r="Z10" i="70"/>
  <c r="AG10" i="70" s="1"/>
  <c r="AD56" i="70"/>
  <c r="Z62" i="70"/>
  <c r="Z66" i="70"/>
  <c r="Z71" i="70"/>
  <c r="AG71" i="70" s="1"/>
  <c r="AB21" i="70"/>
  <c r="AE37" i="70"/>
  <c r="AF37" i="70"/>
  <c r="Z43" i="70"/>
  <c r="Z54" i="70"/>
  <c r="AG54" i="70" s="1"/>
  <c r="Z68" i="70"/>
  <c r="AG68" i="70" s="1"/>
  <c r="Z23" i="70"/>
  <c r="AG23" i="70" s="1"/>
  <c r="Z59" i="70"/>
  <c r="AG59" i="70" s="1"/>
  <c r="AB72" i="70"/>
  <c r="AE33" i="70"/>
  <c r="AD72" i="70"/>
  <c r="AE64" i="70"/>
  <c r="AF72" i="70"/>
  <c r="AC13" i="70"/>
  <c r="Z65" i="70"/>
  <c r="AC45" i="70"/>
  <c r="AC56" i="70"/>
  <c r="AF56" i="70"/>
  <c r="AD37" i="70"/>
  <c r="AB42" i="70"/>
  <c r="AC42" i="70"/>
  <c r="AD42" i="70"/>
  <c r="AE42" i="70"/>
  <c r="AB8" i="70"/>
  <c r="AD8" i="70"/>
  <c r="AE13" i="70"/>
  <c r="AF13" i="70"/>
  <c r="Z33" i="70"/>
  <c r="AG33" i="70" s="1"/>
  <c r="Z28" i="70"/>
  <c r="AG28" i="70" s="1"/>
  <c r="Z47" i="70"/>
  <c r="AG47" i="70" s="1"/>
  <c r="Z14" i="70"/>
  <c r="AG14" i="70" s="1"/>
  <c r="Z52" i="70"/>
  <c r="AG52" i="70" s="1"/>
  <c r="AB38" i="70"/>
  <c r="Z29" i="70"/>
  <c r="AC38" i="70"/>
  <c r="AD38" i="70"/>
  <c r="AE38" i="70"/>
  <c r="Z48" i="70"/>
  <c r="AG48" i="70" s="1"/>
  <c r="AE48" i="70"/>
  <c r="Z16" i="70"/>
  <c r="AG16" i="70" s="1"/>
  <c r="Z31" i="70"/>
  <c r="AG31" i="70" s="1"/>
  <c r="AD16" i="70"/>
  <c r="AE26" i="70"/>
  <c r="AD31" i="70"/>
  <c r="AF59" i="70"/>
  <c r="AE16" i="70"/>
  <c r="AF26" i="70"/>
  <c r="Z37" i="70"/>
  <c r="AG37" i="70" s="1"/>
  <c r="Z22" i="70"/>
  <c r="AG22" i="70" s="1"/>
  <c r="AE45" i="70"/>
  <c r="AB50" i="70"/>
  <c r="AF50" i="70"/>
  <c r="Z56" i="70"/>
  <c r="AG56" i="70" s="1"/>
  <c r="Z46" i="70"/>
  <c r="AG46" i="70" s="1"/>
  <c r="Z27" i="70"/>
  <c r="AG27" i="70" s="1"/>
  <c r="AB35" i="70"/>
  <c r="AE35" i="70"/>
  <c r="Z39" i="70"/>
  <c r="AG39" i="70" s="1"/>
  <c r="Z19" i="70"/>
  <c r="AG19" i="70" s="1"/>
  <c r="AB31" i="70"/>
  <c r="AF35" i="70"/>
  <c r="Z44" i="70"/>
  <c r="AG44" i="70" s="1"/>
  <c r="Z57" i="70"/>
  <c r="AG57" i="70" s="1"/>
  <c r="AB27" i="70"/>
  <c r="AD27" i="70"/>
  <c r="AF31" i="70"/>
  <c r="Z36" i="70"/>
  <c r="AG36" i="70" s="1"/>
  <c r="AC48" i="70"/>
  <c r="Z24" i="70"/>
  <c r="AG24" i="70" s="1"/>
  <c r="AE27" i="70"/>
  <c r="AD48" i="70"/>
  <c r="Z15" i="70"/>
  <c r="AG15" i="70" s="1"/>
  <c r="AC19" i="70"/>
  <c r="AF48" i="70"/>
  <c r="AB57" i="70"/>
  <c r="AB10" i="70"/>
  <c r="AD19" i="70"/>
  <c r="Z45" i="70"/>
  <c r="AG45" i="70" s="1"/>
  <c r="AB53" i="70"/>
  <c r="AE57" i="70"/>
  <c r="AE19" i="70"/>
  <c r="Z49" i="70"/>
  <c r="AG49" i="70" s="1"/>
  <c r="AC53" i="70"/>
  <c r="AF57" i="70"/>
  <c r="Z11" i="70"/>
  <c r="AG11" i="70" s="1"/>
  <c r="AB24" i="70"/>
  <c r="AD53" i="70"/>
  <c r="AC24" i="70"/>
  <c r="AD32" i="70"/>
  <c r="Z20" i="70"/>
  <c r="AG20" i="70" s="1"/>
  <c r="AD24" i="70"/>
  <c r="Z41" i="70"/>
  <c r="AG41" i="70" s="1"/>
  <c r="AF27" i="70"/>
  <c r="AF24" i="70"/>
  <c r="Z25" i="70"/>
  <c r="AG25" i="70" s="1"/>
  <c r="Z50" i="70"/>
  <c r="AG50" i="70" s="1"/>
  <c r="Z12" i="70"/>
  <c r="AG12" i="70" s="1"/>
  <c r="AB16" i="70"/>
  <c r="AD58" i="70"/>
  <c r="Z21" i="70"/>
  <c r="AG21" i="70" s="1"/>
  <c r="Z42" i="70"/>
  <c r="AG42" i="70" s="1"/>
  <c r="AF16" i="70"/>
  <c r="Z55" i="70"/>
  <c r="AG55" i="70" s="1"/>
  <c r="AB25" i="70"/>
  <c r="Z17" i="70"/>
  <c r="AG17" i="70" s="1"/>
  <c r="Z38" i="70"/>
  <c r="AG38" i="70" s="1"/>
  <c r="Z26" i="70"/>
  <c r="AG26" i="70" s="1"/>
  <c r="Z34" i="70"/>
  <c r="AG34" i="70" s="1"/>
  <c r="Z30" i="70"/>
  <c r="AG30" i="70" s="1"/>
  <c r="Z51" i="70"/>
  <c r="AG51" i="70" s="1"/>
  <c r="Z18" i="70"/>
  <c r="AG18" i="70" s="1"/>
  <c r="Z60" i="70"/>
  <c r="AG60" i="70" s="1"/>
  <c r="Z35" i="70"/>
  <c r="AG35" i="70" s="1"/>
  <c r="AG106" i="70"/>
  <c r="AC35" i="70"/>
  <c r="AC10" i="70"/>
  <c r="AD21" i="70"/>
  <c r="AD50" i="70"/>
  <c r="AG70" i="70"/>
  <c r="AC80" i="70"/>
  <c r="AF109" i="70"/>
  <c r="AG198" i="70"/>
  <c r="AG222" i="70"/>
  <c r="AD10" i="70"/>
  <c r="AF21" i="70"/>
  <c r="AC32" i="70"/>
  <c r="AG43" i="70"/>
  <c r="AE50" i="70"/>
  <c r="AB58" i="70"/>
  <c r="AE80" i="70"/>
  <c r="AB102" i="70"/>
  <c r="AB106" i="70"/>
  <c r="AE117" i="70"/>
  <c r="AC129" i="70"/>
  <c r="AE183" i="70"/>
  <c r="AB225" i="70"/>
  <c r="AE10" i="70"/>
  <c r="AC102" i="70"/>
  <c r="AC106" i="70"/>
  <c r="AB121" i="70"/>
  <c r="AG137" i="70"/>
  <c r="AF183" i="70"/>
  <c r="AC225" i="70"/>
  <c r="AD102" i="70"/>
  <c r="AD106" i="70"/>
  <c r="AE121" i="70"/>
  <c r="AE129" i="70"/>
  <c r="AB140" i="70"/>
  <c r="AB153" i="70"/>
  <c r="AC164" i="70"/>
  <c r="AB198" i="70"/>
  <c r="AD222" i="70"/>
  <c r="AD225" i="70"/>
  <c r="AF121" i="70"/>
  <c r="AB137" i="70"/>
  <c r="AC140" i="70"/>
  <c r="AD164" i="70"/>
  <c r="AC198" i="70"/>
  <c r="AB202" i="70"/>
  <c r="AE222" i="70"/>
  <c r="AE225" i="70"/>
  <c r="AB43" i="70"/>
  <c r="AC18" i="70"/>
  <c r="AC43" i="70"/>
  <c r="AB70" i="70"/>
  <c r="AD77" i="70"/>
  <c r="AD91" i="70"/>
  <c r="AF102" i="70"/>
  <c r="AC137" i="70"/>
  <c r="AF153" i="70"/>
  <c r="AE164" i="70"/>
  <c r="AB172" i="70"/>
  <c r="AG184" i="70"/>
  <c r="AD198" i="70"/>
  <c r="AC202" i="70"/>
  <c r="AF222" i="70"/>
  <c r="AE25" i="70"/>
  <c r="AE58" i="70"/>
  <c r="AD18" i="70"/>
  <c r="AD43" i="70"/>
  <c r="AC70" i="70"/>
  <c r="AE77" i="70"/>
  <c r="AE91" i="70"/>
  <c r="AB99" i="70"/>
  <c r="AD137" i="70"/>
  <c r="AB145" i="70"/>
  <c r="AG195" i="70"/>
  <c r="AE198" i="70"/>
  <c r="AD202" i="70"/>
  <c r="AB206" i="70"/>
  <c r="AE153" i="70"/>
  <c r="AE18" i="70"/>
  <c r="AE43" i="70"/>
  <c r="AB47" i="70"/>
  <c r="AD70" i="70"/>
  <c r="AB74" i="70"/>
  <c r="AF91" i="70"/>
  <c r="AC99" i="70"/>
  <c r="AD126" i="70"/>
  <c r="AE137" i="70"/>
  <c r="AB161" i="70"/>
  <c r="AE202" i="70"/>
  <c r="AC206" i="70"/>
  <c r="AE214" i="70"/>
  <c r="AE70" i="70"/>
  <c r="AC74" i="70"/>
  <c r="AC88" i="70"/>
  <c r="AD99" i="70"/>
  <c r="AB110" i="70"/>
  <c r="AG118" i="70"/>
  <c r="AE126" i="70"/>
  <c r="AC161" i="70"/>
  <c r="AD206" i="70"/>
  <c r="AB11" i="70"/>
  <c r="AE29" i="70"/>
  <c r="AB40" i="70"/>
  <c r="AB51" i="70"/>
  <c r="AD74" i="70"/>
  <c r="AF88" i="70"/>
  <c r="AE99" i="70"/>
  <c r="AC110" i="70"/>
  <c r="AG138" i="70"/>
  <c r="AD161" i="70"/>
  <c r="AG181" i="70"/>
  <c r="AB184" i="70"/>
  <c r="AB195" i="70"/>
  <c r="AG203" i="70"/>
  <c r="AC14" i="70"/>
  <c r="AC11" i="70"/>
  <c r="AF29" i="70"/>
  <c r="AC40" i="70"/>
  <c r="AC51" i="70"/>
  <c r="AB67" i="70"/>
  <c r="AE74" i="70"/>
  <c r="AB81" i="70"/>
  <c r="AD110" i="70"/>
  <c r="AG115" i="70"/>
  <c r="AC118" i="70"/>
  <c r="AE161" i="70"/>
  <c r="AD184" i="70"/>
  <c r="AC192" i="70"/>
  <c r="AC195" i="70"/>
  <c r="AD11" i="70"/>
  <c r="AB15" i="70"/>
  <c r="AB26" i="70"/>
  <c r="AB33" i="70"/>
  <c r="AD40" i="70"/>
  <c r="AD51" i="70"/>
  <c r="AB59" i="70"/>
  <c r="AC67" i="70"/>
  <c r="AD81" i="70"/>
  <c r="AB107" i="70"/>
  <c r="AE110" i="70"/>
  <c r="AE118" i="70"/>
  <c r="AD192" i="70"/>
  <c r="AD195" i="70"/>
  <c r="AF32" i="70"/>
  <c r="AE11" i="70"/>
  <c r="AC26" i="70"/>
  <c r="AC33" i="70"/>
  <c r="AE40" i="70"/>
  <c r="AE51" i="70"/>
  <c r="AD59" i="70"/>
  <c r="AD67" i="70"/>
  <c r="AC96" i="70"/>
  <c r="AC107" i="70"/>
  <c r="AB134" i="70"/>
  <c r="AE192" i="70"/>
  <c r="AE195" i="70"/>
  <c r="AB223" i="70"/>
  <c r="AB226" i="70"/>
  <c r="AE59" i="70"/>
  <c r="AE67" i="70"/>
  <c r="AE96" i="70"/>
  <c r="AE169" i="70"/>
  <c r="AF192" i="70"/>
  <c r="AF18" i="70"/>
  <c r="AB78" i="70"/>
  <c r="AB138" i="70"/>
  <c r="AB181" i="70"/>
  <c r="AG192" i="70"/>
  <c r="AC203" i="70"/>
  <c r="AF25" i="70"/>
  <c r="AF58" i="70"/>
  <c r="AB23" i="70"/>
  <c r="AC78" i="70"/>
  <c r="AC138" i="70"/>
  <c r="AC181" i="70"/>
  <c r="AD203" i="70"/>
  <c r="AC77" i="70"/>
  <c r="AD23" i="70"/>
  <c r="AD78" i="70"/>
  <c r="AD138" i="70"/>
  <c r="AD181" i="70"/>
  <c r="AE203" i="70"/>
  <c r="AF23" i="70"/>
  <c r="AE78" i="70"/>
  <c r="AE138" i="70"/>
  <c r="AE181" i="70"/>
  <c r="AG193" i="70"/>
  <c r="AF203" i="70"/>
  <c r="AG163" i="70"/>
  <c r="AE32" i="70"/>
  <c r="AE106" i="70"/>
  <c r="AB82" i="70"/>
  <c r="AB93" i="70"/>
  <c r="AB97" i="70"/>
  <c r="AB170" i="70"/>
  <c r="AB18" i="70"/>
  <c r="AB91" i="70"/>
  <c r="AB45" i="70"/>
  <c r="AG65" i="70"/>
  <c r="AC170" i="70"/>
  <c r="AB200" i="70"/>
  <c r="AG212" i="70"/>
  <c r="AG210" i="70"/>
  <c r="AG114" i="70"/>
  <c r="AG85" i="70"/>
  <c r="AD54" i="70"/>
  <c r="AB54" i="70"/>
  <c r="AC62" i="70"/>
  <c r="AB62" i="70"/>
  <c r="AF143" i="70"/>
  <c r="AE143" i="70"/>
  <c r="AF162" i="70"/>
  <c r="AC162" i="70"/>
  <c r="AE113" i="70"/>
  <c r="AC113" i="70"/>
  <c r="AC187" i="70"/>
  <c r="AB187" i="70"/>
  <c r="AD22" i="70"/>
  <c r="AB22" i="70"/>
  <c r="AC30" i="70"/>
  <c r="AB30" i="70"/>
  <c r="AF251" i="70"/>
  <c r="AC251" i="70"/>
  <c r="AB251" i="70"/>
  <c r="AG307" i="70"/>
  <c r="AF307" i="70"/>
  <c r="AE307" i="70"/>
  <c r="AD307" i="70"/>
  <c r="AC307" i="70"/>
  <c r="AB307" i="70"/>
  <c r="AE81" i="70"/>
  <c r="AC81" i="70"/>
  <c r="AE116" i="70"/>
  <c r="AD116" i="70"/>
  <c r="AG226" i="70"/>
  <c r="AF226" i="70"/>
  <c r="AC226" i="70"/>
  <c r="AF268" i="70"/>
  <c r="AE268" i="70"/>
  <c r="AD268" i="70"/>
  <c r="AC268" i="70"/>
  <c r="AB268" i="70"/>
  <c r="AG165" i="70"/>
  <c r="AF179" i="70"/>
  <c r="AD179" i="70"/>
  <c r="AG280" i="70"/>
  <c r="AF280" i="70"/>
  <c r="AE280" i="70"/>
  <c r="AD280" i="70"/>
  <c r="AC280" i="70"/>
  <c r="AB280" i="70"/>
  <c r="AG317" i="70"/>
  <c r="AF317" i="70"/>
  <c r="AE317" i="70"/>
  <c r="AD317" i="70"/>
  <c r="AC317" i="70"/>
  <c r="AB317" i="70"/>
  <c r="AE49" i="70"/>
  <c r="AC49" i="70"/>
  <c r="AF204" i="70"/>
  <c r="AE204" i="70"/>
  <c r="AD204" i="70"/>
  <c r="AG229" i="70"/>
  <c r="AF229" i="70"/>
  <c r="AE84" i="70"/>
  <c r="AD84" i="70"/>
  <c r="AF108" i="70"/>
  <c r="AD108" i="70"/>
  <c r="AE135" i="70"/>
  <c r="AB135" i="70"/>
  <c r="AD157" i="70"/>
  <c r="AB157" i="70"/>
  <c r="AF207" i="70"/>
  <c r="AE207" i="70"/>
  <c r="AE17" i="70"/>
  <c r="AC17" i="70"/>
  <c r="AC54" i="70"/>
  <c r="AD62" i="70"/>
  <c r="AB113" i="70"/>
  <c r="Z135" i="70"/>
  <c r="AG135" i="70" s="1"/>
  <c r="AB143" i="70"/>
  <c r="AB154" i="70"/>
  <c r="AB162" i="70"/>
  <c r="Z168" i="70"/>
  <c r="AD182" i="70"/>
  <c r="AC182" i="70"/>
  <c r="AB182" i="70"/>
  <c r="AB237" i="70"/>
  <c r="AE311" i="70"/>
  <c r="AD311" i="70"/>
  <c r="AC311" i="70"/>
  <c r="AB311" i="70"/>
  <c r="AG349" i="70"/>
  <c r="AF349" i="70"/>
  <c r="AE349" i="70"/>
  <c r="AD349" i="70"/>
  <c r="AC349" i="70"/>
  <c r="AB349" i="70"/>
  <c r="AB46" i="70"/>
  <c r="AE52" i="70"/>
  <c r="AD52" i="70"/>
  <c r="AE54" i="70"/>
  <c r="AE62" i="70"/>
  <c r="AF76" i="70"/>
  <c r="AD76" i="70"/>
  <c r="AD113" i="70"/>
  <c r="AB132" i="70"/>
  <c r="AC143" i="70"/>
  <c r="AC154" i="70"/>
  <c r="AD162" i="70"/>
  <c r="AB176" i="70"/>
  <c r="AD187" i="70"/>
  <c r="AB215" i="70"/>
  <c r="AC237" i="70"/>
  <c r="AG243" i="70"/>
  <c r="AF243" i="70"/>
  <c r="AD243" i="70"/>
  <c r="AG260" i="70"/>
  <c r="AB260" i="70"/>
  <c r="AC22" i="70"/>
  <c r="AD30" i="70"/>
  <c r="AC46" i="70"/>
  <c r="AF54" i="70"/>
  <c r="AF62" i="70"/>
  <c r="AB105" i="70"/>
  <c r="AF111" i="70"/>
  <c r="AE111" i="70"/>
  <c r="AF113" i="70"/>
  <c r="AB124" i="70"/>
  <c r="AF130" i="70"/>
  <c r="AC130" i="70"/>
  <c r="AC132" i="70"/>
  <c r="AD143" i="70"/>
  <c r="AB146" i="70"/>
  <c r="AD154" i="70"/>
  <c r="Z160" i="70"/>
  <c r="AG160" i="70" s="1"/>
  <c r="AE162" i="70"/>
  <c r="AC176" i="70"/>
  <c r="AE187" i="70"/>
  <c r="AB201" i="70"/>
  <c r="AC215" i="70"/>
  <c r="AG221" i="70"/>
  <c r="AD221" i="70"/>
  <c r="AB221" i="70"/>
  <c r="AD237" i="70"/>
  <c r="AG246" i="70"/>
  <c r="AD246" i="70"/>
  <c r="AC246" i="70"/>
  <c r="AB246" i="70"/>
  <c r="AD251" i="70"/>
  <c r="AE22" i="70"/>
  <c r="AC105" i="70"/>
  <c r="AG113" i="70"/>
  <c r="AC124" i="70"/>
  <c r="AD132" i="70"/>
  <c r="AG143" i="70"/>
  <c r="AC146" i="70"/>
  <c r="AE152" i="70"/>
  <c r="AC152" i="70"/>
  <c r="AE154" i="70"/>
  <c r="AD176" i="70"/>
  <c r="AF187" i="70"/>
  <c r="AG196" i="70"/>
  <c r="AC201" i="70"/>
  <c r="AD215" i="70"/>
  <c r="AE237" i="70"/>
  <c r="AE251" i="70"/>
  <c r="AD124" i="70"/>
  <c r="AE132" i="70"/>
  <c r="AD146" i="70"/>
  <c r="AF154" i="70"/>
  <c r="AB165" i="70"/>
  <c r="AG174" i="70"/>
  <c r="AE174" i="70"/>
  <c r="AE176" i="70"/>
  <c r="AB179" i="70"/>
  <c r="AG187" i="70"/>
  <c r="AD201" i="70"/>
  <c r="AE215" i="70"/>
  <c r="AB218" i="70"/>
  <c r="AF237" i="70"/>
  <c r="AB240" i="70"/>
  <c r="AG251" i="70"/>
  <c r="AF132" i="70"/>
  <c r="AE201" i="70"/>
  <c r="AB204" i="70"/>
  <c r="AC218" i="70"/>
  <c r="AB229" i="70"/>
  <c r="AB232" i="70"/>
  <c r="AC240" i="70"/>
  <c r="AG287" i="70"/>
  <c r="AC287" i="70"/>
  <c r="AB296" i="70"/>
  <c r="AG296" i="70"/>
  <c r="AD14" i="70"/>
  <c r="AE14" i="70"/>
  <c r="AB17" i="70"/>
  <c r="AB41" i="70"/>
  <c r="AF47" i="70"/>
  <c r="AE47" i="70"/>
  <c r="AF49" i="70"/>
  <c r="AD73" i="70"/>
  <c r="AB84" i="70"/>
  <c r="AB92" i="70"/>
  <c r="AB100" i="70"/>
  <c r="AF105" i="70"/>
  <c r="AB108" i="70"/>
  <c r="AG116" i="70"/>
  <c r="AB119" i="70"/>
  <c r="AF124" i="70"/>
  <c r="AD127" i="70"/>
  <c r="AG133" i="70"/>
  <c r="AD135" i="70"/>
  <c r="AF146" i="70"/>
  <c r="AC149" i="70"/>
  <c r="AC157" i="70"/>
  <c r="AD165" i="70"/>
  <c r="AC168" i="70"/>
  <c r="AG176" i="70"/>
  <c r="AE179" i="70"/>
  <c r="AG201" i="70"/>
  <c r="AC204" i="70"/>
  <c r="AB207" i="70"/>
  <c r="AG215" i="70"/>
  <c r="AD218" i="70"/>
  <c r="AC229" i="70"/>
  <c r="AC232" i="70"/>
  <c r="AG238" i="70"/>
  <c r="AE238" i="70"/>
  <c r="AD240" i="70"/>
  <c r="AF277" i="70"/>
  <c r="AG302" i="70"/>
  <c r="AF302" i="70"/>
  <c r="AE302" i="70"/>
  <c r="AD302" i="70"/>
  <c r="AG305" i="70"/>
  <c r="AE305" i="70"/>
  <c r="AD305" i="70"/>
  <c r="AC305" i="70"/>
  <c r="AB305" i="70"/>
  <c r="AG62" i="70"/>
  <c r="AB49" i="70"/>
  <c r="AF46" i="70"/>
  <c r="AE105" i="70"/>
  <c r="AF14" i="70"/>
  <c r="AD17" i="70"/>
  <c r="AC41" i="70"/>
  <c r="AE71" i="70"/>
  <c r="AB71" i="70"/>
  <c r="AE73" i="70"/>
  <c r="AC84" i="70"/>
  <c r="AC92" i="70"/>
  <c r="AF98" i="70"/>
  <c r="AC98" i="70"/>
  <c r="AC100" i="70"/>
  <c r="AG105" i="70"/>
  <c r="AC108" i="70"/>
  <c r="AC119" i="70"/>
  <c r="AE127" i="70"/>
  <c r="AF135" i="70"/>
  <c r="AD149" i="70"/>
  <c r="AE157" i="70"/>
  <c r="AE165" i="70"/>
  <c r="AD168" i="70"/>
  <c r="AE177" i="70"/>
  <c r="AD177" i="70"/>
  <c r="AC177" i="70"/>
  <c r="AG179" i="70"/>
  <c r="AE182" i="70"/>
  <c r="AF199" i="70"/>
  <c r="AE199" i="70"/>
  <c r="AB199" i="70"/>
  <c r="AG204" i="70"/>
  <c r="AC207" i="70"/>
  <c r="AB210" i="70"/>
  <c r="AE216" i="70"/>
  <c r="AC216" i="70"/>
  <c r="AE218" i="70"/>
  <c r="Z227" i="70"/>
  <c r="AG227" i="70" s="1"/>
  <c r="AD229" i="70"/>
  <c r="AD232" i="70"/>
  <c r="AE240" i="70"/>
  <c r="AG277" i="70"/>
  <c r="AG290" i="70"/>
  <c r="AF290" i="70"/>
  <c r="AE290" i="70"/>
  <c r="AD290" i="70"/>
  <c r="AC290" i="70"/>
  <c r="AB290" i="70"/>
  <c r="AF311" i="70"/>
  <c r="AF12" i="70"/>
  <c r="AD12" i="70"/>
  <c r="AD49" i="70"/>
  <c r="AC73" i="70"/>
  <c r="AE103" i="70"/>
  <c r="AB103" i="70"/>
  <c r="AB9" i="70"/>
  <c r="AF15" i="70"/>
  <c r="AE15" i="70"/>
  <c r="AF17" i="70"/>
  <c r="AD41" i="70"/>
  <c r="AB52" i="70"/>
  <c r="AB60" i="70"/>
  <c r="AB68" i="70"/>
  <c r="AF73" i="70"/>
  <c r="AB76" i="70"/>
  <c r="AF84" i="70"/>
  <c r="AD92" i="70"/>
  <c r="AD100" i="70"/>
  <c r="AE108" i="70"/>
  <c r="AD119" i="70"/>
  <c r="AG125" i="70"/>
  <c r="AD125" i="70"/>
  <c r="AB125" i="70"/>
  <c r="AF127" i="70"/>
  <c r="AB141" i="70"/>
  <c r="AF147" i="70"/>
  <c r="AD147" i="70"/>
  <c r="AE149" i="70"/>
  <c r="AF157" i="70"/>
  <c r="AF165" i="70"/>
  <c r="AE168" i="70"/>
  <c r="AB171" i="70"/>
  <c r="Z177" i="70"/>
  <c r="AG177" i="70" s="1"/>
  <c r="AE180" i="70"/>
  <c r="AD180" i="70"/>
  <c r="AF182" i="70"/>
  <c r="Z199" i="70"/>
  <c r="AG199" i="70" s="1"/>
  <c r="Z202" i="70"/>
  <c r="AG202" i="70" s="1"/>
  <c r="AD207" i="70"/>
  <c r="AC210" i="70"/>
  <c r="AF218" i="70"/>
  <c r="AE229" i="70"/>
  <c r="AE232" i="70"/>
  <c r="AF240" i="70"/>
  <c r="AB243" i="70"/>
  <c r="AC260" i="70"/>
  <c r="AG278" i="70"/>
  <c r="AD278" i="70"/>
  <c r="AC278" i="70"/>
  <c r="AB278" i="70"/>
  <c r="AG311" i="70"/>
  <c r="AE41" i="70"/>
  <c r="AC68" i="70"/>
  <c r="AG73" i="70"/>
  <c r="AB87" i="70"/>
  <c r="AE92" i="70"/>
  <c r="AB95" i="70"/>
  <c r="AE100" i="70"/>
  <c r="AG108" i="70"/>
  <c r="AB111" i="70"/>
  <c r="AE119" i="70"/>
  <c r="AB122" i="70"/>
  <c r="AB130" i="70"/>
  <c r="AC141" i="70"/>
  <c r="AF149" i="70"/>
  <c r="AC158" i="70"/>
  <c r="AB158" i="70"/>
  <c r="AF168" i="70"/>
  <c r="AC171" i="70"/>
  <c r="AG182" i="70"/>
  <c r="Z205" i="70"/>
  <c r="AG205" i="70" s="1"/>
  <c r="AG207" i="70"/>
  <c r="AD210" i="70"/>
  <c r="AC221" i="70"/>
  <c r="AF232" i="70"/>
  <c r="AC243" i="70"/>
  <c r="AE246" i="70"/>
  <c r="AD260" i="70"/>
  <c r="AG275" i="70"/>
  <c r="AF275" i="70"/>
  <c r="AD275" i="70"/>
  <c r="AC275" i="70"/>
  <c r="AG312" i="70"/>
  <c r="AF312" i="70"/>
  <c r="AE312" i="70"/>
  <c r="AD312" i="70"/>
  <c r="AC312" i="70"/>
  <c r="AB312" i="70"/>
  <c r="AG337" i="70"/>
  <c r="AF337" i="70"/>
  <c r="AE337" i="70"/>
  <c r="AD337" i="70"/>
  <c r="AC337" i="70"/>
  <c r="AB337" i="70"/>
  <c r="AE20" i="70"/>
  <c r="AD20" i="70"/>
  <c r="AE30" i="70"/>
  <c r="AD46" i="70"/>
  <c r="AB127" i="70"/>
  <c r="AG81" i="70"/>
  <c r="AC135" i="70"/>
  <c r="AC9" i="70"/>
  <c r="AE39" i="70"/>
  <c r="AB39" i="70"/>
  <c r="AC52" i="70"/>
  <c r="AC60" i="70"/>
  <c r="AF66" i="70"/>
  <c r="AC66" i="70"/>
  <c r="AC76" i="70"/>
  <c r="AD9" i="70"/>
  <c r="AB20" i="70"/>
  <c r="AB28" i="70"/>
  <c r="AB36" i="70"/>
  <c r="AF41" i="70"/>
  <c r="AB44" i="70"/>
  <c r="AF52" i="70"/>
  <c r="AD60" i="70"/>
  <c r="AD68" i="70"/>
  <c r="AE76" i="70"/>
  <c r="AC87" i="70"/>
  <c r="AF92" i="70"/>
  <c r="AC95" i="70"/>
  <c r="AF100" i="70"/>
  <c r="AC111" i="70"/>
  <c r="AF119" i="70"/>
  <c r="AC122" i="70"/>
  <c r="AD130" i="70"/>
  <c r="AD141" i="70"/>
  <c r="AG149" i="70"/>
  <c r="AB152" i="70"/>
  <c r="AG168" i="70"/>
  <c r="AD171" i="70"/>
  <c r="AB196" i="70"/>
  <c r="AE210" i="70"/>
  <c r="AB213" i="70"/>
  <c r="AC219" i="70"/>
  <c r="AB219" i="70"/>
  <c r="AE221" i="70"/>
  <c r="AB235" i="70"/>
  <c r="AE241" i="70"/>
  <c r="AD241" i="70"/>
  <c r="AC241" i="70"/>
  <c r="AE243" i="70"/>
  <c r="AF246" i="70"/>
  <c r="AE260" i="70"/>
  <c r="AE46" i="70"/>
  <c r="AF79" i="70"/>
  <c r="AE79" i="70"/>
  <c r="AE60" i="70"/>
  <c r="AB63" i="70"/>
  <c r="AE68" i="70"/>
  <c r="AB79" i="70"/>
  <c r="AD87" i="70"/>
  <c r="AD95" i="70"/>
  <c r="AD111" i="70"/>
  <c r="AB114" i="70"/>
  <c r="AD122" i="70"/>
  <c r="AE130" i="70"/>
  <c r="AE141" i="70"/>
  <c r="AB144" i="70"/>
  <c r="AD150" i="70"/>
  <c r="AB150" i="70"/>
  <c r="AD152" i="70"/>
  <c r="AE171" i="70"/>
  <c r="AB174" i="70"/>
  <c r="AC196" i="70"/>
  <c r="AF210" i="70"/>
  <c r="AC213" i="70"/>
  <c r="AF221" i="70"/>
  <c r="AC235" i="70"/>
  <c r="AE244" i="70"/>
  <c r="AD244" i="70"/>
  <c r="AC244" i="70"/>
  <c r="AG258" i="70"/>
  <c r="AF258" i="70"/>
  <c r="AD258" i="70"/>
  <c r="AC258" i="70"/>
  <c r="AF260" i="70"/>
  <c r="AB269" i="70"/>
  <c r="AC179" i="70"/>
  <c r="AE9" i="70"/>
  <c r="AC20" i="70"/>
  <c r="AC28" i="70"/>
  <c r="AF34" i="70"/>
  <c r="AC34" i="70"/>
  <c r="AC36" i="70"/>
  <c r="AC44" i="70"/>
  <c r="AB55" i="70"/>
  <c r="AF9" i="70"/>
  <c r="AB12" i="70"/>
  <c r="AF20" i="70"/>
  <c r="AD28" i="70"/>
  <c r="AD36" i="70"/>
  <c r="AE44" i="70"/>
  <c r="AC55" i="70"/>
  <c r="AF60" i="70"/>
  <c r="AC63" i="70"/>
  <c r="AF68" i="70"/>
  <c r="AC79" i="70"/>
  <c r="AE87" i="70"/>
  <c r="AG93" i="70"/>
  <c r="AD93" i="70"/>
  <c r="AE95" i="70"/>
  <c r="AG101" i="70"/>
  <c r="AC103" i="70"/>
  <c r="AG111" i="70"/>
  <c r="AC114" i="70"/>
  <c r="AE120" i="70"/>
  <c r="AC120" i="70"/>
  <c r="AE122" i="70"/>
  <c r="AF141" i="70"/>
  <c r="AC144" i="70"/>
  <c r="AF152" i="70"/>
  <c r="AF171" i="70"/>
  <c r="AC174" i="70"/>
  <c r="AB188" i="70"/>
  <c r="AG194" i="70"/>
  <c r="AF194" i="70"/>
  <c r="AC194" i="70"/>
  <c r="AD196" i="70"/>
  <c r="AD213" i="70"/>
  <c r="AD235" i="70"/>
  <c r="AG261" i="70"/>
  <c r="AF261" i="70"/>
  <c r="AD261" i="70"/>
  <c r="AC269" i="70"/>
  <c r="AB287" i="70"/>
  <c r="AC296" i="70"/>
  <c r="AG334" i="70"/>
  <c r="AF334" i="70"/>
  <c r="AE334" i="70"/>
  <c r="AD334" i="70"/>
  <c r="AC334" i="70"/>
  <c r="AC12" i="70"/>
  <c r="AE28" i="70"/>
  <c r="AE36" i="70"/>
  <c r="AD55" i="70"/>
  <c r="AD63" i="70"/>
  <c r="AD79" i="70"/>
  <c r="AF87" i="70"/>
  <c r="AF95" i="70"/>
  <c r="AD103" i="70"/>
  <c r="AD114" i="70"/>
  <c r="AF122" i="70"/>
  <c r="AD144" i="70"/>
  <c r="AG152" i="70"/>
  <c r="AD174" i="70"/>
  <c r="AC188" i="70"/>
  <c r="AE196" i="70"/>
  <c r="AF211" i="70"/>
  <c r="AD211" i="70"/>
  <c r="AE213" i="70"/>
  <c r="AE235" i="70"/>
  <c r="AD269" i="70"/>
  <c r="AD287" i="70"/>
  <c r="AD296" i="70"/>
  <c r="AG344" i="70"/>
  <c r="AF344" i="70"/>
  <c r="AE344" i="70"/>
  <c r="AD344" i="70"/>
  <c r="AC344" i="70"/>
  <c r="AB344" i="70"/>
  <c r="AC165" i="70"/>
  <c r="AE12" i="70"/>
  <c r="AC23" i="70"/>
  <c r="AF28" i="70"/>
  <c r="AC31" i="70"/>
  <c r="AF36" i="70"/>
  <c r="AC47" i="70"/>
  <c r="AE55" i="70"/>
  <c r="AG61" i="70"/>
  <c r="AD61" i="70"/>
  <c r="AE63" i="70"/>
  <c r="AG69" i="70"/>
  <c r="AC71" i="70"/>
  <c r="AG79" i="70"/>
  <c r="AC82" i="70"/>
  <c r="AC90" i="70"/>
  <c r="AB98" i="70"/>
  <c r="AF103" i="70"/>
  <c r="AE114" i="70"/>
  <c r="AB117" i="70"/>
  <c r="AC133" i="70"/>
  <c r="AB136" i="70"/>
  <c r="AG142" i="70"/>
  <c r="AE142" i="70"/>
  <c r="AE144" i="70"/>
  <c r="AD155" i="70"/>
  <c r="AF172" i="70"/>
  <c r="AE172" i="70"/>
  <c r="AD172" i="70"/>
  <c r="AF174" i="70"/>
  <c r="AF177" i="70"/>
  <c r="AD188" i="70"/>
  <c r="AB191" i="70"/>
  <c r="AF196" i="70"/>
  <c r="AD199" i="70"/>
  <c r="AB205" i="70"/>
  <c r="AF213" i="70"/>
  <c r="AB216" i="70"/>
  <c r="AF235" i="70"/>
  <c r="AC238" i="70"/>
  <c r="AC255" i="70"/>
  <c r="AE269" i="70"/>
  <c r="AB272" i="70"/>
  <c r="AE287" i="70"/>
  <c r="AE296" i="70"/>
  <c r="AC302" i="70"/>
  <c r="AF55" i="70"/>
  <c r="AF63" i="70"/>
  <c r="AF114" i="70"/>
  <c r="AC125" i="70"/>
  <c r="AD133" i="70"/>
  <c r="AC136" i="70"/>
  <c r="AF144" i="70"/>
  <c r="AB147" i="70"/>
  <c r="AE155" i="70"/>
  <c r="AF175" i="70"/>
  <c r="AE175" i="70"/>
  <c r="AB180" i="70"/>
  <c r="AE188" i="70"/>
  <c r="AC191" i="70"/>
  <c r="AC205" i="70"/>
  <c r="AD216" i="70"/>
  <c r="AD238" i="70"/>
  <c r="AD255" i="70"/>
  <c r="AF269" i="70"/>
  <c r="AC272" i="70"/>
  <c r="AE278" i="70"/>
  <c r="AF287" i="70"/>
  <c r="AF296" i="70"/>
  <c r="AC15" i="70"/>
  <c r="AG29" i="70"/>
  <c r="AD29" i="70"/>
  <c r="AC39" i="70"/>
  <c r="AB66" i="70"/>
  <c r="AF71" i="70"/>
  <c r="Z96" i="70"/>
  <c r="AG96" i="70" s="1"/>
  <c r="AE98" i="70"/>
  <c r="Z104" i="70"/>
  <c r="AG104" i="70" s="1"/>
  <c r="AE125" i="70"/>
  <c r="AE133" i="70"/>
  <c r="AD136" i="70"/>
  <c r="AC147" i="70"/>
  <c r="AF155" i="70"/>
  <c r="AD158" i="70"/>
  <c r="AC180" i="70"/>
  <c r="AF188" i="70"/>
  <c r="AD191" i="70"/>
  <c r="Z200" i="70"/>
  <c r="AG200" i="70" s="1"/>
  <c r="AD205" i="70"/>
  <c r="AD214" i="70"/>
  <c r="AC214" i="70"/>
  <c r="AB214" i="70"/>
  <c r="AF216" i="70"/>
  <c r="AF236" i="70"/>
  <c r="AE236" i="70"/>
  <c r="AD236" i="70"/>
  <c r="AB236" i="70"/>
  <c r="AF238" i="70"/>
  <c r="AE255" i="70"/>
  <c r="AG270" i="70"/>
  <c r="AE270" i="70"/>
  <c r="AD272" i="70"/>
  <c r="AB275" i="70"/>
  <c r="AF278" i="70"/>
  <c r="Z13" i="70"/>
  <c r="AG13" i="70" s="1"/>
  <c r="AD39" i="70"/>
  <c r="AD66" i="70"/>
  <c r="AF115" i="70"/>
  <c r="AD115" i="70"/>
  <c r="AF125" i="70"/>
  <c r="AF133" i="70"/>
  <c r="AE136" i="70"/>
  <c r="AE145" i="70"/>
  <c r="AC145" i="70"/>
  <c r="AE147" i="70"/>
  <c r="AG155" i="70"/>
  <c r="AE158" i="70"/>
  <c r="AG164" i="70"/>
  <c r="AF180" i="70"/>
  <c r="AB183" i="70"/>
  <c r="AE191" i="70"/>
  <c r="Z197" i="70"/>
  <c r="AG197" i="70" s="1"/>
  <c r="AE205" i="70"/>
  <c r="AB208" i="70"/>
  <c r="AG216" i="70"/>
  <c r="AD219" i="70"/>
  <c r="AB241" i="70"/>
  <c r="AF255" i="70"/>
  <c r="AE272" i="70"/>
  <c r="AE275" i="70"/>
  <c r="AF300" i="70"/>
  <c r="AE300" i="70"/>
  <c r="AD300" i="70"/>
  <c r="AC300" i="70"/>
  <c r="AB300" i="70"/>
  <c r="AB34" i="70"/>
  <c r="AF39" i="70"/>
  <c r="Z64" i="70"/>
  <c r="AG64" i="70" s="1"/>
  <c r="AE66" i="70"/>
  <c r="Z72" i="70"/>
  <c r="AG72" i="70" s="1"/>
  <c r="AC126" i="70"/>
  <c r="AB126" i="70"/>
  <c r="AF136" i="70"/>
  <c r="Z145" i="70"/>
  <c r="AG145" i="70" s="1"/>
  <c r="AG147" i="70"/>
  <c r="AC150" i="70"/>
  <c r="AF158" i="70"/>
  <c r="AB169" i="70"/>
  <c r="AG180" i="70"/>
  <c r="AG189" i="70"/>
  <c r="AD189" i="70"/>
  <c r="AB189" i="70"/>
  <c r="AF191" i="70"/>
  <c r="AE219" i="70"/>
  <c r="AB233" i="70"/>
  <c r="AB244" i="70"/>
  <c r="AB247" i="70"/>
  <c r="AG253" i="70"/>
  <c r="AE253" i="70"/>
  <c r="AD253" i="70"/>
  <c r="AB253" i="70"/>
  <c r="AB258" i="70"/>
  <c r="AG272" i="70"/>
  <c r="AB309" i="70"/>
  <c r="AD34" i="70"/>
  <c r="AG66" i="70"/>
  <c r="AE148" i="70"/>
  <c r="AD148" i="70"/>
  <c r="AE150" i="70"/>
  <c r="AG158" i="70"/>
  <c r="AC169" i="70"/>
  <c r="AD208" i="70"/>
  <c r="AF219" i="70"/>
  <c r="AC233" i="70"/>
  <c r="AF244" i="70"/>
  <c r="AC247" i="70"/>
  <c r="AE258" i="70"/>
  <c r="AE273" i="70"/>
  <c r="AD273" i="70"/>
  <c r="AC273" i="70"/>
  <c r="AB273" i="70"/>
  <c r="AC309" i="70"/>
  <c r="AF22" i="70"/>
  <c r="Z32" i="70"/>
  <c r="AG32" i="70" s="1"/>
  <c r="AE34" i="70"/>
  <c r="Z40" i="70"/>
  <c r="AG40" i="70" s="1"/>
  <c r="AB112" i="70"/>
  <c r="AD118" i="70"/>
  <c r="AB118" i="70"/>
  <c r="AF150" i="70"/>
  <c r="AD169" i="70"/>
  <c r="AB186" i="70"/>
  <c r="AG206" i="70"/>
  <c r="AE206" i="70"/>
  <c r="AB211" i="70"/>
  <c r="AD233" i="70"/>
  <c r="AG244" i="70"/>
  <c r="AD247" i="70"/>
  <c r="AG285" i="70"/>
  <c r="AF285" i="70"/>
  <c r="AE285" i="70"/>
  <c r="AD285" i="70"/>
  <c r="AC285" i="70"/>
  <c r="AB285" i="70"/>
  <c r="AD309" i="70"/>
  <c r="AE233" i="70"/>
  <c r="AE247" i="70"/>
  <c r="AF309" i="70"/>
  <c r="AF30" i="70"/>
  <c r="AB13" i="70"/>
  <c r="AC21" i="70"/>
  <c r="AD45" i="70"/>
  <c r="AE53" i="70"/>
  <c r="AC61" i="70"/>
  <c r="AC69" i="70"/>
  <c r="AB80" i="70"/>
  <c r="AB88" i="70"/>
  <c r="AF93" i="70"/>
  <c r="AD96" i="70"/>
  <c r="AE101" i="70"/>
  <c r="AC104" i="70"/>
  <c r="AD112" i="70"/>
  <c r="AG120" i="70"/>
  <c r="AB123" i="70"/>
  <c r="AC142" i="70"/>
  <c r="AE167" i="70"/>
  <c r="AB167" i="70"/>
  <c r="AG169" i="70"/>
  <c r="AC172" i="70"/>
  <c r="AB175" i="70"/>
  <c r="AD186" i="70"/>
  <c r="AC197" i="70"/>
  <c r="AC200" i="70"/>
  <c r="AE211" i="70"/>
  <c r="AG231" i="70"/>
  <c r="AF231" i="70"/>
  <c r="AE231" i="70"/>
  <c r="AC231" i="70"/>
  <c r="AB231" i="70"/>
  <c r="AG233" i="70"/>
  <c r="AF247" i="70"/>
  <c r="AC250" i="70"/>
  <c r="AE264" i="70"/>
  <c r="AG309" i="70"/>
  <c r="AF44" i="70"/>
  <c r="AD44" i="70"/>
  <c r="AD86" i="70"/>
  <c r="AB86" i="70"/>
  <c r="AC94" i="70"/>
  <c r="AB94" i="70"/>
  <c r="AF140" i="70"/>
  <c r="AD140" i="70"/>
  <c r="Z167" i="70"/>
  <c r="AG167" i="70" s="1"/>
  <c r="AE184" i="70"/>
  <c r="AC184" i="70"/>
  <c r="AE209" i="70"/>
  <c r="AD209" i="70"/>
  <c r="AC209" i="70"/>
  <c r="AC29" i="70"/>
  <c r="AC37" i="70"/>
  <c r="AB56" i="70"/>
  <c r="AF61" i="70"/>
  <c r="AD64" i="70"/>
  <c r="AE69" i="70"/>
  <c r="AG78" i="70"/>
  <c r="AD88" i="70"/>
  <c r="AF96" i="70"/>
  <c r="AB115" i="70"/>
  <c r="AE123" i="70"/>
  <c r="AF142" i="70"/>
  <c r="AD145" i="70"/>
  <c r="AB164" i="70"/>
  <c r="Z170" i="70"/>
  <c r="AG170" i="70" s="1"/>
  <c r="AD175" i="70"/>
  <c r="AE197" i="70"/>
  <c r="Z209" i="70"/>
  <c r="AG209" i="70" s="1"/>
  <c r="AE212" i="70"/>
  <c r="AD212" i="70"/>
  <c r="AF214" i="70"/>
  <c r="AG236" i="70"/>
  <c r="AF248" i="70"/>
  <c r="AE248" i="70"/>
  <c r="AC248" i="70"/>
  <c r="AC267" i="70"/>
  <c r="AC270" i="70"/>
  <c r="AB279" i="70"/>
  <c r="AC282" i="70"/>
  <c r="AG300" i="70"/>
  <c r="AB336" i="70"/>
  <c r="AD341" i="70"/>
  <c r="AB292" i="70"/>
  <c r="AD314" i="70"/>
  <c r="AB324" i="70"/>
  <c r="AF336" i="70"/>
  <c r="AE341" i="70"/>
  <c r="AD346" i="70"/>
  <c r="AB356" i="70"/>
  <c r="AB361" i="70"/>
  <c r="AB366" i="70"/>
  <c r="AF319" i="70"/>
  <c r="AE324" i="70"/>
  <c r="AD329" i="70"/>
  <c r="AB339" i="70"/>
  <c r="AF351" i="70"/>
  <c r="AE356" i="70"/>
  <c r="AD361" i="70"/>
  <c r="AC366" i="70"/>
  <c r="AF292" i="70"/>
  <c r="AE297" i="70"/>
  <c r="AF324" i="70"/>
  <c r="AE329" i="70"/>
  <c r="AC339" i="70"/>
  <c r="AF356" i="70"/>
  <c r="AE361" i="70"/>
  <c r="AD366" i="70"/>
  <c r="AF297" i="70"/>
  <c r="AF329" i="70"/>
  <c r="AD339" i="70"/>
  <c r="AF361" i="70"/>
  <c r="AE366" i="70"/>
  <c r="AB322" i="70"/>
  <c r="AE339" i="70"/>
  <c r="AB354" i="70"/>
  <c r="AF366" i="70"/>
  <c r="AB263" i="70"/>
  <c r="AB295" i="70"/>
  <c r="AC322" i="70"/>
  <c r="AB327" i="70"/>
  <c r="AF339" i="70"/>
  <c r="AC354" i="70"/>
  <c r="AB359" i="70"/>
  <c r="AC263" i="70"/>
  <c r="AC295" i="70"/>
  <c r="AD322" i="70"/>
  <c r="AC327" i="70"/>
  <c r="AB332" i="70"/>
  <c r="AD354" i="70"/>
  <c r="AC359" i="70"/>
  <c r="AB364" i="70"/>
  <c r="AD295" i="70"/>
  <c r="AE322" i="70"/>
  <c r="AD327" i="70"/>
  <c r="AC332" i="70"/>
  <c r="AE354" i="70"/>
  <c r="AD359" i="70"/>
  <c r="AC364" i="70"/>
  <c r="AE263" i="70"/>
  <c r="AE295" i="70"/>
  <c r="AB310" i="70"/>
  <c r="AF322" i="70"/>
  <c r="AE327" i="70"/>
  <c r="AD332" i="70"/>
  <c r="AB342" i="70"/>
  <c r="AF354" i="70"/>
  <c r="AE359" i="70"/>
  <c r="AD364" i="70"/>
  <c r="AF327" i="70"/>
  <c r="AE332" i="70"/>
  <c r="AC342" i="70"/>
  <c r="AF359" i="70"/>
  <c r="AE364" i="70"/>
  <c r="AB256" i="70"/>
  <c r="AC283" i="70"/>
  <c r="AB288" i="70"/>
  <c r="AD310" i="70"/>
  <c r="AC315" i="70"/>
  <c r="AB320" i="70"/>
  <c r="AF332" i="70"/>
  <c r="AD342" i="70"/>
  <c r="AC347" i="70"/>
  <c r="AB352" i="70"/>
  <c r="AF364" i="70"/>
  <c r="AF310" i="70"/>
  <c r="AF342" i="70"/>
  <c r="AC266" i="70"/>
  <c r="AE288" i="70"/>
  <c r="AD293" i="70"/>
  <c r="AC298" i="70"/>
  <c r="AB303" i="70"/>
  <c r="AE320" i="70"/>
  <c r="AD325" i="70"/>
  <c r="AC330" i="70"/>
  <c r="AB335" i="70"/>
  <c r="AF347" i="70"/>
  <c r="AE352" i="70"/>
  <c r="AD357" i="70"/>
  <c r="AC362" i="70"/>
  <c r="AB367" i="70"/>
  <c r="AE357" i="70"/>
  <c r="AD362" i="70"/>
  <c r="AC367" i="70"/>
  <c r="AC276" i="70"/>
  <c r="AC308" i="70"/>
  <c r="AF357" i="70"/>
  <c r="AD367" i="70"/>
  <c r="AC25" i="70"/>
  <c r="AC57" i="70"/>
  <c r="AC89" i="70"/>
  <c r="AC121" i="70"/>
  <c r="AC153" i="70"/>
  <c r="AC185" i="70"/>
  <c r="AB190" i="70"/>
  <c r="AC217" i="70"/>
  <c r="AB222" i="70"/>
  <c r="AB254" i="70"/>
  <c r="AD276" i="70"/>
  <c r="AB286" i="70"/>
  <c r="AF298" i="70"/>
  <c r="AD308" i="70"/>
  <c r="AC313" i="70"/>
  <c r="AB318" i="70"/>
  <c r="AF330" i="70"/>
  <c r="AD340" i="70"/>
  <c r="AC345" i="70"/>
  <c r="AB350" i="70"/>
  <c r="AF362" i="70"/>
  <c r="AE367" i="70"/>
  <c r="AC286" i="70"/>
  <c r="AE308" i="70"/>
  <c r="AD313" i="70"/>
  <c r="AC318" i="70"/>
  <c r="AE340" i="70"/>
  <c r="AD345" i="70"/>
  <c r="AC350" i="70"/>
  <c r="AF367" i="70"/>
  <c r="AG181" i="69"/>
  <c r="Z185" i="69"/>
  <c r="AG185" i="69" s="1"/>
  <c r="Z134" i="69"/>
  <c r="AG134" i="69" s="1"/>
  <c r="Z139" i="69"/>
  <c r="AG139" i="69" s="1"/>
  <c r="Z76" i="69"/>
  <c r="AG76" i="69" s="1"/>
  <c r="Z101" i="69"/>
  <c r="Z219" i="69"/>
  <c r="AG219" i="69" s="1"/>
  <c r="Z107" i="69"/>
  <c r="AG107" i="69" s="1"/>
  <c r="Z130" i="69"/>
  <c r="AG122" i="69"/>
  <c r="Z206" i="69"/>
  <c r="AC139" i="69"/>
  <c r="Z148" i="69"/>
  <c r="AG148" i="69" s="1"/>
  <c r="Z152" i="69"/>
  <c r="AG152" i="69" s="1"/>
  <c r="Z201" i="69"/>
  <c r="AG201" i="69" s="1"/>
  <c r="Z210" i="69"/>
  <c r="AG210" i="69" s="1"/>
  <c r="Z215" i="69"/>
  <c r="AG215" i="69" s="1"/>
  <c r="Z117" i="69"/>
  <c r="AG117" i="69" s="1"/>
  <c r="AF139" i="69"/>
  <c r="Z144" i="69"/>
  <c r="Z157" i="69"/>
  <c r="AG157" i="69" s="1"/>
  <c r="Z190" i="69"/>
  <c r="AG190" i="69" s="1"/>
  <c r="AG140" i="69"/>
  <c r="Z198" i="69"/>
  <c r="AG198" i="69" s="1"/>
  <c r="AG195" i="69"/>
  <c r="AE201" i="69"/>
  <c r="AG158" i="69"/>
  <c r="Z202" i="69"/>
  <c r="AC17" i="69"/>
  <c r="AB165" i="69"/>
  <c r="Z123" i="69"/>
  <c r="AG123" i="69" s="1"/>
  <c r="Z32" i="69"/>
  <c r="AB127" i="69"/>
  <c r="Z149" i="69"/>
  <c r="AG149" i="69" s="1"/>
  <c r="AC161" i="69"/>
  <c r="AF165" i="69"/>
  <c r="AE174" i="69"/>
  <c r="AB195" i="69"/>
  <c r="AD198" i="69"/>
  <c r="AB207" i="69"/>
  <c r="AD211" i="69"/>
  <c r="AE17" i="69"/>
  <c r="Z104" i="69"/>
  <c r="AG104" i="69" s="1"/>
  <c r="AC127" i="69"/>
  <c r="AF161" i="69"/>
  <c r="AG165" i="69"/>
  <c r="Z183" i="69"/>
  <c r="AC195" i="69"/>
  <c r="AE198" i="69"/>
  <c r="AG203" i="69"/>
  <c r="AC207" i="69"/>
  <c r="AF17" i="69"/>
  <c r="Z109" i="69"/>
  <c r="AD127" i="69"/>
  <c r="AC145" i="69"/>
  <c r="AB149" i="69"/>
  <c r="AB178" i="69"/>
  <c r="AB191" i="69"/>
  <c r="AD195" i="69"/>
  <c r="AF198" i="69"/>
  <c r="AD207" i="69"/>
  <c r="AF113" i="69"/>
  <c r="AB174" i="69"/>
  <c r="AF182" i="69"/>
  <c r="Z23" i="69"/>
  <c r="AG23" i="69" s="1"/>
  <c r="AD93" i="69"/>
  <c r="Z99" i="69"/>
  <c r="AG99" i="69" s="1"/>
  <c r="Z119" i="69"/>
  <c r="AG119" i="69" s="1"/>
  <c r="Z124" i="69"/>
  <c r="AE127" i="69"/>
  <c r="AF145" i="69"/>
  <c r="AC149" i="69"/>
  <c r="Z154" i="69"/>
  <c r="AG154" i="69" s="1"/>
  <c r="AB158" i="69"/>
  <c r="Z166" i="69"/>
  <c r="AG166" i="69" s="1"/>
  <c r="AC191" i="69"/>
  <c r="AE195" i="69"/>
  <c r="AE207" i="69"/>
  <c r="Z217" i="69"/>
  <c r="AG217" i="69" s="1"/>
  <c r="AC165" i="69"/>
  <c r="AE165" i="69"/>
  <c r="Z48" i="69"/>
  <c r="AG48" i="69" s="1"/>
  <c r="AF127" i="69"/>
  <c r="AG137" i="69"/>
  <c r="AD149" i="69"/>
  <c r="AD158" i="69"/>
  <c r="Z171" i="69"/>
  <c r="AD191" i="69"/>
  <c r="AF195" i="69"/>
  <c r="AF207" i="69"/>
  <c r="Z174" i="69"/>
  <c r="AE149" i="69"/>
  <c r="AE158" i="69"/>
  <c r="Z175" i="69"/>
  <c r="AG175" i="69" s="1"/>
  <c r="AE191" i="69"/>
  <c r="AF21" i="69"/>
  <c r="AF149" i="69"/>
  <c r="AF158" i="69"/>
  <c r="AF191" i="69"/>
  <c r="Z196" i="69"/>
  <c r="AG196" i="69" s="1"/>
  <c r="AG208" i="69"/>
  <c r="Z226" i="69"/>
  <c r="AG226" i="69" s="1"/>
  <c r="AE182" i="69"/>
  <c r="AG224" i="69"/>
  <c r="Z191" i="69"/>
  <c r="AG191" i="69" s="1"/>
  <c r="Z105" i="69"/>
  <c r="AG105" i="69" s="1"/>
  <c r="AB175" i="69"/>
  <c r="AC212" i="69"/>
  <c r="AB21" i="69"/>
  <c r="AC48" i="69"/>
  <c r="Z74" i="69"/>
  <c r="AG74" i="69" s="1"/>
  <c r="AC84" i="69"/>
  <c r="Z146" i="69"/>
  <c r="AG146" i="69" s="1"/>
  <c r="AC175" i="69"/>
  <c r="AB217" i="69"/>
  <c r="AE21" i="69"/>
  <c r="Z103" i="69"/>
  <c r="AG103" i="69" s="1"/>
  <c r="Z59" i="69"/>
  <c r="Z120" i="69"/>
  <c r="Z125" i="69"/>
  <c r="Z150" i="69"/>
  <c r="AG150" i="69" s="1"/>
  <c r="Z159" i="69"/>
  <c r="AG159" i="69" s="1"/>
  <c r="Z167" i="69"/>
  <c r="AE171" i="69"/>
  <c r="AD175" i="69"/>
  <c r="Z208" i="69"/>
  <c r="Z213" i="69"/>
  <c r="Z80" i="69"/>
  <c r="AG80" i="69" s="1"/>
  <c r="AB133" i="69"/>
  <c r="Z163" i="69"/>
  <c r="AG163" i="69" s="1"/>
  <c r="AF171" i="69"/>
  <c r="AE175" i="69"/>
  <c r="AG180" i="69"/>
  <c r="AG218" i="69"/>
  <c r="Z77" i="69"/>
  <c r="AD21" i="69"/>
  <c r="AC33" i="69"/>
  <c r="Z54" i="69"/>
  <c r="AG54" i="69" s="1"/>
  <c r="AB69" i="69"/>
  <c r="Z90" i="69"/>
  <c r="AG90" i="69" s="1"/>
  <c r="Z111" i="69"/>
  <c r="AG111" i="69" s="1"/>
  <c r="AC133" i="69"/>
  <c r="Z138" i="69"/>
  <c r="AG138" i="69" s="1"/>
  <c r="Z143" i="69"/>
  <c r="AG143" i="69" s="1"/>
  <c r="AB146" i="69"/>
  <c r="Z155" i="69"/>
  <c r="AG171" i="69"/>
  <c r="Z180" i="69"/>
  <c r="Z200" i="69"/>
  <c r="Z218" i="69"/>
  <c r="AG227" i="69"/>
  <c r="Z25" i="69"/>
  <c r="AG25" i="69" s="1"/>
  <c r="Z17" i="69"/>
  <c r="AG17" i="69" s="1"/>
  <c r="AG113" i="69"/>
  <c r="AB135" i="69"/>
  <c r="AG209" i="69"/>
  <c r="AG153" i="69"/>
  <c r="Z29" i="69"/>
  <c r="Z49" i="69"/>
  <c r="AG49" i="69" s="1"/>
  <c r="Z106" i="69"/>
  <c r="AE133" i="69"/>
  <c r="AF146" i="69"/>
  <c r="AB159" i="69"/>
  <c r="AD188" i="69"/>
  <c r="AG205" i="69"/>
  <c r="Z145" i="69"/>
  <c r="AG145" i="69" s="1"/>
  <c r="AD174" i="69"/>
  <c r="AC198" i="69"/>
  <c r="AC211" i="69"/>
  <c r="Z65" i="69"/>
  <c r="AG65" i="69" s="1"/>
  <c r="AG151" i="69"/>
  <c r="Z176" i="69"/>
  <c r="AG176" i="69" s="1"/>
  <c r="AE188" i="69"/>
  <c r="Z193" i="69"/>
  <c r="Z205" i="69"/>
  <c r="AD61" i="69"/>
  <c r="AC148" i="69"/>
  <c r="Z34" i="69"/>
  <c r="Z168" i="69"/>
  <c r="Z172" i="69"/>
  <c r="AF188" i="69"/>
  <c r="AG192" i="69"/>
  <c r="AD208" i="69"/>
  <c r="AB205" i="69"/>
  <c r="AD218" i="69"/>
  <c r="AC205" i="69"/>
  <c r="AB212" i="69"/>
  <c r="AE218" i="69"/>
  <c r="AC222" i="69"/>
  <c r="Z53" i="69"/>
  <c r="AG53" i="69" s="1"/>
  <c r="AB153" i="69"/>
  <c r="Z40" i="69"/>
  <c r="AG40" i="69" s="1"/>
  <c r="AD131" i="69"/>
  <c r="AC53" i="69"/>
  <c r="AG212" i="69"/>
  <c r="Z10" i="69"/>
  <c r="AG10" i="69" s="1"/>
  <c r="Z63" i="69"/>
  <c r="AG63" i="69" s="1"/>
  <c r="AC72" i="69"/>
  <c r="Z96" i="69"/>
  <c r="AD100" i="69"/>
  <c r="AC134" i="69"/>
  <c r="AD157" i="69"/>
  <c r="AD190" i="69"/>
  <c r="AE193" i="69"/>
  <c r="AE196" i="69"/>
  <c r="AD202" i="69"/>
  <c r="AF209" i="69"/>
  <c r="AE222" i="69"/>
  <c r="AD225" i="69"/>
  <c r="AC111" i="69"/>
  <c r="AE100" i="69"/>
  <c r="AB115" i="69"/>
  <c r="AB150" i="69"/>
  <c r="AB170" i="69"/>
  <c r="AE190" i="69"/>
  <c r="AF193" i="69"/>
  <c r="AF196" i="69"/>
  <c r="AE202" i="69"/>
  <c r="AF222" i="69"/>
  <c r="AE225" i="69"/>
  <c r="AB131" i="69"/>
  <c r="AD163" i="69"/>
  <c r="AF131" i="69"/>
  <c r="AF163" i="69"/>
  <c r="AB18" i="69"/>
  <c r="AF100" i="69"/>
  <c r="AD108" i="69"/>
  <c r="AB122" i="69"/>
  <c r="AB154" i="69"/>
  <c r="AC170" i="69"/>
  <c r="AB180" i="69"/>
  <c r="AF190" i="69"/>
  <c r="AG193" i="69"/>
  <c r="AF202" i="69"/>
  <c r="AG222" i="69"/>
  <c r="AF225" i="69"/>
  <c r="AC107" i="69"/>
  <c r="AC131" i="69"/>
  <c r="AB163" i="69"/>
  <c r="AB222" i="69"/>
  <c r="Z15" i="69"/>
  <c r="AG15" i="69" s="1"/>
  <c r="AF18" i="69"/>
  <c r="AD10" i="69"/>
  <c r="AE36" i="69"/>
  <c r="Z82" i="69"/>
  <c r="AC122" i="69"/>
  <c r="AB141" i="69"/>
  <c r="AC154" i="69"/>
  <c r="AD170" i="69"/>
  <c r="AC180" i="69"/>
  <c r="AG202" i="69"/>
  <c r="AB216" i="69"/>
  <c r="AD219" i="69"/>
  <c r="AG225" i="69"/>
  <c r="AE131" i="69"/>
  <c r="AB104" i="69"/>
  <c r="AE163" i="69"/>
  <c r="AF212" i="69"/>
  <c r="AC18" i="69"/>
  <c r="AE10" i="69"/>
  <c r="AB15" i="69"/>
  <c r="Z19" i="69"/>
  <c r="AG19" i="69" s="1"/>
  <c r="AF36" i="69"/>
  <c r="AB41" i="69"/>
  <c r="AE96" i="69"/>
  <c r="AD122" i="69"/>
  <c r="AC141" i="69"/>
  <c r="AD154" i="69"/>
  <c r="AE170" i="69"/>
  <c r="AD180" i="69"/>
  <c r="AE219" i="69"/>
  <c r="Z26" i="69"/>
  <c r="AF111" i="69"/>
  <c r="AB190" i="69"/>
  <c r="AD196" i="69"/>
  <c r="AD36" i="69"/>
  <c r="AF10" i="69"/>
  <c r="AC41" i="69"/>
  <c r="Z50" i="69"/>
  <c r="AG50" i="69" s="1"/>
  <c r="AE54" i="69"/>
  <c r="Z87" i="69"/>
  <c r="AG87" i="69" s="1"/>
  <c r="Z92" i="69"/>
  <c r="AG92" i="69" s="1"/>
  <c r="AF122" i="69"/>
  <c r="AB132" i="69"/>
  <c r="AB138" i="69"/>
  <c r="AD141" i="69"/>
  <c r="AE154" i="69"/>
  <c r="AF170" i="69"/>
  <c r="AE180" i="69"/>
  <c r="AF219" i="69"/>
  <c r="AC163" i="69"/>
  <c r="AB202" i="69"/>
  <c r="AC36" i="69"/>
  <c r="AC15" i="69"/>
  <c r="AD15" i="69"/>
  <c r="AD41" i="69"/>
  <c r="AB59" i="69"/>
  <c r="Z64" i="69"/>
  <c r="AG64" i="69" s="1"/>
  <c r="Z69" i="69"/>
  <c r="AG69" i="69" s="1"/>
  <c r="AB105" i="69"/>
  <c r="AB112" i="69"/>
  <c r="AB119" i="69"/>
  <c r="AC132" i="69"/>
  <c r="AC138" i="69"/>
  <c r="AF154" i="69"/>
  <c r="AB164" i="69"/>
  <c r="AF180" i="69"/>
  <c r="Z94" i="69"/>
  <c r="AG94" i="69" s="1"/>
  <c r="AC137" i="69"/>
  <c r="AD111" i="69"/>
  <c r="AF137" i="69"/>
  <c r="AB10" i="69"/>
  <c r="AE15" i="69"/>
  <c r="AE41" i="69"/>
  <c r="AB50" i="69"/>
  <c r="AD59" i="69"/>
  <c r="AB78" i="69"/>
  <c r="AC105" i="69"/>
  <c r="AC112" i="69"/>
  <c r="AE119" i="69"/>
  <c r="AD132" i="69"/>
  <c r="AD138" i="69"/>
  <c r="AB148" i="69"/>
  <c r="AC164" i="69"/>
  <c r="AC213" i="69"/>
  <c r="AE124" i="69"/>
  <c r="AE111" i="69"/>
  <c r="AC100" i="69"/>
  <c r="AC225" i="69"/>
  <c r="AF15" i="69"/>
  <c r="AF50" i="69"/>
  <c r="Z55" i="69"/>
  <c r="AE59" i="69"/>
  <c r="AC78" i="69"/>
  <c r="AD105" i="69"/>
  <c r="AD112" i="69"/>
  <c r="AF119" i="69"/>
  <c r="AE132" i="69"/>
  <c r="AE138" i="69"/>
  <c r="AD164" i="69"/>
  <c r="AD213" i="69"/>
  <c r="Z35" i="69"/>
  <c r="AG35" i="69" s="1"/>
  <c r="AE80" i="69"/>
  <c r="Z95" i="69"/>
  <c r="AG95" i="69" s="1"/>
  <c r="AG36" i="69"/>
  <c r="AB62" i="69"/>
  <c r="Z28" i="69"/>
  <c r="AG28" i="69" s="1"/>
  <c r="Z33" i="69"/>
  <c r="AG33" i="69" s="1"/>
  <c r="AC69" i="69"/>
  <c r="AD78" i="69"/>
  <c r="Z83" i="69"/>
  <c r="AG83" i="69" s="1"/>
  <c r="AE105" i="69"/>
  <c r="AF132" i="69"/>
  <c r="AF138" i="69"/>
  <c r="AD148" i="69"/>
  <c r="AE164" i="69"/>
  <c r="AE213" i="69"/>
  <c r="Z61" i="69"/>
  <c r="AG61" i="69" s="1"/>
  <c r="Z9" i="69"/>
  <c r="AD124" i="69"/>
  <c r="AG121" i="69"/>
  <c r="AD212" i="69"/>
  <c r="AB196" i="69"/>
  <c r="AB134" i="69"/>
  <c r="Z37" i="69"/>
  <c r="Z20" i="69"/>
  <c r="AG20" i="69" s="1"/>
  <c r="Z24" i="69"/>
  <c r="Z51" i="69"/>
  <c r="AD69" i="69"/>
  <c r="AE78" i="69"/>
  <c r="AF105" i="69"/>
  <c r="AE148" i="69"/>
  <c r="AF151" i="69"/>
  <c r="AC158" i="69"/>
  <c r="AF164" i="69"/>
  <c r="AF213" i="69"/>
  <c r="AG57" i="69"/>
  <c r="AD137" i="69"/>
  <c r="AG78" i="69"/>
  <c r="AF148" i="69"/>
  <c r="AG213" i="69"/>
  <c r="Z62" i="69"/>
  <c r="AG62" i="69" s="1"/>
  <c r="AG124" i="69"/>
  <c r="AE137" i="69"/>
  <c r="Z68" i="69"/>
  <c r="AG68" i="69" s="1"/>
  <c r="Z16" i="69"/>
  <c r="AG16" i="69" s="1"/>
  <c r="Z38" i="69"/>
  <c r="AG38" i="69" s="1"/>
  <c r="AG29" i="69"/>
  <c r="AC217" i="69"/>
  <c r="Z67" i="69"/>
  <c r="AB137" i="69"/>
  <c r="Z100" i="69"/>
  <c r="AG100" i="69" s="1"/>
  <c r="Z85" i="69"/>
  <c r="AG85" i="69" s="1"/>
  <c r="AF53" i="69"/>
  <c r="Z42" i="69"/>
  <c r="AG42" i="69" s="1"/>
  <c r="AE33" i="69"/>
  <c r="Z79" i="69"/>
  <c r="Z98" i="69"/>
  <c r="AE123" i="69"/>
  <c r="AB142" i="69"/>
  <c r="AB168" i="69"/>
  <c r="AB171" i="69"/>
  <c r="AD217" i="69"/>
  <c r="Z52" i="69"/>
  <c r="AF107" i="69"/>
  <c r="Z58" i="69"/>
  <c r="AG58" i="69" s="1"/>
  <c r="AB51" i="69"/>
  <c r="Z56" i="69"/>
  <c r="AG56" i="69" s="1"/>
  <c r="Z84" i="69"/>
  <c r="AG84" i="69" s="1"/>
  <c r="AF123" i="69"/>
  <c r="AE142" i="69"/>
  <c r="AC168" i="69"/>
  <c r="AC171" i="69"/>
  <c r="AC181" i="69"/>
  <c r="AE217" i="69"/>
  <c r="AE153" i="69"/>
  <c r="Z21" i="69"/>
  <c r="AG21" i="69" s="1"/>
  <c r="Z43" i="69"/>
  <c r="AG43" i="69" s="1"/>
  <c r="AB63" i="69"/>
  <c r="AF63" i="69"/>
  <c r="AE67" i="69"/>
  <c r="AB75" i="69"/>
  <c r="AF52" i="69"/>
  <c r="AF60" i="69"/>
  <c r="AD75" i="69"/>
  <c r="AD94" i="69"/>
  <c r="AC101" i="69"/>
  <c r="AD90" i="69"/>
  <c r="AE26" i="69"/>
  <c r="AG13" i="69"/>
  <c r="AB16" i="69"/>
  <c r="AF26" i="69"/>
  <c r="AC49" i="69"/>
  <c r="AE75" i="69"/>
  <c r="AB79" i="69"/>
  <c r="AE94" i="69"/>
  <c r="AD101" i="69"/>
  <c r="AG82" i="69"/>
  <c r="AB45" i="69"/>
  <c r="AB90" i="69"/>
  <c r="AG101" i="69"/>
  <c r="AF34" i="69"/>
  <c r="AB94" i="69"/>
  <c r="AF90" i="69"/>
  <c r="AC16" i="69"/>
  <c r="AB31" i="69"/>
  <c r="AC38" i="69"/>
  <c r="AB42" i="69"/>
  <c r="AD49" i="69"/>
  <c r="AC64" i="69"/>
  <c r="AF75" i="69"/>
  <c r="AC79" i="69"/>
  <c r="AF94" i="69"/>
  <c r="AE101" i="69"/>
  <c r="AB9" i="69"/>
  <c r="AD16" i="69"/>
  <c r="AC31" i="69"/>
  <c r="AC42" i="69"/>
  <c r="AE49" i="69"/>
  <c r="AD64" i="69"/>
  <c r="AD79" i="69"/>
  <c r="AF101" i="69"/>
  <c r="AB52" i="69"/>
  <c r="AB26" i="69"/>
  <c r="AD60" i="69"/>
  <c r="AD31" i="69"/>
  <c r="AD42" i="69"/>
  <c r="AF49" i="69"/>
  <c r="AE64" i="69"/>
  <c r="AB68" i="69"/>
  <c r="AE79" i="69"/>
  <c r="AG26" i="69"/>
  <c r="AD45" i="69"/>
  <c r="AF67" i="69"/>
  <c r="AC9" i="69"/>
  <c r="AD9" i="69"/>
  <c r="AE31" i="69"/>
  <c r="AE42" i="69"/>
  <c r="AF64" i="69"/>
  <c r="AC68" i="69"/>
  <c r="AB83" i="69"/>
  <c r="AD37" i="69"/>
  <c r="AF37" i="69"/>
  <c r="AC26" i="69"/>
  <c r="AB20" i="69"/>
  <c r="AE9" i="69"/>
  <c r="AB13" i="69"/>
  <c r="AC20" i="69"/>
  <c r="AD68" i="69"/>
  <c r="AC83" i="69"/>
  <c r="AB91" i="69"/>
  <c r="AC52" i="69"/>
  <c r="AC13" i="69"/>
  <c r="AD20" i="69"/>
  <c r="AG47" i="69"/>
  <c r="AB53" i="69"/>
  <c r="AE68" i="69"/>
  <c r="AB72" i="69"/>
  <c r="AD83" i="69"/>
  <c r="AD91" i="69"/>
  <c r="AD63" i="69"/>
  <c r="AC67" i="69"/>
  <c r="AD67" i="69"/>
  <c r="AG79" i="69"/>
  <c r="AE20" i="69"/>
  <c r="AE91" i="69"/>
  <c r="AG37" i="69"/>
  <c r="AG52" i="69"/>
  <c r="AE63" i="69"/>
  <c r="AC24" i="69"/>
  <c r="AB47" i="69"/>
  <c r="AD53" i="69"/>
  <c r="AD72" i="69"/>
  <c r="AF91" i="69"/>
  <c r="AB95" i="69"/>
  <c r="AB99" i="69"/>
  <c r="AB24" i="69"/>
  <c r="AC47" i="69"/>
  <c r="AC95" i="69"/>
  <c r="AC99" i="69"/>
  <c r="AB102" i="69"/>
  <c r="AD47" i="69"/>
  <c r="AD95" i="69"/>
  <c r="AD99" i="69"/>
  <c r="AC102" i="69"/>
  <c r="AE37" i="69"/>
  <c r="AC90" i="69"/>
  <c r="AC82" i="69"/>
  <c r="AF82" i="69"/>
  <c r="AD17" i="69"/>
  <c r="AE47" i="69"/>
  <c r="AE95" i="69"/>
  <c r="AE99" i="69"/>
  <c r="AD102" i="69"/>
  <c r="AB37" i="69"/>
  <c r="AC80" i="69"/>
  <c r="AE102" i="69"/>
  <c r="AE52" i="69"/>
  <c r="AG45" i="69"/>
  <c r="AG34" i="69"/>
  <c r="AD54" i="69"/>
  <c r="AC54" i="69"/>
  <c r="AB54" i="69"/>
  <c r="AC58" i="69"/>
  <c r="AB58" i="69"/>
  <c r="AE58" i="69"/>
  <c r="AF85" i="69"/>
  <c r="AD85" i="69"/>
  <c r="AC85" i="69"/>
  <c r="AB85" i="69"/>
  <c r="AC92" i="69"/>
  <c r="AB92" i="69"/>
  <c r="AF92" i="69"/>
  <c r="AE92" i="69"/>
  <c r="AF125" i="69"/>
  <c r="AE125" i="69"/>
  <c r="AC125" i="69"/>
  <c r="AG125" i="69"/>
  <c r="AD125" i="69"/>
  <c r="AB125" i="69"/>
  <c r="AB128" i="69"/>
  <c r="AG128" i="69"/>
  <c r="AF128" i="69"/>
  <c r="AD128" i="69"/>
  <c r="AC128" i="69"/>
  <c r="AD176" i="69"/>
  <c r="AC176" i="69"/>
  <c r="AB176" i="69"/>
  <c r="AF176" i="69"/>
  <c r="AE176" i="69"/>
  <c r="AD183" i="69"/>
  <c r="AC183" i="69"/>
  <c r="AG183" i="69"/>
  <c r="AF183" i="69"/>
  <c r="AE183" i="69"/>
  <c r="AB183" i="69"/>
  <c r="AF58" i="69"/>
  <c r="AD86" i="69"/>
  <c r="AC86" i="69"/>
  <c r="AD89" i="69"/>
  <c r="AE128" i="69"/>
  <c r="AC187" i="69"/>
  <c r="AB187" i="69"/>
  <c r="AG187" i="69"/>
  <c r="AF187" i="69"/>
  <c r="AE187" i="69"/>
  <c r="AD187" i="69"/>
  <c r="AE66" i="69"/>
  <c r="AD66" i="69"/>
  <c r="AB66" i="69"/>
  <c r="AG66" i="69"/>
  <c r="AF66" i="69"/>
  <c r="Z93" i="69"/>
  <c r="AG93" i="69" s="1"/>
  <c r="AG106" i="69"/>
  <c r="AE106" i="69"/>
  <c r="AD106" i="69"/>
  <c r="AC106" i="69"/>
  <c r="AB106" i="69"/>
  <c r="AG167" i="69"/>
  <c r="AF167" i="69"/>
  <c r="AE167" i="69"/>
  <c r="AD167" i="69"/>
  <c r="AB167" i="69"/>
  <c r="AC167" i="69"/>
  <c r="AG32" i="69"/>
  <c r="AF32" i="69"/>
  <c r="AB32" i="69"/>
  <c r="AF14" i="69"/>
  <c r="AG14" i="69"/>
  <c r="AE14" i="69"/>
  <c r="AB14" i="69"/>
  <c r="AG30" i="69"/>
  <c r="AD30" i="69"/>
  <c r="AC30" i="69"/>
  <c r="AB30" i="69"/>
  <c r="AG144" i="69"/>
  <c r="AF144" i="69"/>
  <c r="AE144" i="69"/>
  <c r="AD144" i="69"/>
  <c r="AC144" i="69"/>
  <c r="AB144" i="69"/>
  <c r="AD23" i="69"/>
  <c r="AC23" i="69"/>
  <c r="AB23" i="69"/>
  <c r="AF23" i="69"/>
  <c r="AB86" i="69"/>
  <c r="AF110" i="69"/>
  <c r="AD110" i="69"/>
  <c r="AC110" i="69"/>
  <c r="AB110" i="69"/>
  <c r="AG110" i="69"/>
  <c r="AG245" i="69"/>
  <c r="AF245" i="69"/>
  <c r="AE245" i="69"/>
  <c r="AD245" i="69"/>
  <c r="AC245" i="69"/>
  <c r="AE32" i="69"/>
  <c r="AE76" i="69"/>
  <c r="AE86" i="69"/>
  <c r="AE210" i="69"/>
  <c r="AD210" i="69"/>
  <c r="AF210" i="69"/>
  <c r="AC210" i="69"/>
  <c r="AB210" i="69"/>
  <c r="AD92" i="69"/>
  <c r="AF86" i="69"/>
  <c r="AF103" i="69"/>
  <c r="AD103" i="69"/>
  <c r="AC103" i="69"/>
  <c r="AE103" i="69"/>
  <c r="AB103" i="69"/>
  <c r="AB22" i="69"/>
  <c r="AC32" i="69"/>
  <c r="AF46" i="69"/>
  <c r="AE46" i="69"/>
  <c r="AD46" i="69"/>
  <c r="AC46" i="69"/>
  <c r="AB46" i="69"/>
  <c r="AE23" i="69"/>
  <c r="AF43" i="69"/>
  <c r="AE43" i="69"/>
  <c r="AD43" i="69"/>
  <c r="AC43" i="69"/>
  <c r="AB160" i="69"/>
  <c r="AG160" i="69"/>
  <c r="AF160" i="69"/>
  <c r="AD160" i="69"/>
  <c r="AC160" i="69"/>
  <c r="AF22" i="69"/>
  <c r="AB129" i="69"/>
  <c r="AE129" i="69"/>
  <c r="AD129" i="69"/>
  <c r="AC129" i="69"/>
  <c r="AG129" i="69"/>
  <c r="AC66" i="69"/>
  <c r="AD87" i="69"/>
  <c r="AC87" i="69"/>
  <c r="AF87" i="69"/>
  <c r="AB97" i="69"/>
  <c r="AC97" i="69"/>
  <c r="AF129" i="69"/>
  <c r="AC14" i="69"/>
  <c r="AE30" i="69"/>
  <c r="AG67" i="69"/>
  <c r="AF106" i="69"/>
  <c r="AG130" i="69"/>
  <c r="AE130" i="69"/>
  <c r="AD130" i="69"/>
  <c r="AB130" i="69"/>
  <c r="AC22" i="69"/>
  <c r="AD65" i="69"/>
  <c r="AD11" i="69"/>
  <c r="AC11" i="69"/>
  <c r="AB11" i="69"/>
  <c r="AD14" i="69"/>
  <c r="AF30" i="69"/>
  <c r="Z11" i="69"/>
  <c r="AG11" i="69" s="1"/>
  <c r="AF27" i="69"/>
  <c r="AE27" i="69"/>
  <c r="AD27" i="69"/>
  <c r="AC27" i="69"/>
  <c r="AB27" i="69"/>
  <c r="AB40" i="69"/>
  <c r="AB56" i="69"/>
  <c r="Z60" i="69"/>
  <c r="AE110" i="69"/>
  <c r="AF117" i="69"/>
  <c r="AD117" i="69"/>
  <c r="AC117" i="69"/>
  <c r="AB117" i="69"/>
  <c r="AF152" i="69"/>
  <c r="AD152" i="69"/>
  <c r="AE152" i="69"/>
  <c r="AC152" i="69"/>
  <c r="AB245" i="69"/>
  <c r="AD58" i="69"/>
  <c r="AF173" i="69"/>
  <c r="AE173" i="69"/>
  <c r="AG173" i="69"/>
  <c r="AD173" i="69"/>
  <c r="AC173" i="69"/>
  <c r="AB173" i="69"/>
  <c r="AC56" i="69"/>
  <c r="AF70" i="69"/>
  <c r="AE70" i="69"/>
  <c r="AD70" i="69"/>
  <c r="AC70" i="69"/>
  <c r="AE74" i="69"/>
  <c r="AD74" i="69"/>
  <c r="AB74" i="69"/>
  <c r="AC74" i="69"/>
  <c r="AC89" i="69"/>
  <c r="AF40" i="69"/>
  <c r="Z31" i="69"/>
  <c r="AG31" i="69" s="1"/>
  <c r="AD40" i="69"/>
  <c r="AB43" i="69"/>
  <c r="AE114" i="69"/>
  <c r="AD114" i="69"/>
  <c r="AG114" i="69"/>
  <c r="AF114" i="69"/>
  <c r="AB114" i="69"/>
  <c r="AE40" i="69"/>
  <c r="AC44" i="69"/>
  <c r="AB44" i="69"/>
  <c r="AG44" i="69"/>
  <c r="AF44" i="69"/>
  <c r="AE44" i="69"/>
  <c r="AF57" i="69"/>
  <c r="AE57" i="69"/>
  <c r="AB57" i="69"/>
  <c r="AE81" i="69"/>
  <c r="AB81" i="69"/>
  <c r="AG81" i="69"/>
  <c r="AF81" i="69"/>
  <c r="AD81" i="69"/>
  <c r="AB87" i="69"/>
  <c r="AD121" i="69"/>
  <c r="AC121" i="69"/>
  <c r="AB121" i="69"/>
  <c r="AF121" i="69"/>
  <c r="AB288" i="69"/>
  <c r="AG288" i="69"/>
  <c r="AF288" i="69"/>
  <c r="AE288" i="69"/>
  <c r="AD288" i="69"/>
  <c r="AC288" i="69"/>
  <c r="AB65" i="69"/>
  <c r="AF65" i="69"/>
  <c r="AC65" i="69"/>
  <c r="AD32" i="69"/>
  <c r="AE89" i="69"/>
  <c r="AE87" i="69"/>
  <c r="AD97" i="69"/>
  <c r="AD214" i="69"/>
  <c r="AC214" i="69"/>
  <c r="AB214" i="69"/>
  <c r="AG214" i="69"/>
  <c r="AF214" i="69"/>
  <c r="AE214" i="69"/>
  <c r="AF268" i="69"/>
  <c r="AE268" i="69"/>
  <c r="AD268" i="69"/>
  <c r="AC268" i="69"/>
  <c r="AB268" i="69"/>
  <c r="AG268" i="69"/>
  <c r="AD39" i="69"/>
  <c r="AC39" i="69"/>
  <c r="AE39" i="69"/>
  <c r="AB39" i="69"/>
  <c r="AG39" i="69"/>
  <c r="AF76" i="69"/>
  <c r="AC76" i="69"/>
  <c r="AB76" i="69"/>
  <c r="AD76" i="69"/>
  <c r="AE11" i="69"/>
  <c r="AG88" i="69"/>
  <c r="AF88" i="69"/>
  <c r="AD88" i="69"/>
  <c r="AE88" i="69"/>
  <c r="AC88" i="69"/>
  <c r="AB88" i="69"/>
  <c r="AE97" i="69"/>
  <c r="AC130" i="69"/>
  <c r="AF89" i="69"/>
  <c r="AF56" i="69"/>
  <c r="AD56" i="69"/>
  <c r="AG8" i="69"/>
  <c r="AF8" i="69"/>
  <c r="AE8" i="69"/>
  <c r="AD8" i="69"/>
  <c r="AC8" i="69"/>
  <c r="AF11" i="69"/>
  <c r="AG27" i="69"/>
  <c r="AF97" i="69"/>
  <c r="AF130" i="69"/>
  <c r="AG89" i="69"/>
  <c r="AC28" i="69"/>
  <c r="AB28" i="69"/>
  <c r="AF28" i="69"/>
  <c r="AE28" i="69"/>
  <c r="AD28" i="69"/>
  <c r="AB70" i="69"/>
  <c r="AF74" i="69"/>
  <c r="AG97" i="69"/>
  <c r="AE117" i="69"/>
  <c r="AB152" i="69"/>
  <c r="AF109" i="69"/>
  <c r="AE109" i="69"/>
  <c r="AG109" i="69"/>
  <c r="AD109" i="69"/>
  <c r="AB109" i="69"/>
  <c r="AD22" i="69"/>
  <c r="Z12" i="69"/>
  <c r="AG12" i="69" s="1"/>
  <c r="AF35" i="69"/>
  <c r="AE35" i="69"/>
  <c r="AD35" i="69"/>
  <c r="AC35" i="69"/>
  <c r="AG71" i="69"/>
  <c r="AD71" i="69"/>
  <c r="AC71" i="69"/>
  <c r="AB71" i="69"/>
  <c r="AF71" i="69"/>
  <c r="AE71" i="69"/>
  <c r="AE98" i="69"/>
  <c r="AD98" i="69"/>
  <c r="AB98" i="69"/>
  <c r="AG98" i="69"/>
  <c r="AF98" i="69"/>
  <c r="AF108" i="69"/>
  <c r="AE108" i="69"/>
  <c r="AC108" i="69"/>
  <c r="AB108" i="69"/>
  <c r="AD118" i="69"/>
  <c r="AC118" i="69"/>
  <c r="AF118" i="69"/>
  <c r="AE118" i="69"/>
  <c r="AB118" i="69"/>
  <c r="AG189" i="69"/>
  <c r="AF189" i="69"/>
  <c r="AD189" i="69"/>
  <c r="AE189" i="69"/>
  <c r="AC189" i="69"/>
  <c r="AB189" i="69"/>
  <c r="AE19" i="69"/>
  <c r="AF19" i="69"/>
  <c r="AD19" i="69"/>
  <c r="AC19" i="69"/>
  <c r="AB19" i="69"/>
  <c r="AF38" i="69"/>
  <c r="AE38" i="69"/>
  <c r="AB38" i="69"/>
  <c r="AD44" i="69"/>
  <c r="AC57" i="69"/>
  <c r="Z75" i="69"/>
  <c r="AG75" i="69" s="1"/>
  <c r="AC114" i="69"/>
  <c r="AG169" i="69"/>
  <c r="AF169" i="69"/>
  <c r="AE169" i="69"/>
  <c r="AD169" i="69"/>
  <c r="AC169" i="69"/>
  <c r="AE242" i="69"/>
  <c r="AD242" i="69"/>
  <c r="AD80" i="69"/>
  <c r="Z86" i="69"/>
  <c r="AG86" i="69" s="1"/>
  <c r="AD119" i="69"/>
  <c r="AC119" i="69"/>
  <c r="AF141" i="69"/>
  <c r="AE141" i="69"/>
  <c r="AG211" i="69"/>
  <c r="AF211" i="69"/>
  <c r="AE211" i="69"/>
  <c r="AC233" i="69"/>
  <c r="AE247" i="69"/>
  <c r="AE273" i="69"/>
  <c r="AD273" i="69"/>
  <c r="AC273" i="69"/>
  <c r="AB273" i="69"/>
  <c r="AG290" i="69"/>
  <c r="AF290" i="69"/>
  <c r="AE290" i="69"/>
  <c r="AD290" i="69"/>
  <c r="AC290" i="69"/>
  <c r="AB290" i="69"/>
  <c r="AG296" i="69"/>
  <c r="AF296" i="69"/>
  <c r="AD310" i="69"/>
  <c r="AC310" i="69"/>
  <c r="AB310" i="69"/>
  <c r="AG24" i="69"/>
  <c r="AF24" i="69"/>
  <c r="AD24" i="69"/>
  <c r="AF80" i="69"/>
  <c r="AE177" i="69"/>
  <c r="AD177" i="69"/>
  <c r="AC177" i="69"/>
  <c r="AB177" i="69"/>
  <c r="AG194" i="69"/>
  <c r="AF194" i="69"/>
  <c r="AE194" i="69"/>
  <c r="AC194" i="69"/>
  <c r="AD194" i="69"/>
  <c r="AB194" i="69"/>
  <c r="AD279" i="69"/>
  <c r="AC279" i="69"/>
  <c r="AG51" i="69"/>
  <c r="AE51" i="69"/>
  <c r="AG200" i="69"/>
  <c r="AF200" i="69"/>
  <c r="AG248" i="69"/>
  <c r="AF248" i="69"/>
  <c r="AE248" i="69"/>
  <c r="AD248" i="69"/>
  <c r="AC316" i="69"/>
  <c r="AB316" i="69"/>
  <c r="AB328" i="69"/>
  <c r="AG328" i="69"/>
  <c r="AF328" i="69"/>
  <c r="AC328" i="69"/>
  <c r="AG334" i="69"/>
  <c r="AF334" i="69"/>
  <c r="AC155" i="69"/>
  <c r="AB155" i="69"/>
  <c r="AG302" i="69"/>
  <c r="AF302" i="69"/>
  <c r="AG322" i="69"/>
  <c r="AF322" i="69"/>
  <c r="AE322" i="69"/>
  <c r="AD322" i="69"/>
  <c r="AC322" i="69"/>
  <c r="AB322" i="69"/>
  <c r="AD343" i="69"/>
  <c r="AC343" i="69"/>
  <c r="Z70" i="69"/>
  <c r="AG70" i="69" s="1"/>
  <c r="AG73" i="69"/>
  <c r="AG136" i="69"/>
  <c r="AF136" i="69"/>
  <c r="AE147" i="69"/>
  <c r="AB208" i="69"/>
  <c r="AG231" i="69"/>
  <c r="AF231" i="69"/>
  <c r="AE231" i="69"/>
  <c r="AD231" i="69"/>
  <c r="AC231" i="69"/>
  <c r="AB231" i="69"/>
  <c r="AF237" i="69"/>
  <c r="AE237" i="69"/>
  <c r="AB242" i="69"/>
  <c r="AC251" i="69"/>
  <c r="AB251" i="69"/>
  <c r="AG285" i="69"/>
  <c r="AF285" i="69"/>
  <c r="AE285" i="69"/>
  <c r="AD285" i="69"/>
  <c r="AC285" i="69"/>
  <c r="AE337" i="69"/>
  <c r="AD337" i="69"/>
  <c r="AC337" i="69"/>
  <c r="AB337" i="69"/>
  <c r="AG349" i="69"/>
  <c r="AF349" i="69"/>
  <c r="AE349" i="69"/>
  <c r="AD349" i="69"/>
  <c r="AC349" i="69"/>
  <c r="AG206" i="69"/>
  <c r="AF206" i="69"/>
  <c r="AC208" i="69"/>
  <c r="AC220" i="69"/>
  <c r="AB220" i="69"/>
  <c r="AC242" i="69"/>
  <c r="AE208" i="69"/>
  <c r="AG242" i="69"/>
  <c r="AE274" i="69"/>
  <c r="AD274" i="69"/>
  <c r="AF172" i="69"/>
  <c r="AE172" i="69"/>
  <c r="AD172" i="69"/>
  <c r="AC172" i="69"/>
  <c r="AB172" i="69"/>
  <c r="AF208" i="69"/>
  <c r="AG243" i="69"/>
  <c r="AF243" i="69"/>
  <c r="AE243" i="69"/>
  <c r="AB248" i="69"/>
  <c r="AB262" i="69"/>
  <c r="AC265" i="69"/>
  <c r="AE279" i="69"/>
  <c r="AB282" i="69"/>
  <c r="AD296" i="69"/>
  <c r="AE305" i="69"/>
  <c r="AD305" i="69"/>
  <c r="AC305" i="69"/>
  <c r="AB305" i="69"/>
  <c r="AG310" i="69"/>
  <c r="AD316" i="69"/>
  <c r="AG120" i="69"/>
  <c r="AF120" i="69"/>
  <c r="AD120" i="69"/>
  <c r="AD150" i="69"/>
  <c r="AC150" i="69"/>
  <c r="AE178" i="69"/>
  <c r="AD178" i="69"/>
  <c r="AC262" i="69"/>
  <c r="AF279" i="69"/>
  <c r="AC282" i="69"/>
  <c r="AE296" i="69"/>
  <c r="AD311" i="69"/>
  <c r="AC311" i="69"/>
  <c r="AE316" i="69"/>
  <c r="AC346" i="69"/>
  <c r="AE16" i="69"/>
  <c r="Z22" i="69"/>
  <c r="AG22" i="69" s="1"/>
  <c r="AG41" i="69"/>
  <c r="AD51" i="69"/>
  <c r="AF59" i="69"/>
  <c r="AD62" i="69"/>
  <c r="AE122" i="69"/>
  <c r="AD155" i="69"/>
  <c r="AB166" i="69"/>
  <c r="AB186" i="69"/>
  <c r="AD200" i="69"/>
  <c r="AE209" i="69"/>
  <c r="AD209" i="69"/>
  <c r="AC209" i="69"/>
  <c r="AB209" i="69"/>
  <c r="AF226" i="69"/>
  <c r="AE226" i="69"/>
  <c r="AD226" i="69"/>
  <c r="AC226" i="69"/>
  <c r="AB226" i="69"/>
  <c r="AD262" i="69"/>
  <c r="AE265" i="69"/>
  <c r="AG279" i="69"/>
  <c r="AD282" i="69"/>
  <c r="AB299" i="69"/>
  <c r="AB302" i="69"/>
  <c r="AF316" i="69"/>
  <c r="AD334" i="69"/>
  <c r="AB343" i="69"/>
  <c r="AD346" i="69"/>
  <c r="AC352" i="69"/>
  <c r="AB136" i="69"/>
  <c r="AB147" i="69"/>
  <c r="AE155" i="69"/>
  <c r="AC166" i="69"/>
  <c r="AC186" i="69"/>
  <c r="AG232" i="69"/>
  <c r="AF232" i="69"/>
  <c r="AG280" i="69"/>
  <c r="AF280" i="69"/>
  <c r="AE280" i="69"/>
  <c r="AD280" i="69"/>
  <c r="AC299" i="69"/>
  <c r="AC302" i="69"/>
  <c r="AG316" i="69"/>
  <c r="AE334" i="69"/>
  <c r="AF337" i="69"/>
  <c r="AE343" i="69"/>
  <c r="AE346" i="69"/>
  <c r="AB349" i="69"/>
  <c r="AD352" i="69"/>
  <c r="AD215" i="69"/>
  <c r="AC215" i="69"/>
  <c r="AD220" i="69"/>
  <c r="AC237" i="69"/>
  <c r="AD246" i="69"/>
  <c r="AC246" i="69"/>
  <c r="AB246" i="69"/>
  <c r="AE251" i="69"/>
  <c r="AF262" i="69"/>
  <c r="AF282" i="69"/>
  <c r="AD299" i="69"/>
  <c r="AD302" i="69"/>
  <c r="AG317" i="69"/>
  <c r="AF317" i="69"/>
  <c r="AE317" i="69"/>
  <c r="AD317" i="69"/>
  <c r="AC317" i="69"/>
  <c r="AG337" i="69"/>
  <c r="AF343" i="69"/>
  <c r="AF346" i="69"/>
  <c r="AE352" i="69"/>
  <c r="AF51" i="69"/>
  <c r="AG59" i="69"/>
  <c r="AE62" i="69"/>
  <c r="AB73" i="69"/>
  <c r="AC60" i="69"/>
  <c r="AB60" i="69"/>
  <c r="AF62" i="69"/>
  <c r="AC73" i="69"/>
  <c r="AC136" i="69"/>
  <c r="AC147" i="69"/>
  <c r="AF155" i="69"/>
  <c r="AD166" i="69"/>
  <c r="AD186" i="69"/>
  <c r="AB203" i="69"/>
  <c r="AB206" i="69"/>
  <c r="AG9" i="69"/>
  <c r="AD73" i="69"/>
  <c r="AE82" i="69"/>
  <c r="AD82" i="69"/>
  <c r="AF93" i="69"/>
  <c r="AE93" i="69"/>
  <c r="AC93" i="69"/>
  <c r="AC123" i="69"/>
  <c r="AB123" i="69"/>
  <c r="AD136" i="69"/>
  <c r="AD147" i="69"/>
  <c r="AG155" i="69"/>
  <c r="AE166" i="69"/>
  <c r="AG184" i="69"/>
  <c r="AF184" i="69"/>
  <c r="AE184" i="69"/>
  <c r="AD184" i="69"/>
  <c r="AE186" i="69"/>
  <c r="AC203" i="69"/>
  <c r="AC206" i="69"/>
  <c r="AE220" i="69"/>
  <c r="AD237" i="69"/>
  <c r="AF251" i="69"/>
  <c r="AE299" i="69"/>
  <c r="AE302" i="69"/>
  <c r="AE338" i="69"/>
  <c r="AD338" i="69"/>
  <c r="AG343" i="69"/>
  <c r="AF352" i="69"/>
  <c r="AE73" i="69"/>
  <c r="AF104" i="69"/>
  <c r="AG115" i="69"/>
  <c r="AE115" i="69"/>
  <c r="AE136" i="69"/>
  <c r="AF147" i="69"/>
  <c r="AC156" i="69"/>
  <c r="AB156" i="69"/>
  <c r="AF166" i="69"/>
  <c r="AF186" i="69"/>
  <c r="AD203" i="69"/>
  <c r="AD206" i="69"/>
  <c r="AF220" i="69"/>
  <c r="AG237" i="69"/>
  <c r="AB240" i="69"/>
  <c r="AG251" i="69"/>
  <c r="AG263" i="69"/>
  <c r="AF263" i="69"/>
  <c r="AE263" i="69"/>
  <c r="AD263" i="69"/>
  <c r="AC263" i="69"/>
  <c r="AB263" i="69"/>
  <c r="AF269" i="69"/>
  <c r="AE269" i="69"/>
  <c r="AB274" i="69"/>
  <c r="AC283" i="69"/>
  <c r="AB283" i="69"/>
  <c r="AF299" i="69"/>
  <c r="AG344" i="69"/>
  <c r="AF344" i="69"/>
  <c r="AE344" i="69"/>
  <c r="AD344" i="69"/>
  <c r="AC347" i="69"/>
  <c r="AB347" i="69"/>
  <c r="AG352" i="69"/>
  <c r="AB139" i="69"/>
  <c r="AE145" i="69"/>
  <c r="AD145" i="69"/>
  <c r="AB145" i="69"/>
  <c r="AG172" i="69"/>
  <c r="AC192" i="69"/>
  <c r="AE203" i="69"/>
  <c r="AE206" i="69"/>
  <c r="AG220" i="69"/>
  <c r="AG238" i="69"/>
  <c r="AF238" i="69"/>
  <c r="AC240" i="69"/>
  <c r="AB243" i="69"/>
  <c r="AC252" i="69"/>
  <c r="AB252" i="69"/>
  <c r="AC257" i="69"/>
  <c r="AC274" i="69"/>
  <c r="AF305" i="69"/>
  <c r="AF332" i="69"/>
  <c r="AE332" i="69"/>
  <c r="AD332" i="69"/>
  <c r="AC332" i="69"/>
  <c r="AB332" i="69"/>
  <c r="AD192" i="69"/>
  <c r="AF203" i="69"/>
  <c r="AG221" i="69"/>
  <c r="AF221" i="69"/>
  <c r="AE221" i="69"/>
  <c r="AD221" i="69"/>
  <c r="AC221" i="69"/>
  <c r="AD240" i="69"/>
  <c r="AC243" i="69"/>
  <c r="AD257" i="69"/>
  <c r="AF274" i="69"/>
  <c r="AB277" i="69"/>
  <c r="AF300" i="69"/>
  <c r="AE300" i="69"/>
  <c r="AD300" i="69"/>
  <c r="AC300" i="69"/>
  <c r="AB300" i="69"/>
  <c r="AG305" i="69"/>
  <c r="AB311" i="69"/>
  <c r="AB314" i="69"/>
  <c r="AF77" i="69"/>
  <c r="AE77" i="69"/>
  <c r="AC120" i="69"/>
  <c r="AD139" i="69"/>
  <c r="AC142" i="69"/>
  <c r="AE150" i="69"/>
  <c r="AC153" i="69"/>
  <c r="AD161" i="69"/>
  <c r="AC178" i="69"/>
  <c r="AE192" i="69"/>
  <c r="AE240" i="69"/>
  <c r="AD243" i="69"/>
  <c r="AE257" i="69"/>
  <c r="AG274" i="69"/>
  <c r="AC277" i="69"/>
  <c r="AB297" i="69"/>
  <c r="AE306" i="69"/>
  <c r="AD306" i="69"/>
  <c r="AE311" i="69"/>
  <c r="AC314" i="69"/>
  <c r="AB329" i="69"/>
  <c r="AC12" i="69"/>
  <c r="AB12" i="69"/>
  <c r="AD55" i="69"/>
  <c r="AC55" i="69"/>
  <c r="AE120" i="69"/>
  <c r="AE139" i="69"/>
  <c r="AD142" i="69"/>
  <c r="AF150" i="69"/>
  <c r="AD153" i="69"/>
  <c r="AE161" i="69"/>
  <c r="AF178" i="69"/>
  <c r="AB181" i="69"/>
  <c r="AF192" i="69"/>
  <c r="AF204" i="69"/>
  <c r="AE204" i="69"/>
  <c r="AD204" i="69"/>
  <c r="AC204" i="69"/>
  <c r="AB204" i="69"/>
  <c r="AB232" i="69"/>
  <c r="AF257" i="69"/>
  <c r="AG275" i="69"/>
  <c r="AF275" i="69"/>
  <c r="AE275" i="69"/>
  <c r="AD277" i="69"/>
  <c r="AB280" i="69"/>
  <c r="AB294" i="69"/>
  <c r="AC297" i="69"/>
  <c r="AF311" i="69"/>
  <c r="AD314" i="69"/>
  <c r="AC320" i="69"/>
  <c r="AC329" i="69"/>
  <c r="AG359" i="69"/>
  <c r="AF359" i="69"/>
  <c r="AE359" i="69"/>
  <c r="AD359" i="69"/>
  <c r="AC359" i="69"/>
  <c r="AB359" i="69"/>
  <c r="AG257" i="69"/>
  <c r="AE277" i="69"/>
  <c r="AC280" i="69"/>
  <c r="AC294" i="69"/>
  <c r="AD297" i="69"/>
  <c r="AG311" i="69"/>
  <c r="AE314" i="69"/>
  <c r="AB317" i="69"/>
  <c r="AD320" i="69"/>
  <c r="AD329" i="69"/>
  <c r="AB341" i="69"/>
  <c r="AG142" i="69"/>
  <c r="AD151" i="69"/>
  <c r="AC151" i="69"/>
  <c r="AF153" i="69"/>
  <c r="AG161" i="69"/>
  <c r="AF179" i="69"/>
  <c r="AG179" i="69"/>
  <c r="AE179" i="69"/>
  <c r="AD181" i="69"/>
  <c r="AC201" i="69"/>
  <c r="AE215" i="69"/>
  <c r="AB218" i="69"/>
  <c r="AD232" i="69"/>
  <c r="AE241" i="69"/>
  <c r="AD241" i="69"/>
  <c r="AC241" i="69"/>
  <c r="AB241" i="69"/>
  <c r="AF246" i="69"/>
  <c r="AG258" i="69"/>
  <c r="AF258" i="69"/>
  <c r="AE258" i="69"/>
  <c r="AD258" i="69"/>
  <c r="AC258" i="69"/>
  <c r="AB258" i="69"/>
  <c r="AF277" i="69"/>
  <c r="AD294" i="69"/>
  <c r="AE297" i="69"/>
  <c r="AG312" i="69"/>
  <c r="AF312" i="69"/>
  <c r="AE312" i="69"/>
  <c r="AD312" i="69"/>
  <c r="AF314" i="69"/>
  <c r="AE320" i="69"/>
  <c r="AE329" i="69"/>
  <c r="AB338" i="69"/>
  <c r="AC341" i="69"/>
  <c r="AE181" i="69"/>
  <c r="AD201" i="69"/>
  <c r="AF215" i="69"/>
  <c r="AC218" i="69"/>
  <c r="AE232" i="69"/>
  <c r="AG246" i="69"/>
  <c r="AG264" i="69"/>
  <c r="AF264" i="69"/>
  <c r="AB269" i="69"/>
  <c r="AD283" i="69"/>
  <c r="AE294" i="69"/>
  <c r="AF297" i="69"/>
  <c r="AF320" i="69"/>
  <c r="AF329" i="69"/>
  <c r="AC338" i="69"/>
  <c r="AD341" i="69"/>
  <c r="AB344" i="69"/>
  <c r="AD347" i="69"/>
  <c r="AF181" i="69"/>
  <c r="AD247" i="69"/>
  <c r="AC247" i="69"/>
  <c r="AD278" i="69"/>
  <c r="AC278" i="69"/>
  <c r="AB278" i="69"/>
  <c r="AF294" i="69"/>
  <c r="AC315" i="69"/>
  <c r="AB315" i="69"/>
  <c r="AG320" i="69"/>
  <c r="AG332" i="69"/>
  <c r="AF338" i="69"/>
  <c r="AE341" i="69"/>
  <c r="AC344" i="69"/>
  <c r="AE347" i="69"/>
  <c r="AC353" i="69"/>
  <c r="AF140" i="69"/>
  <c r="AE140" i="69"/>
  <c r="AC140" i="69"/>
  <c r="AB140" i="69"/>
  <c r="AG162" i="69"/>
  <c r="AF162" i="69"/>
  <c r="AE162" i="69"/>
  <c r="AD162" i="69"/>
  <c r="AB162" i="69"/>
  <c r="AF33" i="69"/>
  <c r="AG60" i="69"/>
  <c r="AE112" i="69"/>
  <c r="AF61" i="69"/>
  <c r="AE61" i="69"/>
  <c r="AC61" i="69"/>
  <c r="AD104" i="69"/>
  <c r="AF112" i="69"/>
  <c r="AD115" i="69"/>
  <c r="AD134" i="69"/>
  <c r="AF156" i="69"/>
  <c r="AG168" i="69"/>
  <c r="AF168" i="69"/>
  <c r="AF201" i="69"/>
  <c r="AG216" i="69"/>
  <c r="AF216" i="69"/>
  <c r="AE216" i="69"/>
  <c r="AD216" i="69"/>
  <c r="AE252" i="69"/>
  <c r="AD269" i="69"/>
  <c r="AF283" i="69"/>
  <c r="AG300" i="69"/>
  <c r="AF333" i="69"/>
  <c r="AE333" i="69"/>
  <c r="AB333" i="69"/>
  <c r="AG338" i="69"/>
  <c r="AF341" i="69"/>
  <c r="AF347" i="69"/>
  <c r="AD353" i="69"/>
  <c r="AC96" i="69"/>
  <c r="AE104" i="69"/>
  <c r="AG283" i="69"/>
  <c r="AG295" i="69"/>
  <c r="AF295" i="69"/>
  <c r="AE295" i="69"/>
  <c r="AD295" i="69"/>
  <c r="AC295" i="69"/>
  <c r="AB295" i="69"/>
  <c r="AF301" i="69"/>
  <c r="AE301" i="69"/>
  <c r="AB306" i="69"/>
  <c r="AG339" i="69"/>
  <c r="AF339" i="69"/>
  <c r="AE339" i="69"/>
  <c r="AG347" i="69"/>
  <c r="AE353" i="69"/>
  <c r="AE50" i="69"/>
  <c r="AD50" i="69"/>
  <c r="AD12" i="69"/>
  <c r="AE34" i="69"/>
  <c r="AD34" i="69"/>
  <c r="AB34" i="69"/>
  <c r="AB77" i="69"/>
  <c r="AE83" i="69"/>
  <c r="Z91" i="69"/>
  <c r="AG91" i="69" s="1"/>
  <c r="AF115" i="69"/>
  <c r="AC124" i="69"/>
  <c r="AB124" i="69"/>
  <c r="AE134" i="69"/>
  <c r="AG156" i="69"/>
  <c r="AD182" i="69"/>
  <c r="AC182" i="69"/>
  <c r="AB182" i="69"/>
  <c r="AE12" i="69"/>
  <c r="AE18" i="69"/>
  <c r="AD18" i="69"/>
  <c r="AF45" i="69"/>
  <c r="AE45" i="69"/>
  <c r="AB55" i="69"/>
  <c r="AG72" i="69"/>
  <c r="AF72" i="69"/>
  <c r="AC77" i="69"/>
  <c r="AD96" i="69"/>
  <c r="AB107" i="69"/>
  <c r="AE113" i="69"/>
  <c r="AD113" i="69"/>
  <c r="AB113" i="69"/>
  <c r="AE146" i="69"/>
  <c r="AD146" i="69"/>
  <c r="AF157" i="69"/>
  <c r="AE157" i="69"/>
  <c r="AC157" i="69"/>
  <c r="AG204" i="69"/>
  <c r="AC224" i="69"/>
  <c r="AE235" i="69"/>
  <c r="AE238" i="69"/>
  <c r="AG252" i="69"/>
  <c r="AG270" i="69"/>
  <c r="AF270" i="69"/>
  <c r="AC272" i="69"/>
  <c r="AB275" i="69"/>
  <c r="AC284" i="69"/>
  <c r="AB284" i="69"/>
  <c r="AC289" i="69"/>
  <c r="AC306" i="69"/>
  <c r="AB309" i="69"/>
  <c r="AD342" i="69"/>
  <c r="AC342" i="69"/>
  <c r="AB342" i="69"/>
  <c r="AC348" i="69"/>
  <c r="AB348" i="69"/>
  <c r="AF353" i="69"/>
  <c r="AG199" i="69"/>
  <c r="AF199" i="69"/>
  <c r="AE199" i="69"/>
  <c r="AD199" i="69"/>
  <c r="AC199" i="69"/>
  <c r="AB199" i="69"/>
  <c r="AF205" i="69"/>
  <c r="AE205" i="69"/>
  <c r="AC219" i="69"/>
  <c r="AB219" i="69"/>
  <c r="AD224" i="69"/>
  <c r="AF235" i="69"/>
  <c r="AG253" i="69"/>
  <c r="AF253" i="69"/>
  <c r="AE253" i="69"/>
  <c r="AD253" i="69"/>
  <c r="AC253" i="69"/>
  <c r="AD272" i="69"/>
  <c r="AC275" i="69"/>
  <c r="AD289" i="69"/>
  <c r="AF306" i="69"/>
  <c r="AC309" i="69"/>
  <c r="AG327" i="69"/>
  <c r="AF327" i="69"/>
  <c r="AE327" i="69"/>
  <c r="AD327" i="69"/>
  <c r="AC327" i="69"/>
  <c r="AB327" i="69"/>
  <c r="AG353" i="69"/>
  <c r="Z102" i="69"/>
  <c r="AG102" i="69" s="1"/>
  <c r="AF29" i="69"/>
  <c r="AE29" i="69"/>
  <c r="AC29" i="69"/>
  <c r="AF55" i="69"/>
  <c r="AG77" i="69"/>
  <c r="AF96" i="69"/>
  <c r="AD107" i="69"/>
  <c r="AG135" i="69"/>
  <c r="AF135" i="69"/>
  <c r="AD135" i="69"/>
  <c r="AC135" i="69"/>
  <c r="AB151" i="69"/>
  <c r="AG174" i="69"/>
  <c r="AF174" i="69"/>
  <c r="AB179" i="69"/>
  <c r="AC188" i="69"/>
  <c r="AB188" i="69"/>
  <c r="AC193" i="69"/>
  <c r="AE224" i="69"/>
  <c r="AF241" i="69"/>
  <c r="AE272" i="69"/>
  <c r="AD275" i="69"/>
  <c r="AE289" i="69"/>
  <c r="AG306" i="69"/>
  <c r="AD309" i="69"/>
  <c r="AB312" i="69"/>
  <c r="AG354" i="69"/>
  <c r="AF354" i="69"/>
  <c r="AE354" i="69"/>
  <c r="AD354" i="69"/>
  <c r="AC354" i="69"/>
  <c r="AB354" i="69"/>
  <c r="AF13" i="69"/>
  <c r="AE13" i="69"/>
  <c r="AG55" i="69"/>
  <c r="AG96" i="69"/>
  <c r="AD140" i="69"/>
  <c r="AE151" i="69"/>
  <c r="AC162" i="69"/>
  <c r="AC179" i="69"/>
  <c r="AD193" i="69"/>
  <c r="AF224" i="69"/>
  <c r="AF236" i="69"/>
  <c r="AE236" i="69"/>
  <c r="AD236" i="69"/>
  <c r="AC236" i="69"/>
  <c r="AB236" i="69"/>
  <c r="AG241" i="69"/>
  <c r="AB264" i="69"/>
  <c r="AF289" i="69"/>
  <c r="AG307" i="69"/>
  <c r="AF307" i="69"/>
  <c r="AE307" i="69"/>
  <c r="AC312" i="69"/>
  <c r="AE318" i="69"/>
  <c r="AD323" i="69"/>
  <c r="AG340" i="69"/>
  <c r="AF345" i="69"/>
  <c r="AE350" i="69"/>
  <c r="AD355" i="69"/>
  <c r="AC360" i="69"/>
  <c r="AB365" i="69"/>
  <c r="AC365" i="69"/>
  <c r="AD365" i="69"/>
  <c r="AG323" i="69"/>
  <c r="AG355" i="69"/>
  <c r="AF360" i="69"/>
  <c r="AE365" i="69"/>
  <c r="AG360" i="69"/>
  <c r="AF365" i="69"/>
  <c r="AC361" i="69"/>
  <c r="AB366" i="69"/>
  <c r="AC366" i="69"/>
  <c r="AD366" i="69"/>
  <c r="AE366" i="69"/>
  <c r="AF366" i="69"/>
  <c r="AB364" i="69"/>
  <c r="AC364" i="69"/>
  <c r="AD364" i="69"/>
  <c r="AE364" i="69"/>
  <c r="AF364" i="69"/>
  <c r="AB362" i="69"/>
  <c r="AC362" i="69"/>
  <c r="AB367" i="69"/>
  <c r="AD362" i="69"/>
  <c r="AC367" i="69"/>
  <c r="AE362" i="69"/>
  <c r="AD367" i="69"/>
  <c r="AF362" i="69"/>
  <c r="AE367" i="69"/>
  <c r="AC318" i="69"/>
  <c r="AB323" i="69"/>
  <c r="AF335" i="69"/>
  <c r="AE340" i="69"/>
  <c r="AD345" i="69"/>
  <c r="AC350" i="69"/>
  <c r="AB355" i="69"/>
  <c r="AF367" i="69"/>
  <c r="F239" i="67"/>
  <c r="F238" i="67"/>
  <c r="G238" i="67" s="1"/>
  <c r="F237" i="67"/>
  <c r="G237" i="67" s="1"/>
  <c r="F236" i="67"/>
  <c r="G236" i="67" s="1"/>
  <c r="F235" i="67"/>
  <c r="G235" i="67" s="1"/>
  <c r="F234" i="67"/>
  <c r="F233" i="67"/>
  <c r="F232" i="67"/>
  <c r="G232" i="67" s="1"/>
  <c r="F231" i="67"/>
  <c r="F230" i="67"/>
  <c r="F229" i="67"/>
  <c r="F228" i="67"/>
  <c r="F227" i="67"/>
  <c r="F226" i="67"/>
  <c r="G226" i="67" s="1"/>
  <c r="F225" i="67"/>
  <c r="F224" i="67"/>
  <c r="G224" i="67" s="1"/>
  <c r="F223" i="67"/>
  <c r="G223" i="67" s="1"/>
  <c r="F222" i="67"/>
  <c r="G222" i="67" s="1"/>
  <c r="F221" i="67"/>
  <c r="G221" i="67" s="1"/>
  <c r="F220" i="67"/>
  <c r="G220" i="67" s="1"/>
  <c r="F219" i="67"/>
  <c r="G219" i="67" s="1"/>
  <c r="F218" i="67"/>
  <c r="G218" i="67" s="1"/>
  <c r="F217" i="67"/>
  <c r="F216" i="67"/>
  <c r="G216" i="67" s="1"/>
  <c r="F215" i="67"/>
  <c r="G215" i="67" s="1"/>
  <c r="F214" i="67"/>
  <c r="F213" i="67"/>
  <c r="G213" i="67" s="1"/>
  <c r="F212" i="67"/>
  <c r="F211" i="67"/>
  <c r="F210" i="67"/>
  <c r="F209" i="67"/>
  <c r="G209" i="67" s="1"/>
  <c r="F208" i="67"/>
  <c r="F207" i="67"/>
  <c r="F206" i="67"/>
  <c r="G206" i="67" s="1"/>
  <c r="F205" i="67"/>
  <c r="G205" i="67" s="1"/>
  <c r="F204" i="67"/>
  <c r="F203" i="67"/>
  <c r="G203" i="67" s="1"/>
  <c r="F202" i="67"/>
  <c r="F201" i="67"/>
  <c r="F200" i="67"/>
  <c r="F199" i="67"/>
  <c r="F198" i="67"/>
  <c r="F197" i="67"/>
  <c r="F196" i="67"/>
  <c r="F195" i="67"/>
  <c r="F194" i="67"/>
  <c r="G194" i="67" s="1"/>
  <c r="F193" i="67"/>
  <c r="F192" i="67"/>
  <c r="G192" i="67" s="1"/>
  <c r="F191" i="67"/>
  <c r="F190" i="67"/>
  <c r="G190" i="67" s="1"/>
  <c r="F189" i="67"/>
  <c r="F188" i="67"/>
  <c r="G188" i="67" s="1"/>
  <c r="F187" i="67"/>
  <c r="F186" i="67"/>
  <c r="F185" i="67"/>
  <c r="F184" i="67"/>
  <c r="F183" i="67"/>
  <c r="G183" i="67" s="1"/>
  <c r="F182" i="67"/>
  <c r="F181" i="67"/>
  <c r="G181" i="67" s="1"/>
  <c r="F180" i="67"/>
  <c r="G180" i="67" s="1"/>
  <c r="F179" i="67"/>
  <c r="F178" i="67"/>
  <c r="F177" i="67"/>
  <c r="G177" i="67" s="1"/>
  <c r="F176" i="67"/>
  <c r="G176" i="67" s="1"/>
  <c r="F175" i="67"/>
  <c r="F174" i="67"/>
  <c r="G174" i="67" s="1"/>
  <c r="F173" i="67"/>
  <c r="F172" i="67"/>
  <c r="G172" i="67" s="1"/>
  <c r="F171" i="67"/>
  <c r="G171" i="67" s="1"/>
  <c r="F170" i="67"/>
  <c r="G170" i="67" s="1"/>
  <c r="F169" i="67"/>
  <c r="F168" i="67"/>
  <c r="G168" i="67" s="1"/>
  <c r="F167" i="67"/>
  <c r="F166" i="67"/>
  <c r="G166" i="67" s="1"/>
  <c r="F165" i="67"/>
  <c r="G165" i="67" s="1"/>
  <c r="F164" i="67"/>
  <c r="G164" i="67" s="1"/>
  <c r="F163" i="67"/>
  <c r="G163" i="67" s="1"/>
  <c r="F162" i="67"/>
  <c r="G162" i="67" s="1"/>
  <c r="F161" i="67"/>
  <c r="G161" i="67" s="1"/>
  <c r="F160" i="67"/>
  <c r="G160" i="67" s="1"/>
  <c r="F159" i="67"/>
  <c r="G159" i="67" s="1"/>
  <c r="F158" i="67"/>
  <c r="G158" i="67" s="1"/>
  <c r="F157" i="67"/>
  <c r="F156" i="67"/>
  <c r="G156" i="67" s="1"/>
  <c r="F155" i="67"/>
  <c r="F154" i="67"/>
  <c r="G154" i="67" s="1"/>
  <c r="F153" i="67"/>
  <c r="G153" i="67" s="1"/>
  <c r="F152" i="67"/>
  <c r="G152" i="67" s="1"/>
  <c r="F151" i="67"/>
  <c r="G151" i="67" s="1"/>
  <c r="F150" i="67"/>
  <c r="G150" i="67" s="1"/>
  <c r="F149" i="67"/>
  <c r="G149" i="67" s="1"/>
  <c r="F148" i="67"/>
  <c r="G148" i="67" s="1"/>
  <c r="F147" i="67"/>
  <c r="G147" i="67" s="1"/>
  <c r="F146" i="67"/>
  <c r="G146" i="67" s="1"/>
  <c r="F145" i="67"/>
  <c r="G145" i="67" s="1"/>
  <c r="F144" i="67"/>
  <c r="G144" i="67" s="1"/>
  <c r="F143" i="67"/>
  <c r="G143" i="67" s="1"/>
  <c r="F142" i="67"/>
  <c r="G142" i="67" s="1"/>
  <c r="F141" i="67"/>
  <c r="G141" i="67" s="1"/>
  <c r="F140" i="67"/>
  <c r="G140" i="67" s="1"/>
  <c r="F139" i="67"/>
  <c r="G139" i="67" s="1"/>
  <c r="F138" i="67"/>
  <c r="G138" i="67" s="1"/>
  <c r="F137" i="67"/>
  <c r="G137" i="67" s="1"/>
  <c r="F136" i="67"/>
  <c r="G136" i="67" s="1"/>
  <c r="F135" i="67"/>
  <c r="G135" i="67" s="1"/>
  <c r="F134" i="67"/>
  <c r="G134" i="67" s="1"/>
  <c r="F133" i="67"/>
  <c r="F132" i="67"/>
  <c r="F131" i="67"/>
  <c r="G131" i="67" s="1"/>
  <c r="F130" i="67"/>
  <c r="G130" i="67" s="1"/>
  <c r="F129" i="67"/>
  <c r="G129" i="67" s="1"/>
  <c r="F128" i="67"/>
  <c r="G128" i="67" s="1"/>
  <c r="F127" i="67"/>
  <c r="F126" i="67"/>
  <c r="G126" i="67" s="1"/>
  <c r="F125" i="67"/>
  <c r="G125" i="67" s="1"/>
  <c r="F124" i="67"/>
  <c r="G124" i="67" s="1"/>
  <c r="F123" i="67"/>
  <c r="G123" i="67" s="1"/>
  <c r="F122" i="67"/>
  <c r="G122" i="67" s="1"/>
  <c r="F121" i="67"/>
  <c r="G121" i="67" s="1"/>
  <c r="F120" i="67"/>
  <c r="G120" i="67" s="1"/>
  <c r="F119" i="67"/>
  <c r="G119" i="67" s="1"/>
  <c r="F118" i="67"/>
  <c r="G118" i="67" s="1"/>
  <c r="F117" i="67"/>
  <c r="G117" i="67" s="1"/>
  <c r="F116" i="67"/>
  <c r="G116" i="67" s="1"/>
  <c r="F115" i="67"/>
  <c r="G115" i="67" s="1"/>
  <c r="F114" i="67"/>
  <c r="G114" i="67" s="1"/>
  <c r="F113" i="67"/>
  <c r="G113" i="67" s="1"/>
  <c r="F112" i="67"/>
  <c r="G112" i="67" s="1"/>
  <c r="F111" i="67"/>
  <c r="F110" i="67"/>
  <c r="G110" i="67" s="1"/>
  <c r="F109" i="67"/>
  <c r="G109" i="67" s="1"/>
  <c r="F108" i="67"/>
  <c r="G108" i="67" s="1"/>
  <c r="F107" i="67"/>
  <c r="G107" i="67" s="1"/>
  <c r="F106" i="67"/>
  <c r="F105" i="67"/>
  <c r="G105" i="67" s="1"/>
  <c r="F104" i="67"/>
  <c r="F103" i="67"/>
  <c r="F102" i="67"/>
  <c r="G102" i="67" s="1"/>
  <c r="F101" i="67"/>
  <c r="G101" i="67" s="1"/>
  <c r="F100" i="67"/>
  <c r="G100" i="67" s="1"/>
  <c r="F99" i="67"/>
  <c r="G99" i="67" s="1"/>
  <c r="F98" i="67"/>
  <c r="G98" i="67" s="1"/>
  <c r="F97" i="67"/>
  <c r="G97" i="67" s="1"/>
  <c r="F96" i="67"/>
  <c r="G96" i="67" s="1"/>
  <c r="F95" i="67"/>
  <c r="G95" i="67" s="1"/>
  <c r="F94" i="67"/>
  <c r="G94" i="67" s="1"/>
  <c r="F93" i="67"/>
  <c r="G93" i="67" s="1"/>
  <c r="F92" i="67"/>
  <c r="G92" i="67" s="1"/>
  <c r="F91" i="67"/>
  <c r="G91" i="67" s="1"/>
  <c r="F90" i="67"/>
  <c r="G90" i="67" s="1"/>
  <c r="F89" i="67"/>
  <c r="G89" i="67" s="1"/>
  <c r="F88" i="67"/>
  <c r="G88" i="67" s="1"/>
  <c r="F87" i="67"/>
  <c r="G87" i="67" s="1"/>
  <c r="F86" i="67"/>
  <c r="G86" i="67" s="1"/>
  <c r="F85" i="67"/>
  <c r="G85" i="67" s="1"/>
  <c r="F84" i="67"/>
  <c r="G84" i="67" s="1"/>
  <c r="AB367" i="68"/>
  <c r="AA367" i="68"/>
  <c r="Z367" i="68"/>
  <c r="Y367" i="68"/>
  <c r="X367" i="68"/>
  <c r="W367" i="68"/>
  <c r="V367" i="68"/>
  <c r="B367" i="68"/>
  <c r="AG367" i="68" s="1"/>
  <c r="AA366" i="68"/>
  <c r="Z366" i="68"/>
  <c r="Y366" i="68"/>
  <c r="X366" i="68"/>
  <c r="W366" i="68"/>
  <c r="V366" i="68"/>
  <c r="B366" i="68"/>
  <c r="AG366" i="68" s="1"/>
  <c r="AG365" i="68"/>
  <c r="AF365" i="68"/>
  <c r="AE365" i="68"/>
  <c r="AD365" i="68"/>
  <c r="AC365" i="68"/>
  <c r="AB365" i="68"/>
  <c r="AA365" i="68"/>
  <c r="Z365" i="68"/>
  <c r="Y365" i="68"/>
  <c r="X365" i="68"/>
  <c r="W365" i="68"/>
  <c r="V365" i="68"/>
  <c r="B365" i="68"/>
  <c r="AG364" i="68"/>
  <c r="AF364" i="68"/>
  <c r="AB364" i="68"/>
  <c r="AA364" i="68"/>
  <c r="Z364" i="68"/>
  <c r="Y364" i="68"/>
  <c r="X364" i="68"/>
  <c r="W364" i="68"/>
  <c r="V364" i="68"/>
  <c r="B364" i="68"/>
  <c r="AE364" i="68" s="1"/>
  <c r="AG363" i="68"/>
  <c r="AF363" i="68"/>
  <c r="AE363" i="68"/>
  <c r="AD363" i="68"/>
  <c r="AC363" i="68"/>
  <c r="AB363" i="68"/>
  <c r="AA363" i="68"/>
  <c r="Z363" i="68"/>
  <c r="Y363" i="68"/>
  <c r="X363" i="68"/>
  <c r="W363" i="68"/>
  <c r="V363" i="68"/>
  <c r="B363" i="68"/>
  <c r="AG362" i="68"/>
  <c r="AC362" i="68"/>
  <c r="AA362" i="68"/>
  <c r="Z362" i="68"/>
  <c r="Y362" i="68"/>
  <c r="X362" i="68"/>
  <c r="W362" i="68"/>
  <c r="V362" i="68"/>
  <c r="B362" i="68"/>
  <c r="AF362" i="68" s="1"/>
  <c r="AA361" i="68"/>
  <c r="Z361" i="68"/>
  <c r="Y361" i="68"/>
  <c r="X361" i="68"/>
  <c r="W361" i="68"/>
  <c r="V361" i="68"/>
  <c r="B361" i="68"/>
  <c r="AG361" i="68" s="1"/>
  <c r="AG360" i="68"/>
  <c r="AF360" i="68"/>
  <c r="AE360" i="68"/>
  <c r="AD360" i="68"/>
  <c r="AC360" i="68"/>
  <c r="AA360" i="68"/>
  <c r="Z360" i="68"/>
  <c r="Y360" i="68"/>
  <c r="X360" i="68"/>
  <c r="W360" i="68"/>
  <c r="V360" i="68"/>
  <c r="B360" i="68"/>
  <c r="AB360" i="68" s="1"/>
  <c r="AG359" i="68"/>
  <c r="AA359" i="68"/>
  <c r="Z359" i="68"/>
  <c r="Y359" i="68"/>
  <c r="X359" i="68"/>
  <c r="W359" i="68"/>
  <c r="V359" i="68"/>
  <c r="B359" i="68"/>
  <c r="AF359" i="68" s="1"/>
  <c r="AG358" i="68"/>
  <c r="AF358" i="68"/>
  <c r="AE358" i="68"/>
  <c r="AD358" i="68"/>
  <c r="AC358" i="68"/>
  <c r="AB358" i="68"/>
  <c r="AA358" i="68"/>
  <c r="Z358" i="68"/>
  <c r="Y358" i="68"/>
  <c r="X358" i="68"/>
  <c r="W358" i="68"/>
  <c r="V358" i="68"/>
  <c r="B358" i="68"/>
  <c r="AD357" i="68"/>
  <c r="AB357" i="68"/>
  <c r="AA357" i="68"/>
  <c r="Z357" i="68"/>
  <c r="Y357" i="68"/>
  <c r="X357" i="68"/>
  <c r="W357" i="68"/>
  <c r="V357" i="68"/>
  <c r="B357" i="68"/>
  <c r="AG357" i="68" s="1"/>
  <c r="AA356" i="68"/>
  <c r="Z356" i="68"/>
  <c r="Y356" i="68"/>
  <c r="X356" i="68"/>
  <c r="W356" i="68"/>
  <c r="V356" i="68"/>
  <c r="B356" i="68"/>
  <c r="AG356" i="68" s="1"/>
  <c r="AG355" i="68"/>
  <c r="AF355" i="68"/>
  <c r="AE355" i="68"/>
  <c r="AA355" i="68"/>
  <c r="Z355" i="68"/>
  <c r="Y355" i="68"/>
  <c r="X355" i="68"/>
  <c r="W355" i="68"/>
  <c r="V355" i="68"/>
  <c r="B355" i="68"/>
  <c r="AC355" i="68" s="1"/>
  <c r="AA354" i="68"/>
  <c r="Z354" i="68"/>
  <c r="Y354" i="68"/>
  <c r="X354" i="68"/>
  <c r="W354" i="68"/>
  <c r="V354" i="68"/>
  <c r="B354" i="68"/>
  <c r="AG354" i="68" s="1"/>
  <c r="AG353" i="68"/>
  <c r="AF353" i="68"/>
  <c r="AE353" i="68"/>
  <c r="AD353" i="68"/>
  <c r="AC353" i="68"/>
  <c r="AB353" i="68"/>
  <c r="AA353" i="68"/>
  <c r="Z353" i="68"/>
  <c r="Y353" i="68"/>
  <c r="X353" i="68"/>
  <c r="W353" i="68"/>
  <c r="V353" i="68"/>
  <c r="B353" i="68"/>
  <c r="AE352" i="68"/>
  <c r="AC352" i="68"/>
  <c r="AB352" i="68"/>
  <c r="AA352" i="68"/>
  <c r="Z352" i="68"/>
  <c r="Y352" i="68"/>
  <c r="X352" i="68"/>
  <c r="W352" i="68"/>
  <c r="V352" i="68"/>
  <c r="B352" i="68"/>
  <c r="AG352" i="68" s="1"/>
  <c r="AC351" i="68"/>
  <c r="AB351" i="68"/>
  <c r="AA351" i="68"/>
  <c r="Z351" i="68"/>
  <c r="Y351" i="68"/>
  <c r="X351" i="68"/>
  <c r="W351" i="68"/>
  <c r="V351" i="68"/>
  <c r="B351" i="68"/>
  <c r="AG351" i="68" s="1"/>
  <c r="AG350" i="68"/>
  <c r="AF350" i="68"/>
  <c r="AE350" i="68"/>
  <c r="AC350" i="68"/>
  <c r="AB350" i="68"/>
  <c r="AA350" i="68"/>
  <c r="Z350" i="68"/>
  <c r="Y350" i="68"/>
  <c r="X350" i="68"/>
  <c r="W350" i="68"/>
  <c r="V350" i="68"/>
  <c r="B350" i="68"/>
  <c r="AD350" i="68" s="1"/>
  <c r="AA349" i="68"/>
  <c r="Z349" i="68"/>
  <c r="Y349" i="68"/>
  <c r="X349" i="68"/>
  <c r="W349" i="68"/>
  <c r="V349" i="68"/>
  <c r="B349" i="68"/>
  <c r="AG349" i="68" s="1"/>
  <c r="AG348" i="68"/>
  <c r="AF348" i="68"/>
  <c r="AE348" i="68"/>
  <c r="AD348" i="68"/>
  <c r="AC348" i="68"/>
  <c r="AB348" i="68"/>
  <c r="AA348" i="68"/>
  <c r="Z348" i="68"/>
  <c r="Y348" i="68"/>
  <c r="X348" i="68"/>
  <c r="W348" i="68"/>
  <c r="V348" i="68"/>
  <c r="B348" i="68"/>
  <c r="AG347" i="68"/>
  <c r="AF347" i="68"/>
  <c r="AD347" i="68"/>
  <c r="AC347" i="68"/>
  <c r="AB347" i="68"/>
  <c r="AA347" i="68"/>
  <c r="Z347" i="68"/>
  <c r="Y347" i="68"/>
  <c r="X347" i="68"/>
  <c r="W347" i="68"/>
  <c r="V347" i="68"/>
  <c r="B347" i="68"/>
  <c r="AE347" i="68" s="1"/>
  <c r="AC346" i="68"/>
  <c r="AA346" i="68"/>
  <c r="Z346" i="68"/>
  <c r="Y346" i="68"/>
  <c r="X346" i="68"/>
  <c r="W346" i="68"/>
  <c r="V346" i="68"/>
  <c r="B346" i="68"/>
  <c r="AG346" i="68" s="1"/>
  <c r="AG345" i="68"/>
  <c r="AF345" i="68"/>
  <c r="AD345" i="68"/>
  <c r="AC345" i="68"/>
  <c r="AA345" i="68"/>
  <c r="Z345" i="68"/>
  <c r="Y345" i="68"/>
  <c r="X345" i="68"/>
  <c r="W345" i="68"/>
  <c r="V345" i="68"/>
  <c r="B345" i="68"/>
  <c r="AE345" i="68" s="1"/>
  <c r="AA344" i="68"/>
  <c r="Z344" i="68"/>
  <c r="Y344" i="68"/>
  <c r="X344" i="68"/>
  <c r="W344" i="68"/>
  <c r="V344" i="68"/>
  <c r="B344" i="68"/>
  <c r="AG344" i="68" s="1"/>
  <c r="AG343" i="68"/>
  <c r="AF343" i="68"/>
  <c r="AE343" i="68"/>
  <c r="AD343" i="68"/>
  <c r="AC343" i="68"/>
  <c r="AB343" i="68"/>
  <c r="AA343" i="68"/>
  <c r="Z343" i="68"/>
  <c r="Y343" i="68"/>
  <c r="X343" i="68"/>
  <c r="W343" i="68"/>
  <c r="V343" i="68"/>
  <c r="B343" i="68"/>
  <c r="AG342" i="68"/>
  <c r="AE342" i="68"/>
  <c r="AD342" i="68"/>
  <c r="AC342" i="68"/>
  <c r="AB342" i="68"/>
  <c r="AA342" i="68"/>
  <c r="Z342" i="68"/>
  <c r="Y342" i="68"/>
  <c r="X342" i="68"/>
  <c r="W342" i="68"/>
  <c r="V342" i="68"/>
  <c r="B342" i="68"/>
  <c r="AF342" i="68" s="1"/>
  <c r="AD341" i="68"/>
  <c r="AC341" i="68"/>
  <c r="AA341" i="68"/>
  <c r="Z341" i="68"/>
  <c r="Y341" i="68"/>
  <c r="X341" i="68"/>
  <c r="W341" i="68"/>
  <c r="V341" i="68"/>
  <c r="B341" i="68"/>
  <c r="AG341" i="68" s="1"/>
  <c r="AG340" i="68"/>
  <c r="AE340" i="68"/>
  <c r="AD340" i="68"/>
  <c r="AB340" i="68"/>
  <c r="AA340" i="68"/>
  <c r="Z340" i="68"/>
  <c r="Y340" i="68"/>
  <c r="X340" i="68"/>
  <c r="W340" i="68"/>
  <c r="V340" i="68"/>
  <c r="B340" i="68"/>
  <c r="AF340" i="68" s="1"/>
  <c r="AA339" i="68"/>
  <c r="Z339" i="68"/>
  <c r="Y339" i="68"/>
  <c r="X339" i="68"/>
  <c r="W339" i="68"/>
  <c r="V339" i="68"/>
  <c r="B339" i="68"/>
  <c r="AG339" i="68" s="1"/>
  <c r="AE338" i="68"/>
  <c r="AC338" i="68"/>
  <c r="AA338" i="68"/>
  <c r="Z338" i="68"/>
  <c r="Y338" i="68"/>
  <c r="X338" i="68"/>
  <c r="W338" i="68"/>
  <c r="V338" i="68"/>
  <c r="B338" i="68"/>
  <c r="AG338" i="68" s="1"/>
  <c r="AF337" i="68"/>
  <c r="AE337" i="68"/>
  <c r="AD337" i="68"/>
  <c r="AC337" i="68"/>
  <c r="AA337" i="68"/>
  <c r="Z337" i="68"/>
  <c r="Y337" i="68"/>
  <c r="X337" i="68"/>
  <c r="W337" i="68"/>
  <c r="V337" i="68"/>
  <c r="B337" i="68"/>
  <c r="AG337" i="68" s="1"/>
  <c r="AE336" i="68"/>
  <c r="AD336" i="68"/>
  <c r="AC336" i="68"/>
  <c r="AB336" i="68"/>
  <c r="AA336" i="68"/>
  <c r="Z336" i="68"/>
  <c r="Y336" i="68"/>
  <c r="X336" i="68"/>
  <c r="W336" i="68"/>
  <c r="V336" i="68"/>
  <c r="B336" i="68"/>
  <c r="AG336" i="68" s="1"/>
  <c r="AF335" i="68"/>
  <c r="AE335" i="68"/>
  <c r="AC335" i="68"/>
  <c r="AB335" i="68"/>
  <c r="AA335" i="68"/>
  <c r="Z335" i="68"/>
  <c r="Y335" i="68"/>
  <c r="X335" i="68"/>
  <c r="W335" i="68"/>
  <c r="V335" i="68"/>
  <c r="B335" i="68"/>
  <c r="AG335" i="68" s="1"/>
  <c r="AA334" i="68"/>
  <c r="Z334" i="68"/>
  <c r="Y334" i="68"/>
  <c r="X334" i="68"/>
  <c r="W334" i="68"/>
  <c r="V334" i="68"/>
  <c r="B334" i="68"/>
  <c r="AG334" i="68" s="1"/>
  <c r="AG333" i="68"/>
  <c r="AF333" i="68"/>
  <c r="AE333" i="68"/>
  <c r="AD333" i="68"/>
  <c r="AC333" i="68"/>
  <c r="AB333" i="68"/>
  <c r="AA333" i="68"/>
  <c r="Z333" i="68"/>
  <c r="Y333" i="68"/>
  <c r="X333" i="68"/>
  <c r="W333" i="68"/>
  <c r="V333" i="68"/>
  <c r="B333" i="68"/>
  <c r="AG332" i="68"/>
  <c r="AF332" i="68"/>
  <c r="AE332" i="68"/>
  <c r="AD332" i="68"/>
  <c r="AC332" i="68"/>
  <c r="AA332" i="68"/>
  <c r="Z332" i="68"/>
  <c r="Y332" i="68"/>
  <c r="X332" i="68"/>
  <c r="W332" i="68"/>
  <c r="V332" i="68"/>
  <c r="B332" i="68"/>
  <c r="AB332" i="68" s="1"/>
  <c r="AG331" i="68"/>
  <c r="AF331" i="68"/>
  <c r="AE331" i="68"/>
  <c r="AD331" i="68"/>
  <c r="AC331" i="68"/>
  <c r="AB331" i="68"/>
  <c r="AA331" i="68"/>
  <c r="Z331" i="68"/>
  <c r="Y331" i="68"/>
  <c r="X331" i="68"/>
  <c r="W331" i="68"/>
  <c r="V331" i="68"/>
  <c r="B331" i="68"/>
  <c r="AG330" i="68"/>
  <c r="AF330" i="68"/>
  <c r="AE330" i="68"/>
  <c r="AD330" i="68"/>
  <c r="AC330" i="68"/>
  <c r="AB330" i="68"/>
  <c r="AA330" i="68"/>
  <c r="Z330" i="68"/>
  <c r="Y330" i="68"/>
  <c r="X330" i="68"/>
  <c r="W330" i="68"/>
  <c r="V330" i="68"/>
  <c r="B330" i="68"/>
  <c r="AA329" i="68"/>
  <c r="Z329" i="68"/>
  <c r="Y329" i="68"/>
  <c r="X329" i="68"/>
  <c r="W329" i="68"/>
  <c r="V329" i="68"/>
  <c r="B329" i="68"/>
  <c r="AG329" i="68" s="1"/>
  <c r="AG328" i="68"/>
  <c r="AF328" i="68"/>
  <c r="AE328" i="68"/>
  <c r="AD328" i="68"/>
  <c r="AC328" i="68"/>
  <c r="AA328" i="68"/>
  <c r="Z328" i="68"/>
  <c r="Y328" i="68"/>
  <c r="X328" i="68"/>
  <c r="W328" i="68"/>
  <c r="V328" i="68"/>
  <c r="B328" i="68"/>
  <c r="AB328" i="68" s="1"/>
  <c r="AA327" i="68"/>
  <c r="Z327" i="68"/>
  <c r="Y327" i="68"/>
  <c r="X327" i="68"/>
  <c r="W327" i="68"/>
  <c r="V327" i="68"/>
  <c r="B327" i="68"/>
  <c r="AG327" i="68" s="1"/>
  <c r="AG326" i="68"/>
  <c r="AF326" i="68"/>
  <c r="AE326" i="68"/>
  <c r="AD326" i="68"/>
  <c r="AC326" i="68"/>
  <c r="AB326" i="68"/>
  <c r="AA326" i="68"/>
  <c r="Z326" i="68"/>
  <c r="Y326" i="68"/>
  <c r="X326" i="68"/>
  <c r="W326" i="68"/>
  <c r="V326" i="68"/>
  <c r="B326" i="68"/>
  <c r="AG325" i="68"/>
  <c r="AD325" i="68"/>
  <c r="AB325" i="68"/>
  <c r="AA325" i="68"/>
  <c r="Z325" i="68"/>
  <c r="Y325" i="68"/>
  <c r="X325" i="68"/>
  <c r="W325" i="68"/>
  <c r="V325" i="68"/>
  <c r="B325" i="68"/>
  <c r="AF325" i="68" s="1"/>
  <c r="AA324" i="68"/>
  <c r="Z324" i="68"/>
  <c r="Y324" i="68"/>
  <c r="X324" i="68"/>
  <c r="W324" i="68"/>
  <c r="V324" i="68"/>
  <c r="B324" i="68"/>
  <c r="AG324" i="68" s="1"/>
  <c r="AG323" i="68"/>
  <c r="AF323" i="68"/>
  <c r="AE323" i="68"/>
  <c r="AD323" i="68"/>
  <c r="AA323" i="68"/>
  <c r="Z323" i="68"/>
  <c r="Y323" i="68"/>
  <c r="X323" i="68"/>
  <c r="W323" i="68"/>
  <c r="V323" i="68"/>
  <c r="B323" i="68"/>
  <c r="AC323" i="68" s="1"/>
  <c r="AA322" i="68"/>
  <c r="Z322" i="68"/>
  <c r="Y322" i="68"/>
  <c r="X322" i="68"/>
  <c r="W322" i="68"/>
  <c r="V322" i="68"/>
  <c r="B322" i="68"/>
  <c r="AG322" i="68" s="1"/>
  <c r="AG321" i="68"/>
  <c r="AF321" i="68"/>
  <c r="AE321" i="68"/>
  <c r="AD321" i="68"/>
  <c r="AC321" i="68"/>
  <c r="AB321" i="68"/>
  <c r="AA321" i="68"/>
  <c r="Z321" i="68"/>
  <c r="Y321" i="68"/>
  <c r="X321" i="68"/>
  <c r="W321" i="68"/>
  <c r="V321" i="68"/>
  <c r="B321" i="68"/>
  <c r="AF320" i="68"/>
  <c r="AE320" i="68"/>
  <c r="AC320" i="68"/>
  <c r="AB320" i="68"/>
  <c r="AA320" i="68"/>
  <c r="Z320" i="68"/>
  <c r="Y320" i="68"/>
  <c r="X320" i="68"/>
  <c r="W320" i="68"/>
  <c r="V320" i="68"/>
  <c r="B320" i="68"/>
  <c r="AG320" i="68" s="1"/>
  <c r="AB319" i="68"/>
  <c r="AA319" i="68"/>
  <c r="Z319" i="68"/>
  <c r="Y319" i="68"/>
  <c r="X319" i="68"/>
  <c r="W319" i="68"/>
  <c r="V319" i="68"/>
  <c r="B319" i="68"/>
  <c r="AG319" i="68" s="1"/>
  <c r="AG318" i="68"/>
  <c r="AF318" i="68"/>
  <c r="AE318" i="68"/>
  <c r="AC318" i="68"/>
  <c r="AB318" i="68"/>
  <c r="AA318" i="68"/>
  <c r="Z318" i="68"/>
  <c r="Y318" i="68"/>
  <c r="X318" i="68"/>
  <c r="W318" i="68"/>
  <c r="V318" i="68"/>
  <c r="B318" i="68"/>
  <c r="AD318" i="68" s="1"/>
  <c r="AA317" i="68"/>
  <c r="Z317" i="68"/>
  <c r="Y317" i="68"/>
  <c r="X317" i="68"/>
  <c r="W317" i="68"/>
  <c r="V317" i="68"/>
  <c r="B317" i="68"/>
  <c r="AG317" i="68" s="1"/>
  <c r="AG316" i="68"/>
  <c r="AF316" i="68"/>
  <c r="AE316" i="68"/>
  <c r="AD316" i="68"/>
  <c r="AC316" i="68"/>
  <c r="AB316" i="68"/>
  <c r="AA316" i="68"/>
  <c r="Z316" i="68"/>
  <c r="Y316" i="68"/>
  <c r="X316" i="68"/>
  <c r="W316" i="68"/>
  <c r="V316" i="68"/>
  <c r="B316" i="68"/>
  <c r="AG315" i="68"/>
  <c r="AF315" i="68"/>
  <c r="AD315" i="68"/>
  <c r="AC315" i="68"/>
  <c r="AB315" i="68"/>
  <c r="AA315" i="68"/>
  <c r="Z315" i="68"/>
  <c r="Y315" i="68"/>
  <c r="X315" i="68"/>
  <c r="W315" i="68"/>
  <c r="V315" i="68"/>
  <c r="B315" i="68"/>
  <c r="AE315" i="68" s="1"/>
  <c r="AC314" i="68"/>
  <c r="AB314" i="68"/>
  <c r="AA314" i="68"/>
  <c r="Z314" i="68"/>
  <c r="Y314" i="68"/>
  <c r="X314" i="68"/>
  <c r="W314" i="68"/>
  <c r="V314" i="68"/>
  <c r="B314" i="68"/>
  <c r="AG314" i="68" s="1"/>
  <c r="AG313" i="68"/>
  <c r="AF313" i="68"/>
  <c r="AD313" i="68"/>
  <c r="AC313" i="68"/>
  <c r="AA313" i="68"/>
  <c r="Z313" i="68"/>
  <c r="Y313" i="68"/>
  <c r="X313" i="68"/>
  <c r="W313" i="68"/>
  <c r="V313" i="68"/>
  <c r="B313" i="68"/>
  <c r="AE313" i="68" s="1"/>
  <c r="AA312" i="68"/>
  <c r="Z312" i="68"/>
  <c r="Y312" i="68"/>
  <c r="X312" i="68"/>
  <c r="W312" i="68"/>
  <c r="V312" i="68"/>
  <c r="B312" i="68"/>
  <c r="AG312" i="68" s="1"/>
  <c r="AG311" i="68"/>
  <c r="AF311" i="68"/>
  <c r="AE311" i="68"/>
  <c r="AD311" i="68"/>
  <c r="AC311" i="68"/>
  <c r="AB311" i="68"/>
  <c r="AA311" i="68"/>
  <c r="Z311" i="68"/>
  <c r="Y311" i="68"/>
  <c r="X311" i="68"/>
  <c r="W311" i="68"/>
  <c r="V311" i="68"/>
  <c r="B311" i="68"/>
  <c r="AG310" i="68"/>
  <c r="AE310" i="68"/>
  <c r="AD310" i="68"/>
  <c r="AB310" i="68"/>
  <c r="AA310" i="68"/>
  <c r="Z310" i="68"/>
  <c r="Y310" i="68"/>
  <c r="X310" i="68"/>
  <c r="W310" i="68"/>
  <c r="V310" i="68"/>
  <c r="B310" i="68"/>
  <c r="AF310" i="68" s="1"/>
  <c r="AD309" i="68"/>
  <c r="AC309" i="68"/>
  <c r="AB309" i="68"/>
  <c r="AA309" i="68"/>
  <c r="Z309" i="68"/>
  <c r="Y309" i="68"/>
  <c r="X309" i="68"/>
  <c r="W309" i="68"/>
  <c r="V309" i="68"/>
  <c r="B309" i="68"/>
  <c r="AG309" i="68" s="1"/>
  <c r="AG308" i="68"/>
  <c r="AE308" i="68"/>
  <c r="AD308" i="68"/>
  <c r="AC308" i="68"/>
  <c r="AB308" i="68"/>
  <c r="AA308" i="68"/>
  <c r="Z308" i="68"/>
  <c r="Y308" i="68"/>
  <c r="X308" i="68"/>
  <c r="W308" i="68"/>
  <c r="V308" i="68"/>
  <c r="B308" i="68"/>
  <c r="AF308" i="68" s="1"/>
  <c r="AA307" i="68"/>
  <c r="Z307" i="68"/>
  <c r="Y307" i="68"/>
  <c r="X307" i="68"/>
  <c r="W307" i="68"/>
  <c r="V307" i="68"/>
  <c r="B307" i="68"/>
  <c r="AG307" i="68" s="1"/>
  <c r="AA306" i="68"/>
  <c r="Z306" i="68"/>
  <c r="Y306" i="68"/>
  <c r="X306" i="68"/>
  <c r="W306" i="68"/>
  <c r="V306" i="68"/>
  <c r="B306" i="68"/>
  <c r="AG306" i="68" s="1"/>
  <c r="AF305" i="68"/>
  <c r="AE305" i="68"/>
  <c r="AD305" i="68"/>
  <c r="AC305" i="68"/>
  <c r="AA305" i="68"/>
  <c r="Z305" i="68"/>
  <c r="Y305" i="68"/>
  <c r="X305" i="68"/>
  <c r="W305" i="68"/>
  <c r="V305" i="68"/>
  <c r="B305" i="68"/>
  <c r="AG305" i="68" s="1"/>
  <c r="AE304" i="68"/>
  <c r="AD304" i="68"/>
  <c r="AC304" i="68"/>
  <c r="AB304" i="68"/>
  <c r="AA304" i="68"/>
  <c r="Z304" i="68"/>
  <c r="Y304" i="68"/>
  <c r="X304" i="68"/>
  <c r="W304" i="68"/>
  <c r="V304" i="68"/>
  <c r="B304" i="68"/>
  <c r="AG304" i="68" s="1"/>
  <c r="AG303" i="68"/>
  <c r="AF303" i="68"/>
  <c r="AE303" i="68"/>
  <c r="AD303" i="68"/>
  <c r="AC303" i="68"/>
  <c r="AB303" i="68"/>
  <c r="AA303" i="68"/>
  <c r="Z303" i="68"/>
  <c r="Y303" i="68"/>
  <c r="X303" i="68"/>
  <c r="W303" i="68"/>
  <c r="V303" i="68"/>
  <c r="B303" i="68"/>
  <c r="AA302" i="68"/>
  <c r="Z302" i="68"/>
  <c r="Y302" i="68"/>
  <c r="X302" i="68"/>
  <c r="W302" i="68"/>
  <c r="V302" i="68"/>
  <c r="B302" i="68"/>
  <c r="AG302" i="68" s="1"/>
  <c r="AG301" i="68"/>
  <c r="AF301" i="68"/>
  <c r="AE301" i="68"/>
  <c r="AD301" i="68"/>
  <c r="AC301" i="68"/>
  <c r="AB301" i="68"/>
  <c r="AA301" i="68"/>
  <c r="Z301" i="68"/>
  <c r="Y301" i="68"/>
  <c r="X301" i="68"/>
  <c r="W301" i="68"/>
  <c r="V301" i="68"/>
  <c r="B301" i="68"/>
  <c r="AF300" i="68"/>
  <c r="AA300" i="68"/>
  <c r="Z300" i="68"/>
  <c r="Y300" i="68"/>
  <c r="X300" i="68"/>
  <c r="W300" i="68"/>
  <c r="V300" i="68"/>
  <c r="B300" i="68"/>
  <c r="AG300" i="68" s="1"/>
  <c r="AG299" i="68"/>
  <c r="AF299" i="68"/>
  <c r="AE299" i="68"/>
  <c r="AD299" i="68"/>
  <c r="AC299" i="68"/>
  <c r="AB299" i="68"/>
  <c r="AA299" i="68"/>
  <c r="Z299" i="68"/>
  <c r="Y299" i="68"/>
  <c r="X299" i="68"/>
  <c r="W299" i="68"/>
  <c r="V299" i="68"/>
  <c r="B299" i="68"/>
  <c r="AG298" i="68"/>
  <c r="AF298" i="68"/>
  <c r="AE298" i="68"/>
  <c r="AD298" i="68"/>
  <c r="AC298" i="68"/>
  <c r="AB298" i="68"/>
  <c r="AA298" i="68"/>
  <c r="Z298" i="68"/>
  <c r="Y298" i="68"/>
  <c r="X298" i="68"/>
  <c r="W298" i="68"/>
  <c r="V298" i="68"/>
  <c r="B298" i="68"/>
  <c r="AA297" i="68"/>
  <c r="Z297" i="68"/>
  <c r="Y297" i="68"/>
  <c r="X297" i="68"/>
  <c r="W297" i="68"/>
  <c r="V297" i="68"/>
  <c r="B297" i="68"/>
  <c r="AG297" i="68" s="1"/>
  <c r="AG296" i="68"/>
  <c r="AF296" i="68"/>
  <c r="AE296" i="68"/>
  <c r="AD296" i="68"/>
  <c r="AC296" i="68"/>
  <c r="AA296" i="68"/>
  <c r="Z296" i="68"/>
  <c r="Y296" i="68"/>
  <c r="X296" i="68"/>
  <c r="W296" i="68"/>
  <c r="V296" i="68"/>
  <c r="B296" i="68"/>
  <c r="AB296" i="68" s="1"/>
  <c r="AG295" i="68"/>
  <c r="AA295" i="68"/>
  <c r="Z295" i="68"/>
  <c r="Y295" i="68"/>
  <c r="X295" i="68"/>
  <c r="W295" i="68"/>
  <c r="V295" i="68"/>
  <c r="B295" i="68"/>
  <c r="AF295" i="68" s="1"/>
  <c r="AG294" i="68"/>
  <c r="AF294" i="68"/>
  <c r="AE294" i="68"/>
  <c r="AD294" i="68"/>
  <c r="AC294" i="68"/>
  <c r="AB294" i="68"/>
  <c r="AA294" i="68"/>
  <c r="Z294" i="68"/>
  <c r="Y294" i="68"/>
  <c r="X294" i="68"/>
  <c r="W294" i="68"/>
  <c r="V294" i="68"/>
  <c r="B294" i="68"/>
  <c r="AE293" i="68"/>
  <c r="AD293" i="68"/>
  <c r="AA293" i="68"/>
  <c r="Z293" i="68"/>
  <c r="Y293" i="68"/>
  <c r="X293" i="68"/>
  <c r="W293" i="68"/>
  <c r="V293" i="68"/>
  <c r="B293" i="68"/>
  <c r="AG293" i="68" s="1"/>
  <c r="AA292" i="68"/>
  <c r="Z292" i="68"/>
  <c r="Y292" i="68"/>
  <c r="X292" i="68"/>
  <c r="W292" i="68"/>
  <c r="V292" i="68"/>
  <c r="B292" i="68"/>
  <c r="AG292" i="68" s="1"/>
  <c r="AG291" i="68"/>
  <c r="AF291" i="68"/>
  <c r="AE291" i="68"/>
  <c r="AD291" i="68"/>
  <c r="AA291" i="68"/>
  <c r="Z291" i="68"/>
  <c r="Y291" i="68"/>
  <c r="X291" i="68"/>
  <c r="W291" i="68"/>
  <c r="V291" i="68"/>
  <c r="B291" i="68"/>
  <c r="AC291" i="68" s="1"/>
  <c r="AA290" i="68"/>
  <c r="Z290" i="68"/>
  <c r="Y290" i="68"/>
  <c r="X290" i="68"/>
  <c r="W290" i="68"/>
  <c r="V290" i="68"/>
  <c r="B290" i="68"/>
  <c r="AG290" i="68" s="1"/>
  <c r="AG289" i="68"/>
  <c r="AF289" i="68"/>
  <c r="AE289" i="68"/>
  <c r="AD289" i="68"/>
  <c r="AC289" i="68"/>
  <c r="AB289" i="68"/>
  <c r="AA289" i="68"/>
  <c r="Z289" i="68"/>
  <c r="Y289" i="68"/>
  <c r="X289" i="68"/>
  <c r="W289" i="68"/>
  <c r="V289" i="68"/>
  <c r="B289" i="68"/>
  <c r="AF288" i="68"/>
  <c r="AE288" i="68"/>
  <c r="AD288" i="68"/>
  <c r="AC288" i="68"/>
  <c r="AB288" i="68"/>
  <c r="AA288" i="68"/>
  <c r="Z288" i="68"/>
  <c r="Y288" i="68"/>
  <c r="X288" i="68"/>
  <c r="W288" i="68"/>
  <c r="V288" i="68"/>
  <c r="B288" i="68"/>
  <c r="AG288" i="68" s="1"/>
  <c r="AB287" i="68"/>
  <c r="AA287" i="68"/>
  <c r="Z287" i="68"/>
  <c r="Y287" i="68"/>
  <c r="X287" i="68"/>
  <c r="W287" i="68"/>
  <c r="V287" i="68"/>
  <c r="B287" i="68"/>
  <c r="AG287" i="68" s="1"/>
  <c r="AG286" i="68"/>
  <c r="AF286" i="68"/>
  <c r="AE286" i="68"/>
  <c r="AC286" i="68"/>
  <c r="AB286" i="68"/>
  <c r="AA286" i="68"/>
  <c r="Z286" i="68"/>
  <c r="Y286" i="68"/>
  <c r="X286" i="68"/>
  <c r="W286" i="68"/>
  <c r="V286" i="68"/>
  <c r="B286" i="68"/>
  <c r="AD286" i="68" s="1"/>
  <c r="AA285" i="68"/>
  <c r="Z285" i="68"/>
  <c r="Y285" i="68"/>
  <c r="X285" i="68"/>
  <c r="W285" i="68"/>
  <c r="V285" i="68"/>
  <c r="B285" i="68"/>
  <c r="AG285" i="68" s="1"/>
  <c r="AG284" i="68"/>
  <c r="AF284" i="68"/>
  <c r="AE284" i="68"/>
  <c r="AD284" i="68"/>
  <c r="AC284" i="68"/>
  <c r="AB284" i="68"/>
  <c r="AA284" i="68"/>
  <c r="Z284" i="68"/>
  <c r="Y284" i="68"/>
  <c r="X284" i="68"/>
  <c r="W284" i="68"/>
  <c r="V284" i="68"/>
  <c r="B284" i="68"/>
  <c r="AG283" i="68"/>
  <c r="AF283" i="68"/>
  <c r="AE283" i="68"/>
  <c r="AD283" i="68"/>
  <c r="AC283" i="68"/>
  <c r="AB283" i="68"/>
  <c r="AA283" i="68"/>
  <c r="Z283" i="68"/>
  <c r="Y283" i="68"/>
  <c r="X283" i="68"/>
  <c r="W283" i="68"/>
  <c r="V283" i="68"/>
  <c r="B283" i="68"/>
  <c r="AC282" i="68"/>
  <c r="AB282" i="68"/>
  <c r="AA282" i="68"/>
  <c r="Z282" i="68"/>
  <c r="Y282" i="68"/>
  <c r="X282" i="68"/>
  <c r="W282" i="68"/>
  <c r="V282" i="68"/>
  <c r="B282" i="68"/>
  <c r="AG282" i="68" s="1"/>
  <c r="AG281" i="68"/>
  <c r="AF281" i="68"/>
  <c r="AC281" i="68"/>
  <c r="AA281" i="68"/>
  <c r="Z281" i="68"/>
  <c r="Y281" i="68"/>
  <c r="X281" i="68"/>
  <c r="W281" i="68"/>
  <c r="V281" i="68"/>
  <c r="B281" i="68"/>
  <c r="AE281" i="68" s="1"/>
  <c r="AA280" i="68"/>
  <c r="Z280" i="68"/>
  <c r="Y280" i="68"/>
  <c r="X280" i="68"/>
  <c r="W280" i="68"/>
  <c r="V280" i="68"/>
  <c r="B280" i="68"/>
  <c r="AG280" i="68" s="1"/>
  <c r="AA279" i="68"/>
  <c r="Z279" i="68"/>
  <c r="Y279" i="68"/>
  <c r="X279" i="68"/>
  <c r="W279" i="68"/>
  <c r="V279" i="68"/>
  <c r="B279" i="68"/>
  <c r="AG279" i="68" s="1"/>
  <c r="AG278" i="68"/>
  <c r="AF278" i="68"/>
  <c r="AE278" i="68"/>
  <c r="AD278" i="68"/>
  <c r="AA278" i="68"/>
  <c r="Z278" i="68"/>
  <c r="Y278" i="68"/>
  <c r="X278" i="68"/>
  <c r="W278" i="68"/>
  <c r="V278" i="68"/>
  <c r="B278" i="68"/>
  <c r="AC278" i="68" s="1"/>
  <c r="AD277" i="68"/>
  <c r="AC277" i="68"/>
  <c r="AB277" i="68"/>
  <c r="AA277" i="68"/>
  <c r="Z277" i="68"/>
  <c r="Y277" i="68"/>
  <c r="X277" i="68"/>
  <c r="W277" i="68"/>
  <c r="V277" i="68"/>
  <c r="B277" i="68"/>
  <c r="AG277" i="68" s="1"/>
  <c r="AG276" i="68"/>
  <c r="AB276" i="68"/>
  <c r="AA276" i="68"/>
  <c r="Z276" i="68"/>
  <c r="Y276" i="68"/>
  <c r="X276" i="68"/>
  <c r="W276" i="68"/>
  <c r="V276" i="68"/>
  <c r="B276" i="68"/>
  <c r="AF276" i="68" s="1"/>
  <c r="AE275" i="68"/>
  <c r="AA275" i="68"/>
  <c r="Z275" i="68"/>
  <c r="Y275" i="68"/>
  <c r="X275" i="68"/>
  <c r="W275" i="68"/>
  <c r="V275" i="68"/>
  <c r="B275" i="68"/>
  <c r="AG275" i="68" s="1"/>
  <c r="AA274" i="68"/>
  <c r="Z274" i="68"/>
  <c r="Y274" i="68"/>
  <c r="X274" i="68"/>
  <c r="W274" i="68"/>
  <c r="V274" i="68"/>
  <c r="B274" i="68"/>
  <c r="AG274" i="68" s="1"/>
  <c r="AG273" i="68"/>
  <c r="AF273" i="68"/>
  <c r="AE273" i="68"/>
  <c r="AD273" i="68"/>
  <c r="AC273" i="68"/>
  <c r="AB273" i="68"/>
  <c r="AA273" i="68"/>
  <c r="Z273" i="68"/>
  <c r="Y273" i="68"/>
  <c r="X273" i="68"/>
  <c r="W273" i="68"/>
  <c r="V273" i="68"/>
  <c r="B273" i="68"/>
  <c r="AE272" i="68"/>
  <c r="AD272" i="68"/>
  <c r="AC272" i="68"/>
  <c r="AB272" i="68"/>
  <c r="AA272" i="68"/>
  <c r="Z272" i="68"/>
  <c r="Y272" i="68"/>
  <c r="X272" i="68"/>
  <c r="W272" i="68"/>
  <c r="V272" i="68"/>
  <c r="B272" i="68"/>
  <c r="AG272" i="68" s="1"/>
  <c r="AG271" i="68"/>
  <c r="AF271" i="68"/>
  <c r="AE271" i="68"/>
  <c r="AD271" i="68"/>
  <c r="AC271" i="68"/>
  <c r="AB271" i="68"/>
  <c r="AA271" i="68"/>
  <c r="Z271" i="68"/>
  <c r="Y271" i="68"/>
  <c r="X271" i="68"/>
  <c r="W271" i="68"/>
  <c r="V271" i="68"/>
  <c r="B271" i="68"/>
  <c r="AF270" i="68"/>
  <c r="AA270" i="68"/>
  <c r="Z270" i="68"/>
  <c r="Y270" i="68"/>
  <c r="X270" i="68"/>
  <c r="W270" i="68"/>
  <c r="V270" i="68"/>
  <c r="B270" i="68"/>
  <c r="AG270" i="68" s="1"/>
  <c r="AG269" i="68"/>
  <c r="AF269" i="68"/>
  <c r="AE269" i="68"/>
  <c r="AD269" i="68"/>
  <c r="AC269" i="68"/>
  <c r="AB269" i="68"/>
  <c r="AA269" i="68"/>
  <c r="Z269" i="68"/>
  <c r="Y269" i="68"/>
  <c r="X269" i="68"/>
  <c r="W269" i="68"/>
  <c r="V269" i="68"/>
  <c r="B269" i="68"/>
  <c r="AF268" i="68"/>
  <c r="AE268" i="68"/>
  <c r="AA268" i="68"/>
  <c r="Z268" i="68"/>
  <c r="Y268" i="68"/>
  <c r="X268" i="68"/>
  <c r="W268" i="68"/>
  <c r="V268" i="68"/>
  <c r="B268" i="68"/>
  <c r="AG268" i="68" s="1"/>
  <c r="AG267" i="68"/>
  <c r="AF267" i="68"/>
  <c r="AE267" i="68"/>
  <c r="AD267" i="68"/>
  <c r="AC267" i="68"/>
  <c r="AB267" i="68"/>
  <c r="AA267" i="68"/>
  <c r="Z267" i="68"/>
  <c r="Y267" i="68"/>
  <c r="X267" i="68"/>
  <c r="W267" i="68"/>
  <c r="V267" i="68"/>
  <c r="B267" i="68"/>
  <c r="AF266" i="68"/>
  <c r="AD266" i="68"/>
  <c r="AC266" i="68"/>
  <c r="AB266" i="68"/>
  <c r="AA266" i="68"/>
  <c r="Z266" i="68"/>
  <c r="Y266" i="68"/>
  <c r="X266" i="68"/>
  <c r="W266" i="68"/>
  <c r="V266" i="68"/>
  <c r="B266" i="68"/>
  <c r="AG266" i="68" s="1"/>
  <c r="AG265" i="68"/>
  <c r="AA265" i="68"/>
  <c r="Z265" i="68"/>
  <c r="Y265" i="68"/>
  <c r="X265" i="68"/>
  <c r="W265" i="68"/>
  <c r="V265" i="68"/>
  <c r="B265" i="68"/>
  <c r="AF265" i="68" s="1"/>
  <c r="AG264" i="68"/>
  <c r="AF264" i="68"/>
  <c r="AE264" i="68"/>
  <c r="AD264" i="68"/>
  <c r="AC264" i="68"/>
  <c r="AA264" i="68"/>
  <c r="Z264" i="68"/>
  <c r="Y264" i="68"/>
  <c r="X264" i="68"/>
  <c r="W264" i="68"/>
  <c r="V264" i="68"/>
  <c r="B264" i="68"/>
  <c r="AB264" i="68" s="1"/>
  <c r="AG263" i="68"/>
  <c r="AF263" i="68"/>
  <c r="AA263" i="68"/>
  <c r="Z263" i="68"/>
  <c r="Y263" i="68"/>
  <c r="X263" i="68"/>
  <c r="W263" i="68"/>
  <c r="V263" i="68"/>
  <c r="B263" i="68"/>
  <c r="AE263" i="68" s="1"/>
  <c r="AG262" i="68"/>
  <c r="AF262" i="68"/>
  <c r="AE262" i="68"/>
  <c r="AD262" i="68"/>
  <c r="AC262" i="68"/>
  <c r="AB262" i="68"/>
  <c r="AA262" i="68"/>
  <c r="Z262" i="68"/>
  <c r="Y262" i="68"/>
  <c r="X262" i="68"/>
  <c r="W262" i="68"/>
  <c r="V262" i="68"/>
  <c r="B262" i="68"/>
  <c r="AE261" i="68"/>
  <c r="AA261" i="68"/>
  <c r="Z261" i="68"/>
  <c r="Y261" i="68"/>
  <c r="X261" i="68"/>
  <c r="W261" i="68"/>
  <c r="V261" i="68"/>
  <c r="B261" i="68"/>
  <c r="AG261" i="68" s="1"/>
  <c r="AA260" i="68"/>
  <c r="Z260" i="68"/>
  <c r="Y260" i="68"/>
  <c r="X260" i="68"/>
  <c r="W260" i="68"/>
  <c r="V260" i="68"/>
  <c r="B260" i="68"/>
  <c r="AG260" i="68" s="1"/>
  <c r="AG259" i="68"/>
  <c r="AF259" i="68"/>
  <c r="AD259" i="68"/>
  <c r="AA259" i="68"/>
  <c r="Z259" i="68"/>
  <c r="Y259" i="68"/>
  <c r="X259" i="68"/>
  <c r="W259" i="68"/>
  <c r="V259" i="68"/>
  <c r="B259" i="68"/>
  <c r="AC259" i="68" s="1"/>
  <c r="AA258" i="68"/>
  <c r="Z258" i="68"/>
  <c r="Y258" i="68"/>
  <c r="X258" i="68"/>
  <c r="W258" i="68"/>
  <c r="V258" i="68"/>
  <c r="B258" i="68"/>
  <c r="AG258" i="68" s="1"/>
  <c r="AG257" i="68"/>
  <c r="AF257" i="68"/>
  <c r="AE257" i="68"/>
  <c r="AD257" i="68"/>
  <c r="AC257" i="68"/>
  <c r="AB257" i="68"/>
  <c r="AA257" i="68"/>
  <c r="Z257" i="68"/>
  <c r="Y257" i="68"/>
  <c r="X257" i="68"/>
  <c r="W257" i="68"/>
  <c r="V257" i="68"/>
  <c r="B257" i="68"/>
  <c r="AG256" i="68"/>
  <c r="AF256" i="68"/>
  <c r="AE256" i="68"/>
  <c r="AD256" i="68"/>
  <c r="AC256" i="68"/>
  <c r="AB256" i="68"/>
  <c r="AA256" i="68"/>
  <c r="Z256" i="68"/>
  <c r="Y256" i="68"/>
  <c r="X256" i="68"/>
  <c r="W256" i="68"/>
  <c r="V256" i="68"/>
  <c r="B256" i="68"/>
  <c r="AB255" i="68"/>
  <c r="AA255" i="68"/>
  <c r="Z255" i="68"/>
  <c r="Y255" i="68"/>
  <c r="X255" i="68"/>
  <c r="W255" i="68"/>
  <c r="V255" i="68"/>
  <c r="B255" i="68"/>
  <c r="AG255" i="68" s="1"/>
  <c r="AE254" i="68"/>
  <c r="AA254" i="68"/>
  <c r="Z254" i="68"/>
  <c r="Y254" i="68"/>
  <c r="X254" i="68"/>
  <c r="W254" i="68"/>
  <c r="V254" i="68"/>
  <c r="B254" i="68"/>
  <c r="AD254" i="68" s="1"/>
  <c r="AA253" i="68"/>
  <c r="Z253" i="68"/>
  <c r="Y253" i="68"/>
  <c r="X253" i="68"/>
  <c r="W253" i="68"/>
  <c r="V253" i="68"/>
  <c r="B253" i="68"/>
  <c r="AG253" i="68" s="1"/>
  <c r="AG252" i="68"/>
  <c r="AF252" i="68"/>
  <c r="AE252" i="68"/>
  <c r="AD252" i="68"/>
  <c r="AC252" i="68"/>
  <c r="AB252" i="68"/>
  <c r="AA252" i="68"/>
  <c r="Z252" i="68"/>
  <c r="Y252" i="68"/>
  <c r="X252" i="68"/>
  <c r="W252" i="68"/>
  <c r="V252" i="68"/>
  <c r="B252" i="68"/>
  <c r="AG251" i="68"/>
  <c r="AF251" i="68"/>
  <c r="AC251" i="68"/>
  <c r="AB251" i="68"/>
  <c r="AA251" i="68"/>
  <c r="Z251" i="68"/>
  <c r="Y251" i="68"/>
  <c r="X251" i="68"/>
  <c r="W251" i="68"/>
  <c r="V251" i="68"/>
  <c r="B251" i="68"/>
  <c r="AE251" i="68" s="1"/>
  <c r="AC250" i="68"/>
  <c r="AB250" i="68"/>
  <c r="AA250" i="68"/>
  <c r="Z250" i="68"/>
  <c r="Y250" i="68"/>
  <c r="X250" i="68"/>
  <c r="W250" i="68"/>
  <c r="V250" i="68"/>
  <c r="B250" i="68"/>
  <c r="AG250" i="68" s="1"/>
  <c r="AG249" i="68"/>
  <c r="AF249" i="68"/>
  <c r="AD249" i="68"/>
  <c r="AC249" i="68"/>
  <c r="AA249" i="68"/>
  <c r="Z249" i="68"/>
  <c r="Y249" i="68"/>
  <c r="X249" i="68"/>
  <c r="W249" i="68"/>
  <c r="V249" i="68"/>
  <c r="B249" i="68"/>
  <c r="AE249" i="68" s="1"/>
  <c r="AD248" i="68"/>
  <c r="AA248" i="68"/>
  <c r="Z248" i="68"/>
  <c r="Y248" i="68"/>
  <c r="X248" i="68"/>
  <c r="W248" i="68"/>
  <c r="V248" i="68"/>
  <c r="B248" i="68"/>
  <c r="AG248" i="68" s="1"/>
  <c r="AA247" i="68"/>
  <c r="Z247" i="68"/>
  <c r="Y247" i="68"/>
  <c r="X247" i="68"/>
  <c r="W247" i="68"/>
  <c r="V247" i="68"/>
  <c r="B247" i="68"/>
  <c r="AG247" i="68" s="1"/>
  <c r="AG246" i="68"/>
  <c r="AC246" i="68"/>
  <c r="AA246" i="68"/>
  <c r="Z246" i="68"/>
  <c r="Y246" i="68"/>
  <c r="X246" i="68"/>
  <c r="W246" i="68"/>
  <c r="V246" i="68"/>
  <c r="B246" i="68"/>
  <c r="AF246" i="68" s="1"/>
  <c r="AD245" i="68"/>
  <c r="AC245" i="68"/>
  <c r="AB245" i="68"/>
  <c r="AA245" i="68"/>
  <c r="Z245" i="68"/>
  <c r="Y245" i="68"/>
  <c r="X245" i="68"/>
  <c r="W245" i="68"/>
  <c r="V245" i="68"/>
  <c r="B245" i="68"/>
  <c r="AG245" i="68" s="1"/>
  <c r="AG244" i="68"/>
  <c r="AD244" i="68"/>
  <c r="AB244" i="68"/>
  <c r="AA244" i="68"/>
  <c r="Z244" i="68"/>
  <c r="Y244" i="68"/>
  <c r="X244" i="68"/>
  <c r="W244" i="68"/>
  <c r="V244" i="68"/>
  <c r="B244" i="68"/>
  <c r="AF244" i="68" s="1"/>
  <c r="AE243" i="68"/>
  <c r="AA243" i="68"/>
  <c r="Z243" i="68"/>
  <c r="Y243" i="68"/>
  <c r="X243" i="68"/>
  <c r="W243" i="68"/>
  <c r="V243" i="68"/>
  <c r="B243" i="68"/>
  <c r="AG243" i="68" s="1"/>
  <c r="AD242" i="68"/>
  <c r="AA242" i="68"/>
  <c r="Z242" i="68"/>
  <c r="Y242" i="68"/>
  <c r="X242" i="68"/>
  <c r="W242" i="68"/>
  <c r="V242" i="68"/>
  <c r="B242" i="68"/>
  <c r="AG242" i="68" s="1"/>
  <c r="AE241" i="68"/>
  <c r="AD241" i="68"/>
  <c r="AB241" i="68"/>
  <c r="AA241" i="68"/>
  <c r="Z241" i="68"/>
  <c r="Y241" i="68"/>
  <c r="X241" i="68"/>
  <c r="W241" i="68"/>
  <c r="V241" i="68"/>
  <c r="B241" i="68"/>
  <c r="AG241" i="68" s="1"/>
  <c r="AE240" i="68"/>
  <c r="AA240" i="68"/>
  <c r="Z240" i="68"/>
  <c r="Y240" i="68"/>
  <c r="X240" i="68"/>
  <c r="W240" i="68"/>
  <c r="V240" i="68"/>
  <c r="B240" i="68"/>
  <c r="AG240" i="68" s="1"/>
  <c r="AG239" i="68"/>
  <c r="AF239" i="68"/>
  <c r="AE239" i="68"/>
  <c r="AD239" i="68"/>
  <c r="AC239" i="68"/>
  <c r="AB239" i="68"/>
  <c r="AA239" i="68"/>
  <c r="Z239" i="68"/>
  <c r="Y239" i="68"/>
  <c r="X239" i="68"/>
  <c r="W239" i="68"/>
  <c r="V239" i="68"/>
  <c r="B239" i="68"/>
  <c r="AF238" i="68"/>
  <c r="AC238" i="68"/>
  <c r="AA238" i="68"/>
  <c r="Z238" i="68"/>
  <c r="Y238" i="68"/>
  <c r="X238" i="68"/>
  <c r="W238" i="68"/>
  <c r="V238" i="68"/>
  <c r="B238" i="68"/>
  <c r="AG238" i="68" s="1"/>
  <c r="AG237" i="68"/>
  <c r="AF237" i="68"/>
  <c r="AE237" i="68"/>
  <c r="AD237" i="68"/>
  <c r="AC237" i="68"/>
  <c r="AB237" i="68"/>
  <c r="AA237" i="68"/>
  <c r="Z237" i="68"/>
  <c r="Y237" i="68"/>
  <c r="X237" i="68"/>
  <c r="W237" i="68"/>
  <c r="V237" i="68"/>
  <c r="B237" i="68"/>
  <c r="AF236" i="68"/>
  <c r="AE236" i="68"/>
  <c r="AA236" i="68"/>
  <c r="Z236" i="68"/>
  <c r="Y236" i="68"/>
  <c r="X236" i="68"/>
  <c r="W236" i="68"/>
  <c r="V236" i="68"/>
  <c r="B236" i="68"/>
  <c r="AG236" i="68" s="1"/>
  <c r="AG235" i="68"/>
  <c r="AF235" i="68"/>
  <c r="AE235" i="68"/>
  <c r="AD235" i="68"/>
  <c r="AC235" i="68"/>
  <c r="AB235" i="68"/>
  <c r="AA235" i="68"/>
  <c r="Z235" i="68"/>
  <c r="Y235" i="68"/>
  <c r="X235" i="68"/>
  <c r="W235" i="68"/>
  <c r="V235" i="68"/>
  <c r="B235" i="68"/>
  <c r="AG234" i="68"/>
  <c r="AF234" i="68"/>
  <c r="AD234" i="68"/>
  <c r="AC234" i="68"/>
  <c r="AA234" i="68"/>
  <c r="Z234" i="68"/>
  <c r="Y234" i="68"/>
  <c r="X234" i="68"/>
  <c r="W234" i="68"/>
  <c r="V234" i="68"/>
  <c r="B234" i="68"/>
  <c r="AE234" i="68" s="1"/>
  <c r="AG233" i="68"/>
  <c r="AD233" i="68"/>
  <c r="AA233" i="68"/>
  <c r="Z233" i="68"/>
  <c r="Y233" i="68"/>
  <c r="X233" i="68"/>
  <c r="W233" i="68"/>
  <c r="V233" i="68"/>
  <c r="B233" i="68"/>
  <c r="AF233" i="68" s="1"/>
  <c r="AG232" i="68"/>
  <c r="AF232" i="68"/>
  <c r="AE232" i="68"/>
  <c r="AD232" i="68"/>
  <c r="AC232" i="68"/>
  <c r="AA232" i="68"/>
  <c r="Z232" i="68"/>
  <c r="Y232" i="68"/>
  <c r="X232" i="68"/>
  <c r="W232" i="68"/>
  <c r="V232" i="68"/>
  <c r="B232" i="68"/>
  <c r="AB232" i="68" s="1"/>
  <c r="AG231" i="68"/>
  <c r="AF231" i="68"/>
  <c r="AA231" i="68"/>
  <c r="Z231" i="68"/>
  <c r="Y231" i="68"/>
  <c r="X231" i="68"/>
  <c r="W231" i="68"/>
  <c r="V231" i="68"/>
  <c r="B231" i="68"/>
  <c r="AE231" i="68" s="1"/>
  <c r="AG230" i="68"/>
  <c r="AF230" i="68"/>
  <c r="AE230" i="68"/>
  <c r="AD230" i="68"/>
  <c r="AC230" i="68"/>
  <c r="AB230" i="68"/>
  <c r="AA230" i="68"/>
  <c r="Z230" i="68"/>
  <c r="Y230" i="68"/>
  <c r="X230" i="68"/>
  <c r="W230" i="68"/>
  <c r="V230" i="68"/>
  <c r="B230" i="68"/>
  <c r="AE229" i="68"/>
  <c r="AD229" i="68"/>
  <c r="AA229" i="68"/>
  <c r="Z229" i="68"/>
  <c r="Y229" i="68"/>
  <c r="X229" i="68"/>
  <c r="W229" i="68"/>
  <c r="V229" i="68"/>
  <c r="B229" i="68"/>
  <c r="AG229" i="68" s="1"/>
  <c r="AE228" i="68"/>
  <c r="AC228" i="68"/>
  <c r="AA228" i="68"/>
  <c r="Z228" i="68"/>
  <c r="Y228" i="68"/>
  <c r="X228" i="68"/>
  <c r="W228" i="68"/>
  <c r="V228" i="68"/>
  <c r="B228" i="68"/>
  <c r="AG228" i="68" s="1"/>
  <c r="AG227" i="68"/>
  <c r="AF227" i="68"/>
  <c r="AD227" i="68"/>
  <c r="AA227" i="68"/>
  <c r="Z227" i="68"/>
  <c r="Y227" i="68"/>
  <c r="X227" i="68"/>
  <c r="W227" i="68"/>
  <c r="V227" i="68"/>
  <c r="B227" i="68"/>
  <c r="AC227" i="68" s="1"/>
  <c r="AA226" i="68"/>
  <c r="Z226" i="68"/>
  <c r="Y226" i="68"/>
  <c r="X226" i="68"/>
  <c r="W226" i="68"/>
  <c r="V226" i="68"/>
  <c r="B226" i="68"/>
  <c r="AG226" i="68" s="1"/>
  <c r="AG225" i="68"/>
  <c r="AA225" i="68"/>
  <c r="Z225" i="68"/>
  <c r="Y225" i="68"/>
  <c r="X225" i="68"/>
  <c r="W225" i="68"/>
  <c r="V225" i="68"/>
  <c r="B225" i="68"/>
  <c r="AF225" i="68" s="1"/>
  <c r="AG224" i="68"/>
  <c r="AF224" i="68"/>
  <c r="AE224" i="68"/>
  <c r="AD224" i="68"/>
  <c r="AC224" i="68"/>
  <c r="AB224" i="68"/>
  <c r="AA224" i="68"/>
  <c r="Z224" i="68"/>
  <c r="Y224" i="68"/>
  <c r="X224" i="68"/>
  <c r="W224" i="68"/>
  <c r="V224" i="68"/>
  <c r="B224" i="68"/>
  <c r="AF223" i="68"/>
  <c r="AD223" i="68"/>
  <c r="AB223" i="68"/>
  <c r="AA223" i="68"/>
  <c r="Z223" i="68"/>
  <c r="Y223" i="68"/>
  <c r="X223" i="68"/>
  <c r="W223" i="68"/>
  <c r="V223" i="68"/>
  <c r="B223" i="68"/>
  <c r="AG223" i="68" s="1"/>
  <c r="AE222" i="68"/>
  <c r="AB222" i="68"/>
  <c r="AA222" i="68"/>
  <c r="Z222" i="68"/>
  <c r="Y222" i="68"/>
  <c r="X222" i="68"/>
  <c r="W222" i="68"/>
  <c r="V222" i="68"/>
  <c r="B222" i="68"/>
  <c r="AD222" i="68" s="1"/>
  <c r="AA221" i="68"/>
  <c r="Z221" i="68"/>
  <c r="Y221" i="68"/>
  <c r="X221" i="68"/>
  <c r="W221" i="68"/>
  <c r="V221" i="68"/>
  <c r="B221" i="68"/>
  <c r="AG221" i="68" s="1"/>
  <c r="AG220" i="68"/>
  <c r="AA220" i="68"/>
  <c r="Z220" i="68"/>
  <c r="Y220" i="68"/>
  <c r="X220" i="68"/>
  <c r="W220" i="68"/>
  <c r="V220" i="68"/>
  <c r="B220" i="68"/>
  <c r="AF220" i="68" s="1"/>
  <c r="AG219" i="68"/>
  <c r="AF219" i="68"/>
  <c r="AC219" i="68"/>
  <c r="AB219" i="68"/>
  <c r="AA219" i="68"/>
  <c r="Z219" i="68"/>
  <c r="Y219" i="68"/>
  <c r="X219" i="68"/>
  <c r="W219" i="68"/>
  <c r="V219" i="68"/>
  <c r="B219" i="68"/>
  <c r="AE219" i="68" s="1"/>
  <c r="AG218" i="68"/>
  <c r="AE218" i="68"/>
  <c r="AC218" i="68"/>
  <c r="AB218" i="68"/>
  <c r="AA218" i="68"/>
  <c r="Z218" i="68"/>
  <c r="Y218" i="68"/>
  <c r="X218" i="68"/>
  <c r="W218" i="68"/>
  <c r="V218" i="68"/>
  <c r="B218" i="68"/>
  <c r="AF218" i="68" s="1"/>
  <c r="AG217" i="68"/>
  <c r="AF217" i="68"/>
  <c r="AD217" i="68"/>
  <c r="AC217" i="68"/>
  <c r="AB217" i="68"/>
  <c r="AA217" i="68"/>
  <c r="Z217" i="68"/>
  <c r="Y217" i="68"/>
  <c r="X217" i="68"/>
  <c r="W217" i="68"/>
  <c r="V217" i="68"/>
  <c r="B217" i="68"/>
  <c r="AE217" i="68" s="1"/>
  <c r="AD216" i="68"/>
  <c r="AA216" i="68"/>
  <c r="Z216" i="68"/>
  <c r="Y216" i="68"/>
  <c r="X216" i="68"/>
  <c r="W216" i="68"/>
  <c r="V216" i="68"/>
  <c r="B216" i="68"/>
  <c r="AG216" i="68" s="1"/>
  <c r="AA215" i="68"/>
  <c r="Z215" i="68"/>
  <c r="Y215" i="68"/>
  <c r="X215" i="68"/>
  <c r="W215" i="68"/>
  <c r="V215" i="68"/>
  <c r="B215" i="68"/>
  <c r="AG215" i="68" s="1"/>
  <c r="AG214" i="68"/>
  <c r="AA214" i="68"/>
  <c r="Z214" i="68"/>
  <c r="Y214" i="68"/>
  <c r="X214" i="68"/>
  <c r="W214" i="68"/>
  <c r="V214" i="68"/>
  <c r="B214" i="68"/>
  <c r="AF214" i="68" s="1"/>
  <c r="AF213" i="68"/>
  <c r="AE213" i="68"/>
  <c r="AD213" i="68"/>
  <c r="AC213" i="68"/>
  <c r="AB213" i="68"/>
  <c r="AA213" i="68"/>
  <c r="Z213" i="68"/>
  <c r="Y213" i="68"/>
  <c r="X213" i="68"/>
  <c r="W213" i="68"/>
  <c r="V213" i="68"/>
  <c r="B213" i="68"/>
  <c r="AG213" i="68" s="1"/>
  <c r="AG212" i="68"/>
  <c r="AD212" i="68"/>
  <c r="AC212" i="68"/>
  <c r="AB212" i="68"/>
  <c r="AA212" i="68"/>
  <c r="Z212" i="68"/>
  <c r="Y212" i="68"/>
  <c r="X212" i="68"/>
  <c r="W212" i="68"/>
  <c r="V212" i="68"/>
  <c r="B212" i="68"/>
  <c r="AF212" i="68" s="1"/>
  <c r="AE211" i="68"/>
  <c r="AB211" i="68"/>
  <c r="AA211" i="68"/>
  <c r="Z211" i="68"/>
  <c r="Y211" i="68"/>
  <c r="X211" i="68"/>
  <c r="W211" i="68"/>
  <c r="V211" i="68"/>
  <c r="B211" i="68"/>
  <c r="AG211" i="68" s="1"/>
  <c r="AA210" i="68"/>
  <c r="Z210" i="68"/>
  <c r="Y210" i="68"/>
  <c r="X210" i="68"/>
  <c r="W210" i="68"/>
  <c r="V210" i="68"/>
  <c r="B210" i="68"/>
  <c r="AG210" i="68" s="1"/>
  <c r="AE209" i="68"/>
  <c r="AD209" i="68"/>
  <c r="AA209" i="68"/>
  <c r="Z209" i="68"/>
  <c r="Y209" i="68"/>
  <c r="X209" i="68"/>
  <c r="W209" i="68"/>
  <c r="V209" i="68"/>
  <c r="B209" i="68"/>
  <c r="AG209" i="68" s="1"/>
  <c r="AE208" i="68"/>
  <c r="AD208" i="68"/>
  <c r="AA208" i="68"/>
  <c r="Z208" i="68"/>
  <c r="Y208" i="68"/>
  <c r="X208" i="68"/>
  <c r="W208" i="68"/>
  <c r="V208" i="68"/>
  <c r="B208" i="68"/>
  <c r="AG208" i="68" s="1"/>
  <c r="AG207" i="68"/>
  <c r="AF207" i="68"/>
  <c r="AE207" i="68"/>
  <c r="AD207" i="68"/>
  <c r="AC207" i="68"/>
  <c r="AB207" i="68"/>
  <c r="AA207" i="68"/>
  <c r="Z207" i="68"/>
  <c r="Y207" i="68"/>
  <c r="X207" i="68"/>
  <c r="W207" i="68"/>
  <c r="V207" i="68"/>
  <c r="B207" i="68"/>
  <c r="AF206" i="68"/>
  <c r="AC206" i="68"/>
  <c r="AA206" i="68"/>
  <c r="Z206" i="68"/>
  <c r="Y206" i="68"/>
  <c r="X206" i="68"/>
  <c r="W206" i="68"/>
  <c r="V206" i="68"/>
  <c r="B206" i="68"/>
  <c r="AG206" i="68" s="1"/>
  <c r="AG205" i="68"/>
  <c r="AF205" i="68"/>
  <c r="AE205" i="68"/>
  <c r="AD205" i="68"/>
  <c r="AC205" i="68"/>
  <c r="AB205" i="68"/>
  <c r="AA205" i="68"/>
  <c r="Z205" i="68"/>
  <c r="Y205" i="68"/>
  <c r="X205" i="68"/>
  <c r="W205" i="68"/>
  <c r="V205" i="68"/>
  <c r="B205" i="68"/>
  <c r="AD204" i="68"/>
  <c r="AA204" i="68"/>
  <c r="Z204" i="68"/>
  <c r="Y204" i="68"/>
  <c r="X204" i="68"/>
  <c r="W204" i="68"/>
  <c r="V204" i="68"/>
  <c r="B204" i="68"/>
  <c r="AG204" i="68" s="1"/>
  <c r="AG203" i="68"/>
  <c r="AF203" i="68"/>
  <c r="AE203" i="68"/>
  <c r="AD203" i="68"/>
  <c r="AC203" i="68"/>
  <c r="AB203" i="68"/>
  <c r="AA203" i="68"/>
  <c r="Z203" i="68"/>
  <c r="Y203" i="68"/>
  <c r="X203" i="68"/>
  <c r="W203" i="68"/>
  <c r="V203" i="68"/>
  <c r="B203" i="68"/>
  <c r="AF202" i="68"/>
  <c r="AE202" i="68"/>
  <c r="AD202" i="68"/>
  <c r="AC202" i="68"/>
  <c r="AA202" i="68"/>
  <c r="Z202" i="68"/>
  <c r="Y202" i="68"/>
  <c r="X202" i="68"/>
  <c r="W202" i="68"/>
  <c r="V202" i="68"/>
  <c r="B202" i="68"/>
  <c r="AG202" i="68" s="1"/>
  <c r="AG201" i="68"/>
  <c r="AD201" i="68"/>
  <c r="AB201" i="68"/>
  <c r="AA201" i="68"/>
  <c r="Z201" i="68"/>
  <c r="Y201" i="68"/>
  <c r="X201" i="68"/>
  <c r="W201" i="68"/>
  <c r="V201" i="68"/>
  <c r="B201" i="68"/>
  <c r="AF201" i="68" s="1"/>
  <c r="AG200" i="68"/>
  <c r="AF200" i="68"/>
  <c r="AE200" i="68"/>
  <c r="AD200" i="68"/>
  <c r="AC200" i="68"/>
  <c r="AA200" i="68"/>
  <c r="Z200" i="68"/>
  <c r="Y200" i="68"/>
  <c r="X200" i="68"/>
  <c r="W200" i="68"/>
  <c r="V200" i="68"/>
  <c r="B200" i="68"/>
  <c r="AB200" i="68" s="1"/>
  <c r="AG199" i="68"/>
  <c r="AF199" i="68"/>
  <c r="AE199" i="68"/>
  <c r="AA199" i="68"/>
  <c r="Z199" i="68"/>
  <c r="Y199" i="68"/>
  <c r="X199" i="68"/>
  <c r="W199" i="68"/>
  <c r="V199" i="68"/>
  <c r="B199" i="68"/>
  <c r="AD199" i="68" s="1"/>
  <c r="AG198" i="68"/>
  <c r="AF198" i="68"/>
  <c r="AE198" i="68"/>
  <c r="AD198" i="68"/>
  <c r="AC198" i="68"/>
  <c r="AB198" i="68"/>
  <c r="AA198" i="68"/>
  <c r="Z198" i="68"/>
  <c r="Y198" i="68"/>
  <c r="X198" i="68"/>
  <c r="W198" i="68"/>
  <c r="V198" i="68"/>
  <c r="B198" i="68"/>
  <c r="AE197" i="68"/>
  <c r="AD197" i="68"/>
  <c r="AA197" i="68"/>
  <c r="Z197" i="68"/>
  <c r="Y197" i="68"/>
  <c r="X197" i="68"/>
  <c r="W197" i="68"/>
  <c r="V197" i="68"/>
  <c r="B197" i="68"/>
  <c r="AG197" i="68" s="1"/>
  <c r="AE196" i="68"/>
  <c r="AC196" i="68"/>
  <c r="AA196" i="68"/>
  <c r="Z196" i="68"/>
  <c r="Y196" i="68"/>
  <c r="X196" i="68"/>
  <c r="W196" i="68"/>
  <c r="V196" i="68"/>
  <c r="B196" i="68"/>
  <c r="AG196" i="68" s="1"/>
  <c r="AG195" i="68"/>
  <c r="AF195" i="68"/>
  <c r="AD195" i="68"/>
  <c r="AA195" i="68"/>
  <c r="Z195" i="68"/>
  <c r="Y195" i="68"/>
  <c r="X195" i="68"/>
  <c r="W195" i="68"/>
  <c r="V195" i="68"/>
  <c r="B195" i="68"/>
  <c r="AC195" i="68" s="1"/>
  <c r="AA194" i="68"/>
  <c r="Z194" i="68"/>
  <c r="Y194" i="68"/>
  <c r="X194" i="68"/>
  <c r="W194" i="68"/>
  <c r="V194" i="68"/>
  <c r="B194" i="68"/>
  <c r="AG194" i="68" s="1"/>
  <c r="AG193" i="68"/>
  <c r="AF193" i="68"/>
  <c r="AA193" i="68"/>
  <c r="Z193" i="68"/>
  <c r="Y193" i="68"/>
  <c r="X193" i="68"/>
  <c r="W193" i="68"/>
  <c r="V193" i="68"/>
  <c r="B193" i="68"/>
  <c r="AE193" i="68" s="1"/>
  <c r="AG192" i="68"/>
  <c r="AF192" i="68"/>
  <c r="AE192" i="68"/>
  <c r="AB192" i="68"/>
  <c r="AA192" i="68"/>
  <c r="Z192" i="68"/>
  <c r="Y192" i="68"/>
  <c r="X192" i="68"/>
  <c r="W192" i="68"/>
  <c r="V192" i="68"/>
  <c r="B192" i="68"/>
  <c r="AD192" i="68" s="1"/>
  <c r="AF191" i="68"/>
  <c r="AD191" i="68"/>
  <c r="AB191" i="68"/>
  <c r="AA191" i="68"/>
  <c r="Z191" i="68"/>
  <c r="Y191" i="68"/>
  <c r="X191" i="68"/>
  <c r="W191" i="68"/>
  <c r="V191" i="68"/>
  <c r="B191" i="68"/>
  <c r="AG191" i="68" s="1"/>
  <c r="AE190" i="68"/>
  <c r="AA190" i="68"/>
  <c r="Z190" i="68"/>
  <c r="Y190" i="68"/>
  <c r="X190" i="68"/>
  <c r="W190" i="68"/>
  <c r="V190" i="68"/>
  <c r="B190" i="68"/>
  <c r="AD190" i="68" s="1"/>
  <c r="AA189" i="68"/>
  <c r="Z189" i="68"/>
  <c r="Y189" i="68"/>
  <c r="X189" i="68"/>
  <c r="W189" i="68"/>
  <c r="V189" i="68"/>
  <c r="B189" i="68"/>
  <c r="AG189" i="68" s="1"/>
  <c r="AG188" i="68"/>
  <c r="AA188" i="68"/>
  <c r="Z188" i="68"/>
  <c r="Y188" i="68"/>
  <c r="X188" i="68"/>
  <c r="W188" i="68"/>
  <c r="V188" i="68"/>
  <c r="B188" i="68"/>
  <c r="AF188" i="68" s="1"/>
  <c r="AG187" i="68"/>
  <c r="AF187" i="68"/>
  <c r="AE187" i="68"/>
  <c r="AC187" i="68"/>
  <c r="AB187" i="68"/>
  <c r="AA187" i="68"/>
  <c r="Z187" i="68"/>
  <c r="Y187" i="68"/>
  <c r="X187" i="68"/>
  <c r="W187" i="68"/>
  <c r="V187" i="68"/>
  <c r="B187" i="68"/>
  <c r="AD187" i="68" s="1"/>
  <c r="AG186" i="68"/>
  <c r="AE186" i="68"/>
  <c r="AC186" i="68"/>
  <c r="AB186" i="68"/>
  <c r="AA186" i="68"/>
  <c r="Z186" i="68"/>
  <c r="Y186" i="68"/>
  <c r="X186" i="68"/>
  <c r="W186" i="68"/>
  <c r="V186" i="68"/>
  <c r="B186" i="68"/>
  <c r="AF186" i="68" s="1"/>
  <c r="AA185" i="68"/>
  <c r="Z185" i="68"/>
  <c r="Y185" i="68"/>
  <c r="X185" i="68"/>
  <c r="W185" i="68"/>
  <c r="V185" i="68"/>
  <c r="B185" i="68"/>
  <c r="AE185" i="68" s="1"/>
  <c r="AD184" i="68"/>
  <c r="AA184" i="68"/>
  <c r="Z184" i="68"/>
  <c r="Y184" i="68"/>
  <c r="X184" i="68"/>
  <c r="W184" i="68"/>
  <c r="V184" i="68"/>
  <c r="B184" i="68"/>
  <c r="AG184" i="68" s="1"/>
  <c r="AA183" i="68"/>
  <c r="Z183" i="68"/>
  <c r="Y183" i="68"/>
  <c r="X183" i="68"/>
  <c r="W183" i="68"/>
  <c r="V183" i="68"/>
  <c r="B183" i="68"/>
  <c r="AG183" i="68" s="1"/>
  <c r="AG182" i="68"/>
  <c r="AC182" i="68"/>
  <c r="AB182" i="68"/>
  <c r="AA182" i="68"/>
  <c r="Z182" i="68"/>
  <c r="Y182" i="68"/>
  <c r="X182" i="68"/>
  <c r="W182" i="68"/>
  <c r="V182" i="68"/>
  <c r="B182" i="68"/>
  <c r="AF182" i="68" s="1"/>
  <c r="AF181" i="68"/>
  <c r="AE181" i="68"/>
  <c r="AD181" i="68"/>
  <c r="AC181" i="68"/>
  <c r="AB181" i="68"/>
  <c r="AA181" i="68"/>
  <c r="Z181" i="68"/>
  <c r="Y181" i="68"/>
  <c r="X181" i="68"/>
  <c r="W181" i="68"/>
  <c r="V181" i="68"/>
  <c r="B181" i="68"/>
  <c r="AG181" i="68" s="1"/>
  <c r="AG180" i="68"/>
  <c r="AD180" i="68"/>
  <c r="AC180" i="68"/>
  <c r="AB180" i="68"/>
  <c r="AA180" i="68"/>
  <c r="Z180" i="68"/>
  <c r="Y180" i="68"/>
  <c r="X180" i="68"/>
  <c r="W180" i="68"/>
  <c r="V180" i="68"/>
  <c r="B180" i="68"/>
  <c r="AF180" i="68" s="1"/>
  <c r="AE179" i="68"/>
  <c r="AD179" i="68"/>
  <c r="AB179" i="68"/>
  <c r="AA179" i="68"/>
  <c r="Z179" i="68"/>
  <c r="Y179" i="68"/>
  <c r="X179" i="68"/>
  <c r="W179" i="68"/>
  <c r="V179" i="68"/>
  <c r="B179" i="68"/>
  <c r="AG179" i="68" s="1"/>
  <c r="AA178" i="68"/>
  <c r="Z178" i="68"/>
  <c r="Y178" i="68"/>
  <c r="X178" i="68"/>
  <c r="W178" i="68"/>
  <c r="V178" i="68"/>
  <c r="B178" i="68"/>
  <c r="AG178" i="68" s="1"/>
  <c r="AG177" i="68"/>
  <c r="AE177" i="68"/>
  <c r="AD177" i="68"/>
  <c r="AC177" i="68"/>
  <c r="AB177" i="68"/>
  <c r="AA177" i="68"/>
  <c r="Z177" i="68"/>
  <c r="Y177" i="68"/>
  <c r="X177" i="68"/>
  <c r="W177" i="68"/>
  <c r="V177" i="68"/>
  <c r="B177" i="68"/>
  <c r="AF177" i="68" s="1"/>
  <c r="AE176" i="68"/>
  <c r="AD176" i="68"/>
  <c r="AA176" i="68"/>
  <c r="Z176" i="68"/>
  <c r="Y176" i="68"/>
  <c r="X176" i="68"/>
  <c r="W176" i="68"/>
  <c r="V176" i="68"/>
  <c r="B176" i="68"/>
  <c r="AG176" i="68" s="1"/>
  <c r="AG175" i="68"/>
  <c r="AF175" i="68"/>
  <c r="AE175" i="68"/>
  <c r="AD175" i="68"/>
  <c r="AC175" i="68"/>
  <c r="AB175" i="68"/>
  <c r="AA175" i="68"/>
  <c r="Z175" i="68"/>
  <c r="Y175" i="68"/>
  <c r="X175" i="68"/>
  <c r="W175" i="68"/>
  <c r="V175" i="68"/>
  <c r="B175" i="68"/>
  <c r="AF174" i="68"/>
  <c r="AE174" i="68"/>
  <c r="AC174" i="68"/>
  <c r="AA174" i="68"/>
  <c r="Z174" i="68"/>
  <c r="Y174" i="68"/>
  <c r="X174" i="68"/>
  <c r="W174" i="68"/>
  <c r="V174" i="68"/>
  <c r="B174" i="68"/>
  <c r="AG174" i="68" s="1"/>
  <c r="AG173" i="68"/>
  <c r="AF173" i="68"/>
  <c r="AE173" i="68"/>
  <c r="AD173" i="68"/>
  <c r="AC173" i="68"/>
  <c r="AB173" i="68"/>
  <c r="AA173" i="68"/>
  <c r="Z173" i="68"/>
  <c r="Y173" i="68"/>
  <c r="X173" i="68"/>
  <c r="W173" i="68"/>
  <c r="V173" i="68"/>
  <c r="B173" i="68"/>
  <c r="AE172" i="68"/>
  <c r="AD172" i="68"/>
  <c r="AA172" i="68"/>
  <c r="Z172" i="68"/>
  <c r="Y172" i="68"/>
  <c r="X172" i="68"/>
  <c r="W172" i="68"/>
  <c r="V172" i="68"/>
  <c r="B172" i="68"/>
  <c r="AG172" i="68" s="1"/>
  <c r="AG171" i="68"/>
  <c r="AF171" i="68"/>
  <c r="AE171" i="68"/>
  <c r="AD171" i="68"/>
  <c r="AC171" i="68"/>
  <c r="AB171" i="68"/>
  <c r="AA171" i="68"/>
  <c r="Z171" i="68"/>
  <c r="Y171" i="68"/>
  <c r="X171" i="68"/>
  <c r="W171" i="68"/>
  <c r="V171" i="68"/>
  <c r="B171" i="68"/>
  <c r="AF170" i="68"/>
  <c r="AE170" i="68"/>
  <c r="AD170" i="68"/>
  <c r="AC170" i="68"/>
  <c r="AA170" i="68"/>
  <c r="Z170" i="68"/>
  <c r="Y170" i="68"/>
  <c r="X170" i="68"/>
  <c r="W170" i="68"/>
  <c r="V170" i="68"/>
  <c r="B170" i="68"/>
  <c r="AG170" i="68" s="1"/>
  <c r="AG169" i="68"/>
  <c r="AF169" i="68"/>
  <c r="AE169" i="68"/>
  <c r="AD169" i="68"/>
  <c r="AB169" i="68"/>
  <c r="AA169" i="68"/>
  <c r="Z169" i="68"/>
  <c r="Y169" i="68"/>
  <c r="X169" i="68"/>
  <c r="W169" i="68"/>
  <c r="V169" i="68"/>
  <c r="B169" i="68"/>
  <c r="AC169" i="68" s="1"/>
  <c r="AG168" i="68"/>
  <c r="AF168" i="68"/>
  <c r="AE168" i="68"/>
  <c r="AD168" i="68"/>
  <c r="AC168" i="68"/>
  <c r="AA168" i="68"/>
  <c r="Z168" i="68"/>
  <c r="Y168" i="68"/>
  <c r="X168" i="68"/>
  <c r="W168" i="68"/>
  <c r="V168" i="68"/>
  <c r="B168" i="68"/>
  <c r="AB168" i="68" s="1"/>
  <c r="AG167" i="68"/>
  <c r="AF167" i="68"/>
  <c r="AE167" i="68"/>
  <c r="AA167" i="68"/>
  <c r="Z167" i="68"/>
  <c r="Y167" i="68"/>
  <c r="X167" i="68"/>
  <c r="W167" i="68"/>
  <c r="V167" i="68"/>
  <c r="B167" i="68"/>
  <c r="AD167" i="68" s="1"/>
  <c r="AG166" i="68"/>
  <c r="AF166" i="68"/>
  <c r="AE166" i="68"/>
  <c r="AD166" i="68"/>
  <c r="AC166" i="68"/>
  <c r="AB166" i="68"/>
  <c r="AA166" i="68"/>
  <c r="Z166" i="68"/>
  <c r="Y166" i="68"/>
  <c r="X166" i="68"/>
  <c r="W166" i="68"/>
  <c r="V166" i="68"/>
  <c r="B166" i="68"/>
  <c r="AE165" i="68"/>
  <c r="AD165" i="68"/>
  <c r="AA165" i="68"/>
  <c r="Z165" i="68"/>
  <c r="Y165" i="68"/>
  <c r="X165" i="68"/>
  <c r="W165" i="68"/>
  <c r="V165" i="68"/>
  <c r="B165" i="68"/>
  <c r="AG165" i="68" s="1"/>
  <c r="AG164" i="68"/>
  <c r="AF164" i="68"/>
  <c r="AE164" i="68"/>
  <c r="AC164" i="68"/>
  <c r="AA164" i="68"/>
  <c r="Z164" i="68"/>
  <c r="Y164" i="68"/>
  <c r="X164" i="68"/>
  <c r="W164" i="68"/>
  <c r="V164" i="68"/>
  <c r="B164" i="68"/>
  <c r="AD164" i="68" s="1"/>
  <c r="AG163" i="68"/>
  <c r="AF163" i="68"/>
  <c r="AD163" i="68"/>
  <c r="AA163" i="68"/>
  <c r="Z163" i="68"/>
  <c r="Y163" i="68"/>
  <c r="X163" i="68"/>
  <c r="W163" i="68"/>
  <c r="V163" i="68"/>
  <c r="B163" i="68"/>
  <c r="AC163" i="68" s="1"/>
  <c r="AA162" i="68"/>
  <c r="Z162" i="68"/>
  <c r="Y162" i="68"/>
  <c r="X162" i="68"/>
  <c r="W162" i="68"/>
  <c r="V162" i="68"/>
  <c r="B162" i="68"/>
  <c r="AG162" i="68" s="1"/>
  <c r="AG161" i="68"/>
  <c r="AF161" i="68"/>
  <c r="AA161" i="68"/>
  <c r="Z161" i="68"/>
  <c r="Y161" i="68"/>
  <c r="X161" i="68"/>
  <c r="W161" i="68"/>
  <c r="V161" i="68"/>
  <c r="B161" i="68"/>
  <c r="AE161" i="68" s="1"/>
  <c r="AA160" i="68"/>
  <c r="Z160" i="68"/>
  <c r="Y160" i="68"/>
  <c r="X160" i="68"/>
  <c r="W160" i="68"/>
  <c r="V160" i="68"/>
  <c r="B160" i="68"/>
  <c r="AG160" i="68" s="1"/>
  <c r="AG159" i="68"/>
  <c r="AF159" i="68"/>
  <c r="AD159" i="68"/>
  <c r="AB159" i="68"/>
  <c r="AA159" i="68"/>
  <c r="Z159" i="68"/>
  <c r="Y159" i="68"/>
  <c r="X159" i="68"/>
  <c r="W159" i="68"/>
  <c r="V159" i="68"/>
  <c r="B159" i="68"/>
  <c r="AE159" i="68" s="1"/>
  <c r="AE158" i="68"/>
  <c r="AA158" i="68"/>
  <c r="Z158" i="68"/>
  <c r="Y158" i="68"/>
  <c r="X158" i="68"/>
  <c r="W158" i="68"/>
  <c r="V158" i="68"/>
  <c r="B158" i="68"/>
  <c r="AD158" i="68" s="1"/>
  <c r="AA157" i="68"/>
  <c r="Z157" i="68"/>
  <c r="Y157" i="68"/>
  <c r="X157" i="68"/>
  <c r="W157" i="68"/>
  <c r="V157" i="68"/>
  <c r="B157" i="68"/>
  <c r="AG157" i="68" s="1"/>
  <c r="AG156" i="68"/>
  <c r="AA156" i="68"/>
  <c r="Z156" i="68"/>
  <c r="Y156" i="68"/>
  <c r="X156" i="68"/>
  <c r="W156" i="68"/>
  <c r="V156" i="68"/>
  <c r="B156" i="68"/>
  <c r="AF156" i="68" s="1"/>
  <c r="AG155" i="68"/>
  <c r="AF155" i="68"/>
  <c r="AA155" i="68"/>
  <c r="Z155" i="68"/>
  <c r="Y155" i="68"/>
  <c r="X155" i="68"/>
  <c r="W155" i="68"/>
  <c r="V155" i="68"/>
  <c r="B155" i="68"/>
  <c r="AE155" i="68" s="1"/>
  <c r="AG154" i="68"/>
  <c r="AE154" i="68"/>
  <c r="AC154" i="68"/>
  <c r="AB154" i="68"/>
  <c r="AA154" i="68"/>
  <c r="Z154" i="68"/>
  <c r="Y154" i="68"/>
  <c r="X154" i="68"/>
  <c r="W154" i="68"/>
  <c r="V154" i="68"/>
  <c r="B154" i="68"/>
  <c r="AF154" i="68" s="1"/>
  <c r="AA153" i="68"/>
  <c r="Z153" i="68"/>
  <c r="Y153" i="68"/>
  <c r="X153" i="68"/>
  <c r="W153" i="68"/>
  <c r="V153" i="68"/>
  <c r="B153" i="68"/>
  <c r="AE153" i="68" s="1"/>
  <c r="AD152" i="68"/>
  <c r="AC152" i="68"/>
  <c r="AB152" i="68"/>
  <c r="AA152" i="68"/>
  <c r="Z152" i="68"/>
  <c r="Y152" i="68"/>
  <c r="X152" i="68"/>
  <c r="W152" i="68"/>
  <c r="V152" i="68"/>
  <c r="B152" i="68"/>
  <c r="AG152" i="68" s="1"/>
  <c r="AA151" i="68"/>
  <c r="Z151" i="68"/>
  <c r="Y151" i="68"/>
  <c r="X151" i="68"/>
  <c r="W151" i="68"/>
  <c r="V151" i="68"/>
  <c r="B151" i="68"/>
  <c r="AG151" i="68" s="1"/>
  <c r="AG150" i="68"/>
  <c r="AC150" i="68"/>
  <c r="AB150" i="68"/>
  <c r="AA150" i="68"/>
  <c r="Z150" i="68"/>
  <c r="Y150" i="68"/>
  <c r="X150" i="68"/>
  <c r="W150" i="68"/>
  <c r="V150" i="68"/>
  <c r="B150" i="68"/>
  <c r="AF150" i="68" s="1"/>
  <c r="AF149" i="68"/>
  <c r="AE149" i="68"/>
  <c r="AD149" i="68"/>
  <c r="AC149" i="68"/>
  <c r="AB149" i="68"/>
  <c r="AA149" i="68"/>
  <c r="Z149" i="68"/>
  <c r="Y149" i="68"/>
  <c r="X149" i="68"/>
  <c r="W149" i="68"/>
  <c r="V149" i="68"/>
  <c r="B149" i="68"/>
  <c r="AG149" i="68" s="1"/>
  <c r="AG148" i="68"/>
  <c r="AD148" i="68"/>
  <c r="AC148" i="68"/>
  <c r="AB148" i="68"/>
  <c r="AA148" i="68"/>
  <c r="Z148" i="68"/>
  <c r="Y148" i="68"/>
  <c r="X148" i="68"/>
  <c r="W148" i="68"/>
  <c r="V148" i="68"/>
  <c r="B148" i="68"/>
  <c r="AF148" i="68" s="1"/>
  <c r="AE147" i="68"/>
  <c r="AD147" i="68"/>
  <c r="AC147" i="68"/>
  <c r="AB147" i="68"/>
  <c r="AA147" i="68"/>
  <c r="Z147" i="68"/>
  <c r="Y147" i="68"/>
  <c r="X147" i="68"/>
  <c r="W147" i="68"/>
  <c r="V147" i="68"/>
  <c r="B147" i="68"/>
  <c r="AG147" i="68" s="1"/>
  <c r="AA146" i="68"/>
  <c r="Z146" i="68"/>
  <c r="Y146" i="68"/>
  <c r="X146" i="68"/>
  <c r="W146" i="68"/>
  <c r="V146" i="68"/>
  <c r="B146" i="68"/>
  <c r="AG146" i="68" s="1"/>
  <c r="AG145" i="68"/>
  <c r="AE145" i="68"/>
  <c r="AD145" i="68"/>
  <c r="AC145" i="68"/>
  <c r="AB145" i="68"/>
  <c r="AA145" i="68"/>
  <c r="Z145" i="68"/>
  <c r="Y145" i="68"/>
  <c r="X145" i="68"/>
  <c r="W145" i="68"/>
  <c r="V145" i="68"/>
  <c r="B145" i="68"/>
  <c r="AF145" i="68" s="1"/>
  <c r="AG144" i="68"/>
  <c r="AE144" i="68"/>
  <c r="AD144" i="68"/>
  <c r="AA144" i="68"/>
  <c r="Z144" i="68"/>
  <c r="Y144" i="68"/>
  <c r="X144" i="68"/>
  <c r="W144" i="68"/>
  <c r="V144" i="68"/>
  <c r="B144" i="68"/>
  <c r="AF144" i="68" s="1"/>
  <c r="AF143" i="68"/>
  <c r="AE143" i="68"/>
  <c r="AD143" i="68"/>
  <c r="AC143" i="68"/>
  <c r="AB143" i="68"/>
  <c r="AA143" i="68"/>
  <c r="Z143" i="68"/>
  <c r="Y143" i="68"/>
  <c r="X143" i="68"/>
  <c r="W143" i="68"/>
  <c r="V143" i="68"/>
  <c r="B143" i="68"/>
  <c r="AG143" i="68" s="1"/>
  <c r="AF142" i="68"/>
  <c r="AE142" i="68"/>
  <c r="AD142" i="68"/>
  <c r="AC142" i="68"/>
  <c r="AA142" i="68"/>
  <c r="Z142" i="68"/>
  <c r="Y142" i="68"/>
  <c r="X142" i="68"/>
  <c r="W142" i="68"/>
  <c r="V142" i="68"/>
  <c r="B142" i="68"/>
  <c r="AG142" i="68" s="1"/>
  <c r="AG141" i="68"/>
  <c r="AF141" i="68"/>
  <c r="AE141" i="68"/>
  <c r="AD141" i="68"/>
  <c r="AC141" i="68"/>
  <c r="AB141" i="68"/>
  <c r="AA141" i="68"/>
  <c r="Z141" i="68"/>
  <c r="Y141" i="68"/>
  <c r="X141" i="68"/>
  <c r="W141" i="68"/>
  <c r="V141" i="68"/>
  <c r="B141" i="68"/>
  <c r="AA140" i="68"/>
  <c r="Z140" i="68"/>
  <c r="Y140" i="68"/>
  <c r="X140" i="68"/>
  <c r="W140" i="68"/>
  <c r="V140" i="68"/>
  <c r="B140" i="68"/>
  <c r="AG140" i="68" s="1"/>
  <c r="AG139" i="68"/>
  <c r="AF139" i="68"/>
  <c r="AE139" i="68"/>
  <c r="AD139" i="68"/>
  <c r="AC139" i="68"/>
  <c r="AB139" i="68"/>
  <c r="AA139" i="68"/>
  <c r="Z139" i="68"/>
  <c r="Y139" i="68"/>
  <c r="X139" i="68"/>
  <c r="W139" i="68"/>
  <c r="V139" i="68"/>
  <c r="B139" i="68"/>
  <c r="AG138" i="68"/>
  <c r="AF138" i="68"/>
  <c r="AE138" i="68"/>
  <c r="AD138" i="68"/>
  <c r="AC138" i="68"/>
  <c r="AA138" i="68"/>
  <c r="Z138" i="68"/>
  <c r="Y138" i="68"/>
  <c r="X138" i="68"/>
  <c r="W138" i="68"/>
  <c r="V138" i="68"/>
  <c r="B138" i="68"/>
  <c r="AB138" i="68" s="1"/>
  <c r="AG137" i="68"/>
  <c r="AF137" i="68"/>
  <c r="AE137" i="68"/>
  <c r="AD137" i="68"/>
  <c r="AB137" i="68"/>
  <c r="AA137" i="68"/>
  <c r="Z137" i="68"/>
  <c r="Y137" i="68"/>
  <c r="X137" i="68"/>
  <c r="W137" i="68"/>
  <c r="V137" i="68"/>
  <c r="B137" i="68"/>
  <c r="AC137" i="68" s="1"/>
  <c r="AG136" i="68"/>
  <c r="AF136" i="68"/>
  <c r="AE136" i="68"/>
  <c r="AD136" i="68"/>
  <c r="AC136" i="68"/>
  <c r="AA136" i="68"/>
  <c r="Z136" i="68"/>
  <c r="Y136" i="68"/>
  <c r="X136" i="68"/>
  <c r="W136" i="68"/>
  <c r="V136" i="68"/>
  <c r="B136" i="68"/>
  <c r="AB136" i="68" s="1"/>
  <c r="AG135" i="68"/>
  <c r="AF135" i="68"/>
  <c r="AE135" i="68"/>
  <c r="AA135" i="68"/>
  <c r="Z135" i="68"/>
  <c r="Y135" i="68"/>
  <c r="X135" i="68"/>
  <c r="W135" i="68"/>
  <c r="V135" i="68"/>
  <c r="B135" i="68"/>
  <c r="AD135" i="68" s="1"/>
  <c r="AG134" i="68"/>
  <c r="AF134" i="68"/>
  <c r="AE134" i="68"/>
  <c r="AD134" i="68"/>
  <c r="AC134" i="68"/>
  <c r="AB134" i="68"/>
  <c r="AA134" i="68"/>
  <c r="Z134" i="68"/>
  <c r="Y134" i="68"/>
  <c r="X134" i="68"/>
  <c r="W134" i="68"/>
  <c r="V134" i="68"/>
  <c r="B134" i="68"/>
  <c r="AE133" i="68"/>
  <c r="AD133" i="68"/>
  <c r="AA133" i="68"/>
  <c r="Z133" i="68"/>
  <c r="Y133" i="68"/>
  <c r="X133" i="68"/>
  <c r="W133" i="68"/>
  <c r="V133" i="68"/>
  <c r="B133" i="68"/>
  <c r="AG133" i="68" s="1"/>
  <c r="AA132" i="68"/>
  <c r="Z132" i="68"/>
  <c r="Y132" i="68"/>
  <c r="X132" i="68"/>
  <c r="W132" i="68"/>
  <c r="V132" i="68"/>
  <c r="B132" i="68"/>
  <c r="AD132" i="68" s="1"/>
  <c r="AA131" i="68"/>
  <c r="Y131" i="68"/>
  <c r="X131" i="68"/>
  <c r="W131" i="68"/>
  <c r="V131" i="68"/>
  <c r="Z131" i="68" s="1"/>
  <c r="B131" i="68"/>
  <c r="AC131" i="68" s="1"/>
  <c r="AA130" i="68"/>
  <c r="Y130" i="68"/>
  <c r="Z130" i="68" s="1"/>
  <c r="X130" i="68"/>
  <c r="W130" i="68"/>
  <c r="V130" i="68"/>
  <c r="B130" i="68"/>
  <c r="AG130" i="68" s="1"/>
  <c r="AA129" i="68"/>
  <c r="Y129" i="68"/>
  <c r="X129" i="68"/>
  <c r="W129" i="68"/>
  <c r="V129" i="68"/>
  <c r="Z129" i="68" s="1"/>
  <c r="B129" i="68"/>
  <c r="AE129" i="68" s="1"/>
  <c r="AA128" i="68"/>
  <c r="Y128" i="68"/>
  <c r="X128" i="68"/>
  <c r="W128" i="68"/>
  <c r="V128" i="68"/>
  <c r="Z128" i="68" s="1"/>
  <c r="B128" i="68"/>
  <c r="AG128" i="68" s="1"/>
  <c r="AC127" i="68"/>
  <c r="AA127" i="68"/>
  <c r="Y127" i="68"/>
  <c r="X127" i="68"/>
  <c r="W127" i="68"/>
  <c r="V127" i="68"/>
  <c r="B127" i="68"/>
  <c r="AE127" i="68" s="1"/>
  <c r="AA126" i="68"/>
  <c r="Y126" i="68"/>
  <c r="X126" i="68"/>
  <c r="W126" i="68"/>
  <c r="V126" i="68"/>
  <c r="B126" i="68"/>
  <c r="AD126" i="68" s="1"/>
  <c r="AA125" i="68"/>
  <c r="Y125" i="68"/>
  <c r="X125" i="68"/>
  <c r="W125" i="68"/>
  <c r="V125" i="68"/>
  <c r="B125" i="68"/>
  <c r="AB124" i="68"/>
  <c r="AA124" i="68"/>
  <c r="Y124" i="68"/>
  <c r="X124" i="68"/>
  <c r="W124" i="68"/>
  <c r="Z124" i="68" s="1"/>
  <c r="AG124" i="68" s="1"/>
  <c r="V124" i="68"/>
  <c r="B124" i="68"/>
  <c r="AF124" i="68" s="1"/>
  <c r="AB123" i="68"/>
  <c r="AA123" i="68"/>
  <c r="Y123" i="68"/>
  <c r="X123" i="68"/>
  <c r="W123" i="68"/>
  <c r="V123" i="68"/>
  <c r="B123" i="68"/>
  <c r="AE123" i="68" s="1"/>
  <c r="AA122" i="68"/>
  <c r="Y122" i="68"/>
  <c r="X122" i="68"/>
  <c r="W122" i="68"/>
  <c r="V122" i="68"/>
  <c r="B122" i="68"/>
  <c r="AF122" i="68" s="1"/>
  <c r="AA121" i="68"/>
  <c r="Y121" i="68"/>
  <c r="X121" i="68"/>
  <c r="W121" i="68"/>
  <c r="V121" i="68"/>
  <c r="B121" i="68"/>
  <c r="AE121" i="68" s="1"/>
  <c r="AA120" i="68"/>
  <c r="Y120" i="68"/>
  <c r="X120" i="68"/>
  <c r="W120" i="68"/>
  <c r="V120" i="68"/>
  <c r="B120" i="68"/>
  <c r="AA119" i="68"/>
  <c r="Y119" i="68"/>
  <c r="X119" i="68"/>
  <c r="W119" i="68"/>
  <c r="V119" i="68"/>
  <c r="B119" i="68"/>
  <c r="AA118" i="68"/>
  <c r="Y118" i="68"/>
  <c r="X118" i="68"/>
  <c r="W118" i="68"/>
  <c r="Z118" i="68" s="1"/>
  <c r="V118" i="68"/>
  <c r="B118" i="68"/>
  <c r="AF118" i="68" s="1"/>
  <c r="AE117" i="68"/>
  <c r="AD117" i="68"/>
  <c r="AA117" i="68"/>
  <c r="Y117" i="68"/>
  <c r="X117" i="68"/>
  <c r="W117" i="68"/>
  <c r="V117" i="68"/>
  <c r="B117" i="68"/>
  <c r="AA116" i="68"/>
  <c r="Y116" i="68"/>
  <c r="X116" i="68"/>
  <c r="W116" i="68"/>
  <c r="V116" i="68"/>
  <c r="Z116" i="68" s="1"/>
  <c r="B116" i="68"/>
  <c r="AF116" i="68" s="1"/>
  <c r="AA115" i="68"/>
  <c r="Y115" i="68"/>
  <c r="X115" i="68"/>
  <c r="W115" i="68"/>
  <c r="V115" i="68"/>
  <c r="Z115" i="68" s="1"/>
  <c r="B115" i="68"/>
  <c r="AA114" i="68"/>
  <c r="Y114" i="68"/>
  <c r="X114" i="68"/>
  <c r="W114" i="68"/>
  <c r="V114" i="68"/>
  <c r="Z114" i="68" s="1"/>
  <c r="B114" i="68"/>
  <c r="AC113" i="68"/>
  <c r="AA113" i="68"/>
  <c r="Y113" i="68"/>
  <c r="X113" i="68"/>
  <c r="W113" i="68"/>
  <c r="V113" i="68"/>
  <c r="B113" i="68"/>
  <c r="AF113" i="68" s="1"/>
  <c r="AA112" i="68"/>
  <c r="Y112" i="68"/>
  <c r="X112" i="68"/>
  <c r="W112" i="68"/>
  <c r="V112" i="68"/>
  <c r="B112" i="68"/>
  <c r="AF112" i="68" s="1"/>
  <c r="AA111" i="68"/>
  <c r="Y111" i="68"/>
  <c r="X111" i="68"/>
  <c r="Z111" i="68" s="1"/>
  <c r="W111" i="68"/>
  <c r="V111" i="68"/>
  <c r="B111" i="68"/>
  <c r="AA110" i="68"/>
  <c r="Y110" i="68"/>
  <c r="X110" i="68"/>
  <c r="W110" i="68"/>
  <c r="V110" i="68"/>
  <c r="B110" i="68"/>
  <c r="AA109" i="68"/>
  <c r="Y109" i="68"/>
  <c r="X109" i="68"/>
  <c r="W109" i="68"/>
  <c r="V109" i="68"/>
  <c r="B109" i="68"/>
  <c r="AA108" i="68"/>
  <c r="Y108" i="68"/>
  <c r="X108" i="68"/>
  <c r="W108" i="68"/>
  <c r="V108" i="68"/>
  <c r="Z108" i="68" s="1"/>
  <c r="B108" i="68"/>
  <c r="AA107" i="68"/>
  <c r="Y107" i="68"/>
  <c r="X107" i="68"/>
  <c r="W107" i="68"/>
  <c r="V107" i="68"/>
  <c r="B107" i="68"/>
  <c r="AA106" i="68"/>
  <c r="Y106" i="68"/>
  <c r="X106" i="68"/>
  <c r="Z106" i="68" s="1"/>
  <c r="AG106" i="68" s="1"/>
  <c r="W106" i="68"/>
  <c r="V106" i="68"/>
  <c r="B106" i="68"/>
  <c r="AF106" i="68" s="1"/>
  <c r="AA105" i="68"/>
  <c r="Y105" i="68"/>
  <c r="X105" i="68"/>
  <c r="W105" i="68"/>
  <c r="V105" i="68"/>
  <c r="B105" i="68"/>
  <c r="AC105" i="68" s="1"/>
  <c r="AF104" i="68"/>
  <c r="AD104" i="68"/>
  <c r="AA104" i="68"/>
  <c r="Y104" i="68"/>
  <c r="X104" i="68"/>
  <c r="W104" i="68"/>
  <c r="V104" i="68"/>
  <c r="B104" i="68"/>
  <c r="AB104" i="68" s="1"/>
  <c r="AA103" i="68"/>
  <c r="Y103" i="68"/>
  <c r="X103" i="68"/>
  <c r="W103" i="68"/>
  <c r="V103" i="68"/>
  <c r="B103" i="68"/>
  <c r="AB102" i="68"/>
  <c r="AA102" i="68"/>
  <c r="Y102" i="68"/>
  <c r="X102" i="68"/>
  <c r="W102" i="68"/>
  <c r="V102" i="68"/>
  <c r="B102" i="68"/>
  <c r="AF102" i="68" s="1"/>
  <c r="AA101" i="68"/>
  <c r="Y101" i="68"/>
  <c r="X101" i="68"/>
  <c r="W101" i="68"/>
  <c r="V101" i="68"/>
  <c r="B101" i="68"/>
  <c r="AA100" i="68"/>
  <c r="Y100" i="68"/>
  <c r="X100" i="68"/>
  <c r="W100" i="68"/>
  <c r="V100" i="68"/>
  <c r="B100" i="68"/>
  <c r="AD100" i="68" s="1"/>
  <c r="AA99" i="68"/>
  <c r="Y99" i="68"/>
  <c r="X99" i="68"/>
  <c r="W99" i="68"/>
  <c r="V99" i="68"/>
  <c r="B99" i="68"/>
  <c r="AC99" i="68" s="1"/>
  <c r="AA98" i="68"/>
  <c r="Y98" i="68"/>
  <c r="X98" i="68"/>
  <c r="W98" i="68"/>
  <c r="V98" i="68"/>
  <c r="B98" i="68"/>
  <c r="AA97" i="68"/>
  <c r="Y97" i="68"/>
  <c r="X97" i="68"/>
  <c r="W97" i="68"/>
  <c r="V97" i="68"/>
  <c r="B97" i="68"/>
  <c r="AE97" i="68" s="1"/>
  <c r="AA96" i="68"/>
  <c r="Y96" i="68"/>
  <c r="X96" i="68"/>
  <c r="W96" i="68"/>
  <c r="V96" i="68"/>
  <c r="B96" i="68"/>
  <c r="AA95" i="68"/>
  <c r="Y95" i="68"/>
  <c r="X95" i="68"/>
  <c r="W95" i="68"/>
  <c r="V95" i="68"/>
  <c r="B95" i="68"/>
  <c r="AE95" i="68" s="1"/>
  <c r="AA94" i="68"/>
  <c r="Y94" i="68"/>
  <c r="X94" i="68"/>
  <c r="W94" i="68"/>
  <c r="V94" i="68"/>
  <c r="B94" i="68"/>
  <c r="AD94" i="68" s="1"/>
  <c r="AA93" i="68"/>
  <c r="Y93" i="68"/>
  <c r="X93" i="68"/>
  <c r="W93" i="68"/>
  <c r="V93" i="68"/>
  <c r="B93" i="68"/>
  <c r="AA92" i="68"/>
  <c r="Y92" i="68"/>
  <c r="X92" i="68"/>
  <c r="W92" i="68"/>
  <c r="V92" i="68"/>
  <c r="B92" i="68"/>
  <c r="AF92" i="68" s="1"/>
  <c r="AA91" i="68"/>
  <c r="Y91" i="68"/>
  <c r="X91" i="68"/>
  <c r="W91" i="68"/>
  <c r="V91" i="68"/>
  <c r="B91" i="68"/>
  <c r="AE91" i="68" s="1"/>
  <c r="AA90" i="68"/>
  <c r="Y90" i="68"/>
  <c r="X90" i="68"/>
  <c r="W90" i="68"/>
  <c r="V90" i="68"/>
  <c r="B90" i="68"/>
  <c r="AF90" i="68" s="1"/>
  <c r="AA89" i="68"/>
  <c r="Y89" i="68"/>
  <c r="X89" i="68"/>
  <c r="W89" i="68"/>
  <c r="V89" i="68"/>
  <c r="B89" i="68"/>
  <c r="AE89" i="68" s="1"/>
  <c r="AA88" i="68"/>
  <c r="Y88" i="68"/>
  <c r="X88" i="68"/>
  <c r="W88" i="68"/>
  <c r="V88" i="68"/>
  <c r="B88" i="68"/>
  <c r="AD88" i="68" s="1"/>
  <c r="AA87" i="68"/>
  <c r="Y87" i="68"/>
  <c r="X87" i="68"/>
  <c r="W87" i="68"/>
  <c r="V87" i="68"/>
  <c r="B87" i="68"/>
  <c r="AA86" i="68"/>
  <c r="Y86" i="68"/>
  <c r="X86" i="68"/>
  <c r="W86" i="68"/>
  <c r="V86" i="68"/>
  <c r="B86" i="68"/>
  <c r="AF86" i="68" s="1"/>
  <c r="AF85" i="68"/>
  <c r="AA85" i="68"/>
  <c r="Y85" i="68"/>
  <c r="X85" i="68"/>
  <c r="W85" i="68"/>
  <c r="V85" i="68"/>
  <c r="B85" i="68"/>
  <c r="AD85" i="68" s="1"/>
  <c r="AA84" i="68"/>
  <c r="Y84" i="68"/>
  <c r="X84" i="68"/>
  <c r="W84" i="68"/>
  <c r="V84" i="68"/>
  <c r="B84" i="68"/>
  <c r="AF84" i="68" s="1"/>
  <c r="AA83" i="68"/>
  <c r="Y83" i="68"/>
  <c r="X83" i="68"/>
  <c r="W83" i="68"/>
  <c r="V83" i="68"/>
  <c r="B83" i="68"/>
  <c r="AF83" i="68" s="1"/>
  <c r="AA82" i="68"/>
  <c r="Y82" i="68"/>
  <c r="X82" i="68"/>
  <c r="W82" i="68"/>
  <c r="V82" i="68"/>
  <c r="B82" i="68"/>
  <c r="AA81" i="68"/>
  <c r="Y81" i="68"/>
  <c r="X81" i="68"/>
  <c r="W81" i="68"/>
  <c r="V81" i="68"/>
  <c r="B81" i="68"/>
  <c r="AF81" i="68" s="1"/>
  <c r="AA80" i="68"/>
  <c r="Y80" i="68"/>
  <c r="X80" i="68"/>
  <c r="W80" i="68"/>
  <c r="V80" i="68"/>
  <c r="B80" i="68"/>
  <c r="AF80" i="68" s="1"/>
  <c r="AA79" i="68"/>
  <c r="Y79" i="68"/>
  <c r="X79" i="68"/>
  <c r="W79" i="68"/>
  <c r="V79" i="68"/>
  <c r="B79" i="68"/>
  <c r="AB79" i="68" s="1"/>
  <c r="AA78" i="68"/>
  <c r="Y78" i="68"/>
  <c r="X78" i="68"/>
  <c r="W78" i="68"/>
  <c r="V78" i="68"/>
  <c r="B78" i="68"/>
  <c r="AA77" i="68"/>
  <c r="Y77" i="68"/>
  <c r="X77" i="68"/>
  <c r="W77" i="68"/>
  <c r="V77" i="68"/>
  <c r="B77" i="68"/>
  <c r="AC77" i="68" s="1"/>
  <c r="AA76" i="68"/>
  <c r="Y76" i="68"/>
  <c r="X76" i="68"/>
  <c r="W76" i="68"/>
  <c r="V76" i="68"/>
  <c r="B76" i="68"/>
  <c r="AE75" i="68"/>
  <c r="AC75" i="68"/>
  <c r="AA75" i="68"/>
  <c r="Y75" i="68"/>
  <c r="X75" i="68"/>
  <c r="W75" i="68"/>
  <c r="V75" i="68"/>
  <c r="B75" i="68"/>
  <c r="AD75" i="68" s="1"/>
  <c r="AA74" i="68"/>
  <c r="Y74" i="68"/>
  <c r="X74" i="68"/>
  <c r="W74" i="68"/>
  <c r="V74" i="68"/>
  <c r="B74" i="68"/>
  <c r="AA73" i="68"/>
  <c r="Y73" i="68"/>
  <c r="X73" i="68"/>
  <c r="W73" i="68"/>
  <c r="V73" i="68"/>
  <c r="Z73" i="68" s="1"/>
  <c r="B73" i="68"/>
  <c r="AC73" i="68" s="1"/>
  <c r="AA72" i="68"/>
  <c r="Y72" i="68"/>
  <c r="X72" i="68"/>
  <c r="W72" i="68"/>
  <c r="V72" i="68"/>
  <c r="B72" i="68"/>
  <c r="AB72" i="68" s="1"/>
  <c r="AA71" i="68"/>
  <c r="Y71" i="68"/>
  <c r="X71" i="68"/>
  <c r="W71" i="68"/>
  <c r="V71" i="68"/>
  <c r="B71" i="68"/>
  <c r="AC70" i="68"/>
  <c r="AA70" i="68"/>
  <c r="Y70" i="68"/>
  <c r="Z70" i="68" s="1"/>
  <c r="X70" i="68"/>
  <c r="W70" i="68"/>
  <c r="V70" i="68"/>
  <c r="B70" i="68"/>
  <c r="AB70" i="68" s="1"/>
  <c r="AA69" i="68"/>
  <c r="Y69" i="68"/>
  <c r="X69" i="68"/>
  <c r="W69" i="68"/>
  <c r="V69" i="68"/>
  <c r="B69" i="68"/>
  <c r="AE69" i="68" s="1"/>
  <c r="AA68" i="68"/>
  <c r="Y68" i="68"/>
  <c r="X68" i="68"/>
  <c r="W68" i="68"/>
  <c r="V68" i="68"/>
  <c r="B68" i="68"/>
  <c r="AD68" i="68" s="1"/>
  <c r="AA67" i="68"/>
  <c r="Y67" i="68"/>
  <c r="X67" i="68"/>
  <c r="W67" i="68"/>
  <c r="V67" i="68"/>
  <c r="B67" i="68"/>
  <c r="AC67" i="68" s="1"/>
  <c r="AA66" i="68"/>
  <c r="Y66" i="68"/>
  <c r="X66" i="68"/>
  <c r="W66" i="68"/>
  <c r="V66" i="68"/>
  <c r="B66" i="68"/>
  <c r="AA65" i="68"/>
  <c r="Y65" i="68"/>
  <c r="X65" i="68"/>
  <c r="W65" i="68"/>
  <c r="V65" i="68"/>
  <c r="B65" i="68"/>
  <c r="AE65" i="68" s="1"/>
  <c r="AA64" i="68"/>
  <c r="Y64" i="68"/>
  <c r="X64" i="68"/>
  <c r="W64" i="68"/>
  <c r="V64" i="68"/>
  <c r="B64" i="68"/>
  <c r="AA63" i="68"/>
  <c r="Y63" i="68"/>
  <c r="X63" i="68"/>
  <c r="W63" i="68"/>
  <c r="V63" i="68"/>
  <c r="B63" i="68"/>
  <c r="AD63" i="68" s="1"/>
  <c r="AA62" i="68"/>
  <c r="Y62" i="68"/>
  <c r="X62" i="68"/>
  <c r="W62" i="68"/>
  <c r="V62" i="68"/>
  <c r="B62" i="68"/>
  <c r="AD62" i="68" s="1"/>
  <c r="AA61" i="68"/>
  <c r="Y61" i="68"/>
  <c r="X61" i="68"/>
  <c r="W61" i="68"/>
  <c r="V61" i="68"/>
  <c r="B61" i="68"/>
  <c r="AA60" i="68"/>
  <c r="Y60" i="68"/>
  <c r="X60" i="68"/>
  <c r="W60" i="68"/>
  <c r="V60" i="68"/>
  <c r="B60" i="68"/>
  <c r="AF60" i="68" s="1"/>
  <c r="AA59" i="68"/>
  <c r="Y59" i="68"/>
  <c r="X59" i="68"/>
  <c r="W59" i="68"/>
  <c r="V59" i="68"/>
  <c r="B59" i="68"/>
  <c r="AE59" i="68" s="1"/>
  <c r="AA58" i="68"/>
  <c r="Y58" i="68"/>
  <c r="X58" i="68"/>
  <c r="W58" i="68"/>
  <c r="V58" i="68"/>
  <c r="B58" i="68"/>
  <c r="AF58" i="68" s="1"/>
  <c r="AA57" i="68"/>
  <c r="Y57" i="68"/>
  <c r="X57" i="68"/>
  <c r="W57" i="68"/>
  <c r="V57" i="68"/>
  <c r="B57" i="68"/>
  <c r="AE57" i="68" s="1"/>
  <c r="AA56" i="68"/>
  <c r="Y56" i="68"/>
  <c r="X56" i="68"/>
  <c r="W56" i="68"/>
  <c r="V56" i="68"/>
  <c r="B56" i="68"/>
  <c r="AA55" i="68"/>
  <c r="Y55" i="68"/>
  <c r="X55" i="68"/>
  <c r="W55" i="68"/>
  <c r="V55" i="68"/>
  <c r="B55" i="68"/>
  <c r="AA54" i="68"/>
  <c r="Y54" i="68"/>
  <c r="X54" i="68"/>
  <c r="W54" i="68"/>
  <c r="V54" i="68"/>
  <c r="B54" i="68"/>
  <c r="AF54" i="68" s="1"/>
  <c r="AA53" i="68"/>
  <c r="Y53" i="68"/>
  <c r="X53" i="68"/>
  <c r="W53" i="68"/>
  <c r="V53" i="68"/>
  <c r="B53" i="68"/>
  <c r="AA52" i="68"/>
  <c r="Y52" i="68"/>
  <c r="X52" i="68"/>
  <c r="W52" i="68"/>
  <c r="V52" i="68"/>
  <c r="B52" i="68"/>
  <c r="AF52" i="68" s="1"/>
  <c r="AA51" i="68"/>
  <c r="Y51" i="68"/>
  <c r="X51" i="68"/>
  <c r="W51" i="68"/>
  <c r="V51" i="68"/>
  <c r="B51" i="68"/>
  <c r="AF51" i="68" s="1"/>
  <c r="AA50" i="68"/>
  <c r="Y50" i="68"/>
  <c r="X50" i="68"/>
  <c r="W50" i="68"/>
  <c r="V50" i="68"/>
  <c r="B50" i="68"/>
  <c r="AA49" i="68"/>
  <c r="Y49" i="68"/>
  <c r="X49" i="68"/>
  <c r="W49" i="68"/>
  <c r="V49" i="68"/>
  <c r="B49" i="68"/>
  <c r="AF49" i="68" s="1"/>
  <c r="AA48" i="68"/>
  <c r="Y48" i="68"/>
  <c r="X48" i="68"/>
  <c r="W48" i="68"/>
  <c r="V48" i="68"/>
  <c r="B48" i="68"/>
  <c r="AF48" i="68" s="1"/>
  <c r="AA47" i="68"/>
  <c r="Y47" i="68"/>
  <c r="X47" i="68"/>
  <c r="W47" i="68"/>
  <c r="V47" i="68"/>
  <c r="B47" i="68"/>
  <c r="AD47" i="68" s="1"/>
  <c r="AA46" i="68"/>
  <c r="Y46" i="68"/>
  <c r="X46" i="68"/>
  <c r="W46" i="68"/>
  <c r="V46" i="68"/>
  <c r="B46" i="68"/>
  <c r="AE46" i="68" s="1"/>
  <c r="AA45" i="68"/>
  <c r="Y45" i="68"/>
  <c r="X45" i="68"/>
  <c r="W45" i="68"/>
  <c r="V45" i="68"/>
  <c r="B45" i="68"/>
  <c r="AC45" i="68" s="1"/>
  <c r="AA44" i="68"/>
  <c r="Y44" i="68"/>
  <c r="X44" i="68"/>
  <c r="W44" i="68"/>
  <c r="V44" i="68"/>
  <c r="B44" i="68"/>
  <c r="AA43" i="68"/>
  <c r="Y43" i="68"/>
  <c r="X43" i="68"/>
  <c r="W43" i="68"/>
  <c r="V43" i="68"/>
  <c r="B43" i="68"/>
  <c r="AF43" i="68" s="1"/>
  <c r="AA42" i="68"/>
  <c r="Y42" i="68"/>
  <c r="X42" i="68"/>
  <c r="W42" i="68"/>
  <c r="V42" i="68"/>
  <c r="B42" i="68"/>
  <c r="AB42" i="68" s="1"/>
  <c r="AA41" i="68"/>
  <c r="Y41" i="68"/>
  <c r="X41" i="68"/>
  <c r="W41" i="68"/>
  <c r="V41" i="68"/>
  <c r="B41" i="68"/>
  <c r="AC41" i="68" s="1"/>
  <c r="AA40" i="68"/>
  <c r="Y40" i="68"/>
  <c r="X40" i="68"/>
  <c r="W40" i="68"/>
  <c r="V40" i="68"/>
  <c r="B40" i="68"/>
  <c r="AA39" i="68"/>
  <c r="Y39" i="68"/>
  <c r="X39" i="68"/>
  <c r="W39" i="68"/>
  <c r="V39" i="68"/>
  <c r="B39" i="68"/>
  <c r="AA38" i="68"/>
  <c r="Y38" i="68"/>
  <c r="X38" i="68"/>
  <c r="W38" i="68"/>
  <c r="V38" i="68"/>
  <c r="B38" i="68"/>
  <c r="AC38" i="68" s="1"/>
  <c r="AA37" i="68"/>
  <c r="Y37" i="68"/>
  <c r="X37" i="68"/>
  <c r="W37" i="68"/>
  <c r="V37" i="68"/>
  <c r="B37" i="68"/>
  <c r="AA36" i="68"/>
  <c r="Y36" i="68"/>
  <c r="X36" i="68"/>
  <c r="W36" i="68"/>
  <c r="V36" i="68"/>
  <c r="B36" i="68"/>
  <c r="AD36" i="68" s="1"/>
  <c r="AA35" i="68"/>
  <c r="Y35" i="68"/>
  <c r="X35" i="68"/>
  <c r="W35" i="68"/>
  <c r="V35" i="68"/>
  <c r="B35" i="68"/>
  <c r="AC35" i="68" s="1"/>
  <c r="AA34" i="68"/>
  <c r="Y34" i="68"/>
  <c r="X34" i="68"/>
  <c r="W34" i="68"/>
  <c r="V34" i="68"/>
  <c r="B34" i="68"/>
  <c r="AA33" i="68"/>
  <c r="Y33" i="68"/>
  <c r="X33" i="68"/>
  <c r="W33" i="68"/>
  <c r="V33" i="68"/>
  <c r="B33" i="68"/>
  <c r="AE33" i="68" s="1"/>
  <c r="AA32" i="68"/>
  <c r="Y32" i="68"/>
  <c r="X32" i="68"/>
  <c r="W32" i="68"/>
  <c r="V32" i="68"/>
  <c r="B32" i="68"/>
  <c r="AA31" i="68"/>
  <c r="Y31" i="68"/>
  <c r="X31" i="68"/>
  <c r="W31" i="68"/>
  <c r="V31" i="68"/>
  <c r="B31" i="68"/>
  <c r="AA30" i="68"/>
  <c r="Y30" i="68"/>
  <c r="X30" i="68"/>
  <c r="W30" i="68"/>
  <c r="V30" i="68"/>
  <c r="B30" i="68"/>
  <c r="AD30" i="68" s="1"/>
  <c r="AA29" i="68"/>
  <c r="Y29" i="68"/>
  <c r="X29" i="68"/>
  <c r="W29" i="68"/>
  <c r="V29" i="68"/>
  <c r="B29" i="68"/>
  <c r="AA28" i="68"/>
  <c r="Y28" i="68"/>
  <c r="X28" i="68"/>
  <c r="W28" i="68"/>
  <c r="V28" i="68"/>
  <c r="B28" i="68"/>
  <c r="AA27" i="68"/>
  <c r="Y27" i="68"/>
  <c r="X27" i="68"/>
  <c r="W27" i="68"/>
  <c r="V27" i="68"/>
  <c r="B27" i="68"/>
  <c r="AE27" i="68" s="1"/>
  <c r="AA26" i="68"/>
  <c r="Y26" i="68"/>
  <c r="X26" i="68"/>
  <c r="W26" i="68"/>
  <c r="V26" i="68"/>
  <c r="B26" i="68"/>
  <c r="AA25" i="68"/>
  <c r="Y25" i="68"/>
  <c r="X25" i="68"/>
  <c r="W25" i="68"/>
  <c r="V25" i="68"/>
  <c r="B25" i="68"/>
  <c r="AE25" i="68" s="1"/>
  <c r="AA24" i="68"/>
  <c r="Y24" i="68"/>
  <c r="X24" i="68"/>
  <c r="W24" i="68"/>
  <c r="V24" i="68"/>
  <c r="B24" i="68"/>
  <c r="AB24" i="68" s="1"/>
  <c r="AA23" i="68"/>
  <c r="Y23" i="68"/>
  <c r="X23" i="68"/>
  <c r="W23" i="68"/>
  <c r="V23" i="68"/>
  <c r="B23" i="68"/>
  <c r="AA22" i="68"/>
  <c r="Y22" i="68"/>
  <c r="X22" i="68"/>
  <c r="W22" i="68"/>
  <c r="V22" i="68"/>
  <c r="B22" i="68"/>
  <c r="AF22" i="68" s="1"/>
  <c r="AA21" i="68"/>
  <c r="Y21" i="68"/>
  <c r="X21" i="68"/>
  <c r="W21" i="68"/>
  <c r="V21" i="68"/>
  <c r="B21" i="68"/>
  <c r="AA20" i="68"/>
  <c r="Y20" i="68"/>
  <c r="X20" i="68"/>
  <c r="W20" i="68"/>
  <c r="V20" i="68"/>
  <c r="B20" i="68"/>
  <c r="AF20" i="68" s="1"/>
  <c r="AA19" i="68"/>
  <c r="Y19" i="68"/>
  <c r="X19" i="68"/>
  <c r="W19" i="68"/>
  <c r="V19" i="68"/>
  <c r="B19" i="68"/>
  <c r="AF19" i="68" s="1"/>
  <c r="AA18" i="68"/>
  <c r="Y18" i="68"/>
  <c r="X18" i="68"/>
  <c r="W18" i="68"/>
  <c r="V18" i="68"/>
  <c r="B18" i="68"/>
  <c r="AA17" i="68"/>
  <c r="Y17" i="68"/>
  <c r="X17" i="68"/>
  <c r="W17" i="68"/>
  <c r="V17" i="68"/>
  <c r="B17" i="68"/>
  <c r="AF17" i="68" s="1"/>
  <c r="AA16" i="68"/>
  <c r="Y16" i="68"/>
  <c r="X16" i="68"/>
  <c r="W16" i="68"/>
  <c r="V16" i="68"/>
  <c r="B16" i="68"/>
  <c r="AF16" i="68" s="1"/>
  <c r="AA15" i="68"/>
  <c r="Y15" i="68"/>
  <c r="X15" i="68"/>
  <c r="W15" i="68"/>
  <c r="V15" i="68"/>
  <c r="B15" i="68"/>
  <c r="AA14" i="68"/>
  <c r="Y14" i="68"/>
  <c r="X14" i="68"/>
  <c r="W14" i="68"/>
  <c r="V14" i="68"/>
  <c r="B14" i="68"/>
  <c r="AA13" i="68"/>
  <c r="Y13" i="68"/>
  <c r="X13" i="68"/>
  <c r="W13" i="68"/>
  <c r="V13" i="68"/>
  <c r="B13" i="68"/>
  <c r="AC13" i="68" s="1"/>
  <c r="AA12" i="68"/>
  <c r="Y12" i="68"/>
  <c r="X12" i="68"/>
  <c r="W12" i="68"/>
  <c r="V12" i="68"/>
  <c r="B12" i="68"/>
  <c r="AA11" i="68"/>
  <c r="Y11" i="68"/>
  <c r="X11" i="68"/>
  <c r="W11" i="68"/>
  <c r="V11" i="68"/>
  <c r="B11" i="68"/>
  <c r="AF11" i="68" s="1"/>
  <c r="AA10" i="68"/>
  <c r="Y10" i="68"/>
  <c r="X10" i="68"/>
  <c r="W10" i="68"/>
  <c r="V10" i="68"/>
  <c r="B10" i="68"/>
  <c r="AA9" i="68"/>
  <c r="Y9" i="68"/>
  <c r="X9" i="68"/>
  <c r="W9" i="68"/>
  <c r="V9" i="68"/>
  <c r="B9" i="68"/>
  <c r="AC9" i="68" s="1"/>
  <c r="AA8" i="68"/>
  <c r="B8" i="68"/>
  <c r="AB8" i="68" s="1"/>
  <c r="M322" i="67"/>
  <c r="M320" i="67"/>
  <c r="M318" i="67"/>
  <c r="M316" i="67"/>
  <c r="M314" i="67"/>
  <c r="M313" i="67"/>
  <c r="M312" i="67"/>
  <c r="M311" i="67"/>
  <c r="M310" i="67"/>
  <c r="M309" i="67"/>
  <c r="M307" i="67"/>
  <c r="M305" i="67"/>
  <c r="M304" i="67"/>
  <c r="M303" i="67"/>
  <c r="M302" i="67"/>
  <c r="M301" i="67"/>
  <c r="M300" i="67"/>
  <c r="M299" i="67"/>
  <c r="M298" i="67"/>
  <c r="M297" i="67"/>
  <c r="M296" i="67"/>
  <c r="M295" i="67"/>
  <c r="M294" i="67"/>
  <c r="M293" i="67"/>
  <c r="M289" i="67"/>
  <c r="M288" i="67"/>
  <c r="M287" i="67"/>
  <c r="M286" i="67"/>
  <c r="M285" i="67"/>
  <c r="M284" i="67"/>
  <c r="M283" i="67"/>
  <c r="M281" i="67"/>
  <c r="M279" i="67"/>
  <c r="M278" i="67"/>
  <c r="M277" i="67"/>
  <c r="M276" i="67"/>
  <c r="M273" i="67"/>
  <c r="M272" i="67"/>
  <c r="M271" i="67"/>
  <c r="M270" i="67"/>
  <c r="M269" i="67"/>
  <c r="M268" i="67"/>
  <c r="M266" i="67"/>
  <c r="M265" i="67"/>
  <c r="M264" i="67"/>
  <c r="M262" i="67"/>
  <c r="M257" i="67"/>
  <c r="M256" i="67"/>
  <c r="M255" i="67"/>
  <c r="M254" i="67"/>
  <c r="M253" i="67"/>
  <c r="M252" i="67"/>
  <c r="M251" i="67"/>
  <c r="M250" i="67"/>
  <c r="M249" i="67"/>
  <c r="M248" i="67"/>
  <c r="M247" i="67"/>
  <c r="M245" i="67"/>
  <c r="M242" i="67"/>
  <c r="M241" i="67"/>
  <c r="M240" i="67"/>
  <c r="M238" i="67"/>
  <c r="M237" i="67"/>
  <c r="M236" i="67"/>
  <c r="M232" i="67"/>
  <c r="M231" i="67"/>
  <c r="M225" i="67"/>
  <c r="M224" i="67"/>
  <c r="M223" i="67"/>
  <c r="M222" i="67"/>
  <c r="M221" i="67"/>
  <c r="M220" i="67"/>
  <c r="M219" i="67"/>
  <c r="M218" i="67"/>
  <c r="M215" i="67"/>
  <c r="M213" i="67"/>
  <c r="M212" i="67"/>
  <c r="M211" i="67"/>
  <c r="M209" i="67"/>
  <c r="M208" i="67"/>
  <c r="M207" i="67"/>
  <c r="M206" i="67"/>
  <c r="M205" i="67"/>
  <c r="M203" i="67"/>
  <c r="M202" i="67"/>
  <c r="M200" i="67"/>
  <c r="M199" i="67"/>
  <c r="M198" i="67"/>
  <c r="M193" i="67"/>
  <c r="M192" i="67"/>
  <c r="M191" i="67"/>
  <c r="M190" i="67"/>
  <c r="M189" i="67"/>
  <c r="M188" i="67"/>
  <c r="M187" i="67"/>
  <c r="M183" i="67"/>
  <c r="M181" i="67"/>
  <c r="M180" i="67"/>
  <c r="M179" i="67"/>
  <c r="M177" i="67"/>
  <c r="M176" i="67"/>
  <c r="M175" i="67"/>
  <c r="M174" i="67"/>
  <c r="M172" i="67"/>
  <c r="M171" i="67"/>
  <c r="M170" i="67"/>
  <c r="M167" i="67"/>
  <c r="M166" i="67"/>
  <c r="M165" i="67"/>
  <c r="M161" i="67"/>
  <c r="M160" i="67"/>
  <c r="M157" i="67"/>
  <c r="M156" i="67"/>
  <c r="M155" i="67"/>
  <c r="M154" i="67"/>
  <c r="M153" i="67"/>
  <c r="M149" i="67"/>
  <c r="M146" i="67"/>
  <c r="M145" i="67"/>
  <c r="M143" i="67"/>
  <c r="M141" i="67"/>
  <c r="M140" i="67"/>
  <c r="M139" i="67"/>
  <c r="M138" i="67"/>
  <c r="M137" i="67"/>
  <c r="M136" i="67"/>
  <c r="M134" i="67"/>
  <c r="M129" i="67"/>
  <c r="M128" i="67"/>
  <c r="M126" i="67"/>
  <c r="M124" i="67"/>
  <c r="M123" i="67"/>
  <c r="M122" i="67"/>
  <c r="M121" i="67"/>
  <c r="M120" i="67"/>
  <c r="L118" i="67"/>
  <c r="M118" i="67" s="1"/>
  <c r="L117" i="67"/>
  <c r="M117" i="67" s="1"/>
  <c r="L116" i="67"/>
  <c r="M116" i="67" s="1"/>
  <c r="L115" i="67"/>
  <c r="M115" i="67" s="1"/>
  <c r="L114" i="67"/>
  <c r="M114" i="67" s="1"/>
  <c r="L113" i="67"/>
  <c r="M113" i="67" s="1"/>
  <c r="L112" i="67"/>
  <c r="M112" i="67" s="1"/>
  <c r="L111" i="67"/>
  <c r="M111" i="67" s="1"/>
  <c r="L110" i="67"/>
  <c r="M110" i="67" s="1"/>
  <c r="L109" i="67"/>
  <c r="M109" i="67" s="1"/>
  <c r="L108" i="67"/>
  <c r="M108" i="67" s="1"/>
  <c r="L107" i="67"/>
  <c r="M107" i="67" s="1"/>
  <c r="L106" i="67"/>
  <c r="M106" i="67" s="1"/>
  <c r="L105" i="67"/>
  <c r="M105" i="67" s="1"/>
  <c r="L104" i="67"/>
  <c r="M104" i="67" s="1"/>
  <c r="L103" i="67"/>
  <c r="M103" i="67" s="1"/>
  <c r="L102" i="67"/>
  <c r="M102" i="67" s="1"/>
  <c r="L101" i="67"/>
  <c r="M101" i="67" s="1"/>
  <c r="L100" i="67"/>
  <c r="M100" i="67" s="1"/>
  <c r="L99" i="67"/>
  <c r="M99" i="67" s="1"/>
  <c r="L98" i="67"/>
  <c r="M98" i="67" s="1"/>
  <c r="L97" i="67"/>
  <c r="M97" i="67" s="1"/>
  <c r="L96" i="67"/>
  <c r="M96" i="67" s="1"/>
  <c r="L95" i="67"/>
  <c r="M95" i="67" s="1"/>
  <c r="L94" i="67"/>
  <c r="M94" i="67" s="1"/>
  <c r="L93" i="67"/>
  <c r="M93" i="67" s="1"/>
  <c r="L92" i="67"/>
  <c r="M92" i="67" s="1"/>
  <c r="L91" i="67"/>
  <c r="M91" i="67" s="1"/>
  <c r="L90" i="67"/>
  <c r="M90" i="67" s="1"/>
  <c r="L89" i="67"/>
  <c r="M89" i="67" s="1"/>
  <c r="L88" i="67"/>
  <c r="M88" i="67" s="1"/>
  <c r="L87" i="67"/>
  <c r="M87" i="67" s="1"/>
  <c r="L86" i="67"/>
  <c r="M86" i="67" s="1"/>
  <c r="L85" i="67"/>
  <c r="M85" i="67" s="1"/>
  <c r="L84" i="67"/>
  <c r="M84" i="67" s="1"/>
  <c r="L83" i="67"/>
  <c r="M83" i="67" s="1"/>
  <c r="L82" i="67"/>
  <c r="M82" i="67" s="1"/>
  <c r="L81" i="67"/>
  <c r="M81" i="67" s="1"/>
  <c r="L80" i="67"/>
  <c r="M80" i="67" s="1"/>
  <c r="L79" i="67"/>
  <c r="M79" i="67" s="1"/>
  <c r="L78" i="67"/>
  <c r="M78" i="67" s="1"/>
  <c r="L77" i="67"/>
  <c r="M77" i="67" s="1"/>
  <c r="L76" i="67"/>
  <c r="M76" i="67" s="1"/>
  <c r="L75" i="67"/>
  <c r="M75" i="67" s="1"/>
  <c r="L74" i="67"/>
  <c r="M74" i="67" s="1"/>
  <c r="L73" i="67"/>
  <c r="M73" i="67" s="1"/>
  <c r="L72" i="67"/>
  <c r="M72" i="67" s="1"/>
  <c r="L71" i="67"/>
  <c r="M71" i="67" s="1"/>
  <c r="L70" i="67"/>
  <c r="M70" i="67" s="1"/>
  <c r="L69" i="67"/>
  <c r="M69" i="67" s="1"/>
  <c r="G228" i="67"/>
  <c r="G212" i="67"/>
  <c r="G211" i="67"/>
  <c r="G210" i="67"/>
  <c r="G208" i="67"/>
  <c r="G195" i="67"/>
  <c r="G191" i="67"/>
  <c r="G187" i="67"/>
  <c r="G186" i="67"/>
  <c r="G182" i="67"/>
  <c r="G179" i="67"/>
  <c r="G178" i="67"/>
  <c r="G155" i="67"/>
  <c r="F83" i="67"/>
  <c r="G83" i="67" s="1"/>
  <c r="F82" i="67"/>
  <c r="G82" i="67" s="1"/>
  <c r="F81" i="67"/>
  <c r="G81" i="67" s="1"/>
  <c r="F80" i="67"/>
  <c r="G80" i="67" s="1"/>
  <c r="F79" i="67"/>
  <c r="G79" i="67" s="1"/>
  <c r="F78" i="67"/>
  <c r="G78" i="67" s="1"/>
  <c r="F77" i="67"/>
  <c r="G77" i="67" s="1"/>
  <c r="F76" i="67"/>
  <c r="G76" i="67" s="1"/>
  <c r="F75" i="67"/>
  <c r="G75" i="67" s="1"/>
  <c r="F74" i="67"/>
  <c r="G74" i="67" s="1"/>
  <c r="F73" i="67"/>
  <c r="G73" i="67" s="1"/>
  <c r="F72" i="67"/>
  <c r="G72" i="67" s="1"/>
  <c r="F71" i="67"/>
  <c r="G71" i="67" s="1"/>
  <c r="F70" i="67"/>
  <c r="G70" i="67" s="1"/>
  <c r="F69" i="67"/>
  <c r="G69" i="67" s="1"/>
  <c r="F68" i="67"/>
  <c r="G68" i="67" s="1"/>
  <c r="F67" i="67"/>
  <c r="G67" i="67" s="1"/>
  <c r="F66" i="67"/>
  <c r="G66" i="67" s="1"/>
  <c r="F65" i="67"/>
  <c r="G65" i="67" s="1"/>
  <c r="F64" i="67"/>
  <c r="G64" i="67" s="1"/>
  <c r="F63" i="67"/>
  <c r="F62" i="67"/>
  <c r="G62" i="67" s="1"/>
  <c r="F61" i="67"/>
  <c r="G61" i="67" s="1"/>
  <c r="F60" i="67"/>
  <c r="G60" i="67" s="1"/>
  <c r="F59" i="67"/>
  <c r="G59" i="67" s="1"/>
  <c r="M324" i="67"/>
  <c r="M323" i="67"/>
  <c r="M321" i="67"/>
  <c r="M319" i="67"/>
  <c r="M317" i="67"/>
  <c r="M315" i="67"/>
  <c r="M308" i="67"/>
  <c r="M306" i="67"/>
  <c r="M292" i="67"/>
  <c r="M291" i="67"/>
  <c r="M290" i="67"/>
  <c r="J290" i="67"/>
  <c r="J289" i="67"/>
  <c r="J288" i="67"/>
  <c r="J287" i="67"/>
  <c r="J286" i="67"/>
  <c r="J285" i="67"/>
  <c r="J284" i="67"/>
  <c r="J283" i="67"/>
  <c r="M282" i="67"/>
  <c r="J282" i="67"/>
  <c r="J281" i="67"/>
  <c r="M280" i="67"/>
  <c r="J280" i="67"/>
  <c r="J279" i="67"/>
  <c r="J278" i="67"/>
  <c r="J277" i="67"/>
  <c r="J276" i="67"/>
  <c r="M275" i="67"/>
  <c r="J275" i="67"/>
  <c r="M274" i="67"/>
  <c r="J274" i="67"/>
  <c r="J273" i="67"/>
  <c r="J272" i="67"/>
  <c r="J271" i="67"/>
  <c r="J270" i="67"/>
  <c r="J269" i="67"/>
  <c r="J268" i="67"/>
  <c r="M267" i="67"/>
  <c r="J267" i="67"/>
  <c r="J266" i="67"/>
  <c r="J265" i="67"/>
  <c r="J264" i="67"/>
  <c r="M263" i="67"/>
  <c r="J263" i="67"/>
  <c r="J262" i="67"/>
  <c r="M261" i="67"/>
  <c r="J261" i="67"/>
  <c r="M260" i="67"/>
  <c r="J260" i="67"/>
  <c r="M259" i="67"/>
  <c r="J259" i="67"/>
  <c r="M258" i="67"/>
  <c r="J258" i="67"/>
  <c r="J257" i="67"/>
  <c r="J256" i="67"/>
  <c r="J255" i="67"/>
  <c r="J254" i="67"/>
  <c r="J253" i="67"/>
  <c r="J252" i="67"/>
  <c r="J251" i="67"/>
  <c r="J250" i="67"/>
  <c r="J249" i="67"/>
  <c r="J248" i="67"/>
  <c r="J247" i="67"/>
  <c r="M246" i="67"/>
  <c r="J246" i="67"/>
  <c r="J245" i="67"/>
  <c r="M244" i="67"/>
  <c r="J244" i="67"/>
  <c r="M243" i="67"/>
  <c r="J243" i="67"/>
  <c r="J242" i="67"/>
  <c r="J241" i="67"/>
  <c r="J240" i="67"/>
  <c r="M239" i="67"/>
  <c r="J239" i="67"/>
  <c r="G239" i="67"/>
  <c r="J238" i="67"/>
  <c r="J237" i="67"/>
  <c r="J236" i="67"/>
  <c r="M235" i="67"/>
  <c r="J235" i="67"/>
  <c r="M234" i="67"/>
  <c r="J234" i="67"/>
  <c r="G234" i="67"/>
  <c r="M233" i="67"/>
  <c r="J233" i="67"/>
  <c r="G233" i="67"/>
  <c r="J232" i="67"/>
  <c r="J231" i="67"/>
  <c r="G231" i="67"/>
  <c r="M230" i="67"/>
  <c r="J230" i="67"/>
  <c r="G230" i="67"/>
  <c r="M229" i="67"/>
  <c r="J229" i="67"/>
  <c r="G229" i="67"/>
  <c r="M228" i="67"/>
  <c r="J228" i="67"/>
  <c r="M227" i="67"/>
  <c r="J227" i="67"/>
  <c r="G227" i="67"/>
  <c r="M226" i="67"/>
  <c r="J226" i="67"/>
  <c r="J225" i="67"/>
  <c r="G225" i="67"/>
  <c r="J224" i="67"/>
  <c r="J223" i="67"/>
  <c r="J222" i="67"/>
  <c r="J221" i="67"/>
  <c r="J220" i="67"/>
  <c r="J219" i="67"/>
  <c r="J218" i="67"/>
  <c r="M217" i="67"/>
  <c r="J217" i="67"/>
  <c r="G217" i="67"/>
  <c r="M216" i="67"/>
  <c r="J216" i="67"/>
  <c r="J215" i="67"/>
  <c r="M214" i="67"/>
  <c r="J214" i="67"/>
  <c r="G214" i="67"/>
  <c r="J213" i="67"/>
  <c r="J212" i="67"/>
  <c r="J211" i="67"/>
  <c r="M210" i="67"/>
  <c r="J210" i="67"/>
  <c r="J209" i="67"/>
  <c r="J208" i="67"/>
  <c r="J207" i="67"/>
  <c r="G207" i="67"/>
  <c r="J206" i="67"/>
  <c r="J205" i="67"/>
  <c r="M204" i="67"/>
  <c r="J204" i="67"/>
  <c r="G204" i="67"/>
  <c r="J203" i="67"/>
  <c r="J202" i="67"/>
  <c r="G202" i="67"/>
  <c r="M201" i="67"/>
  <c r="J201" i="67"/>
  <c r="G201" i="67"/>
  <c r="J200" i="67"/>
  <c r="G200" i="67"/>
  <c r="J199" i="67"/>
  <c r="G199" i="67"/>
  <c r="J198" i="67"/>
  <c r="G198" i="67"/>
  <c r="M197" i="67"/>
  <c r="J197" i="67"/>
  <c r="G197" i="67"/>
  <c r="M196" i="67"/>
  <c r="J196" i="67"/>
  <c r="G196" i="67"/>
  <c r="M195" i="67"/>
  <c r="J195" i="67"/>
  <c r="M194" i="67"/>
  <c r="J194" i="67"/>
  <c r="J193" i="67"/>
  <c r="G193" i="67"/>
  <c r="J192" i="67"/>
  <c r="J191" i="67"/>
  <c r="J190" i="67"/>
  <c r="J189" i="67"/>
  <c r="G189" i="67"/>
  <c r="J188" i="67"/>
  <c r="J187" i="67"/>
  <c r="M186" i="67"/>
  <c r="J186" i="67"/>
  <c r="M185" i="67"/>
  <c r="J185" i="67"/>
  <c r="G185" i="67"/>
  <c r="M184" i="67"/>
  <c r="J184" i="67"/>
  <c r="G184" i="67"/>
  <c r="J183" i="67"/>
  <c r="M182" i="67"/>
  <c r="J182" i="67"/>
  <c r="J181" i="67"/>
  <c r="J180" i="67"/>
  <c r="J179" i="67"/>
  <c r="M178" i="67"/>
  <c r="J178" i="67"/>
  <c r="J177" i="67"/>
  <c r="J176" i="67"/>
  <c r="J175" i="67"/>
  <c r="G175" i="67"/>
  <c r="J174" i="67"/>
  <c r="M173" i="67"/>
  <c r="J173" i="67"/>
  <c r="G173" i="67"/>
  <c r="J172" i="67"/>
  <c r="J171" i="67"/>
  <c r="J170" i="67"/>
  <c r="M169" i="67"/>
  <c r="J169" i="67"/>
  <c r="G169" i="67"/>
  <c r="M168" i="67"/>
  <c r="J168" i="67"/>
  <c r="C168" i="67"/>
  <c r="D168" i="67" s="1"/>
  <c r="J167" i="67"/>
  <c r="G167" i="67"/>
  <c r="C167" i="67"/>
  <c r="D167" i="67" s="1"/>
  <c r="J166" i="67"/>
  <c r="C166" i="67"/>
  <c r="D166" i="67" s="1"/>
  <c r="J165" i="67"/>
  <c r="C165" i="67"/>
  <c r="D165" i="67" s="1"/>
  <c r="M164" i="67"/>
  <c r="J164" i="67"/>
  <c r="C164" i="67"/>
  <c r="D164" i="67" s="1"/>
  <c r="M163" i="67"/>
  <c r="J163" i="67"/>
  <c r="C163" i="67"/>
  <c r="D163" i="67" s="1"/>
  <c r="M162" i="67"/>
  <c r="J162" i="67"/>
  <c r="C162" i="67"/>
  <c r="D162" i="67" s="1"/>
  <c r="J161" i="67"/>
  <c r="C161" i="67"/>
  <c r="D161" i="67" s="1"/>
  <c r="J160" i="67"/>
  <c r="C160" i="67"/>
  <c r="D160" i="67" s="1"/>
  <c r="M159" i="67"/>
  <c r="J159" i="67"/>
  <c r="C159" i="67"/>
  <c r="D159" i="67" s="1"/>
  <c r="M158" i="67"/>
  <c r="J158" i="67"/>
  <c r="C158" i="67"/>
  <c r="D158" i="67" s="1"/>
  <c r="J157" i="67"/>
  <c r="G157" i="67"/>
  <c r="C157" i="67"/>
  <c r="D157" i="67" s="1"/>
  <c r="J156" i="67"/>
  <c r="C156" i="67"/>
  <c r="D156" i="67" s="1"/>
  <c r="J155" i="67"/>
  <c r="C155" i="67"/>
  <c r="D155" i="67" s="1"/>
  <c r="J154" i="67"/>
  <c r="C154" i="67"/>
  <c r="D154" i="67" s="1"/>
  <c r="J153" i="67"/>
  <c r="C153" i="67"/>
  <c r="D153" i="67" s="1"/>
  <c r="M152" i="67"/>
  <c r="J152" i="67"/>
  <c r="C152" i="67"/>
  <c r="D152" i="67" s="1"/>
  <c r="M151" i="67"/>
  <c r="J151" i="67"/>
  <c r="C151" i="67"/>
  <c r="D151" i="67" s="1"/>
  <c r="M150" i="67"/>
  <c r="J150" i="67"/>
  <c r="C150" i="67"/>
  <c r="D150" i="67" s="1"/>
  <c r="J149" i="67"/>
  <c r="C149" i="67"/>
  <c r="D149" i="67" s="1"/>
  <c r="M148" i="67"/>
  <c r="J148" i="67"/>
  <c r="C148" i="67"/>
  <c r="D148" i="67" s="1"/>
  <c r="M147" i="67"/>
  <c r="J147" i="67"/>
  <c r="C147" i="67"/>
  <c r="D147" i="67" s="1"/>
  <c r="J146" i="67"/>
  <c r="C146" i="67"/>
  <c r="D146" i="67" s="1"/>
  <c r="J145" i="67"/>
  <c r="C145" i="67"/>
  <c r="D145" i="67" s="1"/>
  <c r="M144" i="67"/>
  <c r="J144" i="67"/>
  <c r="C144" i="67"/>
  <c r="D144" i="67" s="1"/>
  <c r="J143" i="67"/>
  <c r="C143" i="67"/>
  <c r="D143" i="67" s="1"/>
  <c r="M142" i="67"/>
  <c r="J142" i="67"/>
  <c r="C142" i="67"/>
  <c r="D142" i="67" s="1"/>
  <c r="J141" i="67"/>
  <c r="C141" i="67"/>
  <c r="D141" i="67" s="1"/>
  <c r="J140" i="67"/>
  <c r="C140" i="67"/>
  <c r="D140" i="67" s="1"/>
  <c r="J139" i="67"/>
  <c r="C139" i="67"/>
  <c r="D139" i="67" s="1"/>
  <c r="J138" i="67"/>
  <c r="C138" i="67"/>
  <c r="D138" i="67" s="1"/>
  <c r="J137" i="67"/>
  <c r="C137" i="67"/>
  <c r="D137" i="67" s="1"/>
  <c r="J136" i="67"/>
  <c r="C136" i="67"/>
  <c r="D136" i="67" s="1"/>
  <c r="M135" i="67"/>
  <c r="J135" i="67"/>
  <c r="C135" i="67"/>
  <c r="D135" i="67" s="1"/>
  <c r="J134" i="67"/>
  <c r="C134" i="67"/>
  <c r="D134" i="67" s="1"/>
  <c r="M133" i="67"/>
  <c r="J133" i="67"/>
  <c r="G133" i="67"/>
  <c r="C133" i="67"/>
  <c r="D133" i="67" s="1"/>
  <c r="M132" i="67"/>
  <c r="J132" i="67"/>
  <c r="G132" i="67"/>
  <c r="C132" i="67"/>
  <c r="D132" i="67" s="1"/>
  <c r="M131" i="67"/>
  <c r="J131" i="67"/>
  <c r="C131" i="67"/>
  <c r="D131" i="67" s="1"/>
  <c r="M130" i="67"/>
  <c r="J130" i="67"/>
  <c r="C130" i="67"/>
  <c r="D130" i="67" s="1"/>
  <c r="J129" i="67"/>
  <c r="C129" i="67"/>
  <c r="D129" i="67" s="1"/>
  <c r="J128" i="67"/>
  <c r="C128" i="67"/>
  <c r="D128" i="67" s="1"/>
  <c r="M127" i="67"/>
  <c r="J127" i="67"/>
  <c r="G127" i="67"/>
  <c r="C127" i="67"/>
  <c r="D127" i="67" s="1"/>
  <c r="J126" i="67"/>
  <c r="C126" i="67"/>
  <c r="D126" i="67" s="1"/>
  <c r="M125" i="67"/>
  <c r="J125" i="67"/>
  <c r="C125" i="67"/>
  <c r="D125" i="67" s="1"/>
  <c r="J124" i="67"/>
  <c r="C124" i="67"/>
  <c r="D124" i="67" s="1"/>
  <c r="J123" i="67"/>
  <c r="C123" i="67"/>
  <c r="D123" i="67" s="1"/>
  <c r="J122" i="67"/>
  <c r="C122" i="67"/>
  <c r="D122" i="67" s="1"/>
  <c r="J121" i="67"/>
  <c r="C121" i="67"/>
  <c r="D121" i="67" s="1"/>
  <c r="J120" i="67"/>
  <c r="C120" i="67"/>
  <c r="D120" i="67" s="1"/>
  <c r="M119" i="67"/>
  <c r="J119" i="67"/>
  <c r="C119" i="67"/>
  <c r="D119" i="67" s="1"/>
  <c r="J118" i="67"/>
  <c r="C118" i="67"/>
  <c r="D118" i="67" s="1"/>
  <c r="J117" i="67"/>
  <c r="C117" i="67"/>
  <c r="D117" i="67" s="1"/>
  <c r="J116" i="67"/>
  <c r="C116" i="67"/>
  <c r="D116" i="67" s="1"/>
  <c r="J115" i="67"/>
  <c r="C115" i="67"/>
  <c r="D115" i="67" s="1"/>
  <c r="J114" i="67"/>
  <c r="C114" i="67"/>
  <c r="D114" i="67" s="1"/>
  <c r="J113" i="67"/>
  <c r="C113" i="67"/>
  <c r="D113" i="67" s="1"/>
  <c r="J112" i="67"/>
  <c r="C112" i="67"/>
  <c r="D112" i="67" s="1"/>
  <c r="J111" i="67"/>
  <c r="G111" i="67"/>
  <c r="C111" i="67"/>
  <c r="D111" i="67" s="1"/>
  <c r="J110" i="67"/>
  <c r="C110" i="67"/>
  <c r="D110" i="67" s="1"/>
  <c r="J109" i="67"/>
  <c r="C109" i="67"/>
  <c r="D109" i="67" s="1"/>
  <c r="J108" i="67"/>
  <c r="C108" i="67"/>
  <c r="D108" i="67" s="1"/>
  <c r="J107" i="67"/>
  <c r="C107" i="67"/>
  <c r="D107" i="67" s="1"/>
  <c r="J106" i="67"/>
  <c r="G106" i="67"/>
  <c r="C106" i="67"/>
  <c r="D106" i="67" s="1"/>
  <c r="J105" i="67"/>
  <c r="C105" i="67"/>
  <c r="D105" i="67" s="1"/>
  <c r="J104" i="67"/>
  <c r="G104" i="67"/>
  <c r="C104" i="67"/>
  <c r="D104" i="67" s="1"/>
  <c r="J103" i="67"/>
  <c r="G103" i="67"/>
  <c r="C103" i="67"/>
  <c r="D103" i="67" s="1"/>
  <c r="J102" i="67"/>
  <c r="C102" i="67"/>
  <c r="D102" i="67" s="1"/>
  <c r="J101" i="67"/>
  <c r="C101" i="67"/>
  <c r="D101" i="67" s="1"/>
  <c r="J100" i="67"/>
  <c r="C100" i="67"/>
  <c r="D100" i="67" s="1"/>
  <c r="J99" i="67"/>
  <c r="C99" i="67"/>
  <c r="D99" i="67" s="1"/>
  <c r="J98" i="67"/>
  <c r="C98" i="67"/>
  <c r="D98" i="67" s="1"/>
  <c r="I97" i="67"/>
  <c r="J97" i="67" s="1"/>
  <c r="C97" i="67"/>
  <c r="D97" i="67" s="1"/>
  <c r="I96" i="67"/>
  <c r="J96" i="67" s="1"/>
  <c r="C96" i="67"/>
  <c r="D96" i="67" s="1"/>
  <c r="I95" i="67"/>
  <c r="J95" i="67" s="1"/>
  <c r="C95" i="67"/>
  <c r="D95" i="67" s="1"/>
  <c r="I94" i="67"/>
  <c r="J94" i="67" s="1"/>
  <c r="C94" i="67"/>
  <c r="D94" i="67" s="1"/>
  <c r="I93" i="67"/>
  <c r="J93" i="67" s="1"/>
  <c r="C93" i="67"/>
  <c r="D93" i="67" s="1"/>
  <c r="I92" i="67"/>
  <c r="J92" i="67" s="1"/>
  <c r="C92" i="67"/>
  <c r="D92" i="67" s="1"/>
  <c r="I91" i="67"/>
  <c r="J91" i="67" s="1"/>
  <c r="C91" i="67"/>
  <c r="D91" i="67" s="1"/>
  <c r="I90" i="67"/>
  <c r="J90" i="67" s="1"/>
  <c r="C90" i="67"/>
  <c r="D90" i="67" s="1"/>
  <c r="I89" i="67"/>
  <c r="J89" i="67" s="1"/>
  <c r="C89" i="67"/>
  <c r="D89" i="67" s="1"/>
  <c r="I88" i="67"/>
  <c r="J88" i="67" s="1"/>
  <c r="C88" i="67"/>
  <c r="D88" i="67" s="1"/>
  <c r="I87" i="67"/>
  <c r="J87" i="67" s="1"/>
  <c r="C87" i="67"/>
  <c r="D87" i="67" s="1"/>
  <c r="I86" i="67"/>
  <c r="J86" i="67" s="1"/>
  <c r="C86" i="67"/>
  <c r="D86" i="67" s="1"/>
  <c r="I85" i="67"/>
  <c r="J85" i="67" s="1"/>
  <c r="C85" i="67"/>
  <c r="D85" i="67" s="1"/>
  <c r="I84" i="67"/>
  <c r="J84" i="67" s="1"/>
  <c r="C84" i="67"/>
  <c r="D84" i="67" s="1"/>
  <c r="I83" i="67"/>
  <c r="J83" i="67" s="1"/>
  <c r="C83" i="67"/>
  <c r="D83" i="67" s="1"/>
  <c r="I82" i="67"/>
  <c r="J82" i="67" s="1"/>
  <c r="C82" i="67"/>
  <c r="D82" i="67" s="1"/>
  <c r="I81" i="67"/>
  <c r="J81" i="67" s="1"/>
  <c r="C81" i="67"/>
  <c r="D81" i="67" s="1"/>
  <c r="I80" i="67"/>
  <c r="J80" i="67" s="1"/>
  <c r="C80" i="67"/>
  <c r="D80" i="67" s="1"/>
  <c r="I79" i="67"/>
  <c r="J79" i="67" s="1"/>
  <c r="C79" i="67"/>
  <c r="D79" i="67" s="1"/>
  <c r="I78" i="67"/>
  <c r="J78" i="67" s="1"/>
  <c r="C78" i="67"/>
  <c r="D78" i="67" s="1"/>
  <c r="I77" i="67"/>
  <c r="J77" i="67" s="1"/>
  <c r="C77" i="67"/>
  <c r="D77" i="67" s="1"/>
  <c r="I76" i="67"/>
  <c r="J76" i="67" s="1"/>
  <c r="C76" i="67"/>
  <c r="D76" i="67" s="1"/>
  <c r="I75" i="67"/>
  <c r="J75" i="67" s="1"/>
  <c r="C75" i="67"/>
  <c r="D75" i="67" s="1"/>
  <c r="I74" i="67"/>
  <c r="J74" i="67" s="1"/>
  <c r="C74" i="67"/>
  <c r="D74" i="67" s="1"/>
  <c r="I73" i="67"/>
  <c r="J73" i="67" s="1"/>
  <c r="C73" i="67"/>
  <c r="D73" i="67" s="1"/>
  <c r="I72" i="67"/>
  <c r="J72" i="67" s="1"/>
  <c r="C72" i="67"/>
  <c r="D72" i="67" s="1"/>
  <c r="I71" i="67"/>
  <c r="J71" i="67" s="1"/>
  <c r="C71" i="67"/>
  <c r="D71" i="67" s="1"/>
  <c r="I70" i="67"/>
  <c r="J70" i="67" s="1"/>
  <c r="C70" i="67"/>
  <c r="D70" i="67" s="1"/>
  <c r="I69" i="67"/>
  <c r="J69" i="67" s="1"/>
  <c r="C69" i="67"/>
  <c r="D69" i="67" s="1"/>
  <c r="L68" i="67"/>
  <c r="M68" i="67" s="1"/>
  <c r="I68" i="67"/>
  <c r="J68" i="67" s="1"/>
  <c r="C68" i="67"/>
  <c r="D68" i="67" s="1"/>
  <c r="L67" i="67"/>
  <c r="M67" i="67" s="1"/>
  <c r="I67" i="67"/>
  <c r="J67" i="67" s="1"/>
  <c r="C67" i="67"/>
  <c r="D67" i="67" s="1"/>
  <c r="L66" i="67"/>
  <c r="M66" i="67" s="1"/>
  <c r="I66" i="67"/>
  <c r="J66" i="67" s="1"/>
  <c r="C66" i="67"/>
  <c r="D66" i="67" s="1"/>
  <c r="L65" i="67"/>
  <c r="M65" i="67" s="1"/>
  <c r="I65" i="67"/>
  <c r="J65" i="67" s="1"/>
  <c r="C65" i="67"/>
  <c r="D65" i="67" s="1"/>
  <c r="L64" i="67"/>
  <c r="M64" i="67" s="1"/>
  <c r="I64" i="67"/>
  <c r="J64" i="67" s="1"/>
  <c r="C64" i="67"/>
  <c r="D64" i="67" s="1"/>
  <c r="L63" i="67"/>
  <c r="M63" i="67" s="1"/>
  <c r="I63" i="67"/>
  <c r="J63" i="67" s="1"/>
  <c r="G63" i="67"/>
  <c r="C63" i="67"/>
  <c r="D63" i="67" s="1"/>
  <c r="L62" i="67"/>
  <c r="M62" i="67" s="1"/>
  <c r="I62" i="67"/>
  <c r="J62" i="67" s="1"/>
  <c r="C62" i="67"/>
  <c r="D62" i="67" s="1"/>
  <c r="L61" i="67"/>
  <c r="M61" i="67" s="1"/>
  <c r="I61" i="67"/>
  <c r="J61" i="67" s="1"/>
  <c r="C61" i="67"/>
  <c r="D61" i="67" s="1"/>
  <c r="L60" i="67"/>
  <c r="M60" i="67" s="1"/>
  <c r="I60" i="67"/>
  <c r="J60" i="67" s="1"/>
  <c r="C60" i="67"/>
  <c r="D60" i="67" s="1"/>
  <c r="L59" i="67"/>
  <c r="M59" i="67" s="1"/>
  <c r="I59" i="67"/>
  <c r="J59" i="67" s="1"/>
  <c r="C59" i="67"/>
  <c r="D59" i="67" s="1"/>
  <c r="L58" i="67"/>
  <c r="M58" i="67" s="1"/>
  <c r="I58" i="67"/>
  <c r="J58" i="67" s="1"/>
  <c r="F58" i="67"/>
  <c r="G58" i="67" s="1"/>
  <c r="C58" i="67"/>
  <c r="D58" i="67" s="1"/>
  <c r="L57" i="67"/>
  <c r="M57" i="67" s="1"/>
  <c r="I57" i="67"/>
  <c r="J57" i="67" s="1"/>
  <c r="F57" i="67"/>
  <c r="G57" i="67" s="1"/>
  <c r="C57" i="67"/>
  <c r="D57" i="67" s="1"/>
  <c r="L56" i="67"/>
  <c r="M56" i="67" s="1"/>
  <c r="I56" i="67"/>
  <c r="J56" i="67" s="1"/>
  <c r="F56" i="67"/>
  <c r="G56" i="67" s="1"/>
  <c r="C56" i="67"/>
  <c r="D56" i="67" s="1"/>
  <c r="L55" i="67"/>
  <c r="M55" i="67" s="1"/>
  <c r="I55" i="67"/>
  <c r="J55" i="67" s="1"/>
  <c r="F55" i="67"/>
  <c r="G55" i="67" s="1"/>
  <c r="C55" i="67"/>
  <c r="D55" i="67" s="1"/>
  <c r="L54" i="67"/>
  <c r="M54" i="67" s="1"/>
  <c r="I54" i="67"/>
  <c r="J54" i="67" s="1"/>
  <c r="F54" i="67"/>
  <c r="G54" i="67" s="1"/>
  <c r="C54" i="67"/>
  <c r="D54" i="67" s="1"/>
  <c r="L53" i="67"/>
  <c r="M53" i="67" s="1"/>
  <c r="I53" i="67"/>
  <c r="J53" i="67" s="1"/>
  <c r="F53" i="67"/>
  <c r="G53" i="67" s="1"/>
  <c r="C53" i="67"/>
  <c r="D53" i="67" s="1"/>
  <c r="L52" i="67"/>
  <c r="M52" i="67" s="1"/>
  <c r="I52" i="67"/>
  <c r="J52" i="67" s="1"/>
  <c r="F52" i="67"/>
  <c r="G52" i="67" s="1"/>
  <c r="C52" i="67"/>
  <c r="D52" i="67" s="1"/>
  <c r="L51" i="67"/>
  <c r="M51" i="67" s="1"/>
  <c r="I51" i="67"/>
  <c r="J51" i="67" s="1"/>
  <c r="F51" i="67"/>
  <c r="G51" i="67" s="1"/>
  <c r="C51" i="67"/>
  <c r="D51" i="67" s="1"/>
  <c r="L50" i="67"/>
  <c r="M50" i="67" s="1"/>
  <c r="I50" i="67"/>
  <c r="J50" i="67" s="1"/>
  <c r="F50" i="67"/>
  <c r="G50" i="67" s="1"/>
  <c r="C50" i="67"/>
  <c r="D50" i="67" s="1"/>
  <c r="L49" i="67"/>
  <c r="M49" i="67" s="1"/>
  <c r="I49" i="67"/>
  <c r="J49" i="67" s="1"/>
  <c r="F49" i="67"/>
  <c r="G49" i="67" s="1"/>
  <c r="C49" i="67"/>
  <c r="D49" i="67" s="1"/>
  <c r="L48" i="67"/>
  <c r="M48" i="67" s="1"/>
  <c r="I48" i="67"/>
  <c r="J48" i="67" s="1"/>
  <c r="F48" i="67"/>
  <c r="G48" i="67" s="1"/>
  <c r="C48" i="67"/>
  <c r="D48" i="67" s="1"/>
  <c r="L47" i="67"/>
  <c r="M47" i="67" s="1"/>
  <c r="I47" i="67"/>
  <c r="J47" i="67" s="1"/>
  <c r="F47" i="67"/>
  <c r="G47" i="67" s="1"/>
  <c r="C47" i="67"/>
  <c r="D47" i="67" s="1"/>
  <c r="L46" i="67"/>
  <c r="M46" i="67" s="1"/>
  <c r="I46" i="67"/>
  <c r="J46" i="67" s="1"/>
  <c r="F46" i="67"/>
  <c r="G46" i="67" s="1"/>
  <c r="C46" i="67"/>
  <c r="D46" i="67" s="1"/>
  <c r="L45" i="67"/>
  <c r="M45" i="67" s="1"/>
  <c r="I45" i="67"/>
  <c r="J45" i="67" s="1"/>
  <c r="F45" i="67"/>
  <c r="G45" i="67" s="1"/>
  <c r="C45" i="67"/>
  <c r="D45" i="67" s="1"/>
  <c r="L44" i="67"/>
  <c r="M44" i="67" s="1"/>
  <c r="I44" i="67"/>
  <c r="J44" i="67" s="1"/>
  <c r="F44" i="67"/>
  <c r="G44" i="67" s="1"/>
  <c r="C44" i="67"/>
  <c r="D44" i="67" s="1"/>
  <c r="L43" i="67"/>
  <c r="M43" i="67" s="1"/>
  <c r="I43" i="67"/>
  <c r="J43" i="67" s="1"/>
  <c r="F43" i="67"/>
  <c r="G43" i="67" s="1"/>
  <c r="C43" i="67"/>
  <c r="D43" i="67" s="1"/>
  <c r="L42" i="67"/>
  <c r="M42" i="67" s="1"/>
  <c r="I42" i="67"/>
  <c r="J42" i="67" s="1"/>
  <c r="F42" i="67"/>
  <c r="G42" i="67" s="1"/>
  <c r="C42" i="67"/>
  <c r="D42" i="67" s="1"/>
  <c r="L41" i="67"/>
  <c r="M41" i="67" s="1"/>
  <c r="I41" i="67"/>
  <c r="J41" i="67" s="1"/>
  <c r="F41" i="67"/>
  <c r="G41" i="67" s="1"/>
  <c r="C41" i="67"/>
  <c r="D41" i="67" s="1"/>
  <c r="L40" i="67"/>
  <c r="M40" i="67" s="1"/>
  <c r="I40" i="67"/>
  <c r="J40" i="67" s="1"/>
  <c r="F40" i="67"/>
  <c r="G40" i="67" s="1"/>
  <c r="C40" i="67"/>
  <c r="D40" i="67" s="1"/>
  <c r="L39" i="67"/>
  <c r="M39" i="67" s="1"/>
  <c r="I39" i="67"/>
  <c r="J39" i="67" s="1"/>
  <c r="F39" i="67"/>
  <c r="G39" i="67" s="1"/>
  <c r="C39" i="67"/>
  <c r="D39" i="67" s="1"/>
  <c r="L38" i="67"/>
  <c r="M38" i="67" s="1"/>
  <c r="I38" i="67"/>
  <c r="J38" i="67" s="1"/>
  <c r="F38" i="67"/>
  <c r="G38" i="67" s="1"/>
  <c r="C38" i="67"/>
  <c r="D38" i="67" s="1"/>
  <c r="L37" i="67"/>
  <c r="M37" i="67" s="1"/>
  <c r="I37" i="67"/>
  <c r="J37" i="67" s="1"/>
  <c r="F37" i="67"/>
  <c r="G37" i="67" s="1"/>
  <c r="C37" i="67"/>
  <c r="D37" i="67" s="1"/>
  <c r="L36" i="67"/>
  <c r="M36" i="67" s="1"/>
  <c r="I36" i="67"/>
  <c r="J36" i="67" s="1"/>
  <c r="F36" i="67"/>
  <c r="G36" i="67" s="1"/>
  <c r="C36" i="67"/>
  <c r="D36" i="67" s="1"/>
  <c r="L35" i="67"/>
  <c r="M35" i="67" s="1"/>
  <c r="I35" i="67"/>
  <c r="J35" i="67" s="1"/>
  <c r="F35" i="67"/>
  <c r="G35" i="67" s="1"/>
  <c r="C35" i="67"/>
  <c r="D35" i="67" s="1"/>
  <c r="L34" i="67"/>
  <c r="M34" i="67" s="1"/>
  <c r="I34" i="67"/>
  <c r="J34" i="67" s="1"/>
  <c r="F34" i="67"/>
  <c r="G34" i="67" s="1"/>
  <c r="C34" i="67"/>
  <c r="D34" i="67" s="1"/>
  <c r="L33" i="67"/>
  <c r="M33" i="67" s="1"/>
  <c r="I33" i="67"/>
  <c r="J33" i="67" s="1"/>
  <c r="F33" i="67"/>
  <c r="G33" i="67" s="1"/>
  <c r="C33" i="67"/>
  <c r="D33" i="67" s="1"/>
  <c r="L32" i="67"/>
  <c r="M32" i="67" s="1"/>
  <c r="I32" i="67"/>
  <c r="J32" i="67" s="1"/>
  <c r="F32" i="67"/>
  <c r="G32" i="67" s="1"/>
  <c r="C32" i="67"/>
  <c r="D32" i="67" s="1"/>
  <c r="L31" i="67"/>
  <c r="M31" i="67" s="1"/>
  <c r="I31" i="67"/>
  <c r="J31" i="67" s="1"/>
  <c r="F31" i="67"/>
  <c r="G31" i="67" s="1"/>
  <c r="C31" i="67"/>
  <c r="D31" i="67" s="1"/>
  <c r="L30" i="67"/>
  <c r="M30" i="67" s="1"/>
  <c r="K30" i="67"/>
  <c r="K31" i="67" s="1"/>
  <c r="K32" i="67" s="1"/>
  <c r="K33" i="67" s="1"/>
  <c r="K34" i="67" s="1"/>
  <c r="K35" i="67" s="1"/>
  <c r="K36" i="67" s="1"/>
  <c r="K37" i="67" s="1"/>
  <c r="K38" i="67" s="1"/>
  <c r="K39" i="67" s="1"/>
  <c r="K40" i="67" s="1"/>
  <c r="K41" i="67" s="1"/>
  <c r="K42" i="67" s="1"/>
  <c r="K43" i="67" s="1"/>
  <c r="K44" i="67" s="1"/>
  <c r="K45" i="67" s="1"/>
  <c r="K46" i="67" s="1"/>
  <c r="K47" i="67" s="1"/>
  <c r="K48" i="67" s="1"/>
  <c r="K49" i="67" s="1"/>
  <c r="K50" i="67" s="1"/>
  <c r="K51" i="67" s="1"/>
  <c r="K52" i="67" s="1"/>
  <c r="K53" i="67" s="1"/>
  <c r="K54" i="67" s="1"/>
  <c r="K55" i="67" s="1"/>
  <c r="K56" i="67" s="1"/>
  <c r="K57" i="67" s="1"/>
  <c r="K58" i="67" s="1"/>
  <c r="K59" i="67" s="1"/>
  <c r="K60" i="67" s="1"/>
  <c r="K61" i="67" s="1"/>
  <c r="K62" i="67" s="1"/>
  <c r="K63" i="67" s="1"/>
  <c r="K64" i="67" s="1"/>
  <c r="K65" i="67" s="1"/>
  <c r="K66" i="67" s="1"/>
  <c r="K67" i="67" s="1"/>
  <c r="K68" i="67" s="1"/>
  <c r="K69" i="67" s="1"/>
  <c r="K70" i="67" s="1"/>
  <c r="K71" i="67" s="1"/>
  <c r="K72" i="67" s="1"/>
  <c r="K73" i="67" s="1"/>
  <c r="K74" i="67" s="1"/>
  <c r="K75" i="67" s="1"/>
  <c r="K76" i="67" s="1"/>
  <c r="K77" i="67" s="1"/>
  <c r="K78" i="67" s="1"/>
  <c r="K79" i="67" s="1"/>
  <c r="K80" i="67" s="1"/>
  <c r="K81" i="67" s="1"/>
  <c r="K82" i="67" s="1"/>
  <c r="K83" i="67" s="1"/>
  <c r="K84" i="67" s="1"/>
  <c r="K85" i="67" s="1"/>
  <c r="K86" i="67" s="1"/>
  <c r="K87" i="67" s="1"/>
  <c r="K88" i="67" s="1"/>
  <c r="K89" i="67" s="1"/>
  <c r="K90" i="67" s="1"/>
  <c r="K91" i="67" s="1"/>
  <c r="K92" i="67" s="1"/>
  <c r="K93" i="67" s="1"/>
  <c r="K94" i="67" s="1"/>
  <c r="K95" i="67" s="1"/>
  <c r="K96" i="67" s="1"/>
  <c r="K97" i="67" s="1"/>
  <c r="K98" i="67" s="1"/>
  <c r="K99" i="67" s="1"/>
  <c r="K100" i="67" s="1"/>
  <c r="K101" i="67" s="1"/>
  <c r="K102" i="67" s="1"/>
  <c r="K103" i="67" s="1"/>
  <c r="K104" i="67" s="1"/>
  <c r="K105" i="67" s="1"/>
  <c r="K106" i="67" s="1"/>
  <c r="K107" i="67" s="1"/>
  <c r="K108" i="67" s="1"/>
  <c r="K109" i="67" s="1"/>
  <c r="K110" i="67" s="1"/>
  <c r="K111" i="67" s="1"/>
  <c r="K112" i="67" s="1"/>
  <c r="K113" i="67" s="1"/>
  <c r="K114" i="67" s="1"/>
  <c r="K115" i="67" s="1"/>
  <c r="K116" i="67" s="1"/>
  <c r="K117" i="67" s="1"/>
  <c r="K118" i="67" s="1"/>
  <c r="K119" i="67" s="1"/>
  <c r="K120" i="67" s="1"/>
  <c r="K121" i="67" s="1"/>
  <c r="K122" i="67" s="1"/>
  <c r="K123" i="67" s="1"/>
  <c r="K124" i="67" s="1"/>
  <c r="K125" i="67" s="1"/>
  <c r="K126" i="67" s="1"/>
  <c r="K127" i="67" s="1"/>
  <c r="K128" i="67" s="1"/>
  <c r="K129" i="67" s="1"/>
  <c r="K130" i="67" s="1"/>
  <c r="K131" i="67" s="1"/>
  <c r="K132" i="67" s="1"/>
  <c r="K133" i="67" s="1"/>
  <c r="K134" i="67" s="1"/>
  <c r="K135" i="67" s="1"/>
  <c r="K136" i="67" s="1"/>
  <c r="K137" i="67" s="1"/>
  <c r="K138" i="67" s="1"/>
  <c r="K139" i="67" s="1"/>
  <c r="K140" i="67" s="1"/>
  <c r="K141" i="67" s="1"/>
  <c r="K142" i="67" s="1"/>
  <c r="K143" i="67" s="1"/>
  <c r="K144" i="67" s="1"/>
  <c r="K145" i="67" s="1"/>
  <c r="K146" i="67" s="1"/>
  <c r="K147" i="67" s="1"/>
  <c r="K148" i="67" s="1"/>
  <c r="K149" i="67" s="1"/>
  <c r="K150" i="67" s="1"/>
  <c r="K151" i="67" s="1"/>
  <c r="K152" i="67" s="1"/>
  <c r="K153" i="67" s="1"/>
  <c r="K154" i="67" s="1"/>
  <c r="K155" i="67" s="1"/>
  <c r="K156" i="67" s="1"/>
  <c r="K157" i="67" s="1"/>
  <c r="K158" i="67" s="1"/>
  <c r="K159" i="67" s="1"/>
  <c r="K160" i="67" s="1"/>
  <c r="K161" i="67" s="1"/>
  <c r="K162" i="67" s="1"/>
  <c r="K163" i="67" s="1"/>
  <c r="K164" i="67" s="1"/>
  <c r="K165" i="67" s="1"/>
  <c r="K166" i="67" s="1"/>
  <c r="K167" i="67" s="1"/>
  <c r="K168" i="67" s="1"/>
  <c r="K169" i="67" s="1"/>
  <c r="K170" i="67" s="1"/>
  <c r="K171" i="67" s="1"/>
  <c r="K172" i="67" s="1"/>
  <c r="K173" i="67" s="1"/>
  <c r="K174" i="67" s="1"/>
  <c r="K175" i="67" s="1"/>
  <c r="K176" i="67" s="1"/>
  <c r="K177" i="67" s="1"/>
  <c r="K178" i="67" s="1"/>
  <c r="K179" i="67" s="1"/>
  <c r="K180" i="67" s="1"/>
  <c r="K181" i="67" s="1"/>
  <c r="K182" i="67" s="1"/>
  <c r="K183" i="67" s="1"/>
  <c r="K184" i="67" s="1"/>
  <c r="K185" i="67" s="1"/>
  <c r="K186" i="67" s="1"/>
  <c r="K187" i="67" s="1"/>
  <c r="K188" i="67" s="1"/>
  <c r="K189" i="67" s="1"/>
  <c r="K190" i="67" s="1"/>
  <c r="K191" i="67" s="1"/>
  <c r="K192" i="67" s="1"/>
  <c r="K193" i="67" s="1"/>
  <c r="K194" i="67" s="1"/>
  <c r="K195" i="67" s="1"/>
  <c r="K196" i="67" s="1"/>
  <c r="K197" i="67" s="1"/>
  <c r="K198" i="67" s="1"/>
  <c r="K199" i="67" s="1"/>
  <c r="K200" i="67" s="1"/>
  <c r="K201" i="67" s="1"/>
  <c r="K202" i="67" s="1"/>
  <c r="K203" i="67" s="1"/>
  <c r="K204" i="67" s="1"/>
  <c r="K205" i="67" s="1"/>
  <c r="K206" i="67" s="1"/>
  <c r="K207" i="67" s="1"/>
  <c r="K208" i="67" s="1"/>
  <c r="K209" i="67" s="1"/>
  <c r="K210" i="67" s="1"/>
  <c r="K211" i="67" s="1"/>
  <c r="K212" i="67" s="1"/>
  <c r="K213" i="67" s="1"/>
  <c r="K214" i="67" s="1"/>
  <c r="K215" i="67" s="1"/>
  <c r="K216" i="67" s="1"/>
  <c r="K217" i="67" s="1"/>
  <c r="K218" i="67" s="1"/>
  <c r="K219" i="67" s="1"/>
  <c r="K220" i="67" s="1"/>
  <c r="K221" i="67" s="1"/>
  <c r="K222" i="67" s="1"/>
  <c r="K223" i="67" s="1"/>
  <c r="K224" i="67" s="1"/>
  <c r="K225" i="67" s="1"/>
  <c r="K226" i="67" s="1"/>
  <c r="K227" i="67" s="1"/>
  <c r="K228" i="67" s="1"/>
  <c r="K229" i="67" s="1"/>
  <c r="K230" i="67" s="1"/>
  <c r="K231" i="67" s="1"/>
  <c r="K232" i="67" s="1"/>
  <c r="K233" i="67" s="1"/>
  <c r="K234" i="67" s="1"/>
  <c r="K235" i="67" s="1"/>
  <c r="K236" i="67" s="1"/>
  <c r="K237" i="67" s="1"/>
  <c r="K238" i="67" s="1"/>
  <c r="K239" i="67" s="1"/>
  <c r="K240" i="67" s="1"/>
  <c r="K241" i="67" s="1"/>
  <c r="K242" i="67" s="1"/>
  <c r="K243" i="67" s="1"/>
  <c r="K244" i="67" s="1"/>
  <c r="K245" i="67" s="1"/>
  <c r="K246" i="67" s="1"/>
  <c r="K247" i="67" s="1"/>
  <c r="K248" i="67" s="1"/>
  <c r="K249" i="67" s="1"/>
  <c r="K250" i="67" s="1"/>
  <c r="K251" i="67" s="1"/>
  <c r="K252" i="67" s="1"/>
  <c r="K253" i="67" s="1"/>
  <c r="K254" i="67" s="1"/>
  <c r="K255" i="67" s="1"/>
  <c r="K256" i="67" s="1"/>
  <c r="K257" i="67" s="1"/>
  <c r="K258" i="67" s="1"/>
  <c r="K259" i="67" s="1"/>
  <c r="K260" i="67" s="1"/>
  <c r="K261" i="67" s="1"/>
  <c r="K262" i="67" s="1"/>
  <c r="K263" i="67" s="1"/>
  <c r="K264" i="67" s="1"/>
  <c r="K265" i="67" s="1"/>
  <c r="K266" i="67" s="1"/>
  <c r="K267" i="67" s="1"/>
  <c r="K268" i="67" s="1"/>
  <c r="K269" i="67" s="1"/>
  <c r="K270" i="67" s="1"/>
  <c r="K271" i="67" s="1"/>
  <c r="K272" i="67" s="1"/>
  <c r="K273" i="67" s="1"/>
  <c r="K274" i="67" s="1"/>
  <c r="K275" i="67" s="1"/>
  <c r="K276" i="67" s="1"/>
  <c r="K277" i="67" s="1"/>
  <c r="K278" i="67" s="1"/>
  <c r="K279" i="67" s="1"/>
  <c r="K280" i="67" s="1"/>
  <c r="K281" i="67" s="1"/>
  <c r="K282" i="67" s="1"/>
  <c r="K283" i="67" s="1"/>
  <c r="K284" i="67" s="1"/>
  <c r="K285" i="67" s="1"/>
  <c r="K286" i="67" s="1"/>
  <c r="K287" i="67" s="1"/>
  <c r="K288" i="67" s="1"/>
  <c r="K289" i="67" s="1"/>
  <c r="K290" i="67" s="1"/>
  <c r="K291" i="67" s="1"/>
  <c r="K292" i="67" s="1"/>
  <c r="K293" i="67" s="1"/>
  <c r="K294" i="67" s="1"/>
  <c r="K295" i="67" s="1"/>
  <c r="K296" i="67" s="1"/>
  <c r="K297" i="67" s="1"/>
  <c r="K298" i="67" s="1"/>
  <c r="K299" i="67" s="1"/>
  <c r="K300" i="67" s="1"/>
  <c r="K301" i="67" s="1"/>
  <c r="K302" i="67" s="1"/>
  <c r="K303" i="67" s="1"/>
  <c r="K304" i="67" s="1"/>
  <c r="K305" i="67" s="1"/>
  <c r="K306" i="67" s="1"/>
  <c r="K307" i="67" s="1"/>
  <c r="K308" i="67" s="1"/>
  <c r="K309" i="67" s="1"/>
  <c r="K310" i="67" s="1"/>
  <c r="K311" i="67" s="1"/>
  <c r="K312" i="67" s="1"/>
  <c r="K313" i="67" s="1"/>
  <c r="K314" i="67" s="1"/>
  <c r="K315" i="67" s="1"/>
  <c r="K316" i="67" s="1"/>
  <c r="K317" i="67" s="1"/>
  <c r="K318" i="67" s="1"/>
  <c r="K319" i="67" s="1"/>
  <c r="K320" i="67" s="1"/>
  <c r="K321" i="67" s="1"/>
  <c r="K322" i="67" s="1"/>
  <c r="K323" i="67" s="1"/>
  <c r="K324" i="67" s="1"/>
  <c r="I30" i="67"/>
  <c r="J30" i="67" s="1"/>
  <c r="H30" i="67"/>
  <c r="H31" i="67" s="1"/>
  <c r="H32" i="67" s="1"/>
  <c r="H33" i="67" s="1"/>
  <c r="H34" i="67" s="1"/>
  <c r="H35" i="67" s="1"/>
  <c r="H36" i="67" s="1"/>
  <c r="H37" i="67" s="1"/>
  <c r="H38" i="67" s="1"/>
  <c r="H39" i="67" s="1"/>
  <c r="H40" i="67" s="1"/>
  <c r="H41" i="67" s="1"/>
  <c r="H42" i="67" s="1"/>
  <c r="H43" i="67" s="1"/>
  <c r="H44" i="67" s="1"/>
  <c r="H45" i="67" s="1"/>
  <c r="H46" i="67" s="1"/>
  <c r="H47" i="67" s="1"/>
  <c r="H48" i="67" s="1"/>
  <c r="H49" i="67" s="1"/>
  <c r="H50" i="67" s="1"/>
  <c r="H51" i="67" s="1"/>
  <c r="H52" i="67" s="1"/>
  <c r="H53" i="67" s="1"/>
  <c r="H54" i="67" s="1"/>
  <c r="H55" i="67" s="1"/>
  <c r="H56" i="67" s="1"/>
  <c r="H57" i="67" s="1"/>
  <c r="H58" i="67" s="1"/>
  <c r="H59" i="67" s="1"/>
  <c r="H60" i="67" s="1"/>
  <c r="H61" i="67" s="1"/>
  <c r="H62" i="67" s="1"/>
  <c r="H63" i="67" s="1"/>
  <c r="H64" i="67" s="1"/>
  <c r="H65" i="67" s="1"/>
  <c r="H66" i="67" s="1"/>
  <c r="H67" i="67" s="1"/>
  <c r="H68" i="67" s="1"/>
  <c r="H69" i="67" s="1"/>
  <c r="H70" i="67" s="1"/>
  <c r="H71" i="67" s="1"/>
  <c r="H72" i="67" s="1"/>
  <c r="H73" i="67" s="1"/>
  <c r="H74" i="67" s="1"/>
  <c r="H75" i="67" s="1"/>
  <c r="H76" i="67" s="1"/>
  <c r="H77" i="67" s="1"/>
  <c r="H78" i="67" s="1"/>
  <c r="H79" i="67" s="1"/>
  <c r="H80" i="67" s="1"/>
  <c r="H81" i="67" s="1"/>
  <c r="H82" i="67" s="1"/>
  <c r="H83" i="67" s="1"/>
  <c r="H84" i="67" s="1"/>
  <c r="H85" i="67" s="1"/>
  <c r="H86" i="67" s="1"/>
  <c r="H87" i="67" s="1"/>
  <c r="H88" i="67" s="1"/>
  <c r="H89" i="67" s="1"/>
  <c r="H90" i="67" s="1"/>
  <c r="H91" i="67" s="1"/>
  <c r="H92" i="67" s="1"/>
  <c r="H93" i="67" s="1"/>
  <c r="H94" i="67" s="1"/>
  <c r="H95" i="67" s="1"/>
  <c r="H96" i="67" s="1"/>
  <c r="H97" i="67" s="1"/>
  <c r="H98" i="67" s="1"/>
  <c r="H99" i="67" s="1"/>
  <c r="H100" i="67" s="1"/>
  <c r="H101" i="67" s="1"/>
  <c r="H102" i="67" s="1"/>
  <c r="H103" i="67" s="1"/>
  <c r="H104" i="67" s="1"/>
  <c r="H105" i="67" s="1"/>
  <c r="H106" i="67" s="1"/>
  <c r="H107" i="67" s="1"/>
  <c r="H108" i="67" s="1"/>
  <c r="H109" i="67" s="1"/>
  <c r="H110" i="67" s="1"/>
  <c r="H111" i="67" s="1"/>
  <c r="H112" i="67" s="1"/>
  <c r="H113" i="67" s="1"/>
  <c r="H114" i="67" s="1"/>
  <c r="H115" i="67" s="1"/>
  <c r="H116" i="67" s="1"/>
  <c r="H117" i="67" s="1"/>
  <c r="H118" i="67" s="1"/>
  <c r="H119" i="67" s="1"/>
  <c r="H120" i="67" s="1"/>
  <c r="H121" i="67" s="1"/>
  <c r="H122" i="67" s="1"/>
  <c r="H123" i="67" s="1"/>
  <c r="H124" i="67" s="1"/>
  <c r="H125" i="67" s="1"/>
  <c r="H126" i="67" s="1"/>
  <c r="H127" i="67" s="1"/>
  <c r="H128" i="67" s="1"/>
  <c r="H129" i="67" s="1"/>
  <c r="H130" i="67" s="1"/>
  <c r="H131" i="67" s="1"/>
  <c r="H132" i="67" s="1"/>
  <c r="H133" i="67" s="1"/>
  <c r="H134" i="67" s="1"/>
  <c r="H135" i="67" s="1"/>
  <c r="H136" i="67" s="1"/>
  <c r="H137" i="67" s="1"/>
  <c r="H138" i="67" s="1"/>
  <c r="H139" i="67" s="1"/>
  <c r="H140" i="67" s="1"/>
  <c r="H141" i="67" s="1"/>
  <c r="H142" i="67" s="1"/>
  <c r="H143" i="67" s="1"/>
  <c r="H144" i="67" s="1"/>
  <c r="H145" i="67" s="1"/>
  <c r="H146" i="67" s="1"/>
  <c r="H147" i="67" s="1"/>
  <c r="H148" i="67" s="1"/>
  <c r="H149" i="67" s="1"/>
  <c r="H150" i="67" s="1"/>
  <c r="H151" i="67" s="1"/>
  <c r="H152" i="67" s="1"/>
  <c r="H153" i="67" s="1"/>
  <c r="H154" i="67" s="1"/>
  <c r="H155" i="67" s="1"/>
  <c r="H156" i="67" s="1"/>
  <c r="H157" i="67" s="1"/>
  <c r="H158" i="67" s="1"/>
  <c r="H159" i="67" s="1"/>
  <c r="H160" i="67" s="1"/>
  <c r="H161" i="67" s="1"/>
  <c r="H162" i="67" s="1"/>
  <c r="H163" i="67" s="1"/>
  <c r="H164" i="67" s="1"/>
  <c r="H165" i="67" s="1"/>
  <c r="H166" i="67" s="1"/>
  <c r="H167" i="67" s="1"/>
  <c r="H168" i="67" s="1"/>
  <c r="H169" i="67" s="1"/>
  <c r="H170" i="67" s="1"/>
  <c r="H171" i="67" s="1"/>
  <c r="H172" i="67" s="1"/>
  <c r="H173" i="67" s="1"/>
  <c r="H174" i="67" s="1"/>
  <c r="H175" i="67" s="1"/>
  <c r="H176" i="67" s="1"/>
  <c r="H177" i="67" s="1"/>
  <c r="H178" i="67" s="1"/>
  <c r="H179" i="67" s="1"/>
  <c r="H180" i="67" s="1"/>
  <c r="H181" i="67" s="1"/>
  <c r="H182" i="67" s="1"/>
  <c r="H183" i="67" s="1"/>
  <c r="H184" i="67" s="1"/>
  <c r="H185" i="67" s="1"/>
  <c r="H186" i="67" s="1"/>
  <c r="H187" i="67" s="1"/>
  <c r="H188" i="67" s="1"/>
  <c r="H189" i="67" s="1"/>
  <c r="H190" i="67" s="1"/>
  <c r="H191" i="67" s="1"/>
  <c r="H192" i="67" s="1"/>
  <c r="H193" i="67" s="1"/>
  <c r="H194" i="67" s="1"/>
  <c r="H195" i="67" s="1"/>
  <c r="H196" i="67" s="1"/>
  <c r="H197" i="67" s="1"/>
  <c r="H198" i="67" s="1"/>
  <c r="H199" i="67" s="1"/>
  <c r="H200" i="67" s="1"/>
  <c r="H201" i="67" s="1"/>
  <c r="H202" i="67" s="1"/>
  <c r="H203" i="67" s="1"/>
  <c r="H204" i="67" s="1"/>
  <c r="H205" i="67" s="1"/>
  <c r="H206" i="67" s="1"/>
  <c r="H207" i="67" s="1"/>
  <c r="H208" i="67" s="1"/>
  <c r="H209" i="67" s="1"/>
  <c r="H210" i="67" s="1"/>
  <c r="H211" i="67" s="1"/>
  <c r="H212" i="67" s="1"/>
  <c r="H213" i="67" s="1"/>
  <c r="H214" i="67" s="1"/>
  <c r="H215" i="67" s="1"/>
  <c r="H216" i="67" s="1"/>
  <c r="H217" i="67" s="1"/>
  <c r="H218" i="67" s="1"/>
  <c r="H219" i="67" s="1"/>
  <c r="H220" i="67" s="1"/>
  <c r="H221" i="67" s="1"/>
  <c r="H222" i="67" s="1"/>
  <c r="H223" i="67" s="1"/>
  <c r="H224" i="67" s="1"/>
  <c r="H225" i="67" s="1"/>
  <c r="H226" i="67" s="1"/>
  <c r="H227" i="67" s="1"/>
  <c r="H228" i="67" s="1"/>
  <c r="H229" i="67" s="1"/>
  <c r="H230" i="67" s="1"/>
  <c r="H231" i="67" s="1"/>
  <c r="H232" i="67" s="1"/>
  <c r="H233" i="67" s="1"/>
  <c r="H234" i="67" s="1"/>
  <c r="H235" i="67" s="1"/>
  <c r="H236" i="67" s="1"/>
  <c r="H237" i="67" s="1"/>
  <c r="H238" i="67" s="1"/>
  <c r="H239" i="67" s="1"/>
  <c r="H240" i="67" s="1"/>
  <c r="H241" i="67" s="1"/>
  <c r="H242" i="67" s="1"/>
  <c r="H243" i="67" s="1"/>
  <c r="H244" i="67" s="1"/>
  <c r="H245" i="67" s="1"/>
  <c r="H246" i="67" s="1"/>
  <c r="H247" i="67" s="1"/>
  <c r="H248" i="67" s="1"/>
  <c r="H249" i="67" s="1"/>
  <c r="H250" i="67" s="1"/>
  <c r="H251" i="67" s="1"/>
  <c r="H252" i="67" s="1"/>
  <c r="H253" i="67" s="1"/>
  <c r="H254" i="67" s="1"/>
  <c r="H255" i="67" s="1"/>
  <c r="H256" i="67" s="1"/>
  <c r="H257" i="67" s="1"/>
  <c r="H258" i="67" s="1"/>
  <c r="H259" i="67" s="1"/>
  <c r="H260" i="67" s="1"/>
  <c r="H261" i="67" s="1"/>
  <c r="H262" i="67" s="1"/>
  <c r="H263" i="67" s="1"/>
  <c r="H264" i="67" s="1"/>
  <c r="H265" i="67" s="1"/>
  <c r="H266" i="67" s="1"/>
  <c r="H267" i="67" s="1"/>
  <c r="H268" i="67" s="1"/>
  <c r="H269" i="67" s="1"/>
  <c r="H270" i="67" s="1"/>
  <c r="H271" i="67" s="1"/>
  <c r="H272" i="67" s="1"/>
  <c r="H273" i="67" s="1"/>
  <c r="H274" i="67" s="1"/>
  <c r="H275" i="67" s="1"/>
  <c r="H276" i="67" s="1"/>
  <c r="H277" i="67" s="1"/>
  <c r="H278" i="67" s="1"/>
  <c r="H279" i="67" s="1"/>
  <c r="H280" i="67" s="1"/>
  <c r="H281" i="67" s="1"/>
  <c r="H282" i="67" s="1"/>
  <c r="H283" i="67" s="1"/>
  <c r="H284" i="67" s="1"/>
  <c r="H285" i="67" s="1"/>
  <c r="H286" i="67" s="1"/>
  <c r="H287" i="67" s="1"/>
  <c r="H288" i="67" s="1"/>
  <c r="H289" i="67" s="1"/>
  <c r="H290" i="67" s="1"/>
  <c r="F30" i="67"/>
  <c r="G30" i="67" s="1"/>
  <c r="E30" i="67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E227" i="67" s="1"/>
  <c r="E228" i="67" s="1"/>
  <c r="E229" i="67" s="1"/>
  <c r="E230" i="67" s="1"/>
  <c r="E231" i="67" s="1"/>
  <c r="E232" i="67" s="1"/>
  <c r="E233" i="67" s="1"/>
  <c r="E234" i="67" s="1"/>
  <c r="E235" i="67" s="1"/>
  <c r="E236" i="67" s="1"/>
  <c r="E237" i="67" s="1"/>
  <c r="E238" i="67" s="1"/>
  <c r="E239" i="67" s="1"/>
  <c r="C30" i="67"/>
  <c r="D30" i="67" s="1"/>
  <c r="B30" i="67"/>
  <c r="B31" i="67" s="1"/>
  <c r="B32" i="67" s="1"/>
  <c r="B33" i="67" s="1"/>
  <c r="B34" i="67" s="1"/>
  <c r="B35" i="67" s="1"/>
  <c r="B36" i="67" s="1"/>
  <c r="B37" i="67" s="1"/>
  <c r="B38" i="67" s="1"/>
  <c r="B39" i="67" s="1"/>
  <c r="B40" i="67" s="1"/>
  <c r="B41" i="67" s="1"/>
  <c r="B42" i="67" s="1"/>
  <c r="B43" i="67" s="1"/>
  <c r="B44" i="67" s="1"/>
  <c r="B45" i="67" s="1"/>
  <c r="B46" i="67" s="1"/>
  <c r="B47" i="67" s="1"/>
  <c r="B48" i="67" s="1"/>
  <c r="B49" i="67" s="1"/>
  <c r="B50" i="67" s="1"/>
  <c r="B51" i="67" s="1"/>
  <c r="B52" i="67" s="1"/>
  <c r="B53" i="67" s="1"/>
  <c r="B54" i="67" s="1"/>
  <c r="B55" i="67" s="1"/>
  <c r="B56" i="67" s="1"/>
  <c r="B57" i="67" s="1"/>
  <c r="B58" i="67" s="1"/>
  <c r="B59" i="67" s="1"/>
  <c r="B60" i="67" s="1"/>
  <c r="B61" i="67" s="1"/>
  <c r="B62" i="67" s="1"/>
  <c r="B63" i="67" s="1"/>
  <c r="B64" i="67" s="1"/>
  <c r="B65" i="67" s="1"/>
  <c r="B66" i="67" s="1"/>
  <c r="B67" i="67" s="1"/>
  <c r="B68" i="67" s="1"/>
  <c r="B69" i="67" s="1"/>
  <c r="B70" i="67" s="1"/>
  <c r="B71" i="67" s="1"/>
  <c r="B72" i="67" s="1"/>
  <c r="B73" i="67" s="1"/>
  <c r="B74" i="67" s="1"/>
  <c r="B75" i="67" s="1"/>
  <c r="B76" i="67" s="1"/>
  <c r="B77" i="67" s="1"/>
  <c r="B78" i="67" s="1"/>
  <c r="B79" i="67" s="1"/>
  <c r="B80" i="67" s="1"/>
  <c r="B81" i="67" s="1"/>
  <c r="B82" i="67" s="1"/>
  <c r="B83" i="67" s="1"/>
  <c r="B84" i="67" s="1"/>
  <c r="B85" i="67" s="1"/>
  <c r="B86" i="67" s="1"/>
  <c r="B87" i="67" s="1"/>
  <c r="B88" i="67" s="1"/>
  <c r="B89" i="67" s="1"/>
  <c r="B90" i="67" s="1"/>
  <c r="B91" i="67" s="1"/>
  <c r="B92" i="67" s="1"/>
  <c r="B93" i="67" s="1"/>
  <c r="B94" i="67" s="1"/>
  <c r="B95" i="67" s="1"/>
  <c r="B96" i="67" s="1"/>
  <c r="B97" i="67" s="1"/>
  <c r="B98" i="67" s="1"/>
  <c r="B99" i="67" s="1"/>
  <c r="B100" i="67" s="1"/>
  <c r="B101" i="67" s="1"/>
  <c r="B102" i="67" s="1"/>
  <c r="B103" i="67" s="1"/>
  <c r="B104" i="67" s="1"/>
  <c r="B105" i="67" s="1"/>
  <c r="B106" i="67" s="1"/>
  <c r="B107" i="67" s="1"/>
  <c r="B108" i="67" s="1"/>
  <c r="B109" i="67" s="1"/>
  <c r="B110" i="67" s="1"/>
  <c r="B111" i="67" s="1"/>
  <c r="B112" i="67" s="1"/>
  <c r="B113" i="67" s="1"/>
  <c r="B114" i="67" s="1"/>
  <c r="B115" i="67" s="1"/>
  <c r="B116" i="67" s="1"/>
  <c r="B117" i="67" s="1"/>
  <c r="B118" i="67" s="1"/>
  <c r="B119" i="67" s="1"/>
  <c r="B120" i="67" s="1"/>
  <c r="B121" i="67" s="1"/>
  <c r="B122" i="67" s="1"/>
  <c r="B123" i="67" s="1"/>
  <c r="B124" i="67" s="1"/>
  <c r="B125" i="67" s="1"/>
  <c r="B126" i="67" s="1"/>
  <c r="B127" i="67" s="1"/>
  <c r="B128" i="67" s="1"/>
  <c r="B129" i="67" s="1"/>
  <c r="B130" i="67" s="1"/>
  <c r="B131" i="67" s="1"/>
  <c r="B132" i="67" s="1"/>
  <c r="B133" i="67" s="1"/>
  <c r="B134" i="67" s="1"/>
  <c r="B135" i="67" s="1"/>
  <c r="B136" i="67" s="1"/>
  <c r="B137" i="67" s="1"/>
  <c r="B138" i="67" s="1"/>
  <c r="B139" i="67" s="1"/>
  <c r="B140" i="67" s="1"/>
  <c r="B141" i="67" s="1"/>
  <c r="B142" i="67" s="1"/>
  <c r="B143" i="67" s="1"/>
  <c r="B144" i="67" s="1"/>
  <c r="B145" i="67" s="1"/>
  <c r="B146" i="67" s="1"/>
  <c r="B147" i="67" s="1"/>
  <c r="B148" i="67" s="1"/>
  <c r="B149" i="67" s="1"/>
  <c r="B150" i="67" s="1"/>
  <c r="B151" i="67" s="1"/>
  <c r="B152" i="67" s="1"/>
  <c r="B153" i="67" s="1"/>
  <c r="B154" i="67" s="1"/>
  <c r="B155" i="67" s="1"/>
  <c r="B156" i="67" s="1"/>
  <c r="B157" i="67" s="1"/>
  <c r="B158" i="67" s="1"/>
  <c r="B159" i="67" s="1"/>
  <c r="B160" i="67" s="1"/>
  <c r="B161" i="67" s="1"/>
  <c r="B162" i="67" s="1"/>
  <c r="B163" i="67" s="1"/>
  <c r="B164" i="67" s="1"/>
  <c r="B165" i="67" s="1"/>
  <c r="B166" i="67" s="1"/>
  <c r="B167" i="67" s="1"/>
  <c r="B168" i="67" s="1"/>
  <c r="L29" i="67"/>
  <c r="M29" i="67" s="1"/>
  <c r="I29" i="67"/>
  <c r="J29" i="67" s="1"/>
  <c r="F29" i="67"/>
  <c r="G29" i="67" s="1"/>
  <c r="C29" i="67"/>
  <c r="D29" i="67" s="1"/>
  <c r="N630" i="20"/>
  <c r="N421" i="20"/>
  <c r="N402" i="20"/>
  <c r="N383" i="20"/>
  <c r="N364" i="20"/>
  <c r="N345" i="20"/>
  <c r="N326" i="20"/>
  <c r="N307" i="20"/>
  <c r="N288" i="20"/>
  <c r="N269" i="20"/>
  <c r="N250" i="20"/>
  <c r="N231" i="20"/>
  <c r="N212" i="20"/>
  <c r="N193" i="20"/>
  <c r="N174" i="20"/>
  <c r="N155" i="20"/>
  <c r="N136" i="20"/>
  <c r="G4" i="20"/>
  <c r="G5" i="20"/>
  <c r="G6" i="20" s="1"/>
  <c r="N79" i="20"/>
  <c r="N98" i="20"/>
  <c r="N117" i="20"/>
  <c r="N649" i="20"/>
  <c r="L324" i="66"/>
  <c r="L323" i="66"/>
  <c r="L322" i="66"/>
  <c r="L321" i="66"/>
  <c r="M321" i="66" s="1"/>
  <c r="L320" i="66"/>
  <c r="L319" i="66"/>
  <c r="L318" i="66"/>
  <c r="L317" i="66"/>
  <c r="L316" i="66"/>
  <c r="L315" i="66"/>
  <c r="L314" i="66"/>
  <c r="L313" i="66"/>
  <c r="M313" i="66" s="1"/>
  <c r="L312" i="66"/>
  <c r="M312" i="66" s="1"/>
  <c r="L311" i="66"/>
  <c r="M311" i="66" s="1"/>
  <c r="L310" i="66"/>
  <c r="M310" i="66" s="1"/>
  <c r="L309" i="66"/>
  <c r="M309" i="66" s="1"/>
  <c r="L308" i="66"/>
  <c r="M308" i="66" s="1"/>
  <c r="L307" i="66"/>
  <c r="M307" i="66" s="1"/>
  <c r="L306" i="66"/>
  <c r="M306" i="66" s="1"/>
  <c r="L305" i="66"/>
  <c r="M305" i="66" s="1"/>
  <c r="L304" i="66"/>
  <c r="M304" i="66" s="1"/>
  <c r="L303" i="66"/>
  <c r="M303" i="66" s="1"/>
  <c r="L302" i="66"/>
  <c r="M302" i="66" s="1"/>
  <c r="L301" i="66"/>
  <c r="M301" i="66" s="1"/>
  <c r="L300" i="66"/>
  <c r="M300" i="66" s="1"/>
  <c r="L299" i="66"/>
  <c r="M299" i="66" s="1"/>
  <c r="L298" i="66"/>
  <c r="L297" i="66"/>
  <c r="L296" i="66"/>
  <c r="M296" i="66" s="1"/>
  <c r="L295" i="66"/>
  <c r="M295" i="66" s="1"/>
  <c r="L294" i="66"/>
  <c r="M294" i="66" s="1"/>
  <c r="L293" i="66"/>
  <c r="M293" i="66" s="1"/>
  <c r="L292" i="66"/>
  <c r="M292" i="66" s="1"/>
  <c r="L291" i="66"/>
  <c r="M291" i="66" s="1"/>
  <c r="L290" i="66"/>
  <c r="M290" i="66" s="1"/>
  <c r="L289" i="66"/>
  <c r="M289" i="66" s="1"/>
  <c r="L288" i="66"/>
  <c r="L287" i="66"/>
  <c r="L286" i="66"/>
  <c r="L285" i="66"/>
  <c r="L284" i="66"/>
  <c r="L283" i="66"/>
  <c r="M283" i="66" s="1"/>
  <c r="L282" i="66"/>
  <c r="M282" i="66" s="1"/>
  <c r="L281" i="66"/>
  <c r="M281" i="66" s="1"/>
  <c r="L280" i="66"/>
  <c r="M280" i="66" s="1"/>
  <c r="L279" i="66"/>
  <c r="M279" i="66" s="1"/>
  <c r="L278" i="66"/>
  <c r="M278" i="66" s="1"/>
  <c r="L277" i="66"/>
  <c r="M277" i="66" s="1"/>
  <c r="L276" i="66"/>
  <c r="M276" i="66" s="1"/>
  <c r="L275" i="66"/>
  <c r="M275" i="66" s="1"/>
  <c r="L274" i="66"/>
  <c r="M274" i="66" s="1"/>
  <c r="L273" i="66"/>
  <c r="M273" i="66" s="1"/>
  <c r="L272" i="66"/>
  <c r="L271" i="66"/>
  <c r="L270" i="66"/>
  <c r="M270" i="66" s="1"/>
  <c r="L269" i="66"/>
  <c r="M269" i="66" s="1"/>
  <c r="L268" i="66"/>
  <c r="M268" i="66" s="1"/>
  <c r="L267" i="66"/>
  <c r="M267" i="66" s="1"/>
  <c r="L266" i="66"/>
  <c r="M266" i="66" s="1"/>
  <c r="L265" i="66"/>
  <c r="M265" i="66" s="1"/>
  <c r="L264" i="66"/>
  <c r="L263" i="66"/>
  <c r="M263" i="66" s="1"/>
  <c r="L262" i="66"/>
  <c r="M262" i="66" s="1"/>
  <c r="L261" i="66"/>
  <c r="M261" i="66" s="1"/>
  <c r="L260" i="66"/>
  <c r="M260" i="66" s="1"/>
  <c r="L259" i="66"/>
  <c r="M259" i="66" s="1"/>
  <c r="L258" i="66"/>
  <c r="M258" i="66" s="1"/>
  <c r="L257" i="66"/>
  <c r="M257" i="66" s="1"/>
  <c r="L256" i="66"/>
  <c r="L255" i="66"/>
  <c r="L254" i="66"/>
  <c r="L253" i="66"/>
  <c r="L252" i="66"/>
  <c r="L251" i="66"/>
  <c r="L250" i="66"/>
  <c r="L249" i="66"/>
  <c r="L248" i="66"/>
  <c r="L247" i="66"/>
  <c r="L246" i="66"/>
  <c r="L245" i="66"/>
  <c r="M245" i="66" s="1"/>
  <c r="L244" i="66"/>
  <c r="M244" i="66" s="1"/>
  <c r="L243" i="66"/>
  <c r="M243" i="66" s="1"/>
  <c r="L242" i="66"/>
  <c r="M242" i="66" s="1"/>
  <c r="L241" i="66"/>
  <c r="M241" i="66" s="1"/>
  <c r="L240" i="66"/>
  <c r="M240" i="66" s="1"/>
  <c r="L239" i="66"/>
  <c r="M239" i="66" s="1"/>
  <c r="L238" i="66"/>
  <c r="M238" i="66" s="1"/>
  <c r="L237" i="66"/>
  <c r="M237" i="66" s="1"/>
  <c r="L236" i="66"/>
  <c r="M236" i="66" s="1"/>
  <c r="L235" i="66"/>
  <c r="M235" i="66" s="1"/>
  <c r="L234" i="66"/>
  <c r="M234" i="66" s="1"/>
  <c r="L233" i="66"/>
  <c r="M233" i="66" s="1"/>
  <c r="L232" i="66"/>
  <c r="L231" i="66"/>
  <c r="L230" i="66"/>
  <c r="M230" i="66" s="1"/>
  <c r="L229" i="66"/>
  <c r="L228" i="66"/>
  <c r="L227" i="66"/>
  <c r="L226" i="66"/>
  <c r="L225" i="66"/>
  <c r="M225" i="66" s="1"/>
  <c r="L224" i="66"/>
  <c r="L223" i="66"/>
  <c r="L222" i="66"/>
  <c r="L221" i="66"/>
  <c r="L220" i="66"/>
  <c r="L219" i="66"/>
  <c r="M219" i="66" s="1"/>
  <c r="L218" i="66"/>
  <c r="M218" i="66" s="1"/>
  <c r="L217" i="66"/>
  <c r="M217" i="66" s="1"/>
  <c r="L216" i="66"/>
  <c r="M216" i="66" s="1"/>
  <c r="L215" i="66"/>
  <c r="M215" i="66" s="1"/>
  <c r="L214" i="66"/>
  <c r="M214" i="66" s="1"/>
  <c r="L213" i="66"/>
  <c r="M213" i="66" s="1"/>
  <c r="L212" i="66"/>
  <c r="M212" i="66" s="1"/>
  <c r="L211" i="66"/>
  <c r="M211" i="66" s="1"/>
  <c r="L210" i="66"/>
  <c r="M210" i="66" s="1"/>
  <c r="L209" i="66"/>
  <c r="M209" i="66" s="1"/>
  <c r="L208" i="66"/>
  <c r="M208" i="66" s="1"/>
  <c r="L207" i="66"/>
  <c r="M207" i="66" s="1"/>
  <c r="L206" i="66"/>
  <c r="M206" i="66" s="1"/>
  <c r="L205" i="66"/>
  <c r="M205" i="66" s="1"/>
  <c r="L204" i="66"/>
  <c r="M204" i="66" s="1"/>
  <c r="L203" i="66"/>
  <c r="M203" i="66" s="1"/>
  <c r="L202" i="66"/>
  <c r="L201" i="66"/>
  <c r="L200" i="66"/>
  <c r="L199" i="66"/>
  <c r="M199" i="66" s="1"/>
  <c r="L198" i="66"/>
  <c r="M198" i="66" s="1"/>
  <c r="L197" i="66"/>
  <c r="L196" i="66"/>
  <c r="L195" i="66"/>
  <c r="L194" i="66"/>
  <c r="L193" i="66"/>
  <c r="L192" i="66"/>
  <c r="L191" i="66"/>
  <c r="L190" i="66"/>
  <c r="L189" i="66"/>
  <c r="L188" i="66"/>
  <c r="L187" i="66"/>
  <c r="M187" i="66" s="1"/>
  <c r="L186" i="66"/>
  <c r="M186" i="66" s="1"/>
  <c r="L185" i="66"/>
  <c r="M185" i="66" s="1"/>
  <c r="L184" i="66"/>
  <c r="M184" i="66" s="1"/>
  <c r="L183" i="66"/>
  <c r="M183" i="66" s="1"/>
  <c r="L182" i="66"/>
  <c r="M182" i="66" s="1"/>
  <c r="L181" i="66"/>
  <c r="L180" i="66"/>
  <c r="L179" i="66"/>
  <c r="M179" i="66" s="1"/>
  <c r="L178" i="66"/>
  <c r="M178" i="66" s="1"/>
  <c r="L177" i="66"/>
  <c r="M177" i="66" s="1"/>
  <c r="L176" i="66"/>
  <c r="L175" i="66"/>
  <c r="M175" i="66" s="1"/>
  <c r="L174" i="66"/>
  <c r="M174" i="66" s="1"/>
  <c r="L173" i="66"/>
  <c r="M173" i="66" s="1"/>
  <c r="L172" i="66"/>
  <c r="M172" i="66" s="1"/>
  <c r="L171" i="66"/>
  <c r="M171" i="66" s="1"/>
  <c r="L170" i="66"/>
  <c r="M170" i="66" s="1"/>
  <c r="L169" i="66"/>
  <c r="M169" i="66" s="1"/>
  <c r="L168" i="66"/>
  <c r="M168" i="66" s="1"/>
  <c r="L167" i="66"/>
  <c r="M167" i="66" s="1"/>
  <c r="L166" i="66"/>
  <c r="M166" i="66" s="1"/>
  <c r="L165" i="66"/>
  <c r="M165" i="66" s="1"/>
  <c r="L164" i="66"/>
  <c r="M164" i="66" s="1"/>
  <c r="L163" i="66"/>
  <c r="M163" i="66" s="1"/>
  <c r="L162" i="66"/>
  <c r="M162" i="66" s="1"/>
  <c r="L161" i="66"/>
  <c r="M161" i="66" s="1"/>
  <c r="L160" i="66"/>
  <c r="M160" i="66" s="1"/>
  <c r="L159" i="66"/>
  <c r="M159" i="66" s="1"/>
  <c r="L158" i="66"/>
  <c r="M158" i="66" s="1"/>
  <c r="L157" i="66"/>
  <c r="M157" i="66" s="1"/>
  <c r="L156" i="66"/>
  <c r="M156" i="66" s="1"/>
  <c r="L155" i="66"/>
  <c r="M155" i="66" s="1"/>
  <c r="L154" i="66"/>
  <c r="M154" i="66" s="1"/>
  <c r="L153" i="66"/>
  <c r="M153" i="66" s="1"/>
  <c r="L152" i="66"/>
  <c r="M152" i="66" s="1"/>
  <c r="L151" i="66"/>
  <c r="M151" i="66" s="1"/>
  <c r="L150" i="66"/>
  <c r="M150" i="66" s="1"/>
  <c r="L149" i="66"/>
  <c r="M149" i="66" s="1"/>
  <c r="L148" i="66"/>
  <c r="M148" i="66" s="1"/>
  <c r="L147" i="66"/>
  <c r="M147" i="66" s="1"/>
  <c r="L146" i="66"/>
  <c r="M146" i="66" s="1"/>
  <c r="L145" i="66"/>
  <c r="M145" i="66" s="1"/>
  <c r="L144" i="66"/>
  <c r="M144" i="66" s="1"/>
  <c r="L143" i="66"/>
  <c r="M143" i="66" s="1"/>
  <c r="L142" i="66"/>
  <c r="M142" i="66" s="1"/>
  <c r="L141" i="66"/>
  <c r="M141" i="66" s="1"/>
  <c r="L140" i="66"/>
  <c r="M140" i="66" s="1"/>
  <c r="L139" i="66"/>
  <c r="M139" i="66" s="1"/>
  <c r="L138" i="66"/>
  <c r="M138" i="66" s="1"/>
  <c r="L137" i="66"/>
  <c r="M137" i="66" s="1"/>
  <c r="L136" i="66"/>
  <c r="M136" i="66" s="1"/>
  <c r="L135" i="66"/>
  <c r="M135" i="66" s="1"/>
  <c r="L134" i="66"/>
  <c r="M134" i="66" s="1"/>
  <c r="L133" i="66"/>
  <c r="M133" i="66" s="1"/>
  <c r="L132" i="66"/>
  <c r="M132" i="66" s="1"/>
  <c r="L131" i="66"/>
  <c r="M131" i="66" s="1"/>
  <c r="L130" i="66"/>
  <c r="M130" i="66" s="1"/>
  <c r="L129" i="66"/>
  <c r="M129" i="66" s="1"/>
  <c r="L128" i="66"/>
  <c r="M128" i="66" s="1"/>
  <c r="L127" i="66"/>
  <c r="M127" i="66" s="1"/>
  <c r="L126" i="66"/>
  <c r="M126" i="66" s="1"/>
  <c r="L125" i="66"/>
  <c r="M125" i="66" s="1"/>
  <c r="L124" i="66"/>
  <c r="M124" i="66" s="1"/>
  <c r="L123" i="66"/>
  <c r="M123" i="66" s="1"/>
  <c r="L122" i="66"/>
  <c r="M122" i="66" s="1"/>
  <c r="L121" i="66"/>
  <c r="M121" i="66" s="1"/>
  <c r="L120" i="66"/>
  <c r="M120" i="66" s="1"/>
  <c r="L119" i="66"/>
  <c r="M119" i="66" s="1"/>
  <c r="L118" i="66"/>
  <c r="M118" i="66" s="1"/>
  <c r="L117" i="66"/>
  <c r="M117" i="66" s="1"/>
  <c r="L116" i="66"/>
  <c r="M116" i="66" s="1"/>
  <c r="L115" i="66"/>
  <c r="M115" i="66" s="1"/>
  <c r="L114" i="66"/>
  <c r="M114" i="66" s="1"/>
  <c r="L113" i="66"/>
  <c r="M113" i="66" s="1"/>
  <c r="L112" i="66"/>
  <c r="M112" i="66" s="1"/>
  <c r="L111" i="66"/>
  <c r="M111" i="66" s="1"/>
  <c r="L110" i="66"/>
  <c r="M110" i="66" s="1"/>
  <c r="L109" i="66"/>
  <c r="M109" i="66" s="1"/>
  <c r="L108" i="66"/>
  <c r="M108" i="66" s="1"/>
  <c r="L107" i="66"/>
  <c r="M107" i="66" s="1"/>
  <c r="L106" i="66"/>
  <c r="M106" i="66" s="1"/>
  <c r="L105" i="66"/>
  <c r="M105" i="66" s="1"/>
  <c r="L104" i="66"/>
  <c r="M104" i="66" s="1"/>
  <c r="L103" i="66"/>
  <c r="M103" i="66" s="1"/>
  <c r="L102" i="66"/>
  <c r="M102" i="66" s="1"/>
  <c r="L101" i="66"/>
  <c r="M101" i="66" s="1"/>
  <c r="L100" i="66"/>
  <c r="M100" i="66" s="1"/>
  <c r="L99" i="66"/>
  <c r="M99" i="66" s="1"/>
  <c r="L98" i="66"/>
  <c r="M98" i="66" s="1"/>
  <c r="L97" i="66"/>
  <c r="M97" i="66" s="1"/>
  <c r="L96" i="66"/>
  <c r="M96" i="66" s="1"/>
  <c r="L95" i="66"/>
  <c r="M95" i="66" s="1"/>
  <c r="L94" i="66"/>
  <c r="M94" i="66" s="1"/>
  <c r="L93" i="66"/>
  <c r="M93" i="66" s="1"/>
  <c r="L92" i="66"/>
  <c r="M92" i="66" s="1"/>
  <c r="L91" i="66"/>
  <c r="M91" i="66" s="1"/>
  <c r="L90" i="66"/>
  <c r="M90" i="66" s="1"/>
  <c r="L89" i="66"/>
  <c r="M89" i="66" s="1"/>
  <c r="L88" i="66"/>
  <c r="M88" i="66" s="1"/>
  <c r="L87" i="66"/>
  <c r="M87" i="66" s="1"/>
  <c r="L86" i="66"/>
  <c r="M86" i="66" s="1"/>
  <c r="L85" i="66"/>
  <c r="M85" i="66" s="1"/>
  <c r="L84" i="66"/>
  <c r="M84" i="66" s="1"/>
  <c r="L83" i="66"/>
  <c r="M83" i="66" s="1"/>
  <c r="L82" i="66"/>
  <c r="M82" i="66" s="1"/>
  <c r="L81" i="66"/>
  <c r="M81" i="66" s="1"/>
  <c r="L80" i="66"/>
  <c r="M80" i="66" s="1"/>
  <c r="L79" i="66"/>
  <c r="M79" i="66" s="1"/>
  <c r="L29" i="66"/>
  <c r="M29" i="66" s="1"/>
  <c r="F29" i="66"/>
  <c r="G29" i="66" s="1"/>
  <c r="M298" i="66"/>
  <c r="M297" i="66"/>
  <c r="M229" i="66"/>
  <c r="M202" i="66"/>
  <c r="M201" i="66"/>
  <c r="M200" i="66"/>
  <c r="M197" i="66"/>
  <c r="I29" i="66"/>
  <c r="J29" i="66" s="1"/>
  <c r="C29" i="66"/>
  <c r="D29" i="66" s="1"/>
  <c r="M324" i="66"/>
  <c r="M323" i="66"/>
  <c r="M322" i="66"/>
  <c r="M320" i="66"/>
  <c r="M319" i="66"/>
  <c r="M318" i="66"/>
  <c r="M317" i="66"/>
  <c r="M316" i="66"/>
  <c r="M315" i="66"/>
  <c r="M314" i="66"/>
  <c r="M288" i="66"/>
  <c r="M287" i="66"/>
  <c r="M286" i="66"/>
  <c r="M285" i="66"/>
  <c r="M284" i="66"/>
  <c r="M272" i="66"/>
  <c r="M271" i="66"/>
  <c r="M264" i="66"/>
  <c r="M256" i="66"/>
  <c r="M255" i="66"/>
  <c r="M254" i="66"/>
  <c r="M253" i="66"/>
  <c r="M252" i="66"/>
  <c r="M251" i="66"/>
  <c r="M250" i="66"/>
  <c r="M249" i="66"/>
  <c r="M248" i="66"/>
  <c r="M247" i="66"/>
  <c r="M246" i="66"/>
  <c r="M232" i="66"/>
  <c r="M231" i="66"/>
  <c r="M228" i="66"/>
  <c r="M227" i="66"/>
  <c r="M226" i="66"/>
  <c r="M224" i="66"/>
  <c r="M223" i="66"/>
  <c r="M222" i="66"/>
  <c r="M221" i="66"/>
  <c r="M220" i="66"/>
  <c r="M196" i="66"/>
  <c r="M195" i="66"/>
  <c r="M194" i="66"/>
  <c r="M193" i="66"/>
  <c r="M192" i="66"/>
  <c r="M191" i="66"/>
  <c r="M190" i="66"/>
  <c r="M189" i="66"/>
  <c r="M188" i="66"/>
  <c r="M181" i="66"/>
  <c r="M180" i="66"/>
  <c r="M176" i="66"/>
  <c r="K30" i="66"/>
  <c r="K31" i="66" s="1"/>
  <c r="K32" i="66" s="1"/>
  <c r="K33" i="66" s="1"/>
  <c r="K34" i="66" s="1"/>
  <c r="K35" i="66" s="1"/>
  <c r="K36" i="66" s="1"/>
  <c r="K37" i="66" s="1"/>
  <c r="K38" i="66" s="1"/>
  <c r="K39" i="66" s="1"/>
  <c r="K40" i="66" s="1"/>
  <c r="K41" i="66" s="1"/>
  <c r="K42" i="66" s="1"/>
  <c r="K43" i="66" s="1"/>
  <c r="K44" i="66" s="1"/>
  <c r="K45" i="66" s="1"/>
  <c r="K46" i="66" s="1"/>
  <c r="K47" i="66" s="1"/>
  <c r="K48" i="66" s="1"/>
  <c r="K49" i="66" s="1"/>
  <c r="K50" i="66" s="1"/>
  <c r="K51" i="66" s="1"/>
  <c r="K52" i="66" s="1"/>
  <c r="K53" i="66" s="1"/>
  <c r="K54" i="66" s="1"/>
  <c r="K55" i="66" s="1"/>
  <c r="K56" i="66" s="1"/>
  <c r="K57" i="66" s="1"/>
  <c r="K58" i="66" s="1"/>
  <c r="K59" i="66" s="1"/>
  <c r="K60" i="66" s="1"/>
  <c r="K61" i="66" s="1"/>
  <c r="K62" i="66" s="1"/>
  <c r="K63" i="66" s="1"/>
  <c r="K64" i="66" s="1"/>
  <c r="K65" i="66" s="1"/>
  <c r="K66" i="66" s="1"/>
  <c r="K67" i="66" s="1"/>
  <c r="K68" i="66" s="1"/>
  <c r="K69" i="66" s="1"/>
  <c r="K70" i="66" s="1"/>
  <c r="K71" i="66" s="1"/>
  <c r="K72" i="66" s="1"/>
  <c r="K73" i="66" s="1"/>
  <c r="K74" i="66" s="1"/>
  <c r="K75" i="66" s="1"/>
  <c r="K76" i="66" s="1"/>
  <c r="K77" i="66" s="1"/>
  <c r="K78" i="66" s="1"/>
  <c r="K79" i="66" s="1"/>
  <c r="K80" i="66" s="1"/>
  <c r="K81" i="66" s="1"/>
  <c r="K82" i="66" s="1"/>
  <c r="K83" i="66" s="1"/>
  <c r="K84" i="66" s="1"/>
  <c r="K85" i="66" s="1"/>
  <c r="K86" i="66" s="1"/>
  <c r="K87" i="66" s="1"/>
  <c r="K88" i="66" s="1"/>
  <c r="K89" i="66" s="1"/>
  <c r="K90" i="66" s="1"/>
  <c r="K91" i="66" s="1"/>
  <c r="K92" i="66" s="1"/>
  <c r="K93" i="66" s="1"/>
  <c r="K94" i="66" s="1"/>
  <c r="K95" i="66" s="1"/>
  <c r="K96" i="66" s="1"/>
  <c r="K97" i="66" s="1"/>
  <c r="K98" i="66" s="1"/>
  <c r="K99" i="66" s="1"/>
  <c r="K100" i="66" s="1"/>
  <c r="K101" i="66" s="1"/>
  <c r="K102" i="66" s="1"/>
  <c r="K103" i="66" s="1"/>
  <c r="K104" i="66" s="1"/>
  <c r="K105" i="66" s="1"/>
  <c r="K106" i="66" s="1"/>
  <c r="K107" i="66" s="1"/>
  <c r="K108" i="66" s="1"/>
  <c r="K109" i="66" s="1"/>
  <c r="K110" i="66" s="1"/>
  <c r="K111" i="66" s="1"/>
  <c r="K112" i="66" s="1"/>
  <c r="K113" i="66" s="1"/>
  <c r="K114" i="66" s="1"/>
  <c r="K115" i="66" s="1"/>
  <c r="K116" i="66" s="1"/>
  <c r="K117" i="66" s="1"/>
  <c r="K118" i="66" s="1"/>
  <c r="K119" i="66" s="1"/>
  <c r="K120" i="66" s="1"/>
  <c r="K121" i="66" s="1"/>
  <c r="K122" i="66" s="1"/>
  <c r="K123" i="66" s="1"/>
  <c r="K124" i="66" s="1"/>
  <c r="K125" i="66" s="1"/>
  <c r="K126" i="66" s="1"/>
  <c r="K127" i="66" s="1"/>
  <c r="K128" i="66" s="1"/>
  <c r="K129" i="66" s="1"/>
  <c r="K130" i="66" s="1"/>
  <c r="K131" i="66" s="1"/>
  <c r="K132" i="66" s="1"/>
  <c r="K133" i="66" s="1"/>
  <c r="K134" i="66" s="1"/>
  <c r="K135" i="66" s="1"/>
  <c r="K136" i="66" s="1"/>
  <c r="K137" i="66" s="1"/>
  <c r="K138" i="66" s="1"/>
  <c r="K139" i="66" s="1"/>
  <c r="K140" i="66" s="1"/>
  <c r="K141" i="66" s="1"/>
  <c r="K142" i="66" s="1"/>
  <c r="K143" i="66" s="1"/>
  <c r="K144" i="66" s="1"/>
  <c r="K145" i="66" s="1"/>
  <c r="K146" i="66" s="1"/>
  <c r="K147" i="66" s="1"/>
  <c r="K148" i="66" s="1"/>
  <c r="K149" i="66" s="1"/>
  <c r="K150" i="66" s="1"/>
  <c r="K151" i="66" s="1"/>
  <c r="K152" i="66" s="1"/>
  <c r="K153" i="66" s="1"/>
  <c r="K154" i="66" s="1"/>
  <c r="K155" i="66" s="1"/>
  <c r="K156" i="66" s="1"/>
  <c r="K157" i="66" s="1"/>
  <c r="K158" i="66" s="1"/>
  <c r="K159" i="66" s="1"/>
  <c r="K160" i="66" s="1"/>
  <c r="K161" i="66" s="1"/>
  <c r="K162" i="66" s="1"/>
  <c r="K163" i="66" s="1"/>
  <c r="K164" i="66" s="1"/>
  <c r="K165" i="66" s="1"/>
  <c r="K166" i="66" s="1"/>
  <c r="K167" i="66" s="1"/>
  <c r="K168" i="66" s="1"/>
  <c r="K169" i="66" s="1"/>
  <c r="K170" i="66" s="1"/>
  <c r="K171" i="66" s="1"/>
  <c r="K172" i="66" s="1"/>
  <c r="K173" i="66" s="1"/>
  <c r="K174" i="66" s="1"/>
  <c r="K175" i="66" s="1"/>
  <c r="K176" i="66" s="1"/>
  <c r="K177" i="66" s="1"/>
  <c r="K178" i="66" s="1"/>
  <c r="K179" i="66" s="1"/>
  <c r="K180" i="66" s="1"/>
  <c r="K181" i="66" s="1"/>
  <c r="K182" i="66" s="1"/>
  <c r="K183" i="66" s="1"/>
  <c r="K184" i="66" s="1"/>
  <c r="K185" i="66" s="1"/>
  <c r="K186" i="66" s="1"/>
  <c r="K187" i="66" s="1"/>
  <c r="K188" i="66" s="1"/>
  <c r="K189" i="66" s="1"/>
  <c r="K190" i="66" s="1"/>
  <c r="K191" i="66" s="1"/>
  <c r="K192" i="66" s="1"/>
  <c r="K193" i="66" s="1"/>
  <c r="K194" i="66" s="1"/>
  <c r="K195" i="66" s="1"/>
  <c r="K196" i="66" s="1"/>
  <c r="K197" i="66" s="1"/>
  <c r="K198" i="66" s="1"/>
  <c r="K199" i="66" s="1"/>
  <c r="K200" i="66" s="1"/>
  <c r="K201" i="66" s="1"/>
  <c r="K202" i="66" s="1"/>
  <c r="K203" i="66" s="1"/>
  <c r="K204" i="66" s="1"/>
  <c r="K205" i="66" s="1"/>
  <c r="K206" i="66" s="1"/>
  <c r="K207" i="66" s="1"/>
  <c r="K208" i="66" s="1"/>
  <c r="K209" i="66" s="1"/>
  <c r="K210" i="66" s="1"/>
  <c r="K211" i="66" s="1"/>
  <c r="K212" i="66" s="1"/>
  <c r="K213" i="66" s="1"/>
  <c r="K214" i="66" s="1"/>
  <c r="K215" i="66" s="1"/>
  <c r="K216" i="66" s="1"/>
  <c r="K217" i="66" s="1"/>
  <c r="K218" i="66" s="1"/>
  <c r="K219" i="66" s="1"/>
  <c r="K220" i="66" s="1"/>
  <c r="K221" i="66" s="1"/>
  <c r="K222" i="66" s="1"/>
  <c r="K223" i="66" s="1"/>
  <c r="K224" i="66" s="1"/>
  <c r="K225" i="66" s="1"/>
  <c r="K226" i="66" s="1"/>
  <c r="K227" i="66" s="1"/>
  <c r="K228" i="66" s="1"/>
  <c r="K229" i="66" s="1"/>
  <c r="K230" i="66" s="1"/>
  <c r="K231" i="66" s="1"/>
  <c r="K232" i="66" s="1"/>
  <c r="K233" i="66" s="1"/>
  <c r="K234" i="66" s="1"/>
  <c r="K235" i="66" s="1"/>
  <c r="K236" i="66" s="1"/>
  <c r="K237" i="66" s="1"/>
  <c r="K238" i="66" s="1"/>
  <c r="K239" i="66" s="1"/>
  <c r="K240" i="66" s="1"/>
  <c r="K241" i="66" s="1"/>
  <c r="K242" i="66" s="1"/>
  <c r="K243" i="66" s="1"/>
  <c r="K244" i="66" s="1"/>
  <c r="K245" i="66" s="1"/>
  <c r="K246" i="66" s="1"/>
  <c r="K247" i="66" s="1"/>
  <c r="K248" i="66" s="1"/>
  <c r="K249" i="66" s="1"/>
  <c r="K250" i="66" s="1"/>
  <c r="K251" i="66" s="1"/>
  <c r="K252" i="66" s="1"/>
  <c r="K253" i="66" s="1"/>
  <c r="K254" i="66" s="1"/>
  <c r="K255" i="66" s="1"/>
  <c r="K256" i="66" s="1"/>
  <c r="K257" i="66" s="1"/>
  <c r="K258" i="66" s="1"/>
  <c r="K259" i="66" s="1"/>
  <c r="K260" i="66" s="1"/>
  <c r="K261" i="66" s="1"/>
  <c r="K262" i="66" s="1"/>
  <c r="K263" i="66" s="1"/>
  <c r="K264" i="66" s="1"/>
  <c r="K265" i="66" s="1"/>
  <c r="K266" i="66" s="1"/>
  <c r="K267" i="66" s="1"/>
  <c r="K268" i="66" s="1"/>
  <c r="K269" i="66" s="1"/>
  <c r="K270" i="66" s="1"/>
  <c r="K271" i="66" s="1"/>
  <c r="K272" i="66" s="1"/>
  <c r="K273" i="66" s="1"/>
  <c r="K274" i="66" s="1"/>
  <c r="K275" i="66" s="1"/>
  <c r="K276" i="66" s="1"/>
  <c r="K277" i="66" s="1"/>
  <c r="K278" i="66" s="1"/>
  <c r="K279" i="66" s="1"/>
  <c r="K280" i="66" s="1"/>
  <c r="K281" i="66" s="1"/>
  <c r="K282" i="66" s="1"/>
  <c r="K283" i="66" s="1"/>
  <c r="K284" i="66" s="1"/>
  <c r="K285" i="66" s="1"/>
  <c r="K286" i="66" s="1"/>
  <c r="K287" i="66" s="1"/>
  <c r="K288" i="66" s="1"/>
  <c r="K289" i="66" s="1"/>
  <c r="K290" i="66" s="1"/>
  <c r="K291" i="66" s="1"/>
  <c r="K292" i="66" s="1"/>
  <c r="K293" i="66" s="1"/>
  <c r="K294" i="66" s="1"/>
  <c r="K295" i="66" s="1"/>
  <c r="K296" i="66" s="1"/>
  <c r="K297" i="66" s="1"/>
  <c r="K298" i="66" s="1"/>
  <c r="K299" i="66" s="1"/>
  <c r="K300" i="66" s="1"/>
  <c r="K301" i="66" s="1"/>
  <c r="K302" i="66" s="1"/>
  <c r="K303" i="66" s="1"/>
  <c r="K304" i="66" s="1"/>
  <c r="K305" i="66" s="1"/>
  <c r="K306" i="66" s="1"/>
  <c r="K307" i="66" s="1"/>
  <c r="K308" i="66" s="1"/>
  <c r="K309" i="66" s="1"/>
  <c r="K310" i="66" s="1"/>
  <c r="K311" i="66" s="1"/>
  <c r="K312" i="66" s="1"/>
  <c r="K313" i="66" s="1"/>
  <c r="K314" i="66" s="1"/>
  <c r="K315" i="66" s="1"/>
  <c r="K316" i="66" s="1"/>
  <c r="K317" i="66" s="1"/>
  <c r="K318" i="66" s="1"/>
  <c r="K319" i="66" s="1"/>
  <c r="K320" i="66" s="1"/>
  <c r="K321" i="66" s="1"/>
  <c r="K322" i="66" s="1"/>
  <c r="K323" i="66" s="1"/>
  <c r="K324" i="66" s="1"/>
  <c r="H30" i="66"/>
  <c r="H31" i="66" s="1"/>
  <c r="H32" i="66" s="1"/>
  <c r="H33" i="66" s="1"/>
  <c r="H34" i="66" s="1"/>
  <c r="H35" i="66" s="1"/>
  <c r="H36" i="66" s="1"/>
  <c r="H37" i="66" s="1"/>
  <c r="H38" i="66" s="1"/>
  <c r="H39" i="66" s="1"/>
  <c r="H40" i="66" s="1"/>
  <c r="H41" i="66" s="1"/>
  <c r="H42" i="66" s="1"/>
  <c r="H43" i="66" s="1"/>
  <c r="H44" i="66" s="1"/>
  <c r="H45" i="66" s="1"/>
  <c r="H46" i="66" s="1"/>
  <c r="H47" i="66" s="1"/>
  <c r="H48" i="66" s="1"/>
  <c r="H49" i="66" s="1"/>
  <c r="H50" i="66" s="1"/>
  <c r="H51" i="66" s="1"/>
  <c r="H52" i="66" s="1"/>
  <c r="H53" i="66" s="1"/>
  <c r="H54" i="66" s="1"/>
  <c r="H55" i="66" s="1"/>
  <c r="H56" i="66" s="1"/>
  <c r="H57" i="66" s="1"/>
  <c r="H58" i="66" s="1"/>
  <c r="H59" i="66" s="1"/>
  <c r="H60" i="66" s="1"/>
  <c r="H61" i="66" s="1"/>
  <c r="H62" i="66" s="1"/>
  <c r="H63" i="66" s="1"/>
  <c r="H64" i="66" s="1"/>
  <c r="H65" i="66" s="1"/>
  <c r="H66" i="66" s="1"/>
  <c r="H67" i="66" s="1"/>
  <c r="H68" i="66" s="1"/>
  <c r="H69" i="66" s="1"/>
  <c r="H70" i="66" s="1"/>
  <c r="H71" i="66" s="1"/>
  <c r="H72" i="66" s="1"/>
  <c r="H73" i="66" s="1"/>
  <c r="H74" i="66" s="1"/>
  <c r="H75" i="66" s="1"/>
  <c r="H76" i="66" s="1"/>
  <c r="H77" i="66" s="1"/>
  <c r="H78" i="66" s="1"/>
  <c r="H79" i="66" s="1"/>
  <c r="H80" i="66" s="1"/>
  <c r="H81" i="66" s="1"/>
  <c r="H82" i="66" s="1"/>
  <c r="H83" i="66" s="1"/>
  <c r="H84" i="66" s="1"/>
  <c r="H85" i="66" s="1"/>
  <c r="H86" i="66" s="1"/>
  <c r="H87" i="66" s="1"/>
  <c r="H88" i="66" s="1"/>
  <c r="H89" i="66" s="1"/>
  <c r="H90" i="66" s="1"/>
  <c r="H91" i="66" s="1"/>
  <c r="H92" i="66" s="1"/>
  <c r="H93" i="66" s="1"/>
  <c r="H94" i="66" s="1"/>
  <c r="H95" i="66" s="1"/>
  <c r="H96" i="66" s="1"/>
  <c r="H97" i="66" s="1"/>
  <c r="H98" i="66" s="1"/>
  <c r="H99" i="66" s="1"/>
  <c r="H100" i="66" s="1"/>
  <c r="H101" i="66" s="1"/>
  <c r="H102" i="66" s="1"/>
  <c r="H103" i="66" s="1"/>
  <c r="H104" i="66" s="1"/>
  <c r="H105" i="66" s="1"/>
  <c r="H106" i="66" s="1"/>
  <c r="H107" i="66" s="1"/>
  <c r="H108" i="66" s="1"/>
  <c r="H109" i="66" s="1"/>
  <c r="H110" i="66" s="1"/>
  <c r="H111" i="66" s="1"/>
  <c r="H112" i="66" s="1"/>
  <c r="H113" i="66" s="1"/>
  <c r="H114" i="66" s="1"/>
  <c r="H115" i="66" s="1"/>
  <c r="H116" i="66" s="1"/>
  <c r="H117" i="66" s="1"/>
  <c r="H118" i="66" s="1"/>
  <c r="H119" i="66" s="1"/>
  <c r="H120" i="66" s="1"/>
  <c r="H121" i="66" s="1"/>
  <c r="H122" i="66" s="1"/>
  <c r="H123" i="66" s="1"/>
  <c r="H124" i="66" s="1"/>
  <c r="H125" i="66" s="1"/>
  <c r="H126" i="66" s="1"/>
  <c r="H127" i="66" s="1"/>
  <c r="H128" i="66" s="1"/>
  <c r="H129" i="66" s="1"/>
  <c r="H130" i="66" s="1"/>
  <c r="H131" i="66" s="1"/>
  <c r="H132" i="66" s="1"/>
  <c r="H133" i="66" s="1"/>
  <c r="H134" i="66" s="1"/>
  <c r="H135" i="66" s="1"/>
  <c r="H136" i="66" s="1"/>
  <c r="H137" i="66" s="1"/>
  <c r="H138" i="66" s="1"/>
  <c r="H139" i="66" s="1"/>
  <c r="H140" i="66" s="1"/>
  <c r="H141" i="66" s="1"/>
  <c r="H142" i="66" s="1"/>
  <c r="H143" i="66" s="1"/>
  <c r="H144" i="66" s="1"/>
  <c r="H145" i="66" s="1"/>
  <c r="H146" i="66" s="1"/>
  <c r="H147" i="66" s="1"/>
  <c r="H148" i="66" s="1"/>
  <c r="H149" i="66" s="1"/>
  <c r="H150" i="66" s="1"/>
  <c r="H151" i="66" s="1"/>
  <c r="H152" i="66" s="1"/>
  <c r="H153" i="66" s="1"/>
  <c r="H154" i="66" s="1"/>
  <c r="H155" i="66" s="1"/>
  <c r="H156" i="66" s="1"/>
  <c r="H157" i="66" s="1"/>
  <c r="H158" i="66" s="1"/>
  <c r="H159" i="66" s="1"/>
  <c r="H160" i="66" s="1"/>
  <c r="H161" i="66" s="1"/>
  <c r="H162" i="66" s="1"/>
  <c r="H163" i="66" s="1"/>
  <c r="H164" i="66" s="1"/>
  <c r="H165" i="66" s="1"/>
  <c r="H166" i="66" s="1"/>
  <c r="H167" i="66" s="1"/>
  <c r="H168" i="66" s="1"/>
  <c r="H169" i="66" s="1"/>
  <c r="H170" i="66" s="1"/>
  <c r="H171" i="66" s="1"/>
  <c r="H172" i="66" s="1"/>
  <c r="H173" i="66" s="1"/>
  <c r="H174" i="66" s="1"/>
  <c r="H175" i="66" s="1"/>
  <c r="H176" i="66" s="1"/>
  <c r="H177" i="66" s="1"/>
  <c r="H178" i="66" s="1"/>
  <c r="H179" i="66" s="1"/>
  <c r="H180" i="66" s="1"/>
  <c r="H181" i="66" s="1"/>
  <c r="H182" i="66" s="1"/>
  <c r="H183" i="66" s="1"/>
  <c r="H184" i="66" s="1"/>
  <c r="H185" i="66" s="1"/>
  <c r="H186" i="66" s="1"/>
  <c r="H187" i="66" s="1"/>
  <c r="H188" i="66" s="1"/>
  <c r="H189" i="66" s="1"/>
  <c r="H190" i="66" s="1"/>
  <c r="H191" i="66" s="1"/>
  <c r="H192" i="66" s="1"/>
  <c r="H193" i="66" s="1"/>
  <c r="H194" i="66" s="1"/>
  <c r="H195" i="66" s="1"/>
  <c r="H196" i="66" s="1"/>
  <c r="H197" i="66" s="1"/>
  <c r="H198" i="66" s="1"/>
  <c r="H199" i="66" s="1"/>
  <c r="H200" i="66" s="1"/>
  <c r="H201" i="66" s="1"/>
  <c r="H202" i="66" s="1"/>
  <c r="H203" i="66" s="1"/>
  <c r="H204" i="66" s="1"/>
  <c r="H205" i="66" s="1"/>
  <c r="H206" i="66" s="1"/>
  <c r="H207" i="66" s="1"/>
  <c r="H208" i="66" s="1"/>
  <c r="H209" i="66" s="1"/>
  <c r="H210" i="66" s="1"/>
  <c r="H211" i="66" s="1"/>
  <c r="H212" i="66" s="1"/>
  <c r="H213" i="66" s="1"/>
  <c r="H214" i="66" s="1"/>
  <c r="H215" i="66" s="1"/>
  <c r="H216" i="66" s="1"/>
  <c r="H217" i="66" s="1"/>
  <c r="H218" i="66" s="1"/>
  <c r="H219" i="66" s="1"/>
  <c r="H220" i="66" s="1"/>
  <c r="H221" i="66" s="1"/>
  <c r="H222" i="66" s="1"/>
  <c r="H223" i="66" s="1"/>
  <c r="H224" i="66" s="1"/>
  <c r="H225" i="66" s="1"/>
  <c r="H226" i="66" s="1"/>
  <c r="H227" i="66" s="1"/>
  <c r="H228" i="66" s="1"/>
  <c r="H229" i="66" s="1"/>
  <c r="H230" i="66" s="1"/>
  <c r="H231" i="66" s="1"/>
  <c r="H232" i="66" s="1"/>
  <c r="H233" i="66" s="1"/>
  <c r="H234" i="66" s="1"/>
  <c r="H235" i="66" s="1"/>
  <c r="H236" i="66" s="1"/>
  <c r="H237" i="66" s="1"/>
  <c r="H238" i="66" s="1"/>
  <c r="H239" i="66" s="1"/>
  <c r="H240" i="66" s="1"/>
  <c r="H241" i="66" s="1"/>
  <c r="H242" i="66" s="1"/>
  <c r="H243" i="66" s="1"/>
  <c r="H244" i="66" s="1"/>
  <c r="H245" i="66" s="1"/>
  <c r="H246" i="66" s="1"/>
  <c r="H247" i="66" s="1"/>
  <c r="H248" i="66" s="1"/>
  <c r="H249" i="66" s="1"/>
  <c r="H250" i="66" s="1"/>
  <c r="H251" i="66" s="1"/>
  <c r="H252" i="66" s="1"/>
  <c r="H253" i="66" s="1"/>
  <c r="H254" i="66" s="1"/>
  <c r="H255" i="66" s="1"/>
  <c r="H256" i="66" s="1"/>
  <c r="H257" i="66" s="1"/>
  <c r="H258" i="66" s="1"/>
  <c r="H259" i="66" s="1"/>
  <c r="H260" i="66" s="1"/>
  <c r="H261" i="66" s="1"/>
  <c r="H262" i="66" s="1"/>
  <c r="H263" i="66" s="1"/>
  <c r="H264" i="66" s="1"/>
  <c r="H265" i="66" s="1"/>
  <c r="H266" i="66" s="1"/>
  <c r="H267" i="66" s="1"/>
  <c r="H268" i="66" s="1"/>
  <c r="H269" i="66" s="1"/>
  <c r="H270" i="66" s="1"/>
  <c r="H271" i="66" s="1"/>
  <c r="H272" i="66" s="1"/>
  <c r="H273" i="66" s="1"/>
  <c r="H274" i="66" s="1"/>
  <c r="H275" i="66" s="1"/>
  <c r="H276" i="66" s="1"/>
  <c r="H277" i="66" s="1"/>
  <c r="H278" i="66" s="1"/>
  <c r="H279" i="66" s="1"/>
  <c r="H280" i="66" s="1"/>
  <c r="H281" i="66" s="1"/>
  <c r="H282" i="66" s="1"/>
  <c r="H283" i="66" s="1"/>
  <c r="H284" i="66" s="1"/>
  <c r="H285" i="66" s="1"/>
  <c r="H286" i="66" s="1"/>
  <c r="H287" i="66" s="1"/>
  <c r="H288" i="66" s="1"/>
  <c r="H289" i="66" s="1"/>
  <c r="H290" i="66" s="1"/>
  <c r="E30" i="66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E227" i="66" s="1"/>
  <c r="E228" i="66" s="1"/>
  <c r="E229" i="66" s="1"/>
  <c r="E230" i="66" s="1"/>
  <c r="E231" i="66" s="1"/>
  <c r="E232" i="66" s="1"/>
  <c r="E233" i="66" s="1"/>
  <c r="E234" i="66" s="1"/>
  <c r="E235" i="66" s="1"/>
  <c r="E236" i="66" s="1"/>
  <c r="E237" i="66" s="1"/>
  <c r="E238" i="66" s="1"/>
  <c r="E239" i="66" s="1"/>
  <c r="B30" i="66"/>
  <c r="B31" i="66" s="1"/>
  <c r="B32" i="66" s="1"/>
  <c r="B33" i="66" s="1"/>
  <c r="B34" i="66" s="1"/>
  <c r="B35" i="66" s="1"/>
  <c r="B36" i="66" s="1"/>
  <c r="B37" i="66" s="1"/>
  <c r="B38" i="66" s="1"/>
  <c r="B39" i="66" s="1"/>
  <c r="B40" i="66" s="1"/>
  <c r="B41" i="66" s="1"/>
  <c r="B42" i="66" s="1"/>
  <c r="B43" i="66" s="1"/>
  <c r="B44" i="66" s="1"/>
  <c r="B45" i="66" s="1"/>
  <c r="B46" i="66" s="1"/>
  <c r="B47" i="66" s="1"/>
  <c r="B48" i="66" s="1"/>
  <c r="B49" i="66" s="1"/>
  <c r="B50" i="66" s="1"/>
  <c r="B51" i="66" s="1"/>
  <c r="B52" i="66" s="1"/>
  <c r="B53" i="66" s="1"/>
  <c r="B54" i="66" s="1"/>
  <c r="B55" i="66" s="1"/>
  <c r="B56" i="66" s="1"/>
  <c r="B57" i="66" s="1"/>
  <c r="B58" i="66" s="1"/>
  <c r="B59" i="66" s="1"/>
  <c r="B60" i="66" s="1"/>
  <c r="B61" i="66" s="1"/>
  <c r="B62" i="66" s="1"/>
  <c r="B63" i="66" s="1"/>
  <c r="B64" i="66" s="1"/>
  <c r="B65" i="66" s="1"/>
  <c r="B66" i="66" s="1"/>
  <c r="B67" i="66" s="1"/>
  <c r="B68" i="66" s="1"/>
  <c r="B69" i="66" s="1"/>
  <c r="B70" i="66" s="1"/>
  <c r="B71" i="66" s="1"/>
  <c r="B72" i="66" s="1"/>
  <c r="B73" i="66" s="1"/>
  <c r="B74" i="66" s="1"/>
  <c r="B75" i="66" s="1"/>
  <c r="B76" i="66" s="1"/>
  <c r="B77" i="66" s="1"/>
  <c r="B78" i="66" s="1"/>
  <c r="B79" i="66" s="1"/>
  <c r="B80" i="66" s="1"/>
  <c r="B81" i="66" s="1"/>
  <c r="B82" i="66" s="1"/>
  <c r="B83" i="66" s="1"/>
  <c r="B84" i="66" s="1"/>
  <c r="B85" i="66" s="1"/>
  <c r="B86" i="66" s="1"/>
  <c r="B87" i="66" s="1"/>
  <c r="B88" i="66" s="1"/>
  <c r="B89" i="66" s="1"/>
  <c r="B90" i="66" s="1"/>
  <c r="B91" i="66" s="1"/>
  <c r="B92" i="66" s="1"/>
  <c r="B93" i="66" s="1"/>
  <c r="B94" i="66" s="1"/>
  <c r="B95" i="66" s="1"/>
  <c r="B96" i="66" s="1"/>
  <c r="B97" i="66" s="1"/>
  <c r="B98" i="66" s="1"/>
  <c r="B99" i="66" s="1"/>
  <c r="B100" i="66" s="1"/>
  <c r="B101" i="66" s="1"/>
  <c r="B102" i="66" s="1"/>
  <c r="B103" i="66" s="1"/>
  <c r="B104" i="66" s="1"/>
  <c r="B105" i="66" s="1"/>
  <c r="B106" i="66" s="1"/>
  <c r="B107" i="66" s="1"/>
  <c r="B108" i="66" s="1"/>
  <c r="B109" i="66" s="1"/>
  <c r="B110" i="66" s="1"/>
  <c r="B111" i="66" s="1"/>
  <c r="B112" i="66" s="1"/>
  <c r="B113" i="66" s="1"/>
  <c r="B114" i="66" s="1"/>
  <c r="B115" i="66" s="1"/>
  <c r="B116" i="66" s="1"/>
  <c r="B117" i="66" s="1"/>
  <c r="B118" i="66" s="1"/>
  <c r="B119" i="66" s="1"/>
  <c r="B120" i="66" s="1"/>
  <c r="B121" i="66" s="1"/>
  <c r="B122" i="66" s="1"/>
  <c r="B123" i="66" s="1"/>
  <c r="B124" i="66" s="1"/>
  <c r="B125" i="66" s="1"/>
  <c r="B126" i="66" s="1"/>
  <c r="B127" i="66" s="1"/>
  <c r="B128" i="66" s="1"/>
  <c r="B129" i="66" s="1"/>
  <c r="B130" i="66" s="1"/>
  <c r="B131" i="66" s="1"/>
  <c r="B132" i="66" s="1"/>
  <c r="B133" i="66" s="1"/>
  <c r="B134" i="66" s="1"/>
  <c r="B135" i="66" s="1"/>
  <c r="B136" i="66" s="1"/>
  <c r="B137" i="66" s="1"/>
  <c r="B138" i="66" s="1"/>
  <c r="B139" i="66" s="1"/>
  <c r="B140" i="66" s="1"/>
  <c r="B141" i="66" s="1"/>
  <c r="B142" i="66" s="1"/>
  <c r="B143" i="66" s="1"/>
  <c r="B144" i="66" s="1"/>
  <c r="B145" i="66" s="1"/>
  <c r="B146" i="66" s="1"/>
  <c r="B147" i="66" s="1"/>
  <c r="B148" i="66" s="1"/>
  <c r="B149" i="66" s="1"/>
  <c r="B150" i="66" s="1"/>
  <c r="B151" i="66" s="1"/>
  <c r="B152" i="66" s="1"/>
  <c r="B153" i="66" s="1"/>
  <c r="B154" i="66" s="1"/>
  <c r="B155" i="66" s="1"/>
  <c r="B156" i="66" s="1"/>
  <c r="B157" i="66" s="1"/>
  <c r="B158" i="66" s="1"/>
  <c r="B159" i="66" s="1"/>
  <c r="B160" i="66" s="1"/>
  <c r="B161" i="66" s="1"/>
  <c r="B162" i="66" s="1"/>
  <c r="B163" i="66" s="1"/>
  <c r="B164" i="66" s="1"/>
  <c r="B165" i="66" s="1"/>
  <c r="B166" i="66" s="1"/>
  <c r="B167" i="66" s="1"/>
  <c r="B168" i="66" s="1"/>
  <c r="AV31" i="84" l="1"/>
  <c r="AX31" i="84" s="1"/>
  <c r="AW31" i="84"/>
  <c r="AQ33" i="84"/>
  <c r="AU32" i="84"/>
  <c r="AQ29" i="82"/>
  <c r="AU28" i="82"/>
  <c r="AV27" i="82"/>
  <c r="AX27" i="82" s="1"/>
  <c r="AW27" i="82"/>
  <c r="AQ30" i="80"/>
  <c r="AQ28" i="79"/>
  <c r="AQ20" i="34"/>
  <c r="AG111" i="68"/>
  <c r="Z120" i="68"/>
  <c r="AG120" i="68" s="1"/>
  <c r="Z125" i="68"/>
  <c r="AG125" i="68" s="1"/>
  <c r="Z107" i="68"/>
  <c r="AG107" i="68" s="1"/>
  <c r="Z112" i="68"/>
  <c r="Z103" i="68"/>
  <c r="AG103" i="68" s="1"/>
  <c r="Z121" i="68"/>
  <c r="AB116" i="68"/>
  <c r="AC116" i="68"/>
  <c r="AB107" i="68"/>
  <c r="AD116" i="68"/>
  <c r="AE103" i="68"/>
  <c r="AC107" i="68"/>
  <c r="AG112" i="68"/>
  <c r="AG116" i="68"/>
  <c r="Z126" i="68"/>
  <c r="AE107" i="68"/>
  <c r="AG108" i="68"/>
  <c r="Z113" i="68"/>
  <c r="AG113" i="68" s="1"/>
  <c r="Z117" i="68"/>
  <c r="AG117" i="68" s="1"/>
  <c r="Z122" i="68"/>
  <c r="AG122" i="68" s="1"/>
  <c r="Z104" i="68"/>
  <c r="AG104" i="68" s="1"/>
  <c r="Z127" i="68"/>
  <c r="AG127" i="68" s="1"/>
  <c r="AC104" i="68"/>
  <c r="AB113" i="68"/>
  <c r="AG109" i="68"/>
  <c r="Z123" i="68"/>
  <c r="AG123" i="68" s="1"/>
  <c r="AE104" i="68"/>
  <c r="AE113" i="68"/>
  <c r="Z109" i="68"/>
  <c r="AG114" i="68"/>
  <c r="Z105" i="68"/>
  <c r="AC79" i="68"/>
  <c r="Z110" i="68"/>
  <c r="AG110" i="68" s="1"/>
  <c r="AG115" i="68"/>
  <c r="Z119" i="68"/>
  <c r="AG119" i="68" s="1"/>
  <c r="AC110" i="68"/>
  <c r="AD110" i="68"/>
  <c r="AE110" i="68"/>
  <c r="AD107" i="68"/>
  <c r="AF110" i="68"/>
  <c r="AD113" i="68"/>
  <c r="AD70" i="68"/>
  <c r="AF75" i="68"/>
  <c r="Z86" i="68"/>
  <c r="AF107" i="68"/>
  <c r="AF123" i="68"/>
  <c r="AB127" i="68"/>
  <c r="AB120" i="68"/>
  <c r="AD127" i="68"/>
  <c r="Z102" i="68"/>
  <c r="AG102" i="68" s="1"/>
  <c r="AB105" i="68"/>
  <c r="AC120" i="68"/>
  <c r="AF127" i="68"/>
  <c r="AD131" i="68"/>
  <c r="AD105" i="68"/>
  <c r="AD120" i="68"/>
  <c r="AF131" i="68"/>
  <c r="AE105" i="68"/>
  <c r="AB117" i="68"/>
  <c r="AG131" i="68"/>
  <c r="AF105" i="68"/>
  <c r="AB111" i="68"/>
  <c r="AC117" i="68"/>
  <c r="Z82" i="68"/>
  <c r="AG105" i="68"/>
  <c r="AC111" i="68"/>
  <c r="AD111" i="68"/>
  <c r="AE111" i="68"/>
  <c r="AF117" i="68"/>
  <c r="AF111" i="68"/>
  <c r="AC132" i="68"/>
  <c r="AE132" i="68"/>
  <c r="AF103" i="68"/>
  <c r="AB106" i="68"/>
  <c r="AB115" i="68"/>
  <c r="AF132" i="68"/>
  <c r="Z63" i="68"/>
  <c r="AC106" i="68"/>
  <c r="AB109" i="68"/>
  <c r="AC115" i="68"/>
  <c r="AG132" i="68"/>
  <c r="AD106" i="68"/>
  <c r="AD109" i="68"/>
  <c r="AD115" i="68"/>
  <c r="AB118" i="68"/>
  <c r="Z42" i="68"/>
  <c r="AB63" i="68"/>
  <c r="AE106" i="68"/>
  <c r="AE109" i="68"/>
  <c r="AD112" i="68"/>
  <c r="AE115" i="68"/>
  <c r="AC118" i="68"/>
  <c r="Z89" i="68"/>
  <c r="AF109" i="68"/>
  <c r="AE112" i="68"/>
  <c r="AG118" i="68"/>
  <c r="AB122" i="68"/>
  <c r="AF129" i="68"/>
  <c r="AC122" i="68"/>
  <c r="AG129" i="68"/>
  <c r="Z79" i="68"/>
  <c r="Z100" i="68"/>
  <c r="AG100" i="68" s="1"/>
  <c r="AD122" i="68"/>
  <c r="AE122" i="68"/>
  <c r="AC81" i="68"/>
  <c r="AE81" i="68"/>
  <c r="AC72" i="68"/>
  <c r="AC102" i="68"/>
  <c r="AD102" i="68"/>
  <c r="AE102" i="68"/>
  <c r="AE73" i="68"/>
  <c r="AF59" i="68"/>
  <c r="AD69" i="68"/>
  <c r="AF73" i="68"/>
  <c r="AG73" i="68"/>
  <c r="AB60" i="68"/>
  <c r="AD99" i="68"/>
  <c r="Z68" i="68"/>
  <c r="Z47" i="68"/>
  <c r="Z77" i="68"/>
  <c r="Z97" i="68"/>
  <c r="Z83" i="68"/>
  <c r="AG83" i="68" s="1"/>
  <c r="Z49" i="68"/>
  <c r="Z60" i="68"/>
  <c r="AG60" i="68" s="1"/>
  <c r="AG70" i="68"/>
  <c r="Z74" i="68"/>
  <c r="AG74" i="68" s="1"/>
  <c r="Z88" i="68"/>
  <c r="AG88" i="68" s="1"/>
  <c r="Z94" i="68"/>
  <c r="Z99" i="68"/>
  <c r="Z56" i="68"/>
  <c r="Z95" i="68"/>
  <c r="AG95" i="68" s="1"/>
  <c r="Z85" i="68"/>
  <c r="Z62" i="68"/>
  <c r="AG62" i="68" s="1"/>
  <c r="Z101" i="68"/>
  <c r="AG101" i="68" s="1"/>
  <c r="Z81" i="68"/>
  <c r="AG81" i="68" s="1"/>
  <c r="Z96" i="68"/>
  <c r="AG96" i="68" s="1"/>
  <c r="H6" i="20"/>
  <c r="J6" i="20"/>
  <c r="G7" i="20"/>
  <c r="H5" i="20"/>
  <c r="J5" i="20"/>
  <c r="H4" i="20"/>
  <c r="J4" i="20"/>
  <c r="K4" i="20" s="1"/>
  <c r="U17" i="1"/>
  <c r="V17" i="1" s="1"/>
  <c r="V16" i="1"/>
  <c r="AG85" i="68"/>
  <c r="Z98" i="68"/>
  <c r="AG98" i="68" s="1"/>
  <c r="Z65" i="68"/>
  <c r="AG65" i="68" s="1"/>
  <c r="Z40" i="68"/>
  <c r="AB73" i="68"/>
  <c r="AB85" i="68"/>
  <c r="Z61" i="68"/>
  <c r="AG61" i="68" s="1"/>
  <c r="Z66" i="68"/>
  <c r="AG66" i="68" s="1"/>
  <c r="AD73" i="68"/>
  <c r="AB81" i="68"/>
  <c r="AC85" i="68"/>
  <c r="Z46" i="68"/>
  <c r="Z78" i="68"/>
  <c r="AG78" i="68" s="1"/>
  <c r="Z90" i="68"/>
  <c r="AG90" i="68" s="1"/>
  <c r="AG82" i="68"/>
  <c r="AF99" i="68"/>
  <c r="AE70" i="68"/>
  <c r="AG99" i="68"/>
  <c r="AF70" i="68"/>
  <c r="AC78" i="68"/>
  <c r="Z91" i="68"/>
  <c r="AG91" i="68" s="1"/>
  <c r="AD78" i="68"/>
  <c r="AB95" i="68"/>
  <c r="Z58" i="68"/>
  <c r="AG58" i="68" s="1"/>
  <c r="Z67" i="68"/>
  <c r="AG67" i="68" s="1"/>
  <c r="AF78" i="68"/>
  <c r="AD95" i="68"/>
  <c r="Z71" i="68"/>
  <c r="AG71" i="68" s="1"/>
  <c r="AG79" i="68"/>
  <c r="Z87" i="68"/>
  <c r="AG87" i="68" s="1"/>
  <c r="AF95" i="68"/>
  <c r="AG63" i="68"/>
  <c r="AD67" i="68"/>
  <c r="Z75" i="68"/>
  <c r="AG75" i="68" s="1"/>
  <c r="AB91" i="68"/>
  <c r="AF67" i="68"/>
  <c r="AF91" i="68"/>
  <c r="Z48" i="68"/>
  <c r="AG48" i="68" s="1"/>
  <c r="Z92" i="68"/>
  <c r="Z59" i="68"/>
  <c r="AG59" i="68" s="1"/>
  <c r="AB75" i="68"/>
  <c r="Z84" i="68"/>
  <c r="AG84" i="68" s="1"/>
  <c r="Z72" i="68"/>
  <c r="AE79" i="68"/>
  <c r="AB59" i="68"/>
  <c r="Z64" i="68"/>
  <c r="AG64" i="68" s="1"/>
  <c r="AG92" i="68"/>
  <c r="Z80" i="68"/>
  <c r="AG80" i="68" s="1"/>
  <c r="Z69" i="68"/>
  <c r="AG69" i="68" s="1"/>
  <c r="AD72" i="68"/>
  <c r="AB88" i="68"/>
  <c r="Z93" i="68"/>
  <c r="AG93" i="68" s="1"/>
  <c r="AE72" i="68"/>
  <c r="Z76" i="68"/>
  <c r="AG76" i="68" s="1"/>
  <c r="AC84" i="68"/>
  <c r="AC88" i="68"/>
  <c r="Z45" i="68"/>
  <c r="AG45" i="68" s="1"/>
  <c r="Z50" i="68"/>
  <c r="AG50" i="68" s="1"/>
  <c r="AD79" i="68"/>
  <c r="AE85" i="68"/>
  <c r="Z35" i="68"/>
  <c r="AG35" i="68" s="1"/>
  <c r="AB68" i="68"/>
  <c r="AC68" i="68"/>
  <c r="AC100" i="68"/>
  <c r="Z57" i="68"/>
  <c r="AG57" i="68" s="1"/>
  <c r="AE68" i="68"/>
  <c r="AE71" i="68"/>
  <c r="AE100" i="68"/>
  <c r="AF68" i="68"/>
  <c r="AF71" i="68"/>
  <c r="AB74" i="68"/>
  <c r="AB83" i="68"/>
  <c r="AF100" i="68"/>
  <c r="AG68" i="68"/>
  <c r="AC74" i="68"/>
  <c r="AB77" i="68"/>
  <c r="AC83" i="68"/>
  <c r="AD74" i="68"/>
  <c r="AD77" i="68"/>
  <c r="AD83" i="68"/>
  <c r="AF65" i="68"/>
  <c r="AE74" i="68"/>
  <c r="AE77" i="68"/>
  <c r="AD80" i="68"/>
  <c r="AE83" i="68"/>
  <c r="AB86" i="68"/>
  <c r="AF74" i="68"/>
  <c r="AF77" i="68"/>
  <c r="AE80" i="68"/>
  <c r="AC86" i="68"/>
  <c r="AF97" i="68"/>
  <c r="AG77" i="68"/>
  <c r="AG86" i="68"/>
  <c r="AB90" i="68"/>
  <c r="AG97" i="68"/>
  <c r="AC90" i="68"/>
  <c r="Z53" i="68"/>
  <c r="AG53" i="68" s="1"/>
  <c r="AD90" i="68"/>
  <c r="AE90" i="68"/>
  <c r="AD101" i="68"/>
  <c r="AE94" i="68"/>
  <c r="AE101" i="68"/>
  <c r="AE62" i="68"/>
  <c r="AF72" i="68"/>
  <c r="AG72" i="68"/>
  <c r="AB84" i="68"/>
  <c r="AD84" i="68"/>
  <c r="AE78" i="68"/>
  <c r="AD81" i="68"/>
  <c r="AB47" i="68"/>
  <c r="AC47" i="68"/>
  <c r="Z55" i="68"/>
  <c r="AG55" i="68" s="1"/>
  <c r="AG56" i="68"/>
  <c r="Z52" i="68"/>
  <c r="AG52" i="68" s="1"/>
  <c r="AB52" i="68"/>
  <c r="AD52" i="68"/>
  <c r="AB56" i="68"/>
  <c r="AG34" i="68"/>
  <c r="AE52" i="68"/>
  <c r="AC56" i="68"/>
  <c r="AD56" i="68"/>
  <c r="AC49" i="68"/>
  <c r="AD49" i="68"/>
  <c r="AB53" i="68"/>
  <c r="AG46" i="68"/>
  <c r="AE49" i="68"/>
  <c r="AC53" i="68"/>
  <c r="AG49" i="68"/>
  <c r="AD53" i="68"/>
  <c r="AF53" i="68"/>
  <c r="Z54" i="68"/>
  <c r="AG54" i="68" s="1"/>
  <c r="Z31" i="68"/>
  <c r="AG31" i="68" s="1"/>
  <c r="AG47" i="68"/>
  <c r="Z51" i="68"/>
  <c r="AG51" i="68" s="1"/>
  <c r="Z43" i="68"/>
  <c r="AG43" i="68" s="1"/>
  <c r="Z38" i="68"/>
  <c r="AG38" i="68" s="1"/>
  <c r="Z44" i="68"/>
  <c r="AG44" i="68" s="1"/>
  <c r="AE47" i="68"/>
  <c r="AE53" i="68"/>
  <c r="Z34" i="68"/>
  <c r="AB51" i="68"/>
  <c r="Z29" i="68"/>
  <c r="AG29" i="68" s="1"/>
  <c r="AC51" i="68"/>
  <c r="AD51" i="68"/>
  <c r="AD48" i="68"/>
  <c r="AE51" i="68"/>
  <c r="AE48" i="68"/>
  <c r="AB54" i="68"/>
  <c r="AC54" i="68"/>
  <c r="AB58" i="68"/>
  <c r="Z30" i="68"/>
  <c r="AG30" i="68" s="1"/>
  <c r="Z41" i="68"/>
  <c r="AG41" i="68" s="1"/>
  <c r="AC58" i="68"/>
  <c r="AD58" i="68"/>
  <c r="AE58" i="68"/>
  <c r="Z26" i="68"/>
  <c r="AG26" i="68" s="1"/>
  <c r="AC46" i="68"/>
  <c r="AB49" i="68"/>
  <c r="AC52" i="68"/>
  <c r="AD46" i="68"/>
  <c r="AF46" i="68"/>
  <c r="AD35" i="68"/>
  <c r="AF35" i="68"/>
  <c r="AC36" i="68"/>
  <c r="Z39" i="68"/>
  <c r="AG39" i="68" s="1"/>
  <c r="AE39" i="68"/>
  <c r="AB31" i="68"/>
  <c r="AG40" i="68"/>
  <c r="AC31" i="68"/>
  <c r="AD31" i="68"/>
  <c r="Z27" i="68"/>
  <c r="AG27" i="68" s="1"/>
  <c r="Z36" i="68"/>
  <c r="AG36" i="68" s="1"/>
  <c r="Z32" i="68"/>
  <c r="AG32" i="68" s="1"/>
  <c r="AB36" i="68"/>
  <c r="Z33" i="68"/>
  <c r="AG33" i="68" s="1"/>
  <c r="Z37" i="68"/>
  <c r="AG37" i="68" s="1"/>
  <c r="AD37" i="68"/>
  <c r="AB41" i="68"/>
  <c r="AD41" i="68"/>
  <c r="AE41" i="68"/>
  <c r="AF41" i="68"/>
  <c r="AG42" i="68"/>
  <c r="AB38" i="68"/>
  <c r="AD38" i="68"/>
  <c r="AE38" i="68"/>
  <c r="AF38" i="68"/>
  <c r="Z28" i="68"/>
  <c r="AG28" i="68" s="1"/>
  <c r="AD44" i="68"/>
  <c r="AE32" i="68"/>
  <c r="Z24" i="68"/>
  <c r="AG24" i="68" s="1"/>
  <c r="AE36" i="68"/>
  <c r="AC24" i="68"/>
  <c r="AF36" i="68"/>
  <c r="AC42" i="68"/>
  <c r="AD42" i="68"/>
  <c r="AB45" i="68"/>
  <c r="AB33" i="68"/>
  <c r="AE42" i="68"/>
  <c r="AD45" i="68"/>
  <c r="AF33" i="68"/>
  <c r="AF42" i="68"/>
  <c r="AE45" i="68"/>
  <c r="AF45" i="68"/>
  <c r="AB40" i="68"/>
  <c r="AC40" i="68"/>
  <c r="AE30" i="68"/>
  <c r="AD40" i="68"/>
  <c r="AE40" i="68"/>
  <c r="AE37" i="68"/>
  <c r="AF40" i="68"/>
  <c r="AB43" i="68"/>
  <c r="AC43" i="68"/>
  <c r="AD43" i="68"/>
  <c r="Z22" i="68"/>
  <c r="AG22" i="68" s="1"/>
  <c r="AE43" i="68"/>
  <c r="AB28" i="68"/>
  <c r="Z16" i="68"/>
  <c r="AG16" i="68" s="1"/>
  <c r="Z11" i="68"/>
  <c r="AG11" i="68" s="1"/>
  <c r="Z20" i="68"/>
  <c r="AG20" i="68" s="1"/>
  <c r="Z25" i="68"/>
  <c r="AG25" i="68" s="1"/>
  <c r="AB26" i="68"/>
  <c r="AC26" i="68"/>
  <c r="AD26" i="68"/>
  <c r="AE26" i="68"/>
  <c r="Z23" i="68"/>
  <c r="AB27" i="68"/>
  <c r="AF27" i="68"/>
  <c r="Z19" i="68"/>
  <c r="AG19" i="68" s="1"/>
  <c r="Z9" i="68"/>
  <c r="AG9" i="68" s="1"/>
  <c r="Z10" i="68"/>
  <c r="AG10" i="68" s="1"/>
  <c r="Z17" i="68"/>
  <c r="AG17" i="68" s="1"/>
  <c r="Z12" i="68"/>
  <c r="AG12" i="68" s="1"/>
  <c r="AG23" i="68"/>
  <c r="Z18" i="68"/>
  <c r="AG18" i="68" s="1"/>
  <c r="AD15" i="68"/>
  <c r="AE15" i="68"/>
  <c r="Z21" i="68"/>
  <c r="AG21" i="68" s="1"/>
  <c r="AD16" i="68"/>
  <c r="Z13" i="68"/>
  <c r="AG13" i="68" s="1"/>
  <c r="Z15" i="68"/>
  <c r="AG15" i="68" s="1"/>
  <c r="Z14" i="68"/>
  <c r="AG14" i="68" s="1"/>
  <c r="AD20" i="68"/>
  <c r="AE16" i="68"/>
  <c r="AC21" i="68"/>
  <c r="AD21" i="68"/>
  <c r="AC17" i="68"/>
  <c r="AE21" i="68"/>
  <c r="AE17" i="68"/>
  <c r="AF13" i="68"/>
  <c r="AB9" i="68"/>
  <c r="AD9" i="68"/>
  <c r="AE9" i="68"/>
  <c r="AF9" i="68"/>
  <c r="AC15" i="68"/>
  <c r="AB15" i="68"/>
  <c r="AB21" i="68"/>
  <c r="AF21" i="68"/>
  <c r="AB10" i="68"/>
  <c r="AB19" i="68"/>
  <c r="AC10" i="68"/>
  <c r="AB13" i="68"/>
  <c r="AC19" i="68"/>
  <c r="AD10" i="68"/>
  <c r="AD13" i="68"/>
  <c r="AD19" i="68"/>
  <c r="AE10" i="68"/>
  <c r="AE13" i="68"/>
  <c r="AE19" i="68"/>
  <c r="AF10" i="68"/>
  <c r="AB22" i="68"/>
  <c r="AC22" i="68"/>
  <c r="AC8" i="68"/>
  <c r="AE8" i="68"/>
  <c r="AF8" i="68"/>
  <c r="AG8" i="68"/>
  <c r="AB20" i="68"/>
  <c r="AB11" i="68"/>
  <c r="AC14" i="68"/>
  <c r="AB17" i="68"/>
  <c r="AC20" i="68"/>
  <c r="AC11" i="68"/>
  <c r="AD14" i="68"/>
  <c r="AD11" i="68"/>
  <c r="AE14" i="68"/>
  <c r="AD17" i="68"/>
  <c r="AE20" i="68"/>
  <c r="AE11" i="68"/>
  <c r="AF14" i="68"/>
  <c r="AF153" i="68"/>
  <c r="AF185" i="68"/>
  <c r="AD355" i="68"/>
  <c r="AF25" i="68"/>
  <c r="AF57" i="68"/>
  <c r="AF89" i="68"/>
  <c r="AF121" i="68"/>
  <c r="AE126" i="68"/>
  <c r="AD8" i="68"/>
  <c r="AB18" i="68"/>
  <c r="AF30" i="68"/>
  <c r="AE35" i="68"/>
  <c r="AB50" i="68"/>
  <c r="AF62" i="68"/>
  <c r="AE67" i="68"/>
  <c r="AB82" i="68"/>
  <c r="AG89" i="68"/>
  <c r="AF94" i="68"/>
  <c r="AE99" i="68"/>
  <c r="AC109" i="68"/>
  <c r="AB114" i="68"/>
  <c r="AG121" i="68"/>
  <c r="AF126" i="68"/>
  <c r="AE131" i="68"/>
  <c r="AB146" i="68"/>
  <c r="AG153" i="68"/>
  <c r="AF158" i="68"/>
  <c r="AE163" i="68"/>
  <c r="AB178" i="68"/>
  <c r="AG185" i="68"/>
  <c r="AF190" i="68"/>
  <c r="AE195" i="68"/>
  <c r="AB210" i="68"/>
  <c r="AF222" i="68"/>
  <c r="AE227" i="68"/>
  <c r="AB242" i="68"/>
  <c r="AF254" i="68"/>
  <c r="AE259" i="68"/>
  <c r="AB274" i="68"/>
  <c r="AB306" i="68"/>
  <c r="AB338" i="68"/>
  <c r="AC18" i="68"/>
  <c r="AB23" i="68"/>
  <c r="AC50" i="68"/>
  <c r="AB55" i="68"/>
  <c r="AC82" i="68"/>
  <c r="AB87" i="68"/>
  <c r="AG94" i="68"/>
  <c r="AC114" i="68"/>
  <c r="AB119" i="68"/>
  <c r="AG126" i="68"/>
  <c r="AC146" i="68"/>
  <c r="AB151" i="68"/>
  <c r="AG158" i="68"/>
  <c r="AC178" i="68"/>
  <c r="AB183" i="68"/>
  <c r="AG190" i="68"/>
  <c r="AC210" i="68"/>
  <c r="AB215" i="68"/>
  <c r="AG222" i="68"/>
  <c r="AC242" i="68"/>
  <c r="AB247" i="68"/>
  <c r="AG254" i="68"/>
  <c r="AC274" i="68"/>
  <c r="AB279" i="68"/>
  <c r="AC306" i="68"/>
  <c r="AD18" i="68"/>
  <c r="AC23" i="68"/>
  <c r="AD50" i="68"/>
  <c r="AC55" i="68"/>
  <c r="AD82" i="68"/>
  <c r="AC87" i="68"/>
  <c r="AB92" i="68"/>
  <c r="AD114" i="68"/>
  <c r="AC119" i="68"/>
  <c r="AD146" i="68"/>
  <c r="AC151" i="68"/>
  <c r="AB156" i="68"/>
  <c r="AD178" i="68"/>
  <c r="AC183" i="68"/>
  <c r="AB188" i="68"/>
  <c r="AD210" i="68"/>
  <c r="AC215" i="68"/>
  <c r="AB220" i="68"/>
  <c r="AC247" i="68"/>
  <c r="AD274" i="68"/>
  <c r="AC279" i="68"/>
  <c r="AD306" i="68"/>
  <c r="AD338" i="68"/>
  <c r="AE50" i="68"/>
  <c r="AD55" i="68"/>
  <c r="AC60" i="68"/>
  <c r="AB65" i="68"/>
  <c r="AE82" i="68"/>
  <c r="AD87" i="68"/>
  <c r="AC92" i="68"/>
  <c r="AB97" i="68"/>
  <c r="AE114" i="68"/>
  <c r="AD119" i="68"/>
  <c r="AC124" i="68"/>
  <c r="AB129" i="68"/>
  <c r="AE146" i="68"/>
  <c r="AD151" i="68"/>
  <c r="AC156" i="68"/>
  <c r="AB161" i="68"/>
  <c r="AE178" i="68"/>
  <c r="AD183" i="68"/>
  <c r="AC188" i="68"/>
  <c r="AB193" i="68"/>
  <c r="AE210" i="68"/>
  <c r="AD215" i="68"/>
  <c r="AC220" i="68"/>
  <c r="AB225" i="68"/>
  <c r="AE242" i="68"/>
  <c r="AD247" i="68"/>
  <c r="AE274" i="68"/>
  <c r="AD279" i="68"/>
  <c r="AE306" i="68"/>
  <c r="AF82" i="68"/>
  <c r="AE87" i="68"/>
  <c r="AC97" i="68"/>
  <c r="AF114" i="68"/>
  <c r="AE119" i="68"/>
  <c r="AD124" i="68"/>
  <c r="AC129" i="68"/>
  <c r="AF146" i="68"/>
  <c r="AE151" i="68"/>
  <c r="AD156" i="68"/>
  <c r="AC161" i="68"/>
  <c r="AF178" i="68"/>
  <c r="AE183" i="68"/>
  <c r="AD188" i="68"/>
  <c r="AC193" i="68"/>
  <c r="AF210" i="68"/>
  <c r="AE215" i="68"/>
  <c r="AD220" i="68"/>
  <c r="AC225" i="68"/>
  <c r="AF242" i="68"/>
  <c r="AE247" i="68"/>
  <c r="AF274" i="68"/>
  <c r="AE279" i="68"/>
  <c r="AF306" i="68"/>
  <c r="AF338" i="68"/>
  <c r="AE18" i="68"/>
  <c r="AD23" i="68"/>
  <c r="AC28" i="68"/>
  <c r="AF18" i="68"/>
  <c r="AE23" i="68"/>
  <c r="AD28" i="68"/>
  <c r="AC33" i="68"/>
  <c r="AF50" i="68"/>
  <c r="AE55" i="68"/>
  <c r="AD60" i="68"/>
  <c r="AC65" i="68"/>
  <c r="AD92" i="68"/>
  <c r="AF23" i="68"/>
  <c r="AE28" i="68"/>
  <c r="AD33" i="68"/>
  <c r="AF55" i="68"/>
  <c r="AE60" i="68"/>
  <c r="AD65" i="68"/>
  <c r="AF87" i="68"/>
  <c r="AE92" i="68"/>
  <c r="AD97" i="68"/>
  <c r="AF119" i="68"/>
  <c r="AE124" i="68"/>
  <c r="AD129" i="68"/>
  <c r="AF151" i="68"/>
  <c r="AE156" i="68"/>
  <c r="AD161" i="68"/>
  <c r="AF183" i="68"/>
  <c r="AE188" i="68"/>
  <c r="AD193" i="68"/>
  <c r="AF215" i="68"/>
  <c r="AE220" i="68"/>
  <c r="AD225" i="68"/>
  <c r="AF247" i="68"/>
  <c r="AF279" i="68"/>
  <c r="AB16" i="68"/>
  <c r="AF28" i="68"/>
  <c r="AB48" i="68"/>
  <c r="AB80" i="68"/>
  <c r="AB112" i="68"/>
  <c r="AB144" i="68"/>
  <c r="AB176" i="68"/>
  <c r="AB208" i="68"/>
  <c r="AE225" i="68"/>
  <c r="AB240" i="68"/>
  <c r="AC16" i="68"/>
  <c r="AC48" i="68"/>
  <c r="AC80" i="68"/>
  <c r="AC112" i="68"/>
  <c r="AC144" i="68"/>
  <c r="AC176" i="68"/>
  <c r="AC208" i="68"/>
  <c r="AC240" i="68"/>
  <c r="AB341" i="68"/>
  <c r="AD240" i="68"/>
  <c r="AB346" i="68"/>
  <c r="AC63" i="68"/>
  <c r="AC95" i="68"/>
  <c r="AB100" i="68"/>
  <c r="AB132" i="68"/>
  <c r="AD154" i="68"/>
  <c r="AC159" i="68"/>
  <c r="AB164" i="68"/>
  <c r="AF176" i="68"/>
  <c r="AD186" i="68"/>
  <c r="AC191" i="68"/>
  <c r="AB196" i="68"/>
  <c r="AF208" i="68"/>
  <c r="AD218" i="68"/>
  <c r="AC223" i="68"/>
  <c r="AB228" i="68"/>
  <c r="AF240" i="68"/>
  <c r="AE245" i="68"/>
  <c r="AD250" i="68"/>
  <c r="AC255" i="68"/>
  <c r="AB260" i="68"/>
  <c r="AF272" i="68"/>
  <c r="AE277" i="68"/>
  <c r="AD282" i="68"/>
  <c r="AC287" i="68"/>
  <c r="AB292" i="68"/>
  <c r="AF304" i="68"/>
  <c r="AE309" i="68"/>
  <c r="AD314" i="68"/>
  <c r="AC319" i="68"/>
  <c r="AB324" i="68"/>
  <c r="AF336" i="68"/>
  <c r="AE341" i="68"/>
  <c r="AD346" i="68"/>
  <c r="AB356" i="68"/>
  <c r="AB233" i="68"/>
  <c r="AF245" i="68"/>
  <c r="AE250" i="68"/>
  <c r="AD255" i="68"/>
  <c r="AC260" i="68"/>
  <c r="AB265" i="68"/>
  <c r="AF277" i="68"/>
  <c r="AE282" i="68"/>
  <c r="AD287" i="68"/>
  <c r="AC292" i="68"/>
  <c r="AB297" i="68"/>
  <c r="AF309" i="68"/>
  <c r="AE314" i="68"/>
  <c r="AD319" i="68"/>
  <c r="AC324" i="68"/>
  <c r="AB329" i="68"/>
  <c r="AF341" i="68"/>
  <c r="AE346" i="68"/>
  <c r="AD351" i="68"/>
  <c r="AC356" i="68"/>
  <c r="AB361" i="68"/>
  <c r="AB14" i="68"/>
  <c r="AF26" i="68"/>
  <c r="AE31" i="68"/>
  <c r="AB46" i="68"/>
  <c r="AE63" i="68"/>
  <c r="AB78" i="68"/>
  <c r="AB110" i="68"/>
  <c r="AB142" i="68"/>
  <c r="AB174" i="68"/>
  <c r="AE191" i="68"/>
  <c r="AD196" i="68"/>
  <c r="AC201" i="68"/>
  <c r="AB206" i="68"/>
  <c r="AE223" i="68"/>
  <c r="AD228" i="68"/>
  <c r="AC233" i="68"/>
  <c r="AB238" i="68"/>
  <c r="AF250" i="68"/>
  <c r="AE255" i="68"/>
  <c r="AD260" i="68"/>
  <c r="AC265" i="68"/>
  <c r="AB270" i="68"/>
  <c r="AF282" i="68"/>
  <c r="AE287" i="68"/>
  <c r="AD292" i="68"/>
  <c r="AC297" i="68"/>
  <c r="AB302" i="68"/>
  <c r="AF314" i="68"/>
  <c r="AE319" i="68"/>
  <c r="AD324" i="68"/>
  <c r="AC329" i="68"/>
  <c r="AB334" i="68"/>
  <c r="AF346" i="68"/>
  <c r="AE351" i="68"/>
  <c r="AD356" i="68"/>
  <c r="AC361" i="68"/>
  <c r="AB366" i="68"/>
  <c r="AF31" i="68"/>
  <c r="AF63" i="68"/>
  <c r="AB243" i="68"/>
  <c r="AF255" i="68"/>
  <c r="AE260" i="68"/>
  <c r="AD265" i="68"/>
  <c r="AC270" i="68"/>
  <c r="AB275" i="68"/>
  <c r="AF287" i="68"/>
  <c r="AE292" i="68"/>
  <c r="AD297" i="68"/>
  <c r="AC302" i="68"/>
  <c r="AB307" i="68"/>
  <c r="AF319" i="68"/>
  <c r="AE324" i="68"/>
  <c r="AD329" i="68"/>
  <c r="AC334" i="68"/>
  <c r="AB339" i="68"/>
  <c r="AF351" i="68"/>
  <c r="AE356" i="68"/>
  <c r="AD361" i="68"/>
  <c r="AC366" i="68"/>
  <c r="AD174" i="68"/>
  <c r="AC179" i="68"/>
  <c r="AB184" i="68"/>
  <c r="AF196" i="68"/>
  <c r="AE201" i="68"/>
  <c r="AD206" i="68"/>
  <c r="AC211" i="68"/>
  <c r="AB216" i="68"/>
  <c r="AF228" i="68"/>
  <c r="AE233" i="68"/>
  <c r="AD238" i="68"/>
  <c r="AC243" i="68"/>
  <c r="AB248" i="68"/>
  <c r="AF260" i="68"/>
  <c r="AE265" i="68"/>
  <c r="AD270" i="68"/>
  <c r="AC275" i="68"/>
  <c r="AB280" i="68"/>
  <c r="AF292" i="68"/>
  <c r="AE297" i="68"/>
  <c r="AD302" i="68"/>
  <c r="AC307" i="68"/>
  <c r="AB312" i="68"/>
  <c r="AF324" i="68"/>
  <c r="AE329" i="68"/>
  <c r="AD334" i="68"/>
  <c r="AC339" i="68"/>
  <c r="AB344" i="68"/>
  <c r="AF356" i="68"/>
  <c r="AE361" i="68"/>
  <c r="AD366" i="68"/>
  <c r="AB29" i="68"/>
  <c r="AB93" i="68"/>
  <c r="AB157" i="68"/>
  <c r="AC184" i="68"/>
  <c r="AB189" i="68"/>
  <c r="AE206" i="68"/>
  <c r="AD211" i="68"/>
  <c r="AC216" i="68"/>
  <c r="AB221" i="68"/>
  <c r="AE238" i="68"/>
  <c r="AD243" i="68"/>
  <c r="AC248" i="68"/>
  <c r="AB253" i="68"/>
  <c r="AE270" i="68"/>
  <c r="AD275" i="68"/>
  <c r="AC280" i="68"/>
  <c r="AB285" i="68"/>
  <c r="AF297" i="68"/>
  <c r="AE302" i="68"/>
  <c r="AD307" i="68"/>
  <c r="AC312" i="68"/>
  <c r="AB317" i="68"/>
  <c r="AF329" i="68"/>
  <c r="AE334" i="68"/>
  <c r="AD339" i="68"/>
  <c r="AC344" i="68"/>
  <c r="AB349" i="68"/>
  <c r="AF361" i="68"/>
  <c r="AE366" i="68"/>
  <c r="AC253" i="68"/>
  <c r="AB258" i="68"/>
  <c r="AD280" i="68"/>
  <c r="AC285" i="68"/>
  <c r="AB290" i="68"/>
  <c r="AF302" i="68"/>
  <c r="AE307" i="68"/>
  <c r="AD312" i="68"/>
  <c r="AC317" i="68"/>
  <c r="AB322" i="68"/>
  <c r="AF334" i="68"/>
  <c r="AE339" i="68"/>
  <c r="AD344" i="68"/>
  <c r="AC349" i="68"/>
  <c r="AB354" i="68"/>
  <c r="AF366" i="68"/>
  <c r="AB125" i="68"/>
  <c r="AB66" i="68"/>
  <c r="AC93" i="68"/>
  <c r="AC125" i="68"/>
  <c r="AB162" i="68"/>
  <c r="AB194" i="68"/>
  <c r="AC221" i="68"/>
  <c r="AB226" i="68"/>
  <c r="AE24" i="68"/>
  <c r="AD29" i="68"/>
  <c r="AC34" i="68"/>
  <c r="AB39" i="68"/>
  <c r="AE56" i="68"/>
  <c r="AD61" i="68"/>
  <c r="AC66" i="68"/>
  <c r="AB71" i="68"/>
  <c r="AE88" i="68"/>
  <c r="AD93" i="68"/>
  <c r="AC98" i="68"/>
  <c r="AB103" i="68"/>
  <c r="AF115" i="68"/>
  <c r="AE120" i="68"/>
  <c r="AD125" i="68"/>
  <c r="AC130" i="68"/>
  <c r="AB135" i="68"/>
  <c r="AF147" i="68"/>
  <c r="AE152" i="68"/>
  <c r="AD157" i="68"/>
  <c r="AC162" i="68"/>
  <c r="AB167" i="68"/>
  <c r="AF179" i="68"/>
  <c r="AE184" i="68"/>
  <c r="AD189" i="68"/>
  <c r="AC194" i="68"/>
  <c r="AB199" i="68"/>
  <c r="AF211" i="68"/>
  <c r="AE216" i="68"/>
  <c r="AD221" i="68"/>
  <c r="AC226" i="68"/>
  <c r="AB231" i="68"/>
  <c r="AF243" i="68"/>
  <c r="AE248" i="68"/>
  <c r="AD253" i="68"/>
  <c r="AC258" i="68"/>
  <c r="AB263" i="68"/>
  <c r="AF275" i="68"/>
  <c r="AE280" i="68"/>
  <c r="AD285" i="68"/>
  <c r="AC290" i="68"/>
  <c r="AB295" i="68"/>
  <c r="AF307" i="68"/>
  <c r="AE312" i="68"/>
  <c r="AD317" i="68"/>
  <c r="AC322" i="68"/>
  <c r="AB327" i="68"/>
  <c r="AF339" i="68"/>
  <c r="AE344" i="68"/>
  <c r="AD349" i="68"/>
  <c r="AC354" i="68"/>
  <c r="AB359" i="68"/>
  <c r="AB61" i="68"/>
  <c r="AD24" i="68"/>
  <c r="AC29" i="68"/>
  <c r="AB34" i="68"/>
  <c r="AC61" i="68"/>
  <c r="AB130" i="68"/>
  <c r="AB12" i="68"/>
  <c r="AF24" i="68"/>
  <c r="AE29" i="68"/>
  <c r="AC39" i="68"/>
  <c r="AB44" i="68"/>
  <c r="AF56" i="68"/>
  <c r="AC71" i="68"/>
  <c r="AB76" i="68"/>
  <c r="AF88" i="68"/>
  <c r="AE93" i="68"/>
  <c r="AC103" i="68"/>
  <c r="AB108" i="68"/>
  <c r="AF120" i="68"/>
  <c r="AE125" i="68"/>
  <c r="AD130" i="68"/>
  <c r="AC135" i="68"/>
  <c r="AB140" i="68"/>
  <c r="AF152" i="68"/>
  <c r="AE157" i="68"/>
  <c r="AD162" i="68"/>
  <c r="AC167" i="68"/>
  <c r="AB172" i="68"/>
  <c r="AF184" i="68"/>
  <c r="AE189" i="68"/>
  <c r="AD194" i="68"/>
  <c r="AC199" i="68"/>
  <c r="AB204" i="68"/>
  <c r="AF216" i="68"/>
  <c r="AE221" i="68"/>
  <c r="AD226" i="68"/>
  <c r="AC231" i="68"/>
  <c r="AB236" i="68"/>
  <c r="AF248" i="68"/>
  <c r="AE253" i="68"/>
  <c r="AD258" i="68"/>
  <c r="AC263" i="68"/>
  <c r="AB268" i="68"/>
  <c r="AF280" i="68"/>
  <c r="AE285" i="68"/>
  <c r="AD290" i="68"/>
  <c r="AC295" i="68"/>
  <c r="AB300" i="68"/>
  <c r="AF312" i="68"/>
  <c r="AE317" i="68"/>
  <c r="AD322" i="68"/>
  <c r="AC327" i="68"/>
  <c r="AF344" i="68"/>
  <c r="AE349" i="68"/>
  <c r="AD354" i="68"/>
  <c r="AC359" i="68"/>
  <c r="AB98" i="68"/>
  <c r="AC157" i="68"/>
  <c r="AC189" i="68"/>
  <c r="AD34" i="68"/>
  <c r="AE61" i="68"/>
  <c r="AD66" i="68"/>
  <c r="AD98" i="68"/>
  <c r="AC12" i="68"/>
  <c r="AF29" i="68"/>
  <c r="AE34" i="68"/>
  <c r="AD39" i="68"/>
  <c r="AC44" i="68"/>
  <c r="AF61" i="68"/>
  <c r="AE66" i="68"/>
  <c r="AD71" i="68"/>
  <c r="AC76" i="68"/>
  <c r="AF93" i="68"/>
  <c r="AE98" i="68"/>
  <c r="AD103" i="68"/>
  <c r="AC108" i="68"/>
  <c r="AF125" i="68"/>
  <c r="AE130" i="68"/>
  <c r="AC140" i="68"/>
  <c r="AF157" i="68"/>
  <c r="AE162" i="68"/>
  <c r="AC172" i="68"/>
  <c r="AF189" i="68"/>
  <c r="AE194" i="68"/>
  <c r="AC204" i="68"/>
  <c r="AB209" i="68"/>
  <c r="AF221" i="68"/>
  <c r="AE226" i="68"/>
  <c r="AD231" i="68"/>
  <c r="AC236" i="68"/>
  <c r="AF253" i="68"/>
  <c r="AE258" i="68"/>
  <c r="AD263" i="68"/>
  <c r="AC268" i="68"/>
  <c r="AF285" i="68"/>
  <c r="AE290" i="68"/>
  <c r="AD295" i="68"/>
  <c r="AC300" i="68"/>
  <c r="AB305" i="68"/>
  <c r="AF317" i="68"/>
  <c r="AE322" i="68"/>
  <c r="AD327" i="68"/>
  <c r="AB337" i="68"/>
  <c r="AF349" i="68"/>
  <c r="AE354" i="68"/>
  <c r="AD359" i="68"/>
  <c r="AC364" i="68"/>
  <c r="AF34" i="68"/>
  <c r="AF66" i="68"/>
  <c r="AD76" i="68"/>
  <c r="AF98" i="68"/>
  <c r="AD108" i="68"/>
  <c r="AF130" i="68"/>
  <c r="AD140" i="68"/>
  <c r="AF162" i="68"/>
  <c r="AF194" i="68"/>
  <c r="AC209" i="68"/>
  <c r="AB214" i="68"/>
  <c r="AF226" i="68"/>
  <c r="AD236" i="68"/>
  <c r="AC241" i="68"/>
  <c r="AB246" i="68"/>
  <c r="AF258" i="68"/>
  <c r="AD268" i="68"/>
  <c r="AB278" i="68"/>
  <c r="AF290" i="68"/>
  <c r="AE295" i="68"/>
  <c r="AD300" i="68"/>
  <c r="AF322" i="68"/>
  <c r="AE327" i="68"/>
  <c r="AF354" i="68"/>
  <c r="AE359" i="68"/>
  <c r="AD364" i="68"/>
  <c r="AD12" i="68"/>
  <c r="AF39" i="68"/>
  <c r="AE44" i="68"/>
  <c r="AE76" i="68"/>
  <c r="AE108" i="68"/>
  <c r="AB155" i="68"/>
  <c r="AE204" i="68"/>
  <c r="AC214" i="68"/>
  <c r="AE300" i="68"/>
  <c r="AC310" i="68"/>
  <c r="AF327" i="68"/>
  <c r="AB128" i="68"/>
  <c r="AF140" i="68"/>
  <c r="AD150" i="68"/>
  <c r="AC155" i="68"/>
  <c r="AB160" i="68"/>
  <c r="AF172" i="68"/>
  <c r="AD182" i="68"/>
  <c r="AF204" i="68"/>
  <c r="AD214" i="68"/>
  <c r="AD246" i="68"/>
  <c r="AE12" i="68"/>
  <c r="AE140" i="68"/>
  <c r="AF12" i="68"/>
  <c r="AD22" i="68"/>
  <c r="AC27" i="68"/>
  <c r="AB32" i="68"/>
  <c r="AF44" i="68"/>
  <c r="AD54" i="68"/>
  <c r="AC59" i="68"/>
  <c r="AB64" i="68"/>
  <c r="AF76" i="68"/>
  <c r="AD86" i="68"/>
  <c r="AC91" i="68"/>
  <c r="AB96" i="68"/>
  <c r="AF108" i="68"/>
  <c r="AD118" i="68"/>
  <c r="AC123" i="68"/>
  <c r="AE22" i="68"/>
  <c r="AD27" i="68"/>
  <c r="AC32" i="68"/>
  <c r="AB37" i="68"/>
  <c r="AE54" i="68"/>
  <c r="AD59" i="68"/>
  <c r="AC64" i="68"/>
  <c r="AB69" i="68"/>
  <c r="AE86" i="68"/>
  <c r="AD91" i="68"/>
  <c r="AC96" i="68"/>
  <c r="AB101" i="68"/>
  <c r="AE118" i="68"/>
  <c r="AD123" i="68"/>
  <c r="AC128" i="68"/>
  <c r="AB133" i="68"/>
  <c r="AE150" i="68"/>
  <c r="AD155" i="68"/>
  <c r="AC160" i="68"/>
  <c r="AB165" i="68"/>
  <c r="AE182" i="68"/>
  <c r="AC192" i="68"/>
  <c r="AB197" i="68"/>
  <c r="AF209" i="68"/>
  <c r="AE214" i="68"/>
  <c r="AD219" i="68"/>
  <c r="AB229" i="68"/>
  <c r="AF241" i="68"/>
  <c r="AE246" i="68"/>
  <c r="AD251" i="68"/>
  <c r="AB261" i="68"/>
  <c r="AB293" i="68"/>
  <c r="AD32" i="68"/>
  <c r="AC37" i="68"/>
  <c r="AD64" i="68"/>
  <c r="AC69" i="68"/>
  <c r="AD96" i="68"/>
  <c r="AC101" i="68"/>
  <c r="AD128" i="68"/>
  <c r="AC133" i="68"/>
  <c r="AD160" i="68"/>
  <c r="AC165" i="68"/>
  <c r="AB170" i="68"/>
  <c r="AC197" i="68"/>
  <c r="AB202" i="68"/>
  <c r="AC229" i="68"/>
  <c r="AB234" i="68"/>
  <c r="AC261" i="68"/>
  <c r="AC293" i="68"/>
  <c r="AD320" i="68"/>
  <c r="AC325" i="68"/>
  <c r="AD352" i="68"/>
  <c r="AC357" i="68"/>
  <c r="AB362" i="68"/>
  <c r="AE64" i="68"/>
  <c r="AE96" i="68"/>
  <c r="AE128" i="68"/>
  <c r="AE160" i="68"/>
  <c r="AD261" i="68"/>
  <c r="AF32" i="68"/>
  <c r="AF64" i="68"/>
  <c r="AF96" i="68"/>
  <c r="AF128" i="68"/>
  <c r="AF160" i="68"/>
  <c r="AE325" i="68"/>
  <c r="AF352" i="68"/>
  <c r="AE357" i="68"/>
  <c r="AD362" i="68"/>
  <c r="AC367" i="68"/>
  <c r="AB25" i="68"/>
  <c r="AF37" i="68"/>
  <c r="AB57" i="68"/>
  <c r="AF69" i="68"/>
  <c r="AB89" i="68"/>
  <c r="AF101" i="68"/>
  <c r="AB121" i="68"/>
  <c r="AF133" i="68"/>
  <c r="AB153" i="68"/>
  <c r="AF165" i="68"/>
  <c r="AB185" i="68"/>
  <c r="AF197" i="68"/>
  <c r="AF229" i="68"/>
  <c r="AC244" i="68"/>
  <c r="AB249" i="68"/>
  <c r="AF261" i="68"/>
  <c r="AE266" i="68"/>
  <c r="AC276" i="68"/>
  <c r="AB281" i="68"/>
  <c r="AF293" i="68"/>
  <c r="AB313" i="68"/>
  <c r="AD335" i="68"/>
  <c r="AC340" i="68"/>
  <c r="AB345" i="68"/>
  <c r="AF357" i="68"/>
  <c r="AE362" i="68"/>
  <c r="AD367" i="68"/>
  <c r="AB30" i="68"/>
  <c r="AC57" i="68"/>
  <c r="AB62" i="68"/>
  <c r="AC185" i="68"/>
  <c r="AB190" i="68"/>
  <c r="AB254" i="68"/>
  <c r="AD276" i="68"/>
  <c r="AE367" i="68"/>
  <c r="AC25" i="68"/>
  <c r="AC89" i="68"/>
  <c r="AF15" i="68"/>
  <c r="AD25" i="68"/>
  <c r="AC30" i="68"/>
  <c r="AB35" i="68"/>
  <c r="AF47" i="68"/>
  <c r="AD57" i="68"/>
  <c r="AC62" i="68"/>
  <c r="AB67" i="68"/>
  <c r="AF79" i="68"/>
  <c r="AE84" i="68"/>
  <c r="AD89" i="68"/>
  <c r="AC94" i="68"/>
  <c r="AB99" i="68"/>
  <c r="AE116" i="68"/>
  <c r="AD121" i="68"/>
  <c r="AC126" i="68"/>
  <c r="AB131" i="68"/>
  <c r="AE148" i="68"/>
  <c r="AD153" i="68"/>
  <c r="AC158" i="68"/>
  <c r="AB163" i="68"/>
  <c r="AE180" i="68"/>
  <c r="AD185" i="68"/>
  <c r="AC190" i="68"/>
  <c r="AB195" i="68"/>
  <c r="AE212" i="68"/>
  <c r="AC222" i="68"/>
  <c r="AB227" i="68"/>
  <c r="AE244" i="68"/>
  <c r="AC254" i="68"/>
  <c r="AB259" i="68"/>
  <c r="AE276" i="68"/>
  <c r="AD281" i="68"/>
  <c r="AB291" i="68"/>
  <c r="AB323" i="68"/>
  <c r="AB355" i="68"/>
  <c r="AF367" i="68"/>
  <c r="AB94" i="68"/>
  <c r="AC121" i="68"/>
  <c r="AB126" i="68"/>
  <c r="AC153" i="68"/>
  <c r="AB158" i="68"/>
  <c r="V290" i="62"/>
  <c r="V289" i="62"/>
  <c r="V288" i="62"/>
  <c r="W288" i="62" s="1"/>
  <c r="V287" i="62"/>
  <c r="V286" i="62"/>
  <c r="V285" i="62"/>
  <c r="V284" i="62"/>
  <c r="V283" i="62"/>
  <c r="V282" i="62"/>
  <c r="V281" i="62"/>
  <c r="V280" i="62"/>
  <c r="V279" i="62"/>
  <c r="V278" i="62"/>
  <c r="V277" i="62"/>
  <c r="V276" i="62"/>
  <c r="V275" i="62"/>
  <c r="V274" i="62"/>
  <c r="V273" i="62"/>
  <c r="V272" i="62"/>
  <c r="V271" i="62"/>
  <c r="V270" i="62"/>
  <c r="V269" i="62"/>
  <c r="V268" i="62"/>
  <c r="V267" i="62"/>
  <c r="V266" i="62"/>
  <c r="V265" i="62"/>
  <c r="V264" i="62"/>
  <c r="V263" i="62"/>
  <c r="V262" i="62"/>
  <c r="V261" i="62"/>
  <c r="V260" i="62"/>
  <c r="V259" i="62"/>
  <c r="V258" i="62"/>
  <c r="V257" i="62"/>
  <c r="V256" i="62"/>
  <c r="V255" i="62"/>
  <c r="V254" i="62"/>
  <c r="V253" i="62"/>
  <c r="V252" i="62"/>
  <c r="V251" i="62"/>
  <c r="V250" i="62"/>
  <c r="V249" i="62"/>
  <c r="V248" i="62"/>
  <c r="V247" i="62"/>
  <c r="V246" i="62"/>
  <c r="V245" i="62"/>
  <c r="V244" i="62"/>
  <c r="V243" i="62"/>
  <c r="V242" i="62"/>
  <c r="V241" i="62"/>
  <c r="V240" i="62"/>
  <c r="V239" i="62"/>
  <c r="V238" i="62"/>
  <c r="V237" i="62"/>
  <c r="V236" i="62"/>
  <c r="V235" i="62"/>
  <c r="V234" i="62"/>
  <c r="V233" i="62"/>
  <c r="V232" i="62"/>
  <c r="V231" i="62"/>
  <c r="V230" i="62"/>
  <c r="V229" i="62"/>
  <c r="V228" i="62"/>
  <c r="V227" i="62"/>
  <c r="V226" i="62"/>
  <c r="V225" i="62"/>
  <c r="V224" i="62"/>
  <c r="W224" i="62" s="1"/>
  <c r="V223" i="62"/>
  <c r="V222" i="62"/>
  <c r="V221" i="62"/>
  <c r="V220" i="62"/>
  <c r="V219" i="62"/>
  <c r="V218" i="62"/>
  <c r="V217" i="62"/>
  <c r="V216" i="62"/>
  <c r="V215" i="62"/>
  <c r="V214" i="62"/>
  <c r="V213" i="62"/>
  <c r="V212" i="62"/>
  <c r="V211" i="62"/>
  <c r="V210" i="62"/>
  <c r="V209" i="62"/>
  <c r="V208" i="62"/>
  <c r="V207" i="62"/>
  <c r="V206" i="62"/>
  <c r="V205" i="62"/>
  <c r="V204" i="62"/>
  <c r="V203" i="62"/>
  <c r="V202" i="62"/>
  <c r="V201" i="62"/>
  <c r="V200" i="62"/>
  <c r="V199" i="62"/>
  <c r="V198" i="62"/>
  <c r="V197" i="62"/>
  <c r="V196" i="62"/>
  <c r="V195" i="62"/>
  <c r="V194" i="62"/>
  <c r="V193" i="62"/>
  <c r="V192" i="62"/>
  <c r="V191" i="62"/>
  <c r="V190" i="62"/>
  <c r="V189" i="62"/>
  <c r="S239" i="62"/>
  <c r="S238" i="62"/>
  <c r="S237" i="62"/>
  <c r="S236" i="62"/>
  <c r="S235" i="62"/>
  <c r="S234" i="62"/>
  <c r="S233" i="62"/>
  <c r="S232" i="62"/>
  <c r="S231" i="62"/>
  <c r="S230" i="62"/>
  <c r="S229" i="62"/>
  <c r="S228" i="62"/>
  <c r="S227" i="62"/>
  <c r="S226" i="62"/>
  <c r="S225" i="62"/>
  <c r="S224" i="62"/>
  <c r="S223" i="62"/>
  <c r="S222" i="62"/>
  <c r="S221" i="62"/>
  <c r="S220" i="62"/>
  <c r="S219" i="62"/>
  <c r="I290" i="62"/>
  <c r="I289" i="62"/>
  <c r="I288" i="62"/>
  <c r="I287" i="62"/>
  <c r="I286" i="62"/>
  <c r="I285" i="62"/>
  <c r="I284" i="62"/>
  <c r="I283" i="62"/>
  <c r="I282" i="62"/>
  <c r="I281" i="62"/>
  <c r="I280" i="62"/>
  <c r="J280" i="62" s="1"/>
  <c r="I279" i="62"/>
  <c r="I278" i="62"/>
  <c r="J278" i="62" s="1"/>
  <c r="I277" i="62"/>
  <c r="J277" i="62" s="1"/>
  <c r="I276" i="62"/>
  <c r="J276" i="62" s="1"/>
  <c r="I275" i="62"/>
  <c r="I274" i="62"/>
  <c r="I273" i="62"/>
  <c r="I272" i="62"/>
  <c r="J272" i="62" s="1"/>
  <c r="I271" i="62"/>
  <c r="J271" i="62" s="1"/>
  <c r="I270" i="62"/>
  <c r="I269" i="62"/>
  <c r="I268" i="62"/>
  <c r="I267" i="62"/>
  <c r="I266" i="62"/>
  <c r="I265" i="62"/>
  <c r="I264" i="62"/>
  <c r="I263" i="62"/>
  <c r="I262" i="62"/>
  <c r="I261" i="62"/>
  <c r="I260" i="62"/>
  <c r="I259" i="62"/>
  <c r="I258" i="62"/>
  <c r="I257" i="62"/>
  <c r="I256" i="62"/>
  <c r="I255" i="62"/>
  <c r="I254" i="62"/>
  <c r="I253" i="62"/>
  <c r="I252" i="62"/>
  <c r="I251" i="62"/>
  <c r="I250" i="62"/>
  <c r="I249" i="62"/>
  <c r="I248" i="62"/>
  <c r="J248" i="62" s="1"/>
  <c r="I247" i="62"/>
  <c r="I246" i="62"/>
  <c r="J246" i="62" s="1"/>
  <c r="I245" i="62"/>
  <c r="J245" i="62" s="1"/>
  <c r="I244" i="62"/>
  <c r="J244" i="62" s="1"/>
  <c r="I243" i="62"/>
  <c r="I242" i="62"/>
  <c r="I241" i="62"/>
  <c r="I240" i="62"/>
  <c r="J240" i="62" s="1"/>
  <c r="I239" i="62"/>
  <c r="J239" i="62" s="1"/>
  <c r="I238" i="62"/>
  <c r="J238" i="62" s="1"/>
  <c r="I237" i="62"/>
  <c r="I236" i="62"/>
  <c r="I235" i="62"/>
  <c r="I234" i="62"/>
  <c r="I233" i="62"/>
  <c r="I232" i="62"/>
  <c r="I231" i="62"/>
  <c r="I230" i="62"/>
  <c r="I229" i="62"/>
  <c r="I228" i="62"/>
  <c r="I227" i="62"/>
  <c r="I226" i="62"/>
  <c r="I225" i="62"/>
  <c r="I224" i="62"/>
  <c r="I223" i="62"/>
  <c r="I222" i="62"/>
  <c r="I221" i="62"/>
  <c r="I220" i="62"/>
  <c r="I219" i="62"/>
  <c r="I218" i="62"/>
  <c r="J218" i="62" s="1"/>
  <c r="I217" i="62"/>
  <c r="I216" i="62"/>
  <c r="J216" i="62" s="1"/>
  <c r="I215" i="62"/>
  <c r="I214" i="62"/>
  <c r="I213" i="62"/>
  <c r="I212" i="62"/>
  <c r="I211" i="62"/>
  <c r="I210" i="62"/>
  <c r="J210" i="62" s="1"/>
  <c r="I209" i="62"/>
  <c r="J209" i="62" s="1"/>
  <c r="I208" i="62"/>
  <c r="I207" i="62"/>
  <c r="I206" i="62"/>
  <c r="I205" i="62"/>
  <c r="I204" i="62"/>
  <c r="I203" i="62"/>
  <c r="I202" i="62"/>
  <c r="I201" i="62"/>
  <c r="I200" i="62"/>
  <c r="I199" i="62"/>
  <c r="I198" i="62"/>
  <c r="I197" i="62"/>
  <c r="I196" i="62"/>
  <c r="I195" i="62"/>
  <c r="I194" i="62"/>
  <c r="I193" i="62"/>
  <c r="I192" i="62"/>
  <c r="I191" i="62"/>
  <c r="I190" i="62"/>
  <c r="I189" i="62"/>
  <c r="I188" i="62"/>
  <c r="I187" i="62"/>
  <c r="I186" i="62"/>
  <c r="I185" i="62"/>
  <c r="I184" i="62"/>
  <c r="I183" i="62"/>
  <c r="J183" i="62" s="1"/>
  <c r="I182" i="62"/>
  <c r="I181" i="62"/>
  <c r="I180" i="62"/>
  <c r="I179" i="62"/>
  <c r="I178" i="62"/>
  <c r="I177" i="62"/>
  <c r="I176" i="62"/>
  <c r="I175" i="62"/>
  <c r="J175" i="62" s="1"/>
  <c r="I174" i="62"/>
  <c r="I173" i="62"/>
  <c r="I172" i="62"/>
  <c r="I171" i="62"/>
  <c r="I170" i="62"/>
  <c r="I169" i="62"/>
  <c r="I168" i="62"/>
  <c r="I167" i="62"/>
  <c r="I166" i="62"/>
  <c r="I165" i="62"/>
  <c r="I164" i="62"/>
  <c r="I163" i="62"/>
  <c r="I162" i="62"/>
  <c r="I161" i="62"/>
  <c r="I160" i="62"/>
  <c r="I159" i="62"/>
  <c r="I158" i="62"/>
  <c r="I157" i="62"/>
  <c r="I156" i="62"/>
  <c r="I155" i="62"/>
  <c r="I154" i="62"/>
  <c r="I153" i="62"/>
  <c r="J153" i="62" s="1"/>
  <c r="I152" i="62"/>
  <c r="J152" i="62" s="1"/>
  <c r="I151" i="62"/>
  <c r="I150" i="62"/>
  <c r="I149" i="62"/>
  <c r="I148" i="62"/>
  <c r="I147" i="62"/>
  <c r="I146" i="62"/>
  <c r="I145" i="62"/>
  <c r="I144" i="62"/>
  <c r="I143" i="62"/>
  <c r="I142" i="62"/>
  <c r="I141" i="62"/>
  <c r="I140" i="62"/>
  <c r="I139" i="62"/>
  <c r="I138" i="62"/>
  <c r="I137" i="62"/>
  <c r="I136" i="62"/>
  <c r="I135" i="62"/>
  <c r="I134" i="62"/>
  <c r="I133" i="62"/>
  <c r="I132" i="62"/>
  <c r="I131" i="62"/>
  <c r="I130" i="62"/>
  <c r="I129" i="62"/>
  <c r="I128" i="62"/>
  <c r="I127" i="62"/>
  <c r="I126" i="62"/>
  <c r="I125" i="62"/>
  <c r="I124" i="62"/>
  <c r="I123" i="62"/>
  <c r="I122" i="62"/>
  <c r="I121" i="62"/>
  <c r="I120" i="62"/>
  <c r="I119" i="62"/>
  <c r="I118" i="62"/>
  <c r="I117" i="62"/>
  <c r="I116" i="62"/>
  <c r="I115" i="62"/>
  <c r="I114" i="62"/>
  <c r="I113" i="62"/>
  <c r="I112" i="62"/>
  <c r="I111" i="62"/>
  <c r="I110" i="62"/>
  <c r="I109" i="62"/>
  <c r="I108" i="62"/>
  <c r="I107" i="62"/>
  <c r="I106" i="62"/>
  <c r="I105" i="62"/>
  <c r="I104" i="62"/>
  <c r="I103" i="62"/>
  <c r="I102" i="62"/>
  <c r="I101" i="62"/>
  <c r="I100" i="62"/>
  <c r="I99" i="62"/>
  <c r="I98" i="62"/>
  <c r="I97" i="62"/>
  <c r="I96" i="62"/>
  <c r="I95" i="62"/>
  <c r="I94" i="62"/>
  <c r="I93" i="62"/>
  <c r="I92" i="62"/>
  <c r="I91" i="62"/>
  <c r="I90" i="62"/>
  <c r="I89" i="62"/>
  <c r="I88" i="62"/>
  <c r="I87" i="62"/>
  <c r="I86" i="62"/>
  <c r="I85" i="62"/>
  <c r="I84" i="62"/>
  <c r="I83" i="62"/>
  <c r="I82" i="62"/>
  <c r="I81" i="62"/>
  <c r="I80" i="62"/>
  <c r="I79" i="62"/>
  <c r="I78" i="62"/>
  <c r="I77" i="62"/>
  <c r="I76" i="62"/>
  <c r="I75" i="62"/>
  <c r="I74" i="62"/>
  <c r="I73" i="62"/>
  <c r="I72" i="62"/>
  <c r="I71" i="62"/>
  <c r="I70" i="62"/>
  <c r="F239" i="62"/>
  <c r="G239" i="62" s="1"/>
  <c r="F238" i="62"/>
  <c r="G238" i="62" s="1"/>
  <c r="F237" i="62"/>
  <c r="G237" i="62" s="1"/>
  <c r="F236" i="62"/>
  <c r="F235" i="62"/>
  <c r="F234" i="62"/>
  <c r="F233" i="62"/>
  <c r="F232" i="62"/>
  <c r="F231" i="62"/>
  <c r="F230" i="62"/>
  <c r="F229" i="62"/>
  <c r="F228" i="62"/>
  <c r="F227" i="62"/>
  <c r="F226" i="62"/>
  <c r="F225" i="62"/>
  <c r="F224" i="62"/>
  <c r="F223" i="62"/>
  <c r="F222" i="62"/>
  <c r="F221" i="62"/>
  <c r="F220" i="62"/>
  <c r="F219" i="62"/>
  <c r="F218" i="62"/>
  <c r="F217" i="62"/>
  <c r="G217" i="62" s="1"/>
  <c r="F216" i="62"/>
  <c r="G216" i="62" s="1"/>
  <c r="F215" i="62"/>
  <c r="G215" i="62" s="1"/>
  <c r="F214" i="62"/>
  <c r="F213" i="62"/>
  <c r="F212" i="62"/>
  <c r="G212" i="62" s="1"/>
  <c r="F211" i="62"/>
  <c r="G211" i="62" s="1"/>
  <c r="F210" i="62"/>
  <c r="G210" i="62" s="1"/>
  <c r="F209" i="62"/>
  <c r="G209" i="62" s="1"/>
  <c r="F208" i="62"/>
  <c r="F207" i="62"/>
  <c r="F206" i="62"/>
  <c r="F205" i="62"/>
  <c r="G205" i="62" s="1"/>
  <c r="F204" i="62"/>
  <c r="F203" i="62"/>
  <c r="F202" i="62"/>
  <c r="F201" i="62"/>
  <c r="F200" i="62"/>
  <c r="F199" i="62"/>
  <c r="F198" i="62"/>
  <c r="F197" i="62"/>
  <c r="F196" i="62"/>
  <c r="F195" i="62"/>
  <c r="F194" i="62"/>
  <c r="F193" i="62"/>
  <c r="F192" i="62"/>
  <c r="F191" i="62"/>
  <c r="F190" i="62"/>
  <c r="F189" i="62"/>
  <c r="F188" i="62"/>
  <c r="F187" i="62"/>
  <c r="F186" i="62"/>
  <c r="F185" i="62"/>
  <c r="G185" i="62" s="1"/>
  <c r="F184" i="62"/>
  <c r="G184" i="62" s="1"/>
  <c r="F183" i="62"/>
  <c r="G183" i="62" s="1"/>
  <c r="F182" i="62"/>
  <c r="G182" i="62" s="1"/>
  <c r="F181" i="62"/>
  <c r="G181" i="62" s="1"/>
  <c r="F180" i="62"/>
  <c r="F179" i="62"/>
  <c r="F178" i="62"/>
  <c r="F177" i="62"/>
  <c r="F176" i="62"/>
  <c r="F175" i="62"/>
  <c r="G175" i="62" s="1"/>
  <c r="F174" i="62"/>
  <c r="G174" i="62" s="1"/>
  <c r="F173" i="62"/>
  <c r="G173" i="62" s="1"/>
  <c r="F172" i="62"/>
  <c r="F171" i="62"/>
  <c r="F170" i="62"/>
  <c r="F169" i="62"/>
  <c r="F168" i="62"/>
  <c r="F167" i="62"/>
  <c r="F166" i="62"/>
  <c r="F165" i="62"/>
  <c r="F164" i="62"/>
  <c r="G164" i="62" s="1"/>
  <c r="F163" i="62"/>
  <c r="F162" i="62"/>
  <c r="F161" i="62"/>
  <c r="F160" i="62"/>
  <c r="F159" i="62"/>
  <c r="F158" i="62"/>
  <c r="F157" i="62"/>
  <c r="F156" i="62"/>
  <c r="F155" i="62"/>
  <c r="F154" i="62"/>
  <c r="F153" i="62"/>
  <c r="G153" i="62" s="1"/>
  <c r="F152" i="62"/>
  <c r="G152" i="62" s="1"/>
  <c r="F151" i="62"/>
  <c r="G151" i="62" s="1"/>
  <c r="F150" i="62"/>
  <c r="F149" i="62"/>
  <c r="G149" i="62" s="1"/>
  <c r="F148" i="62"/>
  <c r="G148" i="62" s="1"/>
  <c r="F147" i="62"/>
  <c r="G147" i="62" s="1"/>
  <c r="F146" i="62"/>
  <c r="G146" i="62" s="1"/>
  <c r="F145" i="62"/>
  <c r="F144" i="62"/>
  <c r="F143" i="62"/>
  <c r="G143" i="62" s="1"/>
  <c r="F142" i="62"/>
  <c r="G142" i="62" s="1"/>
  <c r="F141" i="62"/>
  <c r="G141" i="62" s="1"/>
  <c r="F140" i="62"/>
  <c r="F139" i="62"/>
  <c r="F138" i="62"/>
  <c r="F137" i="62"/>
  <c r="F136" i="62"/>
  <c r="F135" i="62"/>
  <c r="F134" i="62"/>
  <c r="F133" i="62"/>
  <c r="F132" i="62"/>
  <c r="F131" i="62"/>
  <c r="F130" i="62"/>
  <c r="F129" i="62"/>
  <c r="F128" i="62"/>
  <c r="F127" i="62"/>
  <c r="F126" i="62"/>
  <c r="F125" i="62"/>
  <c r="F124" i="62"/>
  <c r="F123" i="62"/>
  <c r="F122" i="62"/>
  <c r="F121" i="62"/>
  <c r="F120" i="62"/>
  <c r="F119" i="62"/>
  <c r="G119" i="62" s="1"/>
  <c r="F118" i="62"/>
  <c r="G118" i="62" s="1"/>
  <c r="F117" i="62"/>
  <c r="G117" i="62" s="1"/>
  <c r="F116" i="62"/>
  <c r="G116" i="62" s="1"/>
  <c r="F115" i="62"/>
  <c r="F114" i="62"/>
  <c r="F113" i="62"/>
  <c r="G113" i="62" s="1"/>
  <c r="F112" i="62"/>
  <c r="G112" i="62" s="1"/>
  <c r="F111" i="62"/>
  <c r="G111" i="62" s="1"/>
  <c r="F110" i="62"/>
  <c r="F109" i="62"/>
  <c r="F108" i="62"/>
  <c r="F107" i="62"/>
  <c r="F106" i="62"/>
  <c r="F105" i="62"/>
  <c r="F104" i="62"/>
  <c r="F103" i="62"/>
  <c r="F102" i="62"/>
  <c r="F101" i="62"/>
  <c r="F100" i="62"/>
  <c r="F99" i="62"/>
  <c r="F98" i="62"/>
  <c r="F97" i="62"/>
  <c r="F96" i="62"/>
  <c r="F95" i="62"/>
  <c r="F94" i="62"/>
  <c r="F93" i="62"/>
  <c r="F92" i="62"/>
  <c r="F91" i="62"/>
  <c r="F90" i="62"/>
  <c r="F89" i="62"/>
  <c r="G89" i="62" s="1"/>
  <c r="F88" i="62"/>
  <c r="F87" i="62"/>
  <c r="F86" i="62"/>
  <c r="F85" i="62"/>
  <c r="G85" i="62" s="1"/>
  <c r="F84" i="62"/>
  <c r="G84" i="62" s="1"/>
  <c r="F83" i="62"/>
  <c r="G83" i="62" s="1"/>
  <c r="F82" i="62"/>
  <c r="F81" i="62"/>
  <c r="F80" i="62"/>
  <c r="G80" i="62" s="1"/>
  <c r="F79" i="62"/>
  <c r="G79" i="62" s="1"/>
  <c r="F78" i="62"/>
  <c r="G78" i="62" s="1"/>
  <c r="F77" i="62"/>
  <c r="F76" i="62"/>
  <c r="F75" i="62"/>
  <c r="F74" i="62"/>
  <c r="F73" i="62"/>
  <c r="F72" i="62"/>
  <c r="F71" i="62"/>
  <c r="F70" i="62"/>
  <c r="F69" i="62"/>
  <c r="F68" i="62"/>
  <c r="F67" i="62"/>
  <c r="F66" i="62"/>
  <c r="F65" i="62"/>
  <c r="F64" i="62"/>
  <c r="F63" i="62"/>
  <c r="F62" i="62"/>
  <c r="F61" i="62"/>
  <c r="F60" i="62"/>
  <c r="F59" i="62"/>
  <c r="Z167" i="62"/>
  <c r="Z161" i="62"/>
  <c r="Z159" i="62"/>
  <c r="Z156" i="62"/>
  <c r="Z154" i="62"/>
  <c r="Z140" i="62"/>
  <c r="Z135" i="62"/>
  <c r="Z122" i="62"/>
  <c r="Z114" i="62"/>
  <c r="Z97" i="62"/>
  <c r="Z95" i="62"/>
  <c r="Z93" i="62"/>
  <c r="AA367" i="64"/>
  <c r="Z367" i="64"/>
  <c r="Y367" i="64"/>
  <c r="X367" i="64"/>
  <c r="W367" i="64"/>
  <c r="V367" i="64"/>
  <c r="B367" i="64"/>
  <c r="AG367" i="64" s="1"/>
  <c r="AA366" i="64"/>
  <c r="Z366" i="64"/>
  <c r="Y366" i="64"/>
  <c r="X366" i="64"/>
  <c r="W366" i="64"/>
  <c r="V366" i="64"/>
  <c r="B366" i="64"/>
  <c r="AG366" i="64" s="1"/>
  <c r="AG365" i="64"/>
  <c r="AF365" i="64"/>
  <c r="AE365" i="64"/>
  <c r="AD365" i="64"/>
  <c r="AC365" i="64"/>
  <c r="AB365" i="64"/>
  <c r="AA365" i="64"/>
  <c r="Z365" i="64"/>
  <c r="Y365" i="64"/>
  <c r="X365" i="64"/>
  <c r="W365" i="64"/>
  <c r="V365" i="64"/>
  <c r="B365" i="64"/>
  <c r="AA364" i="64"/>
  <c r="Z364" i="64"/>
  <c r="Y364" i="64"/>
  <c r="X364" i="64"/>
  <c r="W364" i="64"/>
  <c r="V364" i="64"/>
  <c r="B364" i="64"/>
  <c r="AG364" i="64" s="1"/>
  <c r="AG363" i="64"/>
  <c r="AF363" i="64"/>
  <c r="AE363" i="64"/>
  <c r="AD363" i="64"/>
  <c r="AC363" i="64"/>
  <c r="AB363" i="64"/>
  <c r="AA363" i="64"/>
  <c r="Z363" i="64"/>
  <c r="Y363" i="64"/>
  <c r="X363" i="64"/>
  <c r="W363" i="64"/>
  <c r="V363" i="64"/>
  <c r="B363" i="64"/>
  <c r="AB362" i="64"/>
  <c r="AA362" i="64"/>
  <c r="Z362" i="64"/>
  <c r="Y362" i="64"/>
  <c r="X362" i="64"/>
  <c r="W362" i="64"/>
  <c r="V362" i="64"/>
  <c r="B362" i="64"/>
  <c r="AG362" i="64" s="1"/>
  <c r="AA361" i="64"/>
  <c r="Z361" i="64"/>
  <c r="Y361" i="64"/>
  <c r="X361" i="64"/>
  <c r="W361" i="64"/>
  <c r="V361" i="64"/>
  <c r="B361" i="64"/>
  <c r="AG361" i="64" s="1"/>
  <c r="AG360" i="64"/>
  <c r="AF360" i="64"/>
  <c r="AE360" i="64"/>
  <c r="AD360" i="64"/>
  <c r="AC360" i="64"/>
  <c r="AA360" i="64"/>
  <c r="Z360" i="64"/>
  <c r="Y360" i="64"/>
  <c r="X360" i="64"/>
  <c r="W360" i="64"/>
  <c r="V360" i="64"/>
  <c r="B360" i="64"/>
  <c r="AB360" i="64" s="1"/>
  <c r="AA359" i="64"/>
  <c r="Z359" i="64"/>
  <c r="Y359" i="64"/>
  <c r="X359" i="64"/>
  <c r="W359" i="64"/>
  <c r="V359" i="64"/>
  <c r="B359" i="64"/>
  <c r="AG359" i="64" s="1"/>
  <c r="AG358" i="64"/>
  <c r="AF358" i="64"/>
  <c r="AE358" i="64"/>
  <c r="AD358" i="64"/>
  <c r="AC358" i="64"/>
  <c r="AB358" i="64"/>
  <c r="AA358" i="64"/>
  <c r="Z358" i="64"/>
  <c r="Y358" i="64"/>
  <c r="X358" i="64"/>
  <c r="W358" i="64"/>
  <c r="V358" i="64"/>
  <c r="B358" i="64"/>
  <c r="AC357" i="64"/>
  <c r="AA357" i="64"/>
  <c r="Z357" i="64"/>
  <c r="Y357" i="64"/>
  <c r="X357" i="64"/>
  <c r="W357" i="64"/>
  <c r="V357" i="64"/>
  <c r="B357" i="64"/>
  <c r="AG357" i="64" s="1"/>
  <c r="AA356" i="64"/>
  <c r="Z356" i="64"/>
  <c r="Y356" i="64"/>
  <c r="X356" i="64"/>
  <c r="W356" i="64"/>
  <c r="V356" i="64"/>
  <c r="B356" i="64"/>
  <c r="AG356" i="64" s="1"/>
  <c r="AG355" i="64"/>
  <c r="AF355" i="64"/>
  <c r="AE355" i="64"/>
  <c r="AD355" i="64"/>
  <c r="AB355" i="64"/>
  <c r="AA355" i="64"/>
  <c r="Z355" i="64"/>
  <c r="Y355" i="64"/>
  <c r="X355" i="64"/>
  <c r="W355" i="64"/>
  <c r="V355" i="64"/>
  <c r="B355" i="64"/>
  <c r="AC355" i="64" s="1"/>
  <c r="AA354" i="64"/>
  <c r="Z354" i="64"/>
  <c r="Y354" i="64"/>
  <c r="X354" i="64"/>
  <c r="W354" i="64"/>
  <c r="V354" i="64"/>
  <c r="B354" i="64"/>
  <c r="AG354" i="64" s="1"/>
  <c r="AG353" i="64"/>
  <c r="AF353" i="64"/>
  <c r="AE353" i="64"/>
  <c r="AD353" i="64"/>
  <c r="AC353" i="64"/>
  <c r="AB353" i="64"/>
  <c r="AA353" i="64"/>
  <c r="Z353" i="64"/>
  <c r="Y353" i="64"/>
  <c r="X353" i="64"/>
  <c r="W353" i="64"/>
  <c r="V353" i="64"/>
  <c r="B353" i="64"/>
  <c r="AD352" i="64"/>
  <c r="AA352" i="64"/>
  <c r="Z352" i="64"/>
  <c r="Y352" i="64"/>
  <c r="X352" i="64"/>
  <c r="W352" i="64"/>
  <c r="V352" i="64"/>
  <c r="B352" i="64"/>
  <c r="AG352" i="64" s="1"/>
  <c r="AB351" i="64"/>
  <c r="AA351" i="64"/>
  <c r="Z351" i="64"/>
  <c r="Y351" i="64"/>
  <c r="X351" i="64"/>
  <c r="W351" i="64"/>
  <c r="V351" i="64"/>
  <c r="B351" i="64"/>
  <c r="AG351" i="64" s="1"/>
  <c r="AG350" i="64"/>
  <c r="AF350" i="64"/>
  <c r="AE350" i="64"/>
  <c r="AC350" i="64"/>
  <c r="AB350" i="64"/>
  <c r="AA350" i="64"/>
  <c r="Z350" i="64"/>
  <c r="Y350" i="64"/>
  <c r="X350" i="64"/>
  <c r="W350" i="64"/>
  <c r="V350" i="64"/>
  <c r="B350" i="64"/>
  <c r="AD350" i="64" s="1"/>
  <c r="AA349" i="64"/>
  <c r="Z349" i="64"/>
  <c r="Y349" i="64"/>
  <c r="X349" i="64"/>
  <c r="W349" i="64"/>
  <c r="V349" i="64"/>
  <c r="B349" i="64"/>
  <c r="AG349" i="64" s="1"/>
  <c r="AG348" i="64"/>
  <c r="AF348" i="64"/>
  <c r="AE348" i="64"/>
  <c r="AD348" i="64"/>
  <c r="AC348" i="64"/>
  <c r="AB348" i="64"/>
  <c r="AA348" i="64"/>
  <c r="Z348" i="64"/>
  <c r="Y348" i="64"/>
  <c r="X348" i="64"/>
  <c r="W348" i="64"/>
  <c r="V348" i="64"/>
  <c r="B348" i="64"/>
  <c r="AE347" i="64"/>
  <c r="AA347" i="64"/>
  <c r="Z347" i="64"/>
  <c r="Y347" i="64"/>
  <c r="X347" i="64"/>
  <c r="W347" i="64"/>
  <c r="V347" i="64"/>
  <c r="B347" i="64"/>
  <c r="AG347" i="64" s="1"/>
  <c r="AC346" i="64"/>
  <c r="AB346" i="64"/>
  <c r="AA346" i="64"/>
  <c r="Z346" i="64"/>
  <c r="Y346" i="64"/>
  <c r="X346" i="64"/>
  <c r="W346" i="64"/>
  <c r="V346" i="64"/>
  <c r="B346" i="64"/>
  <c r="AG346" i="64" s="1"/>
  <c r="AG345" i="64"/>
  <c r="AF345" i="64"/>
  <c r="AD345" i="64"/>
  <c r="AC345" i="64"/>
  <c r="AB345" i="64"/>
  <c r="AA345" i="64"/>
  <c r="Z345" i="64"/>
  <c r="Y345" i="64"/>
  <c r="X345" i="64"/>
  <c r="W345" i="64"/>
  <c r="V345" i="64"/>
  <c r="B345" i="64"/>
  <c r="AE345" i="64" s="1"/>
  <c r="AA344" i="64"/>
  <c r="Z344" i="64"/>
  <c r="Y344" i="64"/>
  <c r="X344" i="64"/>
  <c r="W344" i="64"/>
  <c r="V344" i="64"/>
  <c r="B344" i="64"/>
  <c r="AG344" i="64" s="1"/>
  <c r="AG343" i="64"/>
  <c r="AF343" i="64"/>
  <c r="AE343" i="64"/>
  <c r="AD343" i="64"/>
  <c r="AC343" i="64"/>
  <c r="AB343" i="64"/>
  <c r="AA343" i="64"/>
  <c r="Z343" i="64"/>
  <c r="Y343" i="64"/>
  <c r="X343" i="64"/>
  <c r="W343" i="64"/>
  <c r="V343" i="64"/>
  <c r="B343" i="64"/>
  <c r="AA342" i="64"/>
  <c r="Z342" i="64"/>
  <c r="Y342" i="64"/>
  <c r="X342" i="64"/>
  <c r="W342" i="64"/>
  <c r="V342" i="64"/>
  <c r="B342" i="64"/>
  <c r="AG342" i="64" s="1"/>
  <c r="AD341" i="64"/>
  <c r="AC341" i="64"/>
  <c r="AB341" i="64"/>
  <c r="AA341" i="64"/>
  <c r="Z341" i="64"/>
  <c r="Y341" i="64"/>
  <c r="X341" i="64"/>
  <c r="W341" i="64"/>
  <c r="V341" i="64"/>
  <c r="B341" i="64"/>
  <c r="AG341" i="64" s="1"/>
  <c r="AG340" i="64"/>
  <c r="AE340" i="64"/>
  <c r="AD340" i="64"/>
  <c r="AC340" i="64"/>
  <c r="AB340" i="64"/>
  <c r="AA340" i="64"/>
  <c r="Z340" i="64"/>
  <c r="Y340" i="64"/>
  <c r="X340" i="64"/>
  <c r="W340" i="64"/>
  <c r="V340" i="64"/>
  <c r="B340" i="64"/>
  <c r="AF340" i="64" s="1"/>
  <c r="AA339" i="64"/>
  <c r="Z339" i="64"/>
  <c r="Y339" i="64"/>
  <c r="X339" i="64"/>
  <c r="W339" i="64"/>
  <c r="V339" i="64"/>
  <c r="B339" i="64"/>
  <c r="AG339" i="64" s="1"/>
  <c r="AG338" i="64"/>
  <c r="AF338" i="64"/>
  <c r="AE338" i="64"/>
  <c r="AD338" i="64"/>
  <c r="AC338" i="64"/>
  <c r="AB338" i="64"/>
  <c r="AA338" i="64"/>
  <c r="Z338" i="64"/>
  <c r="Y338" i="64"/>
  <c r="X338" i="64"/>
  <c r="W338" i="64"/>
  <c r="V338" i="64"/>
  <c r="B338" i="64"/>
  <c r="AA337" i="64"/>
  <c r="Z337" i="64"/>
  <c r="Y337" i="64"/>
  <c r="X337" i="64"/>
  <c r="W337" i="64"/>
  <c r="V337" i="64"/>
  <c r="B337" i="64"/>
  <c r="AG337" i="64" s="1"/>
  <c r="AA336" i="64"/>
  <c r="Z336" i="64"/>
  <c r="Y336" i="64"/>
  <c r="X336" i="64"/>
  <c r="W336" i="64"/>
  <c r="V336" i="64"/>
  <c r="B336" i="64"/>
  <c r="AG336" i="64" s="1"/>
  <c r="AF335" i="64"/>
  <c r="AE335" i="64"/>
  <c r="AD335" i="64"/>
  <c r="AC335" i="64"/>
  <c r="AA335" i="64"/>
  <c r="Z335" i="64"/>
  <c r="Y335" i="64"/>
  <c r="X335" i="64"/>
  <c r="W335" i="64"/>
  <c r="V335" i="64"/>
  <c r="B335" i="64"/>
  <c r="AG335" i="64" s="1"/>
  <c r="AA334" i="64"/>
  <c r="Z334" i="64"/>
  <c r="Y334" i="64"/>
  <c r="X334" i="64"/>
  <c r="W334" i="64"/>
  <c r="V334" i="64"/>
  <c r="B334" i="64"/>
  <c r="AG334" i="64" s="1"/>
  <c r="AG333" i="64"/>
  <c r="AF333" i="64"/>
  <c r="AE333" i="64"/>
  <c r="AD333" i="64"/>
  <c r="AC333" i="64"/>
  <c r="AB333" i="64"/>
  <c r="AA333" i="64"/>
  <c r="Z333" i="64"/>
  <c r="Y333" i="64"/>
  <c r="X333" i="64"/>
  <c r="W333" i="64"/>
  <c r="V333" i="64"/>
  <c r="B333" i="64"/>
  <c r="AA332" i="64"/>
  <c r="Z332" i="64"/>
  <c r="Y332" i="64"/>
  <c r="X332" i="64"/>
  <c r="W332" i="64"/>
  <c r="V332" i="64"/>
  <c r="B332" i="64"/>
  <c r="AG332" i="64" s="1"/>
  <c r="AG331" i="64"/>
  <c r="AF331" i="64"/>
  <c r="AE331" i="64"/>
  <c r="AD331" i="64"/>
  <c r="AC331" i="64"/>
  <c r="AB331" i="64"/>
  <c r="AA331" i="64"/>
  <c r="Z331" i="64"/>
  <c r="Y331" i="64"/>
  <c r="X331" i="64"/>
  <c r="W331" i="64"/>
  <c r="V331" i="64"/>
  <c r="B331" i="64"/>
  <c r="AG330" i="64"/>
  <c r="AE330" i="64"/>
  <c r="AB330" i="64"/>
  <c r="AA330" i="64"/>
  <c r="Z330" i="64"/>
  <c r="Y330" i="64"/>
  <c r="X330" i="64"/>
  <c r="W330" i="64"/>
  <c r="V330" i="64"/>
  <c r="B330" i="64"/>
  <c r="AF330" i="64" s="1"/>
  <c r="AA329" i="64"/>
  <c r="Z329" i="64"/>
  <c r="Y329" i="64"/>
  <c r="X329" i="64"/>
  <c r="W329" i="64"/>
  <c r="V329" i="64"/>
  <c r="B329" i="64"/>
  <c r="AG329" i="64" s="1"/>
  <c r="AG328" i="64"/>
  <c r="AF328" i="64"/>
  <c r="AE328" i="64"/>
  <c r="AD328" i="64"/>
  <c r="AC328" i="64"/>
  <c r="AA328" i="64"/>
  <c r="Z328" i="64"/>
  <c r="Y328" i="64"/>
  <c r="X328" i="64"/>
  <c r="W328" i="64"/>
  <c r="V328" i="64"/>
  <c r="B328" i="64"/>
  <c r="AB328" i="64" s="1"/>
  <c r="AA327" i="64"/>
  <c r="Z327" i="64"/>
  <c r="Y327" i="64"/>
  <c r="X327" i="64"/>
  <c r="W327" i="64"/>
  <c r="V327" i="64"/>
  <c r="B327" i="64"/>
  <c r="AG327" i="64" s="1"/>
  <c r="AG326" i="64"/>
  <c r="AF326" i="64"/>
  <c r="AE326" i="64"/>
  <c r="AD326" i="64"/>
  <c r="AC326" i="64"/>
  <c r="AB326" i="64"/>
  <c r="AA326" i="64"/>
  <c r="Z326" i="64"/>
  <c r="Y326" i="64"/>
  <c r="X326" i="64"/>
  <c r="W326" i="64"/>
  <c r="V326" i="64"/>
  <c r="B326" i="64"/>
  <c r="AA325" i="64"/>
  <c r="Z325" i="64"/>
  <c r="Y325" i="64"/>
  <c r="X325" i="64"/>
  <c r="W325" i="64"/>
  <c r="V325" i="64"/>
  <c r="B325" i="64"/>
  <c r="AG325" i="64" s="1"/>
  <c r="AA324" i="64"/>
  <c r="Z324" i="64"/>
  <c r="Y324" i="64"/>
  <c r="X324" i="64"/>
  <c r="W324" i="64"/>
  <c r="V324" i="64"/>
  <c r="B324" i="64"/>
  <c r="AG324" i="64" s="1"/>
  <c r="AG323" i="64"/>
  <c r="AF323" i="64"/>
  <c r="AE323" i="64"/>
  <c r="AD323" i="64"/>
  <c r="AB323" i="64"/>
  <c r="AA323" i="64"/>
  <c r="Z323" i="64"/>
  <c r="Y323" i="64"/>
  <c r="X323" i="64"/>
  <c r="W323" i="64"/>
  <c r="V323" i="64"/>
  <c r="B323" i="64"/>
  <c r="AC323" i="64" s="1"/>
  <c r="AA322" i="64"/>
  <c r="Z322" i="64"/>
  <c r="Y322" i="64"/>
  <c r="X322" i="64"/>
  <c r="W322" i="64"/>
  <c r="V322" i="64"/>
  <c r="B322" i="64"/>
  <c r="AG322" i="64" s="1"/>
  <c r="AG321" i="64"/>
  <c r="AF321" i="64"/>
  <c r="AE321" i="64"/>
  <c r="AD321" i="64"/>
  <c r="AC321" i="64"/>
  <c r="AB321" i="64"/>
  <c r="AA321" i="64"/>
  <c r="Z321" i="64"/>
  <c r="Y321" i="64"/>
  <c r="X321" i="64"/>
  <c r="W321" i="64"/>
  <c r="V321" i="64"/>
  <c r="B321" i="64"/>
  <c r="AG320" i="64"/>
  <c r="AD320" i="64"/>
  <c r="AA320" i="64"/>
  <c r="Z320" i="64"/>
  <c r="Y320" i="64"/>
  <c r="X320" i="64"/>
  <c r="W320" i="64"/>
  <c r="V320" i="64"/>
  <c r="B320" i="64"/>
  <c r="AF320" i="64" s="1"/>
  <c r="AD319" i="64"/>
  <c r="AB319" i="64"/>
  <c r="AA319" i="64"/>
  <c r="Z319" i="64"/>
  <c r="Y319" i="64"/>
  <c r="X319" i="64"/>
  <c r="W319" i="64"/>
  <c r="V319" i="64"/>
  <c r="B319" i="64"/>
  <c r="AG319" i="64" s="1"/>
  <c r="AG318" i="64"/>
  <c r="AF318" i="64"/>
  <c r="AE318" i="64"/>
  <c r="AC318" i="64"/>
  <c r="AB318" i="64"/>
  <c r="AA318" i="64"/>
  <c r="Z318" i="64"/>
  <c r="Y318" i="64"/>
  <c r="X318" i="64"/>
  <c r="W318" i="64"/>
  <c r="V318" i="64"/>
  <c r="B318" i="64"/>
  <c r="AD318" i="64" s="1"/>
  <c r="AA317" i="64"/>
  <c r="Z317" i="64"/>
  <c r="Y317" i="64"/>
  <c r="X317" i="64"/>
  <c r="W317" i="64"/>
  <c r="V317" i="64"/>
  <c r="B317" i="64"/>
  <c r="AG317" i="64" s="1"/>
  <c r="AG316" i="64"/>
  <c r="AF316" i="64"/>
  <c r="AE316" i="64"/>
  <c r="AD316" i="64"/>
  <c r="AC316" i="64"/>
  <c r="AB316" i="64"/>
  <c r="AA316" i="64"/>
  <c r="Z316" i="64"/>
  <c r="Y316" i="64"/>
  <c r="X316" i="64"/>
  <c r="W316" i="64"/>
  <c r="V316" i="64"/>
  <c r="B316" i="64"/>
  <c r="AE315" i="64"/>
  <c r="AA315" i="64"/>
  <c r="Z315" i="64"/>
  <c r="Y315" i="64"/>
  <c r="X315" i="64"/>
  <c r="W315" i="64"/>
  <c r="V315" i="64"/>
  <c r="B315" i="64"/>
  <c r="AG315" i="64" s="1"/>
  <c r="AE314" i="64"/>
  <c r="AD314" i="64"/>
  <c r="AC314" i="64"/>
  <c r="AB314" i="64"/>
  <c r="AA314" i="64"/>
  <c r="Z314" i="64"/>
  <c r="Y314" i="64"/>
  <c r="X314" i="64"/>
  <c r="W314" i="64"/>
  <c r="V314" i="64"/>
  <c r="B314" i="64"/>
  <c r="AG314" i="64" s="1"/>
  <c r="AG313" i="64"/>
  <c r="AF313" i="64"/>
  <c r="AD313" i="64"/>
  <c r="AC313" i="64"/>
  <c r="AB313" i="64"/>
  <c r="AA313" i="64"/>
  <c r="Z313" i="64"/>
  <c r="Y313" i="64"/>
  <c r="X313" i="64"/>
  <c r="W313" i="64"/>
  <c r="V313" i="64"/>
  <c r="B313" i="64"/>
  <c r="AE313" i="64" s="1"/>
  <c r="AA312" i="64"/>
  <c r="Z312" i="64"/>
  <c r="Y312" i="64"/>
  <c r="X312" i="64"/>
  <c r="W312" i="64"/>
  <c r="V312" i="64"/>
  <c r="B312" i="64"/>
  <c r="AG312" i="64" s="1"/>
  <c r="AG311" i="64"/>
  <c r="AF311" i="64"/>
  <c r="AE311" i="64"/>
  <c r="AD311" i="64"/>
  <c r="AC311" i="64"/>
  <c r="AB311" i="64"/>
  <c r="AA311" i="64"/>
  <c r="Z311" i="64"/>
  <c r="Y311" i="64"/>
  <c r="X311" i="64"/>
  <c r="W311" i="64"/>
  <c r="V311" i="64"/>
  <c r="B311" i="64"/>
  <c r="AF310" i="64"/>
  <c r="AA310" i="64"/>
  <c r="Z310" i="64"/>
  <c r="Y310" i="64"/>
  <c r="X310" i="64"/>
  <c r="W310" i="64"/>
  <c r="V310" i="64"/>
  <c r="B310" i="64"/>
  <c r="AG310" i="64" s="1"/>
  <c r="AA309" i="64"/>
  <c r="Z309" i="64"/>
  <c r="Y309" i="64"/>
  <c r="X309" i="64"/>
  <c r="W309" i="64"/>
  <c r="V309" i="64"/>
  <c r="B309" i="64"/>
  <c r="AG309" i="64" s="1"/>
  <c r="AG308" i="64"/>
  <c r="AE308" i="64"/>
  <c r="AD308" i="64"/>
  <c r="AC308" i="64"/>
  <c r="AB308" i="64"/>
  <c r="AA308" i="64"/>
  <c r="Z308" i="64"/>
  <c r="Y308" i="64"/>
  <c r="X308" i="64"/>
  <c r="W308" i="64"/>
  <c r="V308" i="64"/>
  <c r="B308" i="64"/>
  <c r="AF308" i="64" s="1"/>
  <c r="AA307" i="64"/>
  <c r="Z307" i="64"/>
  <c r="Y307" i="64"/>
  <c r="X307" i="64"/>
  <c r="W307" i="64"/>
  <c r="V307" i="64"/>
  <c r="B307" i="64"/>
  <c r="AG307" i="64" s="1"/>
  <c r="AG306" i="64"/>
  <c r="AF306" i="64"/>
  <c r="AE306" i="64"/>
  <c r="AD306" i="64"/>
  <c r="AC306" i="64"/>
  <c r="AB306" i="64"/>
  <c r="AA306" i="64"/>
  <c r="Z306" i="64"/>
  <c r="Y306" i="64"/>
  <c r="X306" i="64"/>
  <c r="W306" i="64"/>
  <c r="V306" i="64"/>
  <c r="B306" i="64"/>
  <c r="AA305" i="64"/>
  <c r="Z305" i="64"/>
  <c r="Y305" i="64"/>
  <c r="X305" i="64"/>
  <c r="W305" i="64"/>
  <c r="V305" i="64"/>
  <c r="B305" i="64"/>
  <c r="AG305" i="64" s="1"/>
  <c r="AA304" i="64"/>
  <c r="Z304" i="64"/>
  <c r="Y304" i="64"/>
  <c r="X304" i="64"/>
  <c r="W304" i="64"/>
  <c r="V304" i="64"/>
  <c r="B304" i="64"/>
  <c r="AG304" i="64" s="1"/>
  <c r="AF303" i="64"/>
  <c r="AE303" i="64"/>
  <c r="AD303" i="64"/>
  <c r="AA303" i="64"/>
  <c r="Z303" i="64"/>
  <c r="Y303" i="64"/>
  <c r="X303" i="64"/>
  <c r="W303" i="64"/>
  <c r="V303" i="64"/>
  <c r="B303" i="64"/>
  <c r="AG303" i="64" s="1"/>
  <c r="AA302" i="64"/>
  <c r="Z302" i="64"/>
  <c r="Y302" i="64"/>
  <c r="X302" i="64"/>
  <c r="W302" i="64"/>
  <c r="V302" i="64"/>
  <c r="B302" i="64"/>
  <c r="AG302" i="64" s="1"/>
  <c r="AG301" i="64"/>
  <c r="AF301" i="64"/>
  <c r="AE301" i="64"/>
  <c r="AD301" i="64"/>
  <c r="AC301" i="64"/>
  <c r="AB301" i="64"/>
  <c r="AA301" i="64"/>
  <c r="Z301" i="64"/>
  <c r="Y301" i="64"/>
  <c r="X301" i="64"/>
  <c r="W301" i="64"/>
  <c r="V301" i="64"/>
  <c r="B301" i="64"/>
  <c r="AA300" i="64"/>
  <c r="Z300" i="64"/>
  <c r="Y300" i="64"/>
  <c r="X300" i="64"/>
  <c r="W300" i="64"/>
  <c r="V300" i="64"/>
  <c r="B300" i="64"/>
  <c r="AG300" i="64" s="1"/>
  <c r="AG299" i="64"/>
  <c r="AF299" i="64"/>
  <c r="AE299" i="64"/>
  <c r="AD299" i="64"/>
  <c r="AC299" i="64"/>
  <c r="AB299" i="64"/>
  <c r="AA299" i="64"/>
  <c r="Z299" i="64"/>
  <c r="Y299" i="64"/>
  <c r="X299" i="64"/>
  <c r="W299" i="64"/>
  <c r="V299" i="64"/>
  <c r="B299" i="64"/>
  <c r="AG298" i="64"/>
  <c r="AF298" i="64"/>
  <c r="AE298" i="64"/>
  <c r="AB298" i="64"/>
  <c r="AA298" i="64"/>
  <c r="Z298" i="64"/>
  <c r="Y298" i="64"/>
  <c r="X298" i="64"/>
  <c r="W298" i="64"/>
  <c r="V298" i="64"/>
  <c r="B298" i="64"/>
  <c r="AD298" i="64" s="1"/>
  <c r="AA297" i="64"/>
  <c r="Z297" i="64"/>
  <c r="Y297" i="64"/>
  <c r="X297" i="64"/>
  <c r="W297" i="64"/>
  <c r="V297" i="64"/>
  <c r="B297" i="64"/>
  <c r="AG297" i="64" s="1"/>
  <c r="AG296" i="64"/>
  <c r="AF296" i="64"/>
  <c r="AE296" i="64"/>
  <c r="AD296" i="64"/>
  <c r="AC296" i="64"/>
  <c r="AA296" i="64"/>
  <c r="Z296" i="64"/>
  <c r="Y296" i="64"/>
  <c r="X296" i="64"/>
  <c r="W296" i="64"/>
  <c r="V296" i="64"/>
  <c r="B296" i="64"/>
  <c r="AB296" i="64" s="1"/>
  <c r="AA295" i="64"/>
  <c r="Z295" i="64"/>
  <c r="Y295" i="64"/>
  <c r="X295" i="64"/>
  <c r="W295" i="64"/>
  <c r="V295" i="64"/>
  <c r="B295" i="64"/>
  <c r="AG295" i="64" s="1"/>
  <c r="AG294" i="64"/>
  <c r="AF294" i="64"/>
  <c r="AE294" i="64"/>
  <c r="AD294" i="64"/>
  <c r="AC294" i="64"/>
  <c r="AB294" i="64"/>
  <c r="AA294" i="64"/>
  <c r="Z294" i="64"/>
  <c r="Y294" i="64"/>
  <c r="X294" i="64"/>
  <c r="W294" i="64"/>
  <c r="V294" i="64"/>
  <c r="B294" i="64"/>
  <c r="AF293" i="64"/>
  <c r="AA293" i="64"/>
  <c r="Z293" i="64"/>
  <c r="Y293" i="64"/>
  <c r="X293" i="64"/>
  <c r="W293" i="64"/>
  <c r="V293" i="64"/>
  <c r="B293" i="64"/>
  <c r="AG293" i="64" s="1"/>
  <c r="AC292" i="64"/>
  <c r="AA292" i="64"/>
  <c r="Z292" i="64"/>
  <c r="Y292" i="64"/>
  <c r="X292" i="64"/>
  <c r="W292" i="64"/>
  <c r="V292" i="64"/>
  <c r="B292" i="64"/>
  <c r="AG292" i="64" s="1"/>
  <c r="AG291" i="64"/>
  <c r="AF291" i="64"/>
  <c r="AE291" i="64"/>
  <c r="AD291" i="64"/>
  <c r="AB291" i="64"/>
  <c r="AA291" i="64"/>
  <c r="Z291" i="64"/>
  <c r="Y291" i="64"/>
  <c r="X291" i="64"/>
  <c r="W291" i="64"/>
  <c r="V291" i="64"/>
  <c r="B291" i="64"/>
  <c r="AC291" i="64" s="1"/>
  <c r="AA290" i="64"/>
  <c r="Z290" i="64"/>
  <c r="Y290" i="64"/>
  <c r="X290" i="64"/>
  <c r="W290" i="64"/>
  <c r="V290" i="64"/>
  <c r="B290" i="64"/>
  <c r="AG290" i="64" s="1"/>
  <c r="AG289" i="64"/>
  <c r="AF289" i="64"/>
  <c r="AE289" i="64"/>
  <c r="AD289" i="64"/>
  <c r="AC289" i="64"/>
  <c r="AB289" i="64"/>
  <c r="AA289" i="64"/>
  <c r="Z289" i="64"/>
  <c r="Y289" i="64"/>
  <c r="X289" i="64"/>
  <c r="W289" i="64"/>
  <c r="V289" i="64"/>
  <c r="B289" i="64"/>
  <c r="AG288" i="64"/>
  <c r="AF288" i="64"/>
  <c r="AD288" i="64"/>
  <c r="AA288" i="64"/>
  <c r="Z288" i="64"/>
  <c r="Y288" i="64"/>
  <c r="X288" i="64"/>
  <c r="W288" i="64"/>
  <c r="V288" i="64"/>
  <c r="B288" i="64"/>
  <c r="AE288" i="64" s="1"/>
  <c r="AE287" i="64"/>
  <c r="AD287" i="64"/>
  <c r="AC287" i="64"/>
  <c r="AA287" i="64"/>
  <c r="Z287" i="64"/>
  <c r="Y287" i="64"/>
  <c r="X287" i="64"/>
  <c r="W287" i="64"/>
  <c r="V287" i="64"/>
  <c r="B287" i="64"/>
  <c r="AG287" i="64" s="1"/>
  <c r="AG286" i="64"/>
  <c r="AF286" i="64"/>
  <c r="AE286" i="64"/>
  <c r="AC286" i="64"/>
  <c r="AB286" i="64"/>
  <c r="AA286" i="64"/>
  <c r="Z286" i="64"/>
  <c r="Y286" i="64"/>
  <c r="X286" i="64"/>
  <c r="W286" i="64"/>
  <c r="V286" i="64"/>
  <c r="B286" i="64"/>
  <c r="AD286" i="64" s="1"/>
  <c r="AA285" i="64"/>
  <c r="Z285" i="64"/>
  <c r="Y285" i="64"/>
  <c r="X285" i="64"/>
  <c r="W285" i="64"/>
  <c r="V285" i="64"/>
  <c r="B285" i="64"/>
  <c r="AG285" i="64" s="1"/>
  <c r="AG284" i="64"/>
  <c r="AF284" i="64"/>
  <c r="AE284" i="64"/>
  <c r="AD284" i="64"/>
  <c r="AC284" i="64"/>
  <c r="AB284" i="64"/>
  <c r="AA284" i="64"/>
  <c r="Z284" i="64"/>
  <c r="Y284" i="64"/>
  <c r="X284" i="64"/>
  <c r="W284" i="64"/>
  <c r="V284" i="64"/>
  <c r="B284" i="64"/>
  <c r="AE283" i="64"/>
  <c r="AA283" i="64"/>
  <c r="Z283" i="64"/>
  <c r="Y283" i="64"/>
  <c r="X283" i="64"/>
  <c r="W283" i="64"/>
  <c r="V283" i="64"/>
  <c r="B283" i="64"/>
  <c r="AG283" i="64" s="1"/>
  <c r="AF282" i="64"/>
  <c r="AE282" i="64"/>
  <c r="AD282" i="64"/>
  <c r="AA282" i="64"/>
  <c r="Z282" i="64"/>
  <c r="Y282" i="64"/>
  <c r="X282" i="64"/>
  <c r="W282" i="64"/>
  <c r="V282" i="64"/>
  <c r="B282" i="64"/>
  <c r="AG282" i="64" s="1"/>
  <c r="AG281" i="64"/>
  <c r="AF281" i="64"/>
  <c r="AD281" i="64"/>
  <c r="AC281" i="64"/>
  <c r="AB281" i="64"/>
  <c r="AA281" i="64"/>
  <c r="Z281" i="64"/>
  <c r="Y281" i="64"/>
  <c r="X281" i="64"/>
  <c r="W281" i="64"/>
  <c r="V281" i="64"/>
  <c r="B281" i="64"/>
  <c r="AE281" i="64" s="1"/>
  <c r="AA280" i="64"/>
  <c r="Z280" i="64"/>
  <c r="Y280" i="64"/>
  <c r="X280" i="64"/>
  <c r="W280" i="64"/>
  <c r="V280" i="64"/>
  <c r="B280" i="64"/>
  <c r="AG280" i="64" s="1"/>
  <c r="AG279" i="64"/>
  <c r="AF279" i="64"/>
  <c r="AE279" i="64"/>
  <c r="AD279" i="64"/>
  <c r="AC279" i="64"/>
  <c r="AB279" i="64"/>
  <c r="AA279" i="64"/>
  <c r="Z279" i="64"/>
  <c r="Y279" i="64"/>
  <c r="X279" i="64"/>
  <c r="W279" i="64"/>
  <c r="V279" i="64"/>
  <c r="B279" i="64"/>
  <c r="AF278" i="64"/>
  <c r="AA278" i="64"/>
  <c r="Z278" i="64"/>
  <c r="Y278" i="64"/>
  <c r="X278" i="64"/>
  <c r="W278" i="64"/>
  <c r="V278" i="64"/>
  <c r="B278" i="64"/>
  <c r="AG278" i="64" s="1"/>
  <c r="AF277" i="64"/>
  <c r="AE277" i="64"/>
  <c r="AA277" i="64"/>
  <c r="Z277" i="64"/>
  <c r="Y277" i="64"/>
  <c r="X277" i="64"/>
  <c r="W277" i="64"/>
  <c r="V277" i="64"/>
  <c r="B277" i="64"/>
  <c r="AG277" i="64" s="1"/>
  <c r="AG276" i="64"/>
  <c r="AE276" i="64"/>
  <c r="AD276" i="64"/>
  <c r="AC276" i="64"/>
  <c r="AB276" i="64"/>
  <c r="AA276" i="64"/>
  <c r="Z276" i="64"/>
  <c r="Y276" i="64"/>
  <c r="X276" i="64"/>
  <c r="W276" i="64"/>
  <c r="V276" i="64"/>
  <c r="B276" i="64"/>
  <c r="AF276" i="64" s="1"/>
  <c r="AA275" i="64"/>
  <c r="Z275" i="64"/>
  <c r="Y275" i="64"/>
  <c r="X275" i="64"/>
  <c r="W275" i="64"/>
  <c r="V275" i="64"/>
  <c r="B275" i="64"/>
  <c r="AG275" i="64" s="1"/>
  <c r="AG274" i="64"/>
  <c r="AF274" i="64"/>
  <c r="AE274" i="64"/>
  <c r="AD274" i="64"/>
  <c r="AC274" i="64"/>
  <c r="AB274" i="64"/>
  <c r="AA274" i="64"/>
  <c r="Z274" i="64"/>
  <c r="Y274" i="64"/>
  <c r="X274" i="64"/>
  <c r="W274" i="64"/>
  <c r="V274" i="64"/>
  <c r="B274" i="64"/>
  <c r="AA273" i="64"/>
  <c r="Z273" i="64"/>
  <c r="Y273" i="64"/>
  <c r="X273" i="64"/>
  <c r="W273" i="64"/>
  <c r="V273" i="64"/>
  <c r="B273" i="64"/>
  <c r="AG273" i="64" s="1"/>
  <c r="AG272" i="64"/>
  <c r="AF272" i="64"/>
  <c r="AC272" i="64"/>
  <c r="AA272" i="64"/>
  <c r="Z272" i="64"/>
  <c r="Y272" i="64"/>
  <c r="X272" i="64"/>
  <c r="W272" i="64"/>
  <c r="V272" i="64"/>
  <c r="B272" i="64"/>
  <c r="AE272" i="64" s="1"/>
  <c r="AF271" i="64"/>
  <c r="AE271" i="64"/>
  <c r="AD271" i="64"/>
  <c r="AA271" i="64"/>
  <c r="Z271" i="64"/>
  <c r="Y271" i="64"/>
  <c r="X271" i="64"/>
  <c r="W271" i="64"/>
  <c r="V271" i="64"/>
  <c r="B271" i="64"/>
  <c r="AG271" i="64" s="1"/>
  <c r="AF270" i="64"/>
  <c r="AC270" i="64"/>
  <c r="AB270" i="64"/>
  <c r="AA270" i="64"/>
  <c r="Z270" i="64"/>
  <c r="Y270" i="64"/>
  <c r="X270" i="64"/>
  <c r="W270" i="64"/>
  <c r="V270" i="64"/>
  <c r="B270" i="64"/>
  <c r="AG270" i="64" s="1"/>
  <c r="AG269" i="64"/>
  <c r="AF269" i="64"/>
  <c r="AE269" i="64"/>
  <c r="AD269" i="64"/>
  <c r="AC269" i="64"/>
  <c r="AB269" i="64"/>
  <c r="AA269" i="64"/>
  <c r="Z269" i="64"/>
  <c r="Y269" i="64"/>
  <c r="X269" i="64"/>
  <c r="W269" i="64"/>
  <c r="V269" i="64"/>
  <c r="B269" i="64"/>
  <c r="AA268" i="64"/>
  <c r="Z268" i="64"/>
  <c r="Y268" i="64"/>
  <c r="X268" i="64"/>
  <c r="W268" i="64"/>
  <c r="V268" i="64"/>
  <c r="B268" i="64"/>
  <c r="AG267" i="64"/>
  <c r="AF267" i="64"/>
  <c r="AE267" i="64"/>
  <c r="AD267" i="64"/>
  <c r="AC267" i="64"/>
  <c r="AB267" i="64"/>
  <c r="AA267" i="64"/>
  <c r="Z267" i="64"/>
  <c r="Y267" i="64"/>
  <c r="X267" i="64"/>
  <c r="W267" i="64"/>
  <c r="V267" i="64"/>
  <c r="B267" i="64"/>
  <c r="AE266" i="64"/>
  <c r="AB266" i="64"/>
  <c r="AA266" i="64"/>
  <c r="Z266" i="64"/>
  <c r="Y266" i="64"/>
  <c r="X266" i="64"/>
  <c r="W266" i="64"/>
  <c r="V266" i="64"/>
  <c r="B266" i="64"/>
  <c r="AG266" i="64" s="1"/>
  <c r="AD265" i="64"/>
  <c r="AB265" i="64"/>
  <c r="AA265" i="64"/>
  <c r="Z265" i="64"/>
  <c r="Y265" i="64"/>
  <c r="X265" i="64"/>
  <c r="W265" i="64"/>
  <c r="V265" i="64"/>
  <c r="B265" i="64"/>
  <c r="AG265" i="64" s="1"/>
  <c r="AG264" i="64"/>
  <c r="AF264" i="64"/>
  <c r="AE264" i="64"/>
  <c r="AD264" i="64"/>
  <c r="AC264" i="64"/>
  <c r="AA264" i="64"/>
  <c r="Z264" i="64"/>
  <c r="Y264" i="64"/>
  <c r="X264" i="64"/>
  <c r="W264" i="64"/>
  <c r="V264" i="64"/>
  <c r="B264" i="64"/>
  <c r="AB264" i="64" s="1"/>
  <c r="AA263" i="64"/>
  <c r="Z263" i="64"/>
  <c r="Y263" i="64"/>
  <c r="X263" i="64"/>
  <c r="W263" i="64"/>
  <c r="V263" i="64"/>
  <c r="B263" i="64"/>
  <c r="AG263" i="64" s="1"/>
  <c r="AG262" i="64"/>
  <c r="AF262" i="64"/>
  <c r="AE262" i="64"/>
  <c r="AD262" i="64"/>
  <c r="AC262" i="64"/>
  <c r="AB262" i="64"/>
  <c r="AA262" i="64"/>
  <c r="Z262" i="64"/>
  <c r="Y262" i="64"/>
  <c r="X262" i="64"/>
  <c r="W262" i="64"/>
  <c r="V262" i="64"/>
  <c r="B262" i="64"/>
  <c r="AA261" i="64"/>
  <c r="Z261" i="64"/>
  <c r="Y261" i="64"/>
  <c r="X261" i="64"/>
  <c r="W261" i="64"/>
  <c r="V261" i="64"/>
  <c r="B261" i="64"/>
  <c r="AG261" i="64" s="1"/>
  <c r="AE260" i="64"/>
  <c r="AC260" i="64"/>
  <c r="AA260" i="64"/>
  <c r="Z260" i="64"/>
  <c r="Y260" i="64"/>
  <c r="X260" i="64"/>
  <c r="W260" i="64"/>
  <c r="V260" i="64"/>
  <c r="B260" i="64"/>
  <c r="AG260" i="64" s="1"/>
  <c r="AG259" i="64"/>
  <c r="AF259" i="64"/>
  <c r="AE259" i="64"/>
  <c r="AD259" i="64"/>
  <c r="AB259" i="64"/>
  <c r="AA259" i="64"/>
  <c r="Z259" i="64"/>
  <c r="Y259" i="64"/>
  <c r="X259" i="64"/>
  <c r="W259" i="64"/>
  <c r="V259" i="64"/>
  <c r="B259" i="64"/>
  <c r="AC259" i="64" s="1"/>
  <c r="AA258" i="64"/>
  <c r="Z258" i="64"/>
  <c r="Y258" i="64"/>
  <c r="X258" i="64"/>
  <c r="W258" i="64"/>
  <c r="V258" i="64"/>
  <c r="B258" i="64"/>
  <c r="AG258" i="64" s="1"/>
  <c r="AG257" i="64"/>
  <c r="AF257" i="64"/>
  <c r="AE257" i="64"/>
  <c r="AD257" i="64"/>
  <c r="AC257" i="64"/>
  <c r="AB257" i="64"/>
  <c r="AA257" i="64"/>
  <c r="Z257" i="64"/>
  <c r="Y257" i="64"/>
  <c r="X257" i="64"/>
  <c r="W257" i="64"/>
  <c r="V257" i="64"/>
  <c r="B257" i="64"/>
  <c r="AG256" i="64"/>
  <c r="AD256" i="64"/>
  <c r="AB256" i="64"/>
  <c r="AA256" i="64"/>
  <c r="Z256" i="64"/>
  <c r="Y256" i="64"/>
  <c r="X256" i="64"/>
  <c r="W256" i="64"/>
  <c r="V256" i="64"/>
  <c r="B256" i="64"/>
  <c r="AF256" i="64" s="1"/>
  <c r="AF255" i="64"/>
  <c r="AE255" i="64"/>
  <c r="AD255" i="64"/>
  <c r="AC255" i="64"/>
  <c r="AB255" i="64"/>
  <c r="AA255" i="64"/>
  <c r="Z255" i="64"/>
  <c r="Y255" i="64"/>
  <c r="X255" i="64"/>
  <c r="W255" i="64"/>
  <c r="V255" i="64"/>
  <c r="B255" i="64"/>
  <c r="AG255" i="64" s="1"/>
  <c r="AG254" i="64"/>
  <c r="AF254" i="64"/>
  <c r="AE254" i="64"/>
  <c r="AC254" i="64"/>
  <c r="AB254" i="64"/>
  <c r="AA254" i="64"/>
  <c r="Z254" i="64"/>
  <c r="Y254" i="64"/>
  <c r="X254" i="64"/>
  <c r="W254" i="64"/>
  <c r="V254" i="64"/>
  <c r="B254" i="64"/>
  <c r="AD254" i="64" s="1"/>
  <c r="AA253" i="64"/>
  <c r="Z253" i="64"/>
  <c r="Y253" i="64"/>
  <c r="X253" i="64"/>
  <c r="W253" i="64"/>
  <c r="V253" i="64"/>
  <c r="B253" i="64"/>
  <c r="AG253" i="64" s="1"/>
  <c r="AG252" i="64"/>
  <c r="AF252" i="64"/>
  <c r="AE252" i="64"/>
  <c r="AD252" i="64"/>
  <c r="AC252" i="64"/>
  <c r="AB252" i="64"/>
  <c r="AA252" i="64"/>
  <c r="Z252" i="64"/>
  <c r="Y252" i="64"/>
  <c r="X252" i="64"/>
  <c r="W252" i="64"/>
  <c r="V252" i="64"/>
  <c r="B252" i="64"/>
  <c r="AE251" i="64"/>
  <c r="AA251" i="64"/>
  <c r="Z251" i="64"/>
  <c r="Y251" i="64"/>
  <c r="X251" i="64"/>
  <c r="W251" i="64"/>
  <c r="V251" i="64"/>
  <c r="B251" i="64"/>
  <c r="AG251" i="64" s="1"/>
  <c r="AG250" i="64"/>
  <c r="AF250" i="64"/>
  <c r="AE250" i="64"/>
  <c r="AD250" i="64"/>
  <c r="AC250" i="64"/>
  <c r="AB250" i="64"/>
  <c r="AA250" i="64"/>
  <c r="Z250" i="64"/>
  <c r="Y250" i="64"/>
  <c r="X250" i="64"/>
  <c r="W250" i="64"/>
  <c r="V250" i="64"/>
  <c r="B250" i="64"/>
  <c r="AG249" i="64"/>
  <c r="AF249" i="64"/>
  <c r="AD249" i="64"/>
  <c r="AC249" i="64"/>
  <c r="AB249" i="64"/>
  <c r="AA249" i="64"/>
  <c r="Z249" i="64"/>
  <c r="Y249" i="64"/>
  <c r="X249" i="64"/>
  <c r="W249" i="64"/>
  <c r="V249" i="64"/>
  <c r="B249" i="64"/>
  <c r="AE249" i="64" s="1"/>
  <c r="AA248" i="64"/>
  <c r="Z248" i="64"/>
  <c r="Y248" i="64"/>
  <c r="X248" i="64"/>
  <c r="W248" i="64"/>
  <c r="V248" i="64"/>
  <c r="B248" i="64"/>
  <c r="AG248" i="64" s="1"/>
  <c r="AG247" i="64"/>
  <c r="AF247" i="64"/>
  <c r="AE247" i="64"/>
  <c r="AD247" i="64"/>
  <c r="AC247" i="64"/>
  <c r="AB247" i="64"/>
  <c r="AA247" i="64"/>
  <c r="Z247" i="64"/>
  <c r="Y247" i="64"/>
  <c r="X247" i="64"/>
  <c r="W247" i="64"/>
  <c r="V247" i="64"/>
  <c r="B247" i="64"/>
  <c r="AA246" i="64"/>
  <c r="Z246" i="64"/>
  <c r="Y246" i="64"/>
  <c r="X246" i="64"/>
  <c r="W246" i="64"/>
  <c r="V246" i="64"/>
  <c r="B246" i="64"/>
  <c r="AG246" i="64" s="1"/>
  <c r="AF245" i="64"/>
  <c r="AE245" i="64"/>
  <c r="AD245" i="64"/>
  <c r="AB245" i="64"/>
  <c r="AA245" i="64"/>
  <c r="Z245" i="64"/>
  <c r="Y245" i="64"/>
  <c r="X245" i="64"/>
  <c r="W245" i="64"/>
  <c r="V245" i="64"/>
  <c r="B245" i="64"/>
  <c r="AG245" i="64" s="1"/>
  <c r="AG244" i="64"/>
  <c r="AC244" i="64"/>
  <c r="AA244" i="64"/>
  <c r="Z244" i="64"/>
  <c r="Y244" i="64"/>
  <c r="X244" i="64"/>
  <c r="W244" i="64"/>
  <c r="V244" i="64"/>
  <c r="B244" i="64"/>
  <c r="AF244" i="64" s="1"/>
  <c r="AA243" i="64"/>
  <c r="Z243" i="64"/>
  <c r="Y243" i="64"/>
  <c r="X243" i="64"/>
  <c r="W243" i="64"/>
  <c r="V243" i="64"/>
  <c r="B243" i="64"/>
  <c r="AG242" i="64"/>
  <c r="AF242" i="64"/>
  <c r="AE242" i="64"/>
  <c r="AD242" i="64"/>
  <c r="AC242" i="64"/>
  <c r="AB242" i="64"/>
  <c r="AA242" i="64"/>
  <c r="Z242" i="64"/>
  <c r="Y242" i="64"/>
  <c r="X242" i="64"/>
  <c r="W242" i="64"/>
  <c r="V242" i="64"/>
  <c r="B242" i="64"/>
  <c r="AA241" i="64"/>
  <c r="Z241" i="64"/>
  <c r="Y241" i="64"/>
  <c r="X241" i="64"/>
  <c r="W241" i="64"/>
  <c r="V241" i="64"/>
  <c r="B241" i="64"/>
  <c r="AG241" i="64" s="1"/>
  <c r="AG240" i="64"/>
  <c r="AF240" i="64"/>
  <c r="AE240" i="64"/>
  <c r="AC240" i="64"/>
  <c r="AB240" i="64"/>
  <c r="AA240" i="64"/>
  <c r="Z240" i="64"/>
  <c r="Y240" i="64"/>
  <c r="X240" i="64"/>
  <c r="W240" i="64"/>
  <c r="V240" i="64"/>
  <c r="B240" i="64"/>
  <c r="AD240" i="64" s="1"/>
  <c r="AA239" i="64"/>
  <c r="Z239" i="64"/>
  <c r="Y239" i="64"/>
  <c r="X239" i="64"/>
  <c r="W239" i="64"/>
  <c r="V239" i="64"/>
  <c r="B239" i="64"/>
  <c r="AG239" i="64" s="1"/>
  <c r="AF238" i="64"/>
  <c r="AC238" i="64"/>
  <c r="AB238" i="64"/>
  <c r="AA238" i="64"/>
  <c r="Z238" i="64"/>
  <c r="Y238" i="64"/>
  <c r="X238" i="64"/>
  <c r="W238" i="64"/>
  <c r="V238" i="64"/>
  <c r="B238" i="64"/>
  <c r="AG238" i="64" s="1"/>
  <c r="AG237" i="64"/>
  <c r="AF237" i="64"/>
  <c r="AE237" i="64"/>
  <c r="AD237" i="64"/>
  <c r="AC237" i="64"/>
  <c r="AB237" i="64"/>
  <c r="AA237" i="64"/>
  <c r="Z237" i="64"/>
  <c r="Y237" i="64"/>
  <c r="X237" i="64"/>
  <c r="W237" i="64"/>
  <c r="V237" i="64"/>
  <c r="B237" i="64"/>
  <c r="AA236" i="64"/>
  <c r="Z236" i="64"/>
  <c r="Y236" i="64"/>
  <c r="X236" i="64"/>
  <c r="W236" i="64"/>
  <c r="V236" i="64"/>
  <c r="B236" i="64"/>
  <c r="AG235" i="64"/>
  <c r="AF235" i="64"/>
  <c r="AE235" i="64"/>
  <c r="AD235" i="64"/>
  <c r="AC235" i="64"/>
  <c r="AB235" i="64"/>
  <c r="AA235" i="64"/>
  <c r="Z235" i="64"/>
  <c r="Y235" i="64"/>
  <c r="X235" i="64"/>
  <c r="W235" i="64"/>
  <c r="V235" i="64"/>
  <c r="B235" i="64"/>
  <c r="AG234" i="64"/>
  <c r="AF234" i="64"/>
  <c r="AE234" i="64"/>
  <c r="AB234" i="64"/>
  <c r="AA234" i="64"/>
  <c r="Z234" i="64"/>
  <c r="Y234" i="64"/>
  <c r="X234" i="64"/>
  <c r="W234" i="64"/>
  <c r="V234" i="64"/>
  <c r="B234" i="64"/>
  <c r="AD234" i="64" s="1"/>
  <c r="AB233" i="64"/>
  <c r="AA233" i="64"/>
  <c r="Z233" i="64"/>
  <c r="Y233" i="64"/>
  <c r="X233" i="64"/>
  <c r="W233" i="64"/>
  <c r="V233" i="64"/>
  <c r="B233" i="64"/>
  <c r="AG233" i="64" s="1"/>
  <c r="AG232" i="64"/>
  <c r="AF232" i="64"/>
  <c r="AE232" i="64"/>
  <c r="AD232" i="64"/>
  <c r="AC232" i="64"/>
  <c r="AA232" i="64"/>
  <c r="Z232" i="64"/>
  <c r="Y232" i="64"/>
  <c r="X232" i="64"/>
  <c r="W232" i="64"/>
  <c r="V232" i="64"/>
  <c r="B232" i="64"/>
  <c r="AB232" i="64" s="1"/>
  <c r="AA231" i="64"/>
  <c r="Z231" i="64"/>
  <c r="Y231" i="64"/>
  <c r="X231" i="64"/>
  <c r="W231" i="64"/>
  <c r="V231" i="64"/>
  <c r="B231" i="64"/>
  <c r="AG231" i="64" s="1"/>
  <c r="AG230" i="64"/>
  <c r="AF230" i="64"/>
  <c r="AE230" i="64"/>
  <c r="AD230" i="64"/>
  <c r="AC230" i="64"/>
  <c r="AB230" i="64"/>
  <c r="AA230" i="64"/>
  <c r="Z230" i="64"/>
  <c r="I290" i="66" s="1"/>
  <c r="J290" i="66" s="1"/>
  <c r="Y230" i="64"/>
  <c r="X230" i="64"/>
  <c r="W230" i="64"/>
  <c r="V230" i="64"/>
  <c r="B230" i="64"/>
  <c r="AA229" i="64"/>
  <c r="Z229" i="64"/>
  <c r="I289" i="66" s="1"/>
  <c r="J289" i="66" s="1"/>
  <c r="Y229" i="64"/>
  <c r="X229" i="64"/>
  <c r="W229" i="64"/>
  <c r="V229" i="64"/>
  <c r="B229" i="64"/>
  <c r="AG229" i="64" s="1"/>
  <c r="AE228" i="64"/>
  <c r="AC228" i="64"/>
  <c r="AA228" i="64"/>
  <c r="Z228" i="64"/>
  <c r="I288" i="66" s="1"/>
  <c r="J288" i="66" s="1"/>
  <c r="Y228" i="64"/>
  <c r="X228" i="64"/>
  <c r="W228" i="64"/>
  <c r="V228" i="64"/>
  <c r="B228" i="64"/>
  <c r="AG228" i="64" s="1"/>
  <c r="AG227" i="64"/>
  <c r="AF227" i="64"/>
  <c r="AE227" i="64"/>
  <c r="AD227" i="64"/>
  <c r="AB227" i="64"/>
  <c r="AA227" i="64"/>
  <c r="Z227" i="64"/>
  <c r="I287" i="66" s="1"/>
  <c r="J287" i="66" s="1"/>
  <c r="Y227" i="64"/>
  <c r="X227" i="64"/>
  <c r="W227" i="64"/>
  <c r="V227" i="64"/>
  <c r="B227" i="64"/>
  <c r="AC227" i="64" s="1"/>
  <c r="AA226" i="64"/>
  <c r="Z226" i="64"/>
  <c r="I286" i="66" s="1"/>
  <c r="J286" i="66" s="1"/>
  <c r="Y226" i="64"/>
  <c r="X226" i="64"/>
  <c r="W226" i="64"/>
  <c r="V226" i="64"/>
  <c r="B226" i="64"/>
  <c r="AG226" i="64" s="1"/>
  <c r="AG225" i="64"/>
  <c r="AF225" i="64"/>
  <c r="AE225" i="64"/>
  <c r="AD225" i="64"/>
  <c r="AC225" i="64"/>
  <c r="AB225" i="64"/>
  <c r="AA225" i="64"/>
  <c r="Z225" i="64"/>
  <c r="I285" i="66" s="1"/>
  <c r="J285" i="66" s="1"/>
  <c r="Y225" i="64"/>
  <c r="X225" i="64"/>
  <c r="W225" i="64"/>
  <c r="V225" i="64"/>
  <c r="B225" i="64"/>
  <c r="AG224" i="64"/>
  <c r="AD224" i="64"/>
  <c r="AA224" i="64"/>
  <c r="Z224" i="64"/>
  <c r="I284" i="66" s="1"/>
  <c r="J284" i="66" s="1"/>
  <c r="Y224" i="64"/>
  <c r="X224" i="64"/>
  <c r="W224" i="64"/>
  <c r="V224" i="64"/>
  <c r="B224" i="64"/>
  <c r="AF224" i="64" s="1"/>
  <c r="AF223" i="64"/>
  <c r="AE223" i="64"/>
  <c r="AD223" i="64"/>
  <c r="AC223" i="64"/>
  <c r="AB223" i="64"/>
  <c r="AA223" i="64"/>
  <c r="Z223" i="64"/>
  <c r="I283" i="66" s="1"/>
  <c r="J283" i="66" s="1"/>
  <c r="Y223" i="64"/>
  <c r="X223" i="64"/>
  <c r="W223" i="64"/>
  <c r="V223" i="64"/>
  <c r="B223" i="64"/>
  <c r="AG223" i="64" s="1"/>
  <c r="AG222" i="64"/>
  <c r="AF222" i="64"/>
  <c r="AE222" i="64"/>
  <c r="AD222" i="64"/>
  <c r="AC222" i="64"/>
  <c r="AB222" i="64"/>
  <c r="AA222" i="64"/>
  <c r="Z222" i="64"/>
  <c r="I282" i="66" s="1"/>
  <c r="J282" i="66" s="1"/>
  <c r="Y222" i="64"/>
  <c r="X222" i="64"/>
  <c r="W222" i="64"/>
  <c r="V222" i="64"/>
  <c r="B222" i="64"/>
  <c r="AE221" i="64"/>
  <c r="AA221" i="64"/>
  <c r="Z221" i="64"/>
  <c r="I281" i="66" s="1"/>
  <c r="J281" i="66" s="1"/>
  <c r="Y221" i="64"/>
  <c r="X221" i="64"/>
  <c r="W221" i="64"/>
  <c r="V221" i="64"/>
  <c r="B221" i="64"/>
  <c r="AG221" i="64" s="1"/>
  <c r="AG220" i="64"/>
  <c r="AF220" i="64"/>
  <c r="AE220" i="64"/>
  <c r="AD220" i="64"/>
  <c r="AC220" i="64"/>
  <c r="AA220" i="64"/>
  <c r="Z220" i="64"/>
  <c r="I280" i="66" s="1"/>
  <c r="J280" i="66" s="1"/>
  <c r="Y220" i="64"/>
  <c r="X220" i="64"/>
  <c r="W220" i="64"/>
  <c r="V220" i="64"/>
  <c r="B220" i="64"/>
  <c r="AB220" i="64" s="1"/>
  <c r="AE219" i="64"/>
  <c r="AC219" i="64"/>
  <c r="AA219" i="64"/>
  <c r="Z219" i="64"/>
  <c r="I279" i="66" s="1"/>
  <c r="J279" i="66" s="1"/>
  <c r="Y219" i="64"/>
  <c r="X219" i="64"/>
  <c r="W219" i="64"/>
  <c r="V219" i="64"/>
  <c r="B219" i="64"/>
  <c r="AG219" i="64" s="1"/>
  <c r="AG218" i="64"/>
  <c r="AF218" i="64"/>
  <c r="AE218" i="64"/>
  <c r="AD218" i="64"/>
  <c r="AC218" i="64"/>
  <c r="AA218" i="64"/>
  <c r="Z218" i="64"/>
  <c r="I278" i="66" s="1"/>
  <c r="J278" i="66" s="1"/>
  <c r="Y218" i="64"/>
  <c r="X218" i="64"/>
  <c r="W218" i="64"/>
  <c r="V218" i="64"/>
  <c r="B218" i="64"/>
  <c r="AB218" i="64" s="1"/>
  <c r="AG217" i="64"/>
  <c r="AF217" i="64"/>
  <c r="AE217" i="64"/>
  <c r="AD217" i="64"/>
  <c r="AC217" i="64"/>
  <c r="AB217" i="64"/>
  <c r="AA217" i="64"/>
  <c r="Z217" i="64"/>
  <c r="I277" i="66" s="1"/>
  <c r="J277" i="66" s="1"/>
  <c r="Y217" i="64"/>
  <c r="X217" i="64"/>
  <c r="W217" i="64"/>
  <c r="V217" i="64"/>
  <c r="B217" i="64"/>
  <c r="AF216" i="64"/>
  <c r="AA216" i="64"/>
  <c r="Z216" i="64"/>
  <c r="I276" i="66" s="1"/>
  <c r="J276" i="66" s="1"/>
  <c r="Y216" i="64"/>
  <c r="X216" i="64"/>
  <c r="W216" i="64"/>
  <c r="V216" i="64"/>
  <c r="B216" i="64"/>
  <c r="AG216" i="64" s="1"/>
  <c r="AG215" i="64"/>
  <c r="AF215" i="64"/>
  <c r="AE215" i="64"/>
  <c r="AD215" i="64"/>
  <c r="AC215" i="64"/>
  <c r="AB215" i="64"/>
  <c r="AA215" i="64"/>
  <c r="Z215" i="64"/>
  <c r="I275" i="66" s="1"/>
  <c r="J275" i="66" s="1"/>
  <c r="Y215" i="64"/>
  <c r="X215" i="64"/>
  <c r="W215" i="64"/>
  <c r="V215" i="64"/>
  <c r="B215" i="64"/>
  <c r="AA214" i="64"/>
  <c r="Z214" i="64"/>
  <c r="I274" i="66" s="1"/>
  <c r="J274" i="66" s="1"/>
  <c r="Y214" i="64"/>
  <c r="X214" i="64"/>
  <c r="W214" i="64"/>
  <c r="V214" i="64"/>
  <c r="B214" i="64"/>
  <c r="AG214" i="64" s="1"/>
  <c r="AG213" i="64"/>
  <c r="AF213" i="64"/>
  <c r="AE213" i="64"/>
  <c r="AA213" i="64"/>
  <c r="Z213" i="64"/>
  <c r="I273" i="66" s="1"/>
  <c r="J273" i="66" s="1"/>
  <c r="Y213" i="64"/>
  <c r="X213" i="64"/>
  <c r="W213" i="64"/>
  <c r="V213" i="64"/>
  <c r="B213" i="64"/>
  <c r="AD213" i="64" s="1"/>
  <c r="AG212" i="64"/>
  <c r="AC212" i="64"/>
  <c r="AA212" i="64"/>
  <c r="Z212" i="64"/>
  <c r="I272" i="66" s="1"/>
  <c r="J272" i="66" s="1"/>
  <c r="Y212" i="64"/>
  <c r="X212" i="64"/>
  <c r="W212" i="64"/>
  <c r="V212" i="64"/>
  <c r="B212" i="64"/>
  <c r="AF212" i="64" s="1"/>
  <c r="AA211" i="64"/>
  <c r="Z211" i="64"/>
  <c r="I271" i="66" s="1"/>
  <c r="J271" i="66" s="1"/>
  <c r="Y211" i="64"/>
  <c r="X211" i="64"/>
  <c r="W211" i="64"/>
  <c r="V211" i="64"/>
  <c r="B211" i="64"/>
  <c r="AG210" i="64"/>
  <c r="AF210" i="64"/>
  <c r="AE210" i="64"/>
  <c r="AD210" i="64"/>
  <c r="AC210" i="64"/>
  <c r="AB210" i="64"/>
  <c r="AA210" i="64"/>
  <c r="Z210" i="64"/>
  <c r="I270" i="66" s="1"/>
  <c r="J270" i="66" s="1"/>
  <c r="Y210" i="64"/>
  <c r="X210" i="64"/>
  <c r="W210" i="64"/>
  <c r="V210" i="64"/>
  <c r="B210" i="64"/>
  <c r="AA209" i="64"/>
  <c r="Z209" i="64"/>
  <c r="I269" i="66" s="1"/>
  <c r="J269" i="66" s="1"/>
  <c r="Y209" i="64"/>
  <c r="X209" i="64"/>
  <c r="W209" i="64"/>
  <c r="V209" i="64"/>
  <c r="B209" i="64"/>
  <c r="AG208" i="64"/>
  <c r="AF208" i="64"/>
  <c r="AE208" i="64"/>
  <c r="AB208" i="64"/>
  <c r="AA208" i="64"/>
  <c r="Z208" i="64"/>
  <c r="I268" i="66" s="1"/>
  <c r="J268" i="66" s="1"/>
  <c r="Y208" i="64"/>
  <c r="X208" i="64"/>
  <c r="W208" i="64"/>
  <c r="V208" i="64"/>
  <c r="B208" i="64"/>
  <c r="AD208" i="64" s="1"/>
  <c r="AA207" i="64"/>
  <c r="Z207" i="64"/>
  <c r="I267" i="66" s="1"/>
  <c r="J267" i="66" s="1"/>
  <c r="Y207" i="64"/>
  <c r="X207" i="64"/>
  <c r="W207" i="64"/>
  <c r="V207" i="64"/>
  <c r="B207" i="64"/>
  <c r="AG207" i="64" s="1"/>
  <c r="AC206" i="64"/>
  <c r="AB206" i="64"/>
  <c r="AA206" i="64"/>
  <c r="Z206" i="64"/>
  <c r="I266" i="66" s="1"/>
  <c r="J266" i="66" s="1"/>
  <c r="Y206" i="64"/>
  <c r="X206" i="64"/>
  <c r="W206" i="64"/>
  <c r="V206" i="64"/>
  <c r="B206" i="64"/>
  <c r="AG206" i="64" s="1"/>
  <c r="AG205" i="64"/>
  <c r="AF205" i="64"/>
  <c r="AE205" i="64"/>
  <c r="AD205" i="64"/>
  <c r="AC205" i="64"/>
  <c r="AB205" i="64"/>
  <c r="AA205" i="64"/>
  <c r="Z205" i="64"/>
  <c r="I265" i="66" s="1"/>
  <c r="J265" i="66" s="1"/>
  <c r="Y205" i="64"/>
  <c r="X205" i="64"/>
  <c r="W205" i="64"/>
  <c r="V205" i="64"/>
  <c r="B205" i="64"/>
  <c r="AA204" i="64"/>
  <c r="Z204" i="64"/>
  <c r="I264" i="66" s="1"/>
  <c r="J264" i="66" s="1"/>
  <c r="Y204" i="64"/>
  <c r="X204" i="64"/>
  <c r="W204" i="64"/>
  <c r="V204" i="64"/>
  <c r="B204" i="64"/>
  <c r="AG203" i="64"/>
  <c r="AF203" i="64"/>
  <c r="AE203" i="64"/>
  <c r="AD203" i="64"/>
  <c r="AC203" i="64"/>
  <c r="AB203" i="64"/>
  <c r="AA203" i="64"/>
  <c r="Z203" i="64"/>
  <c r="I263" i="66" s="1"/>
  <c r="J263" i="66" s="1"/>
  <c r="Y203" i="64"/>
  <c r="X203" i="64"/>
  <c r="W203" i="64"/>
  <c r="V203" i="64"/>
  <c r="B203" i="64"/>
  <c r="AG202" i="64"/>
  <c r="AE202" i="64"/>
  <c r="AB202" i="64"/>
  <c r="AA202" i="64"/>
  <c r="Z202" i="64"/>
  <c r="I262" i="66" s="1"/>
  <c r="J262" i="66" s="1"/>
  <c r="Y202" i="64"/>
  <c r="X202" i="64"/>
  <c r="W202" i="64"/>
  <c r="V202" i="64"/>
  <c r="B202" i="64"/>
  <c r="AF202" i="64" s="1"/>
  <c r="AD201" i="64"/>
  <c r="AC201" i="64"/>
  <c r="AB201" i="64"/>
  <c r="AA201" i="64"/>
  <c r="Z201" i="64"/>
  <c r="I261" i="66" s="1"/>
  <c r="J261" i="66" s="1"/>
  <c r="Y201" i="64"/>
  <c r="X201" i="64"/>
  <c r="W201" i="64"/>
  <c r="V201" i="64"/>
  <c r="B201" i="64"/>
  <c r="AG201" i="64" s="1"/>
  <c r="AG200" i="64"/>
  <c r="AF200" i="64"/>
  <c r="AE200" i="64"/>
  <c r="AD200" i="64"/>
  <c r="AC200" i="64"/>
  <c r="AB200" i="64"/>
  <c r="AA200" i="64"/>
  <c r="Z200" i="64"/>
  <c r="I260" i="66" s="1"/>
  <c r="J260" i="66" s="1"/>
  <c r="Y200" i="64"/>
  <c r="X200" i="64"/>
  <c r="W200" i="64"/>
  <c r="V200" i="64"/>
  <c r="B200" i="64"/>
  <c r="AA199" i="64"/>
  <c r="Z199" i="64"/>
  <c r="I259" i="66" s="1"/>
  <c r="J259" i="66" s="1"/>
  <c r="Y199" i="64"/>
  <c r="X199" i="64"/>
  <c r="W199" i="64"/>
  <c r="V199" i="64"/>
  <c r="B199" i="64"/>
  <c r="AG199" i="64" s="1"/>
  <c r="AG198" i="64"/>
  <c r="AF198" i="64"/>
  <c r="AE198" i="64"/>
  <c r="AD198" i="64"/>
  <c r="AC198" i="64"/>
  <c r="AB198" i="64"/>
  <c r="AA198" i="64"/>
  <c r="Z198" i="64"/>
  <c r="I258" i="66" s="1"/>
  <c r="J258" i="66" s="1"/>
  <c r="Y198" i="64"/>
  <c r="X198" i="64"/>
  <c r="W198" i="64"/>
  <c r="V198" i="64"/>
  <c r="B198" i="64"/>
  <c r="AF197" i="64"/>
  <c r="AA197" i="64"/>
  <c r="Z197" i="64"/>
  <c r="I257" i="66" s="1"/>
  <c r="J257" i="66" s="1"/>
  <c r="Y197" i="64"/>
  <c r="X197" i="64"/>
  <c r="W197" i="64"/>
  <c r="V197" i="64"/>
  <c r="B197" i="64"/>
  <c r="AG197" i="64" s="1"/>
  <c r="AE196" i="64"/>
  <c r="AD196" i="64"/>
  <c r="AC196" i="64"/>
  <c r="AA196" i="64"/>
  <c r="Z196" i="64"/>
  <c r="I256" i="66" s="1"/>
  <c r="J256" i="66" s="1"/>
  <c r="Y196" i="64"/>
  <c r="X196" i="64"/>
  <c r="W196" i="64"/>
  <c r="V196" i="64"/>
  <c r="B196" i="64"/>
  <c r="AG196" i="64" s="1"/>
  <c r="AG195" i="64"/>
  <c r="AF195" i="64"/>
  <c r="AE195" i="64"/>
  <c r="AD195" i="64"/>
  <c r="AC195" i="64"/>
  <c r="AB195" i="64"/>
  <c r="AA195" i="64"/>
  <c r="Z195" i="64"/>
  <c r="I255" i="66" s="1"/>
  <c r="J255" i="66" s="1"/>
  <c r="Y195" i="64"/>
  <c r="X195" i="64"/>
  <c r="W195" i="64"/>
  <c r="V195" i="64"/>
  <c r="B195" i="64"/>
  <c r="AA194" i="64"/>
  <c r="Z194" i="64"/>
  <c r="I254" i="66" s="1"/>
  <c r="J254" i="66" s="1"/>
  <c r="Y194" i="64"/>
  <c r="X194" i="64"/>
  <c r="W194" i="64"/>
  <c r="V194" i="64"/>
  <c r="B194" i="64"/>
  <c r="AG194" i="64" s="1"/>
  <c r="AG193" i="64"/>
  <c r="AF193" i="64"/>
  <c r="AE193" i="64"/>
  <c r="AD193" i="64"/>
  <c r="AC193" i="64"/>
  <c r="AB193" i="64"/>
  <c r="AA193" i="64"/>
  <c r="Z193" i="64"/>
  <c r="I253" i="66" s="1"/>
  <c r="J253" i="66" s="1"/>
  <c r="Y193" i="64"/>
  <c r="X193" i="64"/>
  <c r="W193" i="64"/>
  <c r="V193" i="64"/>
  <c r="B193" i="64"/>
  <c r="AG192" i="64"/>
  <c r="AF192" i="64"/>
  <c r="AD192" i="64"/>
  <c r="AB192" i="64"/>
  <c r="AA192" i="64"/>
  <c r="Z192" i="64"/>
  <c r="I252" i="66" s="1"/>
  <c r="J252" i="66" s="1"/>
  <c r="Y192" i="64"/>
  <c r="X192" i="64"/>
  <c r="W192" i="64"/>
  <c r="V192" i="64"/>
  <c r="B192" i="64"/>
  <c r="AE192" i="64" s="1"/>
  <c r="AF191" i="64"/>
  <c r="AE191" i="64"/>
  <c r="AD191" i="64"/>
  <c r="AC191" i="64"/>
  <c r="AB191" i="64"/>
  <c r="AA191" i="64"/>
  <c r="Z191" i="64"/>
  <c r="I251" i="66" s="1"/>
  <c r="J251" i="66" s="1"/>
  <c r="Y191" i="64"/>
  <c r="X191" i="64"/>
  <c r="W191" i="64"/>
  <c r="V191" i="64"/>
  <c r="B191" i="64"/>
  <c r="AG191" i="64" s="1"/>
  <c r="AG190" i="64"/>
  <c r="AF190" i="64"/>
  <c r="AE190" i="64"/>
  <c r="AD190" i="64"/>
  <c r="AC190" i="64"/>
  <c r="AB190" i="64"/>
  <c r="AA190" i="64"/>
  <c r="Z190" i="64"/>
  <c r="I250" i="66" s="1"/>
  <c r="J250" i="66" s="1"/>
  <c r="Y190" i="64"/>
  <c r="X190" i="64"/>
  <c r="W190" i="64"/>
  <c r="V190" i="64"/>
  <c r="B190" i="64"/>
  <c r="AG189" i="64"/>
  <c r="AF189" i="64"/>
  <c r="AE189" i="64"/>
  <c r="AC189" i="64"/>
  <c r="AA189" i="64"/>
  <c r="Z189" i="64"/>
  <c r="I249" i="66" s="1"/>
  <c r="J249" i="66" s="1"/>
  <c r="Y189" i="64"/>
  <c r="X189" i="64"/>
  <c r="W189" i="64"/>
  <c r="V189" i="64"/>
  <c r="B189" i="64"/>
  <c r="AD189" i="64" s="1"/>
  <c r="AG188" i="64"/>
  <c r="AF188" i="64"/>
  <c r="AE188" i="64"/>
  <c r="AD188" i="64"/>
  <c r="AC188" i="64"/>
  <c r="AA188" i="64"/>
  <c r="Z188" i="64"/>
  <c r="I248" i="66" s="1"/>
  <c r="J248" i="66" s="1"/>
  <c r="Y188" i="64"/>
  <c r="X188" i="64"/>
  <c r="W188" i="64"/>
  <c r="V188" i="64"/>
  <c r="B188" i="64"/>
  <c r="AB188" i="64" s="1"/>
  <c r="AG187" i="64"/>
  <c r="AE187" i="64"/>
  <c r="AC187" i="64"/>
  <c r="AA187" i="64"/>
  <c r="Z187" i="64"/>
  <c r="I247" i="66" s="1"/>
  <c r="J247" i="66" s="1"/>
  <c r="Y187" i="64"/>
  <c r="X187" i="64"/>
  <c r="W187" i="64"/>
  <c r="V187" i="64"/>
  <c r="B187" i="64"/>
  <c r="AF187" i="64" s="1"/>
  <c r="AG186" i="64"/>
  <c r="AF186" i="64"/>
  <c r="AE186" i="64"/>
  <c r="AD186" i="64"/>
  <c r="AC186" i="64"/>
  <c r="AB186" i="64"/>
  <c r="AA186" i="64"/>
  <c r="Z186" i="64"/>
  <c r="I246" i="66" s="1"/>
  <c r="J246" i="66" s="1"/>
  <c r="Y186" i="64"/>
  <c r="X186" i="64"/>
  <c r="W186" i="64"/>
  <c r="V186" i="64"/>
  <c r="B186" i="64"/>
  <c r="AG185" i="64"/>
  <c r="AF185" i="64"/>
  <c r="AE185" i="64"/>
  <c r="AD185" i="64"/>
  <c r="AB185" i="64"/>
  <c r="AA185" i="64"/>
  <c r="Z185" i="64"/>
  <c r="I245" i="66" s="1"/>
  <c r="J245" i="66" s="1"/>
  <c r="Y185" i="64"/>
  <c r="X185" i="64"/>
  <c r="W185" i="64"/>
  <c r="V185" i="64"/>
  <c r="B185" i="64"/>
  <c r="AC185" i="64" s="1"/>
  <c r="AF184" i="64"/>
  <c r="AA184" i="64"/>
  <c r="Z184" i="64"/>
  <c r="I244" i="66" s="1"/>
  <c r="J244" i="66" s="1"/>
  <c r="Y184" i="64"/>
  <c r="X184" i="64"/>
  <c r="W184" i="64"/>
  <c r="V184" i="64"/>
  <c r="B184" i="64"/>
  <c r="AG184" i="64" s="1"/>
  <c r="AG183" i="64"/>
  <c r="AF183" i="64"/>
  <c r="AE183" i="64"/>
  <c r="AD183" i="64"/>
  <c r="AC183" i="64"/>
  <c r="AB183" i="64"/>
  <c r="AA183" i="64"/>
  <c r="Z183" i="64"/>
  <c r="I243" i="66" s="1"/>
  <c r="J243" i="66" s="1"/>
  <c r="Y183" i="64"/>
  <c r="X183" i="64"/>
  <c r="W183" i="64"/>
  <c r="V183" i="64"/>
  <c r="B183" i="64"/>
  <c r="AA182" i="64"/>
  <c r="Z182" i="64"/>
  <c r="I242" i="66" s="1"/>
  <c r="J242" i="66" s="1"/>
  <c r="Y182" i="64"/>
  <c r="X182" i="64"/>
  <c r="W182" i="64"/>
  <c r="V182" i="64"/>
  <c r="B182" i="64"/>
  <c r="AG182" i="64" s="1"/>
  <c r="AG181" i="64"/>
  <c r="AF181" i="64"/>
  <c r="AE181" i="64"/>
  <c r="AD181" i="64"/>
  <c r="AB181" i="64"/>
  <c r="AA181" i="64"/>
  <c r="Z181" i="64"/>
  <c r="I241" i="66" s="1"/>
  <c r="J241" i="66" s="1"/>
  <c r="Y181" i="64"/>
  <c r="X181" i="64"/>
  <c r="W181" i="64"/>
  <c r="V181" i="64"/>
  <c r="B181" i="64"/>
  <c r="AC181" i="64" s="1"/>
  <c r="AG180" i="64"/>
  <c r="AF180" i="64"/>
  <c r="AE180" i="64"/>
  <c r="AC180" i="64"/>
  <c r="AA180" i="64"/>
  <c r="Z180" i="64"/>
  <c r="I240" i="66" s="1"/>
  <c r="J240" i="66" s="1"/>
  <c r="Y180" i="64"/>
  <c r="X180" i="64"/>
  <c r="W180" i="64"/>
  <c r="V180" i="64"/>
  <c r="B180" i="64"/>
  <c r="AD180" i="64" s="1"/>
  <c r="AA179" i="64"/>
  <c r="Z179" i="64"/>
  <c r="I239" i="66" s="1"/>
  <c r="J239" i="66" s="1"/>
  <c r="Y179" i="64"/>
  <c r="X179" i="64"/>
  <c r="W179" i="64"/>
  <c r="V179" i="64"/>
  <c r="B179" i="64"/>
  <c r="AG178" i="64"/>
  <c r="AF178" i="64"/>
  <c r="AE178" i="64"/>
  <c r="AD178" i="64"/>
  <c r="AC178" i="64"/>
  <c r="AB178" i="64"/>
  <c r="AA178" i="64"/>
  <c r="Z178" i="64"/>
  <c r="I238" i="66" s="1"/>
  <c r="J238" i="66" s="1"/>
  <c r="Y178" i="64"/>
  <c r="X178" i="64"/>
  <c r="W178" i="64"/>
  <c r="V178" i="64"/>
  <c r="B178" i="64"/>
  <c r="AA177" i="64"/>
  <c r="Z177" i="64"/>
  <c r="I237" i="66" s="1"/>
  <c r="J237" i="66" s="1"/>
  <c r="Y177" i="64"/>
  <c r="X177" i="64"/>
  <c r="W177" i="64"/>
  <c r="V177" i="64"/>
  <c r="B177" i="64"/>
  <c r="AG176" i="64"/>
  <c r="AF176" i="64"/>
  <c r="AE176" i="64"/>
  <c r="AC176" i="64"/>
  <c r="AB176" i="64"/>
  <c r="AA176" i="64"/>
  <c r="Z176" i="64"/>
  <c r="I236" i="66" s="1"/>
  <c r="J236" i="66" s="1"/>
  <c r="Y176" i="64"/>
  <c r="X176" i="64"/>
  <c r="W176" i="64"/>
  <c r="V176" i="64"/>
  <c r="B176" i="64"/>
  <c r="AD176" i="64" s="1"/>
  <c r="AA175" i="64"/>
  <c r="Z175" i="64"/>
  <c r="I235" i="66" s="1"/>
  <c r="J235" i="66" s="1"/>
  <c r="Y175" i="64"/>
  <c r="X175" i="64"/>
  <c r="W175" i="64"/>
  <c r="V175" i="64"/>
  <c r="B175" i="64"/>
  <c r="AG175" i="64" s="1"/>
  <c r="AC174" i="64"/>
  <c r="AB174" i="64"/>
  <c r="AA174" i="64"/>
  <c r="Z174" i="64"/>
  <c r="I234" i="66" s="1"/>
  <c r="J234" i="66" s="1"/>
  <c r="Y174" i="64"/>
  <c r="X174" i="64"/>
  <c r="W174" i="64"/>
  <c r="V174" i="64"/>
  <c r="B174" i="64"/>
  <c r="AG174" i="64" s="1"/>
  <c r="AG173" i="64"/>
  <c r="AF173" i="64"/>
  <c r="AE173" i="64"/>
  <c r="AD173" i="64"/>
  <c r="AC173" i="64"/>
  <c r="AB173" i="64"/>
  <c r="AA173" i="64"/>
  <c r="Z173" i="64"/>
  <c r="I233" i="66" s="1"/>
  <c r="J233" i="66" s="1"/>
  <c r="Y173" i="64"/>
  <c r="X173" i="64"/>
  <c r="W173" i="64"/>
  <c r="V173" i="64"/>
  <c r="B173" i="64"/>
  <c r="AA172" i="64"/>
  <c r="Z172" i="64"/>
  <c r="I232" i="66" s="1"/>
  <c r="J232" i="66" s="1"/>
  <c r="Y172" i="64"/>
  <c r="X172" i="64"/>
  <c r="W172" i="64"/>
  <c r="V172" i="64"/>
  <c r="B172" i="64"/>
  <c r="AG171" i="64"/>
  <c r="AF171" i="64"/>
  <c r="AD171" i="64"/>
  <c r="AC171" i="64"/>
  <c r="AB171" i="64"/>
  <c r="AA171" i="64"/>
  <c r="Z171" i="64"/>
  <c r="I231" i="66" s="1"/>
  <c r="J231" i="66" s="1"/>
  <c r="Y171" i="64"/>
  <c r="X171" i="64"/>
  <c r="W171" i="64"/>
  <c r="V171" i="64"/>
  <c r="B171" i="64"/>
  <c r="AE171" i="64" s="1"/>
  <c r="AG170" i="64"/>
  <c r="AF170" i="64"/>
  <c r="AE170" i="64"/>
  <c r="AD170" i="64"/>
  <c r="AB170" i="64"/>
  <c r="AA170" i="64"/>
  <c r="Z170" i="64"/>
  <c r="I230" i="66" s="1"/>
  <c r="J230" i="66" s="1"/>
  <c r="Y170" i="64"/>
  <c r="X170" i="64"/>
  <c r="W170" i="64"/>
  <c r="V170" i="64"/>
  <c r="B170" i="64"/>
  <c r="AC170" i="64" s="1"/>
  <c r="AC169" i="64"/>
  <c r="AB169" i="64"/>
  <c r="AA169" i="64"/>
  <c r="Z169" i="64"/>
  <c r="I229" i="66" s="1"/>
  <c r="J229" i="66" s="1"/>
  <c r="Y169" i="64"/>
  <c r="X169" i="64"/>
  <c r="W169" i="64"/>
  <c r="V169" i="64"/>
  <c r="B169" i="64"/>
  <c r="AG169" i="64" s="1"/>
  <c r="AG168" i="64"/>
  <c r="AF168" i="64"/>
  <c r="AE168" i="64"/>
  <c r="AD168" i="64"/>
  <c r="AC168" i="64"/>
  <c r="AB168" i="64"/>
  <c r="AA168" i="64"/>
  <c r="Z168" i="64"/>
  <c r="I228" i="66" s="1"/>
  <c r="J228" i="66" s="1"/>
  <c r="Y168" i="64"/>
  <c r="X168" i="64"/>
  <c r="W168" i="64"/>
  <c r="V168" i="64"/>
  <c r="B168" i="64"/>
  <c r="AC167" i="64"/>
  <c r="AA167" i="64"/>
  <c r="Z167" i="64"/>
  <c r="I227" i="66" s="1"/>
  <c r="J227" i="66" s="1"/>
  <c r="Y167" i="64"/>
  <c r="X167" i="64"/>
  <c r="W167" i="64"/>
  <c r="V167" i="64"/>
  <c r="B167" i="64"/>
  <c r="AG167" i="64" s="1"/>
  <c r="AG166" i="64"/>
  <c r="AD166" i="64"/>
  <c r="AC166" i="64"/>
  <c r="AB166" i="64"/>
  <c r="AA166" i="64"/>
  <c r="Z166" i="64"/>
  <c r="I226" i="66" s="1"/>
  <c r="J226" i="66" s="1"/>
  <c r="Y166" i="64"/>
  <c r="X166" i="64"/>
  <c r="W166" i="64"/>
  <c r="V166" i="64"/>
  <c r="B166" i="64"/>
  <c r="AF166" i="64" s="1"/>
  <c r="AF165" i="64"/>
  <c r="AA165" i="64"/>
  <c r="Z165" i="64"/>
  <c r="I225" i="66" s="1"/>
  <c r="J225" i="66" s="1"/>
  <c r="Y165" i="64"/>
  <c r="X165" i="64"/>
  <c r="W165" i="64"/>
  <c r="V165" i="64"/>
  <c r="B165" i="64"/>
  <c r="AG165" i="64" s="1"/>
  <c r="AD164" i="64"/>
  <c r="AC164" i="64"/>
  <c r="AA164" i="64"/>
  <c r="Z164" i="64"/>
  <c r="I224" i="66" s="1"/>
  <c r="J224" i="66" s="1"/>
  <c r="Y164" i="64"/>
  <c r="X164" i="64"/>
  <c r="W164" i="64"/>
  <c r="V164" i="64"/>
  <c r="B164" i="64"/>
  <c r="AG164" i="64" s="1"/>
  <c r="AG163" i="64"/>
  <c r="AF163" i="64"/>
  <c r="AE163" i="64"/>
  <c r="AD163" i="64"/>
  <c r="AC163" i="64"/>
  <c r="AB163" i="64"/>
  <c r="AA163" i="64"/>
  <c r="Z163" i="64"/>
  <c r="I223" i="66" s="1"/>
  <c r="J223" i="66" s="1"/>
  <c r="Y163" i="64"/>
  <c r="X163" i="64"/>
  <c r="W163" i="64"/>
  <c r="V163" i="64"/>
  <c r="B163" i="64"/>
  <c r="AA162" i="64"/>
  <c r="Z162" i="64"/>
  <c r="I222" i="66" s="1"/>
  <c r="J222" i="66" s="1"/>
  <c r="Y162" i="64"/>
  <c r="X162" i="64"/>
  <c r="W162" i="64"/>
  <c r="V162" i="64"/>
  <c r="B162" i="64"/>
  <c r="AG162" i="64" s="1"/>
  <c r="AG161" i="64"/>
  <c r="AF161" i="64"/>
  <c r="AE161" i="64"/>
  <c r="AD161" i="64"/>
  <c r="AC161" i="64"/>
  <c r="AB161" i="64"/>
  <c r="AA161" i="64"/>
  <c r="Z161" i="64"/>
  <c r="I221" i="66" s="1"/>
  <c r="J221" i="66" s="1"/>
  <c r="Y161" i="64"/>
  <c r="X161" i="64"/>
  <c r="W161" i="64"/>
  <c r="V161" i="64"/>
  <c r="B161" i="64"/>
  <c r="AG160" i="64"/>
  <c r="AF160" i="64"/>
  <c r="AD160" i="64"/>
  <c r="AC160" i="64"/>
  <c r="AA160" i="64"/>
  <c r="Z160" i="64"/>
  <c r="I220" i="66" s="1"/>
  <c r="J220" i="66" s="1"/>
  <c r="Y160" i="64"/>
  <c r="X160" i="64"/>
  <c r="W160" i="64"/>
  <c r="V160" i="64"/>
  <c r="B160" i="64"/>
  <c r="AE160" i="64" s="1"/>
  <c r="AF159" i="64"/>
  <c r="AE159" i="64"/>
  <c r="AD159" i="64"/>
  <c r="AC159" i="64"/>
  <c r="AB159" i="64"/>
  <c r="AA159" i="64"/>
  <c r="Z159" i="64"/>
  <c r="I219" i="66" s="1"/>
  <c r="J219" i="66" s="1"/>
  <c r="Y159" i="64"/>
  <c r="X159" i="64"/>
  <c r="W159" i="64"/>
  <c r="V159" i="64"/>
  <c r="B159" i="64"/>
  <c r="AG159" i="64" s="1"/>
  <c r="AG158" i="64"/>
  <c r="AF158" i="64"/>
  <c r="AE158" i="64"/>
  <c r="AD158" i="64"/>
  <c r="AC158" i="64"/>
  <c r="AB158" i="64"/>
  <c r="AA158" i="64"/>
  <c r="Z158" i="64"/>
  <c r="I218" i="66" s="1"/>
  <c r="J218" i="66" s="1"/>
  <c r="Y158" i="64"/>
  <c r="X158" i="64"/>
  <c r="W158" i="64"/>
  <c r="V158" i="64"/>
  <c r="B158" i="64"/>
  <c r="AF157" i="64"/>
  <c r="AE157" i="64"/>
  <c r="AC157" i="64"/>
  <c r="AA157" i="64"/>
  <c r="Z157" i="64"/>
  <c r="I217" i="66" s="1"/>
  <c r="J217" i="66" s="1"/>
  <c r="Y157" i="64"/>
  <c r="X157" i="64"/>
  <c r="W157" i="64"/>
  <c r="V157" i="64"/>
  <c r="B157" i="64"/>
  <c r="AG157" i="64" s="1"/>
  <c r="AG156" i="64"/>
  <c r="AF156" i="64"/>
  <c r="AE156" i="64"/>
  <c r="AD156" i="64"/>
  <c r="AC156" i="64"/>
  <c r="AA156" i="64"/>
  <c r="Z156" i="64"/>
  <c r="I216" i="66" s="1"/>
  <c r="J216" i="66" s="1"/>
  <c r="Y156" i="64"/>
  <c r="X156" i="64"/>
  <c r="W156" i="64"/>
  <c r="V156" i="64"/>
  <c r="B156" i="64"/>
  <c r="AB156" i="64" s="1"/>
  <c r="AG155" i="64"/>
  <c r="AF155" i="64"/>
  <c r="AE155" i="64"/>
  <c r="AD155" i="64"/>
  <c r="AC155" i="64"/>
  <c r="AA155" i="64"/>
  <c r="Z155" i="64"/>
  <c r="I215" i="66" s="1"/>
  <c r="J215" i="66" s="1"/>
  <c r="Y155" i="64"/>
  <c r="X155" i="64"/>
  <c r="W155" i="64"/>
  <c r="V155" i="64"/>
  <c r="B155" i="64"/>
  <c r="AB155" i="64" s="1"/>
  <c r="AG154" i="64"/>
  <c r="AF154" i="64"/>
  <c r="AE154" i="64"/>
  <c r="AD154" i="64"/>
  <c r="AC154" i="64"/>
  <c r="AA154" i="64"/>
  <c r="Z154" i="64"/>
  <c r="I214" i="66" s="1"/>
  <c r="J214" i="66" s="1"/>
  <c r="Y154" i="64"/>
  <c r="X154" i="64"/>
  <c r="W154" i="64"/>
  <c r="V154" i="64"/>
  <c r="B154" i="64"/>
  <c r="AB154" i="64" s="1"/>
  <c r="AG153" i="64"/>
  <c r="AF153" i="64"/>
  <c r="AE153" i="64"/>
  <c r="AD153" i="64"/>
  <c r="AB153" i="64"/>
  <c r="AA153" i="64"/>
  <c r="Z153" i="64"/>
  <c r="I213" i="66" s="1"/>
  <c r="J213" i="66" s="1"/>
  <c r="Y153" i="64"/>
  <c r="X153" i="64"/>
  <c r="W153" i="64"/>
  <c r="V153" i="64"/>
  <c r="B153" i="64"/>
  <c r="AC153" i="64" s="1"/>
  <c r="AF152" i="64"/>
  <c r="AA152" i="64"/>
  <c r="Z152" i="64"/>
  <c r="I212" i="66" s="1"/>
  <c r="J212" i="66" s="1"/>
  <c r="Y152" i="64"/>
  <c r="X152" i="64"/>
  <c r="W152" i="64"/>
  <c r="V152" i="64"/>
  <c r="B152" i="64"/>
  <c r="AG152" i="64" s="1"/>
  <c r="AG151" i="64"/>
  <c r="AF151" i="64"/>
  <c r="AE151" i="64"/>
  <c r="AD151" i="64"/>
  <c r="AC151" i="64"/>
  <c r="AB151" i="64"/>
  <c r="AA151" i="64"/>
  <c r="Z151" i="64"/>
  <c r="I211" i="66" s="1"/>
  <c r="J211" i="66" s="1"/>
  <c r="Y151" i="64"/>
  <c r="X151" i="64"/>
  <c r="W151" i="64"/>
  <c r="V151" i="64"/>
  <c r="B151" i="64"/>
  <c r="AA150" i="64"/>
  <c r="Z150" i="64"/>
  <c r="I210" i="66" s="1"/>
  <c r="J210" i="66" s="1"/>
  <c r="Y150" i="64"/>
  <c r="X150" i="64"/>
  <c r="W150" i="64"/>
  <c r="V150" i="64"/>
  <c r="B150" i="64"/>
  <c r="AG150" i="64" s="1"/>
  <c r="AG149" i="64"/>
  <c r="AF149" i="64"/>
  <c r="AD149" i="64"/>
  <c r="AA149" i="64"/>
  <c r="Z149" i="64"/>
  <c r="I209" i="66" s="1"/>
  <c r="J209" i="66" s="1"/>
  <c r="Y149" i="64"/>
  <c r="X149" i="64"/>
  <c r="W149" i="64"/>
  <c r="V149" i="64"/>
  <c r="B149" i="64"/>
  <c r="AE149" i="64" s="1"/>
  <c r="AG148" i="64"/>
  <c r="AF148" i="64"/>
  <c r="AE148" i="64"/>
  <c r="AC148" i="64"/>
  <c r="AA148" i="64"/>
  <c r="Z148" i="64"/>
  <c r="I208" i="66" s="1"/>
  <c r="J208" i="66" s="1"/>
  <c r="Y148" i="64"/>
  <c r="X148" i="64"/>
  <c r="W148" i="64"/>
  <c r="V148" i="64"/>
  <c r="B148" i="64"/>
  <c r="AD148" i="64" s="1"/>
  <c r="AA147" i="64"/>
  <c r="Z147" i="64"/>
  <c r="I207" i="66" s="1"/>
  <c r="J207" i="66" s="1"/>
  <c r="Y147" i="64"/>
  <c r="X147" i="64"/>
  <c r="W147" i="64"/>
  <c r="V147" i="64"/>
  <c r="B147" i="64"/>
  <c r="AG146" i="64"/>
  <c r="AF146" i="64"/>
  <c r="AE146" i="64"/>
  <c r="AD146" i="64"/>
  <c r="AC146" i="64"/>
  <c r="AB146" i="64"/>
  <c r="AA146" i="64"/>
  <c r="Z146" i="64"/>
  <c r="I206" i="66" s="1"/>
  <c r="J206" i="66" s="1"/>
  <c r="Y146" i="64"/>
  <c r="X146" i="64"/>
  <c r="W146" i="64"/>
  <c r="V146" i="64"/>
  <c r="B146" i="64"/>
  <c r="AA145" i="64"/>
  <c r="Z145" i="64"/>
  <c r="I205" i="66" s="1"/>
  <c r="J205" i="66" s="1"/>
  <c r="Y145" i="64"/>
  <c r="X145" i="64"/>
  <c r="W145" i="64"/>
  <c r="V145" i="64"/>
  <c r="B145" i="64"/>
  <c r="AG144" i="64"/>
  <c r="AE144" i="64"/>
  <c r="AC144" i="64"/>
  <c r="AB144" i="64"/>
  <c r="AA144" i="64"/>
  <c r="Z144" i="64"/>
  <c r="I204" i="66" s="1"/>
  <c r="J204" i="66" s="1"/>
  <c r="Y144" i="64"/>
  <c r="X144" i="64"/>
  <c r="W144" i="64"/>
  <c r="V144" i="64"/>
  <c r="B144" i="64"/>
  <c r="AF144" i="64" s="1"/>
  <c r="AA143" i="64"/>
  <c r="Z143" i="64"/>
  <c r="I203" i="66" s="1"/>
  <c r="J203" i="66" s="1"/>
  <c r="Y143" i="64"/>
  <c r="X143" i="64"/>
  <c r="W143" i="64"/>
  <c r="V143" i="64"/>
  <c r="B143" i="64"/>
  <c r="AG143" i="64" s="1"/>
  <c r="AC142" i="64"/>
  <c r="AB142" i="64"/>
  <c r="AA142" i="64"/>
  <c r="Z142" i="64"/>
  <c r="I202" i="66" s="1"/>
  <c r="J202" i="66" s="1"/>
  <c r="Y142" i="64"/>
  <c r="X142" i="64"/>
  <c r="W142" i="64"/>
  <c r="V142" i="64"/>
  <c r="B142" i="64"/>
  <c r="AG142" i="64" s="1"/>
  <c r="AG141" i="64"/>
  <c r="AF141" i="64"/>
  <c r="AE141" i="64"/>
  <c r="AD141" i="64"/>
  <c r="AC141" i="64"/>
  <c r="AB141" i="64"/>
  <c r="AA141" i="64"/>
  <c r="Z141" i="64"/>
  <c r="I201" i="66" s="1"/>
  <c r="J201" i="66" s="1"/>
  <c r="Y141" i="64"/>
  <c r="X141" i="64"/>
  <c r="W141" i="64"/>
  <c r="V141" i="64"/>
  <c r="B141" i="64"/>
  <c r="AA140" i="64"/>
  <c r="Z140" i="64"/>
  <c r="I200" i="66" s="1"/>
  <c r="J200" i="66" s="1"/>
  <c r="Y140" i="64"/>
  <c r="X140" i="64"/>
  <c r="W140" i="64"/>
  <c r="V140" i="64"/>
  <c r="B140" i="64"/>
  <c r="AG139" i="64"/>
  <c r="AF139" i="64"/>
  <c r="AD139" i="64"/>
  <c r="AC139" i="64"/>
  <c r="AB139" i="64"/>
  <c r="AA139" i="64"/>
  <c r="Z139" i="64"/>
  <c r="I199" i="66" s="1"/>
  <c r="J199" i="66" s="1"/>
  <c r="Y139" i="64"/>
  <c r="X139" i="64"/>
  <c r="W139" i="64"/>
  <c r="V139" i="64"/>
  <c r="B139" i="64"/>
  <c r="AE139" i="64" s="1"/>
  <c r="AG138" i="64"/>
  <c r="AE138" i="64"/>
  <c r="AD138" i="64"/>
  <c r="AB138" i="64"/>
  <c r="AA138" i="64"/>
  <c r="Z138" i="64"/>
  <c r="I198" i="66" s="1"/>
  <c r="J198" i="66" s="1"/>
  <c r="Y138" i="64"/>
  <c r="X138" i="64"/>
  <c r="W138" i="64"/>
  <c r="V138" i="64"/>
  <c r="B138" i="64"/>
  <c r="AF138" i="64" s="1"/>
  <c r="AD137" i="64"/>
  <c r="AC137" i="64"/>
  <c r="AB137" i="64"/>
  <c r="AA137" i="64"/>
  <c r="Z137" i="64"/>
  <c r="I197" i="66" s="1"/>
  <c r="J197" i="66" s="1"/>
  <c r="Y137" i="64"/>
  <c r="X137" i="64"/>
  <c r="W137" i="64"/>
  <c r="V137" i="64"/>
  <c r="B137" i="64"/>
  <c r="AG136" i="64"/>
  <c r="AF136" i="64"/>
  <c r="AE136" i="64"/>
  <c r="AD136" i="64"/>
  <c r="AC136" i="64"/>
  <c r="AB136" i="64"/>
  <c r="AA136" i="64"/>
  <c r="Z136" i="64"/>
  <c r="I196" i="66" s="1"/>
  <c r="J196" i="66" s="1"/>
  <c r="Y136" i="64"/>
  <c r="X136" i="64"/>
  <c r="W136" i="64"/>
  <c r="V136" i="64"/>
  <c r="B136" i="64"/>
  <c r="AG135" i="64"/>
  <c r="AC135" i="64"/>
  <c r="AA135" i="64"/>
  <c r="Z135" i="64"/>
  <c r="I195" i="66" s="1"/>
  <c r="J195" i="66" s="1"/>
  <c r="Y135" i="64"/>
  <c r="X135" i="64"/>
  <c r="W135" i="64"/>
  <c r="V135" i="64"/>
  <c r="B135" i="64"/>
  <c r="AF135" i="64" s="1"/>
  <c r="AG134" i="64"/>
  <c r="AE134" i="64"/>
  <c r="AD134" i="64"/>
  <c r="AC134" i="64"/>
  <c r="AB134" i="64"/>
  <c r="AA134" i="64"/>
  <c r="Z134" i="64"/>
  <c r="I194" i="66" s="1"/>
  <c r="J194" i="66" s="1"/>
  <c r="Y134" i="64"/>
  <c r="X134" i="64"/>
  <c r="W134" i="64"/>
  <c r="V134" i="64"/>
  <c r="B134" i="64"/>
  <c r="AF134" i="64" s="1"/>
  <c r="AF133" i="64"/>
  <c r="AE133" i="64"/>
  <c r="AA133" i="64"/>
  <c r="Z133" i="64"/>
  <c r="I193" i="66" s="1"/>
  <c r="J193" i="66" s="1"/>
  <c r="Y133" i="64"/>
  <c r="X133" i="64"/>
  <c r="W133" i="64"/>
  <c r="V133" i="64"/>
  <c r="B133" i="64"/>
  <c r="AG133" i="64" s="1"/>
  <c r="AA132" i="64"/>
  <c r="Z132" i="64"/>
  <c r="I192" i="66" s="1"/>
  <c r="J192" i="66" s="1"/>
  <c r="Y132" i="64"/>
  <c r="X132" i="64"/>
  <c r="W132" i="64"/>
  <c r="V132" i="64"/>
  <c r="B132" i="64"/>
  <c r="AF131" i="64"/>
  <c r="AE131" i="64"/>
  <c r="AD131" i="64"/>
  <c r="AC131" i="64"/>
  <c r="AB131" i="64"/>
  <c r="AA131" i="64"/>
  <c r="Z131" i="64"/>
  <c r="I191" i="66" s="1"/>
  <c r="J191" i="66" s="1"/>
  <c r="Y131" i="64"/>
  <c r="X131" i="64"/>
  <c r="W131" i="64"/>
  <c r="V131" i="64"/>
  <c r="B131" i="64"/>
  <c r="AG131" i="64" s="1"/>
  <c r="AA130" i="64"/>
  <c r="Z130" i="64"/>
  <c r="I190" i="66" s="1"/>
  <c r="J190" i="66" s="1"/>
  <c r="Y130" i="64"/>
  <c r="X130" i="64"/>
  <c r="W130" i="64"/>
  <c r="V130" i="64"/>
  <c r="B130" i="64"/>
  <c r="AG130" i="64" s="1"/>
  <c r="AG129" i="64"/>
  <c r="AF129" i="64"/>
  <c r="AE129" i="64"/>
  <c r="AD129" i="64"/>
  <c r="AC129" i="64"/>
  <c r="AB129" i="64"/>
  <c r="AA129" i="64"/>
  <c r="Z129" i="64"/>
  <c r="I189" i="66" s="1"/>
  <c r="J189" i="66" s="1"/>
  <c r="Y129" i="64"/>
  <c r="X129" i="64"/>
  <c r="W129" i="64"/>
  <c r="V129" i="64"/>
  <c r="B129" i="64"/>
  <c r="AG128" i="64"/>
  <c r="AF128" i="64"/>
  <c r="AE128" i="64"/>
  <c r="AD128" i="64"/>
  <c r="AC128" i="64"/>
  <c r="AB128" i="64"/>
  <c r="AA128" i="64"/>
  <c r="Z128" i="64"/>
  <c r="I188" i="66" s="1"/>
  <c r="J188" i="66" s="1"/>
  <c r="Y128" i="64"/>
  <c r="X128" i="64"/>
  <c r="W128" i="64"/>
  <c r="V128" i="64"/>
  <c r="B128" i="64"/>
  <c r="AA127" i="64"/>
  <c r="Y127" i="64"/>
  <c r="X127" i="64"/>
  <c r="W127" i="64"/>
  <c r="V127" i="64"/>
  <c r="Z127" i="64" s="1"/>
  <c r="I187" i="66" s="1"/>
  <c r="J187" i="66" s="1"/>
  <c r="B127" i="64"/>
  <c r="AA126" i="64"/>
  <c r="Y126" i="64"/>
  <c r="X126" i="64"/>
  <c r="W126" i="64"/>
  <c r="V126" i="64"/>
  <c r="Z126" i="64" s="1"/>
  <c r="I186" i="66" s="1"/>
  <c r="J186" i="66" s="1"/>
  <c r="B126" i="64"/>
  <c r="AA125" i="64"/>
  <c r="Y125" i="64"/>
  <c r="X125" i="64"/>
  <c r="W125" i="64"/>
  <c r="V125" i="64"/>
  <c r="B125" i="64"/>
  <c r="AD125" i="64" s="1"/>
  <c r="AA124" i="64"/>
  <c r="Y124" i="64"/>
  <c r="X124" i="64"/>
  <c r="W124" i="64"/>
  <c r="V124" i="64"/>
  <c r="Z124" i="64" s="1"/>
  <c r="I184" i="66" s="1"/>
  <c r="J184" i="66" s="1"/>
  <c r="B124" i="64"/>
  <c r="AB124" i="64" s="1"/>
  <c r="AA123" i="64"/>
  <c r="Y123" i="64"/>
  <c r="X123" i="64"/>
  <c r="W123" i="64"/>
  <c r="V123" i="64"/>
  <c r="B123" i="64"/>
  <c r="AD123" i="64" s="1"/>
  <c r="AA122" i="64"/>
  <c r="Y122" i="64"/>
  <c r="X122" i="64"/>
  <c r="W122" i="64"/>
  <c r="V122" i="64"/>
  <c r="B122" i="64"/>
  <c r="AD122" i="64" s="1"/>
  <c r="AA121" i="64"/>
  <c r="Y121" i="64"/>
  <c r="X121" i="64"/>
  <c r="W121" i="64"/>
  <c r="V121" i="64"/>
  <c r="B121" i="64"/>
  <c r="AC121" i="64" s="1"/>
  <c r="AA120" i="64"/>
  <c r="Y120" i="64"/>
  <c r="X120" i="64"/>
  <c r="W120" i="64"/>
  <c r="V120" i="64"/>
  <c r="Z120" i="64" s="1"/>
  <c r="I180" i="66" s="1"/>
  <c r="J180" i="66" s="1"/>
  <c r="B120" i="64"/>
  <c r="AA119" i="64"/>
  <c r="Y119" i="64"/>
  <c r="X119" i="64"/>
  <c r="W119" i="64"/>
  <c r="V119" i="64"/>
  <c r="B119" i="64"/>
  <c r="AC119" i="64" s="1"/>
  <c r="AA118" i="64"/>
  <c r="Y118" i="64"/>
  <c r="X118" i="64"/>
  <c r="W118" i="64"/>
  <c r="V118" i="64"/>
  <c r="B118" i="64"/>
  <c r="V179" i="62" s="1"/>
  <c r="W179" i="62" s="1"/>
  <c r="AA117" i="64"/>
  <c r="Y117" i="64"/>
  <c r="X117" i="64"/>
  <c r="W117" i="64"/>
  <c r="V117" i="64"/>
  <c r="B117" i="64"/>
  <c r="AE117" i="64" s="1"/>
  <c r="AA116" i="64"/>
  <c r="Y116" i="64"/>
  <c r="X116" i="64"/>
  <c r="W116" i="64"/>
  <c r="V116" i="64"/>
  <c r="B116" i="64"/>
  <c r="AD116" i="64" s="1"/>
  <c r="AA115" i="64"/>
  <c r="Y115" i="64"/>
  <c r="X115" i="64"/>
  <c r="W115" i="64"/>
  <c r="V115" i="64"/>
  <c r="B115" i="64"/>
  <c r="V176" i="62" s="1"/>
  <c r="W176" i="62" s="1"/>
  <c r="AA114" i="64"/>
  <c r="Y114" i="64"/>
  <c r="X114" i="64"/>
  <c r="W114" i="64"/>
  <c r="V114" i="64"/>
  <c r="B114" i="64"/>
  <c r="V175" i="62" s="1"/>
  <c r="W175" i="62" s="1"/>
  <c r="AA113" i="64"/>
  <c r="Y113" i="64"/>
  <c r="X113" i="64"/>
  <c r="W113" i="64"/>
  <c r="V113" i="64"/>
  <c r="B113" i="64"/>
  <c r="V174" i="62" s="1"/>
  <c r="W174" i="62" s="1"/>
  <c r="AA112" i="64"/>
  <c r="Y112" i="64"/>
  <c r="X112" i="64"/>
  <c r="W112" i="64"/>
  <c r="V112" i="64"/>
  <c r="B112" i="64"/>
  <c r="AF112" i="64" s="1"/>
  <c r="AA111" i="64"/>
  <c r="Y111" i="64"/>
  <c r="X111" i="64"/>
  <c r="W111" i="64"/>
  <c r="V111" i="64"/>
  <c r="B111" i="64"/>
  <c r="AA110" i="64"/>
  <c r="Y110" i="64"/>
  <c r="X110" i="64"/>
  <c r="W110" i="64"/>
  <c r="V110" i="64"/>
  <c r="B110" i="64"/>
  <c r="AA109" i="64"/>
  <c r="Y109" i="64"/>
  <c r="X109" i="64"/>
  <c r="W109" i="64"/>
  <c r="V109" i="64"/>
  <c r="B109" i="64"/>
  <c r="AF109" i="64" s="1"/>
  <c r="AA108" i="64"/>
  <c r="Y108" i="64"/>
  <c r="X108" i="64"/>
  <c r="W108" i="64"/>
  <c r="V108" i="64"/>
  <c r="B108" i="64"/>
  <c r="V169" i="62" s="1"/>
  <c r="W169" i="62" s="1"/>
  <c r="AA107" i="64"/>
  <c r="Y107" i="64"/>
  <c r="X107" i="64"/>
  <c r="W107" i="64"/>
  <c r="V107" i="64"/>
  <c r="B107" i="64"/>
  <c r="AC107" i="64" s="1"/>
  <c r="AA106" i="64"/>
  <c r="Y106" i="64"/>
  <c r="X106" i="64"/>
  <c r="W106" i="64"/>
  <c r="V106" i="64"/>
  <c r="B106" i="64"/>
  <c r="AB106" i="64" s="1"/>
  <c r="AA105" i="64"/>
  <c r="Y105" i="64"/>
  <c r="X105" i="64"/>
  <c r="W105" i="64"/>
  <c r="V105" i="64"/>
  <c r="B105" i="64"/>
  <c r="AD105" i="64" s="1"/>
  <c r="AA104" i="64"/>
  <c r="Y104" i="64"/>
  <c r="X104" i="64"/>
  <c r="W104" i="64"/>
  <c r="V104" i="64"/>
  <c r="B104" i="64"/>
  <c r="AF104" i="64" s="1"/>
  <c r="AA103" i="64"/>
  <c r="Y103" i="64"/>
  <c r="X103" i="64"/>
  <c r="W103" i="64"/>
  <c r="V103" i="64"/>
  <c r="B103" i="64"/>
  <c r="V164" i="62" s="1"/>
  <c r="W164" i="62" s="1"/>
  <c r="AA102" i="64"/>
  <c r="Y102" i="64"/>
  <c r="X102" i="64"/>
  <c r="W102" i="64"/>
  <c r="V102" i="64"/>
  <c r="B102" i="64"/>
  <c r="AF102" i="64" s="1"/>
  <c r="AA101" i="64"/>
  <c r="Y101" i="64"/>
  <c r="X101" i="64"/>
  <c r="W101" i="64"/>
  <c r="V101" i="64"/>
  <c r="B101" i="64"/>
  <c r="AA100" i="64"/>
  <c r="Y100" i="64"/>
  <c r="X100" i="64"/>
  <c r="W100" i="64"/>
  <c r="V100" i="64"/>
  <c r="B100" i="64"/>
  <c r="V161" i="62" s="1"/>
  <c r="W161" i="62" s="1"/>
  <c r="AA99" i="64"/>
  <c r="Y99" i="64"/>
  <c r="X99" i="64"/>
  <c r="W99" i="64"/>
  <c r="V99" i="64"/>
  <c r="B99" i="64"/>
  <c r="AA98" i="64"/>
  <c r="Y98" i="64"/>
  <c r="X98" i="64"/>
  <c r="W98" i="64"/>
  <c r="V98" i="64"/>
  <c r="B98" i="64"/>
  <c r="V159" i="62" s="1"/>
  <c r="W159" i="62" s="1"/>
  <c r="AA97" i="64"/>
  <c r="Y97" i="64"/>
  <c r="X97" i="64"/>
  <c r="W97" i="64"/>
  <c r="V97" i="64"/>
  <c r="B97" i="64"/>
  <c r="AF97" i="64" s="1"/>
  <c r="AA96" i="64"/>
  <c r="Y96" i="64"/>
  <c r="X96" i="64"/>
  <c r="W96" i="64"/>
  <c r="V96" i="64"/>
  <c r="B96" i="64"/>
  <c r="AE96" i="64" s="1"/>
  <c r="AA95" i="64"/>
  <c r="Y95" i="64"/>
  <c r="X95" i="64"/>
  <c r="W95" i="64"/>
  <c r="V95" i="64"/>
  <c r="B95" i="64"/>
  <c r="AD95" i="64" s="1"/>
  <c r="AA94" i="64"/>
  <c r="Y94" i="64"/>
  <c r="X94" i="64"/>
  <c r="W94" i="64"/>
  <c r="V94" i="64"/>
  <c r="B94" i="64"/>
  <c r="AF94" i="64" s="1"/>
  <c r="AA93" i="64"/>
  <c r="Y93" i="64"/>
  <c r="X93" i="64"/>
  <c r="W93" i="64"/>
  <c r="V93" i="64"/>
  <c r="B93" i="64"/>
  <c r="AF93" i="64" s="1"/>
  <c r="AA92" i="64"/>
  <c r="Y92" i="64"/>
  <c r="X92" i="64"/>
  <c r="W92" i="64"/>
  <c r="V92" i="64"/>
  <c r="B92" i="64"/>
  <c r="AB92" i="64" s="1"/>
  <c r="AA91" i="64"/>
  <c r="Y91" i="64"/>
  <c r="X91" i="64"/>
  <c r="W91" i="64"/>
  <c r="V91" i="64"/>
  <c r="B91" i="64"/>
  <c r="AA90" i="64"/>
  <c r="Y90" i="64"/>
  <c r="X90" i="64"/>
  <c r="W90" i="64"/>
  <c r="V90" i="64"/>
  <c r="B90" i="64"/>
  <c r="V151" i="62" s="1"/>
  <c r="W151" i="62" s="1"/>
  <c r="AA89" i="64"/>
  <c r="Y89" i="64"/>
  <c r="X89" i="64"/>
  <c r="W89" i="64"/>
  <c r="V89" i="64"/>
  <c r="B89" i="64"/>
  <c r="AC89" i="64" s="1"/>
  <c r="AA88" i="64"/>
  <c r="Y88" i="64"/>
  <c r="X88" i="64"/>
  <c r="W88" i="64"/>
  <c r="V88" i="64"/>
  <c r="B88" i="64"/>
  <c r="V149" i="62" s="1"/>
  <c r="W149" i="62" s="1"/>
  <c r="AA87" i="64"/>
  <c r="Y87" i="64"/>
  <c r="X87" i="64"/>
  <c r="W87" i="64"/>
  <c r="V87" i="64"/>
  <c r="B87" i="64"/>
  <c r="AC87" i="64" s="1"/>
  <c r="AA86" i="64"/>
  <c r="Y86" i="64"/>
  <c r="X86" i="64"/>
  <c r="W86" i="64"/>
  <c r="V86" i="64"/>
  <c r="B86" i="64"/>
  <c r="V147" i="62" s="1"/>
  <c r="W147" i="62" s="1"/>
  <c r="AA85" i="64"/>
  <c r="Y85" i="64"/>
  <c r="X85" i="64"/>
  <c r="W85" i="64"/>
  <c r="V85" i="64"/>
  <c r="B85" i="64"/>
  <c r="AE85" i="64" s="1"/>
  <c r="AA84" i="64"/>
  <c r="Y84" i="64"/>
  <c r="X84" i="64"/>
  <c r="W84" i="64"/>
  <c r="V84" i="64"/>
  <c r="B84" i="64"/>
  <c r="AD84" i="64" s="1"/>
  <c r="AA83" i="64"/>
  <c r="Y83" i="64"/>
  <c r="X83" i="64"/>
  <c r="W83" i="64"/>
  <c r="V83" i="64"/>
  <c r="B83" i="64"/>
  <c r="V144" i="62" s="1"/>
  <c r="W144" i="62" s="1"/>
  <c r="AA82" i="64"/>
  <c r="Y82" i="64"/>
  <c r="X82" i="64"/>
  <c r="W82" i="64"/>
  <c r="V82" i="64"/>
  <c r="B82" i="64"/>
  <c r="V143" i="62" s="1"/>
  <c r="W143" i="62" s="1"/>
  <c r="AA81" i="64"/>
  <c r="Y81" i="64"/>
  <c r="X81" i="64"/>
  <c r="W81" i="64"/>
  <c r="V81" i="64"/>
  <c r="B81" i="64"/>
  <c r="V142" i="62" s="1"/>
  <c r="W142" i="62" s="1"/>
  <c r="AA80" i="64"/>
  <c r="Y80" i="64"/>
  <c r="X80" i="64"/>
  <c r="W80" i="64"/>
  <c r="V80" i="64"/>
  <c r="B80" i="64"/>
  <c r="V141" i="62" s="1"/>
  <c r="W141" i="62" s="1"/>
  <c r="AA79" i="64"/>
  <c r="Y79" i="64"/>
  <c r="X79" i="64"/>
  <c r="W79" i="64"/>
  <c r="V79" i="64"/>
  <c r="B79" i="64"/>
  <c r="AA78" i="64"/>
  <c r="Y78" i="64"/>
  <c r="X78" i="64"/>
  <c r="W78" i="64"/>
  <c r="V78" i="64"/>
  <c r="B78" i="64"/>
  <c r="V139" i="62" s="1"/>
  <c r="W139" i="62" s="1"/>
  <c r="AE77" i="64"/>
  <c r="AC77" i="64"/>
  <c r="AB77" i="64"/>
  <c r="AA77" i="64"/>
  <c r="Y77" i="64"/>
  <c r="X77" i="64"/>
  <c r="W77" i="64"/>
  <c r="V77" i="64"/>
  <c r="B77" i="64"/>
  <c r="V138" i="62" s="1"/>
  <c r="W138" i="62" s="1"/>
  <c r="AA76" i="64"/>
  <c r="Y76" i="64"/>
  <c r="X76" i="64"/>
  <c r="W76" i="64"/>
  <c r="V76" i="64"/>
  <c r="B76" i="64"/>
  <c r="V137" i="62" s="1"/>
  <c r="W137" i="62" s="1"/>
  <c r="AA75" i="64"/>
  <c r="Y75" i="64"/>
  <c r="X75" i="64"/>
  <c r="W75" i="64"/>
  <c r="V75" i="64"/>
  <c r="B75" i="64"/>
  <c r="AF75" i="64" s="1"/>
  <c r="AA74" i="64"/>
  <c r="Y74" i="64"/>
  <c r="X74" i="64"/>
  <c r="W74" i="64"/>
  <c r="V74" i="64"/>
  <c r="B74" i="64"/>
  <c r="V135" i="62" s="1"/>
  <c r="W135" i="62" s="1"/>
  <c r="AA73" i="64"/>
  <c r="Y73" i="64"/>
  <c r="X73" i="64"/>
  <c r="W73" i="64"/>
  <c r="V73" i="64"/>
  <c r="B73" i="64"/>
  <c r="V134" i="62" s="1"/>
  <c r="W134" i="62" s="1"/>
  <c r="AA72" i="64"/>
  <c r="Y72" i="64"/>
  <c r="X72" i="64"/>
  <c r="W72" i="64"/>
  <c r="V72" i="64"/>
  <c r="B72" i="64"/>
  <c r="AD72" i="64" s="1"/>
  <c r="AA71" i="64"/>
  <c r="Y71" i="64"/>
  <c r="X71" i="64"/>
  <c r="W71" i="64"/>
  <c r="V71" i="64"/>
  <c r="B71" i="64"/>
  <c r="AC71" i="64" s="1"/>
  <c r="AA70" i="64"/>
  <c r="Y70" i="64"/>
  <c r="X70" i="64"/>
  <c r="W70" i="64"/>
  <c r="V70" i="64"/>
  <c r="B70" i="64"/>
  <c r="AF70" i="64" s="1"/>
  <c r="AA69" i="64"/>
  <c r="Y69" i="64"/>
  <c r="X69" i="64"/>
  <c r="W69" i="64"/>
  <c r="V69" i="64"/>
  <c r="B69" i="64"/>
  <c r="AA68" i="64"/>
  <c r="Y68" i="64"/>
  <c r="X68" i="64"/>
  <c r="W68" i="64"/>
  <c r="V68" i="64"/>
  <c r="B68" i="64"/>
  <c r="AE68" i="64" s="1"/>
  <c r="AA67" i="64"/>
  <c r="Y67" i="64"/>
  <c r="X67" i="64"/>
  <c r="W67" i="64"/>
  <c r="V67" i="64"/>
  <c r="B67" i="64"/>
  <c r="AA66" i="64"/>
  <c r="Y66" i="64"/>
  <c r="X66" i="64"/>
  <c r="W66" i="64"/>
  <c r="V66" i="64"/>
  <c r="B66" i="64"/>
  <c r="V127" i="62" s="1"/>
  <c r="W127" i="62" s="1"/>
  <c r="AA65" i="64"/>
  <c r="Y65" i="64"/>
  <c r="X65" i="64"/>
  <c r="W65" i="64"/>
  <c r="V65" i="64"/>
  <c r="B65" i="64"/>
  <c r="AE65" i="64" s="1"/>
  <c r="AA64" i="64"/>
  <c r="Y64" i="64"/>
  <c r="X64" i="64"/>
  <c r="W64" i="64"/>
  <c r="V64" i="64"/>
  <c r="B64" i="64"/>
  <c r="AE64" i="64" s="1"/>
  <c r="AA63" i="64"/>
  <c r="Y63" i="64"/>
  <c r="X63" i="64"/>
  <c r="W63" i="64"/>
  <c r="V63" i="64"/>
  <c r="B63" i="64"/>
  <c r="AF63" i="64" s="1"/>
  <c r="AA62" i="64"/>
  <c r="Y62" i="64"/>
  <c r="X62" i="64"/>
  <c r="W62" i="64"/>
  <c r="V62" i="64"/>
  <c r="B62" i="64"/>
  <c r="AE62" i="64" s="1"/>
  <c r="AA61" i="64"/>
  <c r="Y61" i="64"/>
  <c r="X61" i="64"/>
  <c r="W61" i="64"/>
  <c r="V61" i="64"/>
  <c r="B61" i="64"/>
  <c r="AA60" i="64"/>
  <c r="Y60" i="64"/>
  <c r="X60" i="64"/>
  <c r="W60" i="64"/>
  <c r="V60" i="64"/>
  <c r="B60" i="64"/>
  <c r="AB60" i="64" s="1"/>
  <c r="AA59" i="64"/>
  <c r="Y59" i="64"/>
  <c r="X59" i="64"/>
  <c r="W59" i="64"/>
  <c r="V59" i="64"/>
  <c r="B59" i="64"/>
  <c r="V120" i="62" s="1"/>
  <c r="W120" i="62" s="1"/>
  <c r="AA58" i="64"/>
  <c r="Y58" i="64"/>
  <c r="X58" i="64"/>
  <c r="W58" i="64"/>
  <c r="V58" i="64"/>
  <c r="B58" i="64"/>
  <c r="V119" i="62" s="1"/>
  <c r="W119" i="62" s="1"/>
  <c r="AA57" i="64"/>
  <c r="Y57" i="64"/>
  <c r="X57" i="64"/>
  <c r="W57" i="64"/>
  <c r="V57" i="64"/>
  <c r="B57" i="64"/>
  <c r="AC57" i="64" s="1"/>
  <c r="AA56" i="64"/>
  <c r="Y56" i="64"/>
  <c r="X56" i="64"/>
  <c r="W56" i="64"/>
  <c r="V56" i="64"/>
  <c r="B56" i="64"/>
  <c r="V117" i="62" s="1"/>
  <c r="W117" i="62" s="1"/>
  <c r="AA55" i="64"/>
  <c r="Y55" i="64"/>
  <c r="X55" i="64"/>
  <c r="W55" i="64"/>
  <c r="V55" i="64"/>
  <c r="B55" i="64"/>
  <c r="V116" i="62" s="1"/>
  <c r="W116" i="62" s="1"/>
  <c r="AA54" i="64"/>
  <c r="Y54" i="64"/>
  <c r="X54" i="64"/>
  <c r="W54" i="64"/>
  <c r="V54" i="64"/>
  <c r="B54" i="64"/>
  <c r="V115" i="62" s="1"/>
  <c r="W115" i="62" s="1"/>
  <c r="AA53" i="64"/>
  <c r="Y53" i="64"/>
  <c r="X53" i="64"/>
  <c r="W53" i="64"/>
  <c r="V53" i="64"/>
  <c r="B53" i="64"/>
  <c r="V114" i="62" s="1"/>
  <c r="W114" i="62" s="1"/>
  <c r="AA52" i="64"/>
  <c r="Y52" i="64"/>
  <c r="X52" i="64"/>
  <c r="W52" i="64"/>
  <c r="V52" i="64"/>
  <c r="B52" i="64"/>
  <c r="AD52" i="64" s="1"/>
  <c r="AA51" i="64"/>
  <c r="Y51" i="64"/>
  <c r="X51" i="64"/>
  <c r="W51" i="64"/>
  <c r="V51" i="64"/>
  <c r="B51" i="64"/>
  <c r="V112" i="62" s="1"/>
  <c r="W112" i="62" s="1"/>
  <c r="AA50" i="64"/>
  <c r="Y50" i="64"/>
  <c r="X50" i="64"/>
  <c r="W50" i="64"/>
  <c r="V50" i="64"/>
  <c r="B50" i="64"/>
  <c r="AF50" i="64" s="1"/>
  <c r="AA49" i="64"/>
  <c r="Y49" i="64"/>
  <c r="X49" i="64"/>
  <c r="W49" i="64"/>
  <c r="V49" i="64"/>
  <c r="B49" i="64"/>
  <c r="V110" i="62" s="1"/>
  <c r="W110" i="62" s="1"/>
  <c r="AA48" i="64"/>
  <c r="Y48" i="64"/>
  <c r="X48" i="64"/>
  <c r="W48" i="64"/>
  <c r="V48" i="64"/>
  <c r="B48" i="64"/>
  <c r="V109" i="62" s="1"/>
  <c r="W109" i="62" s="1"/>
  <c r="AA47" i="64"/>
  <c r="Y47" i="64"/>
  <c r="X47" i="64"/>
  <c r="W47" i="64"/>
  <c r="V47" i="64"/>
  <c r="B47" i="64"/>
  <c r="V108" i="62" s="1"/>
  <c r="W108" i="62" s="1"/>
  <c r="AA46" i="64"/>
  <c r="Y46" i="64"/>
  <c r="X46" i="64"/>
  <c r="W46" i="64"/>
  <c r="V46" i="64"/>
  <c r="B46" i="64"/>
  <c r="V107" i="62" s="1"/>
  <c r="W107" i="62" s="1"/>
  <c r="AA45" i="64"/>
  <c r="Y45" i="64"/>
  <c r="X45" i="64"/>
  <c r="W45" i="64"/>
  <c r="V45" i="64"/>
  <c r="B45" i="64"/>
  <c r="AA44" i="64"/>
  <c r="Y44" i="64"/>
  <c r="X44" i="64"/>
  <c r="W44" i="64"/>
  <c r="V44" i="64"/>
  <c r="B44" i="64"/>
  <c r="V105" i="62" s="1"/>
  <c r="W105" i="62" s="1"/>
  <c r="AA43" i="64"/>
  <c r="Y43" i="64"/>
  <c r="X43" i="64"/>
  <c r="W43" i="64"/>
  <c r="V43" i="64"/>
  <c r="B43" i="64"/>
  <c r="V104" i="62" s="1"/>
  <c r="W104" i="62" s="1"/>
  <c r="AA42" i="64"/>
  <c r="Y42" i="64"/>
  <c r="X42" i="64"/>
  <c r="W42" i="64"/>
  <c r="V42" i="64"/>
  <c r="B42" i="64"/>
  <c r="AA41" i="64"/>
  <c r="Y41" i="64"/>
  <c r="X41" i="64"/>
  <c r="W41" i="64"/>
  <c r="V41" i="64"/>
  <c r="B41" i="64"/>
  <c r="V102" i="62" s="1"/>
  <c r="W102" i="62" s="1"/>
  <c r="AA40" i="64"/>
  <c r="Y40" i="64"/>
  <c r="X40" i="64"/>
  <c r="W40" i="64"/>
  <c r="V40" i="64"/>
  <c r="B40" i="64"/>
  <c r="V101" i="62" s="1"/>
  <c r="W101" i="62" s="1"/>
  <c r="AA39" i="64"/>
  <c r="Y39" i="64"/>
  <c r="X39" i="64"/>
  <c r="W39" i="64"/>
  <c r="V39" i="64"/>
  <c r="B39" i="64"/>
  <c r="AC39" i="64" s="1"/>
  <c r="AA38" i="64"/>
  <c r="Y38" i="64"/>
  <c r="X38" i="64"/>
  <c r="W38" i="64"/>
  <c r="V38" i="64"/>
  <c r="B38" i="64"/>
  <c r="AF38" i="64" s="1"/>
  <c r="AA37" i="64"/>
  <c r="Y37" i="64"/>
  <c r="X37" i="64"/>
  <c r="W37" i="64"/>
  <c r="V37" i="64"/>
  <c r="B37" i="64"/>
  <c r="AA36" i="64"/>
  <c r="Y36" i="64"/>
  <c r="X36" i="64"/>
  <c r="W36" i="64"/>
  <c r="V36" i="64"/>
  <c r="B36" i="64"/>
  <c r="V97" i="62" s="1"/>
  <c r="W97" i="62" s="1"/>
  <c r="AA35" i="64"/>
  <c r="Y35" i="64"/>
  <c r="X35" i="64"/>
  <c r="W35" i="64"/>
  <c r="V35" i="64"/>
  <c r="B35" i="64"/>
  <c r="AF35" i="64" s="1"/>
  <c r="AA34" i="64"/>
  <c r="Y34" i="64"/>
  <c r="X34" i="64"/>
  <c r="W34" i="64"/>
  <c r="V34" i="64"/>
  <c r="B34" i="64"/>
  <c r="V95" i="62" s="1"/>
  <c r="W95" i="62" s="1"/>
  <c r="AA33" i="64"/>
  <c r="Y33" i="64"/>
  <c r="X33" i="64"/>
  <c r="W33" i="64"/>
  <c r="V33" i="64"/>
  <c r="B33" i="64"/>
  <c r="V94" i="62" s="1"/>
  <c r="W94" i="62" s="1"/>
  <c r="AA32" i="64"/>
  <c r="Y32" i="64"/>
  <c r="X32" i="64"/>
  <c r="W32" i="64"/>
  <c r="V32" i="64"/>
  <c r="B32" i="64"/>
  <c r="AE32" i="64" s="1"/>
  <c r="AA31" i="64"/>
  <c r="Y31" i="64"/>
  <c r="X31" i="64"/>
  <c r="W31" i="64"/>
  <c r="V31" i="64"/>
  <c r="B31" i="64"/>
  <c r="AF31" i="64" s="1"/>
  <c r="AA30" i="64"/>
  <c r="Y30" i="64"/>
  <c r="X30" i="64"/>
  <c r="W30" i="64"/>
  <c r="V30" i="64"/>
  <c r="B30" i="64"/>
  <c r="V91" i="62" s="1"/>
  <c r="W91" i="62" s="1"/>
  <c r="AA29" i="64"/>
  <c r="Y29" i="64"/>
  <c r="X29" i="64"/>
  <c r="W29" i="64"/>
  <c r="V29" i="64"/>
  <c r="B29" i="64"/>
  <c r="AF29" i="64" s="1"/>
  <c r="AA28" i="64"/>
  <c r="Y28" i="64"/>
  <c r="X28" i="64"/>
  <c r="W28" i="64"/>
  <c r="V28" i="64"/>
  <c r="B28" i="64"/>
  <c r="AB28" i="64" s="1"/>
  <c r="AA27" i="64"/>
  <c r="Y27" i="64"/>
  <c r="X27" i="64"/>
  <c r="W27" i="64"/>
  <c r="V27" i="64"/>
  <c r="B27" i="64"/>
  <c r="V88" i="62" s="1"/>
  <c r="W88" i="62" s="1"/>
  <c r="AA26" i="64"/>
  <c r="Y26" i="64"/>
  <c r="X26" i="64"/>
  <c r="W26" i="64"/>
  <c r="V26" i="64"/>
  <c r="B26" i="64"/>
  <c r="V87" i="62" s="1"/>
  <c r="W87" i="62" s="1"/>
  <c r="AA25" i="64"/>
  <c r="Y25" i="64"/>
  <c r="X25" i="64"/>
  <c r="W25" i="64"/>
  <c r="V25" i="64"/>
  <c r="B25" i="64"/>
  <c r="AC25" i="64" s="1"/>
  <c r="AA24" i="64"/>
  <c r="Y24" i="64"/>
  <c r="X24" i="64"/>
  <c r="W24" i="64"/>
  <c r="V24" i="64"/>
  <c r="B24" i="64"/>
  <c r="V85" i="62" s="1"/>
  <c r="W85" i="62" s="1"/>
  <c r="AA23" i="64"/>
  <c r="Y23" i="64"/>
  <c r="X23" i="64"/>
  <c r="W23" i="64"/>
  <c r="V23" i="64"/>
  <c r="B23" i="64"/>
  <c r="V84" i="62" s="1"/>
  <c r="W84" i="62" s="1"/>
  <c r="AA22" i="64"/>
  <c r="Y22" i="64"/>
  <c r="X22" i="64"/>
  <c r="W22" i="64"/>
  <c r="V22" i="64"/>
  <c r="B22" i="64"/>
  <c r="V83" i="62" s="1"/>
  <c r="W83" i="62" s="1"/>
  <c r="AA21" i="64"/>
  <c r="Y21" i="64"/>
  <c r="X21" i="64"/>
  <c r="W21" i="64"/>
  <c r="V21" i="64"/>
  <c r="B21" i="64"/>
  <c r="V82" i="62" s="1"/>
  <c r="W82" i="62" s="1"/>
  <c r="AA20" i="64"/>
  <c r="Y20" i="64"/>
  <c r="X20" i="64"/>
  <c r="W20" i="64"/>
  <c r="V20" i="64"/>
  <c r="B20" i="64"/>
  <c r="AD20" i="64" s="1"/>
  <c r="AA19" i="64"/>
  <c r="Y19" i="64"/>
  <c r="X19" i="64"/>
  <c r="W19" i="64"/>
  <c r="V19" i="64"/>
  <c r="B19" i="64"/>
  <c r="V80" i="62" s="1"/>
  <c r="W80" i="62" s="1"/>
  <c r="AA18" i="64"/>
  <c r="Y18" i="64"/>
  <c r="X18" i="64"/>
  <c r="W18" i="64"/>
  <c r="V18" i="64"/>
  <c r="B18" i="64"/>
  <c r="AD18" i="64" s="1"/>
  <c r="AA17" i="64"/>
  <c r="Y17" i="64"/>
  <c r="X17" i="64"/>
  <c r="W17" i="64"/>
  <c r="V17" i="64"/>
  <c r="B17" i="64"/>
  <c r="V78" i="62" s="1"/>
  <c r="W78" i="62" s="1"/>
  <c r="AA16" i="64"/>
  <c r="Y16" i="64"/>
  <c r="X16" i="64"/>
  <c r="W16" i="64"/>
  <c r="V16" i="64"/>
  <c r="B16" i="64"/>
  <c r="V77" i="62" s="1"/>
  <c r="W77" i="62" s="1"/>
  <c r="AA15" i="64"/>
  <c r="Y15" i="64"/>
  <c r="X15" i="64"/>
  <c r="W15" i="64"/>
  <c r="V15" i="64"/>
  <c r="B15" i="64"/>
  <c r="V76" i="62" s="1"/>
  <c r="W76" i="62" s="1"/>
  <c r="AA14" i="64"/>
  <c r="Y14" i="64"/>
  <c r="X14" i="64"/>
  <c r="W14" i="64"/>
  <c r="V14" i="64"/>
  <c r="B14" i="64"/>
  <c r="V75" i="62" s="1"/>
  <c r="W75" i="62" s="1"/>
  <c r="AA13" i="64"/>
  <c r="Y13" i="64"/>
  <c r="X13" i="64"/>
  <c r="W13" i="64"/>
  <c r="V13" i="64"/>
  <c r="B13" i="64"/>
  <c r="AA12" i="64"/>
  <c r="Y12" i="64"/>
  <c r="X12" i="64"/>
  <c r="W12" i="64"/>
  <c r="V12" i="64"/>
  <c r="B12" i="64"/>
  <c r="V73" i="62" s="1"/>
  <c r="W73" i="62" s="1"/>
  <c r="AA11" i="64"/>
  <c r="Y11" i="64"/>
  <c r="X11" i="64"/>
  <c r="W11" i="64"/>
  <c r="V11" i="64"/>
  <c r="B11" i="64"/>
  <c r="V72" i="62" s="1"/>
  <c r="W72" i="62" s="1"/>
  <c r="AA10" i="64"/>
  <c r="Y10" i="64"/>
  <c r="X10" i="64"/>
  <c r="W10" i="64"/>
  <c r="V10" i="64"/>
  <c r="B10" i="64"/>
  <c r="AF10" i="64" s="1"/>
  <c r="AA9" i="64"/>
  <c r="Y9" i="64"/>
  <c r="X9" i="64"/>
  <c r="W9" i="64"/>
  <c r="V9" i="64"/>
  <c r="Z9" i="64" s="1"/>
  <c r="I69" i="66" s="1"/>
  <c r="J69" i="66" s="1"/>
  <c r="B9" i="64"/>
  <c r="V70" i="62" s="1"/>
  <c r="W70" i="62" s="1"/>
  <c r="AA8" i="64"/>
  <c r="B8" i="64"/>
  <c r="V69" i="62" s="1"/>
  <c r="W69" i="62" s="1"/>
  <c r="AA367" i="63"/>
  <c r="Z367" i="63"/>
  <c r="Y367" i="63"/>
  <c r="X367" i="63"/>
  <c r="W367" i="63"/>
  <c r="V367" i="63"/>
  <c r="B367" i="63"/>
  <c r="AG367" i="63" s="1"/>
  <c r="AA366" i="63"/>
  <c r="Z366" i="63"/>
  <c r="Y366" i="63"/>
  <c r="X366" i="63"/>
  <c r="W366" i="63"/>
  <c r="V366" i="63"/>
  <c r="B366" i="63"/>
  <c r="AG366" i="63" s="1"/>
  <c r="AG365" i="63"/>
  <c r="AF365" i="63"/>
  <c r="AE365" i="63"/>
  <c r="AD365" i="63"/>
  <c r="AC365" i="63"/>
  <c r="AB365" i="63"/>
  <c r="AA365" i="63"/>
  <c r="Z365" i="63"/>
  <c r="Y365" i="63"/>
  <c r="X365" i="63"/>
  <c r="W365" i="63"/>
  <c r="V365" i="63"/>
  <c r="B365" i="63"/>
  <c r="AF364" i="63"/>
  <c r="AA364" i="63"/>
  <c r="Z364" i="63"/>
  <c r="Y364" i="63"/>
  <c r="X364" i="63"/>
  <c r="W364" i="63"/>
  <c r="V364" i="63"/>
  <c r="B364" i="63"/>
  <c r="AG364" i="63" s="1"/>
  <c r="AG363" i="63"/>
  <c r="AF363" i="63"/>
  <c r="AE363" i="63"/>
  <c r="AD363" i="63"/>
  <c r="AC363" i="63"/>
  <c r="AB363" i="63"/>
  <c r="AA363" i="63"/>
  <c r="Z363" i="63"/>
  <c r="Y363" i="63"/>
  <c r="X363" i="63"/>
  <c r="W363" i="63"/>
  <c r="V363" i="63"/>
  <c r="B363" i="63"/>
  <c r="AF362" i="63"/>
  <c r="AE362" i="63"/>
  <c r="AC362" i="63"/>
  <c r="AA362" i="63"/>
  <c r="Z362" i="63"/>
  <c r="Y362" i="63"/>
  <c r="X362" i="63"/>
  <c r="W362" i="63"/>
  <c r="V362" i="63"/>
  <c r="B362" i="63"/>
  <c r="AG362" i="63" s="1"/>
  <c r="AC361" i="63"/>
  <c r="AA361" i="63"/>
  <c r="Z361" i="63"/>
  <c r="Y361" i="63"/>
  <c r="X361" i="63"/>
  <c r="W361" i="63"/>
  <c r="V361" i="63"/>
  <c r="B361" i="63"/>
  <c r="AG361" i="63" s="1"/>
  <c r="AG360" i="63"/>
  <c r="AF360" i="63"/>
  <c r="AE360" i="63"/>
  <c r="AD360" i="63"/>
  <c r="AC360" i="63"/>
  <c r="AA360" i="63"/>
  <c r="Z360" i="63"/>
  <c r="Y360" i="63"/>
  <c r="X360" i="63"/>
  <c r="W360" i="63"/>
  <c r="V360" i="63"/>
  <c r="B360" i="63"/>
  <c r="AB360" i="63" s="1"/>
  <c r="AG359" i="63"/>
  <c r="AA359" i="63"/>
  <c r="Z359" i="63"/>
  <c r="Y359" i="63"/>
  <c r="X359" i="63"/>
  <c r="W359" i="63"/>
  <c r="V359" i="63"/>
  <c r="B359" i="63"/>
  <c r="AF359" i="63" s="1"/>
  <c r="AG358" i="63"/>
  <c r="AF358" i="63"/>
  <c r="AE358" i="63"/>
  <c r="AD358" i="63"/>
  <c r="AC358" i="63"/>
  <c r="AB358" i="63"/>
  <c r="AA358" i="63"/>
  <c r="Z358" i="63"/>
  <c r="Y358" i="63"/>
  <c r="X358" i="63"/>
  <c r="W358" i="63"/>
  <c r="V358" i="63"/>
  <c r="B358" i="63"/>
  <c r="AG357" i="63"/>
  <c r="AF357" i="63"/>
  <c r="AD357" i="63"/>
  <c r="AA357" i="63"/>
  <c r="Z357" i="63"/>
  <c r="Y357" i="63"/>
  <c r="X357" i="63"/>
  <c r="W357" i="63"/>
  <c r="V357" i="63"/>
  <c r="B357" i="63"/>
  <c r="AE357" i="63" s="1"/>
  <c r="AD356" i="63"/>
  <c r="AA356" i="63"/>
  <c r="Z356" i="63"/>
  <c r="Y356" i="63"/>
  <c r="X356" i="63"/>
  <c r="W356" i="63"/>
  <c r="V356" i="63"/>
  <c r="B356" i="63"/>
  <c r="AG356" i="63" s="1"/>
  <c r="AA355" i="63"/>
  <c r="Z355" i="63"/>
  <c r="Y355" i="63"/>
  <c r="X355" i="63"/>
  <c r="W355" i="63"/>
  <c r="V355" i="63"/>
  <c r="B355" i="63"/>
  <c r="AC355" i="63" s="1"/>
  <c r="AA354" i="63"/>
  <c r="Z354" i="63"/>
  <c r="Y354" i="63"/>
  <c r="X354" i="63"/>
  <c r="W354" i="63"/>
  <c r="V354" i="63"/>
  <c r="B354" i="63"/>
  <c r="AG354" i="63" s="1"/>
  <c r="AG353" i="63"/>
  <c r="AF353" i="63"/>
  <c r="AE353" i="63"/>
  <c r="AD353" i="63"/>
  <c r="AC353" i="63"/>
  <c r="AB353" i="63"/>
  <c r="AA353" i="63"/>
  <c r="Z353" i="63"/>
  <c r="Y353" i="63"/>
  <c r="X353" i="63"/>
  <c r="W353" i="63"/>
  <c r="V353" i="63"/>
  <c r="B353" i="63"/>
  <c r="AG352" i="63"/>
  <c r="AF352" i="63"/>
  <c r="AE352" i="63"/>
  <c r="AC352" i="63"/>
  <c r="AB352" i="63"/>
  <c r="AA352" i="63"/>
  <c r="Z352" i="63"/>
  <c r="Y352" i="63"/>
  <c r="X352" i="63"/>
  <c r="W352" i="63"/>
  <c r="V352" i="63"/>
  <c r="B352" i="63"/>
  <c r="AD352" i="63" s="1"/>
  <c r="AE351" i="63"/>
  <c r="AD351" i="63"/>
  <c r="AB351" i="63"/>
  <c r="AA351" i="63"/>
  <c r="Z351" i="63"/>
  <c r="Y351" i="63"/>
  <c r="X351" i="63"/>
  <c r="W351" i="63"/>
  <c r="V351" i="63"/>
  <c r="B351" i="63"/>
  <c r="AG351" i="63" s="1"/>
  <c r="AG350" i="63"/>
  <c r="AF350" i="63"/>
  <c r="AE350" i="63"/>
  <c r="AC350" i="63"/>
  <c r="AB350" i="63"/>
  <c r="AA350" i="63"/>
  <c r="Z350" i="63"/>
  <c r="Y350" i="63"/>
  <c r="X350" i="63"/>
  <c r="W350" i="63"/>
  <c r="V350" i="63"/>
  <c r="B350" i="63"/>
  <c r="AD350" i="63" s="1"/>
  <c r="AA349" i="63"/>
  <c r="Z349" i="63"/>
  <c r="Y349" i="63"/>
  <c r="X349" i="63"/>
  <c r="W349" i="63"/>
  <c r="V349" i="63"/>
  <c r="B349" i="63"/>
  <c r="AG349" i="63" s="1"/>
  <c r="AG348" i="63"/>
  <c r="AF348" i="63"/>
  <c r="AE348" i="63"/>
  <c r="AD348" i="63"/>
  <c r="AC348" i="63"/>
  <c r="AB348" i="63"/>
  <c r="AA348" i="63"/>
  <c r="Z348" i="63"/>
  <c r="Y348" i="63"/>
  <c r="X348" i="63"/>
  <c r="W348" i="63"/>
  <c r="V348" i="63"/>
  <c r="B348" i="63"/>
  <c r="AG347" i="63"/>
  <c r="AF347" i="63"/>
  <c r="AD347" i="63"/>
  <c r="AC347" i="63"/>
  <c r="AA347" i="63"/>
  <c r="Z347" i="63"/>
  <c r="Y347" i="63"/>
  <c r="X347" i="63"/>
  <c r="W347" i="63"/>
  <c r="V347" i="63"/>
  <c r="B347" i="63"/>
  <c r="AE347" i="63" s="1"/>
  <c r="AF346" i="63"/>
  <c r="AE346" i="63"/>
  <c r="AC346" i="63"/>
  <c r="AB346" i="63"/>
  <c r="AA346" i="63"/>
  <c r="Z346" i="63"/>
  <c r="Y346" i="63"/>
  <c r="X346" i="63"/>
  <c r="W346" i="63"/>
  <c r="V346" i="63"/>
  <c r="B346" i="63"/>
  <c r="AG346" i="63" s="1"/>
  <c r="AG345" i="63"/>
  <c r="AF345" i="63"/>
  <c r="AD345" i="63"/>
  <c r="AC345" i="63"/>
  <c r="AB345" i="63"/>
  <c r="AA345" i="63"/>
  <c r="Z345" i="63"/>
  <c r="Y345" i="63"/>
  <c r="X345" i="63"/>
  <c r="W345" i="63"/>
  <c r="V345" i="63"/>
  <c r="B345" i="63"/>
  <c r="AE345" i="63" s="1"/>
  <c r="AA344" i="63"/>
  <c r="Z344" i="63"/>
  <c r="Y344" i="63"/>
  <c r="X344" i="63"/>
  <c r="W344" i="63"/>
  <c r="V344" i="63"/>
  <c r="B344" i="63"/>
  <c r="AG344" i="63" s="1"/>
  <c r="AG343" i="63"/>
  <c r="AF343" i="63"/>
  <c r="AE343" i="63"/>
  <c r="AD343" i="63"/>
  <c r="AC343" i="63"/>
  <c r="AB343" i="63"/>
  <c r="AA343" i="63"/>
  <c r="Z343" i="63"/>
  <c r="Y343" i="63"/>
  <c r="X343" i="63"/>
  <c r="W343" i="63"/>
  <c r="V343" i="63"/>
  <c r="B343" i="63"/>
  <c r="AG342" i="63"/>
  <c r="AD342" i="63"/>
  <c r="AA342" i="63"/>
  <c r="Z342" i="63"/>
  <c r="Y342" i="63"/>
  <c r="X342" i="63"/>
  <c r="W342" i="63"/>
  <c r="V342" i="63"/>
  <c r="B342" i="63"/>
  <c r="AF342" i="63" s="1"/>
  <c r="AG341" i="63"/>
  <c r="AF341" i="63"/>
  <c r="AD341" i="63"/>
  <c r="AC341" i="63"/>
  <c r="AB341" i="63"/>
  <c r="AA341" i="63"/>
  <c r="Z341" i="63"/>
  <c r="Y341" i="63"/>
  <c r="X341" i="63"/>
  <c r="W341" i="63"/>
  <c r="V341" i="63"/>
  <c r="B341" i="63"/>
  <c r="AE341" i="63" s="1"/>
  <c r="AG340" i="63"/>
  <c r="AE340" i="63"/>
  <c r="AD340" i="63"/>
  <c r="AC340" i="63"/>
  <c r="AB340" i="63"/>
  <c r="AA340" i="63"/>
  <c r="Z340" i="63"/>
  <c r="Y340" i="63"/>
  <c r="X340" i="63"/>
  <c r="W340" i="63"/>
  <c r="V340" i="63"/>
  <c r="B340" i="63"/>
  <c r="AF340" i="63" s="1"/>
  <c r="AA339" i="63"/>
  <c r="Z339" i="63"/>
  <c r="Y339" i="63"/>
  <c r="X339" i="63"/>
  <c r="W339" i="63"/>
  <c r="V339" i="63"/>
  <c r="B339" i="63"/>
  <c r="AG339" i="63" s="1"/>
  <c r="AG338" i="63"/>
  <c r="AF338" i="63"/>
  <c r="AE338" i="63"/>
  <c r="AD338" i="63"/>
  <c r="AC338" i="63"/>
  <c r="AB338" i="63"/>
  <c r="AA338" i="63"/>
  <c r="Z338" i="63"/>
  <c r="Y338" i="63"/>
  <c r="X338" i="63"/>
  <c r="W338" i="63"/>
  <c r="V338" i="63"/>
  <c r="B338" i="63"/>
  <c r="AA337" i="63"/>
  <c r="Z337" i="63"/>
  <c r="Y337" i="63"/>
  <c r="X337" i="63"/>
  <c r="W337" i="63"/>
  <c r="V337" i="63"/>
  <c r="B337" i="63"/>
  <c r="AG336" i="63"/>
  <c r="AE336" i="63"/>
  <c r="AD336" i="63"/>
  <c r="AC336" i="63"/>
  <c r="AB336" i="63"/>
  <c r="AA336" i="63"/>
  <c r="Z336" i="63"/>
  <c r="Y336" i="63"/>
  <c r="X336" i="63"/>
  <c r="W336" i="63"/>
  <c r="V336" i="63"/>
  <c r="B336" i="63"/>
  <c r="AF336" i="63" s="1"/>
  <c r="AF335" i="63"/>
  <c r="AE335" i="63"/>
  <c r="AD335" i="63"/>
  <c r="AC335" i="63"/>
  <c r="AB335" i="63"/>
  <c r="AA335" i="63"/>
  <c r="Z335" i="63"/>
  <c r="Y335" i="63"/>
  <c r="X335" i="63"/>
  <c r="W335" i="63"/>
  <c r="V335" i="63"/>
  <c r="B335" i="63"/>
  <c r="AG335" i="63" s="1"/>
  <c r="AB334" i="63"/>
  <c r="AA334" i="63"/>
  <c r="Z334" i="63"/>
  <c r="Y334" i="63"/>
  <c r="X334" i="63"/>
  <c r="W334" i="63"/>
  <c r="V334" i="63"/>
  <c r="B334" i="63"/>
  <c r="AG334" i="63" s="1"/>
  <c r="AG333" i="63"/>
  <c r="AF333" i="63"/>
  <c r="AE333" i="63"/>
  <c r="AD333" i="63"/>
  <c r="AC333" i="63"/>
  <c r="AB333" i="63"/>
  <c r="AA333" i="63"/>
  <c r="Z333" i="63"/>
  <c r="Y333" i="63"/>
  <c r="X333" i="63"/>
  <c r="W333" i="63"/>
  <c r="V333" i="63"/>
  <c r="B333" i="63"/>
  <c r="AA332" i="63"/>
  <c r="Z332" i="63"/>
  <c r="Y332" i="63"/>
  <c r="X332" i="63"/>
  <c r="W332" i="63"/>
  <c r="V332" i="63"/>
  <c r="B332" i="63"/>
  <c r="AG332" i="63" s="1"/>
  <c r="AG331" i="63"/>
  <c r="AF331" i="63"/>
  <c r="AE331" i="63"/>
  <c r="AD331" i="63"/>
  <c r="AC331" i="63"/>
  <c r="AB331" i="63"/>
  <c r="AA331" i="63"/>
  <c r="Z331" i="63"/>
  <c r="Y331" i="63"/>
  <c r="X331" i="63"/>
  <c r="W331" i="63"/>
  <c r="V331" i="63"/>
  <c r="B331" i="63"/>
  <c r="AG330" i="63"/>
  <c r="AF330" i="63"/>
  <c r="AE330" i="63"/>
  <c r="AD330" i="63"/>
  <c r="AC330" i="63"/>
  <c r="AA330" i="63"/>
  <c r="Z330" i="63"/>
  <c r="Y330" i="63"/>
  <c r="X330" i="63"/>
  <c r="W330" i="63"/>
  <c r="V330" i="63"/>
  <c r="B330" i="63"/>
  <c r="AB330" i="63" s="1"/>
  <c r="AC329" i="63"/>
  <c r="AB329" i="63"/>
  <c r="AA329" i="63"/>
  <c r="Z329" i="63"/>
  <c r="Y329" i="63"/>
  <c r="X329" i="63"/>
  <c r="W329" i="63"/>
  <c r="V329" i="63"/>
  <c r="B329" i="63"/>
  <c r="AG329" i="63" s="1"/>
  <c r="AG328" i="63"/>
  <c r="AF328" i="63"/>
  <c r="AE328" i="63"/>
  <c r="AD328" i="63"/>
  <c r="AC328" i="63"/>
  <c r="AA328" i="63"/>
  <c r="Z328" i="63"/>
  <c r="Y328" i="63"/>
  <c r="X328" i="63"/>
  <c r="W328" i="63"/>
  <c r="V328" i="63"/>
  <c r="B328" i="63"/>
  <c r="AB328" i="63" s="1"/>
  <c r="AG327" i="63"/>
  <c r="AA327" i="63"/>
  <c r="Z327" i="63"/>
  <c r="Y327" i="63"/>
  <c r="X327" i="63"/>
  <c r="W327" i="63"/>
  <c r="V327" i="63"/>
  <c r="B327" i="63"/>
  <c r="AF327" i="63" s="1"/>
  <c r="AG326" i="63"/>
  <c r="AF326" i="63"/>
  <c r="AE326" i="63"/>
  <c r="AD326" i="63"/>
  <c r="AA326" i="63"/>
  <c r="Z326" i="63"/>
  <c r="Y326" i="63"/>
  <c r="X326" i="63"/>
  <c r="W326" i="63"/>
  <c r="V326" i="63"/>
  <c r="B326" i="63"/>
  <c r="AC326" i="63" s="1"/>
  <c r="AG325" i="63"/>
  <c r="AF325" i="63"/>
  <c r="AA325" i="63"/>
  <c r="Z325" i="63"/>
  <c r="Y325" i="63"/>
  <c r="X325" i="63"/>
  <c r="W325" i="63"/>
  <c r="V325" i="63"/>
  <c r="B325" i="63"/>
  <c r="AE325" i="63" s="1"/>
  <c r="AD324" i="63"/>
  <c r="AA324" i="63"/>
  <c r="Z324" i="63"/>
  <c r="Y324" i="63"/>
  <c r="X324" i="63"/>
  <c r="W324" i="63"/>
  <c r="V324" i="63"/>
  <c r="B324" i="63"/>
  <c r="AG323" i="63"/>
  <c r="AF323" i="63"/>
  <c r="AE323" i="63"/>
  <c r="AD323" i="63"/>
  <c r="AB323" i="63"/>
  <c r="AA323" i="63"/>
  <c r="Z323" i="63"/>
  <c r="Y323" i="63"/>
  <c r="X323" i="63"/>
  <c r="W323" i="63"/>
  <c r="V323" i="63"/>
  <c r="B323" i="63"/>
  <c r="AC323" i="63" s="1"/>
  <c r="AA322" i="63"/>
  <c r="Z322" i="63"/>
  <c r="Y322" i="63"/>
  <c r="X322" i="63"/>
  <c r="W322" i="63"/>
  <c r="V322" i="63"/>
  <c r="B322" i="63"/>
  <c r="AG322" i="63" s="1"/>
  <c r="AG321" i="63"/>
  <c r="AF321" i="63"/>
  <c r="AE321" i="63"/>
  <c r="AD321" i="63"/>
  <c r="AC321" i="63"/>
  <c r="AB321" i="63"/>
  <c r="AA321" i="63"/>
  <c r="Z321" i="63"/>
  <c r="Y321" i="63"/>
  <c r="X321" i="63"/>
  <c r="W321" i="63"/>
  <c r="V321" i="63"/>
  <c r="B321" i="63"/>
  <c r="AG320" i="63"/>
  <c r="AF320" i="63"/>
  <c r="AE320" i="63"/>
  <c r="AC320" i="63"/>
  <c r="AB320" i="63"/>
  <c r="AA320" i="63"/>
  <c r="Z320" i="63"/>
  <c r="Y320" i="63"/>
  <c r="X320" i="63"/>
  <c r="W320" i="63"/>
  <c r="V320" i="63"/>
  <c r="B320" i="63"/>
  <c r="AD320" i="63" s="1"/>
  <c r="AE319" i="63"/>
  <c r="AB319" i="63"/>
  <c r="AA319" i="63"/>
  <c r="Z319" i="63"/>
  <c r="Y319" i="63"/>
  <c r="X319" i="63"/>
  <c r="W319" i="63"/>
  <c r="V319" i="63"/>
  <c r="B319" i="63"/>
  <c r="AG319" i="63" s="1"/>
  <c r="AG318" i="63"/>
  <c r="AF318" i="63"/>
  <c r="AE318" i="63"/>
  <c r="AC318" i="63"/>
  <c r="AB318" i="63"/>
  <c r="AA318" i="63"/>
  <c r="Z318" i="63"/>
  <c r="Y318" i="63"/>
  <c r="X318" i="63"/>
  <c r="W318" i="63"/>
  <c r="V318" i="63"/>
  <c r="B318" i="63"/>
  <c r="AD318" i="63" s="1"/>
  <c r="AA317" i="63"/>
  <c r="Z317" i="63"/>
  <c r="Y317" i="63"/>
  <c r="X317" i="63"/>
  <c r="W317" i="63"/>
  <c r="V317" i="63"/>
  <c r="B317" i="63"/>
  <c r="AG317" i="63" s="1"/>
  <c r="AG316" i="63"/>
  <c r="AF316" i="63"/>
  <c r="AE316" i="63"/>
  <c r="AD316" i="63"/>
  <c r="AC316" i="63"/>
  <c r="AB316" i="63"/>
  <c r="AA316" i="63"/>
  <c r="Z316" i="63"/>
  <c r="Y316" i="63"/>
  <c r="X316" i="63"/>
  <c r="W316" i="63"/>
  <c r="V316" i="63"/>
  <c r="B316" i="63"/>
  <c r="AC315" i="63"/>
  <c r="AA315" i="63"/>
  <c r="Z315" i="63"/>
  <c r="Y315" i="63"/>
  <c r="X315" i="63"/>
  <c r="W315" i="63"/>
  <c r="V315" i="63"/>
  <c r="B315" i="63"/>
  <c r="AG315" i="63" s="1"/>
  <c r="AF314" i="63"/>
  <c r="AE314" i="63"/>
  <c r="AC314" i="63"/>
  <c r="AB314" i="63"/>
  <c r="AA314" i="63"/>
  <c r="Z314" i="63"/>
  <c r="Y314" i="63"/>
  <c r="X314" i="63"/>
  <c r="W314" i="63"/>
  <c r="V314" i="63"/>
  <c r="B314" i="63"/>
  <c r="AG314" i="63" s="1"/>
  <c r="AG313" i="63"/>
  <c r="AF313" i="63"/>
  <c r="AD313" i="63"/>
  <c r="AC313" i="63"/>
  <c r="AB313" i="63"/>
  <c r="AA313" i="63"/>
  <c r="Z313" i="63"/>
  <c r="Y313" i="63"/>
  <c r="X313" i="63"/>
  <c r="W313" i="63"/>
  <c r="V313" i="63"/>
  <c r="B313" i="63"/>
  <c r="AE313" i="63" s="1"/>
  <c r="AA312" i="63"/>
  <c r="Z312" i="63"/>
  <c r="Y312" i="63"/>
  <c r="X312" i="63"/>
  <c r="W312" i="63"/>
  <c r="V312" i="63"/>
  <c r="B312" i="63"/>
  <c r="AG312" i="63" s="1"/>
  <c r="AG311" i="63"/>
  <c r="AF311" i="63"/>
  <c r="AE311" i="63"/>
  <c r="AD311" i="63"/>
  <c r="AC311" i="63"/>
  <c r="AB311" i="63"/>
  <c r="AA311" i="63"/>
  <c r="Z311" i="63"/>
  <c r="Y311" i="63"/>
  <c r="X311" i="63"/>
  <c r="W311" i="63"/>
  <c r="V311" i="63"/>
  <c r="B311" i="63"/>
  <c r="AD310" i="63"/>
  <c r="AA310" i="63"/>
  <c r="Z310" i="63"/>
  <c r="Y310" i="63"/>
  <c r="X310" i="63"/>
  <c r="W310" i="63"/>
  <c r="V310" i="63"/>
  <c r="B310" i="63"/>
  <c r="AG310" i="63" s="1"/>
  <c r="AG309" i="63"/>
  <c r="AF309" i="63"/>
  <c r="AD309" i="63"/>
  <c r="AC309" i="63"/>
  <c r="AB309" i="63"/>
  <c r="AA309" i="63"/>
  <c r="Z309" i="63"/>
  <c r="Y309" i="63"/>
  <c r="X309" i="63"/>
  <c r="W309" i="63"/>
  <c r="V309" i="63"/>
  <c r="B309" i="63"/>
  <c r="AE309" i="63" s="1"/>
  <c r="AG308" i="63"/>
  <c r="AE308" i="63"/>
  <c r="AD308" i="63"/>
  <c r="AC308" i="63"/>
  <c r="AB308" i="63"/>
  <c r="AA308" i="63"/>
  <c r="Z308" i="63"/>
  <c r="Y308" i="63"/>
  <c r="X308" i="63"/>
  <c r="W308" i="63"/>
  <c r="V308" i="63"/>
  <c r="B308" i="63"/>
  <c r="AF308" i="63" s="1"/>
  <c r="AA307" i="63"/>
  <c r="Z307" i="63"/>
  <c r="Y307" i="63"/>
  <c r="X307" i="63"/>
  <c r="W307" i="63"/>
  <c r="V307" i="63"/>
  <c r="B307" i="63"/>
  <c r="AG307" i="63" s="1"/>
  <c r="AG306" i="63"/>
  <c r="AF306" i="63"/>
  <c r="AE306" i="63"/>
  <c r="AD306" i="63"/>
  <c r="AC306" i="63"/>
  <c r="AB306" i="63"/>
  <c r="AA306" i="63"/>
  <c r="Z306" i="63"/>
  <c r="Y306" i="63"/>
  <c r="X306" i="63"/>
  <c r="W306" i="63"/>
  <c r="V306" i="63"/>
  <c r="B306" i="63"/>
  <c r="AA305" i="63"/>
  <c r="Z305" i="63"/>
  <c r="Y305" i="63"/>
  <c r="X305" i="63"/>
  <c r="W305" i="63"/>
  <c r="V305" i="63"/>
  <c r="B305" i="63"/>
  <c r="AE304" i="63"/>
  <c r="AD304" i="63"/>
  <c r="AB304" i="63"/>
  <c r="AA304" i="63"/>
  <c r="Z304" i="63"/>
  <c r="Y304" i="63"/>
  <c r="X304" i="63"/>
  <c r="W304" i="63"/>
  <c r="V304" i="63"/>
  <c r="B304" i="63"/>
  <c r="AG304" i="63" s="1"/>
  <c r="AF303" i="63"/>
  <c r="AE303" i="63"/>
  <c r="AD303" i="63"/>
  <c r="AC303" i="63"/>
  <c r="AB303" i="63"/>
  <c r="AA303" i="63"/>
  <c r="Z303" i="63"/>
  <c r="Y303" i="63"/>
  <c r="X303" i="63"/>
  <c r="W303" i="63"/>
  <c r="V303" i="63"/>
  <c r="B303" i="63"/>
  <c r="AG303" i="63" s="1"/>
  <c r="AB302" i="63"/>
  <c r="AA302" i="63"/>
  <c r="Z302" i="63"/>
  <c r="Y302" i="63"/>
  <c r="X302" i="63"/>
  <c r="W302" i="63"/>
  <c r="V302" i="63"/>
  <c r="B302" i="63"/>
  <c r="AG302" i="63" s="1"/>
  <c r="AG301" i="63"/>
  <c r="AF301" i="63"/>
  <c r="AE301" i="63"/>
  <c r="AD301" i="63"/>
  <c r="AC301" i="63"/>
  <c r="AB301" i="63"/>
  <c r="AA301" i="63"/>
  <c r="Z301" i="63"/>
  <c r="Y301" i="63"/>
  <c r="X301" i="63"/>
  <c r="W301" i="63"/>
  <c r="V301" i="63"/>
  <c r="B301" i="63"/>
  <c r="AA300" i="63"/>
  <c r="Z300" i="63"/>
  <c r="Y300" i="63"/>
  <c r="X300" i="63"/>
  <c r="W300" i="63"/>
  <c r="V300" i="63"/>
  <c r="B300" i="63"/>
  <c r="AG300" i="63" s="1"/>
  <c r="AG299" i="63"/>
  <c r="AF299" i="63"/>
  <c r="AE299" i="63"/>
  <c r="AD299" i="63"/>
  <c r="AC299" i="63"/>
  <c r="AB299" i="63"/>
  <c r="AA299" i="63"/>
  <c r="Z299" i="63"/>
  <c r="Y299" i="63"/>
  <c r="X299" i="63"/>
  <c r="W299" i="63"/>
  <c r="V299" i="63"/>
  <c r="B299" i="63"/>
  <c r="AG298" i="63"/>
  <c r="AE298" i="63"/>
  <c r="AA298" i="63"/>
  <c r="Z298" i="63"/>
  <c r="Y298" i="63"/>
  <c r="X298" i="63"/>
  <c r="W298" i="63"/>
  <c r="V298" i="63"/>
  <c r="B298" i="63"/>
  <c r="AF298" i="63" s="1"/>
  <c r="AC297" i="63"/>
  <c r="AB297" i="63"/>
  <c r="AA297" i="63"/>
  <c r="Z297" i="63"/>
  <c r="Y297" i="63"/>
  <c r="X297" i="63"/>
  <c r="W297" i="63"/>
  <c r="V297" i="63"/>
  <c r="B297" i="63"/>
  <c r="AG297" i="63" s="1"/>
  <c r="AG296" i="63"/>
  <c r="AF296" i="63"/>
  <c r="AE296" i="63"/>
  <c r="AD296" i="63"/>
  <c r="AC296" i="63"/>
  <c r="AA296" i="63"/>
  <c r="Z296" i="63"/>
  <c r="Y296" i="63"/>
  <c r="X296" i="63"/>
  <c r="W296" i="63"/>
  <c r="V296" i="63"/>
  <c r="B296" i="63"/>
  <c r="AB296" i="63" s="1"/>
  <c r="AG295" i="63"/>
  <c r="AB295" i="63"/>
  <c r="AA295" i="63"/>
  <c r="Z295" i="63"/>
  <c r="Y295" i="63"/>
  <c r="X295" i="63"/>
  <c r="W295" i="63"/>
  <c r="V295" i="63"/>
  <c r="B295" i="63"/>
  <c r="AF295" i="63" s="1"/>
  <c r="AG294" i="63"/>
  <c r="AF294" i="63"/>
  <c r="AD294" i="63"/>
  <c r="AC294" i="63"/>
  <c r="AA294" i="63"/>
  <c r="Z294" i="63"/>
  <c r="Y294" i="63"/>
  <c r="X294" i="63"/>
  <c r="W294" i="63"/>
  <c r="V294" i="63"/>
  <c r="B294" i="63"/>
  <c r="AE294" i="63" s="1"/>
  <c r="AG293" i="63"/>
  <c r="AF293" i="63"/>
  <c r="AE293" i="63"/>
  <c r="AA293" i="63"/>
  <c r="Z293" i="63"/>
  <c r="Y293" i="63"/>
  <c r="X293" i="63"/>
  <c r="W293" i="63"/>
  <c r="V293" i="63"/>
  <c r="B293" i="63"/>
  <c r="AD293" i="63" s="1"/>
  <c r="AD292" i="63"/>
  <c r="AA292" i="63"/>
  <c r="Z292" i="63"/>
  <c r="Y292" i="63"/>
  <c r="X292" i="63"/>
  <c r="W292" i="63"/>
  <c r="V292" i="63"/>
  <c r="B292" i="63"/>
  <c r="AG291" i="63"/>
  <c r="AF291" i="63"/>
  <c r="AE291" i="63"/>
  <c r="AD291" i="63"/>
  <c r="AB291" i="63"/>
  <c r="AA291" i="63"/>
  <c r="Z291" i="63"/>
  <c r="Y291" i="63"/>
  <c r="X291" i="63"/>
  <c r="W291" i="63"/>
  <c r="V291" i="63"/>
  <c r="B291" i="63"/>
  <c r="AC291" i="63" s="1"/>
  <c r="AA290" i="63"/>
  <c r="Z290" i="63"/>
  <c r="Y290" i="63"/>
  <c r="X290" i="63"/>
  <c r="W290" i="63"/>
  <c r="V290" i="63"/>
  <c r="B290" i="63"/>
  <c r="AG290" i="63" s="1"/>
  <c r="AG289" i="63"/>
  <c r="AF289" i="63"/>
  <c r="AE289" i="63"/>
  <c r="AD289" i="63"/>
  <c r="AC289" i="63"/>
  <c r="AB289" i="63"/>
  <c r="AA289" i="63"/>
  <c r="Z289" i="63"/>
  <c r="Y289" i="63"/>
  <c r="X289" i="63"/>
  <c r="W289" i="63"/>
  <c r="V289" i="63"/>
  <c r="B289" i="63"/>
  <c r="AG288" i="63"/>
  <c r="AF288" i="63"/>
  <c r="AE288" i="63"/>
  <c r="AB288" i="63"/>
  <c r="AA288" i="63"/>
  <c r="Z288" i="63"/>
  <c r="Y288" i="63"/>
  <c r="X288" i="63"/>
  <c r="W288" i="63"/>
  <c r="V288" i="63"/>
  <c r="B288" i="63"/>
  <c r="AD288" i="63" s="1"/>
  <c r="AE287" i="63"/>
  <c r="AB287" i="63"/>
  <c r="AA287" i="63"/>
  <c r="Z287" i="63"/>
  <c r="Y287" i="63"/>
  <c r="X287" i="63"/>
  <c r="W287" i="63"/>
  <c r="V287" i="63"/>
  <c r="B287" i="63"/>
  <c r="AG287" i="63" s="1"/>
  <c r="AG286" i="63"/>
  <c r="AF286" i="63"/>
  <c r="AE286" i="63"/>
  <c r="AC286" i="63"/>
  <c r="AB286" i="63"/>
  <c r="AA286" i="63"/>
  <c r="Z286" i="63"/>
  <c r="Y286" i="63"/>
  <c r="X286" i="63"/>
  <c r="W286" i="63"/>
  <c r="V286" i="63"/>
  <c r="B286" i="63"/>
  <c r="AD286" i="63" s="1"/>
  <c r="AA285" i="63"/>
  <c r="Z285" i="63"/>
  <c r="Y285" i="63"/>
  <c r="X285" i="63"/>
  <c r="W285" i="63"/>
  <c r="V285" i="63"/>
  <c r="B285" i="63"/>
  <c r="AG285" i="63" s="1"/>
  <c r="AG284" i="63"/>
  <c r="AF284" i="63"/>
  <c r="AE284" i="63"/>
  <c r="AD284" i="63"/>
  <c r="AC284" i="63"/>
  <c r="AB284" i="63"/>
  <c r="AA284" i="63"/>
  <c r="Z284" i="63"/>
  <c r="Y284" i="63"/>
  <c r="X284" i="63"/>
  <c r="W284" i="63"/>
  <c r="V284" i="63"/>
  <c r="B284" i="63"/>
  <c r="AG283" i="63"/>
  <c r="AC283" i="63"/>
  <c r="AA283" i="63"/>
  <c r="Z283" i="63"/>
  <c r="Y283" i="63"/>
  <c r="X283" i="63"/>
  <c r="W283" i="63"/>
  <c r="V283" i="63"/>
  <c r="B283" i="63"/>
  <c r="AF283" i="63" s="1"/>
  <c r="AF282" i="63"/>
  <c r="AC282" i="63"/>
  <c r="AA282" i="63"/>
  <c r="Z282" i="63"/>
  <c r="Y282" i="63"/>
  <c r="X282" i="63"/>
  <c r="W282" i="63"/>
  <c r="V282" i="63"/>
  <c r="B282" i="63"/>
  <c r="AG282" i="63" s="1"/>
  <c r="AG281" i="63"/>
  <c r="AF281" i="63"/>
  <c r="AD281" i="63"/>
  <c r="AC281" i="63"/>
  <c r="AB281" i="63"/>
  <c r="AA281" i="63"/>
  <c r="Z281" i="63"/>
  <c r="Y281" i="63"/>
  <c r="X281" i="63"/>
  <c r="W281" i="63"/>
  <c r="V281" i="63"/>
  <c r="B281" i="63"/>
  <c r="AE281" i="63" s="1"/>
  <c r="AA280" i="63"/>
  <c r="Z280" i="63"/>
  <c r="Y280" i="63"/>
  <c r="X280" i="63"/>
  <c r="W280" i="63"/>
  <c r="V280" i="63"/>
  <c r="B280" i="63"/>
  <c r="AG280" i="63" s="1"/>
  <c r="AF279" i="63"/>
  <c r="AD279" i="63"/>
  <c r="AB279" i="63"/>
  <c r="AA279" i="63"/>
  <c r="Z279" i="63"/>
  <c r="Y279" i="63"/>
  <c r="X279" i="63"/>
  <c r="W279" i="63"/>
  <c r="V279" i="63"/>
  <c r="B279" i="63"/>
  <c r="AG279" i="63" s="1"/>
  <c r="AD278" i="63"/>
  <c r="AA278" i="63"/>
  <c r="Z278" i="63"/>
  <c r="Y278" i="63"/>
  <c r="X278" i="63"/>
  <c r="W278" i="63"/>
  <c r="V278" i="63"/>
  <c r="B278" i="63"/>
  <c r="AG278" i="63" s="1"/>
  <c r="AG277" i="63"/>
  <c r="AF277" i="63"/>
  <c r="AD277" i="63"/>
  <c r="AC277" i="63"/>
  <c r="AB277" i="63"/>
  <c r="AA277" i="63"/>
  <c r="Z277" i="63"/>
  <c r="Y277" i="63"/>
  <c r="X277" i="63"/>
  <c r="W277" i="63"/>
  <c r="V277" i="63"/>
  <c r="B277" i="63"/>
  <c r="AE277" i="63" s="1"/>
  <c r="AG276" i="63"/>
  <c r="AE276" i="63"/>
  <c r="AD276" i="63"/>
  <c r="AC276" i="63"/>
  <c r="AB276" i="63"/>
  <c r="AA276" i="63"/>
  <c r="Z276" i="63"/>
  <c r="Y276" i="63"/>
  <c r="X276" i="63"/>
  <c r="W276" i="63"/>
  <c r="V276" i="63"/>
  <c r="B276" i="63"/>
  <c r="AF276" i="63" s="1"/>
  <c r="AA275" i="63"/>
  <c r="Z275" i="63"/>
  <c r="Y275" i="63"/>
  <c r="X275" i="63"/>
  <c r="W275" i="63"/>
  <c r="V275" i="63"/>
  <c r="B275" i="63"/>
  <c r="AG275" i="63" s="1"/>
  <c r="AG274" i="63"/>
  <c r="AF274" i="63"/>
  <c r="AE274" i="63"/>
  <c r="AD274" i="63"/>
  <c r="AC274" i="63"/>
  <c r="AB274" i="63"/>
  <c r="AA274" i="63"/>
  <c r="Z274" i="63"/>
  <c r="Y274" i="63"/>
  <c r="X274" i="63"/>
  <c r="W274" i="63"/>
  <c r="V274" i="63"/>
  <c r="B274" i="63"/>
  <c r="AA273" i="63"/>
  <c r="Z273" i="63"/>
  <c r="Y273" i="63"/>
  <c r="X273" i="63"/>
  <c r="W273" i="63"/>
  <c r="V273" i="63"/>
  <c r="B273" i="63"/>
  <c r="AE272" i="63"/>
  <c r="AD272" i="63"/>
  <c r="AB272" i="63"/>
  <c r="AA272" i="63"/>
  <c r="Z272" i="63"/>
  <c r="Y272" i="63"/>
  <c r="X272" i="63"/>
  <c r="W272" i="63"/>
  <c r="V272" i="63"/>
  <c r="B272" i="63"/>
  <c r="AG272" i="63" s="1"/>
  <c r="AF271" i="63"/>
  <c r="AE271" i="63"/>
  <c r="AD271" i="63"/>
  <c r="AC271" i="63"/>
  <c r="AB271" i="63"/>
  <c r="AA271" i="63"/>
  <c r="Z271" i="63"/>
  <c r="Y271" i="63"/>
  <c r="X271" i="63"/>
  <c r="W271" i="63"/>
  <c r="V271" i="63"/>
  <c r="B271" i="63"/>
  <c r="AG271" i="63" s="1"/>
  <c r="AC270" i="63"/>
  <c r="AB270" i="63"/>
  <c r="AA270" i="63"/>
  <c r="Z270" i="63"/>
  <c r="Y270" i="63"/>
  <c r="X270" i="63"/>
  <c r="W270" i="63"/>
  <c r="V270" i="63"/>
  <c r="B270" i="63"/>
  <c r="AG270" i="63" s="1"/>
  <c r="AG269" i="63"/>
  <c r="AF269" i="63"/>
  <c r="AE269" i="63"/>
  <c r="AD269" i="63"/>
  <c r="AC269" i="63"/>
  <c r="AB269" i="63"/>
  <c r="AA269" i="63"/>
  <c r="Z269" i="63"/>
  <c r="Y269" i="63"/>
  <c r="X269" i="63"/>
  <c r="W269" i="63"/>
  <c r="V269" i="63"/>
  <c r="B269" i="63"/>
  <c r="AA268" i="63"/>
  <c r="Z268" i="63"/>
  <c r="Y268" i="63"/>
  <c r="X268" i="63"/>
  <c r="W268" i="63"/>
  <c r="V268" i="63"/>
  <c r="B268" i="63"/>
  <c r="AG268" i="63" s="1"/>
  <c r="AG267" i="63"/>
  <c r="AF267" i="63"/>
  <c r="AE267" i="63"/>
  <c r="AD267" i="63"/>
  <c r="AC267" i="63"/>
  <c r="AB267" i="63"/>
  <c r="AA267" i="63"/>
  <c r="Z267" i="63"/>
  <c r="Y267" i="63"/>
  <c r="X267" i="63"/>
  <c r="W267" i="63"/>
  <c r="V267" i="63"/>
  <c r="B267" i="63"/>
  <c r="AG266" i="63"/>
  <c r="AE266" i="63"/>
  <c r="AD266" i="63"/>
  <c r="AA266" i="63"/>
  <c r="Z266" i="63"/>
  <c r="Y266" i="63"/>
  <c r="X266" i="63"/>
  <c r="W266" i="63"/>
  <c r="V266" i="63"/>
  <c r="B266" i="63"/>
  <c r="AF266" i="63" s="1"/>
  <c r="AE265" i="63"/>
  <c r="AD265" i="63"/>
  <c r="AC265" i="63"/>
  <c r="AB265" i="63"/>
  <c r="AA265" i="63"/>
  <c r="Z265" i="63"/>
  <c r="Y265" i="63"/>
  <c r="X265" i="63"/>
  <c r="W265" i="63"/>
  <c r="V265" i="63"/>
  <c r="B265" i="63"/>
  <c r="AG265" i="63" s="1"/>
  <c r="AG264" i="63"/>
  <c r="AF264" i="63"/>
  <c r="AE264" i="63"/>
  <c r="AD264" i="63"/>
  <c r="AC264" i="63"/>
  <c r="AA264" i="63"/>
  <c r="Z264" i="63"/>
  <c r="Y264" i="63"/>
  <c r="X264" i="63"/>
  <c r="W264" i="63"/>
  <c r="V264" i="63"/>
  <c r="B264" i="63"/>
  <c r="AB264" i="63" s="1"/>
  <c r="AG263" i="63"/>
  <c r="AB263" i="63"/>
  <c r="AA263" i="63"/>
  <c r="Z263" i="63"/>
  <c r="Y263" i="63"/>
  <c r="X263" i="63"/>
  <c r="W263" i="63"/>
  <c r="V263" i="63"/>
  <c r="B263" i="63"/>
  <c r="AF263" i="63" s="1"/>
  <c r="AG262" i="63"/>
  <c r="AC262" i="63"/>
  <c r="AA262" i="63"/>
  <c r="Z262" i="63"/>
  <c r="Y262" i="63"/>
  <c r="X262" i="63"/>
  <c r="W262" i="63"/>
  <c r="V262" i="63"/>
  <c r="B262" i="63"/>
  <c r="AF262" i="63" s="1"/>
  <c r="AG261" i="63"/>
  <c r="AF261" i="63"/>
  <c r="AE261" i="63"/>
  <c r="AD261" i="63"/>
  <c r="AA261" i="63"/>
  <c r="Z261" i="63"/>
  <c r="Y261" i="63"/>
  <c r="X261" i="63"/>
  <c r="W261" i="63"/>
  <c r="V261" i="63"/>
  <c r="B261" i="63"/>
  <c r="AC261" i="63" s="1"/>
  <c r="AA260" i="63"/>
  <c r="Z260" i="63"/>
  <c r="Y260" i="63"/>
  <c r="X260" i="63"/>
  <c r="W260" i="63"/>
  <c r="V260" i="63"/>
  <c r="B260" i="63"/>
  <c r="AG259" i="63"/>
  <c r="AF259" i="63"/>
  <c r="AE259" i="63"/>
  <c r="AD259" i="63"/>
  <c r="AB259" i="63"/>
  <c r="AA259" i="63"/>
  <c r="Z259" i="63"/>
  <c r="Y259" i="63"/>
  <c r="X259" i="63"/>
  <c r="W259" i="63"/>
  <c r="V259" i="63"/>
  <c r="B259" i="63"/>
  <c r="AC259" i="63" s="1"/>
  <c r="AA258" i="63"/>
  <c r="Z258" i="63"/>
  <c r="Y258" i="63"/>
  <c r="X258" i="63"/>
  <c r="W258" i="63"/>
  <c r="V258" i="63"/>
  <c r="B258" i="63"/>
  <c r="AG257" i="63"/>
  <c r="AF257" i="63"/>
  <c r="AE257" i="63"/>
  <c r="AD257" i="63"/>
  <c r="AC257" i="63"/>
  <c r="AB257" i="63"/>
  <c r="AA257" i="63"/>
  <c r="Z257" i="63"/>
  <c r="Y257" i="63"/>
  <c r="X257" i="63"/>
  <c r="W257" i="63"/>
  <c r="V257" i="63"/>
  <c r="B257" i="63"/>
  <c r="AG256" i="63"/>
  <c r="AF256" i="63"/>
  <c r="AE256" i="63"/>
  <c r="AC256" i="63"/>
  <c r="AB256" i="63"/>
  <c r="AA256" i="63"/>
  <c r="Z256" i="63"/>
  <c r="Y256" i="63"/>
  <c r="X256" i="63"/>
  <c r="W256" i="63"/>
  <c r="V256" i="63"/>
  <c r="B256" i="63"/>
  <c r="AD256" i="63" s="1"/>
  <c r="AF255" i="63"/>
  <c r="AE255" i="63"/>
  <c r="AB255" i="63"/>
  <c r="AA255" i="63"/>
  <c r="Z255" i="63"/>
  <c r="Y255" i="63"/>
  <c r="X255" i="63"/>
  <c r="W255" i="63"/>
  <c r="V255" i="63"/>
  <c r="B255" i="63"/>
  <c r="AG255" i="63" s="1"/>
  <c r="AG254" i="63"/>
  <c r="AF254" i="63"/>
  <c r="AE254" i="63"/>
  <c r="AD254" i="63"/>
  <c r="AC254" i="63"/>
  <c r="AB254" i="63"/>
  <c r="AA254" i="63"/>
  <c r="Z254" i="63"/>
  <c r="Y254" i="63"/>
  <c r="X254" i="63"/>
  <c r="W254" i="63"/>
  <c r="V254" i="63"/>
  <c r="B254" i="63"/>
  <c r="AA253" i="63"/>
  <c r="Z253" i="63"/>
  <c r="Y253" i="63"/>
  <c r="X253" i="63"/>
  <c r="W253" i="63"/>
  <c r="V253" i="63"/>
  <c r="B253" i="63"/>
  <c r="AG253" i="63" s="1"/>
  <c r="AA252" i="63"/>
  <c r="Z252" i="63"/>
  <c r="Y252" i="63"/>
  <c r="X252" i="63"/>
  <c r="W252" i="63"/>
  <c r="V252" i="63"/>
  <c r="B252" i="63"/>
  <c r="AG251" i="63"/>
  <c r="AF251" i="63"/>
  <c r="AA251" i="63"/>
  <c r="Z251" i="63"/>
  <c r="Y251" i="63"/>
  <c r="X251" i="63"/>
  <c r="W251" i="63"/>
  <c r="V251" i="63"/>
  <c r="B251" i="63"/>
  <c r="AE251" i="63" s="1"/>
  <c r="AF250" i="63"/>
  <c r="AA250" i="63"/>
  <c r="Z250" i="63"/>
  <c r="Y250" i="63"/>
  <c r="X250" i="63"/>
  <c r="W250" i="63"/>
  <c r="V250" i="63"/>
  <c r="B250" i="63"/>
  <c r="AG249" i="63"/>
  <c r="AF249" i="63"/>
  <c r="AD249" i="63"/>
  <c r="AC249" i="63"/>
  <c r="AB249" i="63"/>
  <c r="AA249" i="63"/>
  <c r="Z249" i="63"/>
  <c r="Y249" i="63"/>
  <c r="X249" i="63"/>
  <c r="W249" i="63"/>
  <c r="V249" i="63"/>
  <c r="B249" i="63"/>
  <c r="AE249" i="63" s="1"/>
  <c r="AA248" i="63"/>
  <c r="Z248" i="63"/>
  <c r="Y248" i="63"/>
  <c r="X248" i="63"/>
  <c r="W248" i="63"/>
  <c r="V248" i="63"/>
  <c r="B248" i="63"/>
  <c r="AG248" i="63" s="1"/>
  <c r="AF247" i="63"/>
  <c r="AD247" i="63"/>
  <c r="AB247" i="63"/>
  <c r="AA247" i="63"/>
  <c r="Z247" i="63"/>
  <c r="Y247" i="63"/>
  <c r="X247" i="63"/>
  <c r="W247" i="63"/>
  <c r="V247" i="63"/>
  <c r="B247" i="63"/>
  <c r="AG247" i="63" s="1"/>
  <c r="AA246" i="63"/>
  <c r="Z246" i="63"/>
  <c r="Y246" i="63"/>
  <c r="X246" i="63"/>
  <c r="W246" i="63"/>
  <c r="V246" i="63"/>
  <c r="B246" i="63"/>
  <c r="AG245" i="63"/>
  <c r="AE245" i="63"/>
  <c r="AD245" i="63"/>
  <c r="AC245" i="63"/>
  <c r="AB245" i="63"/>
  <c r="AA245" i="63"/>
  <c r="Z245" i="63"/>
  <c r="Y245" i="63"/>
  <c r="X245" i="63"/>
  <c r="W245" i="63"/>
  <c r="V245" i="63"/>
  <c r="B245" i="63"/>
  <c r="AF245" i="63" s="1"/>
  <c r="AG244" i="63"/>
  <c r="AE244" i="63"/>
  <c r="AD244" i="63"/>
  <c r="AC244" i="63"/>
  <c r="AB244" i="63"/>
  <c r="AA244" i="63"/>
  <c r="Z244" i="63"/>
  <c r="Y244" i="63"/>
  <c r="X244" i="63"/>
  <c r="W244" i="63"/>
  <c r="V244" i="63"/>
  <c r="B244" i="63"/>
  <c r="AF244" i="63" s="1"/>
  <c r="AD243" i="63"/>
  <c r="AB243" i="63"/>
  <c r="AA243" i="63"/>
  <c r="Z243" i="63"/>
  <c r="Y243" i="63"/>
  <c r="X243" i="63"/>
  <c r="W243" i="63"/>
  <c r="V243" i="63"/>
  <c r="B243" i="63"/>
  <c r="AG243" i="63" s="1"/>
  <c r="AG242" i="63"/>
  <c r="AE242" i="63"/>
  <c r="AC242" i="63"/>
  <c r="AA242" i="63"/>
  <c r="Z242" i="63"/>
  <c r="Y242" i="63"/>
  <c r="X242" i="63"/>
  <c r="W242" i="63"/>
  <c r="V242" i="63"/>
  <c r="B242" i="63"/>
  <c r="AF242" i="63" s="1"/>
  <c r="AA241" i="63"/>
  <c r="Z241" i="63"/>
  <c r="Y241" i="63"/>
  <c r="X241" i="63"/>
  <c r="W241" i="63"/>
  <c r="V241" i="63"/>
  <c r="B241" i="63"/>
  <c r="AE240" i="63"/>
  <c r="AD240" i="63"/>
  <c r="AB240" i="63"/>
  <c r="AA240" i="63"/>
  <c r="Z240" i="63"/>
  <c r="Y240" i="63"/>
  <c r="X240" i="63"/>
  <c r="W240" i="63"/>
  <c r="V240" i="63"/>
  <c r="B240" i="63"/>
  <c r="AG240" i="63" s="1"/>
  <c r="AF239" i="63"/>
  <c r="AE239" i="63"/>
  <c r="AD239" i="63"/>
  <c r="AC239" i="63"/>
  <c r="AB239" i="63"/>
  <c r="AA239" i="63"/>
  <c r="Z239" i="63"/>
  <c r="Y239" i="63"/>
  <c r="X239" i="63"/>
  <c r="W239" i="63"/>
  <c r="V239" i="63"/>
  <c r="B239" i="63"/>
  <c r="AG239" i="63" s="1"/>
  <c r="AE238" i="63"/>
  <c r="AC238" i="63"/>
  <c r="AB238" i="63"/>
  <c r="AA238" i="63"/>
  <c r="Z238" i="63"/>
  <c r="Y238" i="63"/>
  <c r="X238" i="63"/>
  <c r="W238" i="63"/>
  <c r="V238" i="63"/>
  <c r="B238" i="63"/>
  <c r="AG237" i="63"/>
  <c r="AF237" i="63"/>
  <c r="AE237" i="63"/>
  <c r="AD237" i="63"/>
  <c r="AC237" i="63"/>
  <c r="AB237" i="63"/>
  <c r="AA237" i="63"/>
  <c r="Z237" i="63"/>
  <c r="Y237" i="63"/>
  <c r="X237" i="63"/>
  <c r="W237" i="63"/>
  <c r="V237" i="63"/>
  <c r="B237" i="63"/>
  <c r="AA236" i="63"/>
  <c r="Z236" i="63"/>
  <c r="Y236" i="63"/>
  <c r="X236" i="63"/>
  <c r="W236" i="63"/>
  <c r="V236" i="63"/>
  <c r="B236" i="63"/>
  <c r="AG236" i="63" s="1"/>
  <c r="AG235" i="63"/>
  <c r="AF235" i="63"/>
  <c r="AE235" i="63"/>
  <c r="AD235" i="63"/>
  <c r="AC235" i="63"/>
  <c r="AB235" i="63"/>
  <c r="AA235" i="63"/>
  <c r="Z235" i="63"/>
  <c r="Y235" i="63"/>
  <c r="X235" i="63"/>
  <c r="W235" i="63"/>
  <c r="V235" i="63"/>
  <c r="B235" i="63"/>
  <c r="AG234" i="63"/>
  <c r="AF234" i="63"/>
  <c r="AE234" i="63"/>
  <c r="AD234" i="63"/>
  <c r="AC234" i="63"/>
  <c r="AA234" i="63"/>
  <c r="Z234" i="63"/>
  <c r="Y234" i="63"/>
  <c r="X234" i="63"/>
  <c r="W234" i="63"/>
  <c r="V234" i="63"/>
  <c r="B234" i="63"/>
  <c r="AB234" i="63" s="1"/>
  <c r="AF233" i="63"/>
  <c r="AE233" i="63"/>
  <c r="AD233" i="63"/>
  <c r="AC233" i="63"/>
  <c r="AB233" i="63"/>
  <c r="AA233" i="63"/>
  <c r="Z233" i="63"/>
  <c r="Y233" i="63"/>
  <c r="X233" i="63"/>
  <c r="W233" i="63"/>
  <c r="V233" i="63"/>
  <c r="B233" i="63"/>
  <c r="AG233" i="63" s="1"/>
  <c r="AG232" i="63"/>
  <c r="AF232" i="63"/>
  <c r="AE232" i="63"/>
  <c r="AD232" i="63"/>
  <c r="AC232" i="63"/>
  <c r="AA232" i="63"/>
  <c r="Z232" i="63"/>
  <c r="Y232" i="63"/>
  <c r="X232" i="63"/>
  <c r="W232" i="63"/>
  <c r="V232" i="63"/>
  <c r="B232" i="63"/>
  <c r="AB232" i="63" s="1"/>
  <c r="AA231" i="63"/>
  <c r="Z231" i="63"/>
  <c r="Y231" i="63"/>
  <c r="X231" i="63"/>
  <c r="W231" i="63"/>
  <c r="V231" i="63"/>
  <c r="B231" i="63"/>
  <c r="AG231" i="63" s="1"/>
  <c r="AA230" i="63"/>
  <c r="Z230" i="63"/>
  <c r="Y230" i="63"/>
  <c r="X230" i="63"/>
  <c r="W230" i="63"/>
  <c r="V230" i="63"/>
  <c r="B230" i="63"/>
  <c r="AG229" i="63"/>
  <c r="AF229" i="63"/>
  <c r="AE229" i="63"/>
  <c r="AD229" i="63"/>
  <c r="AA229" i="63"/>
  <c r="Z229" i="63"/>
  <c r="Y229" i="63"/>
  <c r="X229" i="63"/>
  <c r="W229" i="63"/>
  <c r="V229" i="63"/>
  <c r="B229" i="63"/>
  <c r="AC229" i="63" s="1"/>
  <c r="AG228" i="63"/>
  <c r="AE228" i="63"/>
  <c r="AA228" i="63"/>
  <c r="Z228" i="63"/>
  <c r="Y228" i="63"/>
  <c r="X228" i="63"/>
  <c r="W228" i="63"/>
  <c r="V228" i="63"/>
  <c r="B228" i="63"/>
  <c r="AG227" i="63"/>
  <c r="AF227" i="63"/>
  <c r="AE227" i="63"/>
  <c r="AD227" i="63"/>
  <c r="AB227" i="63"/>
  <c r="AA227" i="63"/>
  <c r="Z227" i="63"/>
  <c r="Y227" i="63"/>
  <c r="X227" i="63"/>
  <c r="W227" i="63"/>
  <c r="V227" i="63"/>
  <c r="B227" i="63"/>
  <c r="AC227" i="63" s="1"/>
  <c r="AA226" i="63"/>
  <c r="Z226" i="63"/>
  <c r="Y226" i="63"/>
  <c r="X226" i="63"/>
  <c r="W226" i="63"/>
  <c r="V226" i="63"/>
  <c r="B226" i="63"/>
  <c r="AG225" i="63"/>
  <c r="AF225" i="63"/>
  <c r="AE225" i="63"/>
  <c r="AD225" i="63"/>
  <c r="AC225" i="63"/>
  <c r="AB225" i="63"/>
  <c r="AA225" i="63"/>
  <c r="Z225" i="63"/>
  <c r="Y225" i="63"/>
  <c r="X225" i="63"/>
  <c r="W225" i="63"/>
  <c r="V225" i="63"/>
  <c r="B225" i="63"/>
  <c r="AA224" i="63"/>
  <c r="Z224" i="63"/>
  <c r="Y224" i="63"/>
  <c r="X224" i="63"/>
  <c r="W224" i="63"/>
  <c r="V224" i="63"/>
  <c r="B224" i="63"/>
  <c r="AF223" i="63"/>
  <c r="AE223" i="63"/>
  <c r="AC223" i="63"/>
  <c r="AB223" i="63"/>
  <c r="AA223" i="63"/>
  <c r="Z223" i="63"/>
  <c r="Y223" i="63"/>
  <c r="X223" i="63"/>
  <c r="W223" i="63"/>
  <c r="V223" i="63"/>
  <c r="B223" i="63"/>
  <c r="AG223" i="63" s="1"/>
  <c r="AG222" i="63"/>
  <c r="AF222" i="63"/>
  <c r="AE222" i="63"/>
  <c r="AC222" i="63"/>
  <c r="AB222" i="63"/>
  <c r="AA222" i="63"/>
  <c r="Z222" i="63"/>
  <c r="Y222" i="63"/>
  <c r="X222" i="63"/>
  <c r="W222" i="63"/>
  <c r="V222" i="63"/>
  <c r="B222" i="63"/>
  <c r="AD222" i="63" s="1"/>
  <c r="AA221" i="63"/>
  <c r="Z221" i="63"/>
  <c r="Y221" i="63"/>
  <c r="X221" i="63"/>
  <c r="W221" i="63"/>
  <c r="V221" i="63"/>
  <c r="B221" i="63"/>
  <c r="AE220" i="63"/>
  <c r="AC220" i="63"/>
  <c r="AA220" i="63"/>
  <c r="Z220" i="63"/>
  <c r="Y220" i="63"/>
  <c r="X220" i="63"/>
  <c r="W220" i="63"/>
  <c r="V220" i="63"/>
  <c r="B220" i="63"/>
  <c r="AG219" i="63"/>
  <c r="AF219" i="63"/>
  <c r="AC219" i="63"/>
  <c r="AA219" i="63"/>
  <c r="Z219" i="63"/>
  <c r="Y219" i="63"/>
  <c r="X219" i="63"/>
  <c r="W219" i="63"/>
  <c r="V219" i="63"/>
  <c r="B219" i="63"/>
  <c r="AE219" i="63" s="1"/>
  <c r="AA218" i="63"/>
  <c r="Z218" i="63"/>
  <c r="Y218" i="63"/>
  <c r="X218" i="63"/>
  <c r="W218" i="63"/>
  <c r="V218" i="63"/>
  <c r="B218" i="63"/>
  <c r="AG217" i="63"/>
  <c r="AF217" i="63"/>
  <c r="AD217" i="63"/>
  <c r="AC217" i="63"/>
  <c r="AB217" i="63"/>
  <c r="AA217" i="63"/>
  <c r="Z217" i="63"/>
  <c r="Y217" i="63"/>
  <c r="X217" i="63"/>
  <c r="W217" i="63"/>
  <c r="V217" i="63"/>
  <c r="B217" i="63"/>
  <c r="AE217" i="63" s="1"/>
  <c r="AC216" i="63"/>
  <c r="AA216" i="63"/>
  <c r="Z216" i="63"/>
  <c r="Y216" i="63"/>
  <c r="X216" i="63"/>
  <c r="W216" i="63"/>
  <c r="V216" i="63"/>
  <c r="B216" i="63"/>
  <c r="AG216" i="63" s="1"/>
  <c r="AA215" i="63"/>
  <c r="Z215" i="63"/>
  <c r="Y215" i="63"/>
  <c r="X215" i="63"/>
  <c r="W215" i="63"/>
  <c r="V215" i="63"/>
  <c r="B215" i="63"/>
  <c r="AA214" i="63"/>
  <c r="Z214" i="63"/>
  <c r="Y214" i="63"/>
  <c r="X214" i="63"/>
  <c r="W214" i="63"/>
  <c r="V214" i="63"/>
  <c r="B214" i="63"/>
  <c r="AG213" i="63"/>
  <c r="AF213" i="63"/>
  <c r="AE213" i="63"/>
  <c r="AD213" i="63"/>
  <c r="AC213" i="63"/>
  <c r="AB213" i="63"/>
  <c r="AA213" i="63"/>
  <c r="Z213" i="63"/>
  <c r="Y213" i="63"/>
  <c r="X213" i="63"/>
  <c r="W213" i="63"/>
  <c r="V213" i="63"/>
  <c r="B213" i="63"/>
  <c r="AG212" i="63"/>
  <c r="AE212" i="63"/>
  <c r="AD212" i="63"/>
  <c r="AC212" i="63"/>
  <c r="AB212" i="63"/>
  <c r="AA212" i="63"/>
  <c r="Z212" i="63"/>
  <c r="Y212" i="63"/>
  <c r="X212" i="63"/>
  <c r="W212" i="63"/>
  <c r="V212" i="63"/>
  <c r="B212" i="63"/>
  <c r="AF212" i="63" s="1"/>
  <c r="AD211" i="63"/>
  <c r="AB211" i="63"/>
  <c r="AA211" i="63"/>
  <c r="Z211" i="63"/>
  <c r="Y211" i="63"/>
  <c r="X211" i="63"/>
  <c r="W211" i="63"/>
  <c r="V211" i="63"/>
  <c r="B211" i="63"/>
  <c r="AG211" i="63" s="1"/>
  <c r="AG210" i="63"/>
  <c r="AE210" i="63"/>
  <c r="AC210" i="63"/>
  <c r="AA210" i="63"/>
  <c r="Z210" i="63"/>
  <c r="Y210" i="63"/>
  <c r="X210" i="63"/>
  <c r="W210" i="63"/>
  <c r="V210" i="63"/>
  <c r="B210" i="63"/>
  <c r="AF210" i="63" s="1"/>
  <c r="AA209" i="63"/>
  <c r="Z209" i="63"/>
  <c r="Y209" i="63"/>
  <c r="X209" i="63"/>
  <c r="W209" i="63"/>
  <c r="V209" i="63"/>
  <c r="B209" i="63"/>
  <c r="AA208" i="63"/>
  <c r="Z208" i="63"/>
  <c r="Y208" i="63"/>
  <c r="X208" i="63"/>
  <c r="W208" i="63"/>
  <c r="V208" i="63"/>
  <c r="B208" i="63"/>
  <c r="AF207" i="63"/>
  <c r="AE207" i="63"/>
  <c r="AD207" i="63"/>
  <c r="AC207" i="63"/>
  <c r="AB207" i="63"/>
  <c r="AA207" i="63"/>
  <c r="Z207" i="63"/>
  <c r="Y207" i="63"/>
  <c r="X207" i="63"/>
  <c r="W207" i="63"/>
  <c r="V207" i="63"/>
  <c r="B207" i="63"/>
  <c r="AG207" i="63" s="1"/>
  <c r="AA206" i="63"/>
  <c r="Z206" i="63"/>
  <c r="Y206" i="63"/>
  <c r="X206" i="63"/>
  <c r="W206" i="63"/>
  <c r="V206" i="63"/>
  <c r="B206" i="63"/>
  <c r="AG205" i="63"/>
  <c r="AF205" i="63"/>
  <c r="AE205" i="63"/>
  <c r="AD205" i="63"/>
  <c r="AC205" i="63"/>
  <c r="AB205" i="63"/>
  <c r="AA205" i="63"/>
  <c r="Z205" i="63"/>
  <c r="Y205" i="63"/>
  <c r="X205" i="63"/>
  <c r="W205" i="63"/>
  <c r="V205" i="63"/>
  <c r="B205" i="63"/>
  <c r="AA204" i="63"/>
  <c r="Z204" i="63"/>
  <c r="Y204" i="63"/>
  <c r="X204" i="63"/>
  <c r="W204" i="63"/>
  <c r="V204" i="63"/>
  <c r="B204" i="63"/>
  <c r="AG204" i="63" s="1"/>
  <c r="AG203" i="63"/>
  <c r="AF203" i="63"/>
  <c r="AE203" i="63"/>
  <c r="AD203" i="63"/>
  <c r="AC203" i="63"/>
  <c r="AB203" i="63"/>
  <c r="AA203" i="63"/>
  <c r="Z203" i="63"/>
  <c r="Y203" i="63"/>
  <c r="X203" i="63"/>
  <c r="W203" i="63"/>
  <c r="V203" i="63"/>
  <c r="B203" i="63"/>
  <c r="AG202" i="63"/>
  <c r="AF202" i="63"/>
  <c r="AE202" i="63"/>
  <c r="AD202" i="63"/>
  <c r="AC202" i="63"/>
  <c r="AA202" i="63"/>
  <c r="Z202" i="63"/>
  <c r="Y202" i="63"/>
  <c r="X202" i="63"/>
  <c r="W202" i="63"/>
  <c r="V202" i="63"/>
  <c r="B202" i="63"/>
  <c r="AB202" i="63" s="1"/>
  <c r="AF201" i="63"/>
  <c r="AE201" i="63"/>
  <c r="AD201" i="63"/>
  <c r="AC201" i="63"/>
  <c r="AB201" i="63"/>
  <c r="AA201" i="63"/>
  <c r="Z201" i="63"/>
  <c r="Y201" i="63"/>
  <c r="X201" i="63"/>
  <c r="W201" i="63"/>
  <c r="V201" i="63"/>
  <c r="B201" i="63"/>
  <c r="AG201" i="63" s="1"/>
  <c r="AG200" i="63"/>
  <c r="AF200" i="63"/>
  <c r="AE200" i="63"/>
  <c r="AD200" i="63"/>
  <c r="AC200" i="63"/>
  <c r="AA200" i="63"/>
  <c r="Z200" i="63"/>
  <c r="Y200" i="63"/>
  <c r="X200" i="63"/>
  <c r="W200" i="63"/>
  <c r="V200" i="63"/>
  <c r="B200" i="63"/>
  <c r="AB200" i="63" s="1"/>
  <c r="AA199" i="63"/>
  <c r="Z199" i="63"/>
  <c r="Y199" i="63"/>
  <c r="X199" i="63"/>
  <c r="W199" i="63"/>
  <c r="V199" i="63"/>
  <c r="B199" i="63"/>
  <c r="AG199" i="63" s="1"/>
  <c r="AG198" i="63"/>
  <c r="AF198" i="63"/>
  <c r="AC198" i="63"/>
  <c r="AA198" i="63"/>
  <c r="Z198" i="63"/>
  <c r="Y198" i="63"/>
  <c r="X198" i="63"/>
  <c r="W198" i="63"/>
  <c r="V198" i="63"/>
  <c r="B198" i="63"/>
  <c r="AF197" i="63"/>
  <c r="AE197" i="63"/>
  <c r="AD197" i="63"/>
  <c r="AA197" i="63"/>
  <c r="Z197" i="63"/>
  <c r="Y197" i="63"/>
  <c r="X197" i="63"/>
  <c r="W197" i="63"/>
  <c r="V197" i="63"/>
  <c r="B197" i="63"/>
  <c r="AG197" i="63" s="1"/>
  <c r="AA196" i="63"/>
  <c r="Z196" i="63"/>
  <c r="Y196" i="63"/>
  <c r="X196" i="63"/>
  <c r="W196" i="63"/>
  <c r="V196" i="63"/>
  <c r="B196" i="63"/>
  <c r="AG195" i="63"/>
  <c r="AF195" i="63"/>
  <c r="AE195" i="63"/>
  <c r="AD195" i="63"/>
  <c r="AB195" i="63"/>
  <c r="AA195" i="63"/>
  <c r="Z195" i="63"/>
  <c r="Y195" i="63"/>
  <c r="X195" i="63"/>
  <c r="W195" i="63"/>
  <c r="V195" i="63"/>
  <c r="B195" i="63"/>
  <c r="AC195" i="63" s="1"/>
  <c r="AA194" i="63"/>
  <c r="Z194" i="63"/>
  <c r="Y194" i="63"/>
  <c r="X194" i="63"/>
  <c r="W194" i="63"/>
  <c r="V194" i="63"/>
  <c r="B194" i="63"/>
  <c r="AG193" i="63"/>
  <c r="AF193" i="63"/>
  <c r="AE193" i="63"/>
  <c r="AD193" i="63"/>
  <c r="AC193" i="63"/>
  <c r="AB193" i="63"/>
  <c r="AA193" i="63"/>
  <c r="Z193" i="63"/>
  <c r="Y193" i="63"/>
  <c r="X193" i="63"/>
  <c r="W193" i="63"/>
  <c r="V193" i="63"/>
  <c r="B193" i="63"/>
  <c r="AG192" i="63"/>
  <c r="AF192" i="63"/>
  <c r="AA192" i="63"/>
  <c r="Z192" i="63"/>
  <c r="Y192" i="63"/>
  <c r="X192" i="63"/>
  <c r="W192" i="63"/>
  <c r="V192" i="63"/>
  <c r="B192" i="63"/>
  <c r="AF191" i="63"/>
  <c r="AE191" i="63"/>
  <c r="AC191" i="63"/>
  <c r="AB191" i="63"/>
  <c r="AA191" i="63"/>
  <c r="Z191" i="63"/>
  <c r="Y191" i="63"/>
  <c r="X191" i="63"/>
  <c r="W191" i="63"/>
  <c r="V191" i="63"/>
  <c r="B191" i="63"/>
  <c r="AG191" i="63" s="1"/>
  <c r="AG190" i="63"/>
  <c r="AF190" i="63"/>
  <c r="AE190" i="63"/>
  <c r="AC190" i="63"/>
  <c r="AB190" i="63"/>
  <c r="AA190" i="63"/>
  <c r="Z190" i="63"/>
  <c r="Y190" i="63"/>
  <c r="X190" i="63"/>
  <c r="W190" i="63"/>
  <c r="V190" i="63"/>
  <c r="B190" i="63"/>
  <c r="AD190" i="63" s="1"/>
  <c r="AA189" i="63"/>
  <c r="Z189" i="63"/>
  <c r="F239" i="66" s="1"/>
  <c r="G239" i="66" s="1"/>
  <c r="Y189" i="63"/>
  <c r="X189" i="63"/>
  <c r="W189" i="63"/>
  <c r="V189" i="63"/>
  <c r="B189" i="63"/>
  <c r="AE188" i="63"/>
  <c r="AA188" i="63"/>
  <c r="Z188" i="63"/>
  <c r="F238" i="66" s="1"/>
  <c r="G238" i="66" s="1"/>
  <c r="Y188" i="63"/>
  <c r="X188" i="63"/>
  <c r="W188" i="63"/>
  <c r="V188" i="63"/>
  <c r="B188" i="63"/>
  <c r="AG187" i="63"/>
  <c r="AF187" i="63"/>
  <c r="AA187" i="63"/>
  <c r="Z187" i="63"/>
  <c r="F237" i="66" s="1"/>
  <c r="G237" i="66" s="1"/>
  <c r="Y187" i="63"/>
  <c r="X187" i="63"/>
  <c r="W187" i="63"/>
  <c r="V187" i="63"/>
  <c r="B187" i="63"/>
  <c r="AE187" i="63" s="1"/>
  <c r="AA186" i="63"/>
  <c r="Z186" i="63"/>
  <c r="F236" i="66" s="1"/>
  <c r="G236" i="66" s="1"/>
  <c r="Y186" i="63"/>
  <c r="X186" i="63"/>
  <c r="W186" i="63"/>
  <c r="V186" i="63"/>
  <c r="B186" i="63"/>
  <c r="AE186" i="63" s="1"/>
  <c r="AG185" i="63"/>
  <c r="AF185" i="63"/>
  <c r="AD185" i="63"/>
  <c r="AC185" i="63"/>
  <c r="AB185" i="63"/>
  <c r="AA185" i="63"/>
  <c r="Z185" i="63"/>
  <c r="F235" i="66" s="1"/>
  <c r="G235" i="66" s="1"/>
  <c r="Y185" i="63"/>
  <c r="X185" i="63"/>
  <c r="W185" i="63"/>
  <c r="V185" i="63"/>
  <c r="B185" i="63"/>
  <c r="AE185" i="63" s="1"/>
  <c r="AC184" i="63"/>
  <c r="AA184" i="63"/>
  <c r="Z184" i="63"/>
  <c r="F234" i="66" s="1"/>
  <c r="G234" i="66" s="1"/>
  <c r="Y184" i="63"/>
  <c r="X184" i="63"/>
  <c r="W184" i="63"/>
  <c r="V184" i="63"/>
  <c r="B184" i="63"/>
  <c r="AG184" i="63" s="1"/>
  <c r="AA183" i="63"/>
  <c r="Z183" i="63"/>
  <c r="F233" i="66" s="1"/>
  <c r="G233" i="66" s="1"/>
  <c r="Y183" i="63"/>
  <c r="X183" i="63"/>
  <c r="W183" i="63"/>
  <c r="V183" i="63"/>
  <c r="B183" i="63"/>
  <c r="AA182" i="63"/>
  <c r="Z182" i="63"/>
  <c r="F232" i="66" s="1"/>
  <c r="G232" i="66" s="1"/>
  <c r="Y182" i="63"/>
  <c r="X182" i="63"/>
  <c r="W182" i="63"/>
  <c r="V182" i="63"/>
  <c r="B182" i="63"/>
  <c r="AG181" i="63"/>
  <c r="AA181" i="63"/>
  <c r="Z181" i="63"/>
  <c r="F231" i="66" s="1"/>
  <c r="G231" i="66" s="1"/>
  <c r="Y181" i="63"/>
  <c r="X181" i="63"/>
  <c r="W181" i="63"/>
  <c r="V181" i="63"/>
  <c r="B181" i="63"/>
  <c r="AG180" i="63"/>
  <c r="AE180" i="63"/>
  <c r="AD180" i="63"/>
  <c r="AC180" i="63"/>
  <c r="AB180" i="63"/>
  <c r="AA180" i="63"/>
  <c r="Z180" i="63"/>
  <c r="F230" i="66" s="1"/>
  <c r="G230" i="66" s="1"/>
  <c r="Y180" i="63"/>
  <c r="X180" i="63"/>
  <c r="W180" i="63"/>
  <c r="V180" i="63"/>
  <c r="B180" i="63"/>
  <c r="AF180" i="63" s="1"/>
  <c r="AD179" i="63"/>
  <c r="AB179" i="63"/>
  <c r="AA179" i="63"/>
  <c r="Z179" i="63"/>
  <c r="F229" i="66" s="1"/>
  <c r="G229" i="66" s="1"/>
  <c r="Y179" i="63"/>
  <c r="X179" i="63"/>
  <c r="W179" i="63"/>
  <c r="V179" i="63"/>
  <c r="B179" i="63"/>
  <c r="AG179" i="63" s="1"/>
  <c r="AG178" i="63"/>
  <c r="AE178" i="63"/>
  <c r="AD178" i="63"/>
  <c r="AC178" i="63"/>
  <c r="AB178" i="63"/>
  <c r="AA178" i="63"/>
  <c r="Z178" i="63"/>
  <c r="F228" i="66" s="1"/>
  <c r="G228" i="66" s="1"/>
  <c r="Y178" i="63"/>
  <c r="X178" i="63"/>
  <c r="W178" i="63"/>
  <c r="V178" i="63"/>
  <c r="B178" i="63"/>
  <c r="AF178" i="63" s="1"/>
  <c r="AA177" i="63"/>
  <c r="Z177" i="63"/>
  <c r="F227" i="66" s="1"/>
  <c r="G227" i="66" s="1"/>
  <c r="Y177" i="63"/>
  <c r="X177" i="63"/>
  <c r="W177" i="63"/>
  <c r="V177" i="63"/>
  <c r="B177" i="63"/>
  <c r="AA176" i="63"/>
  <c r="Z176" i="63"/>
  <c r="F226" i="66" s="1"/>
  <c r="G226" i="66" s="1"/>
  <c r="Y176" i="63"/>
  <c r="X176" i="63"/>
  <c r="W176" i="63"/>
  <c r="V176" i="63"/>
  <c r="B176" i="63"/>
  <c r="AF175" i="63"/>
  <c r="AD175" i="63"/>
  <c r="AC175" i="63"/>
  <c r="AA175" i="63"/>
  <c r="Z175" i="63"/>
  <c r="F225" i="66" s="1"/>
  <c r="G225" i="66" s="1"/>
  <c r="Y175" i="63"/>
  <c r="X175" i="63"/>
  <c r="W175" i="63"/>
  <c r="V175" i="63"/>
  <c r="B175" i="63"/>
  <c r="AG175" i="63" s="1"/>
  <c r="AA174" i="63"/>
  <c r="Z174" i="63"/>
  <c r="F224" i="66" s="1"/>
  <c r="G224" i="66" s="1"/>
  <c r="Y174" i="63"/>
  <c r="X174" i="63"/>
  <c r="W174" i="63"/>
  <c r="V174" i="63"/>
  <c r="B174" i="63"/>
  <c r="AG173" i="63"/>
  <c r="AF173" i="63"/>
  <c r="AE173" i="63"/>
  <c r="AD173" i="63"/>
  <c r="AC173" i="63"/>
  <c r="AB173" i="63"/>
  <c r="AA173" i="63"/>
  <c r="Z173" i="63"/>
  <c r="F223" i="66" s="1"/>
  <c r="G223" i="66" s="1"/>
  <c r="Y173" i="63"/>
  <c r="X173" i="63"/>
  <c r="W173" i="63"/>
  <c r="V173" i="63"/>
  <c r="B173" i="63"/>
  <c r="AB172" i="63"/>
  <c r="AA172" i="63"/>
  <c r="Z172" i="63"/>
  <c r="F222" i="66" s="1"/>
  <c r="G222" i="66" s="1"/>
  <c r="Y172" i="63"/>
  <c r="X172" i="63"/>
  <c r="W172" i="63"/>
  <c r="V172" i="63"/>
  <c r="B172" i="63"/>
  <c r="AG172" i="63" s="1"/>
  <c r="AG171" i="63"/>
  <c r="AF171" i="63"/>
  <c r="AE171" i="63"/>
  <c r="AD171" i="63"/>
  <c r="AC171" i="63"/>
  <c r="AB171" i="63"/>
  <c r="AA171" i="63"/>
  <c r="Z171" i="63"/>
  <c r="F221" i="66" s="1"/>
  <c r="G221" i="66" s="1"/>
  <c r="Y171" i="63"/>
  <c r="X171" i="63"/>
  <c r="W171" i="63"/>
  <c r="V171" i="63"/>
  <c r="B171" i="63"/>
  <c r="AG170" i="63"/>
  <c r="AF170" i="63"/>
  <c r="AE170" i="63"/>
  <c r="AD170" i="63"/>
  <c r="AC170" i="63"/>
  <c r="AA170" i="63"/>
  <c r="Z170" i="63"/>
  <c r="F220" i="66" s="1"/>
  <c r="G220" i="66" s="1"/>
  <c r="Y170" i="63"/>
  <c r="X170" i="63"/>
  <c r="W170" i="63"/>
  <c r="V170" i="63"/>
  <c r="B170" i="63"/>
  <c r="AB170" i="63" s="1"/>
  <c r="AG169" i="63"/>
  <c r="AF169" i="63"/>
  <c r="AE169" i="63"/>
  <c r="AD169" i="63"/>
  <c r="AC169" i="63"/>
  <c r="AB169" i="63"/>
  <c r="AA169" i="63"/>
  <c r="Z169" i="63"/>
  <c r="F219" i="66" s="1"/>
  <c r="G219" i="66" s="1"/>
  <c r="Y169" i="63"/>
  <c r="X169" i="63"/>
  <c r="W169" i="63"/>
  <c r="V169" i="63"/>
  <c r="B169" i="63"/>
  <c r="AG168" i="63"/>
  <c r="AF168" i="63"/>
  <c r="AE168" i="63"/>
  <c r="AD168" i="63"/>
  <c r="AC168" i="63"/>
  <c r="AA168" i="63"/>
  <c r="Z168" i="63"/>
  <c r="F218" i="66" s="1"/>
  <c r="G218" i="66" s="1"/>
  <c r="Y168" i="63"/>
  <c r="X168" i="63"/>
  <c r="W168" i="63"/>
  <c r="V168" i="63"/>
  <c r="B168" i="63"/>
  <c r="AB168" i="63" s="1"/>
  <c r="AA167" i="63"/>
  <c r="Y167" i="63"/>
  <c r="X167" i="63"/>
  <c r="W167" i="63"/>
  <c r="V167" i="63"/>
  <c r="B167" i="63"/>
  <c r="S218" i="62" s="1"/>
  <c r="T218" i="62" s="1"/>
  <c r="AA166" i="63"/>
  <c r="Y166" i="63"/>
  <c r="X166" i="63"/>
  <c r="W166" i="63"/>
  <c r="V166" i="63"/>
  <c r="B166" i="63"/>
  <c r="AB166" i="63" s="1"/>
  <c r="AA165" i="63"/>
  <c r="Y165" i="63"/>
  <c r="X165" i="63"/>
  <c r="W165" i="63"/>
  <c r="V165" i="63"/>
  <c r="B165" i="63"/>
  <c r="AA164" i="63"/>
  <c r="Y164" i="63"/>
  <c r="X164" i="63"/>
  <c r="W164" i="63"/>
  <c r="V164" i="63"/>
  <c r="B164" i="63"/>
  <c r="S215" i="62" s="1"/>
  <c r="T215" i="62" s="1"/>
  <c r="AA163" i="63"/>
  <c r="Y163" i="63"/>
  <c r="X163" i="63"/>
  <c r="W163" i="63"/>
  <c r="V163" i="63"/>
  <c r="B163" i="63"/>
  <c r="AC163" i="63" s="1"/>
  <c r="AA162" i="63"/>
  <c r="Y162" i="63"/>
  <c r="X162" i="63"/>
  <c r="W162" i="63"/>
  <c r="V162" i="63"/>
  <c r="Z162" i="63" s="1"/>
  <c r="F212" i="66" s="1"/>
  <c r="G212" i="66" s="1"/>
  <c r="B162" i="63"/>
  <c r="S213" i="62" s="1"/>
  <c r="T213" i="62" s="1"/>
  <c r="AA161" i="63"/>
  <c r="Y161" i="63"/>
  <c r="X161" i="63"/>
  <c r="W161" i="63"/>
  <c r="V161" i="63"/>
  <c r="B161" i="63"/>
  <c r="S212" i="62" s="1"/>
  <c r="T212" i="62" s="1"/>
  <c r="AA160" i="63"/>
  <c r="Y160" i="63"/>
  <c r="X160" i="63"/>
  <c r="W160" i="63"/>
  <c r="V160" i="63"/>
  <c r="B160" i="63"/>
  <c r="AE160" i="63" s="1"/>
  <c r="AA159" i="63"/>
  <c r="Y159" i="63"/>
  <c r="X159" i="63"/>
  <c r="W159" i="63"/>
  <c r="V159" i="63"/>
  <c r="B159" i="63"/>
  <c r="AA158" i="63"/>
  <c r="Y158" i="63"/>
  <c r="X158" i="63"/>
  <c r="W158" i="63"/>
  <c r="V158" i="63"/>
  <c r="B158" i="63"/>
  <c r="AD158" i="63" s="1"/>
  <c r="AA157" i="63"/>
  <c r="Y157" i="63"/>
  <c r="X157" i="63"/>
  <c r="W157" i="63"/>
  <c r="V157" i="63"/>
  <c r="B157" i="63"/>
  <c r="S208" i="62" s="1"/>
  <c r="T208" i="62" s="1"/>
  <c r="AA156" i="63"/>
  <c r="Y156" i="63"/>
  <c r="X156" i="63"/>
  <c r="W156" i="63"/>
  <c r="V156" i="63"/>
  <c r="B156" i="63"/>
  <c r="AD156" i="63" s="1"/>
  <c r="AA155" i="63"/>
  <c r="Y155" i="63"/>
  <c r="X155" i="63"/>
  <c r="W155" i="63"/>
  <c r="V155" i="63"/>
  <c r="B155" i="63"/>
  <c r="AE155" i="63" s="1"/>
  <c r="AA154" i="63"/>
  <c r="Y154" i="63"/>
  <c r="X154" i="63"/>
  <c r="W154" i="63"/>
  <c r="V154" i="63"/>
  <c r="B154" i="63"/>
  <c r="AE154" i="63" s="1"/>
  <c r="AF153" i="63"/>
  <c r="AE153" i="63"/>
  <c r="AB153" i="63"/>
  <c r="AA153" i="63"/>
  <c r="Y153" i="63"/>
  <c r="X153" i="63"/>
  <c r="W153" i="63"/>
  <c r="V153" i="63"/>
  <c r="B153" i="63"/>
  <c r="S204" i="62" s="1"/>
  <c r="T204" i="62" s="1"/>
  <c r="AA152" i="63"/>
  <c r="Y152" i="63"/>
  <c r="X152" i="63"/>
  <c r="W152" i="63"/>
  <c r="V152" i="63"/>
  <c r="B152" i="63"/>
  <c r="AC152" i="63" s="1"/>
  <c r="AA151" i="63"/>
  <c r="Y151" i="63"/>
  <c r="X151" i="63"/>
  <c r="W151" i="63"/>
  <c r="V151" i="63"/>
  <c r="B151" i="63"/>
  <c r="AE151" i="63" s="1"/>
  <c r="AA150" i="63"/>
  <c r="Y150" i="63"/>
  <c r="X150" i="63"/>
  <c r="W150" i="63"/>
  <c r="V150" i="63"/>
  <c r="B150" i="63"/>
  <c r="S201" i="62" s="1"/>
  <c r="T201" i="62" s="1"/>
  <c r="AA149" i="63"/>
  <c r="Y149" i="63"/>
  <c r="X149" i="63"/>
  <c r="W149" i="63"/>
  <c r="V149" i="63"/>
  <c r="B149" i="63"/>
  <c r="AF149" i="63" s="1"/>
  <c r="AA148" i="63"/>
  <c r="Y148" i="63"/>
  <c r="X148" i="63"/>
  <c r="W148" i="63"/>
  <c r="V148" i="63"/>
  <c r="B148" i="63"/>
  <c r="AF148" i="63" s="1"/>
  <c r="AA147" i="63"/>
  <c r="Y147" i="63"/>
  <c r="X147" i="63"/>
  <c r="W147" i="63"/>
  <c r="V147" i="63"/>
  <c r="B147" i="63"/>
  <c r="S198" i="62" s="1"/>
  <c r="T198" i="62" s="1"/>
  <c r="AA146" i="63"/>
  <c r="Y146" i="63"/>
  <c r="X146" i="63"/>
  <c r="W146" i="63"/>
  <c r="V146" i="63"/>
  <c r="Z146" i="63" s="1"/>
  <c r="F196" i="66" s="1"/>
  <c r="G196" i="66" s="1"/>
  <c r="B146" i="63"/>
  <c r="AF146" i="63" s="1"/>
  <c r="AA145" i="63"/>
  <c r="Y145" i="63"/>
  <c r="X145" i="63"/>
  <c r="W145" i="63"/>
  <c r="V145" i="63"/>
  <c r="B145" i="63"/>
  <c r="S196" i="62" s="1"/>
  <c r="T196" i="62" s="1"/>
  <c r="AA144" i="63"/>
  <c r="Y144" i="63"/>
  <c r="X144" i="63"/>
  <c r="W144" i="63"/>
  <c r="V144" i="63"/>
  <c r="B144" i="63"/>
  <c r="AC143" i="63"/>
  <c r="AB143" i="63"/>
  <c r="AA143" i="63"/>
  <c r="Y143" i="63"/>
  <c r="X143" i="63"/>
  <c r="Z143" i="63" s="1"/>
  <c r="F193" i="66" s="1"/>
  <c r="G193" i="66" s="1"/>
  <c r="W143" i="63"/>
  <c r="V143" i="63"/>
  <c r="B143" i="63"/>
  <c r="AF143" i="63" s="1"/>
  <c r="AA142" i="63"/>
  <c r="Y142" i="63"/>
  <c r="X142" i="63"/>
  <c r="W142" i="63"/>
  <c r="V142" i="63"/>
  <c r="Z142" i="63" s="1"/>
  <c r="F192" i="66" s="1"/>
  <c r="G192" i="66" s="1"/>
  <c r="B142" i="63"/>
  <c r="S193" i="62" s="1"/>
  <c r="T193" i="62" s="1"/>
  <c r="AA141" i="63"/>
  <c r="Y141" i="63"/>
  <c r="X141" i="63"/>
  <c r="W141" i="63"/>
  <c r="V141" i="63"/>
  <c r="B141" i="63"/>
  <c r="S192" i="62" s="1"/>
  <c r="T192" i="62" s="1"/>
  <c r="AB140" i="63"/>
  <c r="AA140" i="63"/>
  <c r="Y140" i="63"/>
  <c r="X140" i="63"/>
  <c r="W140" i="63"/>
  <c r="V140" i="63"/>
  <c r="B140" i="63"/>
  <c r="AF140" i="63" s="1"/>
  <c r="AA139" i="63"/>
  <c r="Y139" i="63"/>
  <c r="X139" i="63"/>
  <c r="W139" i="63"/>
  <c r="V139" i="63"/>
  <c r="B139" i="63"/>
  <c r="S190" i="62" s="1"/>
  <c r="T190" i="62" s="1"/>
  <c r="AA138" i="63"/>
  <c r="Y138" i="63"/>
  <c r="X138" i="63"/>
  <c r="W138" i="63"/>
  <c r="V138" i="63"/>
  <c r="B138" i="63"/>
  <c r="AB138" i="63" s="1"/>
  <c r="AA137" i="63"/>
  <c r="Y137" i="63"/>
  <c r="X137" i="63"/>
  <c r="W137" i="63"/>
  <c r="V137" i="63"/>
  <c r="B137" i="63"/>
  <c r="S188" i="62" s="1"/>
  <c r="T188" i="62" s="1"/>
  <c r="AD136" i="63"/>
  <c r="AA136" i="63"/>
  <c r="Y136" i="63"/>
  <c r="X136" i="63"/>
  <c r="W136" i="63"/>
  <c r="Z136" i="63" s="1"/>
  <c r="V136" i="63"/>
  <c r="B136" i="63"/>
  <c r="S187" i="62" s="1"/>
  <c r="T187" i="62" s="1"/>
  <c r="AA135" i="63"/>
  <c r="Y135" i="63"/>
  <c r="X135" i="63"/>
  <c r="W135" i="63"/>
  <c r="V135" i="63"/>
  <c r="B135" i="63"/>
  <c r="S186" i="62" s="1"/>
  <c r="T186" i="62" s="1"/>
  <c r="AA134" i="63"/>
  <c r="Y134" i="63"/>
  <c r="X134" i="63"/>
  <c r="W134" i="63"/>
  <c r="V134" i="63"/>
  <c r="B134" i="63"/>
  <c r="AB134" i="63" s="1"/>
  <c r="AA133" i="63"/>
  <c r="Y133" i="63"/>
  <c r="X133" i="63"/>
  <c r="W133" i="63"/>
  <c r="V133" i="63"/>
  <c r="B133" i="63"/>
  <c r="AA132" i="63"/>
  <c r="Y132" i="63"/>
  <c r="X132" i="63"/>
  <c r="W132" i="63"/>
  <c r="V132" i="63"/>
  <c r="B132" i="63"/>
  <c r="S183" i="62" s="1"/>
  <c r="T183" i="62" s="1"/>
  <c r="AA131" i="63"/>
  <c r="Y131" i="63"/>
  <c r="X131" i="63"/>
  <c r="W131" i="63"/>
  <c r="V131" i="63"/>
  <c r="B131" i="63"/>
  <c r="AC131" i="63" s="1"/>
  <c r="AA130" i="63"/>
  <c r="Y130" i="63"/>
  <c r="X130" i="63"/>
  <c r="W130" i="63"/>
  <c r="V130" i="63"/>
  <c r="Z130" i="63" s="1"/>
  <c r="F180" i="66" s="1"/>
  <c r="G180" i="66" s="1"/>
  <c r="B130" i="63"/>
  <c r="S181" i="62" s="1"/>
  <c r="T181" i="62" s="1"/>
  <c r="AA129" i="63"/>
  <c r="Y129" i="63"/>
  <c r="X129" i="63"/>
  <c r="W129" i="63"/>
  <c r="V129" i="63"/>
  <c r="B129" i="63"/>
  <c r="AC129" i="63" s="1"/>
  <c r="AF128" i="63"/>
  <c r="AA128" i="63"/>
  <c r="Y128" i="63"/>
  <c r="X128" i="63"/>
  <c r="W128" i="63"/>
  <c r="V128" i="63"/>
  <c r="B128" i="63"/>
  <c r="S179" i="62" s="1"/>
  <c r="T179" i="62" s="1"/>
  <c r="AA127" i="63"/>
  <c r="Y127" i="63"/>
  <c r="X127" i="63"/>
  <c r="W127" i="63"/>
  <c r="V127" i="63"/>
  <c r="B127" i="63"/>
  <c r="S178" i="62" s="1"/>
  <c r="T178" i="62" s="1"/>
  <c r="AA126" i="63"/>
  <c r="Y126" i="63"/>
  <c r="X126" i="63"/>
  <c r="W126" i="63"/>
  <c r="V126" i="63"/>
  <c r="B126" i="63"/>
  <c r="AD126" i="63" s="1"/>
  <c r="AA125" i="63"/>
  <c r="Y125" i="63"/>
  <c r="X125" i="63"/>
  <c r="W125" i="63"/>
  <c r="V125" i="63"/>
  <c r="B125" i="63"/>
  <c r="S176" i="62" s="1"/>
  <c r="T176" i="62" s="1"/>
  <c r="AA124" i="63"/>
  <c r="Y124" i="63"/>
  <c r="X124" i="63"/>
  <c r="W124" i="63"/>
  <c r="V124" i="63"/>
  <c r="B124" i="63"/>
  <c r="AD124" i="63" s="1"/>
  <c r="AA123" i="63"/>
  <c r="Y123" i="63"/>
  <c r="X123" i="63"/>
  <c r="W123" i="63"/>
  <c r="V123" i="63"/>
  <c r="B123" i="63"/>
  <c r="AE123" i="63" s="1"/>
  <c r="AA122" i="63"/>
  <c r="Y122" i="63"/>
  <c r="X122" i="63"/>
  <c r="W122" i="63"/>
  <c r="V122" i="63"/>
  <c r="B122" i="63"/>
  <c r="AE122" i="63" s="1"/>
  <c r="AA121" i="63"/>
  <c r="Y121" i="63"/>
  <c r="X121" i="63"/>
  <c r="W121" i="63"/>
  <c r="V121" i="63"/>
  <c r="B121" i="63"/>
  <c r="AD121" i="63" s="1"/>
  <c r="AA120" i="63"/>
  <c r="Y120" i="63"/>
  <c r="X120" i="63"/>
  <c r="W120" i="63"/>
  <c r="V120" i="63"/>
  <c r="B120" i="63"/>
  <c r="AC120" i="63" s="1"/>
  <c r="AA119" i="63"/>
  <c r="Y119" i="63"/>
  <c r="X119" i="63"/>
  <c r="W119" i="63"/>
  <c r="V119" i="63"/>
  <c r="B119" i="63"/>
  <c r="AE119" i="63" s="1"/>
  <c r="AA118" i="63"/>
  <c r="Y118" i="63"/>
  <c r="X118" i="63"/>
  <c r="W118" i="63"/>
  <c r="V118" i="63"/>
  <c r="B118" i="63"/>
  <c r="S169" i="62" s="1"/>
  <c r="T169" i="62" s="1"/>
  <c r="AA117" i="63"/>
  <c r="Y117" i="63"/>
  <c r="X117" i="63"/>
  <c r="W117" i="63"/>
  <c r="V117" i="63"/>
  <c r="B117" i="63"/>
  <c r="AF117" i="63" s="1"/>
  <c r="AA116" i="63"/>
  <c r="Y116" i="63"/>
  <c r="X116" i="63"/>
  <c r="W116" i="63"/>
  <c r="V116" i="63"/>
  <c r="B116" i="63"/>
  <c r="AF116" i="63" s="1"/>
  <c r="AA115" i="63"/>
  <c r="Y115" i="63"/>
  <c r="X115" i="63"/>
  <c r="W115" i="63"/>
  <c r="V115" i="63"/>
  <c r="B115" i="63"/>
  <c r="S166" i="62" s="1"/>
  <c r="T166" i="62" s="1"/>
  <c r="AA114" i="63"/>
  <c r="Y114" i="63"/>
  <c r="X114" i="63"/>
  <c r="W114" i="63"/>
  <c r="V114" i="63"/>
  <c r="B114" i="63"/>
  <c r="AF114" i="63" s="1"/>
  <c r="AA113" i="63"/>
  <c r="Y113" i="63"/>
  <c r="X113" i="63"/>
  <c r="W113" i="63"/>
  <c r="V113" i="63"/>
  <c r="B113" i="63"/>
  <c r="S164" i="62" s="1"/>
  <c r="T164" i="62" s="1"/>
  <c r="AA112" i="63"/>
  <c r="Y112" i="63"/>
  <c r="X112" i="63"/>
  <c r="W112" i="63"/>
  <c r="V112" i="63"/>
  <c r="B112" i="63"/>
  <c r="S163" i="62" s="1"/>
  <c r="T163" i="62" s="1"/>
  <c r="AA111" i="63"/>
  <c r="Y111" i="63"/>
  <c r="X111" i="63"/>
  <c r="W111" i="63"/>
  <c r="V111" i="63"/>
  <c r="B111" i="63"/>
  <c r="AD111" i="63" s="1"/>
  <c r="AA110" i="63"/>
  <c r="Y110" i="63"/>
  <c r="X110" i="63"/>
  <c r="W110" i="63"/>
  <c r="V110" i="63"/>
  <c r="B110" i="63"/>
  <c r="S161" i="62" s="1"/>
  <c r="T161" i="62" s="1"/>
  <c r="AA109" i="63"/>
  <c r="Y109" i="63"/>
  <c r="X109" i="63"/>
  <c r="W109" i="63"/>
  <c r="V109" i="63"/>
  <c r="B109" i="63"/>
  <c r="S160" i="62" s="1"/>
  <c r="T160" i="62" s="1"/>
  <c r="AA108" i="63"/>
  <c r="Y108" i="63"/>
  <c r="X108" i="63"/>
  <c r="W108" i="63"/>
  <c r="V108" i="63"/>
  <c r="B108" i="63"/>
  <c r="S159" i="62" s="1"/>
  <c r="T159" i="62" s="1"/>
  <c r="AA107" i="63"/>
  <c r="Y107" i="63"/>
  <c r="X107" i="63"/>
  <c r="W107" i="63"/>
  <c r="V107" i="63"/>
  <c r="B107" i="63"/>
  <c r="AF107" i="63" s="1"/>
  <c r="AA106" i="63"/>
  <c r="Y106" i="63"/>
  <c r="X106" i="63"/>
  <c r="W106" i="63"/>
  <c r="V106" i="63"/>
  <c r="B106" i="63"/>
  <c r="AB106" i="63" s="1"/>
  <c r="AA105" i="63"/>
  <c r="Y105" i="63"/>
  <c r="X105" i="63"/>
  <c r="W105" i="63"/>
  <c r="V105" i="63"/>
  <c r="B105" i="63"/>
  <c r="S156" i="62" s="1"/>
  <c r="T156" i="62" s="1"/>
  <c r="AA104" i="63"/>
  <c r="Y104" i="63"/>
  <c r="X104" i="63"/>
  <c r="W104" i="63"/>
  <c r="V104" i="63"/>
  <c r="B104" i="63"/>
  <c r="AB104" i="63" s="1"/>
  <c r="AA103" i="63"/>
  <c r="Y103" i="63"/>
  <c r="X103" i="63"/>
  <c r="W103" i="63"/>
  <c r="V103" i="63"/>
  <c r="B103" i="63"/>
  <c r="S154" i="62" s="1"/>
  <c r="T154" i="62" s="1"/>
  <c r="AA102" i="63"/>
  <c r="Y102" i="63"/>
  <c r="X102" i="63"/>
  <c r="W102" i="63"/>
  <c r="V102" i="63"/>
  <c r="B102" i="63"/>
  <c r="AB102" i="63" s="1"/>
  <c r="AA101" i="63"/>
  <c r="Y101" i="63"/>
  <c r="X101" i="63"/>
  <c r="W101" i="63"/>
  <c r="V101" i="63"/>
  <c r="B101" i="63"/>
  <c r="AF101" i="63" s="1"/>
  <c r="AA100" i="63"/>
  <c r="Y100" i="63"/>
  <c r="X100" i="63"/>
  <c r="W100" i="63"/>
  <c r="V100" i="63"/>
  <c r="B100" i="63"/>
  <c r="AC100" i="63" s="1"/>
  <c r="AA99" i="63"/>
  <c r="Y99" i="63"/>
  <c r="X99" i="63"/>
  <c r="W99" i="63"/>
  <c r="V99" i="63"/>
  <c r="B99" i="63"/>
  <c r="AC99" i="63" s="1"/>
  <c r="AA98" i="63"/>
  <c r="Y98" i="63"/>
  <c r="X98" i="63"/>
  <c r="W98" i="63"/>
  <c r="V98" i="63"/>
  <c r="B98" i="63"/>
  <c r="S149" i="62" s="1"/>
  <c r="T149" i="62" s="1"/>
  <c r="AA97" i="63"/>
  <c r="Y97" i="63"/>
  <c r="X97" i="63"/>
  <c r="W97" i="63"/>
  <c r="V97" i="63"/>
  <c r="B97" i="63"/>
  <c r="AC97" i="63" s="1"/>
  <c r="AA96" i="63"/>
  <c r="Y96" i="63"/>
  <c r="X96" i="63"/>
  <c r="W96" i="63"/>
  <c r="V96" i="63"/>
  <c r="B96" i="63"/>
  <c r="AA95" i="63"/>
  <c r="Y95" i="63"/>
  <c r="X95" i="63"/>
  <c r="W95" i="63"/>
  <c r="V95" i="63"/>
  <c r="B95" i="63"/>
  <c r="AD95" i="63" s="1"/>
  <c r="AA94" i="63"/>
  <c r="Y94" i="63"/>
  <c r="X94" i="63"/>
  <c r="W94" i="63"/>
  <c r="V94" i="63"/>
  <c r="B94" i="63"/>
  <c r="AD94" i="63" s="1"/>
  <c r="AA93" i="63"/>
  <c r="Y93" i="63"/>
  <c r="X93" i="63"/>
  <c r="W93" i="63"/>
  <c r="V93" i="63"/>
  <c r="B93" i="63"/>
  <c r="AC93" i="63" s="1"/>
  <c r="AA92" i="63"/>
  <c r="Y92" i="63"/>
  <c r="X92" i="63"/>
  <c r="W92" i="63"/>
  <c r="V92" i="63"/>
  <c r="B92" i="63"/>
  <c r="AD92" i="63" s="1"/>
  <c r="AA91" i="63"/>
  <c r="Y91" i="63"/>
  <c r="X91" i="63"/>
  <c r="W91" i="63"/>
  <c r="V91" i="63"/>
  <c r="B91" i="63"/>
  <c r="S142" i="62" s="1"/>
  <c r="T142" i="62" s="1"/>
  <c r="AA90" i="63"/>
  <c r="Y90" i="63"/>
  <c r="X90" i="63"/>
  <c r="W90" i="63"/>
  <c r="V90" i="63"/>
  <c r="B90" i="63"/>
  <c r="AE90" i="63" s="1"/>
  <c r="AA89" i="63"/>
  <c r="Y89" i="63"/>
  <c r="X89" i="63"/>
  <c r="W89" i="63"/>
  <c r="V89" i="63"/>
  <c r="B89" i="63"/>
  <c r="AF89" i="63" s="1"/>
  <c r="AA88" i="63"/>
  <c r="Y88" i="63"/>
  <c r="X88" i="63"/>
  <c r="W88" i="63"/>
  <c r="V88" i="63"/>
  <c r="B88" i="63"/>
  <c r="S139" i="62" s="1"/>
  <c r="T139" i="62" s="1"/>
  <c r="AA87" i="63"/>
  <c r="Y87" i="63"/>
  <c r="X87" i="63"/>
  <c r="W87" i="63"/>
  <c r="V87" i="63"/>
  <c r="B87" i="63"/>
  <c r="AE87" i="63" s="1"/>
  <c r="AA86" i="63"/>
  <c r="Y86" i="63"/>
  <c r="X86" i="63"/>
  <c r="W86" i="63"/>
  <c r="V86" i="63"/>
  <c r="B86" i="63"/>
  <c r="S137" i="62" s="1"/>
  <c r="T137" i="62" s="1"/>
  <c r="AA85" i="63"/>
  <c r="Y85" i="63"/>
  <c r="X85" i="63"/>
  <c r="W85" i="63"/>
  <c r="V85" i="63"/>
  <c r="B85" i="63"/>
  <c r="AF85" i="63" s="1"/>
  <c r="AA84" i="63"/>
  <c r="Y84" i="63"/>
  <c r="X84" i="63"/>
  <c r="W84" i="63"/>
  <c r="V84" i="63"/>
  <c r="B84" i="63"/>
  <c r="AF84" i="63" s="1"/>
  <c r="AA83" i="63"/>
  <c r="Y83" i="63"/>
  <c r="X83" i="63"/>
  <c r="W83" i="63"/>
  <c r="V83" i="63"/>
  <c r="B83" i="63"/>
  <c r="S134" i="62" s="1"/>
  <c r="T134" i="62" s="1"/>
  <c r="AA82" i="63"/>
  <c r="Y82" i="63"/>
  <c r="X82" i="63"/>
  <c r="W82" i="63"/>
  <c r="V82" i="63"/>
  <c r="B82" i="63"/>
  <c r="AF82" i="63" s="1"/>
  <c r="AA81" i="63"/>
  <c r="Y81" i="63"/>
  <c r="X81" i="63"/>
  <c r="W81" i="63"/>
  <c r="V81" i="63"/>
  <c r="B81" i="63"/>
  <c r="S132" i="62" s="1"/>
  <c r="T132" i="62" s="1"/>
  <c r="AA80" i="63"/>
  <c r="Y80" i="63"/>
  <c r="X80" i="63"/>
  <c r="W80" i="63"/>
  <c r="V80" i="63"/>
  <c r="B80" i="63"/>
  <c r="S131" i="62" s="1"/>
  <c r="T131" i="62" s="1"/>
  <c r="AA79" i="63"/>
  <c r="Y79" i="63"/>
  <c r="X79" i="63"/>
  <c r="W79" i="63"/>
  <c r="V79" i="63"/>
  <c r="B79" i="63"/>
  <c r="S130" i="62" s="1"/>
  <c r="T130" i="62" s="1"/>
  <c r="AA78" i="63"/>
  <c r="Y78" i="63"/>
  <c r="X78" i="63"/>
  <c r="W78" i="63"/>
  <c r="V78" i="63"/>
  <c r="B78" i="63"/>
  <c r="S129" i="62" s="1"/>
  <c r="T129" i="62" s="1"/>
  <c r="AA77" i="63"/>
  <c r="Y77" i="63"/>
  <c r="X77" i="63"/>
  <c r="W77" i="63"/>
  <c r="V77" i="63"/>
  <c r="B77" i="63"/>
  <c r="S128" i="62" s="1"/>
  <c r="T128" i="62" s="1"/>
  <c r="AA76" i="63"/>
  <c r="Y76" i="63"/>
  <c r="X76" i="63"/>
  <c r="W76" i="63"/>
  <c r="V76" i="63"/>
  <c r="B76" i="63"/>
  <c r="S127" i="62" s="1"/>
  <c r="T127" i="62" s="1"/>
  <c r="AA75" i="63"/>
  <c r="Y75" i="63"/>
  <c r="X75" i="63"/>
  <c r="W75" i="63"/>
  <c r="V75" i="63"/>
  <c r="B75" i="63"/>
  <c r="S126" i="62" s="1"/>
  <c r="T126" i="62" s="1"/>
  <c r="AA74" i="63"/>
  <c r="Y74" i="63"/>
  <c r="X74" i="63"/>
  <c r="W74" i="63"/>
  <c r="V74" i="63"/>
  <c r="B74" i="63"/>
  <c r="AB74" i="63" s="1"/>
  <c r="AA73" i="63"/>
  <c r="Y73" i="63"/>
  <c r="X73" i="63"/>
  <c r="W73" i="63"/>
  <c r="V73" i="63"/>
  <c r="B73" i="63"/>
  <c r="AB73" i="63" s="1"/>
  <c r="AA72" i="63"/>
  <c r="Y72" i="63"/>
  <c r="X72" i="63"/>
  <c r="W72" i="63"/>
  <c r="V72" i="63"/>
  <c r="B72" i="63"/>
  <c r="AB72" i="63" s="1"/>
  <c r="AA71" i="63"/>
  <c r="Y71" i="63"/>
  <c r="X71" i="63"/>
  <c r="W71" i="63"/>
  <c r="V71" i="63"/>
  <c r="B71" i="63"/>
  <c r="S122" i="62" s="1"/>
  <c r="T122" i="62" s="1"/>
  <c r="AA70" i="63"/>
  <c r="Y70" i="63"/>
  <c r="X70" i="63"/>
  <c r="W70" i="63"/>
  <c r="V70" i="63"/>
  <c r="B70" i="63"/>
  <c r="AB70" i="63" s="1"/>
  <c r="AA69" i="63"/>
  <c r="Y69" i="63"/>
  <c r="X69" i="63"/>
  <c r="W69" i="63"/>
  <c r="V69" i="63"/>
  <c r="B69" i="63"/>
  <c r="S120" i="62" s="1"/>
  <c r="T120" i="62" s="1"/>
  <c r="AA68" i="63"/>
  <c r="Y68" i="63"/>
  <c r="X68" i="63"/>
  <c r="W68" i="63"/>
  <c r="V68" i="63"/>
  <c r="B68" i="63"/>
  <c r="AC68" i="63" s="1"/>
  <c r="AA67" i="63"/>
  <c r="Y67" i="63"/>
  <c r="X67" i="63"/>
  <c r="W67" i="63"/>
  <c r="V67" i="63"/>
  <c r="B67" i="63"/>
  <c r="AC67" i="63" s="1"/>
  <c r="AA66" i="63"/>
  <c r="Y66" i="63"/>
  <c r="X66" i="63"/>
  <c r="W66" i="63"/>
  <c r="V66" i="63"/>
  <c r="B66" i="63"/>
  <c r="S117" i="62" s="1"/>
  <c r="T117" i="62" s="1"/>
  <c r="AA65" i="63"/>
  <c r="Y65" i="63"/>
  <c r="X65" i="63"/>
  <c r="W65" i="63"/>
  <c r="V65" i="63"/>
  <c r="B65" i="63"/>
  <c r="S116" i="62" s="1"/>
  <c r="T116" i="62" s="1"/>
  <c r="AA64" i="63"/>
  <c r="Y64" i="63"/>
  <c r="X64" i="63"/>
  <c r="W64" i="63"/>
  <c r="V64" i="63"/>
  <c r="B64" i="63"/>
  <c r="S115" i="62" s="1"/>
  <c r="T115" i="62" s="1"/>
  <c r="AA63" i="63"/>
  <c r="Y63" i="63"/>
  <c r="X63" i="63"/>
  <c r="W63" i="63"/>
  <c r="V63" i="63"/>
  <c r="B63" i="63"/>
  <c r="AD63" i="63" s="1"/>
  <c r="AA62" i="63"/>
  <c r="Y62" i="63"/>
  <c r="X62" i="63"/>
  <c r="W62" i="63"/>
  <c r="V62" i="63"/>
  <c r="B62" i="63"/>
  <c r="AD62" i="63" s="1"/>
  <c r="AA61" i="63"/>
  <c r="Y61" i="63"/>
  <c r="X61" i="63"/>
  <c r="W61" i="63"/>
  <c r="V61" i="63"/>
  <c r="B61" i="63"/>
  <c r="AC61" i="63" s="1"/>
  <c r="AA60" i="63"/>
  <c r="Y60" i="63"/>
  <c r="X60" i="63"/>
  <c r="W60" i="63"/>
  <c r="V60" i="63"/>
  <c r="B60" i="63"/>
  <c r="S111" i="62" s="1"/>
  <c r="T111" i="62" s="1"/>
  <c r="AA59" i="63"/>
  <c r="Y59" i="63"/>
  <c r="X59" i="63"/>
  <c r="W59" i="63"/>
  <c r="V59" i="63"/>
  <c r="B59" i="63"/>
  <c r="S110" i="62" s="1"/>
  <c r="T110" i="62" s="1"/>
  <c r="AA58" i="63"/>
  <c r="Y58" i="63"/>
  <c r="X58" i="63"/>
  <c r="W58" i="63"/>
  <c r="V58" i="63"/>
  <c r="B58" i="63"/>
  <c r="AF58" i="63" s="1"/>
  <c r="AA57" i="63"/>
  <c r="Y57" i="63"/>
  <c r="X57" i="63"/>
  <c r="W57" i="63"/>
  <c r="V57" i="63"/>
  <c r="B57" i="63"/>
  <c r="AF57" i="63" s="1"/>
  <c r="AA56" i="63"/>
  <c r="Y56" i="63"/>
  <c r="X56" i="63"/>
  <c r="W56" i="63"/>
  <c r="V56" i="63"/>
  <c r="B56" i="63"/>
  <c r="S107" i="62" s="1"/>
  <c r="T107" i="62" s="1"/>
  <c r="AA55" i="63"/>
  <c r="Y55" i="63"/>
  <c r="X55" i="63"/>
  <c r="W55" i="63"/>
  <c r="V55" i="63"/>
  <c r="B55" i="63"/>
  <c r="AB55" i="63" s="1"/>
  <c r="AA54" i="63"/>
  <c r="Y54" i="63"/>
  <c r="X54" i="63"/>
  <c r="W54" i="63"/>
  <c r="V54" i="63"/>
  <c r="B54" i="63"/>
  <c r="S105" i="62" s="1"/>
  <c r="T105" i="62" s="1"/>
  <c r="AA53" i="63"/>
  <c r="Y53" i="63"/>
  <c r="X53" i="63"/>
  <c r="W53" i="63"/>
  <c r="V53" i="63"/>
  <c r="B53" i="63"/>
  <c r="S104" i="62" s="1"/>
  <c r="T104" i="62" s="1"/>
  <c r="AA52" i="63"/>
  <c r="Y52" i="63"/>
  <c r="X52" i="63"/>
  <c r="W52" i="63"/>
  <c r="V52" i="63"/>
  <c r="B52" i="63"/>
  <c r="AF52" i="63" s="1"/>
  <c r="AA51" i="63"/>
  <c r="Y51" i="63"/>
  <c r="X51" i="63"/>
  <c r="W51" i="63"/>
  <c r="V51" i="63"/>
  <c r="B51" i="63"/>
  <c r="AF51" i="63" s="1"/>
  <c r="AA50" i="63"/>
  <c r="Y50" i="63"/>
  <c r="X50" i="63"/>
  <c r="W50" i="63"/>
  <c r="V50" i="63"/>
  <c r="B50" i="63"/>
  <c r="AF50" i="63" s="1"/>
  <c r="AA49" i="63"/>
  <c r="Y49" i="63"/>
  <c r="X49" i="63"/>
  <c r="W49" i="63"/>
  <c r="V49" i="63"/>
  <c r="B49" i="63"/>
  <c r="S100" i="62" s="1"/>
  <c r="T100" i="62" s="1"/>
  <c r="AA48" i="63"/>
  <c r="Y48" i="63"/>
  <c r="X48" i="63"/>
  <c r="W48" i="63"/>
  <c r="V48" i="63"/>
  <c r="B48" i="63"/>
  <c r="AA47" i="63"/>
  <c r="Y47" i="63"/>
  <c r="X47" i="63"/>
  <c r="W47" i="63"/>
  <c r="V47" i="63"/>
  <c r="B47" i="63"/>
  <c r="AA46" i="63"/>
  <c r="Y46" i="63"/>
  <c r="X46" i="63"/>
  <c r="W46" i="63"/>
  <c r="V46" i="63"/>
  <c r="B46" i="63"/>
  <c r="S97" i="62" s="1"/>
  <c r="T97" i="62" s="1"/>
  <c r="AA45" i="63"/>
  <c r="Y45" i="63"/>
  <c r="X45" i="63"/>
  <c r="W45" i="63"/>
  <c r="V45" i="63"/>
  <c r="B45" i="63"/>
  <c r="S96" i="62" s="1"/>
  <c r="T96" i="62" s="1"/>
  <c r="AA44" i="63"/>
  <c r="Y44" i="63"/>
  <c r="X44" i="63"/>
  <c r="W44" i="63"/>
  <c r="V44" i="63"/>
  <c r="B44" i="63"/>
  <c r="S95" i="62" s="1"/>
  <c r="T95" i="62" s="1"/>
  <c r="AA43" i="63"/>
  <c r="Y43" i="63"/>
  <c r="X43" i="63"/>
  <c r="W43" i="63"/>
  <c r="V43" i="63"/>
  <c r="B43" i="63"/>
  <c r="AF43" i="63" s="1"/>
  <c r="AA42" i="63"/>
  <c r="Y42" i="63"/>
  <c r="X42" i="63"/>
  <c r="W42" i="63"/>
  <c r="V42" i="63"/>
  <c r="B42" i="63"/>
  <c r="AB42" i="63" s="1"/>
  <c r="AA41" i="63"/>
  <c r="Y41" i="63"/>
  <c r="X41" i="63"/>
  <c r="W41" i="63"/>
  <c r="V41" i="63"/>
  <c r="B41" i="63"/>
  <c r="AB41" i="63" s="1"/>
  <c r="AA40" i="63"/>
  <c r="Y40" i="63"/>
  <c r="X40" i="63"/>
  <c r="W40" i="63"/>
  <c r="V40" i="63"/>
  <c r="B40" i="63"/>
  <c r="AB40" i="63" s="1"/>
  <c r="AA39" i="63"/>
  <c r="Y39" i="63"/>
  <c r="X39" i="63"/>
  <c r="W39" i="63"/>
  <c r="V39" i="63"/>
  <c r="B39" i="63"/>
  <c r="S90" i="62" s="1"/>
  <c r="T90" i="62" s="1"/>
  <c r="AA38" i="63"/>
  <c r="Y38" i="63"/>
  <c r="X38" i="63"/>
  <c r="W38" i="63"/>
  <c r="V38" i="63"/>
  <c r="B38" i="63"/>
  <c r="AD38" i="63" s="1"/>
  <c r="AA37" i="63"/>
  <c r="Y37" i="63"/>
  <c r="X37" i="63"/>
  <c r="W37" i="63"/>
  <c r="V37" i="63"/>
  <c r="B37" i="63"/>
  <c r="S88" i="62" s="1"/>
  <c r="T88" i="62" s="1"/>
  <c r="AA36" i="63"/>
  <c r="Y36" i="63"/>
  <c r="X36" i="63"/>
  <c r="W36" i="63"/>
  <c r="V36" i="63"/>
  <c r="B36" i="63"/>
  <c r="AF36" i="63" s="1"/>
  <c r="AA35" i="63"/>
  <c r="Y35" i="63"/>
  <c r="X35" i="63"/>
  <c r="W35" i="63"/>
  <c r="V35" i="63"/>
  <c r="B35" i="63"/>
  <c r="AC35" i="63" s="1"/>
  <c r="AA34" i="63"/>
  <c r="Y34" i="63"/>
  <c r="X34" i="63"/>
  <c r="W34" i="63"/>
  <c r="V34" i="63"/>
  <c r="B34" i="63"/>
  <c r="S85" i="62" s="1"/>
  <c r="T85" i="62" s="1"/>
  <c r="AA33" i="63"/>
  <c r="Y33" i="63"/>
  <c r="X33" i="63"/>
  <c r="W33" i="63"/>
  <c r="V33" i="63"/>
  <c r="B33" i="63"/>
  <c r="S84" i="62" s="1"/>
  <c r="T84" i="62" s="1"/>
  <c r="AA32" i="63"/>
  <c r="Y32" i="63"/>
  <c r="X32" i="63"/>
  <c r="W32" i="63"/>
  <c r="V32" i="63"/>
  <c r="B32" i="63"/>
  <c r="AB32" i="63" s="1"/>
  <c r="AA31" i="63"/>
  <c r="Y31" i="63"/>
  <c r="X31" i="63"/>
  <c r="W31" i="63"/>
  <c r="V31" i="63"/>
  <c r="B31" i="63"/>
  <c r="AA30" i="63"/>
  <c r="Y30" i="63"/>
  <c r="X30" i="63"/>
  <c r="W30" i="63"/>
  <c r="V30" i="63"/>
  <c r="B30" i="63"/>
  <c r="AD30" i="63" s="1"/>
  <c r="AA29" i="63"/>
  <c r="Y29" i="63"/>
  <c r="X29" i="63"/>
  <c r="W29" i="63"/>
  <c r="V29" i="63"/>
  <c r="B29" i="63"/>
  <c r="S80" i="62" s="1"/>
  <c r="T80" i="62" s="1"/>
  <c r="AA28" i="63"/>
  <c r="Y28" i="63"/>
  <c r="X28" i="63"/>
  <c r="W28" i="63"/>
  <c r="V28" i="63"/>
  <c r="B28" i="63"/>
  <c r="S79" i="62" s="1"/>
  <c r="T79" i="62" s="1"/>
  <c r="AA27" i="63"/>
  <c r="Y27" i="63"/>
  <c r="X27" i="63"/>
  <c r="W27" i="63"/>
  <c r="V27" i="63"/>
  <c r="B27" i="63"/>
  <c r="AA26" i="63"/>
  <c r="Y26" i="63"/>
  <c r="X26" i="63"/>
  <c r="W26" i="63"/>
  <c r="V26" i="63"/>
  <c r="B26" i="63"/>
  <c r="S77" i="62" s="1"/>
  <c r="T77" i="62" s="1"/>
  <c r="AA25" i="63"/>
  <c r="Y25" i="63"/>
  <c r="X25" i="63"/>
  <c r="W25" i="63"/>
  <c r="V25" i="63"/>
  <c r="B25" i="63"/>
  <c r="AF25" i="63" s="1"/>
  <c r="AA24" i="63"/>
  <c r="Y24" i="63"/>
  <c r="X24" i="63"/>
  <c r="W24" i="63"/>
  <c r="V24" i="63"/>
  <c r="B24" i="63"/>
  <c r="AC24" i="63" s="1"/>
  <c r="AA23" i="63"/>
  <c r="Y23" i="63"/>
  <c r="X23" i="63"/>
  <c r="W23" i="63"/>
  <c r="V23" i="63"/>
  <c r="B23" i="63"/>
  <c r="AA22" i="63"/>
  <c r="Y22" i="63"/>
  <c r="X22" i="63"/>
  <c r="W22" i="63"/>
  <c r="V22" i="63"/>
  <c r="B22" i="63"/>
  <c r="S73" i="62" s="1"/>
  <c r="T73" i="62" s="1"/>
  <c r="AA21" i="63"/>
  <c r="Y21" i="63"/>
  <c r="X21" i="63"/>
  <c r="W21" i="63"/>
  <c r="V21" i="63"/>
  <c r="B21" i="63"/>
  <c r="AA20" i="63"/>
  <c r="Y20" i="63"/>
  <c r="X20" i="63"/>
  <c r="W20" i="63"/>
  <c r="V20" i="63"/>
  <c r="B20" i="63"/>
  <c r="AF20" i="63" s="1"/>
  <c r="AA19" i="63"/>
  <c r="Y19" i="63"/>
  <c r="X19" i="63"/>
  <c r="W19" i="63"/>
  <c r="V19" i="63"/>
  <c r="B19" i="63"/>
  <c r="AF19" i="63" s="1"/>
  <c r="AA18" i="63"/>
  <c r="Y18" i="63"/>
  <c r="X18" i="63"/>
  <c r="W18" i="63"/>
  <c r="V18" i="63"/>
  <c r="B18" i="63"/>
  <c r="S69" i="62" s="1"/>
  <c r="T69" i="62" s="1"/>
  <c r="AA17" i="63"/>
  <c r="Y17" i="63"/>
  <c r="X17" i="63"/>
  <c r="W17" i="63"/>
  <c r="V17" i="63"/>
  <c r="B17" i="63"/>
  <c r="S68" i="62" s="1"/>
  <c r="T68" i="62" s="1"/>
  <c r="AA16" i="63"/>
  <c r="Y16" i="63"/>
  <c r="X16" i="63"/>
  <c r="W16" i="63"/>
  <c r="V16" i="63"/>
  <c r="B16" i="63"/>
  <c r="S67" i="62" s="1"/>
  <c r="T67" i="62" s="1"/>
  <c r="AA15" i="63"/>
  <c r="Y15" i="63"/>
  <c r="X15" i="63"/>
  <c r="W15" i="63"/>
  <c r="V15" i="63"/>
  <c r="B15" i="63"/>
  <c r="S66" i="62" s="1"/>
  <c r="T66" i="62" s="1"/>
  <c r="AA14" i="63"/>
  <c r="Y14" i="63"/>
  <c r="X14" i="63"/>
  <c r="W14" i="63"/>
  <c r="V14" i="63"/>
  <c r="B14" i="63"/>
  <c r="S65" i="62" s="1"/>
  <c r="T65" i="62" s="1"/>
  <c r="AA13" i="63"/>
  <c r="Y13" i="63"/>
  <c r="X13" i="63"/>
  <c r="W13" i="63"/>
  <c r="V13" i="63"/>
  <c r="B13" i="63"/>
  <c r="S64" i="62" s="1"/>
  <c r="T64" i="62" s="1"/>
  <c r="AA12" i="63"/>
  <c r="Y12" i="63"/>
  <c r="X12" i="63"/>
  <c r="W12" i="63"/>
  <c r="V12" i="63"/>
  <c r="B12" i="63"/>
  <c r="S63" i="62" s="1"/>
  <c r="T63" i="62" s="1"/>
  <c r="AA11" i="63"/>
  <c r="Y11" i="63"/>
  <c r="X11" i="63"/>
  <c r="W11" i="63"/>
  <c r="V11" i="63"/>
  <c r="B11" i="63"/>
  <c r="S62" i="62" s="1"/>
  <c r="T62" i="62" s="1"/>
  <c r="AA10" i="63"/>
  <c r="Y10" i="63"/>
  <c r="X10" i="63"/>
  <c r="W10" i="63"/>
  <c r="V10" i="63"/>
  <c r="B10" i="63"/>
  <c r="AB10" i="63" s="1"/>
  <c r="AA9" i="63"/>
  <c r="Y9" i="63"/>
  <c r="X9" i="63"/>
  <c r="W9" i="63"/>
  <c r="V9" i="63"/>
  <c r="B9" i="63"/>
  <c r="AA8" i="63"/>
  <c r="B8" i="63"/>
  <c r="AB8" i="63" s="1"/>
  <c r="Z324" i="62"/>
  <c r="M324" i="62"/>
  <c r="Z323" i="62"/>
  <c r="M323" i="62"/>
  <c r="Z322" i="62"/>
  <c r="M322" i="62"/>
  <c r="Z321" i="62"/>
  <c r="M321" i="62"/>
  <c r="Z320" i="62"/>
  <c r="M320" i="62"/>
  <c r="Z319" i="62"/>
  <c r="M319" i="62"/>
  <c r="Z318" i="62"/>
  <c r="M318" i="62"/>
  <c r="Z317" i="62"/>
  <c r="M317" i="62"/>
  <c r="Z316" i="62"/>
  <c r="M316" i="62"/>
  <c r="Z315" i="62"/>
  <c r="M315" i="62"/>
  <c r="Z314" i="62"/>
  <c r="M314" i="62"/>
  <c r="Z313" i="62"/>
  <c r="M313" i="62"/>
  <c r="Z312" i="62"/>
  <c r="M312" i="62"/>
  <c r="Z311" i="62"/>
  <c r="M311" i="62"/>
  <c r="Z310" i="62"/>
  <c r="M310" i="62"/>
  <c r="Z309" i="62"/>
  <c r="M309" i="62"/>
  <c r="Z308" i="62"/>
  <c r="M308" i="62"/>
  <c r="Z307" i="62"/>
  <c r="M307" i="62"/>
  <c r="Z306" i="62"/>
  <c r="M306" i="62"/>
  <c r="Z305" i="62"/>
  <c r="M305" i="62"/>
  <c r="Z304" i="62"/>
  <c r="M304" i="62"/>
  <c r="Z303" i="62"/>
  <c r="M303" i="62"/>
  <c r="Z302" i="62"/>
  <c r="M302" i="62"/>
  <c r="Z301" i="62"/>
  <c r="M301" i="62"/>
  <c r="Z300" i="62"/>
  <c r="M300" i="62"/>
  <c r="Z299" i="62"/>
  <c r="M299" i="62"/>
  <c r="Z298" i="62"/>
  <c r="M298" i="62"/>
  <c r="Z297" i="62"/>
  <c r="M297" i="62"/>
  <c r="Z296" i="62"/>
  <c r="M296" i="62"/>
  <c r="Z295" i="62"/>
  <c r="M295" i="62"/>
  <c r="Z294" i="62"/>
  <c r="M294" i="62"/>
  <c r="Z293" i="62"/>
  <c r="M293" i="62"/>
  <c r="Z292" i="62"/>
  <c r="M292" i="62"/>
  <c r="Z291" i="62"/>
  <c r="M291" i="62"/>
  <c r="Z290" i="62"/>
  <c r="W290" i="62"/>
  <c r="M290" i="62"/>
  <c r="J290" i="62"/>
  <c r="Z289" i="62"/>
  <c r="W289" i="62"/>
  <c r="M289" i="62"/>
  <c r="J289" i="62"/>
  <c r="Z288" i="62"/>
  <c r="M288" i="62"/>
  <c r="J288" i="62"/>
  <c r="Z287" i="62"/>
  <c r="W287" i="62"/>
  <c r="M287" i="62"/>
  <c r="J287" i="62"/>
  <c r="Z286" i="62"/>
  <c r="W286" i="62"/>
  <c r="M286" i="62"/>
  <c r="J286" i="62"/>
  <c r="Z285" i="62"/>
  <c r="W285" i="62"/>
  <c r="M285" i="62"/>
  <c r="J285" i="62"/>
  <c r="Z284" i="62"/>
  <c r="W284" i="62"/>
  <c r="M284" i="62"/>
  <c r="J284" i="62"/>
  <c r="Z283" i="62"/>
  <c r="W283" i="62"/>
  <c r="M283" i="62"/>
  <c r="J283" i="62"/>
  <c r="Z282" i="62"/>
  <c r="W282" i="62"/>
  <c r="M282" i="62"/>
  <c r="J282" i="62"/>
  <c r="Z281" i="62"/>
  <c r="W281" i="62"/>
  <c r="M281" i="62"/>
  <c r="J281" i="62"/>
  <c r="Z280" i="62"/>
  <c r="W280" i="62"/>
  <c r="M280" i="62"/>
  <c r="Z279" i="62"/>
  <c r="W279" i="62"/>
  <c r="M279" i="62"/>
  <c r="J279" i="62"/>
  <c r="Z278" i="62"/>
  <c r="W278" i="62"/>
  <c r="M278" i="62"/>
  <c r="Z277" i="62"/>
  <c r="W277" i="62"/>
  <c r="M277" i="62"/>
  <c r="Z276" i="62"/>
  <c r="W276" i="62"/>
  <c r="M276" i="62"/>
  <c r="Z275" i="62"/>
  <c r="W275" i="62"/>
  <c r="M275" i="62"/>
  <c r="J275" i="62"/>
  <c r="Z274" i="62"/>
  <c r="W274" i="62"/>
  <c r="M274" i="62"/>
  <c r="J274" i="62"/>
  <c r="Z273" i="62"/>
  <c r="W273" i="62"/>
  <c r="M273" i="62"/>
  <c r="J273" i="62"/>
  <c r="Z272" i="62"/>
  <c r="W272" i="62"/>
  <c r="M272" i="62"/>
  <c r="Z271" i="62"/>
  <c r="W271" i="62"/>
  <c r="M271" i="62"/>
  <c r="Z270" i="62"/>
  <c r="W270" i="62"/>
  <c r="M270" i="62"/>
  <c r="J270" i="62"/>
  <c r="Z269" i="62"/>
  <c r="W269" i="62"/>
  <c r="M269" i="62"/>
  <c r="J269" i="62"/>
  <c r="Z268" i="62"/>
  <c r="W268" i="62"/>
  <c r="M268" i="62"/>
  <c r="J268" i="62"/>
  <c r="Z267" i="62"/>
  <c r="W267" i="62"/>
  <c r="M267" i="62"/>
  <c r="J267" i="62"/>
  <c r="Z266" i="62"/>
  <c r="W266" i="62"/>
  <c r="M266" i="62"/>
  <c r="J266" i="62"/>
  <c r="Z265" i="62"/>
  <c r="W265" i="62"/>
  <c r="M265" i="62"/>
  <c r="J265" i="62"/>
  <c r="Z264" i="62"/>
  <c r="W264" i="62"/>
  <c r="M264" i="62"/>
  <c r="J264" i="62"/>
  <c r="Z263" i="62"/>
  <c r="W263" i="62"/>
  <c r="M263" i="62"/>
  <c r="J263" i="62"/>
  <c r="Z262" i="62"/>
  <c r="W262" i="62"/>
  <c r="M262" i="62"/>
  <c r="J262" i="62"/>
  <c r="Z261" i="62"/>
  <c r="W261" i="62"/>
  <c r="M261" i="62"/>
  <c r="J261" i="62"/>
  <c r="Z260" i="62"/>
  <c r="W260" i="62"/>
  <c r="M260" i="62"/>
  <c r="J260" i="62"/>
  <c r="Z259" i="62"/>
  <c r="W259" i="62"/>
  <c r="M259" i="62"/>
  <c r="J259" i="62"/>
  <c r="Z258" i="62"/>
  <c r="W258" i="62"/>
  <c r="M258" i="62"/>
  <c r="J258" i="62"/>
  <c r="Z257" i="62"/>
  <c r="W257" i="62"/>
  <c r="M257" i="62"/>
  <c r="J257" i="62"/>
  <c r="Z256" i="62"/>
  <c r="W256" i="62"/>
  <c r="M256" i="62"/>
  <c r="J256" i="62"/>
  <c r="Z255" i="62"/>
  <c r="W255" i="62"/>
  <c r="M255" i="62"/>
  <c r="J255" i="62"/>
  <c r="Z254" i="62"/>
  <c r="W254" i="62"/>
  <c r="M254" i="62"/>
  <c r="J254" i="62"/>
  <c r="Z253" i="62"/>
  <c r="W253" i="62"/>
  <c r="M253" i="62"/>
  <c r="J253" i="62"/>
  <c r="Z252" i="62"/>
  <c r="W252" i="62"/>
  <c r="M252" i="62"/>
  <c r="J252" i="62"/>
  <c r="Z251" i="62"/>
  <c r="W251" i="62"/>
  <c r="M251" i="62"/>
  <c r="J251" i="62"/>
  <c r="Z250" i="62"/>
  <c r="W250" i="62"/>
  <c r="M250" i="62"/>
  <c r="J250" i="62"/>
  <c r="Z249" i="62"/>
  <c r="W249" i="62"/>
  <c r="M249" i="62"/>
  <c r="J249" i="62"/>
  <c r="Z248" i="62"/>
  <c r="W248" i="62"/>
  <c r="M248" i="62"/>
  <c r="Z247" i="62"/>
  <c r="W247" i="62"/>
  <c r="M247" i="62"/>
  <c r="J247" i="62"/>
  <c r="Z246" i="62"/>
  <c r="W246" i="62"/>
  <c r="M246" i="62"/>
  <c r="Z245" i="62"/>
  <c r="W245" i="62"/>
  <c r="M245" i="62"/>
  <c r="Z244" i="62"/>
  <c r="W244" i="62"/>
  <c r="M244" i="62"/>
  <c r="Z243" i="62"/>
  <c r="W243" i="62"/>
  <c r="M243" i="62"/>
  <c r="J243" i="62"/>
  <c r="Z242" i="62"/>
  <c r="W242" i="62"/>
  <c r="M242" i="62"/>
  <c r="J242" i="62"/>
  <c r="Z241" i="62"/>
  <c r="W241" i="62"/>
  <c r="M241" i="62"/>
  <c r="J241" i="62"/>
  <c r="Z240" i="62"/>
  <c r="W240" i="62"/>
  <c r="M240" i="62"/>
  <c r="Z239" i="62"/>
  <c r="W239" i="62"/>
  <c r="T239" i="62"/>
  <c r="M239" i="62"/>
  <c r="Z238" i="62"/>
  <c r="W238" i="62"/>
  <c r="T238" i="62"/>
  <c r="M238" i="62"/>
  <c r="Z237" i="62"/>
  <c r="W237" i="62"/>
  <c r="T237" i="62"/>
  <c r="M237" i="62"/>
  <c r="J237" i="62"/>
  <c r="Z236" i="62"/>
  <c r="W236" i="62"/>
  <c r="T236" i="62"/>
  <c r="M236" i="62"/>
  <c r="J236" i="62"/>
  <c r="G236" i="62"/>
  <c r="Z235" i="62"/>
  <c r="W235" i="62"/>
  <c r="T235" i="62"/>
  <c r="M235" i="62"/>
  <c r="J235" i="62"/>
  <c r="G235" i="62"/>
  <c r="Z234" i="62"/>
  <c r="W234" i="62"/>
  <c r="T234" i="62"/>
  <c r="M234" i="62"/>
  <c r="J234" i="62"/>
  <c r="G234" i="62"/>
  <c r="Z233" i="62"/>
  <c r="W233" i="62"/>
  <c r="T233" i="62"/>
  <c r="M233" i="62"/>
  <c r="J233" i="62"/>
  <c r="G233" i="62"/>
  <c r="Z232" i="62"/>
  <c r="W232" i="62"/>
  <c r="T232" i="62"/>
  <c r="M232" i="62"/>
  <c r="J232" i="62"/>
  <c r="G232" i="62"/>
  <c r="Z231" i="62"/>
  <c r="W231" i="62"/>
  <c r="T231" i="62"/>
  <c r="M231" i="62"/>
  <c r="J231" i="62"/>
  <c r="G231" i="62"/>
  <c r="Z230" i="62"/>
  <c r="W230" i="62"/>
  <c r="T230" i="62"/>
  <c r="M230" i="62"/>
  <c r="J230" i="62"/>
  <c r="G230" i="62"/>
  <c r="Z229" i="62"/>
  <c r="W229" i="62"/>
  <c r="T229" i="62"/>
  <c r="M229" i="62"/>
  <c r="J229" i="62"/>
  <c r="G229" i="62"/>
  <c r="Z228" i="62"/>
  <c r="W228" i="62"/>
  <c r="T228" i="62"/>
  <c r="M228" i="62"/>
  <c r="J228" i="62"/>
  <c r="G228" i="62"/>
  <c r="Z227" i="62"/>
  <c r="W227" i="62"/>
  <c r="T227" i="62"/>
  <c r="M227" i="62"/>
  <c r="J227" i="62"/>
  <c r="G227" i="62"/>
  <c r="Z226" i="62"/>
  <c r="W226" i="62"/>
  <c r="T226" i="62"/>
  <c r="M226" i="62"/>
  <c r="J226" i="62"/>
  <c r="G226" i="62"/>
  <c r="Z225" i="62"/>
  <c r="W225" i="62"/>
  <c r="T225" i="62"/>
  <c r="M225" i="62"/>
  <c r="J225" i="62"/>
  <c r="G225" i="62"/>
  <c r="Z224" i="62"/>
  <c r="T224" i="62"/>
  <c r="M224" i="62"/>
  <c r="J224" i="62"/>
  <c r="G224" i="62"/>
  <c r="Z223" i="62"/>
  <c r="W223" i="62"/>
  <c r="T223" i="62"/>
  <c r="M223" i="62"/>
  <c r="J223" i="62"/>
  <c r="G223" i="62"/>
  <c r="Z222" i="62"/>
  <c r="W222" i="62"/>
  <c r="T222" i="62"/>
  <c r="M222" i="62"/>
  <c r="J222" i="62"/>
  <c r="G222" i="62"/>
  <c r="Z221" i="62"/>
  <c r="W221" i="62"/>
  <c r="T221" i="62"/>
  <c r="M221" i="62"/>
  <c r="J221" i="62"/>
  <c r="G221" i="62"/>
  <c r="Z220" i="62"/>
  <c r="W220" i="62"/>
  <c r="T220" i="62"/>
  <c r="M220" i="62"/>
  <c r="J220" i="62"/>
  <c r="G220" i="62"/>
  <c r="Z219" i="62"/>
  <c r="W219" i="62"/>
  <c r="T219" i="62"/>
  <c r="M219" i="62"/>
  <c r="J219" i="62"/>
  <c r="G219" i="62"/>
  <c r="Z218" i="62"/>
  <c r="W218" i="62"/>
  <c r="M218" i="62"/>
  <c r="G218" i="62"/>
  <c r="Z217" i="62"/>
  <c r="W217" i="62"/>
  <c r="M217" i="62"/>
  <c r="J217" i="62"/>
  <c r="Z216" i="62"/>
  <c r="W216" i="62"/>
  <c r="M216" i="62"/>
  <c r="Z215" i="62"/>
  <c r="W215" i="62"/>
  <c r="M215" i="62"/>
  <c r="J215" i="62"/>
  <c r="Z214" i="62"/>
  <c r="W214" i="62"/>
  <c r="M214" i="62"/>
  <c r="J214" i="62"/>
  <c r="G214" i="62"/>
  <c r="Z213" i="62"/>
  <c r="W213" i="62"/>
  <c r="M213" i="62"/>
  <c r="J213" i="62"/>
  <c r="G213" i="62"/>
  <c r="Z212" i="62"/>
  <c r="W212" i="62"/>
  <c r="M212" i="62"/>
  <c r="J212" i="62"/>
  <c r="Z211" i="62"/>
  <c r="W211" i="62"/>
  <c r="M211" i="62"/>
  <c r="J211" i="62"/>
  <c r="Z210" i="62"/>
  <c r="W210" i="62"/>
  <c r="M210" i="62"/>
  <c r="Z209" i="62"/>
  <c r="W209" i="62"/>
  <c r="M209" i="62"/>
  <c r="Z208" i="62"/>
  <c r="W208" i="62"/>
  <c r="M208" i="62"/>
  <c r="J208" i="62"/>
  <c r="G208" i="62"/>
  <c r="Z207" i="62"/>
  <c r="W207" i="62"/>
  <c r="M207" i="62"/>
  <c r="J207" i="62"/>
  <c r="G207" i="62"/>
  <c r="Z206" i="62"/>
  <c r="W206" i="62"/>
  <c r="M206" i="62"/>
  <c r="J206" i="62"/>
  <c r="G206" i="62"/>
  <c r="Z205" i="62"/>
  <c r="W205" i="62"/>
  <c r="M205" i="62"/>
  <c r="J205" i="62"/>
  <c r="Z204" i="62"/>
  <c r="W204" i="62"/>
  <c r="M204" i="62"/>
  <c r="J204" i="62"/>
  <c r="G204" i="62"/>
  <c r="Z203" i="62"/>
  <c r="W203" i="62"/>
  <c r="M203" i="62"/>
  <c r="J203" i="62"/>
  <c r="G203" i="62"/>
  <c r="Z202" i="62"/>
  <c r="W202" i="62"/>
  <c r="M202" i="62"/>
  <c r="J202" i="62"/>
  <c r="G202" i="62"/>
  <c r="Z201" i="62"/>
  <c r="W201" i="62"/>
  <c r="M201" i="62"/>
  <c r="J201" i="62"/>
  <c r="G201" i="62"/>
  <c r="Z200" i="62"/>
  <c r="W200" i="62"/>
  <c r="M200" i="62"/>
  <c r="J200" i="62"/>
  <c r="G200" i="62"/>
  <c r="Z199" i="62"/>
  <c r="W199" i="62"/>
  <c r="M199" i="62"/>
  <c r="J199" i="62"/>
  <c r="G199" i="62"/>
  <c r="Z198" i="62"/>
  <c r="W198" i="62"/>
  <c r="M198" i="62"/>
  <c r="J198" i="62"/>
  <c r="G198" i="62"/>
  <c r="Z197" i="62"/>
  <c r="W197" i="62"/>
  <c r="M197" i="62"/>
  <c r="J197" i="62"/>
  <c r="G197" i="62"/>
  <c r="Z196" i="62"/>
  <c r="W196" i="62"/>
  <c r="M196" i="62"/>
  <c r="J196" i="62"/>
  <c r="G196" i="62"/>
  <c r="Z195" i="62"/>
  <c r="W195" i="62"/>
  <c r="M195" i="62"/>
  <c r="J195" i="62"/>
  <c r="G195" i="62"/>
  <c r="Z194" i="62"/>
  <c r="W194" i="62"/>
  <c r="M194" i="62"/>
  <c r="J194" i="62"/>
  <c r="G194" i="62"/>
  <c r="Z193" i="62"/>
  <c r="W193" i="62"/>
  <c r="M193" i="62"/>
  <c r="J193" i="62"/>
  <c r="G193" i="62"/>
  <c r="Z192" i="62"/>
  <c r="W192" i="62"/>
  <c r="M192" i="62"/>
  <c r="J192" i="62"/>
  <c r="G192" i="62"/>
  <c r="Z191" i="62"/>
  <c r="W191" i="62"/>
  <c r="M191" i="62"/>
  <c r="J191" i="62"/>
  <c r="G191" i="62"/>
  <c r="Z190" i="62"/>
  <c r="W190" i="62"/>
  <c r="M190" i="62"/>
  <c r="J190" i="62"/>
  <c r="G190" i="62"/>
  <c r="Z189" i="62"/>
  <c r="W189" i="62"/>
  <c r="M189" i="62"/>
  <c r="J189" i="62"/>
  <c r="G189" i="62"/>
  <c r="Z188" i="62"/>
  <c r="M188" i="62"/>
  <c r="J188" i="62"/>
  <c r="G188" i="62"/>
  <c r="Z187" i="62"/>
  <c r="M187" i="62"/>
  <c r="J187" i="62"/>
  <c r="G187" i="62"/>
  <c r="Z186" i="62"/>
  <c r="M186" i="62"/>
  <c r="J186" i="62"/>
  <c r="G186" i="62"/>
  <c r="Z185" i="62"/>
  <c r="M185" i="62"/>
  <c r="J185" i="62"/>
  <c r="Z184" i="62"/>
  <c r="M184" i="62"/>
  <c r="J184" i="62"/>
  <c r="M183" i="62"/>
  <c r="M182" i="62"/>
  <c r="J182" i="62"/>
  <c r="M181" i="62"/>
  <c r="J181" i="62"/>
  <c r="M180" i="62"/>
  <c r="J180" i="62"/>
  <c r="G180" i="62"/>
  <c r="M179" i="62"/>
  <c r="J179" i="62"/>
  <c r="G179" i="62"/>
  <c r="M178" i="62"/>
  <c r="J178" i="62"/>
  <c r="G178" i="62"/>
  <c r="M177" i="62"/>
  <c r="J177" i="62"/>
  <c r="G177" i="62"/>
  <c r="M176" i="62"/>
  <c r="J176" i="62"/>
  <c r="G176" i="62"/>
  <c r="M175" i="62"/>
  <c r="M174" i="62"/>
  <c r="J174" i="62"/>
  <c r="M173" i="62"/>
  <c r="J173" i="62"/>
  <c r="M172" i="62"/>
  <c r="J172" i="62"/>
  <c r="G172" i="62"/>
  <c r="M171" i="62"/>
  <c r="J171" i="62"/>
  <c r="G171" i="62"/>
  <c r="M170" i="62"/>
  <c r="J170" i="62"/>
  <c r="G170" i="62"/>
  <c r="M169" i="62"/>
  <c r="J169" i="62"/>
  <c r="G169" i="62"/>
  <c r="M168" i="62"/>
  <c r="J168" i="62"/>
  <c r="G168" i="62"/>
  <c r="C168" i="62"/>
  <c r="D168" i="62" s="1"/>
  <c r="M167" i="62"/>
  <c r="J167" i="62"/>
  <c r="G167" i="62"/>
  <c r="C167" i="62"/>
  <c r="D167" i="62" s="1"/>
  <c r="M166" i="62"/>
  <c r="J166" i="62"/>
  <c r="G166" i="62"/>
  <c r="C166" i="62"/>
  <c r="D166" i="62" s="1"/>
  <c r="M165" i="62"/>
  <c r="J165" i="62"/>
  <c r="G165" i="62"/>
  <c r="C165" i="62"/>
  <c r="D165" i="62" s="1"/>
  <c r="M164" i="62"/>
  <c r="J164" i="62"/>
  <c r="C164" i="62"/>
  <c r="D164" i="62" s="1"/>
  <c r="M163" i="62"/>
  <c r="J163" i="62"/>
  <c r="G163" i="62"/>
  <c r="C163" i="62"/>
  <c r="D163" i="62" s="1"/>
  <c r="M162" i="62"/>
  <c r="J162" i="62"/>
  <c r="G162" i="62"/>
  <c r="C162" i="62"/>
  <c r="D162" i="62" s="1"/>
  <c r="M161" i="62"/>
  <c r="J161" i="62"/>
  <c r="G161" i="62"/>
  <c r="C161" i="62"/>
  <c r="D161" i="62" s="1"/>
  <c r="M160" i="62"/>
  <c r="J160" i="62"/>
  <c r="G160" i="62"/>
  <c r="C160" i="62"/>
  <c r="D160" i="62" s="1"/>
  <c r="M159" i="62"/>
  <c r="J159" i="62"/>
  <c r="G159" i="62"/>
  <c r="C159" i="62"/>
  <c r="D159" i="62" s="1"/>
  <c r="M158" i="62"/>
  <c r="J158" i="62"/>
  <c r="G158" i="62"/>
  <c r="C158" i="62"/>
  <c r="D158" i="62" s="1"/>
  <c r="M157" i="62"/>
  <c r="J157" i="62"/>
  <c r="G157" i="62"/>
  <c r="C157" i="62"/>
  <c r="D157" i="62" s="1"/>
  <c r="M156" i="62"/>
  <c r="J156" i="62"/>
  <c r="G156" i="62"/>
  <c r="C156" i="62"/>
  <c r="D156" i="62" s="1"/>
  <c r="M155" i="62"/>
  <c r="J155" i="62"/>
  <c r="G155" i="62"/>
  <c r="C155" i="62"/>
  <c r="D155" i="62" s="1"/>
  <c r="M154" i="62"/>
  <c r="J154" i="62"/>
  <c r="G154" i="62"/>
  <c r="C154" i="62"/>
  <c r="D154" i="62" s="1"/>
  <c r="M153" i="62"/>
  <c r="C153" i="62"/>
  <c r="D153" i="62" s="1"/>
  <c r="M152" i="62"/>
  <c r="C152" i="62"/>
  <c r="D152" i="62" s="1"/>
  <c r="M151" i="62"/>
  <c r="J151" i="62"/>
  <c r="C151" i="62"/>
  <c r="D151" i="62" s="1"/>
  <c r="M150" i="62"/>
  <c r="J150" i="62"/>
  <c r="G150" i="62"/>
  <c r="C150" i="62"/>
  <c r="D150" i="62" s="1"/>
  <c r="M149" i="62"/>
  <c r="J149" i="62"/>
  <c r="C149" i="62"/>
  <c r="D149" i="62" s="1"/>
  <c r="M148" i="62"/>
  <c r="J148" i="62"/>
  <c r="C148" i="62"/>
  <c r="D148" i="62" s="1"/>
  <c r="M147" i="62"/>
  <c r="J147" i="62"/>
  <c r="C147" i="62"/>
  <c r="D147" i="62" s="1"/>
  <c r="M146" i="62"/>
  <c r="J146" i="62"/>
  <c r="C146" i="62"/>
  <c r="D146" i="62" s="1"/>
  <c r="M145" i="62"/>
  <c r="J145" i="62"/>
  <c r="G145" i="62"/>
  <c r="C145" i="62"/>
  <c r="D145" i="62" s="1"/>
  <c r="M144" i="62"/>
  <c r="J144" i="62"/>
  <c r="G144" i="62"/>
  <c r="C144" i="62"/>
  <c r="D144" i="62" s="1"/>
  <c r="M143" i="62"/>
  <c r="J143" i="62"/>
  <c r="C143" i="62"/>
  <c r="D143" i="62" s="1"/>
  <c r="M142" i="62"/>
  <c r="J142" i="62"/>
  <c r="C142" i="62"/>
  <c r="D142" i="62" s="1"/>
  <c r="M141" i="62"/>
  <c r="J141" i="62"/>
  <c r="C141" i="62"/>
  <c r="D141" i="62" s="1"/>
  <c r="M140" i="62"/>
  <c r="J140" i="62"/>
  <c r="G140" i="62"/>
  <c r="C140" i="62"/>
  <c r="D140" i="62" s="1"/>
  <c r="M139" i="62"/>
  <c r="J139" i="62"/>
  <c r="G139" i="62"/>
  <c r="C139" i="62"/>
  <c r="D139" i="62" s="1"/>
  <c r="M138" i="62"/>
  <c r="J138" i="62"/>
  <c r="G138" i="62"/>
  <c r="C138" i="62"/>
  <c r="D138" i="62" s="1"/>
  <c r="M137" i="62"/>
  <c r="J137" i="62"/>
  <c r="G137" i="62"/>
  <c r="C137" i="62"/>
  <c r="D137" i="62" s="1"/>
  <c r="M136" i="62"/>
  <c r="J136" i="62"/>
  <c r="G136" i="62"/>
  <c r="C136" i="62"/>
  <c r="D136" i="62" s="1"/>
  <c r="M135" i="62"/>
  <c r="J135" i="62"/>
  <c r="G135" i="62"/>
  <c r="C135" i="62"/>
  <c r="D135" i="62" s="1"/>
  <c r="M134" i="62"/>
  <c r="J134" i="62"/>
  <c r="G134" i="62"/>
  <c r="C134" i="62"/>
  <c r="D134" i="62" s="1"/>
  <c r="M133" i="62"/>
  <c r="J133" i="62"/>
  <c r="G133" i="62"/>
  <c r="C133" i="62"/>
  <c r="D133" i="62" s="1"/>
  <c r="M132" i="62"/>
  <c r="J132" i="62"/>
  <c r="G132" i="62"/>
  <c r="C132" i="62"/>
  <c r="D132" i="62" s="1"/>
  <c r="M131" i="62"/>
  <c r="J131" i="62"/>
  <c r="G131" i="62"/>
  <c r="C131" i="62"/>
  <c r="D131" i="62" s="1"/>
  <c r="M130" i="62"/>
  <c r="J130" i="62"/>
  <c r="G130" i="62"/>
  <c r="C130" i="62"/>
  <c r="D130" i="62" s="1"/>
  <c r="M129" i="62"/>
  <c r="J129" i="62"/>
  <c r="G129" i="62"/>
  <c r="C129" i="62"/>
  <c r="D129" i="62" s="1"/>
  <c r="M128" i="62"/>
  <c r="J128" i="62"/>
  <c r="G128" i="62"/>
  <c r="C128" i="62"/>
  <c r="D128" i="62" s="1"/>
  <c r="M127" i="62"/>
  <c r="J127" i="62"/>
  <c r="G127" i="62"/>
  <c r="C127" i="62"/>
  <c r="D127" i="62" s="1"/>
  <c r="M126" i="62"/>
  <c r="J126" i="62"/>
  <c r="G126" i="62"/>
  <c r="C126" i="62"/>
  <c r="D126" i="62" s="1"/>
  <c r="M125" i="62"/>
  <c r="J125" i="62"/>
  <c r="G125" i="62"/>
  <c r="C125" i="62"/>
  <c r="D125" i="62" s="1"/>
  <c r="M124" i="62"/>
  <c r="J124" i="62"/>
  <c r="G124" i="62"/>
  <c r="C124" i="62"/>
  <c r="D124" i="62" s="1"/>
  <c r="M123" i="62"/>
  <c r="J123" i="62"/>
  <c r="G123" i="62"/>
  <c r="C123" i="62"/>
  <c r="D123" i="62" s="1"/>
  <c r="M122" i="62"/>
  <c r="J122" i="62"/>
  <c r="G122" i="62"/>
  <c r="C122" i="62"/>
  <c r="D122" i="62" s="1"/>
  <c r="M121" i="62"/>
  <c r="J121" i="62"/>
  <c r="G121" i="62"/>
  <c r="C121" i="62"/>
  <c r="D121" i="62" s="1"/>
  <c r="M120" i="62"/>
  <c r="J120" i="62"/>
  <c r="G120" i="62"/>
  <c r="C120" i="62"/>
  <c r="D120" i="62" s="1"/>
  <c r="M119" i="62"/>
  <c r="J119" i="62"/>
  <c r="C119" i="62"/>
  <c r="D119" i="62" s="1"/>
  <c r="M118" i="62"/>
  <c r="J118" i="62"/>
  <c r="C118" i="62"/>
  <c r="D118" i="62" s="1"/>
  <c r="M117" i="62"/>
  <c r="J117" i="62"/>
  <c r="C117" i="62"/>
  <c r="D117" i="62" s="1"/>
  <c r="M116" i="62"/>
  <c r="J116" i="62"/>
  <c r="C116" i="62"/>
  <c r="D116" i="62" s="1"/>
  <c r="M115" i="62"/>
  <c r="J115" i="62"/>
  <c r="G115" i="62"/>
  <c r="C115" i="62"/>
  <c r="D115" i="62" s="1"/>
  <c r="M114" i="62"/>
  <c r="J114" i="62"/>
  <c r="G114" i="62"/>
  <c r="C114" i="62"/>
  <c r="D114" i="62" s="1"/>
  <c r="M113" i="62"/>
  <c r="J113" i="62"/>
  <c r="C113" i="62"/>
  <c r="D113" i="62" s="1"/>
  <c r="M112" i="62"/>
  <c r="J112" i="62"/>
  <c r="C112" i="62"/>
  <c r="D112" i="62" s="1"/>
  <c r="M111" i="62"/>
  <c r="J111" i="62"/>
  <c r="C111" i="62"/>
  <c r="D111" i="62" s="1"/>
  <c r="M110" i="62"/>
  <c r="J110" i="62"/>
  <c r="G110" i="62"/>
  <c r="C110" i="62"/>
  <c r="D110" i="62" s="1"/>
  <c r="M109" i="62"/>
  <c r="J109" i="62"/>
  <c r="G109" i="62"/>
  <c r="C109" i="62"/>
  <c r="D109" i="62" s="1"/>
  <c r="M108" i="62"/>
  <c r="J108" i="62"/>
  <c r="G108" i="62"/>
  <c r="C108" i="62"/>
  <c r="D108" i="62" s="1"/>
  <c r="M107" i="62"/>
  <c r="J107" i="62"/>
  <c r="G107" i="62"/>
  <c r="C107" i="62"/>
  <c r="D107" i="62" s="1"/>
  <c r="M106" i="62"/>
  <c r="J106" i="62"/>
  <c r="G106" i="62"/>
  <c r="C106" i="62"/>
  <c r="D106" i="62" s="1"/>
  <c r="M105" i="62"/>
  <c r="J105" i="62"/>
  <c r="G105" i="62"/>
  <c r="C105" i="62"/>
  <c r="D105" i="62" s="1"/>
  <c r="M104" i="62"/>
  <c r="J104" i="62"/>
  <c r="G104" i="62"/>
  <c r="C104" i="62"/>
  <c r="D104" i="62" s="1"/>
  <c r="M103" i="62"/>
  <c r="J103" i="62"/>
  <c r="G103" i="62"/>
  <c r="C103" i="62"/>
  <c r="D103" i="62" s="1"/>
  <c r="M102" i="62"/>
  <c r="J102" i="62"/>
  <c r="G102" i="62"/>
  <c r="C102" i="62"/>
  <c r="D102" i="62" s="1"/>
  <c r="M101" i="62"/>
  <c r="J101" i="62"/>
  <c r="G101" i="62"/>
  <c r="C101" i="62"/>
  <c r="D101" i="62" s="1"/>
  <c r="M100" i="62"/>
  <c r="J100" i="62"/>
  <c r="G100" i="62"/>
  <c r="C100" i="62"/>
  <c r="D100" i="62" s="1"/>
  <c r="M99" i="62"/>
  <c r="J99" i="62"/>
  <c r="G99" i="62"/>
  <c r="C99" i="62"/>
  <c r="D99" i="62" s="1"/>
  <c r="M98" i="62"/>
  <c r="J98" i="62"/>
  <c r="G98" i="62"/>
  <c r="C98" i="62"/>
  <c r="D98" i="62" s="1"/>
  <c r="M97" i="62"/>
  <c r="J97" i="62"/>
  <c r="G97" i="62"/>
  <c r="C97" i="62"/>
  <c r="D97" i="62" s="1"/>
  <c r="M96" i="62"/>
  <c r="J96" i="62"/>
  <c r="G96" i="62"/>
  <c r="C96" i="62"/>
  <c r="D96" i="62" s="1"/>
  <c r="M95" i="62"/>
  <c r="J95" i="62"/>
  <c r="G95" i="62"/>
  <c r="C95" i="62"/>
  <c r="D95" i="62" s="1"/>
  <c r="M94" i="62"/>
  <c r="J94" i="62"/>
  <c r="G94" i="62"/>
  <c r="C94" i="62"/>
  <c r="D94" i="62" s="1"/>
  <c r="M93" i="62"/>
  <c r="J93" i="62"/>
  <c r="G93" i="62"/>
  <c r="C93" i="62"/>
  <c r="D93" i="62" s="1"/>
  <c r="M92" i="62"/>
  <c r="J92" i="62"/>
  <c r="G92" i="62"/>
  <c r="C92" i="62"/>
  <c r="D92" i="62" s="1"/>
  <c r="M91" i="62"/>
  <c r="J91" i="62"/>
  <c r="G91" i="62"/>
  <c r="C91" i="62"/>
  <c r="D91" i="62" s="1"/>
  <c r="M90" i="62"/>
  <c r="J90" i="62"/>
  <c r="G90" i="62"/>
  <c r="C90" i="62"/>
  <c r="D90" i="62" s="1"/>
  <c r="M89" i="62"/>
  <c r="J89" i="62"/>
  <c r="C89" i="62"/>
  <c r="D89" i="62" s="1"/>
  <c r="M88" i="62"/>
  <c r="J88" i="62"/>
  <c r="G88" i="62"/>
  <c r="C88" i="62"/>
  <c r="D88" i="62" s="1"/>
  <c r="M87" i="62"/>
  <c r="J87" i="62"/>
  <c r="G87" i="62"/>
  <c r="C87" i="62"/>
  <c r="D87" i="62" s="1"/>
  <c r="M86" i="62"/>
  <c r="J86" i="62"/>
  <c r="G86" i="62"/>
  <c r="C86" i="62"/>
  <c r="D86" i="62" s="1"/>
  <c r="M85" i="62"/>
  <c r="J85" i="62"/>
  <c r="C85" i="62"/>
  <c r="D85" i="62" s="1"/>
  <c r="M84" i="62"/>
  <c r="J84" i="62"/>
  <c r="C84" i="62"/>
  <c r="D84" i="62" s="1"/>
  <c r="M83" i="62"/>
  <c r="J83" i="62"/>
  <c r="C83" i="62"/>
  <c r="D83" i="62" s="1"/>
  <c r="M82" i="62"/>
  <c r="J82" i="62"/>
  <c r="G82" i="62"/>
  <c r="C82" i="62"/>
  <c r="D82" i="62" s="1"/>
  <c r="M81" i="62"/>
  <c r="J81" i="62"/>
  <c r="G81" i="62"/>
  <c r="C81" i="62"/>
  <c r="D81" i="62" s="1"/>
  <c r="M80" i="62"/>
  <c r="J80" i="62"/>
  <c r="C80" i="62"/>
  <c r="D80" i="62" s="1"/>
  <c r="M79" i="62"/>
  <c r="J79" i="62"/>
  <c r="C79" i="62"/>
  <c r="D79" i="62" s="1"/>
  <c r="L78" i="62"/>
  <c r="M78" i="62" s="1"/>
  <c r="J78" i="62"/>
  <c r="C78" i="62"/>
  <c r="D78" i="62" s="1"/>
  <c r="L77" i="62"/>
  <c r="M77" i="62" s="1"/>
  <c r="J77" i="62"/>
  <c r="G77" i="62"/>
  <c r="C77" i="62"/>
  <c r="D77" i="62" s="1"/>
  <c r="L76" i="62"/>
  <c r="M76" i="62" s="1"/>
  <c r="J76" i="62"/>
  <c r="G76" i="62"/>
  <c r="C76" i="62"/>
  <c r="D76" i="62" s="1"/>
  <c r="L75" i="62"/>
  <c r="M75" i="62" s="1"/>
  <c r="J75" i="62"/>
  <c r="G75" i="62"/>
  <c r="C75" i="62"/>
  <c r="D75" i="62" s="1"/>
  <c r="L74" i="62"/>
  <c r="M74" i="62" s="1"/>
  <c r="J74" i="62"/>
  <c r="G74" i="62"/>
  <c r="C74" i="62"/>
  <c r="D74" i="62" s="1"/>
  <c r="L73" i="62"/>
  <c r="M73" i="62" s="1"/>
  <c r="J73" i="62"/>
  <c r="G73" i="62"/>
  <c r="C73" i="62"/>
  <c r="D73" i="62" s="1"/>
  <c r="L72" i="62"/>
  <c r="M72" i="62" s="1"/>
  <c r="J72" i="62"/>
  <c r="G72" i="62"/>
  <c r="C72" i="62"/>
  <c r="D72" i="62" s="1"/>
  <c r="L71" i="62"/>
  <c r="M71" i="62" s="1"/>
  <c r="J71" i="62"/>
  <c r="G71" i="62"/>
  <c r="C71" i="62"/>
  <c r="D71" i="62" s="1"/>
  <c r="L70" i="62"/>
  <c r="M70" i="62" s="1"/>
  <c r="J70" i="62"/>
  <c r="G70" i="62"/>
  <c r="C70" i="62"/>
  <c r="D70" i="62" s="1"/>
  <c r="L69" i="62"/>
  <c r="M69" i="62" s="1"/>
  <c r="J69" i="62"/>
  <c r="G69" i="62"/>
  <c r="C69" i="62"/>
  <c r="D69" i="62" s="1"/>
  <c r="L68" i="62"/>
  <c r="M68" i="62" s="1"/>
  <c r="I68" i="62"/>
  <c r="J68" i="62" s="1"/>
  <c r="G68" i="62"/>
  <c r="C68" i="62"/>
  <c r="D68" i="62" s="1"/>
  <c r="L67" i="62"/>
  <c r="M67" i="62" s="1"/>
  <c r="I67" i="62"/>
  <c r="J67" i="62" s="1"/>
  <c r="G67" i="62"/>
  <c r="C67" i="62"/>
  <c r="D67" i="62" s="1"/>
  <c r="L66" i="62"/>
  <c r="M66" i="62" s="1"/>
  <c r="I66" i="62"/>
  <c r="J66" i="62" s="1"/>
  <c r="G66" i="62"/>
  <c r="C66" i="62"/>
  <c r="D66" i="62" s="1"/>
  <c r="L65" i="62"/>
  <c r="M65" i="62" s="1"/>
  <c r="I65" i="62"/>
  <c r="J65" i="62" s="1"/>
  <c r="G65" i="62"/>
  <c r="C65" i="62"/>
  <c r="D65" i="62" s="1"/>
  <c r="L64" i="62"/>
  <c r="M64" i="62" s="1"/>
  <c r="I64" i="62"/>
  <c r="J64" i="62" s="1"/>
  <c r="G64" i="62"/>
  <c r="C64" i="62"/>
  <c r="D64" i="62" s="1"/>
  <c r="L63" i="62"/>
  <c r="M63" i="62" s="1"/>
  <c r="I63" i="62"/>
  <c r="J63" i="62" s="1"/>
  <c r="G63" i="62"/>
  <c r="C63" i="62"/>
  <c r="D63" i="62" s="1"/>
  <c r="L62" i="62"/>
  <c r="M62" i="62" s="1"/>
  <c r="I62" i="62"/>
  <c r="J62" i="62" s="1"/>
  <c r="G62" i="62"/>
  <c r="C62" i="62"/>
  <c r="D62" i="62" s="1"/>
  <c r="L61" i="62"/>
  <c r="M61" i="62" s="1"/>
  <c r="I61" i="62"/>
  <c r="J61" i="62" s="1"/>
  <c r="G61" i="62"/>
  <c r="C61" i="62"/>
  <c r="D61" i="62" s="1"/>
  <c r="L60" i="62"/>
  <c r="M60" i="62" s="1"/>
  <c r="I60" i="62"/>
  <c r="J60" i="62" s="1"/>
  <c r="G60" i="62"/>
  <c r="C60" i="62"/>
  <c r="D60" i="62" s="1"/>
  <c r="L59" i="62"/>
  <c r="M59" i="62" s="1"/>
  <c r="I59" i="62"/>
  <c r="J59" i="62" s="1"/>
  <c r="G59" i="62"/>
  <c r="C59" i="62"/>
  <c r="D59" i="62" s="1"/>
  <c r="L58" i="62"/>
  <c r="M58" i="62" s="1"/>
  <c r="I58" i="62"/>
  <c r="J58" i="62" s="1"/>
  <c r="F58" i="62"/>
  <c r="G58" i="62" s="1"/>
  <c r="C58" i="62"/>
  <c r="D58" i="62" s="1"/>
  <c r="L57" i="62"/>
  <c r="M57" i="62" s="1"/>
  <c r="I57" i="62"/>
  <c r="J57" i="62" s="1"/>
  <c r="F57" i="62"/>
  <c r="G57" i="62" s="1"/>
  <c r="C57" i="62"/>
  <c r="D57" i="62" s="1"/>
  <c r="L56" i="62"/>
  <c r="M56" i="62" s="1"/>
  <c r="I56" i="62"/>
  <c r="J56" i="62" s="1"/>
  <c r="F56" i="62"/>
  <c r="G56" i="62" s="1"/>
  <c r="C56" i="62"/>
  <c r="D56" i="62" s="1"/>
  <c r="L55" i="62"/>
  <c r="M55" i="62" s="1"/>
  <c r="I55" i="62"/>
  <c r="J55" i="62" s="1"/>
  <c r="F55" i="62"/>
  <c r="G55" i="62" s="1"/>
  <c r="C55" i="62"/>
  <c r="D55" i="62" s="1"/>
  <c r="L54" i="62"/>
  <c r="M54" i="62" s="1"/>
  <c r="I54" i="62"/>
  <c r="J54" i="62" s="1"/>
  <c r="F54" i="62"/>
  <c r="G54" i="62" s="1"/>
  <c r="C54" i="62"/>
  <c r="D54" i="62" s="1"/>
  <c r="L53" i="62"/>
  <c r="M53" i="62" s="1"/>
  <c r="I53" i="62"/>
  <c r="J53" i="62" s="1"/>
  <c r="F53" i="62"/>
  <c r="G53" i="62" s="1"/>
  <c r="C53" i="62"/>
  <c r="D53" i="62" s="1"/>
  <c r="L52" i="62"/>
  <c r="M52" i="62" s="1"/>
  <c r="I52" i="62"/>
  <c r="J52" i="62" s="1"/>
  <c r="F52" i="62"/>
  <c r="G52" i="62" s="1"/>
  <c r="C52" i="62"/>
  <c r="D52" i="62" s="1"/>
  <c r="L51" i="62"/>
  <c r="M51" i="62" s="1"/>
  <c r="I51" i="62"/>
  <c r="J51" i="62" s="1"/>
  <c r="F51" i="62"/>
  <c r="G51" i="62" s="1"/>
  <c r="C51" i="62"/>
  <c r="D51" i="62" s="1"/>
  <c r="L50" i="62"/>
  <c r="M50" i="62" s="1"/>
  <c r="I50" i="62"/>
  <c r="J50" i="62" s="1"/>
  <c r="F50" i="62"/>
  <c r="G50" i="62" s="1"/>
  <c r="C50" i="62"/>
  <c r="D50" i="62" s="1"/>
  <c r="L49" i="62"/>
  <c r="M49" i="62" s="1"/>
  <c r="I49" i="62"/>
  <c r="J49" i="62" s="1"/>
  <c r="F49" i="62"/>
  <c r="G49" i="62" s="1"/>
  <c r="C49" i="62"/>
  <c r="D49" i="62" s="1"/>
  <c r="L48" i="62"/>
  <c r="M48" i="62" s="1"/>
  <c r="I48" i="62"/>
  <c r="J48" i="62" s="1"/>
  <c r="F48" i="62"/>
  <c r="G48" i="62" s="1"/>
  <c r="C48" i="62"/>
  <c r="D48" i="62" s="1"/>
  <c r="L47" i="62"/>
  <c r="M47" i="62" s="1"/>
  <c r="I47" i="62"/>
  <c r="J47" i="62" s="1"/>
  <c r="F47" i="62"/>
  <c r="G47" i="62" s="1"/>
  <c r="C47" i="62"/>
  <c r="D47" i="62" s="1"/>
  <c r="L46" i="62"/>
  <c r="M46" i="62" s="1"/>
  <c r="I46" i="62"/>
  <c r="J46" i="62" s="1"/>
  <c r="F46" i="62"/>
  <c r="G46" i="62" s="1"/>
  <c r="C46" i="62"/>
  <c r="D46" i="62" s="1"/>
  <c r="L45" i="62"/>
  <c r="M45" i="62" s="1"/>
  <c r="I45" i="62"/>
  <c r="J45" i="62" s="1"/>
  <c r="F45" i="62"/>
  <c r="G45" i="62" s="1"/>
  <c r="C45" i="62"/>
  <c r="D45" i="62" s="1"/>
  <c r="L44" i="62"/>
  <c r="M44" i="62" s="1"/>
  <c r="I44" i="62"/>
  <c r="J44" i="62" s="1"/>
  <c r="F44" i="62"/>
  <c r="G44" i="62" s="1"/>
  <c r="C44" i="62"/>
  <c r="D44" i="62" s="1"/>
  <c r="L43" i="62"/>
  <c r="M43" i="62" s="1"/>
  <c r="I43" i="62"/>
  <c r="J43" i="62" s="1"/>
  <c r="F43" i="62"/>
  <c r="G43" i="62" s="1"/>
  <c r="C43" i="62"/>
  <c r="D43" i="62" s="1"/>
  <c r="L42" i="62"/>
  <c r="M42" i="62" s="1"/>
  <c r="I42" i="62"/>
  <c r="J42" i="62" s="1"/>
  <c r="F42" i="62"/>
  <c r="G42" i="62" s="1"/>
  <c r="C42" i="62"/>
  <c r="D42" i="62" s="1"/>
  <c r="L41" i="62"/>
  <c r="M41" i="62" s="1"/>
  <c r="I41" i="62"/>
  <c r="J41" i="62" s="1"/>
  <c r="F41" i="62"/>
  <c r="G41" i="62" s="1"/>
  <c r="C41" i="62"/>
  <c r="D41" i="62" s="1"/>
  <c r="L40" i="62"/>
  <c r="M40" i="62" s="1"/>
  <c r="I40" i="62"/>
  <c r="J40" i="62" s="1"/>
  <c r="F40" i="62"/>
  <c r="G40" i="62" s="1"/>
  <c r="C40" i="62"/>
  <c r="D40" i="62" s="1"/>
  <c r="L39" i="62"/>
  <c r="M39" i="62" s="1"/>
  <c r="I39" i="62"/>
  <c r="J39" i="62" s="1"/>
  <c r="F39" i="62"/>
  <c r="G39" i="62" s="1"/>
  <c r="C39" i="62"/>
  <c r="D39" i="62" s="1"/>
  <c r="L38" i="62"/>
  <c r="M38" i="62" s="1"/>
  <c r="I38" i="62"/>
  <c r="J38" i="62" s="1"/>
  <c r="F38" i="62"/>
  <c r="G38" i="62" s="1"/>
  <c r="C38" i="62"/>
  <c r="D38" i="62" s="1"/>
  <c r="L37" i="62"/>
  <c r="M37" i="62" s="1"/>
  <c r="I37" i="62"/>
  <c r="J37" i="62" s="1"/>
  <c r="F37" i="62"/>
  <c r="G37" i="62" s="1"/>
  <c r="C37" i="62"/>
  <c r="D37" i="62" s="1"/>
  <c r="L36" i="62"/>
  <c r="M36" i="62" s="1"/>
  <c r="I36" i="62"/>
  <c r="J36" i="62" s="1"/>
  <c r="F36" i="62"/>
  <c r="G36" i="62" s="1"/>
  <c r="C36" i="62"/>
  <c r="D36" i="62" s="1"/>
  <c r="L35" i="62"/>
  <c r="M35" i="62" s="1"/>
  <c r="I35" i="62"/>
  <c r="J35" i="62" s="1"/>
  <c r="F35" i="62"/>
  <c r="G35" i="62" s="1"/>
  <c r="C35" i="62"/>
  <c r="D35" i="62" s="1"/>
  <c r="L34" i="62"/>
  <c r="M34" i="62" s="1"/>
  <c r="I34" i="62"/>
  <c r="J34" i="62" s="1"/>
  <c r="F34" i="62"/>
  <c r="G34" i="62" s="1"/>
  <c r="C34" i="62"/>
  <c r="D34" i="62" s="1"/>
  <c r="L33" i="62"/>
  <c r="M33" i="62" s="1"/>
  <c r="I33" i="62"/>
  <c r="J33" i="62" s="1"/>
  <c r="F33" i="62"/>
  <c r="G33" i="62" s="1"/>
  <c r="C33" i="62"/>
  <c r="D33" i="62" s="1"/>
  <c r="L32" i="62"/>
  <c r="M32" i="62" s="1"/>
  <c r="I32" i="62"/>
  <c r="J32" i="62" s="1"/>
  <c r="F32" i="62"/>
  <c r="G32" i="62" s="1"/>
  <c r="C32" i="62"/>
  <c r="D32" i="62" s="1"/>
  <c r="L31" i="62"/>
  <c r="M31" i="62" s="1"/>
  <c r="I31" i="62"/>
  <c r="J31" i="62" s="1"/>
  <c r="F31" i="62"/>
  <c r="G31" i="62" s="1"/>
  <c r="C31" i="62"/>
  <c r="D31" i="62" s="1"/>
  <c r="B31" i="62"/>
  <c r="B32" i="62" s="1"/>
  <c r="B33" i="62" s="1"/>
  <c r="B34" i="62" s="1"/>
  <c r="B35" i="62" s="1"/>
  <c r="B36" i="62" s="1"/>
  <c r="B37" i="62" s="1"/>
  <c r="B38" i="62" s="1"/>
  <c r="B39" i="62" s="1"/>
  <c r="B40" i="62" s="1"/>
  <c r="B41" i="62" s="1"/>
  <c r="B42" i="62" s="1"/>
  <c r="B43" i="62" s="1"/>
  <c r="B44" i="62" s="1"/>
  <c r="B45" i="62" s="1"/>
  <c r="B46" i="62" s="1"/>
  <c r="B47" i="62" s="1"/>
  <c r="B48" i="62" s="1"/>
  <c r="B49" i="62" s="1"/>
  <c r="B50" i="62" s="1"/>
  <c r="B51" i="62" s="1"/>
  <c r="B52" i="62" s="1"/>
  <c r="B53" i="62" s="1"/>
  <c r="B54" i="62" s="1"/>
  <c r="B55" i="62" s="1"/>
  <c r="B56" i="62" s="1"/>
  <c r="B57" i="62" s="1"/>
  <c r="B58" i="62" s="1"/>
  <c r="B59" i="62" s="1"/>
  <c r="B60" i="62" s="1"/>
  <c r="B61" i="62" s="1"/>
  <c r="B62" i="62" s="1"/>
  <c r="B63" i="62" s="1"/>
  <c r="B64" i="62" s="1"/>
  <c r="B65" i="62" s="1"/>
  <c r="B66" i="62" s="1"/>
  <c r="B67" i="62" s="1"/>
  <c r="B68" i="62" s="1"/>
  <c r="B69" i="62" s="1"/>
  <c r="B70" i="62" s="1"/>
  <c r="B71" i="62" s="1"/>
  <c r="B72" i="62" s="1"/>
  <c r="B73" i="62" s="1"/>
  <c r="B74" i="62" s="1"/>
  <c r="B75" i="62" s="1"/>
  <c r="B76" i="62" s="1"/>
  <c r="B77" i="62" s="1"/>
  <c r="B78" i="62" s="1"/>
  <c r="B79" i="62" s="1"/>
  <c r="B80" i="62" s="1"/>
  <c r="B81" i="62" s="1"/>
  <c r="B82" i="62" s="1"/>
  <c r="B83" i="62" s="1"/>
  <c r="B84" i="62" s="1"/>
  <c r="B85" i="62" s="1"/>
  <c r="B86" i="62" s="1"/>
  <c r="B87" i="62" s="1"/>
  <c r="B88" i="62" s="1"/>
  <c r="B89" i="62" s="1"/>
  <c r="B90" i="62" s="1"/>
  <c r="B91" i="62" s="1"/>
  <c r="B92" i="62" s="1"/>
  <c r="B93" i="62" s="1"/>
  <c r="B94" i="62" s="1"/>
  <c r="B95" i="62" s="1"/>
  <c r="B96" i="62" s="1"/>
  <c r="B97" i="62" s="1"/>
  <c r="B98" i="62" s="1"/>
  <c r="B99" i="62" s="1"/>
  <c r="B100" i="62" s="1"/>
  <c r="B101" i="62" s="1"/>
  <c r="B102" i="62" s="1"/>
  <c r="B103" i="62" s="1"/>
  <c r="B104" i="62" s="1"/>
  <c r="B105" i="62" s="1"/>
  <c r="B106" i="62" s="1"/>
  <c r="B107" i="62" s="1"/>
  <c r="B108" i="62" s="1"/>
  <c r="B109" i="62" s="1"/>
  <c r="B110" i="62" s="1"/>
  <c r="B111" i="62" s="1"/>
  <c r="B112" i="62" s="1"/>
  <c r="B113" i="62" s="1"/>
  <c r="B114" i="62" s="1"/>
  <c r="B115" i="62" s="1"/>
  <c r="B116" i="62" s="1"/>
  <c r="B117" i="62" s="1"/>
  <c r="B118" i="62" s="1"/>
  <c r="B119" i="62" s="1"/>
  <c r="B120" i="62" s="1"/>
  <c r="B121" i="62" s="1"/>
  <c r="B122" i="62" s="1"/>
  <c r="B123" i="62" s="1"/>
  <c r="B124" i="62" s="1"/>
  <c r="B125" i="62" s="1"/>
  <c r="B126" i="62" s="1"/>
  <c r="B127" i="62" s="1"/>
  <c r="B128" i="62" s="1"/>
  <c r="B129" i="62" s="1"/>
  <c r="B130" i="62" s="1"/>
  <c r="B131" i="62" s="1"/>
  <c r="B132" i="62" s="1"/>
  <c r="B133" i="62" s="1"/>
  <c r="B134" i="62" s="1"/>
  <c r="B135" i="62" s="1"/>
  <c r="B136" i="62" s="1"/>
  <c r="B137" i="62" s="1"/>
  <c r="B138" i="62" s="1"/>
  <c r="B139" i="62" s="1"/>
  <c r="B140" i="62" s="1"/>
  <c r="B141" i="62" s="1"/>
  <c r="B142" i="62" s="1"/>
  <c r="B143" i="62" s="1"/>
  <c r="B144" i="62" s="1"/>
  <c r="B145" i="62" s="1"/>
  <c r="B146" i="62" s="1"/>
  <c r="B147" i="62" s="1"/>
  <c r="B148" i="62" s="1"/>
  <c r="B149" i="62" s="1"/>
  <c r="B150" i="62" s="1"/>
  <c r="B151" i="62" s="1"/>
  <c r="B152" i="62" s="1"/>
  <c r="B153" i="62" s="1"/>
  <c r="B154" i="62" s="1"/>
  <c r="B155" i="62" s="1"/>
  <c r="B156" i="62" s="1"/>
  <c r="B157" i="62" s="1"/>
  <c r="B158" i="62" s="1"/>
  <c r="B159" i="62" s="1"/>
  <c r="B160" i="62" s="1"/>
  <c r="B161" i="62" s="1"/>
  <c r="B162" i="62" s="1"/>
  <c r="B163" i="62" s="1"/>
  <c r="B164" i="62" s="1"/>
  <c r="B165" i="62" s="1"/>
  <c r="B166" i="62" s="1"/>
  <c r="B167" i="62" s="1"/>
  <c r="B168" i="62" s="1"/>
  <c r="X30" i="62"/>
  <c r="X31" i="62" s="1"/>
  <c r="X32" i="62" s="1"/>
  <c r="X33" i="62" s="1"/>
  <c r="X34" i="62" s="1"/>
  <c r="X35" i="62" s="1"/>
  <c r="X36" i="62" s="1"/>
  <c r="X37" i="62" s="1"/>
  <c r="X38" i="62" s="1"/>
  <c r="X39" i="62" s="1"/>
  <c r="X40" i="62" s="1"/>
  <c r="X41" i="62" s="1"/>
  <c r="X42" i="62" s="1"/>
  <c r="X43" i="62" s="1"/>
  <c r="X44" i="62" s="1"/>
  <c r="X45" i="62" s="1"/>
  <c r="X46" i="62" s="1"/>
  <c r="X47" i="62" s="1"/>
  <c r="X48" i="62" s="1"/>
  <c r="X49" i="62" s="1"/>
  <c r="X50" i="62" s="1"/>
  <c r="X51" i="62" s="1"/>
  <c r="X52" i="62" s="1"/>
  <c r="X53" i="62" s="1"/>
  <c r="X54" i="62" s="1"/>
  <c r="X55" i="62" s="1"/>
  <c r="X56" i="62" s="1"/>
  <c r="X57" i="62" s="1"/>
  <c r="X58" i="62" s="1"/>
  <c r="X59" i="62" s="1"/>
  <c r="X60" i="62" s="1"/>
  <c r="X61" i="62" s="1"/>
  <c r="X62" i="62" s="1"/>
  <c r="X63" i="62" s="1"/>
  <c r="X64" i="62" s="1"/>
  <c r="X65" i="62" s="1"/>
  <c r="X66" i="62" s="1"/>
  <c r="X67" i="62" s="1"/>
  <c r="X68" i="62" s="1"/>
  <c r="X69" i="62" s="1"/>
  <c r="X70" i="62" s="1"/>
  <c r="X71" i="62" s="1"/>
  <c r="X72" i="62" s="1"/>
  <c r="X73" i="62" s="1"/>
  <c r="X74" i="62" s="1"/>
  <c r="X75" i="62" s="1"/>
  <c r="X76" i="62" s="1"/>
  <c r="X77" i="62" s="1"/>
  <c r="X78" i="62" s="1"/>
  <c r="X79" i="62" s="1"/>
  <c r="X80" i="62" s="1"/>
  <c r="X81" i="62" s="1"/>
  <c r="X82" i="62" s="1"/>
  <c r="X83" i="62" s="1"/>
  <c r="X84" i="62" s="1"/>
  <c r="X85" i="62" s="1"/>
  <c r="X86" i="62" s="1"/>
  <c r="X87" i="62" s="1"/>
  <c r="X88" i="62" s="1"/>
  <c r="X89" i="62" s="1"/>
  <c r="X90" i="62" s="1"/>
  <c r="X91" i="62" s="1"/>
  <c r="X92" i="62" s="1"/>
  <c r="X93" i="62" s="1"/>
  <c r="X94" i="62" s="1"/>
  <c r="X95" i="62" s="1"/>
  <c r="X96" i="62" s="1"/>
  <c r="X97" i="62" s="1"/>
  <c r="X98" i="62" s="1"/>
  <c r="X99" i="62" s="1"/>
  <c r="X100" i="62" s="1"/>
  <c r="X101" i="62" s="1"/>
  <c r="X102" i="62" s="1"/>
  <c r="X103" i="62" s="1"/>
  <c r="X104" i="62" s="1"/>
  <c r="X105" i="62" s="1"/>
  <c r="X106" i="62" s="1"/>
  <c r="X107" i="62" s="1"/>
  <c r="X108" i="62" s="1"/>
  <c r="X109" i="62" s="1"/>
  <c r="X110" i="62" s="1"/>
  <c r="X111" i="62" s="1"/>
  <c r="X112" i="62" s="1"/>
  <c r="X113" i="62" s="1"/>
  <c r="X114" i="62" s="1"/>
  <c r="X115" i="62" s="1"/>
  <c r="X116" i="62" s="1"/>
  <c r="X117" i="62" s="1"/>
  <c r="X118" i="62" s="1"/>
  <c r="X119" i="62" s="1"/>
  <c r="X120" i="62" s="1"/>
  <c r="X121" i="62" s="1"/>
  <c r="X122" i="62" s="1"/>
  <c r="X123" i="62" s="1"/>
  <c r="X124" i="62" s="1"/>
  <c r="X125" i="62" s="1"/>
  <c r="X126" i="62" s="1"/>
  <c r="X127" i="62" s="1"/>
  <c r="X128" i="62" s="1"/>
  <c r="X129" i="62" s="1"/>
  <c r="X130" i="62" s="1"/>
  <c r="X131" i="62" s="1"/>
  <c r="X132" i="62" s="1"/>
  <c r="X133" i="62" s="1"/>
  <c r="X134" i="62" s="1"/>
  <c r="X135" i="62" s="1"/>
  <c r="X136" i="62" s="1"/>
  <c r="X137" i="62" s="1"/>
  <c r="X138" i="62" s="1"/>
  <c r="X139" i="62" s="1"/>
  <c r="X140" i="62" s="1"/>
  <c r="X141" i="62" s="1"/>
  <c r="X142" i="62" s="1"/>
  <c r="X143" i="62" s="1"/>
  <c r="X144" i="62" s="1"/>
  <c r="X145" i="62" s="1"/>
  <c r="X146" i="62" s="1"/>
  <c r="X147" i="62" s="1"/>
  <c r="X148" i="62" s="1"/>
  <c r="X149" i="62" s="1"/>
  <c r="X150" i="62" s="1"/>
  <c r="X151" i="62" s="1"/>
  <c r="X152" i="62" s="1"/>
  <c r="X153" i="62" s="1"/>
  <c r="X154" i="62" s="1"/>
  <c r="X155" i="62" s="1"/>
  <c r="X156" i="62" s="1"/>
  <c r="X157" i="62" s="1"/>
  <c r="X158" i="62" s="1"/>
  <c r="X159" i="62" s="1"/>
  <c r="X160" i="62" s="1"/>
  <c r="X161" i="62" s="1"/>
  <c r="X162" i="62" s="1"/>
  <c r="X163" i="62" s="1"/>
  <c r="X164" i="62" s="1"/>
  <c r="X165" i="62" s="1"/>
  <c r="X166" i="62" s="1"/>
  <c r="X167" i="62" s="1"/>
  <c r="X168" i="62" s="1"/>
  <c r="X169" i="62" s="1"/>
  <c r="X170" i="62" s="1"/>
  <c r="X171" i="62" s="1"/>
  <c r="X172" i="62" s="1"/>
  <c r="X173" i="62" s="1"/>
  <c r="X174" i="62" s="1"/>
  <c r="X175" i="62" s="1"/>
  <c r="X176" i="62" s="1"/>
  <c r="X177" i="62" s="1"/>
  <c r="X178" i="62" s="1"/>
  <c r="X179" i="62" s="1"/>
  <c r="X180" i="62" s="1"/>
  <c r="X181" i="62" s="1"/>
  <c r="X182" i="62" s="1"/>
  <c r="X183" i="62" s="1"/>
  <c r="X184" i="62" s="1"/>
  <c r="X185" i="62" s="1"/>
  <c r="X186" i="62" s="1"/>
  <c r="X187" i="62" s="1"/>
  <c r="X188" i="62" s="1"/>
  <c r="X189" i="62" s="1"/>
  <c r="X190" i="62" s="1"/>
  <c r="X191" i="62" s="1"/>
  <c r="X192" i="62" s="1"/>
  <c r="X193" i="62" s="1"/>
  <c r="X194" i="62" s="1"/>
  <c r="X195" i="62" s="1"/>
  <c r="X196" i="62" s="1"/>
  <c r="X197" i="62" s="1"/>
  <c r="X198" i="62" s="1"/>
  <c r="X199" i="62" s="1"/>
  <c r="X200" i="62" s="1"/>
  <c r="X201" i="62" s="1"/>
  <c r="X202" i="62" s="1"/>
  <c r="X203" i="62" s="1"/>
  <c r="X204" i="62" s="1"/>
  <c r="X205" i="62" s="1"/>
  <c r="X206" i="62" s="1"/>
  <c r="X207" i="62" s="1"/>
  <c r="X208" i="62" s="1"/>
  <c r="X209" i="62" s="1"/>
  <c r="X210" i="62" s="1"/>
  <c r="X211" i="62" s="1"/>
  <c r="X212" i="62" s="1"/>
  <c r="X213" i="62" s="1"/>
  <c r="X214" i="62" s="1"/>
  <c r="X215" i="62" s="1"/>
  <c r="X216" i="62" s="1"/>
  <c r="X217" i="62" s="1"/>
  <c r="X218" i="62" s="1"/>
  <c r="X219" i="62" s="1"/>
  <c r="X220" i="62" s="1"/>
  <c r="X221" i="62" s="1"/>
  <c r="X222" i="62" s="1"/>
  <c r="X223" i="62" s="1"/>
  <c r="X224" i="62" s="1"/>
  <c r="X225" i="62" s="1"/>
  <c r="X226" i="62" s="1"/>
  <c r="X227" i="62" s="1"/>
  <c r="X228" i="62" s="1"/>
  <c r="X229" i="62" s="1"/>
  <c r="X230" i="62" s="1"/>
  <c r="X231" i="62" s="1"/>
  <c r="X232" i="62" s="1"/>
  <c r="X233" i="62" s="1"/>
  <c r="X234" i="62" s="1"/>
  <c r="X235" i="62" s="1"/>
  <c r="X236" i="62" s="1"/>
  <c r="X237" i="62" s="1"/>
  <c r="X238" i="62" s="1"/>
  <c r="X239" i="62" s="1"/>
  <c r="X240" i="62" s="1"/>
  <c r="X241" i="62" s="1"/>
  <c r="X242" i="62" s="1"/>
  <c r="X243" i="62" s="1"/>
  <c r="X244" i="62" s="1"/>
  <c r="X245" i="62" s="1"/>
  <c r="X246" i="62" s="1"/>
  <c r="X247" i="62" s="1"/>
  <c r="X248" i="62" s="1"/>
  <c r="X249" i="62" s="1"/>
  <c r="X250" i="62" s="1"/>
  <c r="X251" i="62" s="1"/>
  <c r="X252" i="62" s="1"/>
  <c r="X253" i="62" s="1"/>
  <c r="X254" i="62" s="1"/>
  <c r="X255" i="62" s="1"/>
  <c r="X256" i="62" s="1"/>
  <c r="X257" i="62" s="1"/>
  <c r="X258" i="62" s="1"/>
  <c r="X259" i="62" s="1"/>
  <c r="X260" i="62" s="1"/>
  <c r="X261" i="62" s="1"/>
  <c r="X262" i="62" s="1"/>
  <c r="X263" i="62" s="1"/>
  <c r="X264" i="62" s="1"/>
  <c r="X265" i="62" s="1"/>
  <c r="X266" i="62" s="1"/>
  <c r="X267" i="62" s="1"/>
  <c r="X268" i="62" s="1"/>
  <c r="X269" i="62" s="1"/>
  <c r="X270" i="62" s="1"/>
  <c r="X271" i="62" s="1"/>
  <c r="X272" i="62" s="1"/>
  <c r="X273" i="62" s="1"/>
  <c r="X274" i="62" s="1"/>
  <c r="X275" i="62" s="1"/>
  <c r="X276" i="62" s="1"/>
  <c r="X277" i="62" s="1"/>
  <c r="X278" i="62" s="1"/>
  <c r="X279" i="62" s="1"/>
  <c r="X280" i="62" s="1"/>
  <c r="X281" i="62" s="1"/>
  <c r="X282" i="62" s="1"/>
  <c r="X283" i="62" s="1"/>
  <c r="X284" i="62" s="1"/>
  <c r="X285" i="62" s="1"/>
  <c r="X286" i="62" s="1"/>
  <c r="X287" i="62" s="1"/>
  <c r="X288" i="62" s="1"/>
  <c r="X289" i="62" s="1"/>
  <c r="X290" i="62" s="1"/>
  <c r="X291" i="62" s="1"/>
  <c r="X292" i="62" s="1"/>
  <c r="X293" i="62" s="1"/>
  <c r="X294" i="62" s="1"/>
  <c r="X295" i="62" s="1"/>
  <c r="X296" i="62" s="1"/>
  <c r="X297" i="62" s="1"/>
  <c r="X298" i="62" s="1"/>
  <c r="X299" i="62" s="1"/>
  <c r="X300" i="62" s="1"/>
  <c r="X301" i="62" s="1"/>
  <c r="X302" i="62" s="1"/>
  <c r="X303" i="62" s="1"/>
  <c r="X304" i="62" s="1"/>
  <c r="X305" i="62" s="1"/>
  <c r="X306" i="62" s="1"/>
  <c r="X307" i="62" s="1"/>
  <c r="X308" i="62" s="1"/>
  <c r="X309" i="62" s="1"/>
  <c r="X310" i="62" s="1"/>
  <c r="X311" i="62" s="1"/>
  <c r="X312" i="62" s="1"/>
  <c r="X313" i="62" s="1"/>
  <c r="X314" i="62" s="1"/>
  <c r="X315" i="62" s="1"/>
  <c r="X316" i="62" s="1"/>
  <c r="X317" i="62" s="1"/>
  <c r="X318" i="62" s="1"/>
  <c r="X319" i="62" s="1"/>
  <c r="X320" i="62" s="1"/>
  <c r="X321" i="62" s="1"/>
  <c r="X322" i="62" s="1"/>
  <c r="X323" i="62" s="1"/>
  <c r="X324" i="62" s="1"/>
  <c r="U30" i="62"/>
  <c r="U31" i="62" s="1"/>
  <c r="U32" i="62" s="1"/>
  <c r="U33" i="62" s="1"/>
  <c r="U34" i="62" s="1"/>
  <c r="U35" i="62" s="1"/>
  <c r="U36" i="62" s="1"/>
  <c r="U37" i="62" s="1"/>
  <c r="U38" i="62" s="1"/>
  <c r="U39" i="62" s="1"/>
  <c r="U40" i="62" s="1"/>
  <c r="U41" i="62" s="1"/>
  <c r="U42" i="62" s="1"/>
  <c r="U43" i="62" s="1"/>
  <c r="U44" i="62" s="1"/>
  <c r="U45" i="62" s="1"/>
  <c r="U46" i="62" s="1"/>
  <c r="U47" i="62" s="1"/>
  <c r="U48" i="62" s="1"/>
  <c r="U49" i="62" s="1"/>
  <c r="U50" i="62" s="1"/>
  <c r="U51" i="62" s="1"/>
  <c r="U52" i="62" s="1"/>
  <c r="U53" i="62" s="1"/>
  <c r="U54" i="62" s="1"/>
  <c r="U55" i="62" s="1"/>
  <c r="U56" i="62" s="1"/>
  <c r="U57" i="62" s="1"/>
  <c r="U58" i="62" s="1"/>
  <c r="U59" i="62" s="1"/>
  <c r="U60" i="62" s="1"/>
  <c r="U61" i="62" s="1"/>
  <c r="U62" i="62" s="1"/>
  <c r="U63" i="62" s="1"/>
  <c r="U64" i="62" s="1"/>
  <c r="U65" i="62" s="1"/>
  <c r="U66" i="62" s="1"/>
  <c r="U67" i="62" s="1"/>
  <c r="U68" i="62" s="1"/>
  <c r="U69" i="62" s="1"/>
  <c r="U70" i="62" s="1"/>
  <c r="U71" i="62" s="1"/>
  <c r="U72" i="62" s="1"/>
  <c r="U73" i="62" s="1"/>
  <c r="U74" i="62" s="1"/>
  <c r="U75" i="62" s="1"/>
  <c r="U76" i="62" s="1"/>
  <c r="U77" i="62" s="1"/>
  <c r="U78" i="62" s="1"/>
  <c r="U79" i="62" s="1"/>
  <c r="U80" i="62" s="1"/>
  <c r="U81" i="62" s="1"/>
  <c r="U82" i="62" s="1"/>
  <c r="U83" i="62" s="1"/>
  <c r="U84" i="62" s="1"/>
  <c r="U85" i="62" s="1"/>
  <c r="U86" i="62" s="1"/>
  <c r="U87" i="62" s="1"/>
  <c r="U88" i="62" s="1"/>
  <c r="U89" i="62" s="1"/>
  <c r="U90" i="62" s="1"/>
  <c r="U91" i="62" s="1"/>
  <c r="U92" i="62" s="1"/>
  <c r="U93" i="62" s="1"/>
  <c r="U94" i="62" s="1"/>
  <c r="U95" i="62" s="1"/>
  <c r="U96" i="62" s="1"/>
  <c r="U97" i="62" s="1"/>
  <c r="U98" i="62" s="1"/>
  <c r="U99" i="62" s="1"/>
  <c r="U100" i="62" s="1"/>
  <c r="U101" i="62" s="1"/>
  <c r="U102" i="62" s="1"/>
  <c r="U103" i="62" s="1"/>
  <c r="U104" i="62" s="1"/>
  <c r="U105" i="62" s="1"/>
  <c r="U106" i="62" s="1"/>
  <c r="U107" i="62" s="1"/>
  <c r="U108" i="62" s="1"/>
  <c r="U109" i="62" s="1"/>
  <c r="U110" i="62" s="1"/>
  <c r="U111" i="62" s="1"/>
  <c r="U112" i="62" s="1"/>
  <c r="U113" i="62" s="1"/>
  <c r="U114" i="62" s="1"/>
  <c r="U115" i="62" s="1"/>
  <c r="U116" i="62" s="1"/>
  <c r="U117" i="62" s="1"/>
  <c r="U118" i="62" s="1"/>
  <c r="U119" i="62" s="1"/>
  <c r="U120" i="62" s="1"/>
  <c r="U121" i="62" s="1"/>
  <c r="U122" i="62" s="1"/>
  <c r="U123" i="62" s="1"/>
  <c r="U124" i="62" s="1"/>
  <c r="U125" i="62" s="1"/>
  <c r="U126" i="62" s="1"/>
  <c r="U127" i="62" s="1"/>
  <c r="U128" i="62" s="1"/>
  <c r="U129" i="62" s="1"/>
  <c r="U130" i="62" s="1"/>
  <c r="U131" i="62" s="1"/>
  <c r="U132" i="62" s="1"/>
  <c r="U133" i="62" s="1"/>
  <c r="U134" i="62" s="1"/>
  <c r="U135" i="62" s="1"/>
  <c r="U136" i="62" s="1"/>
  <c r="U137" i="62" s="1"/>
  <c r="U138" i="62" s="1"/>
  <c r="U139" i="62" s="1"/>
  <c r="U140" i="62" s="1"/>
  <c r="U141" i="62" s="1"/>
  <c r="U142" i="62" s="1"/>
  <c r="U143" i="62" s="1"/>
  <c r="U144" i="62" s="1"/>
  <c r="U145" i="62" s="1"/>
  <c r="U146" i="62" s="1"/>
  <c r="U147" i="62" s="1"/>
  <c r="U148" i="62" s="1"/>
  <c r="U149" i="62" s="1"/>
  <c r="U150" i="62" s="1"/>
  <c r="U151" i="62" s="1"/>
  <c r="U152" i="62" s="1"/>
  <c r="U153" i="62" s="1"/>
  <c r="U154" i="62" s="1"/>
  <c r="U155" i="62" s="1"/>
  <c r="U156" i="62" s="1"/>
  <c r="U157" i="62" s="1"/>
  <c r="U158" i="62" s="1"/>
  <c r="U159" i="62" s="1"/>
  <c r="U160" i="62" s="1"/>
  <c r="U161" i="62" s="1"/>
  <c r="U162" i="62" s="1"/>
  <c r="U163" i="62" s="1"/>
  <c r="U164" i="62" s="1"/>
  <c r="U165" i="62" s="1"/>
  <c r="U166" i="62" s="1"/>
  <c r="U167" i="62" s="1"/>
  <c r="U168" i="62" s="1"/>
  <c r="U169" i="62" s="1"/>
  <c r="U170" i="62" s="1"/>
  <c r="U171" i="62" s="1"/>
  <c r="U172" i="62" s="1"/>
  <c r="U173" i="62" s="1"/>
  <c r="U174" i="62" s="1"/>
  <c r="U175" i="62" s="1"/>
  <c r="U176" i="62" s="1"/>
  <c r="U177" i="62" s="1"/>
  <c r="U178" i="62" s="1"/>
  <c r="U179" i="62" s="1"/>
  <c r="U180" i="62" s="1"/>
  <c r="U181" i="62" s="1"/>
  <c r="U182" i="62" s="1"/>
  <c r="U183" i="62" s="1"/>
  <c r="U184" i="62" s="1"/>
  <c r="U185" i="62" s="1"/>
  <c r="U186" i="62" s="1"/>
  <c r="U187" i="62" s="1"/>
  <c r="U188" i="62" s="1"/>
  <c r="U189" i="62" s="1"/>
  <c r="U190" i="62" s="1"/>
  <c r="U191" i="62" s="1"/>
  <c r="U192" i="62" s="1"/>
  <c r="U193" i="62" s="1"/>
  <c r="U194" i="62" s="1"/>
  <c r="U195" i="62" s="1"/>
  <c r="U196" i="62" s="1"/>
  <c r="U197" i="62" s="1"/>
  <c r="U198" i="62" s="1"/>
  <c r="U199" i="62" s="1"/>
  <c r="U200" i="62" s="1"/>
  <c r="U201" i="62" s="1"/>
  <c r="U202" i="62" s="1"/>
  <c r="U203" i="62" s="1"/>
  <c r="U204" i="62" s="1"/>
  <c r="U205" i="62" s="1"/>
  <c r="U206" i="62" s="1"/>
  <c r="U207" i="62" s="1"/>
  <c r="U208" i="62" s="1"/>
  <c r="U209" i="62" s="1"/>
  <c r="U210" i="62" s="1"/>
  <c r="U211" i="62" s="1"/>
  <c r="U212" i="62" s="1"/>
  <c r="U213" i="62" s="1"/>
  <c r="U214" i="62" s="1"/>
  <c r="U215" i="62" s="1"/>
  <c r="U216" i="62" s="1"/>
  <c r="U217" i="62" s="1"/>
  <c r="U218" i="62" s="1"/>
  <c r="U219" i="62" s="1"/>
  <c r="U220" i="62" s="1"/>
  <c r="U221" i="62" s="1"/>
  <c r="U222" i="62" s="1"/>
  <c r="U223" i="62" s="1"/>
  <c r="U224" i="62" s="1"/>
  <c r="U225" i="62" s="1"/>
  <c r="U226" i="62" s="1"/>
  <c r="U227" i="62" s="1"/>
  <c r="U228" i="62" s="1"/>
  <c r="U229" i="62" s="1"/>
  <c r="U230" i="62" s="1"/>
  <c r="U231" i="62" s="1"/>
  <c r="U232" i="62" s="1"/>
  <c r="U233" i="62" s="1"/>
  <c r="U234" i="62" s="1"/>
  <c r="U235" i="62" s="1"/>
  <c r="U236" i="62" s="1"/>
  <c r="U237" i="62" s="1"/>
  <c r="U238" i="62" s="1"/>
  <c r="U239" i="62" s="1"/>
  <c r="U240" i="62" s="1"/>
  <c r="U241" i="62" s="1"/>
  <c r="U242" i="62" s="1"/>
  <c r="U243" i="62" s="1"/>
  <c r="U244" i="62" s="1"/>
  <c r="U245" i="62" s="1"/>
  <c r="U246" i="62" s="1"/>
  <c r="U247" i="62" s="1"/>
  <c r="U248" i="62" s="1"/>
  <c r="U249" i="62" s="1"/>
  <c r="U250" i="62" s="1"/>
  <c r="U251" i="62" s="1"/>
  <c r="U252" i="62" s="1"/>
  <c r="U253" i="62" s="1"/>
  <c r="U254" i="62" s="1"/>
  <c r="U255" i="62" s="1"/>
  <c r="U256" i="62" s="1"/>
  <c r="U257" i="62" s="1"/>
  <c r="U258" i="62" s="1"/>
  <c r="U259" i="62" s="1"/>
  <c r="U260" i="62" s="1"/>
  <c r="U261" i="62" s="1"/>
  <c r="U262" i="62" s="1"/>
  <c r="U263" i="62" s="1"/>
  <c r="U264" i="62" s="1"/>
  <c r="U265" i="62" s="1"/>
  <c r="U266" i="62" s="1"/>
  <c r="U267" i="62" s="1"/>
  <c r="U268" i="62" s="1"/>
  <c r="U269" i="62" s="1"/>
  <c r="U270" i="62" s="1"/>
  <c r="U271" i="62" s="1"/>
  <c r="U272" i="62" s="1"/>
  <c r="U273" i="62" s="1"/>
  <c r="U274" i="62" s="1"/>
  <c r="U275" i="62" s="1"/>
  <c r="U276" i="62" s="1"/>
  <c r="U277" i="62" s="1"/>
  <c r="U278" i="62" s="1"/>
  <c r="U279" i="62" s="1"/>
  <c r="U280" i="62" s="1"/>
  <c r="U281" i="62" s="1"/>
  <c r="U282" i="62" s="1"/>
  <c r="U283" i="62" s="1"/>
  <c r="U284" i="62" s="1"/>
  <c r="U285" i="62" s="1"/>
  <c r="U286" i="62" s="1"/>
  <c r="U287" i="62" s="1"/>
  <c r="U288" i="62" s="1"/>
  <c r="U289" i="62" s="1"/>
  <c r="U290" i="62" s="1"/>
  <c r="R30" i="62"/>
  <c r="R31" i="62" s="1"/>
  <c r="R32" i="62" s="1"/>
  <c r="R33" i="62" s="1"/>
  <c r="R34" i="62" s="1"/>
  <c r="R35" i="62" s="1"/>
  <c r="R36" i="62" s="1"/>
  <c r="R37" i="62" s="1"/>
  <c r="R38" i="62" s="1"/>
  <c r="R39" i="62" s="1"/>
  <c r="R40" i="62" s="1"/>
  <c r="R41" i="62" s="1"/>
  <c r="R42" i="62" s="1"/>
  <c r="R43" i="62" s="1"/>
  <c r="R44" i="62" s="1"/>
  <c r="R45" i="62" s="1"/>
  <c r="R46" i="62" s="1"/>
  <c r="R47" i="62" s="1"/>
  <c r="R48" i="62" s="1"/>
  <c r="R49" i="62" s="1"/>
  <c r="R50" i="62" s="1"/>
  <c r="R51" i="62" s="1"/>
  <c r="R52" i="62" s="1"/>
  <c r="R53" i="62" s="1"/>
  <c r="R54" i="62" s="1"/>
  <c r="R55" i="62" s="1"/>
  <c r="R56" i="62" s="1"/>
  <c r="R57" i="62" s="1"/>
  <c r="R58" i="62" s="1"/>
  <c r="R59" i="62" s="1"/>
  <c r="R60" i="62" s="1"/>
  <c r="R61" i="62" s="1"/>
  <c r="R62" i="62" s="1"/>
  <c r="R63" i="62" s="1"/>
  <c r="R64" i="62" s="1"/>
  <c r="R65" i="62" s="1"/>
  <c r="R66" i="62" s="1"/>
  <c r="R67" i="62" s="1"/>
  <c r="R68" i="62" s="1"/>
  <c r="R69" i="62" s="1"/>
  <c r="R70" i="62" s="1"/>
  <c r="R71" i="62" s="1"/>
  <c r="R72" i="62" s="1"/>
  <c r="R73" i="62" s="1"/>
  <c r="R74" i="62" s="1"/>
  <c r="R75" i="62" s="1"/>
  <c r="R76" i="62" s="1"/>
  <c r="R77" i="62" s="1"/>
  <c r="R78" i="62" s="1"/>
  <c r="R79" i="62" s="1"/>
  <c r="R80" i="62" s="1"/>
  <c r="R81" i="62" s="1"/>
  <c r="R82" i="62" s="1"/>
  <c r="R83" i="62" s="1"/>
  <c r="R84" i="62" s="1"/>
  <c r="R85" i="62" s="1"/>
  <c r="R86" i="62" s="1"/>
  <c r="R87" i="62" s="1"/>
  <c r="R88" i="62" s="1"/>
  <c r="R89" i="62" s="1"/>
  <c r="R90" i="62" s="1"/>
  <c r="R91" i="62" s="1"/>
  <c r="R92" i="62" s="1"/>
  <c r="R93" i="62" s="1"/>
  <c r="R94" i="62" s="1"/>
  <c r="R95" i="62" s="1"/>
  <c r="R96" i="62" s="1"/>
  <c r="R97" i="62" s="1"/>
  <c r="R98" i="62" s="1"/>
  <c r="R99" i="62" s="1"/>
  <c r="R100" i="62" s="1"/>
  <c r="R101" i="62" s="1"/>
  <c r="R102" i="62" s="1"/>
  <c r="R103" i="62" s="1"/>
  <c r="R104" i="62" s="1"/>
  <c r="R105" i="62" s="1"/>
  <c r="R106" i="62" s="1"/>
  <c r="R107" i="62" s="1"/>
  <c r="R108" i="62" s="1"/>
  <c r="R109" i="62" s="1"/>
  <c r="R110" i="62" s="1"/>
  <c r="R111" i="62" s="1"/>
  <c r="R112" i="62" s="1"/>
  <c r="R113" i="62" s="1"/>
  <c r="R114" i="62" s="1"/>
  <c r="R115" i="62" s="1"/>
  <c r="R116" i="62" s="1"/>
  <c r="R117" i="62" s="1"/>
  <c r="R118" i="62" s="1"/>
  <c r="R119" i="62" s="1"/>
  <c r="R120" i="62" s="1"/>
  <c r="R121" i="62" s="1"/>
  <c r="R122" i="62" s="1"/>
  <c r="R123" i="62" s="1"/>
  <c r="R124" i="62" s="1"/>
  <c r="R125" i="62" s="1"/>
  <c r="R126" i="62" s="1"/>
  <c r="R127" i="62" s="1"/>
  <c r="R128" i="62" s="1"/>
  <c r="R129" i="62" s="1"/>
  <c r="R130" i="62" s="1"/>
  <c r="R131" i="62" s="1"/>
  <c r="R132" i="62" s="1"/>
  <c r="R133" i="62" s="1"/>
  <c r="R134" i="62" s="1"/>
  <c r="R135" i="62" s="1"/>
  <c r="R136" i="62" s="1"/>
  <c r="R137" i="62" s="1"/>
  <c r="R138" i="62" s="1"/>
  <c r="R139" i="62" s="1"/>
  <c r="R140" i="62" s="1"/>
  <c r="R141" i="62" s="1"/>
  <c r="R142" i="62" s="1"/>
  <c r="R143" i="62" s="1"/>
  <c r="R144" i="62" s="1"/>
  <c r="R145" i="62" s="1"/>
  <c r="R146" i="62" s="1"/>
  <c r="R147" i="62" s="1"/>
  <c r="R148" i="62" s="1"/>
  <c r="R149" i="62" s="1"/>
  <c r="R150" i="62" s="1"/>
  <c r="R151" i="62" s="1"/>
  <c r="R152" i="62" s="1"/>
  <c r="R153" i="62" s="1"/>
  <c r="R154" i="62" s="1"/>
  <c r="R155" i="62" s="1"/>
  <c r="R156" i="62" s="1"/>
  <c r="R157" i="62" s="1"/>
  <c r="R158" i="62" s="1"/>
  <c r="R159" i="62" s="1"/>
  <c r="R160" i="62" s="1"/>
  <c r="R161" i="62" s="1"/>
  <c r="R162" i="62" s="1"/>
  <c r="R163" i="62" s="1"/>
  <c r="R164" i="62" s="1"/>
  <c r="R165" i="62" s="1"/>
  <c r="R166" i="62" s="1"/>
  <c r="R167" i="62" s="1"/>
  <c r="R168" i="62" s="1"/>
  <c r="R169" i="62" s="1"/>
  <c r="R170" i="62" s="1"/>
  <c r="R171" i="62" s="1"/>
  <c r="R172" i="62" s="1"/>
  <c r="R173" i="62" s="1"/>
  <c r="R174" i="62" s="1"/>
  <c r="R175" i="62" s="1"/>
  <c r="R176" i="62" s="1"/>
  <c r="R177" i="62" s="1"/>
  <c r="R178" i="62" s="1"/>
  <c r="R179" i="62" s="1"/>
  <c r="R180" i="62" s="1"/>
  <c r="R181" i="62" s="1"/>
  <c r="R182" i="62" s="1"/>
  <c r="R183" i="62" s="1"/>
  <c r="R184" i="62" s="1"/>
  <c r="R185" i="62" s="1"/>
  <c r="R186" i="62" s="1"/>
  <c r="R187" i="62" s="1"/>
  <c r="R188" i="62" s="1"/>
  <c r="R189" i="62" s="1"/>
  <c r="R190" i="62" s="1"/>
  <c r="R191" i="62" s="1"/>
  <c r="R192" i="62" s="1"/>
  <c r="R193" i="62" s="1"/>
  <c r="R194" i="62" s="1"/>
  <c r="R195" i="62" s="1"/>
  <c r="R196" i="62" s="1"/>
  <c r="R197" i="62" s="1"/>
  <c r="R198" i="62" s="1"/>
  <c r="R199" i="62" s="1"/>
  <c r="R200" i="62" s="1"/>
  <c r="R201" i="62" s="1"/>
  <c r="R202" i="62" s="1"/>
  <c r="R203" i="62" s="1"/>
  <c r="R204" i="62" s="1"/>
  <c r="R205" i="62" s="1"/>
  <c r="R206" i="62" s="1"/>
  <c r="R207" i="62" s="1"/>
  <c r="R208" i="62" s="1"/>
  <c r="R209" i="62" s="1"/>
  <c r="R210" i="62" s="1"/>
  <c r="R211" i="62" s="1"/>
  <c r="R212" i="62" s="1"/>
  <c r="R213" i="62" s="1"/>
  <c r="R214" i="62" s="1"/>
  <c r="R215" i="62" s="1"/>
  <c r="R216" i="62" s="1"/>
  <c r="R217" i="62" s="1"/>
  <c r="R218" i="62" s="1"/>
  <c r="R219" i="62" s="1"/>
  <c r="R220" i="62" s="1"/>
  <c r="R221" i="62" s="1"/>
  <c r="R222" i="62" s="1"/>
  <c r="R223" i="62" s="1"/>
  <c r="R224" i="62" s="1"/>
  <c r="R225" i="62" s="1"/>
  <c r="R226" i="62" s="1"/>
  <c r="R227" i="62" s="1"/>
  <c r="R228" i="62" s="1"/>
  <c r="R229" i="62" s="1"/>
  <c r="R230" i="62" s="1"/>
  <c r="R231" i="62" s="1"/>
  <c r="R232" i="62" s="1"/>
  <c r="R233" i="62" s="1"/>
  <c r="R234" i="62" s="1"/>
  <c r="R235" i="62" s="1"/>
  <c r="R236" i="62" s="1"/>
  <c r="R237" i="62" s="1"/>
  <c r="R238" i="62" s="1"/>
  <c r="R239" i="62" s="1"/>
  <c r="O30" i="62"/>
  <c r="O31" i="62" s="1"/>
  <c r="O32" i="62" s="1"/>
  <c r="O33" i="62" s="1"/>
  <c r="O34" i="62" s="1"/>
  <c r="O35" i="62" s="1"/>
  <c r="O36" i="62" s="1"/>
  <c r="O37" i="62" s="1"/>
  <c r="O38" i="62" s="1"/>
  <c r="O39" i="62" s="1"/>
  <c r="O40" i="62" s="1"/>
  <c r="O41" i="62" s="1"/>
  <c r="O42" i="62" s="1"/>
  <c r="O43" i="62" s="1"/>
  <c r="O44" i="62" s="1"/>
  <c r="O45" i="62" s="1"/>
  <c r="O46" i="62" s="1"/>
  <c r="O47" i="62" s="1"/>
  <c r="O48" i="62" s="1"/>
  <c r="O49" i="62" s="1"/>
  <c r="O50" i="62" s="1"/>
  <c r="O51" i="62" s="1"/>
  <c r="O52" i="62" s="1"/>
  <c r="O53" i="62" s="1"/>
  <c r="O54" i="62" s="1"/>
  <c r="O55" i="62" s="1"/>
  <c r="O56" i="62" s="1"/>
  <c r="O57" i="62" s="1"/>
  <c r="O58" i="62" s="1"/>
  <c r="O59" i="62" s="1"/>
  <c r="O60" i="62" s="1"/>
  <c r="O61" i="62" s="1"/>
  <c r="O62" i="62" s="1"/>
  <c r="O63" i="62" s="1"/>
  <c r="O64" i="62" s="1"/>
  <c r="O65" i="62" s="1"/>
  <c r="O66" i="62" s="1"/>
  <c r="O67" i="62" s="1"/>
  <c r="O68" i="62" s="1"/>
  <c r="O69" i="62" s="1"/>
  <c r="O70" i="62" s="1"/>
  <c r="O71" i="62" s="1"/>
  <c r="O72" i="62" s="1"/>
  <c r="O73" i="62" s="1"/>
  <c r="O74" i="62" s="1"/>
  <c r="O75" i="62" s="1"/>
  <c r="O76" i="62" s="1"/>
  <c r="O77" i="62" s="1"/>
  <c r="O78" i="62" s="1"/>
  <c r="O79" i="62" s="1"/>
  <c r="O80" i="62" s="1"/>
  <c r="O81" i="62" s="1"/>
  <c r="O82" i="62" s="1"/>
  <c r="O83" i="62" s="1"/>
  <c r="O84" i="62" s="1"/>
  <c r="O85" i="62" s="1"/>
  <c r="O86" i="62" s="1"/>
  <c r="O87" i="62" s="1"/>
  <c r="O88" i="62" s="1"/>
  <c r="O89" i="62" s="1"/>
  <c r="O90" i="62" s="1"/>
  <c r="O91" i="62" s="1"/>
  <c r="O92" i="62" s="1"/>
  <c r="O93" i="62" s="1"/>
  <c r="O94" i="62" s="1"/>
  <c r="O95" i="62" s="1"/>
  <c r="O96" i="62" s="1"/>
  <c r="O97" i="62" s="1"/>
  <c r="O98" i="62" s="1"/>
  <c r="O99" i="62" s="1"/>
  <c r="O100" i="62" s="1"/>
  <c r="O101" i="62" s="1"/>
  <c r="O102" i="62" s="1"/>
  <c r="O103" i="62" s="1"/>
  <c r="O104" i="62" s="1"/>
  <c r="O105" i="62" s="1"/>
  <c r="O106" i="62" s="1"/>
  <c r="O107" i="62" s="1"/>
  <c r="O108" i="62" s="1"/>
  <c r="O109" i="62" s="1"/>
  <c r="O110" i="62" s="1"/>
  <c r="O111" i="62" s="1"/>
  <c r="O112" i="62" s="1"/>
  <c r="O113" i="62" s="1"/>
  <c r="O114" i="62" s="1"/>
  <c r="O115" i="62" s="1"/>
  <c r="O116" i="62" s="1"/>
  <c r="O117" i="62" s="1"/>
  <c r="O118" i="62" s="1"/>
  <c r="O119" i="62" s="1"/>
  <c r="O120" i="62" s="1"/>
  <c r="O121" i="62" s="1"/>
  <c r="O122" i="62" s="1"/>
  <c r="O123" i="62" s="1"/>
  <c r="O124" i="62" s="1"/>
  <c r="O125" i="62" s="1"/>
  <c r="O126" i="62" s="1"/>
  <c r="O127" i="62" s="1"/>
  <c r="O128" i="62" s="1"/>
  <c r="O129" i="62" s="1"/>
  <c r="O130" i="62" s="1"/>
  <c r="O131" i="62" s="1"/>
  <c r="O132" i="62" s="1"/>
  <c r="O133" i="62" s="1"/>
  <c r="O134" i="62" s="1"/>
  <c r="O135" i="62" s="1"/>
  <c r="O136" i="62" s="1"/>
  <c r="O137" i="62" s="1"/>
  <c r="O138" i="62" s="1"/>
  <c r="O139" i="62" s="1"/>
  <c r="O140" i="62" s="1"/>
  <c r="O141" i="62" s="1"/>
  <c r="O142" i="62" s="1"/>
  <c r="O143" i="62" s="1"/>
  <c r="O144" i="62" s="1"/>
  <c r="O145" i="62" s="1"/>
  <c r="O146" i="62" s="1"/>
  <c r="O147" i="62" s="1"/>
  <c r="O148" i="62" s="1"/>
  <c r="O149" i="62" s="1"/>
  <c r="O150" i="62" s="1"/>
  <c r="O151" i="62" s="1"/>
  <c r="O152" i="62" s="1"/>
  <c r="O153" i="62" s="1"/>
  <c r="O154" i="62" s="1"/>
  <c r="O155" i="62" s="1"/>
  <c r="O156" i="62" s="1"/>
  <c r="O157" i="62" s="1"/>
  <c r="O158" i="62" s="1"/>
  <c r="O159" i="62" s="1"/>
  <c r="O160" i="62" s="1"/>
  <c r="O161" i="62" s="1"/>
  <c r="O162" i="62" s="1"/>
  <c r="O163" i="62" s="1"/>
  <c r="O164" i="62" s="1"/>
  <c r="O165" i="62" s="1"/>
  <c r="O166" i="62" s="1"/>
  <c r="O167" i="62" s="1"/>
  <c r="O168" i="62" s="1"/>
  <c r="L30" i="62"/>
  <c r="M30" i="62" s="1"/>
  <c r="K30" i="62"/>
  <c r="K31" i="62" s="1"/>
  <c r="K32" i="62" s="1"/>
  <c r="K33" i="62" s="1"/>
  <c r="K34" i="62" s="1"/>
  <c r="K35" i="62" s="1"/>
  <c r="K36" i="62" s="1"/>
  <c r="K37" i="62" s="1"/>
  <c r="K38" i="62" s="1"/>
  <c r="K39" i="62" s="1"/>
  <c r="K40" i="62" s="1"/>
  <c r="K41" i="62" s="1"/>
  <c r="K42" i="62" s="1"/>
  <c r="K43" i="62" s="1"/>
  <c r="K44" i="62" s="1"/>
  <c r="K45" i="62" s="1"/>
  <c r="K46" i="62" s="1"/>
  <c r="K47" i="62" s="1"/>
  <c r="K48" i="62" s="1"/>
  <c r="K49" i="62" s="1"/>
  <c r="K50" i="62" s="1"/>
  <c r="K51" i="62" s="1"/>
  <c r="K52" i="62" s="1"/>
  <c r="K53" i="62" s="1"/>
  <c r="K54" i="62" s="1"/>
  <c r="K55" i="62" s="1"/>
  <c r="K56" i="62" s="1"/>
  <c r="K57" i="62" s="1"/>
  <c r="K58" i="62" s="1"/>
  <c r="K59" i="62" s="1"/>
  <c r="K60" i="62" s="1"/>
  <c r="K61" i="62" s="1"/>
  <c r="K62" i="62" s="1"/>
  <c r="K63" i="62" s="1"/>
  <c r="K64" i="62" s="1"/>
  <c r="K65" i="62" s="1"/>
  <c r="K66" i="62" s="1"/>
  <c r="K67" i="62" s="1"/>
  <c r="K68" i="62" s="1"/>
  <c r="K69" i="62" s="1"/>
  <c r="K70" i="62" s="1"/>
  <c r="K71" i="62" s="1"/>
  <c r="K72" i="62" s="1"/>
  <c r="K73" i="62" s="1"/>
  <c r="K74" i="62" s="1"/>
  <c r="K75" i="62" s="1"/>
  <c r="K76" i="62" s="1"/>
  <c r="K77" i="62" s="1"/>
  <c r="K78" i="62" s="1"/>
  <c r="K79" i="62" s="1"/>
  <c r="K80" i="62" s="1"/>
  <c r="K81" i="62" s="1"/>
  <c r="K82" i="62" s="1"/>
  <c r="K83" i="62" s="1"/>
  <c r="K84" i="62" s="1"/>
  <c r="K85" i="62" s="1"/>
  <c r="K86" i="62" s="1"/>
  <c r="K87" i="62" s="1"/>
  <c r="K88" i="62" s="1"/>
  <c r="K89" i="62" s="1"/>
  <c r="K90" i="62" s="1"/>
  <c r="K91" i="62" s="1"/>
  <c r="K92" i="62" s="1"/>
  <c r="K93" i="62" s="1"/>
  <c r="K94" i="62" s="1"/>
  <c r="K95" i="62" s="1"/>
  <c r="K96" i="62" s="1"/>
  <c r="K97" i="62" s="1"/>
  <c r="K98" i="62" s="1"/>
  <c r="K99" i="62" s="1"/>
  <c r="K100" i="62" s="1"/>
  <c r="K101" i="62" s="1"/>
  <c r="K102" i="62" s="1"/>
  <c r="K103" i="62" s="1"/>
  <c r="K104" i="62" s="1"/>
  <c r="K105" i="62" s="1"/>
  <c r="K106" i="62" s="1"/>
  <c r="K107" i="62" s="1"/>
  <c r="K108" i="62" s="1"/>
  <c r="K109" i="62" s="1"/>
  <c r="K110" i="62" s="1"/>
  <c r="K111" i="62" s="1"/>
  <c r="K112" i="62" s="1"/>
  <c r="K113" i="62" s="1"/>
  <c r="K114" i="62" s="1"/>
  <c r="K115" i="62" s="1"/>
  <c r="K116" i="62" s="1"/>
  <c r="K117" i="62" s="1"/>
  <c r="K118" i="62" s="1"/>
  <c r="K119" i="62" s="1"/>
  <c r="K120" i="62" s="1"/>
  <c r="K121" i="62" s="1"/>
  <c r="K122" i="62" s="1"/>
  <c r="K123" i="62" s="1"/>
  <c r="K124" i="62" s="1"/>
  <c r="K125" i="62" s="1"/>
  <c r="K126" i="62" s="1"/>
  <c r="K127" i="62" s="1"/>
  <c r="K128" i="62" s="1"/>
  <c r="K129" i="62" s="1"/>
  <c r="K130" i="62" s="1"/>
  <c r="K131" i="62" s="1"/>
  <c r="K132" i="62" s="1"/>
  <c r="K133" i="62" s="1"/>
  <c r="K134" i="62" s="1"/>
  <c r="K135" i="62" s="1"/>
  <c r="K136" i="62" s="1"/>
  <c r="K137" i="62" s="1"/>
  <c r="K138" i="62" s="1"/>
  <c r="K139" i="62" s="1"/>
  <c r="K140" i="62" s="1"/>
  <c r="K141" i="62" s="1"/>
  <c r="K142" i="62" s="1"/>
  <c r="K143" i="62" s="1"/>
  <c r="K144" i="62" s="1"/>
  <c r="K145" i="62" s="1"/>
  <c r="K146" i="62" s="1"/>
  <c r="K147" i="62" s="1"/>
  <c r="K148" i="62" s="1"/>
  <c r="K149" i="62" s="1"/>
  <c r="K150" i="62" s="1"/>
  <c r="K151" i="62" s="1"/>
  <c r="K152" i="62" s="1"/>
  <c r="K153" i="62" s="1"/>
  <c r="K154" i="62" s="1"/>
  <c r="K155" i="62" s="1"/>
  <c r="K156" i="62" s="1"/>
  <c r="K157" i="62" s="1"/>
  <c r="K158" i="62" s="1"/>
  <c r="K159" i="62" s="1"/>
  <c r="K160" i="62" s="1"/>
  <c r="K161" i="62" s="1"/>
  <c r="K162" i="62" s="1"/>
  <c r="K163" i="62" s="1"/>
  <c r="K164" i="62" s="1"/>
  <c r="K165" i="62" s="1"/>
  <c r="K166" i="62" s="1"/>
  <c r="K167" i="62" s="1"/>
  <c r="K168" i="62" s="1"/>
  <c r="K169" i="62" s="1"/>
  <c r="K170" i="62" s="1"/>
  <c r="K171" i="62" s="1"/>
  <c r="K172" i="62" s="1"/>
  <c r="K173" i="62" s="1"/>
  <c r="K174" i="62" s="1"/>
  <c r="K175" i="62" s="1"/>
  <c r="K176" i="62" s="1"/>
  <c r="K177" i="62" s="1"/>
  <c r="K178" i="62" s="1"/>
  <c r="K179" i="62" s="1"/>
  <c r="K180" i="62" s="1"/>
  <c r="K181" i="62" s="1"/>
  <c r="K182" i="62" s="1"/>
  <c r="K183" i="62" s="1"/>
  <c r="K184" i="62" s="1"/>
  <c r="K185" i="62" s="1"/>
  <c r="K186" i="62" s="1"/>
  <c r="K187" i="62" s="1"/>
  <c r="K188" i="62" s="1"/>
  <c r="K189" i="62" s="1"/>
  <c r="K190" i="62" s="1"/>
  <c r="K191" i="62" s="1"/>
  <c r="K192" i="62" s="1"/>
  <c r="K193" i="62" s="1"/>
  <c r="K194" i="62" s="1"/>
  <c r="K195" i="62" s="1"/>
  <c r="K196" i="62" s="1"/>
  <c r="K197" i="62" s="1"/>
  <c r="K198" i="62" s="1"/>
  <c r="K199" i="62" s="1"/>
  <c r="K200" i="62" s="1"/>
  <c r="K201" i="62" s="1"/>
  <c r="K202" i="62" s="1"/>
  <c r="K203" i="62" s="1"/>
  <c r="K204" i="62" s="1"/>
  <c r="K205" i="62" s="1"/>
  <c r="K206" i="62" s="1"/>
  <c r="K207" i="62" s="1"/>
  <c r="K208" i="62" s="1"/>
  <c r="K209" i="62" s="1"/>
  <c r="K210" i="62" s="1"/>
  <c r="K211" i="62" s="1"/>
  <c r="K212" i="62" s="1"/>
  <c r="K213" i="62" s="1"/>
  <c r="K214" i="62" s="1"/>
  <c r="K215" i="62" s="1"/>
  <c r="K216" i="62" s="1"/>
  <c r="K217" i="62" s="1"/>
  <c r="K218" i="62" s="1"/>
  <c r="K219" i="62" s="1"/>
  <c r="K220" i="62" s="1"/>
  <c r="K221" i="62" s="1"/>
  <c r="K222" i="62" s="1"/>
  <c r="K223" i="62" s="1"/>
  <c r="K224" i="62" s="1"/>
  <c r="K225" i="62" s="1"/>
  <c r="K226" i="62" s="1"/>
  <c r="K227" i="62" s="1"/>
  <c r="K228" i="62" s="1"/>
  <c r="K229" i="62" s="1"/>
  <c r="K230" i="62" s="1"/>
  <c r="K231" i="62" s="1"/>
  <c r="K232" i="62" s="1"/>
  <c r="K233" i="62" s="1"/>
  <c r="K234" i="62" s="1"/>
  <c r="K235" i="62" s="1"/>
  <c r="K236" i="62" s="1"/>
  <c r="K237" i="62" s="1"/>
  <c r="K238" i="62" s="1"/>
  <c r="K239" i="62" s="1"/>
  <c r="K240" i="62" s="1"/>
  <c r="K241" i="62" s="1"/>
  <c r="K242" i="62" s="1"/>
  <c r="K243" i="62" s="1"/>
  <c r="K244" i="62" s="1"/>
  <c r="K245" i="62" s="1"/>
  <c r="K246" i="62" s="1"/>
  <c r="K247" i="62" s="1"/>
  <c r="K248" i="62" s="1"/>
  <c r="K249" i="62" s="1"/>
  <c r="K250" i="62" s="1"/>
  <c r="K251" i="62" s="1"/>
  <c r="K252" i="62" s="1"/>
  <c r="K253" i="62" s="1"/>
  <c r="K254" i="62" s="1"/>
  <c r="K255" i="62" s="1"/>
  <c r="K256" i="62" s="1"/>
  <c r="K257" i="62" s="1"/>
  <c r="K258" i="62" s="1"/>
  <c r="K259" i="62" s="1"/>
  <c r="K260" i="62" s="1"/>
  <c r="K261" i="62" s="1"/>
  <c r="K262" i="62" s="1"/>
  <c r="K263" i="62" s="1"/>
  <c r="K264" i="62" s="1"/>
  <c r="K265" i="62" s="1"/>
  <c r="K266" i="62" s="1"/>
  <c r="K267" i="62" s="1"/>
  <c r="K268" i="62" s="1"/>
  <c r="K269" i="62" s="1"/>
  <c r="K270" i="62" s="1"/>
  <c r="K271" i="62" s="1"/>
  <c r="K272" i="62" s="1"/>
  <c r="K273" i="62" s="1"/>
  <c r="K274" i="62" s="1"/>
  <c r="K275" i="62" s="1"/>
  <c r="K276" i="62" s="1"/>
  <c r="K277" i="62" s="1"/>
  <c r="K278" i="62" s="1"/>
  <c r="K279" i="62" s="1"/>
  <c r="K280" i="62" s="1"/>
  <c r="K281" i="62" s="1"/>
  <c r="K282" i="62" s="1"/>
  <c r="K283" i="62" s="1"/>
  <c r="K284" i="62" s="1"/>
  <c r="K285" i="62" s="1"/>
  <c r="K286" i="62" s="1"/>
  <c r="K287" i="62" s="1"/>
  <c r="K288" i="62" s="1"/>
  <c r="K289" i="62" s="1"/>
  <c r="K290" i="62" s="1"/>
  <c r="K291" i="62" s="1"/>
  <c r="K292" i="62" s="1"/>
  <c r="K293" i="62" s="1"/>
  <c r="K294" i="62" s="1"/>
  <c r="K295" i="62" s="1"/>
  <c r="K296" i="62" s="1"/>
  <c r="K297" i="62" s="1"/>
  <c r="K298" i="62" s="1"/>
  <c r="K299" i="62" s="1"/>
  <c r="K300" i="62" s="1"/>
  <c r="K301" i="62" s="1"/>
  <c r="K302" i="62" s="1"/>
  <c r="K303" i="62" s="1"/>
  <c r="K304" i="62" s="1"/>
  <c r="K305" i="62" s="1"/>
  <c r="K306" i="62" s="1"/>
  <c r="K307" i="62" s="1"/>
  <c r="K308" i="62" s="1"/>
  <c r="K309" i="62" s="1"/>
  <c r="K310" i="62" s="1"/>
  <c r="K311" i="62" s="1"/>
  <c r="K312" i="62" s="1"/>
  <c r="K313" i="62" s="1"/>
  <c r="K314" i="62" s="1"/>
  <c r="K315" i="62" s="1"/>
  <c r="K316" i="62" s="1"/>
  <c r="K317" i="62" s="1"/>
  <c r="K318" i="62" s="1"/>
  <c r="K319" i="62" s="1"/>
  <c r="K320" i="62" s="1"/>
  <c r="K321" i="62" s="1"/>
  <c r="K322" i="62" s="1"/>
  <c r="K323" i="62" s="1"/>
  <c r="K324" i="62" s="1"/>
  <c r="I30" i="62"/>
  <c r="J30" i="62" s="1"/>
  <c r="H30" i="62"/>
  <c r="H31" i="62" s="1"/>
  <c r="H32" i="62" s="1"/>
  <c r="H33" i="62" s="1"/>
  <c r="H34" i="62" s="1"/>
  <c r="H35" i="62" s="1"/>
  <c r="H36" i="62" s="1"/>
  <c r="H37" i="62" s="1"/>
  <c r="H38" i="62" s="1"/>
  <c r="H39" i="62" s="1"/>
  <c r="H40" i="62" s="1"/>
  <c r="H41" i="62" s="1"/>
  <c r="H42" i="62" s="1"/>
  <c r="H43" i="62" s="1"/>
  <c r="H44" i="62" s="1"/>
  <c r="H45" i="62" s="1"/>
  <c r="H46" i="62" s="1"/>
  <c r="H47" i="62" s="1"/>
  <c r="H48" i="62" s="1"/>
  <c r="H49" i="62" s="1"/>
  <c r="H50" i="62" s="1"/>
  <c r="H51" i="62" s="1"/>
  <c r="H52" i="62" s="1"/>
  <c r="H53" i="62" s="1"/>
  <c r="H54" i="62" s="1"/>
  <c r="H55" i="62" s="1"/>
  <c r="H56" i="62" s="1"/>
  <c r="H57" i="62" s="1"/>
  <c r="H58" i="62" s="1"/>
  <c r="H59" i="62" s="1"/>
  <c r="H60" i="62" s="1"/>
  <c r="H61" i="62" s="1"/>
  <c r="H62" i="62" s="1"/>
  <c r="H63" i="62" s="1"/>
  <c r="H64" i="62" s="1"/>
  <c r="H65" i="62" s="1"/>
  <c r="H66" i="62" s="1"/>
  <c r="H67" i="62" s="1"/>
  <c r="H68" i="62" s="1"/>
  <c r="H69" i="62" s="1"/>
  <c r="H70" i="62" s="1"/>
  <c r="H71" i="62" s="1"/>
  <c r="H72" i="62" s="1"/>
  <c r="H73" i="62" s="1"/>
  <c r="H74" i="62" s="1"/>
  <c r="H75" i="62" s="1"/>
  <c r="H76" i="62" s="1"/>
  <c r="H77" i="62" s="1"/>
  <c r="H78" i="62" s="1"/>
  <c r="H79" i="62" s="1"/>
  <c r="H80" i="62" s="1"/>
  <c r="H81" i="62" s="1"/>
  <c r="H82" i="62" s="1"/>
  <c r="H83" i="62" s="1"/>
  <c r="H84" i="62" s="1"/>
  <c r="H85" i="62" s="1"/>
  <c r="H86" i="62" s="1"/>
  <c r="H87" i="62" s="1"/>
  <c r="H88" i="62" s="1"/>
  <c r="H89" i="62" s="1"/>
  <c r="H90" i="62" s="1"/>
  <c r="H91" i="62" s="1"/>
  <c r="H92" i="62" s="1"/>
  <c r="H93" i="62" s="1"/>
  <c r="H94" i="62" s="1"/>
  <c r="H95" i="62" s="1"/>
  <c r="H96" i="62" s="1"/>
  <c r="H97" i="62" s="1"/>
  <c r="H98" i="62" s="1"/>
  <c r="H99" i="62" s="1"/>
  <c r="H100" i="62" s="1"/>
  <c r="H101" i="62" s="1"/>
  <c r="H102" i="62" s="1"/>
  <c r="H103" i="62" s="1"/>
  <c r="H104" i="62" s="1"/>
  <c r="H105" i="62" s="1"/>
  <c r="H106" i="62" s="1"/>
  <c r="H107" i="62" s="1"/>
  <c r="H108" i="62" s="1"/>
  <c r="H109" i="62" s="1"/>
  <c r="H110" i="62" s="1"/>
  <c r="H111" i="62" s="1"/>
  <c r="H112" i="62" s="1"/>
  <c r="H113" i="62" s="1"/>
  <c r="H114" i="62" s="1"/>
  <c r="H115" i="62" s="1"/>
  <c r="H116" i="62" s="1"/>
  <c r="H117" i="62" s="1"/>
  <c r="H118" i="62" s="1"/>
  <c r="H119" i="62" s="1"/>
  <c r="H120" i="62" s="1"/>
  <c r="H121" i="62" s="1"/>
  <c r="H122" i="62" s="1"/>
  <c r="H123" i="62" s="1"/>
  <c r="H124" i="62" s="1"/>
  <c r="H125" i="62" s="1"/>
  <c r="H126" i="62" s="1"/>
  <c r="H127" i="62" s="1"/>
  <c r="H128" i="62" s="1"/>
  <c r="H129" i="62" s="1"/>
  <c r="H130" i="62" s="1"/>
  <c r="H131" i="62" s="1"/>
  <c r="H132" i="62" s="1"/>
  <c r="H133" i="62" s="1"/>
  <c r="H134" i="62" s="1"/>
  <c r="H135" i="62" s="1"/>
  <c r="H136" i="62" s="1"/>
  <c r="H137" i="62" s="1"/>
  <c r="H138" i="62" s="1"/>
  <c r="H139" i="62" s="1"/>
  <c r="H140" i="62" s="1"/>
  <c r="H141" i="62" s="1"/>
  <c r="H142" i="62" s="1"/>
  <c r="H143" i="62" s="1"/>
  <c r="H144" i="62" s="1"/>
  <c r="H145" i="62" s="1"/>
  <c r="H146" i="62" s="1"/>
  <c r="H147" i="62" s="1"/>
  <c r="H148" i="62" s="1"/>
  <c r="H149" i="62" s="1"/>
  <c r="H150" i="62" s="1"/>
  <c r="H151" i="62" s="1"/>
  <c r="H152" i="62" s="1"/>
  <c r="H153" i="62" s="1"/>
  <c r="H154" i="62" s="1"/>
  <c r="H155" i="62" s="1"/>
  <c r="H156" i="62" s="1"/>
  <c r="H157" i="62" s="1"/>
  <c r="H158" i="62" s="1"/>
  <c r="H159" i="62" s="1"/>
  <c r="H160" i="62" s="1"/>
  <c r="H161" i="62" s="1"/>
  <c r="H162" i="62" s="1"/>
  <c r="H163" i="62" s="1"/>
  <c r="H164" i="62" s="1"/>
  <c r="H165" i="62" s="1"/>
  <c r="H166" i="62" s="1"/>
  <c r="H167" i="62" s="1"/>
  <c r="H168" i="62" s="1"/>
  <c r="H169" i="62" s="1"/>
  <c r="H170" i="62" s="1"/>
  <c r="H171" i="62" s="1"/>
  <c r="H172" i="62" s="1"/>
  <c r="H173" i="62" s="1"/>
  <c r="H174" i="62" s="1"/>
  <c r="H175" i="62" s="1"/>
  <c r="H176" i="62" s="1"/>
  <c r="H177" i="62" s="1"/>
  <c r="H178" i="62" s="1"/>
  <c r="H179" i="62" s="1"/>
  <c r="H180" i="62" s="1"/>
  <c r="H181" i="62" s="1"/>
  <c r="H182" i="62" s="1"/>
  <c r="H183" i="62" s="1"/>
  <c r="H184" i="62" s="1"/>
  <c r="H185" i="62" s="1"/>
  <c r="H186" i="62" s="1"/>
  <c r="H187" i="62" s="1"/>
  <c r="H188" i="62" s="1"/>
  <c r="H189" i="62" s="1"/>
  <c r="H190" i="62" s="1"/>
  <c r="H191" i="62" s="1"/>
  <c r="H192" i="62" s="1"/>
  <c r="H193" i="62" s="1"/>
  <c r="H194" i="62" s="1"/>
  <c r="H195" i="62" s="1"/>
  <c r="H196" i="62" s="1"/>
  <c r="H197" i="62" s="1"/>
  <c r="H198" i="62" s="1"/>
  <c r="H199" i="62" s="1"/>
  <c r="H200" i="62" s="1"/>
  <c r="H201" i="62" s="1"/>
  <c r="H202" i="62" s="1"/>
  <c r="H203" i="62" s="1"/>
  <c r="H204" i="62" s="1"/>
  <c r="H205" i="62" s="1"/>
  <c r="H206" i="62" s="1"/>
  <c r="H207" i="62" s="1"/>
  <c r="H208" i="62" s="1"/>
  <c r="H209" i="62" s="1"/>
  <c r="H210" i="62" s="1"/>
  <c r="H211" i="62" s="1"/>
  <c r="H212" i="62" s="1"/>
  <c r="H213" i="62" s="1"/>
  <c r="H214" i="62" s="1"/>
  <c r="H215" i="62" s="1"/>
  <c r="H216" i="62" s="1"/>
  <c r="H217" i="62" s="1"/>
  <c r="H218" i="62" s="1"/>
  <c r="H219" i="62" s="1"/>
  <c r="H220" i="62" s="1"/>
  <c r="H221" i="62" s="1"/>
  <c r="H222" i="62" s="1"/>
  <c r="H223" i="62" s="1"/>
  <c r="H224" i="62" s="1"/>
  <c r="H225" i="62" s="1"/>
  <c r="H226" i="62" s="1"/>
  <c r="H227" i="62" s="1"/>
  <c r="H228" i="62" s="1"/>
  <c r="H229" i="62" s="1"/>
  <c r="H230" i="62" s="1"/>
  <c r="H231" i="62" s="1"/>
  <c r="H232" i="62" s="1"/>
  <c r="H233" i="62" s="1"/>
  <c r="H234" i="62" s="1"/>
  <c r="H235" i="62" s="1"/>
  <c r="H236" i="62" s="1"/>
  <c r="H237" i="62" s="1"/>
  <c r="H238" i="62" s="1"/>
  <c r="H239" i="62" s="1"/>
  <c r="H240" i="62" s="1"/>
  <c r="H241" i="62" s="1"/>
  <c r="H242" i="62" s="1"/>
  <c r="H243" i="62" s="1"/>
  <c r="H244" i="62" s="1"/>
  <c r="H245" i="62" s="1"/>
  <c r="H246" i="62" s="1"/>
  <c r="H247" i="62" s="1"/>
  <c r="H248" i="62" s="1"/>
  <c r="H249" i="62" s="1"/>
  <c r="H250" i="62" s="1"/>
  <c r="H251" i="62" s="1"/>
  <c r="H252" i="62" s="1"/>
  <c r="H253" i="62" s="1"/>
  <c r="H254" i="62" s="1"/>
  <c r="H255" i="62" s="1"/>
  <c r="H256" i="62" s="1"/>
  <c r="H257" i="62" s="1"/>
  <c r="H258" i="62" s="1"/>
  <c r="H259" i="62" s="1"/>
  <c r="H260" i="62" s="1"/>
  <c r="H261" i="62" s="1"/>
  <c r="H262" i="62" s="1"/>
  <c r="H263" i="62" s="1"/>
  <c r="H264" i="62" s="1"/>
  <c r="H265" i="62" s="1"/>
  <c r="H266" i="62" s="1"/>
  <c r="H267" i="62" s="1"/>
  <c r="H268" i="62" s="1"/>
  <c r="H269" i="62" s="1"/>
  <c r="H270" i="62" s="1"/>
  <c r="H271" i="62" s="1"/>
  <c r="H272" i="62" s="1"/>
  <c r="H273" i="62" s="1"/>
  <c r="H274" i="62" s="1"/>
  <c r="H275" i="62" s="1"/>
  <c r="H276" i="62" s="1"/>
  <c r="H277" i="62" s="1"/>
  <c r="H278" i="62" s="1"/>
  <c r="H279" i="62" s="1"/>
  <c r="H280" i="62" s="1"/>
  <c r="H281" i="62" s="1"/>
  <c r="H282" i="62" s="1"/>
  <c r="H283" i="62" s="1"/>
  <c r="H284" i="62" s="1"/>
  <c r="H285" i="62" s="1"/>
  <c r="H286" i="62" s="1"/>
  <c r="H287" i="62" s="1"/>
  <c r="H288" i="62" s="1"/>
  <c r="H289" i="62" s="1"/>
  <c r="H290" i="62" s="1"/>
  <c r="F30" i="62"/>
  <c r="G30" i="62" s="1"/>
  <c r="E30" i="62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E227" i="62" s="1"/>
  <c r="E228" i="62" s="1"/>
  <c r="E229" i="62" s="1"/>
  <c r="E230" i="62" s="1"/>
  <c r="E231" i="62" s="1"/>
  <c r="E232" i="62" s="1"/>
  <c r="E233" i="62" s="1"/>
  <c r="E234" i="62" s="1"/>
  <c r="E235" i="62" s="1"/>
  <c r="E236" i="62" s="1"/>
  <c r="E237" i="62" s="1"/>
  <c r="E238" i="62" s="1"/>
  <c r="E239" i="62" s="1"/>
  <c r="C30" i="62"/>
  <c r="D30" i="62" s="1"/>
  <c r="B30" i="62"/>
  <c r="L29" i="62"/>
  <c r="M29" i="62" s="1"/>
  <c r="I29" i="62"/>
  <c r="J29" i="62" s="1"/>
  <c r="F29" i="62"/>
  <c r="G29" i="62" s="1"/>
  <c r="C29" i="62"/>
  <c r="D29" i="62" s="1"/>
  <c r="AV32" i="84" l="1"/>
  <c r="AX32" i="84" s="1"/>
  <c r="AW32" i="84"/>
  <c r="AU33" i="84"/>
  <c r="AQ34" i="84"/>
  <c r="AW28" i="82"/>
  <c r="AV28" i="82"/>
  <c r="AX28" i="82" s="1"/>
  <c r="AU29" i="82"/>
  <c r="AQ30" i="82"/>
  <c r="I4" i="20"/>
  <c r="AT14" i="80"/>
  <c r="AT14" i="79"/>
  <c r="AT9" i="34"/>
  <c r="AT15" i="80"/>
  <c r="AT15" i="79"/>
  <c r="AT10" i="34"/>
  <c r="AT16" i="80"/>
  <c r="AT16" i="79"/>
  <c r="AT11" i="34"/>
  <c r="AQ31" i="80"/>
  <c r="AQ29" i="79"/>
  <c r="AQ21" i="34"/>
  <c r="AB30" i="64"/>
  <c r="Z84" i="64"/>
  <c r="Z66" i="64"/>
  <c r="I126" i="66" s="1"/>
  <c r="J126" i="66" s="1"/>
  <c r="AF62" i="64"/>
  <c r="Z74" i="64"/>
  <c r="Z75" i="64"/>
  <c r="I135" i="66" s="1"/>
  <c r="J135" i="66" s="1"/>
  <c r="Z92" i="64"/>
  <c r="I152" i="66" s="1"/>
  <c r="J152" i="66" s="1"/>
  <c r="AE18" i="64"/>
  <c r="Z30" i="63"/>
  <c r="F80" i="66" s="1"/>
  <c r="G80" i="66" s="1"/>
  <c r="Z37" i="63"/>
  <c r="F87" i="66" s="1"/>
  <c r="G87" i="66" s="1"/>
  <c r="Z56" i="63"/>
  <c r="F106" i="66" s="1"/>
  <c r="G106" i="66" s="1"/>
  <c r="Z35" i="63"/>
  <c r="F85" i="66" s="1"/>
  <c r="G85" i="66" s="1"/>
  <c r="AB108" i="63"/>
  <c r="Z120" i="63"/>
  <c r="F170" i="66" s="1"/>
  <c r="G170" i="66" s="1"/>
  <c r="Z20" i="63"/>
  <c r="AB78" i="63"/>
  <c r="AC78" i="63"/>
  <c r="AD78" i="63"/>
  <c r="AF78" i="63"/>
  <c r="AE63" i="63"/>
  <c r="AB63" i="63"/>
  <c r="AB126" i="63"/>
  <c r="AF131" i="63"/>
  <c r="Z59" i="63"/>
  <c r="F109" i="66" s="1"/>
  <c r="G109" i="66" s="1"/>
  <c r="AE19" i="63"/>
  <c r="Z63" i="63"/>
  <c r="F113" i="66" s="1"/>
  <c r="G113" i="66" s="1"/>
  <c r="Z65" i="63"/>
  <c r="F115" i="66" s="1"/>
  <c r="G115" i="66" s="1"/>
  <c r="AC75" i="63"/>
  <c r="Z128" i="63"/>
  <c r="F178" i="66" s="1"/>
  <c r="G178" i="66" s="1"/>
  <c r="Z123" i="63"/>
  <c r="F173" i="66" s="1"/>
  <c r="G173" i="66" s="1"/>
  <c r="K5" i="20"/>
  <c r="I6" i="20"/>
  <c r="AG8" i="64"/>
  <c r="AE72" i="64"/>
  <c r="AF72" i="64"/>
  <c r="AE30" i="64"/>
  <c r="AD77" i="64"/>
  <c r="AF77" i="64"/>
  <c r="AF26" i="64"/>
  <c r="AC16" i="64"/>
  <c r="AF95" i="64"/>
  <c r="AF116" i="64"/>
  <c r="AB38" i="63"/>
  <c r="AB131" i="63"/>
  <c r="AC136" i="63"/>
  <c r="AE136" i="63"/>
  <c r="AF136" i="63"/>
  <c r="AD19" i="63"/>
  <c r="AE128" i="63"/>
  <c r="AF108" i="63"/>
  <c r="AD143" i="63"/>
  <c r="AE148" i="63"/>
  <c r="AC153" i="63"/>
  <c r="AE163" i="63"/>
  <c r="AD41" i="63"/>
  <c r="AB98" i="63"/>
  <c r="AD153" i="63"/>
  <c r="AF163" i="63"/>
  <c r="AE41" i="63"/>
  <c r="AF41" i="63"/>
  <c r="Z61" i="64"/>
  <c r="I121" i="66" s="1"/>
  <c r="J121" i="66" s="1"/>
  <c r="Z45" i="64"/>
  <c r="I105" i="66" s="1"/>
  <c r="J105" i="66" s="1"/>
  <c r="Z123" i="64"/>
  <c r="I183" i="66" s="1"/>
  <c r="J183" i="66" s="1"/>
  <c r="AG92" i="64"/>
  <c r="Z77" i="64"/>
  <c r="Z113" i="64"/>
  <c r="I173" i="66" s="1"/>
  <c r="J173" i="66" s="1"/>
  <c r="Z119" i="64"/>
  <c r="I179" i="66" s="1"/>
  <c r="J179" i="66" s="1"/>
  <c r="Z109" i="64"/>
  <c r="I169" i="66" s="1"/>
  <c r="J169" i="66" s="1"/>
  <c r="Z73" i="64"/>
  <c r="I133" i="66" s="1"/>
  <c r="J133" i="66" s="1"/>
  <c r="Z125" i="64"/>
  <c r="I185" i="66" s="1"/>
  <c r="J185" i="66" s="1"/>
  <c r="AG120" i="64"/>
  <c r="Z115" i="64"/>
  <c r="I175" i="66" s="1"/>
  <c r="J175" i="66" s="1"/>
  <c r="Z58" i="64"/>
  <c r="I118" i="66" s="1"/>
  <c r="J118" i="66" s="1"/>
  <c r="AG74" i="64"/>
  <c r="I134" i="66"/>
  <c r="J134" i="66" s="1"/>
  <c r="Z116" i="64"/>
  <c r="AG84" i="64"/>
  <c r="I144" i="66"/>
  <c r="J144" i="66" s="1"/>
  <c r="Z54" i="64"/>
  <c r="I114" i="66" s="1"/>
  <c r="J114" i="66" s="1"/>
  <c r="Z49" i="64"/>
  <c r="I109" i="66" s="1"/>
  <c r="J109" i="66" s="1"/>
  <c r="Z18" i="64"/>
  <c r="I78" i="66" s="1"/>
  <c r="J78" i="66" s="1"/>
  <c r="Z91" i="64"/>
  <c r="I151" i="66" s="1"/>
  <c r="J151" i="66" s="1"/>
  <c r="F186" i="66"/>
  <c r="G186" i="66" s="1"/>
  <c r="AG136" i="63"/>
  <c r="Z95" i="63"/>
  <c r="Z145" i="63"/>
  <c r="F195" i="66" s="1"/>
  <c r="G195" i="66" s="1"/>
  <c r="Z165" i="63"/>
  <c r="F215" i="66" s="1"/>
  <c r="G215" i="66" s="1"/>
  <c r="Z150" i="63"/>
  <c r="F200" i="66" s="1"/>
  <c r="G200" i="66" s="1"/>
  <c r="Z106" i="63"/>
  <c r="F156" i="66" s="1"/>
  <c r="G156" i="66" s="1"/>
  <c r="Z155" i="63"/>
  <c r="F205" i="66" s="1"/>
  <c r="G205" i="66" s="1"/>
  <c r="Z34" i="63"/>
  <c r="F84" i="66" s="1"/>
  <c r="G84" i="66" s="1"/>
  <c r="Z70" i="63"/>
  <c r="F120" i="66" s="1"/>
  <c r="G120" i="66" s="1"/>
  <c r="Z96" i="63"/>
  <c r="F146" i="66" s="1"/>
  <c r="G146" i="66" s="1"/>
  <c r="Z151" i="63"/>
  <c r="F201" i="66" s="1"/>
  <c r="G201" i="66" s="1"/>
  <c r="Z117" i="63"/>
  <c r="F167" i="66" s="1"/>
  <c r="G167" i="66" s="1"/>
  <c r="Z161" i="63"/>
  <c r="F211" i="66" s="1"/>
  <c r="G211" i="66" s="1"/>
  <c r="Z166" i="63"/>
  <c r="F216" i="66" s="1"/>
  <c r="G216" i="66" s="1"/>
  <c r="Z55" i="63"/>
  <c r="F105" i="66" s="1"/>
  <c r="G105" i="66" s="1"/>
  <c r="Z112" i="63"/>
  <c r="F162" i="66" s="1"/>
  <c r="G162" i="66" s="1"/>
  <c r="Z152" i="63"/>
  <c r="F202" i="66" s="1"/>
  <c r="G202" i="66" s="1"/>
  <c r="Z167" i="63"/>
  <c r="F217" i="66" s="1"/>
  <c r="G217" i="66" s="1"/>
  <c r="Z25" i="63"/>
  <c r="F75" i="66" s="1"/>
  <c r="G75" i="66" s="1"/>
  <c r="Z118" i="63"/>
  <c r="Z138" i="63"/>
  <c r="F188" i="66" s="1"/>
  <c r="G188" i="66" s="1"/>
  <c r="Z113" i="63"/>
  <c r="F163" i="66" s="1"/>
  <c r="G163" i="66" s="1"/>
  <c r="Z124" i="63"/>
  <c r="F174" i="66" s="1"/>
  <c r="G174" i="66" s="1"/>
  <c r="Z153" i="63"/>
  <c r="AG20" i="63"/>
  <c r="F70" i="66"/>
  <c r="G70" i="66" s="1"/>
  <c r="Z134" i="63"/>
  <c r="F184" i="66" s="1"/>
  <c r="G184" i="66" s="1"/>
  <c r="Z10" i="63"/>
  <c r="F60" i="66" s="1"/>
  <c r="G60" i="66" s="1"/>
  <c r="Z119" i="63"/>
  <c r="F169" i="66" s="1"/>
  <c r="G169" i="66" s="1"/>
  <c r="Z57" i="63"/>
  <c r="F107" i="66" s="1"/>
  <c r="G107" i="66" s="1"/>
  <c r="Z114" i="63"/>
  <c r="F164" i="66" s="1"/>
  <c r="G164" i="66" s="1"/>
  <c r="Z139" i="63"/>
  <c r="F189" i="66" s="1"/>
  <c r="G189" i="66" s="1"/>
  <c r="Z109" i="63"/>
  <c r="F159" i="66" s="1"/>
  <c r="G159" i="66" s="1"/>
  <c r="Z125" i="63"/>
  <c r="F175" i="66" s="1"/>
  <c r="G175" i="66" s="1"/>
  <c r="Z27" i="63"/>
  <c r="F77" i="66" s="1"/>
  <c r="G77" i="66" s="1"/>
  <c r="Z115" i="63"/>
  <c r="F165" i="66" s="1"/>
  <c r="G165" i="66" s="1"/>
  <c r="Z159" i="63"/>
  <c r="F209" i="66" s="1"/>
  <c r="G209" i="66" s="1"/>
  <c r="Z74" i="63"/>
  <c r="F124" i="66" s="1"/>
  <c r="G124" i="66" s="1"/>
  <c r="Z105" i="63"/>
  <c r="F155" i="66" s="1"/>
  <c r="G155" i="66" s="1"/>
  <c r="Z110" i="63"/>
  <c r="F160" i="66" s="1"/>
  <c r="G160" i="66" s="1"/>
  <c r="Z154" i="63"/>
  <c r="F204" i="66" s="1"/>
  <c r="G204" i="66" s="1"/>
  <c r="I5" i="20"/>
  <c r="K6" i="20"/>
  <c r="H7" i="20"/>
  <c r="J7" i="20"/>
  <c r="K7" i="20" s="1"/>
  <c r="G8" i="20"/>
  <c r="Z139" i="62"/>
  <c r="Z146" i="62"/>
  <c r="Z168" i="62"/>
  <c r="Z109" i="62"/>
  <c r="Z113" i="62"/>
  <c r="Z134" i="62"/>
  <c r="Z142" i="62"/>
  <c r="Z145" i="62"/>
  <c r="Z171" i="62"/>
  <c r="Z174" i="62"/>
  <c r="Z175" i="62"/>
  <c r="Z178" i="62"/>
  <c r="Z179" i="62"/>
  <c r="Z101" i="62"/>
  <c r="Z133" i="62"/>
  <c r="Z165" i="62"/>
  <c r="Z102" i="62"/>
  <c r="Z166" i="62"/>
  <c r="Z103" i="62"/>
  <c r="Z104" i="62"/>
  <c r="Z136" i="62"/>
  <c r="Z105" i="62"/>
  <c r="Z137" i="62"/>
  <c r="Z169" i="62"/>
  <c r="Z106" i="62"/>
  <c r="Z138" i="62"/>
  <c r="Z170" i="62"/>
  <c r="Z107" i="62"/>
  <c r="Z108" i="62"/>
  <c r="Z172" i="62"/>
  <c r="Z141" i="62"/>
  <c r="Z173" i="62"/>
  <c r="Z110" i="62"/>
  <c r="Z79" i="62"/>
  <c r="Z111" i="62"/>
  <c r="Z143" i="62"/>
  <c r="Z80" i="62"/>
  <c r="Z112" i="62"/>
  <c r="Z144" i="62"/>
  <c r="Z176" i="62"/>
  <c r="Z81" i="62"/>
  <c r="Z177" i="62"/>
  <c r="Z82" i="62"/>
  <c r="Z83" i="62"/>
  <c r="Z115" i="62"/>
  <c r="Z147" i="62"/>
  <c r="Z84" i="62"/>
  <c r="Z116" i="62"/>
  <c r="Z148" i="62"/>
  <c r="Z180" i="62"/>
  <c r="Z85" i="62"/>
  <c r="Z117" i="62"/>
  <c r="Z149" i="62"/>
  <c r="Z181" i="62"/>
  <c r="Z86" i="62"/>
  <c r="Z118" i="62"/>
  <c r="Z150" i="62"/>
  <c r="Z182" i="62"/>
  <c r="Z87" i="62"/>
  <c r="Z119" i="62"/>
  <c r="Z151" i="62"/>
  <c r="Z183" i="62"/>
  <c r="Z88" i="62"/>
  <c r="Z120" i="62"/>
  <c r="Z152" i="62"/>
  <c r="Z89" i="62"/>
  <c r="Z121" i="62"/>
  <c r="Z153" i="62"/>
  <c r="Z90" i="62"/>
  <c r="Z91" i="62"/>
  <c r="Z123" i="62"/>
  <c r="Z155" i="62"/>
  <c r="Z92" i="62"/>
  <c r="Z124" i="62"/>
  <c r="Z125" i="62"/>
  <c r="Z157" i="62"/>
  <c r="Z94" i="62"/>
  <c r="Z126" i="62"/>
  <c r="Z158" i="62"/>
  <c r="Z127" i="62"/>
  <c r="Z96" i="62"/>
  <c r="Z128" i="62"/>
  <c r="Z160" i="62"/>
  <c r="Z129" i="62"/>
  <c r="Z98" i="62"/>
  <c r="Z130" i="62"/>
  <c r="Z162" i="62"/>
  <c r="Z99" i="62"/>
  <c r="Z131" i="62"/>
  <c r="Z163" i="62"/>
  <c r="Z100" i="62"/>
  <c r="Z132" i="62"/>
  <c r="Z164" i="62"/>
  <c r="Z107" i="64"/>
  <c r="I167" i="66" s="1"/>
  <c r="J167" i="66" s="1"/>
  <c r="Z67" i="64"/>
  <c r="I127" i="66" s="1"/>
  <c r="J127" i="66" s="1"/>
  <c r="Z102" i="64"/>
  <c r="I162" i="66" s="1"/>
  <c r="J162" i="66" s="1"/>
  <c r="Z32" i="64"/>
  <c r="Z117" i="64"/>
  <c r="I177" i="66" s="1"/>
  <c r="J177" i="66" s="1"/>
  <c r="Z122" i="64"/>
  <c r="I182" i="66" s="1"/>
  <c r="J182" i="66" s="1"/>
  <c r="AG127" i="64"/>
  <c r="Z23" i="64"/>
  <c r="I83" i="66" s="1"/>
  <c r="J83" i="66" s="1"/>
  <c r="Z28" i="64"/>
  <c r="Z53" i="64"/>
  <c r="I113" i="66" s="1"/>
  <c r="J113" i="66" s="1"/>
  <c r="Z88" i="64"/>
  <c r="I148" i="66" s="1"/>
  <c r="J148" i="66" s="1"/>
  <c r="Z93" i="64"/>
  <c r="I153" i="66" s="1"/>
  <c r="J153" i="66" s="1"/>
  <c r="AF32" i="64"/>
  <c r="Z13" i="64"/>
  <c r="Z83" i="64"/>
  <c r="I143" i="66" s="1"/>
  <c r="J143" i="66" s="1"/>
  <c r="Z118" i="64"/>
  <c r="I178" i="66" s="1"/>
  <c r="J178" i="66" s="1"/>
  <c r="AG122" i="64"/>
  <c r="AF58" i="64"/>
  <c r="AF8" i="64"/>
  <c r="Z43" i="64"/>
  <c r="I103" i="66" s="1"/>
  <c r="J103" i="66" s="1"/>
  <c r="Z78" i="64"/>
  <c r="I138" i="66" s="1"/>
  <c r="J138" i="66" s="1"/>
  <c r="Z94" i="64"/>
  <c r="I154" i="66" s="1"/>
  <c r="J154" i="66" s="1"/>
  <c r="Z99" i="64"/>
  <c r="Z114" i="64"/>
  <c r="Z29" i="64"/>
  <c r="I89" i="66" s="1"/>
  <c r="J89" i="66" s="1"/>
  <c r="Z89" i="64"/>
  <c r="AB33" i="64"/>
  <c r="Z104" i="64"/>
  <c r="AD33" i="64"/>
  <c r="AC99" i="64"/>
  <c r="AC29" i="64"/>
  <c r="AE33" i="64"/>
  <c r="Z70" i="64"/>
  <c r="I130" i="66" s="1"/>
  <c r="J130" i="66" s="1"/>
  <c r="Z79" i="64"/>
  <c r="AD99" i="64"/>
  <c r="AF33" i="64"/>
  <c r="AE99" i="64"/>
  <c r="AC104" i="64"/>
  <c r="Z20" i="64"/>
  <c r="I80" i="66" s="1"/>
  <c r="J80" i="66" s="1"/>
  <c r="Z30" i="64"/>
  <c r="Z60" i="64"/>
  <c r="Z65" i="64"/>
  <c r="AF99" i="64"/>
  <c r="Z105" i="64"/>
  <c r="I165" i="66" s="1"/>
  <c r="J165" i="66" s="1"/>
  <c r="AE119" i="64"/>
  <c r="Z100" i="64"/>
  <c r="I160" i="66" s="1"/>
  <c r="J160" i="66" s="1"/>
  <c r="AF119" i="64"/>
  <c r="AE95" i="64"/>
  <c r="AG119" i="64"/>
  <c r="AG111" i="64"/>
  <c r="AC10" i="64"/>
  <c r="Z16" i="64"/>
  <c r="I76" i="66" s="1"/>
  <c r="J76" i="66" s="1"/>
  <c r="AD30" i="64"/>
  <c r="AD34" i="64"/>
  <c r="AG101" i="64"/>
  <c r="AF30" i="64"/>
  <c r="Z35" i="64"/>
  <c r="I95" i="66" s="1"/>
  <c r="J95" i="66" s="1"/>
  <c r="Z40" i="64"/>
  <c r="I100" i="66" s="1"/>
  <c r="J100" i="66" s="1"/>
  <c r="Z51" i="64"/>
  <c r="I111" i="66" s="1"/>
  <c r="J111" i="66" s="1"/>
  <c r="AC26" i="64"/>
  <c r="Z86" i="64"/>
  <c r="I146" i="66" s="1"/>
  <c r="J146" i="66" s="1"/>
  <c r="AE125" i="64"/>
  <c r="AE26" i="64"/>
  <c r="Z31" i="64"/>
  <c r="I91" i="66" s="1"/>
  <c r="J91" i="66" s="1"/>
  <c r="AF125" i="64"/>
  <c r="AG67" i="64"/>
  <c r="AC116" i="64"/>
  <c r="Z121" i="64"/>
  <c r="I181" i="66" s="1"/>
  <c r="J181" i="66" s="1"/>
  <c r="AG125" i="64"/>
  <c r="Z22" i="64"/>
  <c r="I82" i="66" s="1"/>
  <c r="J82" i="66" s="1"/>
  <c r="Z62" i="64"/>
  <c r="Z72" i="64"/>
  <c r="Z97" i="64"/>
  <c r="AE116" i="64"/>
  <c r="AG126" i="64"/>
  <c r="Z12" i="64"/>
  <c r="I72" i="66" s="1"/>
  <c r="J72" i="66" s="1"/>
  <c r="V185" i="62"/>
  <c r="W185" i="62" s="1"/>
  <c r="V186" i="62"/>
  <c r="W186" i="62" s="1"/>
  <c r="AG31" i="64"/>
  <c r="V187" i="62"/>
  <c r="W187" i="62" s="1"/>
  <c r="Z63" i="64"/>
  <c r="V188" i="62"/>
  <c r="W188" i="62" s="1"/>
  <c r="Z27" i="64"/>
  <c r="I87" i="66" s="1"/>
  <c r="J87" i="66" s="1"/>
  <c r="Z68" i="64"/>
  <c r="I128" i="66" s="1"/>
  <c r="J128" i="66" s="1"/>
  <c r="AD8" i="64"/>
  <c r="Z96" i="64"/>
  <c r="AE8" i="64"/>
  <c r="AB40" i="64"/>
  <c r="Z82" i="64"/>
  <c r="I142" i="66" s="1"/>
  <c r="J142" i="66" s="1"/>
  <c r="AC40" i="64"/>
  <c r="Z59" i="64"/>
  <c r="I119" i="66" s="1"/>
  <c r="J119" i="66" s="1"/>
  <c r="Z87" i="64"/>
  <c r="AC123" i="64"/>
  <c r="AD40" i="64"/>
  <c r="Z64" i="64"/>
  <c r="I124" i="66" s="1"/>
  <c r="J124" i="66" s="1"/>
  <c r="AC82" i="64"/>
  <c r="AE123" i="64"/>
  <c r="AE40" i="64"/>
  <c r="Z50" i="64"/>
  <c r="I110" i="66" s="1"/>
  <c r="J110" i="66" s="1"/>
  <c r="AF120" i="64"/>
  <c r="AF123" i="64"/>
  <c r="AB126" i="64"/>
  <c r="AF40" i="64"/>
  <c r="Z55" i="64"/>
  <c r="I115" i="66" s="1"/>
  <c r="J115" i="66" s="1"/>
  <c r="Z69" i="64"/>
  <c r="AB87" i="64"/>
  <c r="Z101" i="64"/>
  <c r="I161" i="66" s="1"/>
  <c r="J161" i="66" s="1"/>
  <c r="AB109" i="64"/>
  <c r="AG123" i="64"/>
  <c r="AC126" i="64"/>
  <c r="AF87" i="64"/>
  <c r="AC109" i="64"/>
  <c r="AD126" i="64"/>
  <c r="Z14" i="64"/>
  <c r="I74" i="66" s="1"/>
  <c r="J74" i="66" s="1"/>
  <c r="AB32" i="64"/>
  <c r="Z41" i="64"/>
  <c r="I101" i="66" s="1"/>
  <c r="J101" i="66" s="1"/>
  <c r="Z106" i="64"/>
  <c r="AG109" i="64"/>
  <c r="AD117" i="64"/>
  <c r="AE126" i="64"/>
  <c r="AC36" i="64"/>
  <c r="AB55" i="64"/>
  <c r="AD92" i="64"/>
  <c r="AB114" i="64"/>
  <c r="AF117" i="64"/>
  <c r="AF126" i="64"/>
  <c r="AF18" i="64"/>
  <c r="Z46" i="64"/>
  <c r="I106" i="66" s="1"/>
  <c r="J106" i="66" s="1"/>
  <c r="AC55" i="64"/>
  <c r="AE92" i="64"/>
  <c r="Z110" i="64"/>
  <c r="AC114" i="64"/>
  <c r="AG117" i="64"/>
  <c r="Z24" i="64"/>
  <c r="I84" i="66" s="1"/>
  <c r="J84" i="66" s="1"/>
  <c r="Z37" i="64"/>
  <c r="AD55" i="64"/>
  <c r="AF69" i="64"/>
  <c r="AF92" i="64"/>
  <c r="AD114" i="64"/>
  <c r="Z10" i="64"/>
  <c r="Z19" i="64"/>
  <c r="Z33" i="64"/>
  <c r="I93" i="66" s="1"/>
  <c r="J93" i="66" s="1"/>
  <c r="AE55" i="64"/>
  <c r="AG102" i="64"/>
  <c r="AE114" i="64"/>
  <c r="AC41" i="64"/>
  <c r="AF55" i="64"/>
  <c r="AC106" i="64"/>
  <c r="AF114" i="64"/>
  <c r="AB121" i="64"/>
  <c r="Z15" i="64"/>
  <c r="I75" i="66" s="1"/>
  <c r="J75" i="66" s="1"/>
  <c r="AD41" i="64"/>
  <c r="AB51" i="64"/>
  <c r="AD106" i="64"/>
  <c r="AD121" i="64"/>
  <c r="AC124" i="64"/>
  <c r="AE41" i="64"/>
  <c r="AG51" i="64"/>
  <c r="AB88" i="64"/>
  <c r="AE106" i="64"/>
  <c r="AE121" i="64"/>
  <c r="AD124" i="64"/>
  <c r="Z47" i="64"/>
  <c r="I107" i="66" s="1"/>
  <c r="J107" i="66" s="1"/>
  <c r="Z56" i="64"/>
  <c r="I116" i="66" s="1"/>
  <c r="J116" i="66" s="1"/>
  <c r="AB65" i="64"/>
  <c r="AF88" i="64"/>
  <c r="AF106" i="64"/>
  <c r="Z111" i="64"/>
  <c r="I171" i="66" s="1"/>
  <c r="J171" i="66" s="1"/>
  <c r="AF121" i="64"/>
  <c r="AE124" i="64"/>
  <c r="AB10" i="64"/>
  <c r="Z25" i="64"/>
  <c r="AC33" i="64"/>
  <c r="Z42" i="64"/>
  <c r="Z52" i="64"/>
  <c r="AF65" i="64"/>
  <c r="AB102" i="64"/>
  <c r="AG121" i="64"/>
  <c r="AF124" i="64"/>
  <c r="AF84" i="64"/>
  <c r="AC102" i="64"/>
  <c r="AG124" i="64"/>
  <c r="AB127" i="64"/>
  <c r="AC127" i="64"/>
  <c r="V177" i="62"/>
  <c r="W177" i="62" s="1"/>
  <c r="Z85" i="64"/>
  <c r="AD127" i="64"/>
  <c r="V178" i="62"/>
  <c r="W178" i="62" s="1"/>
  <c r="Z11" i="64"/>
  <c r="I71" i="66" s="1"/>
  <c r="J71" i="66" s="1"/>
  <c r="AE127" i="64"/>
  <c r="Z57" i="64"/>
  <c r="Z80" i="64"/>
  <c r="I140" i="66" s="1"/>
  <c r="J140" i="66" s="1"/>
  <c r="AF127" i="64"/>
  <c r="V180" i="62"/>
  <c r="W180" i="62" s="1"/>
  <c r="Z26" i="64"/>
  <c r="I86" i="66" s="1"/>
  <c r="J86" i="66" s="1"/>
  <c r="Z34" i="64"/>
  <c r="I94" i="66" s="1"/>
  <c r="J94" i="66" s="1"/>
  <c r="V181" i="62"/>
  <c r="W181" i="62" s="1"/>
  <c r="Z21" i="64"/>
  <c r="I81" i="66" s="1"/>
  <c r="J81" i="66" s="1"/>
  <c r="AC30" i="64"/>
  <c r="V182" i="62"/>
  <c r="W182" i="62" s="1"/>
  <c r="Z48" i="64"/>
  <c r="Z81" i="64"/>
  <c r="I141" i="66" s="1"/>
  <c r="J141" i="66" s="1"/>
  <c r="Z90" i="64"/>
  <c r="AC103" i="64"/>
  <c r="Z112" i="64"/>
  <c r="AB119" i="64"/>
  <c r="AE122" i="64"/>
  <c r="V183" i="62"/>
  <c r="W183" i="62" s="1"/>
  <c r="AB16" i="64"/>
  <c r="AB62" i="64"/>
  <c r="AB99" i="64"/>
  <c r="Z108" i="64"/>
  <c r="AD119" i="64"/>
  <c r="AF122" i="64"/>
  <c r="AC125" i="64"/>
  <c r="V184" i="62"/>
  <c r="W184" i="62" s="1"/>
  <c r="V89" i="62"/>
  <c r="W89" i="62" s="1"/>
  <c r="V121" i="62"/>
  <c r="W121" i="62" s="1"/>
  <c r="V153" i="62"/>
  <c r="W153" i="62" s="1"/>
  <c r="V90" i="62"/>
  <c r="W90" i="62" s="1"/>
  <c r="V122" i="62"/>
  <c r="W122" i="62" s="1"/>
  <c r="V154" i="62"/>
  <c r="W154" i="62" s="1"/>
  <c r="V123" i="62"/>
  <c r="W123" i="62" s="1"/>
  <c r="V155" i="62"/>
  <c r="W155" i="62" s="1"/>
  <c r="V92" i="62"/>
  <c r="W92" i="62" s="1"/>
  <c r="V124" i="62"/>
  <c r="W124" i="62" s="1"/>
  <c r="V156" i="62"/>
  <c r="W156" i="62" s="1"/>
  <c r="AG23" i="64"/>
  <c r="V93" i="62"/>
  <c r="W93" i="62" s="1"/>
  <c r="V125" i="62"/>
  <c r="W125" i="62" s="1"/>
  <c r="V157" i="62"/>
  <c r="W157" i="62" s="1"/>
  <c r="V126" i="62"/>
  <c r="W126" i="62" s="1"/>
  <c r="V158" i="62"/>
  <c r="W158" i="62" s="1"/>
  <c r="AB44" i="64"/>
  <c r="AB48" i="64"/>
  <c r="AB23" i="64"/>
  <c r="AC48" i="64"/>
  <c r="AD85" i="64"/>
  <c r="AB110" i="64"/>
  <c r="V96" i="62"/>
  <c r="W96" i="62" s="1"/>
  <c r="V128" i="62"/>
  <c r="W128" i="62" s="1"/>
  <c r="V160" i="62"/>
  <c r="W160" i="62" s="1"/>
  <c r="AB19" i="64"/>
  <c r="AC23" i="64"/>
  <c r="AF37" i="64"/>
  <c r="AB52" i="64"/>
  <c r="AC60" i="64"/>
  <c r="AB63" i="64"/>
  <c r="AB74" i="64"/>
  <c r="AF85" i="64"/>
  <c r="AB96" i="64"/>
  <c r="AC110" i="64"/>
  <c r="V129" i="62"/>
  <c r="W129" i="62" s="1"/>
  <c r="AB8" i="64"/>
  <c r="AC19" i="64"/>
  <c r="AD23" i="64"/>
  <c r="AC52" i="64"/>
  <c r="AD60" i="64"/>
  <c r="AC63" i="64"/>
  <c r="AC74" i="64"/>
  <c r="AB89" i="64"/>
  <c r="AC93" i="64"/>
  <c r="AF96" i="64"/>
  <c r="V98" i="62"/>
  <c r="W98" i="62" s="1"/>
  <c r="V130" i="62"/>
  <c r="W130" i="62" s="1"/>
  <c r="V162" i="62"/>
  <c r="W162" i="62" s="1"/>
  <c r="AC8" i="64"/>
  <c r="AE23" i="64"/>
  <c r="AE52" i="64"/>
  <c r="AE60" i="64"/>
  <c r="AD63" i="64"/>
  <c r="AD74" i="64"/>
  <c r="AD89" i="64"/>
  <c r="AE93" i="64"/>
  <c r="V99" i="62"/>
  <c r="W99" i="62" s="1"/>
  <c r="V131" i="62"/>
  <c r="W131" i="62" s="1"/>
  <c r="V163" i="62"/>
  <c r="W163" i="62" s="1"/>
  <c r="AF23" i="64"/>
  <c r="AF52" i="64"/>
  <c r="AF60" i="64"/>
  <c r="AE63" i="64"/>
  <c r="AE74" i="64"/>
  <c r="AB82" i="64"/>
  <c r="AE89" i="64"/>
  <c r="AB104" i="64"/>
  <c r="AB107" i="64"/>
  <c r="V100" i="62"/>
  <c r="W100" i="62" s="1"/>
  <c r="V132" i="62"/>
  <c r="W132" i="62" s="1"/>
  <c r="AF74" i="64"/>
  <c r="AF89" i="64"/>
  <c r="V133" i="62"/>
  <c r="W133" i="62" s="1"/>
  <c r="V165" i="62"/>
  <c r="W165" i="62" s="1"/>
  <c r="AD82" i="64"/>
  <c r="AD104" i="64"/>
  <c r="AF107" i="64"/>
  <c r="V166" i="62"/>
  <c r="W166" i="62" s="1"/>
  <c r="AB45" i="64"/>
  <c r="AG64" i="64"/>
  <c r="AB67" i="64"/>
  <c r="AE82" i="64"/>
  <c r="AE104" i="64"/>
  <c r="V71" i="62"/>
  <c r="W71" i="62" s="1"/>
  <c r="V103" i="62"/>
  <c r="W103" i="62" s="1"/>
  <c r="V167" i="62"/>
  <c r="W167" i="62" s="1"/>
  <c r="AE16" i="64"/>
  <c r="AB38" i="64"/>
  <c r="AC45" i="64"/>
  <c r="AC67" i="64"/>
  <c r="AF82" i="64"/>
  <c r="V136" i="62"/>
  <c r="W136" i="62" s="1"/>
  <c r="V168" i="62"/>
  <c r="W168" i="62" s="1"/>
  <c r="AB20" i="64"/>
  <c r="AB31" i="64"/>
  <c r="AC38" i="64"/>
  <c r="AD45" i="64"/>
  <c r="AD67" i="64"/>
  <c r="AB78" i="64"/>
  <c r="AG82" i="64"/>
  <c r="AC20" i="64"/>
  <c r="AC31" i="64"/>
  <c r="AD38" i="64"/>
  <c r="AE45" i="64"/>
  <c r="AB57" i="64"/>
  <c r="AE67" i="64"/>
  <c r="AC78" i="64"/>
  <c r="AB97" i="64"/>
  <c r="V74" i="62"/>
  <c r="W74" i="62" s="1"/>
  <c r="V106" i="62"/>
  <c r="W106" i="62" s="1"/>
  <c r="V170" i="62"/>
  <c r="W170" i="62" s="1"/>
  <c r="AE20" i="64"/>
  <c r="AC28" i="64"/>
  <c r="AD31" i="64"/>
  <c r="AE38" i="64"/>
  <c r="AF45" i="64"/>
  <c r="AG50" i="64"/>
  <c r="AD57" i="64"/>
  <c r="AF67" i="64"/>
  <c r="AB94" i="64"/>
  <c r="AC97" i="64"/>
  <c r="V171" i="62"/>
  <c r="W171" i="62" s="1"/>
  <c r="AF20" i="64"/>
  <c r="AD28" i="64"/>
  <c r="AE31" i="64"/>
  <c r="AE57" i="64"/>
  <c r="AC61" i="64"/>
  <c r="AB64" i="64"/>
  <c r="AC94" i="64"/>
  <c r="AD97" i="64"/>
  <c r="V140" i="62"/>
  <c r="W140" i="62" s="1"/>
  <c r="V172" i="62"/>
  <c r="W172" i="62" s="1"/>
  <c r="AB13" i="64"/>
  <c r="AG20" i="64"/>
  <c r="AE28" i="64"/>
  <c r="AB42" i="64"/>
  <c r="AB50" i="64"/>
  <c r="AF57" i="64"/>
  <c r="AE61" i="64"/>
  <c r="AF64" i="64"/>
  <c r="AB75" i="64"/>
  <c r="AD94" i="64"/>
  <c r="AE97" i="64"/>
  <c r="AF101" i="64"/>
  <c r="V173" i="62"/>
  <c r="W173" i="62" s="1"/>
  <c r="AC13" i="64"/>
  <c r="AF28" i="64"/>
  <c r="AC42" i="64"/>
  <c r="AC50" i="64"/>
  <c r="AF61" i="64"/>
  <c r="AC75" i="64"/>
  <c r="AE94" i="64"/>
  <c r="AB112" i="64"/>
  <c r="AD13" i="64"/>
  <c r="AB35" i="64"/>
  <c r="AD42" i="64"/>
  <c r="AD50" i="64"/>
  <c r="AB72" i="64"/>
  <c r="AD75" i="64"/>
  <c r="AB105" i="64"/>
  <c r="AE112" i="64"/>
  <c r="V79" i="62"/>
  <c r="W79" i="62" s="1"/>
  <c r="V111" i="62"/>
  <c r="W111" i="62" s="1"/>
  <c r="AE13" i="64"/>
  <c r="AC35" i="64"/>
  <c r="AE42" i="64"/>
  <c r="AE50" i="64"/>
  <c r="AG58" i="64"/>
  <c r="AC72" i="64"/>
  <c r="AD87" i="64"/>
  <c r="AC105" i="64"/>
  <c r="AF13" i="64"/>
  <c r="AB25" i="64"/>
  <c r="AD35" i="64"/>
  <c r="AF42" i="64"/>
  <c r="AF79" i="64"/>
  <c r="AE87" i="64"/>
  <c r="V81" i="62"/>
  <c r="W81" i="62" s="1"/>
  <c r="V113" i="62"/>
  <c r="W113" i="62" s="1"/>
  <c r="V145" i="62"/>
  <c r="W145" i="62" s="1"/>
  <c r="AD25" i="64"/>
  <c r="AE35" i="64"/>
  <c r="AC68" i="64"/>
  <c r="V146" i="62"/>
  <c r="W146" i="62" s="1"/>
  <c r="AE25" i="64"/>
  <c r="AD68" i="64"/>
  <c r="AG18" i="64"/>
  <c r="AF25" i="64"/>
  <c r="V148" i="62"/>
  <c r="W148" i="62" s="1"/>
  <c r="AD10" i="64"/>
  <c r="AB18" i="64"/>
  <c r="AE29" i="64"/>
  <c r="AG40" i="64"/>
  <c r="AC62" i="64"/>
  <c r="AC65" i="64"/>
  <c r="AB95" i="64"/>
  <c r="AD102" i="64"/>
  <c r="AD109" i="64"/>
  <c r="V86" i="62"/>
  <c r="W86" i="62" s="1"/>
  <c r="V118" i="62"/>
  <c r="W118" i="62" s="1"/>
  <c r="V150" i="62"/>
  <c r="W150" i="62" s="1"/>
  <c r="AE10" i="64"/>
  <c r="AC18" i="64"/>
  <c r="AD62" i="64"/>
  <c r="AD65" i="64"/>
  <c r="AC84" i="64"/>
  <c r="AC95" i="64"/>
  <c r="AE109" i="64"/>
  <c r="AG26" i="64"/>
  <c r="AG33" i="64"/>
  <c r="AE84" i="64"/>
  <c r="AC92" i="64"/>
  <c r="V152" i="62"/>
  <c r="W152" i="62" s="1"/>
  <c r="Z132" i="63"/>
  <c r="F182" i="66" s="1"/>
  <c r="G182" i="66" s="1"/>
  <c r="Z140" i="63"/>
  <c r="F190" i="66" s="1"/>
  <c r="G190" i="66" s="1"/>
  <c r="AG159" i="63"/>
  <c r="Z19" i="63"/>
  <c r="Z39" i="63"/>
  <c r="F89" i="66" s="1"/>
  <c r="G89" i="66" s="1"/>
  <c r="Z149" i="63"/>
  <c r="F199" i="66" s="1"/>
  <c r="G199" i="66" s="1"/>
  <c r="Z164" i="63"/>
  <c r="F214" i="66" s="1"/>
  <c r="G214" i="66" s="1"/>
  <c r="AB19" i="63"/>
  <c r="AG109" i="63"/>
  <c r="Z137" i="63"/>
  <c r="F187" i="66" s="1"/>
  <c r="G187" i="66" s="1"/>
  <c r="Z141" i="63"/>
  <c r="F191" i="66" s="1"/>
  <c r="G191" i="66" s="1"/>
  <c r="AC19" i="63"/>
  <c r="Z133" i="63"/>
  <c r="AB15" i="63"/>
  <c r="AB29" i="63"/>
  <c r="AC15" i="63"/>
  <c r="AC29" i="63"/>
  <c r="Z160" i="63"/>
  <c r="AD15" i="63"/>
  <c r="AB44" i="63"/>
  <c r="AG165" i="63"/>
  <c r="Z11" i="63"/>
  <c r="AE15" i="63"/>
  <c r="AF44" i="63"/>
  <c r="Z129" i="63"/>
  <c r="AB137" i="63"/>
  <c r="AG141" i="63"/>
  <c r="AF15" i="63"/>
  <c r="AB75" i="63"/>
  <c r="AC137" i="63"/>
  <c r="AB60" i="63"/>
  <c r="AC105" i="63"/>
  <c r="AD137" i="63"/>
  <c r="AD75" i="63"/>
  <c r="AD105" i="63"/>
  <c r="AE137" i="63"/>
  <c r="Z16" i="63"/>
  <c r="Z41" i="63"/>
  <c r="Z61" i="63"/>
  <c r="F111" i="66" s="1"/>
  <c r="G111" i="66" s="1"/>
  <c r="AE75" i="63"/>
  <c r="AG96" i="63"/>
  <c r="AE105" i="63"/>
  <c r="AE129" i="63"/>
  <c r="AF137" i="63"/>
  <c r="Z71" i="63"/>
  <c r="F121" i="66" s="1"/>
  <c r="G121" i="66" s="1"/>
  <c r="AF75" i="63"/>
  <c r="Z101" i="63"/>
  <c r="AF105" i="63"/>
  <c r="AG137" i="63"/>
  <c r="Z21" i="63"/>
  <c r="Z26" i="63"/>
  <c r="F76" i="66" s="1"/>
  <c r="G76" i="66" s="1"/>
  <c r="Z116" i="63"/>
  <c r="F166" i="66" s="1"/>
  <c r="G166" i="66" s="1"/>
  <c r="Z121" i="63"/>
  <c r="AB146" i="63"/>
  <c r="AB142" i="63"/>
  <c r="Z156" i="63"/>
  <c r="F206" i="66" s="1"/>
  <c r="G206" i="66" s="1"/>
  <c r="AB16" i="63"/>
  <c r="Z46" i="63"/>
  <c r="F96" i="66" s="1"/>
  <c r="G96" i="66" s="1"/>
  <c r="Z135" i="63"/>
  <c r="F185" i="66" s="1"/>
  <c r="G185" i="66" s="1"/>
  <c r="AG143" i="63"/>
  <c r="Z147" i="63"/>
  <c r="F197" i="66" s="1"/>
  <c r="G197" i="66" s="1"/>
  <c r="Z17" i="63"/>
  <c r="F67" i="66" s="1"/>
  <c r="G67" i="66" s="1"/>
  <c r="Z126" i="63"/>
  <c r="F176" i="66" s="1"/>
  <c r="G176" i="66" s="1"/>
  <c r="AG27" i="63"/>
  <c r="Z97" i="63"/>
  <c r="F147" i="66" s="1"/>
  <c r="G147" i="66" s="1"/>
  <c r="Z102" i="63"/>
  <c r="AE121" i="63"/>
  <c r="AF121" i="63"/>
  <c r="Z52" i="63"/>
  <c r="F102" i="66" s="1"/>
  <c r="G102" i="66" s="1"/>
  <c r="AE81" i="63"/>
  <c r="Z87" i="63"/>
  <c r="Z131" i="63"/>
  <c r="Z148" i="63"/>
  <c r="F198" i="66" s="1"/>
  <c r="G198" i="66" s="1"/>
  <c r="AB62" i="63"/>
  <c r="Z122" i="63"/>
  <c r="F172" i="66" s="1"/>
  <c r="G172" i="66" s="1"/>
  <c r="Z157" i="63"/>
  <c r="F207" i="66" s="1"/>
  <c r="G207" i="66" s="1"/>
  <c r="Z47" i="63"/>
  <c r="Z127" i="63"/>
  <c r="F177" i="66" s="1"/>
  <c r="G177" i="66" s="1"/>
  <c r="AD22" i="63"/>
  <c r="Z58" i="63"/>
  <c r="F108" i="66" s="1"/>
  <c r="G108" i="66" s="1"/>
  <c r="Z163" i="63"/>
  <c r="Z28" i="63"/>
  <c r="F78" i="66" s="1"/>
  <c r="G78" i="66" s="1"/>
  <c r="Z53" i="63"/>
  <c r="F103" i="66" s="1"/>
  <c r="G103" i="66" s="1"/>
  <c r="AG140" i="63"/>
  <c r="Z158" i="63"/>
  <c r="F208" i="66" s="1"/>
  <c r="G208" i="66" s="1"/>
  <c r="AD87" i="63"/>
  <c r="Z93" i="63"/>
  <c r="F143" i="66" s="1"/>
  <c r="G143" i="66" s="1"/>
  <c r="AE127" i="63"/>
  <c r="Z33" i="63"/>
  <c r="F83" i="66" s="1"/>
  <c r="G83" i="66" s="1"/>
  <c r="AB136" i="63"/>
  <c r="Z144" i="63"/>
  <c r="Z15" i="63"/>
  <c r="F65" i="66" s="1"/>
  <c r="G65" i="66" s="1"/>
  <c r="S165" i="62"/>
  <c r="T165" i="62" s="1"/>
  <c r="S197" i="62"/>
  <c r="T197" i="62" s="1"/>
  <c r="Z83" i="63"/>
  <c r="F133" i="66" s="1"/>
  <c r="G133" i="66" s="1"/>
  <c r="Z88" i="63"/>
  <c r="F138" i="66" s="1"/>
  <c r="G138" i="66" s="1"/>
  <c r="S167" i="62"/>
  <c r="T167" i="62" s="1"/>
  <c r="S199" i="62"/>
  <c r="T199" i="62" s="1"/>
  <c r="S168" i="62"/>
  <c r="T168" i="62" s="1"/>
  <c r="S200" i="62"/>
  <c r="T200" i="62" s="1"/>
  <c r="Z24" i="63"/>
  <c r="F74" i="66" s="1"/>
  <c r="G74" i="66" s="1"/>
  <c r="Z42" i="63"/>
  <c r="AB11" i="63"/>
  <c r="S170" i="62"/>
  <c r="T170" i="62" s="1"/>
  <c r="S202" i="62"/>
  <c r="T202" i="62" s="1"/>
  <c r="AC11" i="63"/>
  <c r="Z29" i="63"/>
  <c r="F79" i="66" s="1"/>
  <c r="G79" i="66" s="1"/>
  <c r="AB33" i="63"/>
  <c r="Z38" i="63"/>
  <c r="AE78" i="63"/>
  <c r="Z98" i="63"/>
  <c r="F148" i="66" s="1"/>
  <c r="G148" i="66" s="1"/>
  <c r="AB125" i="63"/>
  <c r="S171" i="62"/>
  <c r="T171" i="62" s="1"/>
  <c r="S203" i="62"/>
  <c r="T203" i="62" s="1"/>
  <c r="AD11" i="63"/>
  <c r="AC33" i="63"/>
  <c r="Z66" i="63"/>
  <c r="F116" i="66" s="1"/>
  <c r="G116" i="66" s="1"/>
  <c r="Z75" i="63"/>
  <c r="AC102" i="63"/>
  <c r="AC138" i="63"/>
  <c r="AB154" i="63"/>
  <c r="AB158" i="63"/>
  <c r="AB161" i="63"/>
  <c r="AB164" i="63"/>
  <c r="S172" i="62"/>
  <c r="T172" i="62" s="1"/>
  <c r="AE11" i="63"/>
  <c r="AD33" i="63"/>
  <c r="Z89" i="63"/>
  <c r="F139" i="66" s="1"/>
  <c r="G139" i="66" s="1"/>
  <c r="AD102" i="63"/>
  <c r="Z111" i="63"/>
  <c r="F161" i="66" s="1"/>
  <c r="G161" i="66" s="1"/>
  <c r="AD138" i="63"/>
  <c r="AD154" i="63"/>
  <c r="AC158" i="63"/>
  <c r="AC161" i="63"/>
  <c r="AD164" i="63"/>
  <c r="S173" i="62"/>
  <c r="T173" i="62" s="1"/>
  <c r="S205" i="62"/>
  <c r="T205" i="62" s="1"/>
  <c r="AF11" i="63"/>
  <c r="AE33" i="63"/>
  <c r="AC42" i="63"/>
  <c r="AB52" i="63"/>
  <c r="Z62" i="63"/>
  <c r="AE102" i="63"/>
  <c r="AD122" i="63"/>
  <c r="AB132" i="63"/>
  <c r="AE138" i="63"/>
  <c r="AB141" i="63"/>
  <c r="AE158" i="63"/>
  <c r="AD161" i="63"/>
  <c r="AE164" i="63"/>
  <c r="S174" i="62"/>
  <c r="T174" i="62" s="1"/>
  <c r="S206" i="62"/>
  <c r="T206" i="62" s="1"/>
  <c r="AF33" i="63"/>
  <c r="AC52" i="63"/>
  <c r="Z94" i="63"/>
  <c r="AF102" i="63"/>
  <c r="AB119" i="63"/>
  <c r="AF122" i="63"/>
  <c r="AD132" i="63"/>
  <c r="AF138" i="63"/>
  <c r="AC141" i="63"/>
  <c r="AF151" i="63"/>
  <c r="AF158" i="63"/>
  <c r="AE161" i="63"/>
  <c r="AG164" i="63"/>
  <c r="S175" i="62"/>
  <c r="T175" i="62" s="1"/>
  <c r="S207" i="62"/>
  <c r="T207" i="62" s="1"/>
  <c r="Z12" i="63"/>
  <c r="F62" i="66" s="1"/>
  <c r="G62" i="66" s="1"/>
  <c r="AD52" i="63"/>
  <c r="Z79" i="63"/>
  <c r="F129" i="66" s="1"/>
  <c r="G129" i="66" s="1"/>
  <c r="Z107" i="63"/>
  <c r="AE111" i="63"/>
  <c r="AF119" i="63"/>
  <c r="AG122" i="63"/>
  <c r="AG138" i="63"/>
  <c r="AD141" i="63"/>
  <c r="AB148" i="63"/>
  <c r="AF161" i="63"/>
  <c r="Z43" i="63"/>
  <c r="Z48" i="63"/>
  <c r="AE52" i="63"/>
  <c r="AF111" i="63"/>
  <c r="AG119" i="63"/>
  <c r="AB129" i="63"/>
  <c r="AE141" i="63"/>
  <c r="AC148" i="63"/>
  <c r="AG161" i="63"/>
  <c r="S177" i="62"/>
  <c r="T177" i="62" s="1"/>
  <c r="S209" i="62"/>
  <c r="T209" i="62" s="1"/>
  <c r="AE29" i="63"/>
  <c r="AG52" i="63"/>
  <c r="Z90" i="63"/>
  <c r="Z103" i="63"/>
  <c r="F153" i="66" s="1"/>
  <c r="G153" i="66" s="1"/>
  <c r="AD129" i="63"/>
  <c r="AF141" i="63"/>
  <c r="AD148" i="63"/>
  <c r="S210" i="62"/>
  <c r="T210" i="62" s="1"/>
  <c r="S211" i="62"/>
  <c r="T211" i="62" s="1"/>
  <c r="AG30" i="63"/>
  <c r="AC62" i="63"/>
  <c r="Z67" i="63"/>
  <c r="F117" i="66" s="1"/>
  <c r="G117" i="66" s="1"/>
  <c r="Z85" i="63"/>
  <c r="F135" i="66" s="1"/>
  <c r="G135" i="66" s="1"/>
  <c r="AB94" i="63"/>
  <c r="Z99" i="63"/>
  <c r="AB116" i="63"/>
  <c r="AC126" i="63"/>
  <c r="AF129" i="63"/>
  <c r="AG148" i="63"/>
  <c r="S180" i="62"/>
  <c r="T180" i="62" s="1"/>
  <c r="AF62" i="63"/>
  <c r="AC94" i="63"/>
  <c r="AE107" i="63"/>
  <c r="AC116" i="63"/>
  <c r="AE126" i="63"/>
  <c r="AF155" i="63"/>
  <c r="Z13" i="63"/>
  <c r="Z72" i="63"/>
  <c r="AE94" i="63"/>
  <c r="AD116" i="63"/>
  <c r="AF126" i="63"/>
  <c r="AG155" i="63"/>
  <c r="S182" i="62"/>
  <c r="T182" i="62" s="1"/>
  <c r="S214" i="62"/>
  <c r="T214" i="62" s="1"/>
  <c r="Z44" i="63"/>
  <c r="F94" i="66" s="1"/>
  <c r="G94" i="66" s="1"/>
  <c r="Z49" i="63"/>
  <c r="F99" i="66" s="1"/>
  <c r="G99" i="66" s="1"/>
  <c r="AB67" i="63"/>
  <c r="Z76" i="63"/>
  <c r="F126" i="66" s="1"/>
  <c r="G126" i="66" s="1"/>
  <c r="AB90" i="63"/>
  <c r="AF94" i="63"/>
  <c r="Z108" i="63"/>
  <c r="F158" i="66" s="1"/>
  <c r="G158" i="66" s="1"/>
  <c r="AE116" i="63"/>
  <c r="AG126" i="63"/>
  <c r="AD133" i="63"/>
  <c r="AD165" i="63"/>
  <c r="Z9" i="63"/>
  <c r="AC21" i="63"/>
  <c r="Z40" i="63"/>
  <c r="AD67" i="63"/>
  <c r="AC90" i="63"/>
  <c r="AC123" i="63"/>
  <c r="AE133" i="63"/>
  <c r="AB139" i="63"/>
  <c r="AB159" i="63"/>
  <c r="AE165" i="63"/>
  <c r="S184" i="62"/>
  <c r="T184" i="62" s="1"/>
  <c r="S216" i="62"/>
  <c r="T216" i="62" s="1"/>
  <c r="AB26" i="63"/>
  <c r="AE53" i="63"/>
  <c r="AE67" i="63"/>
  <c r="AC72" i="63"/>
  <c r="AD90" i="63"/>
  <c r="Z100" i="63"/>
  <c r="F150" i="66" s="1"/>
  <c r="G150" i="66" s="1"/>
  <c r="Z104" i="63"/>
  <c r="AF123" i="63"/>
  <c r="AF133" i="63"/>
  <c r="AC139" i="63"/>
  <c r="AC159" i="63"/>
  <c r="AF165" i="63"/>
  <c r="S185" i="62"/>
  <c r="T185" i="62" s="1"/>
  <c r="S217" i="62"/>
  <c r="T217" i="62" s="1"/>
  <c r="Z22" i="63"/>
  <c r="AC26" i="63"/>
  <c r="Z31" i="63"/>
  <c r="AF67" i="63"/>
  <c r="AD72" i="63"/>
  <c r="AF90" i="63"/>
  <c r="AG123" i="63"/>
  <c r="AD139" i="63"/>
  <c r="AE159" i="63"/>
  <c r="AD26" i="63"/>
  <c r="AE72" i="63"/>
  <c r="AE139" i="63"/>
  <c r="AF159" i="63"/>
  <c r="Z14" i="63"/>
  <c r="F64" i="66" s="1"/>
  <c r="G64" i="66" s="1"/>
  <c r="AE26" i="63"/>
  <c r="Z54" i="63"/>
  <c r="F104" i="66" s="1"/>
  <c r="G104" i="66" s="1"/>
  <c r="Z68" i="63"/>
  <c r="F118" i="66" s="1"/>
  <c r="G118" i="66" s="1"/>
  <c r="AF72" i="63"/>
  <c r="Z91" i="63"/>
  <c r="F141" i="66" s="1"/>
  <c r="G141" i="66" s="1"/>
  <c r="AF139" i="63"/>
  <c r="AE142" i="63"/>
  <c r="AB149" i="63"/>
  <c r="AF26" i="63"/>
  <c r="Z77" i="63"/>
  <c r="AG139" i="63"/>
  <c r="AC149" i="63"/>
  <c r="S189" i="62"/>
  <c r="T189" i="62" s="1"/>
  <c r="Z36" i="63"/>
  <c r="Z45" i="63"/>
  <c r="F95" i="66" s="1"/>
  <c r="G95" i="66" s="1"/>
  <c r="Z73" i="63"/>
  <c r="AC146" i="63"/>
  <c r="AD149" i="63"/>
  <c r="AD146" i="63"/>
  <c r="AE149" i="63"/>
  <c r="S191" i="62"/>
  <c r="T191" i="62" s="1"/>
  <c r="AF18" i="63"/>
  <c r="Z64" i="63"/>
  <c r="F114" i="66" s="1"/>
  <c r="G114" i="66" s="1"/>
  <c r="AE146" i="63"/>
  <c r="AG149" i="63"/>
  <c r="AB163" i="63"/>
  <c r="Z23" i="63"/>
  <c r="Z60" i="63"/>
  <c r="AB121" i="63"/>
  <c r="AE134" i="63"/>
  <c r="AG146" i="63"/>
  <c r="AD163" i="63"/>
  <c r="AF166" i="63"/>
  <c r="AC121" i="63"/>
  <c r="AE124" i="63"/>
  <c r="AF134" i="63"/>
  <c r="S194" i="62"/>
  <c r="T194" i="62" s="1"/>
  <c r="AC41" i="63"/>
  <c r="Z51" i="63"/>
  <c r="F101" i="66" s="1"/>
  <c r="G101" i="66" s="1"/>
  <c r="Z69" i="63"/>
  <c r="F119" i="66" s="1"/>
  <c r="G119" i="66" s="1"/>
  <c r="AC73" i="63"/>
  <c r="Z78" i="63"/>
  <c r="F128" i="66" s="1"/>
  <c r="G128" i="66" s="1"/>
  <c r="Z92" i="63"/>
  <c r="F142" i="66" s="1"/>
  <c r="G142" i="66" s="1"/>
  <c r="AD101" i="63"/>
  <c r="AB105" i="63"/>
  <c r="S195" i="62"/>
  <c r="T195" i="62" s="1"/>
  <c r="S101" i="62"/>
  <c r="T101" i="62" s="1"/>
  <c r="S133" i="62"/>
  <c r="T133" i="62" s="1"/>
  <c r="S70" i="62"/>
  <c r="T70" i="62" s="1"/>
  <c r="S102" i="62"/>
  <c r="T102" i="62" s="1"/>
  <c r="S71" i="62"/>
  <c r="T71" i="62" s="1"/>
  <c r="S103" i="62"/>
  <c r="T103" i="62" s="1"/>
  <c r="S135" i="62"/>
  <c r="T135" i="62" s="1"/>
  <c r="S72" i="62"/>
  <c r="T72" i="62" s="1"/>
  <c r="S136" i="62"/>
  <c r="T136" i="62" s="1"/>
  <c r="AG45" i="63"/>
  <c r="S74" i="62"/>
  <c r="T74" i="62" s="1"/>
  <c r="S106" i="62"/>
  <c r="T106" i="62" s="1"/>
  <c r="S138" i="62"/>
  <c r="T138" i="62" s="1"/>
  <c r="AB30" i="63"/>
  <c r="AG57" i="63"/>
  <c r="AF87" i="63"/>
  <c r="S75" i="62"/>
  <c r="T75" i="62" s="1"/>
  <c r="AC30" i="63"/>
  <c r="AB112" i="63"/>
  <c r="S76" i="62"/>
  <c r="T76" i="62" s="1"/>
  <c r="S108" i="62"/>
  <c r="T108" i="62" s="1"/>
  <c r="S140" i="62"/>
  <c r="T140" i="62" s="1"/>
  <c r="AE30" i="63"/>
  <c r="AE38" i="63"/>
  <c r="AC60" i="63"/>
  <c r="AC91" i="63"/>
  <c r="AD112" i="63"/>
  <c r="S109" i="62"/>
  <c r="T109" i="62" s="1"/>
  <c r="S141" i="62"/>
  <c r="T141" i="62" s="1"/>
  <c r="AF30" i="63"/>
  <c r="AF38" i="63"/>
  <c r="AB45" i="63"/>
  <c r="AD60" i="63"/>
  <c r="AB95" i="63"/>
  <c r="AB109" i="63"/>
  <c r="AE112" i="63"/>
  <c r="S78" i="62"/>
  <c r="T78" i="62" s="1"/>
  <c r="AC45" i="63"/>
  <c r="AB57" i="63"/>
  <c r="AF60" i="63"/>
  <c r="AB79" i="63"/>
  <c r="AC95" i="63"/>
  <c r="AB99" i="63"/>
  <c r="AG106" i="63"/>
  <c r="AC109" i="63"/>
  <c r="S143" i="62"/>
  <c r="T143" i="62" s="1"/>
  <c r="AD45" i="63"/>
  <c r="AC57" i="63"/>
  <c r="AC79" i="63"/>
  <c r="AE95" i="63"/>
  <c r="AD99" i="63"/>
  <c r="AD109" i="63"/>
  <c r="S112" i="62"/>
  <c r="T112" i="62" s="1"/>
  <c r="S144" i="62"/>
  <c r="T144" i="62" s="1"/>
  <c r="AE45" i="63"/>
  <c r="AD57" i="63"/>
  <c r="AD79" i="63"/>
  <c r="AF95" i="63"/>
  <c r="AE99" i="63"/>
  <c r="AC106" i="63"/>
  <c r="AE109" i="63"/>
  <c r="S81" i="62"/>
  <c r="T81" i="62" s="1"/>
  <c r="S113" i="62"/>
  <c r="T113" i="62" s="1"/>
  <c r="S145" i="62"/>
  <c r="T145" i="62" s="1"/>
  <c r="AC16" i="63"/>
  <c r="AD42" i="63"/>
  <c r="AF45" i="63"/>
  <c r="AE57" i="63"/>
  <c r="AD73" i="63"/>
  <c r="AF76" i="63"/>
  <c r="AE79" i="63"/>
  <c r="AF99" i="63"/>
  <c r="AD106" i="63"/>
  <c r="AF109" i="63"/>
  <c r="S82" i="62"/>
  <c r="T82" i="62" s="1"/>
  <c r="S114" i="62"/>
  <c r="T114" i="62" s="1"/>
  <c r="S146" i="62"/>
  <c r="T146" i="62" s="1"/>
  <c r="AD16" i="63"/>
  <c r="AC27" i="63"/>
  <c r="AE42" i="63"/>
  <c r="AD69" i="63"/>
  <c r="AE73" i="63"/>
  <c r="AF79" i="63"/>
  <c r="AE106" i="63"/>
  <c r="S83" i="62"/>
  <c r="T83" i="62" s="1"/>
  <c r="S147" i="62"/>
  <c r="T147" i="62" s="1"/>
  <c r="AB13" i="63"/>
  <c r="AE16" i="63"/>
  <c r="AB20" i="63"/>
  <c r="AF27" i="63"/>
  <c r="AF35" i="63"/>
  <c r="AF42" i="63"/>
  <c r="AB50" i="63"/>
  <c r="AG69" i="63"/>
  <c r="AF73" i="63"/>
  <c r="AB84" i="63"/>
  <c r="AF92" i="63"/>
  <c r="AF106" i="63"/>
  <c r="S148" i="62"/>
  <c r="T148" i="62" s="1"/>
  <c r="AC13" i="63"/>
  <c r="AF16" i="63"/>
  <c r="AC20" i="63"/>
  <c r="AC50" i="63"/>
  <c r="AC84" i="63"/>
  <c r="AD13" i="63"/>
  <c r="AD20" i="63"/>
  <c r="AD50" i="63"/>
  <c r="AB61" i="63"/>
  <c r="AD84" i="63"/>
  <c r="S86" i="62"/>
  <c r="T86" i="62" s="1"/>
  <c r="S118" i="62"/>
  <c r="T118" i="62" s="1"/>
  <c r="S150" i="62"/>
  <c r="T150" i="62" s="1"/>
  <c r="AE13" i="63"/>
  <c r="AE20" i="63"/>
  <c r="AE50" i="63"/>
  <c r="AE84" i="63"/>
  <c r="S87" i="62"/>
  <c r="T87" i="62" s="1"/>
  <c r="S119" i="62"/>
  <c r="T119" i="62" s="1"/>
  <c r="S151" i="62"/>
  <c r="T151" i="62" s="1"/>
  <c r="AC10" i="63"/>
  <c r="AF13" i="63"/>
  <c r="AB89" i="63"/>
  <c r="AB96" i="63"/>
  <c r="S152" i="62"/>
  <c r="T152" i="62" s="1"/>
  <c r="AD10" i="63"/>
  <c r="AB77" i="63"/>
  <c r="AC89" i="63"/>
  <c r="AE96" i="63"/>
  <c r="AD110" i="63"/>
  <c r="S89" i="62"/>
  <c r="T89" i="62" s="1"/>
  <c r="S121" i="62"/>
  <c r="T121" i="62" s="1"/>
  <c r="S153" i="62"/>
  <c r="T153" i="62" s="1"/>
  <c r="AE10" i="63"/>
  <c r="AB46" i="63"/>
  <c r="AC77" i="63"/>
  <c r="AD80" i="63"/>
  <c r="AD89" i="63"/>
  <c r="AF96" i="63"/>
  <c r="AC104" i="63"/>
  <c r="AE110" i="63"/>
  <c r="AF10" i="63"/>
  <c r="AG25" i="63"/>
  <c r="AB36" i="63"/>
  <c r="AC40" i="63"/>
  <c r="AB43" i="63"/>
  <c r="AD46" i="63"/>
  <c r="AB58" i="63"/>
  <c r="AD77" i="63"/>
  <c r="AE89" i="63"/>
  <c r="AD104" i="63"/>
  <c r="AB107" i="63"/>
  <c r="S59" i="62"/>
  <c r="T59" i="62" s="1"/>
  <c r="S91" i="62"/>
  <c r="T91" i="62" s="1"/>
  <c r="S123" i="62"/>
  <c r="T123" i="62" s="1"/>
  <c r="S155" i="62"/>
  <c r="T155" i="62" s="1"/>
  <c r="AC36" i="63"/>
  <c r="AD40" i="63"/>
  <c r="AC43" i="63"/>
  <c r="AC58" i="63"/>
  <c r="AC74" i="63"/>
  <c r="AE77" i="63"/>
  <c r="AB93" i="63"/>
  <c r="AE104" i="63"/>
  <c r="AC107" i="63"/>
  <c r="S60" i="62"/>
  <c r="T60" i="62" s="1"/>
  <c r="S92" i="62"/>
  <c r="T92" i="62" s="1"/>
  <c r="S124" i="62"/>
  <c r="T124" i="62" s="1"/>
  <c r="AB25" i="63"/>
  <c r="AD36" i="63"/>
  <c r="AE40" i="63"/>
  <c r="AD43" i="63"/>
  <c r="AD58" i="63"/>
  <c r="AD74" i="63"/>
  <c r="AF77" i="63"/>
  <c r="AF104" i="63"/>
  <c r="AD107" i="63"/>
  <c r="S61" i="62"/>
  <c r="T61" i="62" s="1"/>
  <c r="S93" i="62"/>
  <c r="T93" i="62" s="1"/>
  <c r="S125" i="62"/>
  <c r="T125" i="62" s="1"/>
  <c r="S157" i="62"/>
  <c r="T157" i="62" s="1"/>
  <c r="AB21" i="63"/>
  <c r="AC25" i="63"/>
  <c r="AE36" i="63"/>
  <c r="AF40" i="63"/>
  <c r="AE43" i="63"/>
  <c r="AC55" i="63"/>
  <c r="AE58" i="63"/>
  <c r="AE74" i="63"/>
  <c r="S94" i="62"/>
  <c r="T94" i="62" s="1"/>
  <c r="S158" i="62"/>
  <c r="T158" i="62" s="1"/>
  <c r="AD25" i="63"/>
  <c r="AD55" i="63"/>
  <c r="AF74" i="63"/>
  <c r="AD21" i="63"/>
  <c r="AE25" i="63"/>
  <c r="AE55" i="63"/>
  <c r="AE62" i="63"/>
  <c r="AG67" i="63"/>
  <c r="AG74" i="63"/>
  <c r="AE101" i="63"/>
  <c r="AF21" i="63"/>
  <c r="AF55" i="63"/>
  <c r="AB111" i="63"/>
  <c r="AG55" i="63"/>
  <c r="AC111" i="63"/>
  <c r="S98" i="62"/>
  <c r="T98" i="62" s="1"/>
  <c r="S162" i="62"/>
  <c r="T162" i="62" s="1"/>
  <c r="AG105" i="63"/>
  <c r="S99" i="62"/>
  <c r="T99" i="62" s="1"/>
  <c r="AG49" i="64"/>
  <c r="AE49" i="64"/>
  <c r="AF49" i="64"/>
  <c r="AD49" i="64"/>
  <c r="AC49" i="64"/>
  <c r="AB49" i="64"/>
  <c r="AG93" i="64"/>
  <c r="AB36" i="64"/>
  <c r="AD86" i="64"/>
  <c r="AF86" i="64"/>
  <c r="AE86" i="64"/>
  <c r="AC86" i="64"/>
  <c r="AB86" i="64"/>
  <c r="Z103" i="64"/>
  <c r="AG14" i="64"/>
  <c r="AF14" i="64"/>
  <c r="AE14" i="64"/>
  <c r="Z36" i="64"/>
  <c r="AG59" i="64"/>
  <c r="AG11" i="64"/>
  <c r="AE11" i="64"/>
  <c r="AF27" i="64"/>
  <c r="AC27" i="64"/>
  <c r="AE27" i="64"/>
  <c r="AD27" i="64"/>
  <c r="AB27" i="64"/>
  <c r="AE24" i="64"/>
  <c r="AD24" i="64"/>
  <c r="AC24" i="64"/>
  <c r="AG56" i="64"/>
  <c r="AE56" i="64"/>
  <c r="AD56" i="64"/>
  <c r="AC56" i="64"/>
  <c r="AB56" i="64"/>
  <c r="AE21" i="64"/>
  <c r="AC21" i="64"/>
  <c r="AG46" i="64"/>
  <c r="AF46" i="64"/>
  <c r="AE46" i="64"/>
  <c r="AD46" i="64"/>
  <c r="AE53" i="64"/>
  <c r="AC53" i="64"/>
  <c r="AG83" i="64"/>
  <c r="AF83" i="64"/>
  <c r="AE83" i="64"/>
  <c r="AD83" i="64"/>
  <c r="AC83" i="64"/>
  <c r="AD90" i="64"/>
  <c r="AC90" i="64"/>
  <c r="AB90" i="64"/>
  <c r="AG132" i="64"/>
  <c r="AF132" i="64"/>
  <c r="AB132" i="64"/>
  <c r="AE43" i="64"/>
  <c r="AG66" i="64"/>
  <c r="AF66" i="64"/>
  <c r="AE66" i="64"/>
  <c r="AC66" i="64"/>
  <c r="AB66" i="64"/>
  <c r="AG100" i="64"/>
  <c r="AF100" i="64"/>
  <c r="AB100" i="64"/>
  <c r="AB14" i="64"/>
  <c r="AD36" i="64"/>
  <c r="AG73" i="64"/>
  <c r="AF73" i="64"/>
  <c r="AE73" i="64"/>
  <c r="AG172" i="64"/>
  <c r="AF172" i="64"/>
  <c r="AE172" i="64"/>
  <c r="AD172" i="64"/>
  <c r="AC172" i="64"/>
  <c r="AB172" i="64"/>
  <c r="AG209" i="64"/>
  <c r="AF209" i="64"/>
  <c r="AE209" i="64"/>
  <c r="AD209" i="64"/>
  <c r="AC209" i="64"/>
  <c r="AB209" i="64"/>
  <c r="AC14" i="64"/>
  <c r="AE36" i="64"/>
  <c r="AF76" i="64"/>
  <c r="AE76" i="64"/>
  <c r="AD76" i="64"/>
  <c r="AC76" i="64"/>
  <c r="AB76" i="64"/>
  <c r="AB11" i="64"/>
  <c r="AD14" i="64"/>
  <c r="AF36" i="64"/>
  <c r="Z76" i="64"/>
  <c r="I136" i="66" s="1"/>
  <c r="J136" i="66" s="1"/>
  <c r="AC11" i="64"/>
  <c r="AE15" i="64"/>
  <c r="AD15" i="64"/>
  <c r="AC15" i="64"/>
  <c r="AB15" i="64"/>
  <c r="AF80" i="64"/>
  <c r="AE80" i="64"/>
  <c r="AD80" i="64"/>
  <c r="AC80" i="64"/>
  <c r="AG145" i="64"/>
  <c r="AF145" i="64"/>
  <c r="AE145" i="64"/>
  <c r="AD145" i="64"/>
  <c r="AC145" i="64"/>
  <c r="AB145" i="64"/>
  <c r="AG9" i="64"/>
  <c r="AF9" i="64"/>
  <c r="AD11" i="64"/>
  <c r="AB24" i="64"/>
  <c r="AB46" i="64"/>
  <c r="AF56" i="64"/>
  <c r="AG179" i="64"/>
  <c r="AF179" i="64"/>
  <c r="AE179" i="64"/>
  <c r="AD179" i="64"/>
  <c r="AC179" i="64"/>
  <c r="AB179" i="64"/>
  <c r="AF11" i="64"/>
  <c r="AB21" i="64"/>
  <c r="AF24" i="64"/>
  <c r="AG34" i="64"/>
  <c r="AF34" i="64"/>
  <c r="AE34" i="64"/>
  <c r="AC34" i="64"/>
  <c r="AB34" i="64"/>
  <c r="AC46" i="64"/>
  <c r="AB53" i="64"/>
  <c r="AD66" i="64"/>
  <c r="AB83" i="64"/>
  <c r="AE90" i="64"/>
  <c r="AC100" i="64"/>
  <c r="AG118" i="64"/>
  <c r="AF118" i="64"/>
  <c r="AE118" i="64"/>
  <c r="AD118" i="64"/>
  <c r="AC118" i="64"/>
  <c r="AB118" i="64"/>
  <c r="AC132" i="64"/>
  <c r="AG12" i="64"/>
  <c r="AF12" i="64"/>
  <c r="AE12" i="64"/>
  <c r="AD12" i="64"/>
  <c r="AC12" i="64"/>
  <c r="AD21" i="64"/>
  <c r="AB43" i="64"/>
  <c r="AG47" i="64"/>
  <c r="AE47" i="64"/>
  <c r="AD47" i="64"/>
  <c r="AC47" i="64"/>
  <c r="AB47" i="64"/>
  <c r="AD53" i="64"/>
  <c r="AF90" i="64"/>
  <c r="AD100" i="64"/>
  <c r="AD132" i="64"/>
  <c r="AF21" i="64"/>
  <c r="AC43" i="64"/>
  <c r="AF53" i="64"/>
  <c r="AB73" i="64"/>
  <c r="AE100" i="64"/>
  <c r="AE132" i="64"/>
  <c r="AG21" i="64"/>
  <c r="AG41" i="64"/>
  <c r="AF41" i="64"/>
  <c r="AD43" i="64"/>
  <c r="AG53" i="64"/>
  <c r="AB70" i="64"/>
  <c r="AC73" i="64"/>
  <c r="AG115" i="64"/>
  <c r="AF115" i="64"/>
  <c r="AE115" i="64"/>
  <c r="AD115" i="64"/>
  <c r="AC115" i="64"/>
  <c r="AF15" i="64"/>
  <c r="AF19" i="64"/>
  <c r="AE19" i="64"/>
  <c r="AD19" i="64"/>
  <c r="AF22" i="64"/>
  <c r="AD22" i="64"/>
  <c r="AE22" i="64"/>
  <c r="AC22" i="64"/>
  <c r="AB22" i="64"/>
  <c r="AF43" i="64"/>
  <c r="AG54" i="64"/>
  <c r="AD54" i="64"/>
  <c r="AF54" i="64"/>
  <c r="AE54" i="64"/>
  <c r="AC54" i="64"/>
  <c r="AB54" i="64"/>
  <c r="AC70" i="64"/>
  <c r="AD73" i="64"/>
  <c r="AF108" i="64"/>
  <c r="AE108" i="64"/>
  <c r="AD108" i="64"/>
  <c r="AC108" i="64"/>
  <c r="AB108" i="64"/>
  <c r="AG15" i="64"/>
  <c r="AF44" i="64"/>
  <c r="AE44" i="64"/>
  <c r="AD44" i="64"/>
  <c r="AC44" i="64"/>
  <c r="AF51" i="64"/>
  <c r="AE51" i="64"/>
  <c r="AD51" i="64"/>
  <c r="AC51" i="64"/>
  <c r="AD70" i="64"/>
  <c r="AB80" i="64"/>
  <c r="AB9" i="64"/>
  <c r="AF16" i="64"/>
  <c r="AD16" i="64"/>
  <c r="Z38" i="64"/>
  <c r="Z44" i="64"/>
  <c r="AE70" i="64"/>
  <c r="AG80" i="64"/>
  <c r="AG88" i="64"/>
  <c r="AF105" i="64"/>
  <c r="AE105" i="64"/>
  <c r="AC9" i="64"/>
  <c r="AB12" i="64"/>
  <c r="AF47" i="64"/>
  <c r="AG70" i="64"/>
  <c r="AG81" i="64"/>
  <c r="AF81" i="64"/>
  <c r="AE81" i="64"/>
  <c r="AD81" i="64"/>
  <c r="AC81" i="64"/>
  <c r="AB81" i="64"/>
  <c r="AD9" i="64"/>
  <c r="AF48" i="64"/>
  <c r="AD48" i="64"/>
  <c r="AE9" i="64"/>
  <c r="AG29" i="64"/>
  <c r="Z71" i="64"/>
  <c r="AB41" i="64"/>
  <c r="AD58" i="64"/>
  <c r="AB58" i="64"/>
  <c r="Z95" i="64"/>
  <c r="Z98" i="64"/>
  <c r="AB115" i="64"/>
  <c r="AG177" i="64"/>
  <c r="AF177" i="64"/>
  <c r="AE177" i="64"/>
  <c r="AD177" i="64"/>
  <c r="AC177" i="64"/>
  <c r="AB177" i="64"/>
  <c r="AD26" i="64"/>
  <c r="AB26" i="64"/>
  <c r="AG204" i="64"/>
  <c r="AF204" i="64"/>
  <c r="AE204" i="64"/>
  <c r="AD204" i="64"/>
  <c r="AC204" i="64"/>
  <c r="AB204" i="64"/>
  <c r="AG68" i="64"/>
  <c r="AF68" i="64"/>
  <c r="AB68" i="64"/>
  <c r="AG236" i="64"/>
  <c r="AF236" i="64"/>
  <c r="AE236" i="64"/>
  <c r="AD236" i="64"/>
  <c r="AC236" i="64"/>
  <c r="AB236" i="64"/>
  <c r="AG137" i="64"/>
  <c r="AF137" i="64"/>
  <c r="AE137" i="64"/>
  <c r="AG268" i="64"/>
  <c r="AF268" i="64"/>
  <c r="AE268" i="64"/>
  <c r="AD268" i="64"/>
  <c r="AC268" i="64"/>
  <c r="AB268" i="64"/>
  <c r="AF78" i="64"/>
  <c r="AE78" i="64"/>
  <c r="AD78" i="64"/>
  <c r="AG113" i="64"/>
  <c r="AE113" i="64"/>
  <c r="AF113" i="64"/>
  <c r="AD113" i="64"/>
  <c r="AC113" i="64"/>
  <c r="AB113" i="64"/>
  <c r="AG140" i="64"/>
  <c r="AF140" i="64"/>
  <c r="AE140" i="64"/>
  <c r="AD140" i="64"/>
  <c r="AC140" i="64"/>
  <c r="AB140" i="64"/>
  <c r="AG211" i="64"/>
  <c r="AF211" i="64"/>
  <c r="AE211" i="64"/>
  <c r="AD211" i="64"/>
  <c r="AC211" i="64"/>
  <c r="AB211" i="64"/>
  <c r="AG16" i="64"/>
  <c r="AF17" i="64"/>
  <c r="AE17" i="64"/>
  <c r="AD17" i="64"/>
  <c r="AC17" i="64"/>
  <c r="AB17" i="64"/>
  <c r="Z39" i="64"/>
  <c r="AE48" i="64"/>
  <c r="AC58" i="64"/>
  <c r="AG75" i="64"/>
  <c r="Z17" i="64"/>
  <c r="AE58" i="64"/>
  <c r="AG147" i="64"/>
  <c r="AF147" i="64"/>
  <c r="AE147" i="64"/>
  <c r="AD147" i="64"/>
  <c r="AC147" i="64"/>
  <c r="AB147" i="64"/>
  <c r="AG243" i="64"/>
  <c r="AF243" i="64"/>
  <c r="AE243" i="64"/>
  <c r="AD243" i="64"/>
  <c r="AC243" i="64"/>
  <c r="AB243" i="64"/>
  <c r="AB272" i="64"/>
  <c r="AB304" i="64"/>
  <c r="AB336" i="64"/>
  <c r="AB85" i="64"/>
  <c r="AE102" i="64"/>
  <c r="AD107" i="64"/>
  <c r="AC112" i="64"/>
  <c r="AB117" i="64"/>
  <c r="AB149" i="64"/>
  <c r="AE166" i="64"/>
  <c r="AC208" i="64"/>
  <c r="AB213" i="64"/>
  <c r="AB277" i="64"/>
  <c r="AC304" i="64"/>
  <c r="AB309" i="64"/>
  <c r="AC336" i="64"/>
  <c r="AE75" i="64"/>
  <c r="AC85" i="64"/>
  <c r="AE107" i="64"/>
  <c r="AD112" i="64"/>
  <c r="AC117" i="64"/>
  <c r="AB122" i="64"/>
  <c r="AD144" i="64"/>
  <c r="AC149" i="64"/>
  <c r="AC213" i="64"/>
  <c r="AC245" i="64"/>
  <c r="AD272" i="64"/>
  <c r="AC277" i="64"/>
  <c r="AB282" i="64"/>
  <c r="AD304" i="64"/>
  <c r="AC309" i="64"/>
  <c r="AD336" i="64"/>
  <c r="AC122" i="64"/>
  <c r="AD277" i="64"/>
  <c r="AC282" i="64"/>
  <c r="AB287" i="64"/>
  <c r="AE304" i="64"/>
  <c r="AD309" i="64"/>
  <c r="AE336" i="64"/>
  <c r="AB164" i="64"/>
  <c r="AB196" i="64"/>
  <c r="AB228" i="64"/>
  <c r="AB260" i="64"/>
  <c r="AB292" i="64"/>
  <c r="AF304" i="64"/>
  <c r="AE309" i="64"/>
  <c r="AC319" i="64"/>
  <c r="AB324" i="64"/>
  <c r="AF336" i="64"/>
  <c r="AE341" i="64"/>
  <c r="AD346" i="64"/>
  <c r="AC351" i="64"/>
  <c r="AB356" i="64"/>
  <c r="AB297" i="64"/>
  <c r="AF309" i="64"/>
  <c r="AC324" i="64"/>
  <c r="AB329" i="64"/>
  <c r="AF341" i="64"/>
  <c r="AE346" i="64"/>
  <c r="AD351" i="64"/>
  <c r="AC356" i="64"/>
  <c r="AB361" i="64"/>
  <c r="AD228" i="64"/>
  <c r="AC233" i="64"/>
  <c r="AD260" i="64"/>
  <c r="AC265" i="64"/>
  <c r="AD292" i="64"/>
  <c r="AC297" i="64"/>
  <c r="AB302" i="64"/>
  <c r="AF314" i="64"/>
  <c r="AE319" i="64"/>
  <c r="AD324" i="64"/>
  <c r="AC329" i="64"/>
  <c r="AB334" i="64"/>
  <c r="AF346" i="64"/>
  <c r="AE351" i="64"/>
  <c r="AD356" i="64"/>
  <c r="AC361" i="64"/>
  <c r="AB366" i="64"/>
  <c r="AE164" i="64"/>
  <c r="AD169" i="64"/>
  <c r="AD233" i="64"/>
  <c r="AB275" i="64"/>
  <c r="AF287" i="64"/>
  <c r="AE292" i="64"/>
  <c r="AD297" i="64"/>
  <c r="AC302" i="64"/>
  <c r="AB307" i="64"/>
  <c r="AF319" i="64"/>
  <c r="AE324" i="64"/>
  <c r="AD329" i="64"/>
  <c r="AC334" i="64"/>
  <c r="AB339" i="64"/>
  <c r="AF351" i="64"/>
  <c r="AE356" i="64"/>
  <c r="AD361" i="64"/>
  <c r="AC366" i="64"/>
  <c r="AB120" i="64"/>
  <c r="AD142" i="64"/>
  <c r="AB152" i="64"/>
  <c r="AF164" i="64"/>
  <c r="AE169" i="64"/>
  <c r="AD174" i="64"/>
  <c r="AB184" i="64"/>
  <c r="AF196" i="64"/>
  <c r="AE201" i="64"/>
  <c r="AD206" i="64"/>
  <c r="AB216" i="64"/>
  <c r="AF228" i="64"/>
  <c r="AE233" i="64"/>
  <c r="AD238" i="64"/>
  <c r="AB248" i="64"/>
  <c r="AF260" i="64"/>
  <c r="AE265" i="64"/>
  <c r="AD270" i="64"/>
  <c r="AC275" i="64"/>
  <c r="AB280" i="64"/>
  <c r="AF292" i="64"/>
  <c r="AE297" i="64"/>
  <c r="AD302" i="64"/>
  <c r="AC307" i="64"/>
  <c r="AB312" i="64"/>
  <c r="AF324" i="64"/>
  <c r="AE329" i="64"/>
  <c r="AD334" i="64"/>
  <c r="AC339" i="64"/>
  <c r="AB344" i="64"/>
  <c r="AF356" i="64"/>
  <c r="AE361" i="64"/>
  <c r="AD366" i="64"/>
  <c r="AD110" i="64"/>
  <c r="AB29" i="64"/>
  <c r="AB61" i="64"/>
  <c r="AC88" i="64"/>
  <c r="AB93" i="64"/>
  <c r="AE110" i="64"/>
  <c r="AC120" i="64"/>
  <c r="AB125" i="64"/>
  <c r="AE142" i="64"/>
  <c r="AC152" i="64"/>
  <c r="AB157" i="64"/>
  <c r="AF169" i="64"/>
  <c r="AE174" i="64"/>
  <c r="AC184" i="64"/>
  <c r="AB189" i="64"/>
  <c r="AF201" i="64"/>
  <c r="AE206" i="64"/>
  <c r="AC216" i="64"/>
  <c r="AB221" i="64"/>
  <c r="AF233" i="64"/>
  <c r="AE238" i="64"/>
  <c r="AC248" i="64"/>
  <c r="AB253" i="64"/>
  <c r="AF265" i="64"/>
  <c r="AE270" i="64"/>
  <c r="AD275" i="64"/>
  <c r="AC280" i="64"/>
  <c r="AB285" i="64"/>
  <c r="AF297" i="64"/>
  <c r="AE302" i="64"/>
  <c r="AD307" i="64"/>
  <c r="AC312" i="64"/>
  <c r="AB317" i="64"/>
  <c r="AF329" i="64"/>
  <c r="AE334" i="64"/>
  <c r="AD339" i="64"/>
  <c r="AC344" i="64"/>
  <c r="AB349" i="64"/>
  <c r="AF361" i="64"/>
  <c r="AE366" i="64"/>
  <c r="AD88" i="64"/>
  <c r="AB98" i="64"/>
  <c r="AF110" i="64"/>
  <c r="AD120" i="64"/>
  <c r="AB130" i="64"/>
  <c r="AF142" i="64"/>
  <c r="AD152" i="64"/>
  <c r="AB162" i="64"/>
  <c r="AF174" i="64"/>
  <c r="AD184" i="64"/>
  <c r="AB194" i="64"/>
  <c r="AF206" i="64"/>
  <c r="AD216" i="64"/>
  <c r="AC221" i="64"/>
  <c r="AB226" i="64"/>
  <c r="AD248" i="64"/>
  <c r="AC253" i="64"/>
  <c r="AB258" i="64"/>
  <c r="AE275" i="64"/>
  <c r="AD280" i="64"/>
  <c r="AC285" i="64"/>
  <c r="AB290" i="64"/>
  <c r="AF302" i="64"/>
  <c r="AE307" i="64"/>
  <c r="AD312" i="64"/>
  <c r="AC317" i="64"/>
  <c r="AB322" i="64"/>
  <c r="AF334" i="64"/>
  <c r="AE339" i="64"/>
  <c r="AD344" i="64"/>
  <c r="AC349" i="64"/>
  <c r="AB354" i="64"/>
  <c r="AF366" i="64"/>
  <c r="AD29" i="64"/>
  <c r="AB39" i="64"/>
  <c r="AD61" i="64"/>
  <c r="AB71" i="64"/>
  <c r="AE88" i="64"/>
  <c r="AD93" i="64"/>
  <c r="AC98" i="64"/>
  <c r="AB103" i="64"/>
  <c r="AE120" i="64"/>
  <c r="AC130" i="64"/>
  <c r="AB135" i="64"/>
  <c r="AE152" i="64"/>
  <c r="AD157" i="64"/>
  <c r="AC162" i="64"/>
  <c r="AB167" i="64"/>
  <c r="AE184" i="64"/>
  <c r="AC194" i="64"/>
  <c r="AB199" i="64"/>
  <c r="AE216" i="64"/>
  <c r="AD221" i="64"/>
  <c r="AC226" i="64"/>
  <c r="AB231" i="64"/>
  <c r="AE248" i="64"/>
  <c r="AD253" i="64"/>
  <c r="AC258" i="64"/>
  <c r="AB263" i="64"/>
  <c r="AF275" i="64"/>
  <c r="AE280" i="64"/>
  <c r="AD285" i="64"/>
  <c r="AC290" i="64"/>
  <c r="AB295" i="64"/>
  <c r="AF307" i="64"/>
  <c r="AE312" i="64"/>
  <c r="AD317" i="64"/>
  <c r="AC322" i="64"/>
  <c r="AB327" i="64"/>
  <c r="AF339" i="64"/>
  <c r="AE344" i="64"/>
  <c r="AD349" i="64"/>
  <c r="AC354" i="64"/>
  <c r="AB359" i="64"/>
  <c r="AD98" i="64"/>
  <c r="AD130" i="64"/>
  <c r="AD162" i="64"/>
  <c r="AD194" i="64"/>
  <c r="AC199" i="64"/>
  <c r="AD226" i="64"/>
  <c r="AC231" i="64"/>
  <c r="AF248" i="64"/>
  <c r="AE253" i="64"/>
  <c r="AD258" i="64"/>
  <c r="AC263" i="64"/>
  <c r="AF280" i="64"/>
  <c r="AE285" i="64"/>
  <c r="AD290" i="64"/>
  <c r="AC295" i="64"/>
  <c r="AB300" i="64"/>
  <c r="AF312" i="64"/>
  <c r="AE317" i="64"/>
  <c r="AD322" i="64"/>
  <c r="AC327" i="64"/>
  <c r="AB332" i="64"/>
  <c r="AF344" i="64"/>
  <c r="AE349" i="64"/>
  <c r="AD354" i="64"/>
  <c r="AC359" i="64"/>
  <c r="AB364" i="64"/>
  <c r="AD39" i="64"/>
  <c r="AD71" i="64"/>
  <c r="AE98" i="64"/>
  <c r="AD103" i="64"/>
  <c r="AE130" i="64"/>
  <c r="AD135" i="64"/>
  <c r="AE162" i="64"/>
  <c r="AD167" i="64"/>
  <c r="AE194" i="64"/>
  <c r="AD199" i="64"/>
  <c r="AF221" i="64"/>
  <c r="AE226" i="64"/>
  <c r="AD231" i="64"/>
  <c r="AB241" i="64"/>
  <c r="AF253" i="64"/>
  <c r="AE258" i="64"/>
  <c r="AD263" i="64"/>
  <c r="AB273" i="64"/>
  <c r="AF285" i="64"/>
  <c r="AE290" i="64"/>
  <c r="AD295" i="64"/>
  <c r="AC300" i="64"/>
  <c r="AB305" i="64"/>
  <c r="AF317" i="64"/>
  <c r="AE322" i="64"/>
  <c r="AD327" i="64"/>
  <c r="AC332" i="64"/>
  <c r="AB337" i="64"/>
  <c r="AF349" i="64"/>
  <c r="AE354" i="64"/>
  <c r="AD359" i="64"/>
  <c r="AC364" i="64"/>
  <c r="AE39" i="64"/>
  <c r="AF130" i="64"/>
  <c r="AE135" i="64"/>
  <c r="AB150" i="64"/>
  <c r="AF162" i="64"/>
  <c r="AB182" i="64"/>
  <c r="AF194" i="64"/>
  <c r="AB214" i="64"/>
  <c r="AF226" i="64"/>
  <c r="AE231" i="64"/>
  <c r="AC241" i="64"/>
  <c r="AB246" i="64"/>
  <c r="AF258" i="64"/>
  <c r="AE263" i="64"/>
  <c r="AC273" i="64"/>
  <c r="AB278" i="64"/>
  <c r="AF290" i="64"/>
  <c r="AE295" i="64"/>
  <c r="AD300" i="64"/>
  <c r="AC305" i="64"/>
  <c r="AB310" i="64"/>
  <c r="AF322" i="64"/>
  <c r="AE327" i="64"/>
  <c r="AD332" i="64"/>
  <c r="AC337" i="64"/>
  <c r="AB342" i="64"/>
  <c r="AF354" i="64"/>
  <c r="AE359" i="64"/>
  <c r="AD364" i="64"/>
  <c r="AE71" i="64"/>
  <c r="AF98" i="64"/>
  <c r="AE103" i="64"/>
  <c r="AE167" i="64"/>
  <c r="AE199" i="64"/>
  <c r="AF39" i="64"/>
  <c r="AB59" i="64"/>
  <c r="AF71" i="64"/>
  <c r="AB91" i="64"/>
  <c r="AF103" i="64"/>
  <c r="AB123" i="64"/>
  <c r="AC150" i="64"/>
  <c r="AF167" i="64"/>
  <c r="AC182" i="64"/>
  <c r="AB187" i="64"/>
  <c r="AF199" i="64"/>
  <c r="AC214" i="64"/>
  <c r="AB219" i="64"/>
  <c r="AF231" i="64"/>
  <c r="AD241" i="64"/>
  <c r="AC246" i="64"/>
  <c r="AB251" i="64"/>
  <c r="AF263" i="64"/>
  <c r="AD273" i="64"/>
  <c r="AC278" i="64"/>
  <c r="AB283" i="64"/>
  <c r="AF295" i="64"/>
  <c r="AE300" i="64"/>
  <c r="AD305" i="64"/>
  <c r="AC310" i="64"/>
  <c r="AB315" i="64"/>
  <c r="AF327" i="64"/>
  <c r="AE332" i="64"/>
  <c r="AD337" i="64"/>
  <c r="AC342" i="64"/>
  <c r="AB347" i="64"/>
  <c r="AF359" i="64"/>
  <c r="AE364" i="64"/>
  <c r="AD150" i="64"/>
  <c r="AB160" i="64"/>
  <c r="AD182" i="64"/>
  <c r="AD214" i="64"/>
  <c r="AB224" i="64"/>
  <c r="AE241" i="64"/>
  <c r="AD246" i="64"/>
  <c r="AC251" i="64"/>
  <c r="AE273" i="64"/>
  <c r="AD278" i="64"/>
  <c r="AC283" i="64"/>
  <c r="AB288" i="64"/>
  <c r="AF300" i="64"/>
  <c r="AE305" i="64"/>
  <c r="AD310" i="64"/>
  <c r="AC315" i="64"/>
  <c r="AB320" i="64"/>
  <c r="AF332" i="64"/>
  <c r="AE337" i="64"/>
  <c r="AD342" i="64"/>
  <c r="AC347" i="64"/>
  <c r="AB352" i="64"/>
  <c r="AF364" i="64"/>
  <c r="AC59" i="64"/>
  <c r="AC91" i="64"/>
  <c r="AC32" i="64"/>
  <c r="AB37" i="64"/>
  <c r="AD59" i="64"/>
  <c r="AC64" i="64"/>
  <c r="AB69" i="64"/>
  <c r="AD91" i="64"/>
  <c r="AC96" i="64"/>
  <c r="AB101" i="64"/>
  <c r="AB133" i="64"/>
  <c r="AE150" i="64"/>
  <c r="AB165" i="64"/>
  <c r="AE182" i="64"/>
  <c r="AD187" i="64"/>
  <c r="AC192" i="64"/>
  <c r="AB197" i="64"/>
  <c r="AE214" i="64"/>
  <c r="AD219" i="64"/>
  <c r="AC224" i="64"/>
  <c r="AB229" i="64"/>
  <c r="AF241" i="64"/>
  <c r="AE246" i="64"/>
  <c r="AD251" i="64"/>
  <c r="AC256" i="64"/>
  <c r="AB261" i="64"/>
  <c r="AF273" i="64"/>
  <c r="AE278" i="64"/>
  <c r="AD283" i="64"/>
  <c r="AC288" i="64"/>
  <c r="AB293" i="64"/>
  <c r="AF305" i="64"/>
  <c r="AE310" i="64"/>
  <c r="AD315" i="64"/>
  <c r="AC320" i="64"/>
  <c r="AB325" i="64"/>
  <c r="AF337" i="64"/>
  <c r="AE342" i="64"/>
  <c r="AD347" i="64"/>
  <c r="AC352" i="64"/>
  <c r="AB357" i="64"/>
  <c r="AD32" i="64"/>
  <c r="AC37" i="64"/>
  <c r="AE59" i="64"/>
  <c r="AD64" i="64"/>
  <c r="AC69" i="64"/>
  <c r="AE91" i="64"/>
  <c r="AD96" i="64"/>
  <c r="AC101" i="64"/>
  <c r="AC133" i="64"/>
  <c r="AF150" i="64"/>
  <c r="AC165" i="64"/>
  <c r="AF182" i="64"/>
  <c r="AC197" i="64"/>
  <c r="AF214" i="64"/>
  <c r="AC229" i="64"/>
  <c r="AF246" i="64"/>
  <c r="AC261" i="64"/>
  <c r="AC293" i="64"/>
  <c r="AC325" i="64"/>
  <c r="AF342" i="64"/>
  <c r="AD37" i="64"/>
  <c r="AF59" i="64"/>
  <c r="AD69" i="64"/>
  <c r="AB79" i="64"/>
  <c r="AF91" i="64"/>
  <c r="AD101" i="64"/>
  <c r="AB111" i="64"/>
  <c r="AD133" i="64"/>
  <c r="AC138" i="64"/>
  <c r="AB143" i="64"/>
  <c r="AD165" i="64"/>
  <c r="AB175" i="64"/>
  <c r="AD197" i="64"/>
  <c r="AC202" i="64"/>
  <c r="AB207" i="64"/>
  <c r="AF219" i="64"/>
  <c r="AE224" i="64"/>
  <c r="AD229" i="64"/>
  <c r="AC234" i="64"/>
  <c r="AB239" i="64"/>
  <c r="AF251" i="64"/>
  <c r="AE256" i="64"/>
  <c r="AD261" i="64"/>
  <c r="AC266" i="64"/>
  <c r="AB271" i="64"/>
  <c r="AF283" i="64"/>
  <c r="AD293" i="64"/>
  <c r="AC298" i="64"/>
  <c r="AB303" i="64"/>
  <c r="AF315" i="64"/>
  <c r="AE320" i="64"/>
  <c r="AD325" i="64"/>
  <c r="AC330" i="64"/>
  <c r="AB335" i="64"/>
  <c r="AF347" i="64"/>
  <c r="AE352" i="64"/>
  <c r="AD357" i="64"/>
  <c r="AC362" i="64"/>
  <c r="AB367" i="64"/>
  <c r="AE37" i="64"/>
  <c r="AE69" i="64"/>
  <c r="AC79" i="64"/>
  <c r="AB84" i="64"/>
  <c r="AE101" i="64"/>
  <c r="AC111" i="64"/>
  <c r="AB116" i="64"/>
  <c r="AC143" i="64"/>
  <c r="AB148" i="64"/>
  <c r="AE165" i="64"/>
  <c r="AC175" i="64"/>
  <c r="AB180" i="64"/>
  <c r="AE197" i="64"/>
  <c r="AD202" i="64"/>
  <c r="AC207" i="64"/>
  <c r="AB212" i="64"/>
  <c r="AE229" i="64"/>
  <c r="AC239" i="64"/>
  <c r="AB244" i="64"/>
  <c r="AE261" i="64"/>
  <c r="AD266" i="64"/>
  <c r="AC271" i="64"/>
  <c r="AE293" i="64"/>
  <c r="AC303" i="64"/>
  <c r="AE325" i="64"/>
  <c r="AD330" i="64"/>
  <c r="AF352" i="64"/>
  <c r="AE357" i="64"/>
  <c r="AD362" i="64"/>
  <c r="AC367" i="64"/>
  <c r="AD79" i="64"/>
  <c r="AD111" i="64"/>
  <c r="AD143" i="64"/>
  <c r="AD175" i="64"/>
  <c r="AD207" i="64"/>
  <c r="AF229" i="64"/>
  <c r="AD239" i="64"/>
  <c r="AF261" i="64"/>
  <c r="AF325" i="64"/>
  <c r="AF357" i="64"/>
  <c r="AE362" i="64"/>
  <c r="AD367" i="64"/>
  <c r="AE79" i="64"/>
  <c r="AE111" i="64"/>
  <c r="AE143" i="64"/>
  <c r="AE175" i="64"/>
  <c r="AE207" i="64"/>
  <c r="AD212" i="64"/>
  <c r="AE239" i="64"/>
  <c r="AD244" i="64"/>
  <c r="AF266" i="64"/>
  <c r="AF362" i="64"/>
  <c r="AE367" i="64"/>
  <c r="AF111" i="64"/>
  <c r="AF143" i="64"/>
  <c r="AF175" i="64"/>
  <c r="AF207" i="64"/>
  <c r="AE212" i="64"/>
  <c r="AF239" i="64"/>
  <c r="AE244" i="64"/>
  <c r="AF367" i="64"/>
  <c r="AG65" i="63"/>
  <c r="AG28" i="63"/>
  <c r="AG53" i="63"/>
  <c r="Z50" i="63"/>
  <c r="AD64" i="63"/>
  <c r="AC64" i="63"/>
  <c r="AE192" i="63"/>
  <c r="AD192" i="63"/>
  <c r="AC192" i="63"/>
  <c r="AB192" i="63"/>
  <c r="AG176" i="63"/>
  <c r="AC176" i="63"/>
  <c r="AB176" i="63"/>
  <c r="AG189" i="63"/>
  <c r="AF189" i="63"/>
  <c r="AE189" i="63"/>
  <c r="AD189" i="63"/>
  <c r="AC189" i="63"/>
  <c r="AG108" i="63"/>
  <c r="AG111" i="63"/>
  <c r="AG120" i="63"/>
  <c r="AF120" i="63"/>
  <c r="AE120" i="63"/>
  <c r="AD120" i="63"/>
  <c r="AB120" i="63"/>
  <c r="AF132" i="63"/>
  <c r="AC132" i="63"/>
  <c r="AG324" i="63"/>
  <c r="AF324" i="63"/>
  <c r="AE324" i="63"/>
  <c r="AC324" i="63"/>
  <c r="AB324" i="63"/>
  <c r="AC8" i="63"/>
  <c r="AF39" i="63"/>
  <c r="AE39" i="63"/>
  <c r="AD39" i="63"/>
  <c r="AB39" i="63"/>
  <c r="AF88" i="63"/>
  <c r="AG88" i="63"/>
  <c r="AE88" i="63"/>
  <c r="AF135" i="63"/>
  <c r="AE135" i="63"/>
  <c r="AC135" i="63"/>
  <c r="AD135" i="63"/>
  <c r="AB135" i="63"/>
  <c r="AD8" i="63"/>
  <c r="AG14" i="63"/>
  <c r="Z82" i="63"/>
  <c r="F132" i="66" s="1"/>
  <c r="G132" i="66" s="1"/>
  <c r="AG252" i="63"/>
  <c r="AF252" i="63"/>
  <c r="AD252" i="63"/>
  <c r="AB252" i="63"/>
  <c r="AG258" i="63"/>
  <c r="AF258" i="63"/>
  <c r="AE258" i="63"/>
  <c r="AD258" i="63"/>
  <c r="AC258" i="63"/>
  <c r="AB258" i="63"/>
  <c r="AE8" i="63"/>
  <c r="AF56" i="63"/>
  <c r="AG56" i="63"/>
  <c r="AE56" i="63"/>
  <c r="AG183" i="63"/>
  <c r="AE183" i="63"/>
  <c r="AC183" i="63"/>
  <c r="AG214" i="63"/>
  <c r="AF214" i="63"/>
  <c r="AE214" i="63"/>
  <c r="AD214" i="63"/>
  <c r="AC214" i="63"/>
  <c r="AB214" i="63"/>
  <c r="AE230" i="63"/>
  <c r="AD230" i="63"/>
  <c r="AB230" i="63"/>
  <c r="AF8" i="63"/>
  <c r="AB47" i="63"/>
  <c r="AB64" i="63"/>
  <c r="AG76" i="63"/>
  <c r="AG79" i="63"/>
  <c r="AE91" i="63"/>
  <c r="AD91" i="63"/>
  <c r="AB91" i="63"/>
  <c r="AG8" i="63"/>
  <c r="AC47" i="63"/>
  <c r="AE64" i="63"/>
  <c r="AB114" i="63"/>
  <c r="AE224" i="63"/>
  <c r="AD224" i="63"/>
  <c r="AC224" i="63"/>
  <c r="AB224" i="63"/>
  <c r="AG17" i="63"/>
  <c r="AF17" i="63"/>
  <c r="AD17" i="63"/>
  <c r="AC17" i="63"/>
  <c r="AB17" i="63"/>
  <c r="AD47" i="63"/>
  <c r="AF64" i="63"/>
  <c r="AC70" i="63"/>
  <c r="AF103" i="63"/>
  <c r="AE103" i="63"/>
  <c r="AC103" i="63"/>
  <c r="AD103" i="63"/>
  <c r="AB103" i="63"/>
  <c r="AC114" i="63"/>
  <c r="AB117" i="63"/>
  <c r="AD176" i="63"/>
  <c r="AB189" i="63"/>
  <c r="AG221" i="63"/>
  <c r="AF221" i="63"/>
  <c r="AE221" i="63"/>
  <c r="AD221" i="63"/>
  <c r="AC221" i="63"/>
  <c r="AG337" i="63"/>
  <c r="AF337" i="63"/>
  <c r="AE337" i="63"/>
  <c r="AD337" i="63"/>
  <c r="AC337" i="63"/>
  <c r="AB337" i="63"/>
  <c r="AE47" i="63"/>
  <c r="AB53" i="63"/>
  <c r="AE59" i="63"/>
  <c r="AD59" i="63"/>
  <c r="AB59" i="63"/>
  <c r="AG64" i="63"/>
  <c r="AD70" i="63"/>
  <c r="AB82" i="63"/>
  <c r="AD114" i="63"/>
  <c r="AC117" i="63"/>
  <c r="AF147" i="63"/>
  <c r="AC147" i="63"/>
  <c r="AE176" i="63"/>
  <c r="AF196" i="63"/>
  <c r="AC196" i="63"/>
  <c r="AB196" i="63"/>
  <c r="AG208" i="63"/>
  <c r="AF208" i="63"/>
  <c r="AC208" i="63"/>
  <c r="AB208" i="63"/>
  <c r="AB28" i="63"/>
  <c r="AG34" i="63"/>
  <c r="AF34" i="63"/>
  <c r="AE34" i="63"/>
  <c r="AC34" i="63"/>
  <c r="AC39" i="63"/>
  <c r="AF47" i="63"/>
  <c r="AC53" i="63"/>
  <c r="AE70" i="63"/>
  <c r="AC82" i="63"/>
  <c r="AB85" i="63"/>
  <c r="AB88" i="63"/>
  <c r="AE114" i="63"/>
  <c r="AD117" i="63"/>
  <c r="AF176" i="63"/>
  <c r="AB186" i="63"/>
  <c r="AE218" i="63"/>
  <c r="AD218" i="63"/>
  <c r="AB14" i="63"/>
  <c r="AC28" i="63"/>
  <c r="AG39" i="63"/>
  <c r="AD53" i="63"/>
  <c r="AF70" i="63"/>
  <c r="AD82" i="63"/>
  <c r="AC85" i="63"/>
  <c r="AC88" i="63"/>
  <c r="AG114" i="63"/>
  <c r="AE117" i="63"/>
  <c r="AE132" i="63"/>
  <c r="AF150" i="63"/>
  <c r="AE150" i="63"/>
  <c r="AD150" i="63"/>
  <c r="AC150" i="63"/>
  <c r="AB150" i="63"/>
  <c r="AG162" i="63"/>
  <c r="AF162" i="63"/>
  <c r="AE162" i="63"/>
  <c r="AD162" i="63"/>
  <c r="AC162" i="63"/>
  <c r="AB162" i="63"/>
  <c r="AG177" i="63"/>
  <c r="AF177" i="63"/>
  <c r="AE177" i="63"/>
  <c r="AD177" i="63"/>
  <c r="AC177" i="63"/>
  <c r="AB177" i="63"/>
  <c r="AC186" i="63"/>
  <c r="AC252" i="63"/>
  <c r="AB56" i="63"/>
  <c r="AG115" i="63"/>
  <c r="AF115" i="63"/>
  <c r="AE115" i="63"/>
  <c r="AC115" i="63"/>
  <c r="AG117" i="63"/>
  <c r="AG132" i="63"/>
  <c r="AB183" i="63"/>
  <c r="AD186" i="63"/>
  <c r="AG215" i="63"/>
  <c r="AE215" i="63"/>
  <c r="AC215" i="63"/>
  <c r="AC230" i="63"/>
  <c r="AE252" i="63"/>
  <c r="AC14" i="63"/>
  <c r="AD28" i="63"/>
  <c r="AC37" i="63"/>
  <c r="AB37" i="63"/>
  <c r="AD14" i="63"/>
  <c r="AE28" i="63"/>
  <c r="AB31" i="63"/>
  <c r="AF53" i="63"/>
  <c r="AC56" i="63"/>
  <c r="AF71" i="63"/>
  <c r="AE71" i="63"/>
  <c r="AD71" i="63"/>
  <c r="AC71" i="63"/>
  <c r="AB71" i="63"/>
  <c r="AE85" i="63"/>
  <c r="AF91" i="63"/>
  <c r="AB97" i="63"/>
  <c r="AB100" i="63"/>
  <c r="AG112" i="63"/>
  <c r="AF118" i="63"/>
  <c r="AE118" i="63"/>
  <c r="AC118" i="63"/>
  <c r="AB118" i="63"/>
  <c r="AG127" i="63"/>
  <c r="AD127" i="63"/>
  <c r="AG174" i="63"/>
  <c r="AF174" i="63"/>
  <c r="AD174" i="63"/>
  <c r="AD183" i="63"/>
  <c r="AF186" i="63"/>
  <c r="AF230" i="63"/>
  <c r="AG246" i="63"/>
  <c r="AF246" i="63"/>
  <c r="AE246" i="63"/>
  <c r="AD246" i="63"/>
  <c r="AC246" i="63"/>
  <c r="AB246" i="63"/>
  <c r="AG12" i="63"/>
  <c r="AE12" i="63"/>
  <c r="AD12" i="63"/>
  <c r="AC12" i="63"/>
  <c r="AE14" i="63"/>
  <c r="AE17" i="63"/>
  <c r="AF28" i="63"/>
  <c r="AC31" i="63"/>
  <c r="AD56" i="63"/>
  <c r="AG83" i="63"/>
  <c r="AF83" i="63"/>
  <c r="AG85" i="63"/>
  <c r="AD97" i="63"/>
  <c r="AD100" i="63"/>
  <c r="AF183" i="63"/>
  <c r="AG186" i="63"/>
  <c r="AF224" i="63"/>
  <c r="AG230" i="63"/>
  <c r="AB9" i="63"/>
  <c r="AF14" i="63"/>
  <c r="AB23" i="63"/>
  <c r="AD31" i="63"/>
  <c r="AF54" i="63"/>
  <c r="AE54" i="63"/>
  <c r="AC54" i="63"/>
  <c r="AB54" i="63"/>
  <c r="AC59" i="63"/>
  <c r="AF86" i="63"/>
  <c r="AE86" i="63"/>
  <c r="AC86" i="63"/>
  <c r="AB86" i="63"/>
  <c r="AE97" i="63"/>
  <c r="AE100" i="63"/>
  <c r="AG103" i="63"/>
  <c r="AG130" i="63"/>
  <c r="AF130" i="63"/>
  <c r="AE130" i="63"/>
  <c r="AD130" i="63"/>
  <c r="AC130" i="63"/>
  <c r="AB130" i="63"/>
  <c r="AB221" i="63"/>
  <c r="AG224" i="63"/>
  <c r="AC9" i="63"/>
  <c r="Z18" i="63"/>
  <c r="AC23" i="63"/>
  <c r="AG29" i="63"/>
  <c r="AF29" i="63"/>
  <c r="AD29" i="63"/>
  <c r="AE31" i="63"/>
  <c r="AF59" i="63"/>
  <c r="Z86" i="63"/>
  <c r="F136" i="66" s="1"/>
  <c r="G136" i="66" s="1"/>
  <c r="AF97" i="63"/>
  <c r="AF100" i="63"/>
  <c r="AB144" i="63"/>
  <c r="AB147" i="63"/>
  <c r="AB156" i="63"/>
  <c r="AD196" i="63"/>
  <c r="AD208" i="63"/>
  <c r="AF228" i="63"/>
  <c r="AC228" i="63"/>
  <c r="AB228" i="63"/>
  <c r="AD9" i="63"/>
  <c r="AD23" i="63"/>
  <c r="AF31" i="63"/>
  <c r="AB34" i="63"/>
  <c r="AG59" i="63"/>
  <c r="AB65" i="63"/>
  <c r="AG80" i="63"/>
  <c r="AG97" i="63"/>
  <c r="AG100" i="63"/>
  <c r="AC144" i="63"/>
  <c r="AD147" i="63"/>
  <c r="AC156" i="63"/>
  <c r="AE196" i="63"/>
  <c r="AE208" i="63"/>
  <c r="AB218" i="63"/>
  <c r="AE250" i="63"/>
  <c r="AD250" i="63"/>
  <c r="AB250" i="63"/>
  <c r="AE9" i="63"/>
  <c r="AE23" i="63"/>
  <c r="AD34" i="63"/>
  <c r="AD37" i="63"/>
  <c r="AB48" i="63"/>
  <c r="AB51" i="63"/>
  <c r="AC65" i="63"/>
  <c r="AB68" i="63"/>
  <c r="Z80" i="63"/>
  <c r="F130" i="66" s="1"/>
  <c r="G130" i="66" s="1"/>
  <c r="AG98" i="63"/>
  <c r="AF98" i="63"/>
  <c r="AE98" i="63"/>
  <c r="AD98" i="63"/>
  <c r="AC98" i="63"/>
  <c r="AC101" i="63"/>
  <c r="AB101" i="63"/>
  <c r="AD144" i="63"/>
  <c r="AE147" i="63"/>
  <c r="AG150" i="63"/>
  <c r="AE156" i="63"/>
  <c r="AG196" i="63"/>
  <c r="AG209" i="63"/>
  <c r="AF209" i="63"/>
  <c r="AE209" i="63"/>
  <c r="AD209" i="63"/>
  <c r="AC209" i="63"/>
  <c r="AB209" i="63"/>
  <c r="AC218" i="63"/>
  <c r="AF9" i="63"/>
  <c r="AF23" i="63"/>
  <c r="AD32" i="63"/>
  <c r="AC32" i="63"/>
  <c r="AE37" i="63"/>
  <c r="AC48" i="63"/>
  <c r="AC51" i="63"/>
  <c r="AD65" i="63"/>
  <c r="AD68" i="63"/>
  <c r="AB115" i="63"/>
  <c r="AE144" i="63"/>
  <c r="AF156" i="63"/>
  <c r="AF181" i="63"/>
  <c r="AB181" i="63"/>
  <c r="AG206" i="63"/>
  <c r="AF206" i="63"/>
  <c r="AD206" i="63"/>
  <c r="AB215" i="63"/>
  <c r="AF218" i="63"/>
  <c r="Z32" i="63"/>
  <c r="AF37" i="63"/>
  <c r="AG46" i="63"/>
  <c r="AD48" i="63"/>
  <c r="AD51" i="63"/>
  <c r="AE65" i="63"/>
  <c r="AE68" i="63"/>
  <c r="AG71" i="63"/>
  <c r="AB83" i="63"/>
  <c r="AC112" i="63"/>
  <c r="AD115" i="63"/>
  <c r="AD118" i="63"/>
  <c r="AB124" i="63"/>
  <c r="AB127" i="63"/>
  <c r="AG142" i="63"/>
  <c r="AF142" i="63"/>
  <c r="AD142" i="63"/>
  <c r="AF144" i="63"/>
  <c r="AG156" i="63"/>
  <c r="AD160" i="63"/>
  <c r="AC160" i="63"/>
  <c r="AB160" i="63"/>
  <c r="AB174" i="63"/>
  <c r="AD215" i="63"/>
  <c r="AG218" i="63"/>
  <c r="AG70" i="63"/>
  <c r="AB12" i="63"/>
  <c r="AB18" i="63"/>
  <c r="AG24" i="63"/>
  <c r="AE24" i="63"/>
  <c r="AG37" i="63"/>
  <c r="AE48" i="63"/>
  <c r="AE51" i="63"/>
  <c r="AF65" i="63"/>
  <c r="AF68" i="63"/>
  <c r="AC83" i="63"/>
  <c r="AD86" i="63"/>
  <c r="AC124" i="63"/>
  <c r="AC127" i="63"/>
  <c r="AG145" i="63"/>
  <c r="AF145" i="63"/>
  <c r="AD145" i="63"/>
  <c r="AC145" i="63"/>
  <c r="AB145" i="63"/>
  <c r="AG157" i="63"/>
  <c r="AE157" i="63"/>
  <c r="AF157" i="63"/>
  <c r="AD157" i="63"/>
  <c r="AC157" i="63"/>
  <c r="AC174" i="63"/>
  <c r="AF215" i="63"/>
  <c r="AF12" i="63"/>
  <c r="AC18" i="63"/>
  <c r="AF48" i="63"/>
  <c r="AD54" i="63"/>
  <c r="AD83" i="63"/>
  <c r="AG86" i="63"/>
  <c r="AB92" i="63"/>
  <c r="AE174" i="63"/>
  <c r="AG194" i="63"/>
  <c r="AF194" i="63"/>
  <c r="AE194" i="63"/>
  <c r="AD194" i="63"/>
  <c r="AC194" i="63"/>
  <c r="AB194" i="63"/>
  <c r="AE82" i="63"/>
  <c r="AD18" i="63"/>
  <c r="AG54" i="63"/>
  <c r="AG66" i="63"/>
  <c r="AF66" i="63"/>
  <c r="AD66" i="63"/>
  <c r="AE66" i="63"/>
  <c r="AC66" i="63"/>
  <c r="AC69" i="63"/>
  <c r="AB69" i="63"/>
  <c r="AB80" i="63"/>
  <c r="AE83" i="63"/>
  <c r="AC92" i="63"/>
  <c r="AG110" i="63"/>
  <c r="AF110" i="63"/>
  <c r="AF112" i="63"/>
  <c r="AF124" i="63"/>
  <c r="AF127" i="63"/>
  <c r="AD228" i="63"/>
  <c r="AG260" i="63"/>
  <c r="AF260" i="63"/>
  <c r="AC260" i="63"/>
  <c r="AB260" i="63"/>
  <c r="AD88" i="63"/>
  <c r="AE18" i="63"/>
  <c r="AG49" i="63"/>
  <c r="AF49" i="63"/>
  <c r="AD49" i="63"/>
  <c r="AC49" i="63"/>
  <c r="AB49" i="63"/>
  <c r="AC80" i="63"/>
  <c r="AE92" i="63"/>
  <c r="AG113" i="63"/>
  <c r="AF113" i="63"/>
  <c r="AD113" i="63"/>
  <c r="AC113" i="63"/>
  <c r="AB113" i="63"/>
  <c r="AD128" i="63"/>
  <c r="AC128" i="63"/>
  <c r="AG188" i="63"/>
  <c r="AF188" i="63"/>
  <c r="AD188" i="63"/>
  <c r="AB188" i="63"/>
  <c r="AC250" i="63"/>
  <c r="AG125" i="63"/>
  <c r="AE125" i="63"/>
  <c r="AF125" i="63"/>
  <c r="AD125" i="63"/>
  <c r="AC125" i="63"/>
  <c r="AD85" i="63"/>
  <c r="AE27" i="63"/>
  <c r="AD27" i="63"/>
  <c r="AB27" i="63"/>
  <c r="AE32" i="63"/>
  <c r="AB35" i="63"/>
  <c r="AG78" i="63"/>
  <c r="AE80" i="63"/>
  <c r="Z84" i="63"/>
  <c r="AG92" i="63"/>
  <c r="AB151" i="63"/>
  <c r="AC166" i="63"/>
  <c r="AC181" i="63"/>
  <c r="AB206" i="63"/>
  <c r="AG250" i="63"/>
  <c r="AF32" i="63"/>
  <c r="AD35" i="63"/>
  <c r="AF80" i="63"/>
  <c r="AG93" i="63"/>
  <c r="AE93" i="63"/>
  <c r="AF93" i="63"/>
  <c r="AD93" i="63"/>
  <c r="AC151" i="63"/>
  <c r="AD166" i="63"/>
  <c r="AD181" i="63"/>
  <c r="AC206" i="63"/>
  <c r="AG238" i="63"/>
  <c r="AF238" i="63"/>
  <c r="AD238" i="63"/>
  <c r="AG241" i="63"/>
  <c r="AF241" i="63"/>
  <c r="AE241" i="63"/>
  <c r="AD241" i="63"/>
  <c r="AC241" i="63"/>
  <c r="AB241" i="63"/>
  <c r="AE21" i="63"/>
  <c r="AB24" i="63"/>
  <c r="AE35" i="63"/>
  <c r="AC46" i="63"/>
  <c r="AE60" i="63"/>
  <c r="AC63" i="63"/>
  <c r="AF81" i="63"/>
  <c r="AD81" i="63"/>
  <c r="AC81" i="63"/>
  <c r="AB81" i="63"/>
  <c r="AD96" i="63"/>
  <c r="AC96" i="63"/>
  <c r="AC142" i="63"/>
  <c r="AE145" i="63"/>
  <c r="AD151" i="63"/>
  <c r="AC154" i="63"/>
  <c r="AB157" i="63"/>
  <c r="AF160" i="63"/>
  <c r="AE166" i="63"/>
  <c r="AE181" i="63"/>
  <c r="AE206" i="63"/>
  <c r="AG292" i="63"/>
  <c r="AF292" i="63"/>
  <c r="AE292" i="63"/>
  <c r="AC292" i="63"/>
  <c r="AB292" i="63"/>
  <c r="Z81" i="63"/>
  <c r="F131" i="66" s="1"/>
  <c r="G131" i="66" s="1"/>
  <c r="AE198" i="63"/>
  <c r="AD198" i="63"/>
  <c r="AB198" i="63"/>
  <c r="AG226" i="63"/>
  <c r="AF226" i="63"/>
  <c r="AE226" i="63"/>
  <c r="AD226" i="63"/>
  <c r="AC226" i="63"/>
  <c r="AB226" i="63"/>
  <c r="AD24" i="63"/>
  <c r="AG35" i="63"/>
  <c r="AC38" i="63"/>
  <c r="AG44" i="63"/>
  <c r="AE44" i="63"/>
  <c r="AD44" i="63"/>
  <c r="AC44" i="63"/>
  <c r="AE46" i="63"/>
  <c r="AE49" i="63"/>
  <c r="AF63" i="63"/>
  <c r="AB66" i="63"/>
  <c r="AE69" i="63"/>
  <c r="AB87" i="63"/>
  <c r="AB110" i="63"/>
  <c r="AC119" i="63"/>
  <c r="AB122" i="63"/>
  <c r="AD131" i="63"/>
  <c r="AC134" i="63"/>
  <c r="AG151" i="63"/>
  <c r="AF154" i="63"/>
  <c r="AF164" i="63"/>
  <c r="AC164" i="63"/>
  <c r="AG166" i="63"/>
  <c r="AG182" i="63"/>
  <c r="AF182" i="63"/>
  <c r="AE182" i="63"/>
  <c r="AD182" i="63"/>
  <c r="AC182" i="63"/>
  <c r="AB182" i="63"/>
  <c r="AD260" i="63"/>
  <c r="AG273" i="63"/>
  <c r="AF273" i="63"/>
  <c r="AE273" i="63"/>
  <c r="AD273" i="63"/>
  <c r="AC273" i="63"/>
  <c r="AB273" i="63"/>
  <c r="AF22" i="63"/>
  <c r="AE22" i="63"/>
  <c r="AC22" i="63"/>
  <c r="AB22" i="63"/>
  <c r="AF24" i="63"/>
  <c r="AF46" i="63"/>
  <c r="AG61" i="63"/>
  <c r="AE61" i="63"/>
  <c r="AF61" i="63"/>
  <c r="AD61" i="63"/>
  <c r="AG63" i="63"/>
  <c r="AF69" i="63"/>
  <c r="AC87" i="63"/>
  <c r="AC110" i="63"/>
  <c r="AE113" i="63"/>
  <c r="AD119" i="63"/>
  <c r="AC122" i="63"/>
  <c r="AB128" i="63"/>
  <c r="AE131" i="63"/>
  <c r="AD134" i="63"/>
  <c r="AF152" i="63"/>
  <c r="AG152" i="63"/>
  <c r="AE152" i="63"/>
  <c r="AD152" i="63"/>
  <c r="AB152" i="63"/>
  <c r="AG154" i="63"/>
  <c r="AG167" i="63"/>
  <c r="AF167" i="63"/>
  <c r="AE167" i="63"/>
  <c r="AD167" i="63"/>
  <c r="AC167" i="63"/>
  <c r="AB167" i="63"/>
  <c r="AC188" i="63"/>
  <c r="AG220" i="63"/>
  <c r="AF220" i="63"/>
  <c r="AD220" i="63"/>
  <c r="AB220" i="63"/>
  <c r="AE260" i="63"/>
  <c r="AG305" i="63"/>
  <c r="AF305" i="63"/>
  <c r="AE305" i="63"/>
  <c r="AD305" i="63"/>
  <c r="AC305" i="63"/>
  <c r="AB305" i="63"/>
  <c r="AD355" i="63"/>
  <c r="AB210" i="63"/>
  <c r="AB242" i="63"/>
  <c r="AE355" i="63"/>
  <c r="AF355" i="63"/>
  <c r="AD210" i="63"/>
  <c r="AD242" i="63"/>
  <c r="AC247" i="63"/>
  <c r="AC279" i="63"/>
  <c r="AG355" i="63"/>
  <c r="AE247" i="63"/>
  <c r="AB262" i="63"/>
  <c r="AE279" i="63"/>
  <c r="AB294" i="63"/>
  <c r="AB326" i="63"/>
  <c r="AD262" i="63"/>
  <c r="AC240" i="63"/>
  <c r="AE262" i="63"/>
  <c r="AC272" i="63"/>
  <c r="AC304" i="63"/>
  <c r="AB282" i="63"/>
  <c r="AF240" i="63"/>
  <c r="AC255" i="63"/>
  <c r="AF272" i="63"/>
  <c r="AD282" i="63"/>
  <c r="AC287" i="63"/>
  <c r="AF304" i="63"/>
  <c r="AD314" i="63"/>
  <c r="AC319" i="63"/>
  <c r="AD346" i="63"/>
  <c r="AC351" i="63"/>
  <c r="AB356" i="63"/>
  <c r="AD159" i="63"/>
  <c r="AD191" i="63"/>
  <c r="AD223" i="63"/>
  <c r="AD255" i="63"/>
  <c r="AE282" i="63"/>
  <c r="AD287" i="63"/>
  <c r="AD319" i="63"/>
  <c r="AC356" i="63"/>
  <c r="AB361" i="63"/>
  <c r="AB366" i="63"/>
  <c r="AB275" i="63"/>
  <c r="AF287" i="63"/>
  <c r="AD297" i="63"/>
  <c r="AC302" i="63"/>
  <c r="AB307" i="63"/>
  <c r="AF319" i="63"/>
  <c r="AD329" i="63"/>
  <c r="AC334" i="63"/>
  <c r="AB339" i="63"/>
  <c r="AF351" i="63"/>
  <c r="AE356" i="63"/>
  <c r="AD361" i="63"/>
  <c r="AC366" i="63"/>
  <c r="AC179" i="63"/>
  <c r="AB184" i="63"/>
  <c r="AC211" i="63"/>
  <c r="AB216" i="63"/>
  <c r="AC243" i="63"/>
  <c r="AB248" i="63"/>
  <c r="AD270" i="63"/>
  <c r="AC275" i="63"/>
  <c r="AB280" i="63"/>
  <c r="AE297" i="63"/>
  <c r="AD302" i="63"/>
  <c r="AC307" i="63"/>
  <c r="AB312" i="63"/>
  <c r="AE329" i="63"/>
  <c r="AD334" i="63"/>
  <c r="AC339" i="63"/>
  <c r="AB344" i="63"/>
  <c r="AF356" i="63"/>
  <c r="AE361" i="63"/>
  <c r="AD366" i="63"/>
  <c r="AC248" i="63"/>
  <c r="AB253" i="63"/>
  <c r="AF265" i="63"/>
  <c r="AE270" i="63"/>
  <c r="AD275" i="63"/>
  <c r="AC280" i="63"/>
  <c r="AB285" i="63"/>
  <c r="AF297" i="63"/>
  <c r="AE302" i="63"/>
  <c r="AD307" i="63"/>
  <c r="AC312" i="63"/>
  <c r="AB317" i="63"/>
  <c r="AF329" i="63"/>
  <c r="AE334" i="63"/>
  <c r="AD339" i="63"/>
  <c r="AC344" i="63"/>
  <c r="AB349" i="63"/>
  <c r="AF361" i="63"/>
  <c r="AE366" i="63"/>
  <c r="AE179" i="63"/>
  <c r="AD184" i="63"/>
  <c r="AE211" i="63"/>
  <c r="AD216" i="63"/>
  <c r="AE243" i="63"/>
  <c r="AD248" i="63"/>
  <c r="AC253" i="63"/>
  <c r="AF270" i="63"/>
  <c r="AE275" i="63"/>
  <c r="AD280" i="63"/>
  <c r="AC285" i="63"/>
  <c r="AB290" i="63"/>
  <c r="AF302" i="63"/>
  <c r="AE307" i="63"/>
  <c r="AD312" i="63"/>
  <c r="AC317" i="63"/>
  <c r="AB322" i="63"/>
  <c r="AF334" i="63"/>
  <c r="AE339" i="63"/>
  <c r="AD344" i="63"/>
  <c r="AC349" i="63"/>
  <c r="AB354" i="63"/>
  <c r="AF366" i="63"/>
  <c r="AF179" i="63"/>
  <c r="AE184" i="63"/>
  <c r="AB199" i="63"/>
  <c r="AF211" i="63"/>
  <c r="AE216" i="63"/>
  <c r="AB231" i="63"/>
  <c r="AF243" i="63"/>
  <c r="AE248" i="63"/>
  <c r="AD253" i="63"/>
  <c r="AF275" i="63"/>
  <c r="AE280" i="63"/>
  <c r="AD285" i="63"/>
  <c r="AC290" i="63"/>
  <c r="AF307" i="63"/>
  <c r="AE312" i="63"/>
  <c r="AD317" i="63"/>
  <c r="AC322" i="63"/>
  <c r="AB327" i="63"/>
  <c r="AF339" i="63"/>
  <c r="AE344" i="63"/>
  <c r="AD349" i="63"/>
  <c r="AC354" i="63"/>
  <c r="AB359" i="63"/>
  <c r="AC199" i="63"/>
  <c r="AB204" i="63"/>
  <c r="AF216" i="63"/>
  <c r="AC231" i="63"/>
  <c r="AB236" i="63"/>
  <c r="AF248" i="63"/>
  <c r="AE253" i="63"/>
  <c r="AC263" i="63"/>
  <c r="AB268" i="63"/>
  <c r="AF280" i="63"/>
  <c r="AE285" i="63"/>
  <c r="AD290" i="63"/>
  <c r="AC295" i="63"/>
  <c r="AB300" i="63"/>
  <c r="AF312" i="63"/>
  <c r="AE317" i="63"/>
  <c r="AD322" i="63"/>
  <c r="AC327" i="63"/>
  <c r="AB332" i="63"/>
  <c r="AF344" i="63"/>
  <c r="AE349" i="63"/>
  <c r="AD354" i="63"/>
  <c r="AC359" i="63"/>
  <c r="AB364" i="63"/>
  <c r="AF184" i="63"/>
  <c r="AC76" i="63"/>
  <c r="AC108" i="63"/>
  <c r="AC140" i="63"/>
  <c r="AC172" i="63"/>
  <c r="AD199" i="63"/>
  <c r="AC204" i="63"/>
  <c r="AD231" i="63"/>
  <c r="AC236" i="63"/>
  <c r="AF253" i="63"/>
  <c r="AD263" i="63"/>
  <c r="AC268" i="63"/>
  <c r="AF285" i="63"/>
  <c r="AE290" i="63"/>
  <c r="AD295" i="63"/>
  <c r="AC300" i="63"/>
  <c r="AF317" i="63"/>
  <c r="AE322" i="63"/>
  <c r="AD327" i="63"/>
  <c r="AC332" i="63"/>
  <c r="AF349" i="63"/>
  <c r="AE354" i="63"/>
  <c r="AD359" i="63"/>
  <c r="AC364" i="63"/>
  <c r="AB76" i="63"/>
  <c r="AD76" i="63"/>
  <c r="AD108" i="63"/>
  <c r="AD140" i="63"/>
  <c r="AD172" i="63"/>
  <c r="AE199" i="63"/>
  <c r="AD204" i="63"/>
  <c r="AE231" i="63"/>
  <c r="AD236" i="63"/>
  <c r="AE263" i="63"/>
  <c r="AD268" i="63"/>
  <c r="AB278" i="63"/>
  <c r="AF290" i="63"/>
  <c r="AE295" i="63"/>
  <c r="AD300" i="63"/>
  <c r="AB310" i="63"/>
  <c r="AF322" i="63"/>
  <c r="AE327" i="63"/>
  <c r="AD332" i="63"/>
  <c r="AB342" i="63"/>
  <c r="AF354" i="63"/>
  <c r="AE359" i="63"/>
  <c r="AD364" i="63"/>
  <c r="AE76" i="63"/>
  <c r="AE108" i="63"/>
  <c r="AB123" i="63"/>
  <c r="AE140" i="63"/>
  <c r="AB155" i="63"/>
  <c r="AE172" i="63"/>
  <c r="AB187" i="63"/>
  <c r="AF199" i="63"/>
  <c r="AE204" i="63"/>
  <c r="AB219" i="63"/>
  <c r="AF231" i="63"/>
  <c r="AE236" i="63"/>
  <c r="AB251" i="63"/>
  <c r="AE268" i="63"/>
  <c r="AC278" i="63"/>
  <c r="AB283" i="63"/>
  <c r="AE300" i="63"/>
  <c r="AC310" i="63"/>
  <c r="AB315" i="63"/>
  <c r="AE332" i="63"/>
  <c r="AC342" i="63"/>
  <c r="AB347" i="63"/>
  <c r="AE364" i="63"/>
  <c r="AC155" i="63"/>
  <c r="AF172" i="63"/>
  <c r="AC187" i="63"/>
  <c r="AF204" i="63"/>
  <c r="AF236" i="63"/>
  <c r="AC251" i="63"/>
  <c r="AF268" i="63"/>
  <c r="AF300" i="63"/>
  <c r="AF332" i="63"/>
  <c r="AD123" i="63"/>
  <c r="AB133" i="63"/>
  <c r="AD155" i="63"/>
  <c r="AB165" i="63"/>
  <c r="AD187" i="63"/>
  <c r="AB197" i="63"/>
  <c r="AD219" i="63"/>
  <c r="AB229" i="63"/>
  <c r="AD251" i="63"/>
  <c r="AB261" i="63"/>
  <c r="AE278" i="63"/>
  <c r="AD283" i="63"/>
  <c r="AC288" i="63"/>
  <c r="AB293" i="63"/>
  <c r="AE310" i="63"/>
  <c r="AD315" i="63"/>
  <c r="AB325" i="63"/>
  <c r="AE342" i="63"/>
  <c r="AB357" i="63"/>
  <c r="AC133" i="63"/>
  <c r="AC165" i="63"/>
  <c r="AC197" i="63"/>
  <c r="AB266" i="63"/>
  <c r="AF278" i="63"/>
  <c r="AE283" i="63"/>
  <c r="AC293" i="63"/>
  <c r="AB298" i="63"/>
  <c r="AF310" i="63"/>
  <c r="AE315" i="63"/>
  <c r="AC325" i="63"/>
  <c r="AC357" i="63"/>
  <c r="AB362" i="63"/>
  <c r="AB175" i="63"/>
  <c r="AC266" i="63"/>
  <c r="AC298" i="63"/>
  <c r="AF315" i="63"/>
  <c r="AD325" i="63"/>
  <c r="AB367" i="63"/>
  <c r="AD298" i="63"/>
  <c r="AD362" i="63"/>
  <c r="AC367" i="63"/>
  <c r="AD367" i="63"/>
  <c r="AE143" i="63"/>
  <c r="AE175" i="63"/>
  <c r="AE367" i="63"/>
  <c r="AB355" i="63"/>
  <c r="AF367" i="63"/>
  <c r="AU34" i="84" l="1"/>
  <c r="AQ35" i="84"/>
  <c r="AV33" i="84"/>
  <c r="AX33" i="84" s="1"/>
  <c r="AW33" i="84"/>
  <c r="AU30" i="82"/>
  <c r="AQ31" i="82"/>
  <c r="AV29" i="82"/>
  <c r="AX29" i="82" s="1"/>
  <c r="AW29" i="82"/>
  <c r="I7" i="20"/>
  <c r="AT17" i="80"/>
  <c r="AT17" i="79"/>
  <c r="AT12" i="34"/>
  <c r="AQ32" i="80"/>
  <c r="AQ30" i="79"/>
  <c r="AQ22" i="34"/>
  <c r="AG61" i="64"/>
  <c r="AG45" i="64"/>
  <c r="AG86" i="64"/>
  <c r="AG107" i="64"/>
  <c r="AG35" i="64"/>
  <c r="AG116" i="63"/>
  <c r="AG128" i="63"/>
  <c r="AG89" i="63"/>
  <c r="AG81" i="63"/>
  <c r="AG9" i="63"/>
  <c r="F59" i="66"/>
  <c r="G59" i="66" s="1"/>
  <c r="AG39" i="64"/>
  <c r="I99" i="66"/>
  <c r="J99" i="66" s="1"/>
  <c r="AG89" i="64"/>
  <c r="I149" i="66"/>
  <c r="J149" i="66" s="1"/>
  <c r="AG96" i="64"/>
  <c r="I156" i="66"/>
  <c r="J156" i="66" s="1"/>
  <c r="AG106" i="64"/>
  <c r="I166" i="66"/>
  <c r="J166" i="66" s="1"/>
  <c r="AG114" i="64"/>
  <c r="I174" i="66"/>
  <c r="J174" i="66" s="1"/>
  <c r="AG71" i="64"/>
  <c r="I131" i="66"/>
  <c r="J131" i="66" s="1"/>
  <c r="AG103" i="64"/>
  <c r="I163" i="66"/>
  <c r="J163" i="66" s="1"/>
  <c r="AG108" i="64"/>
  <c r="I168" i="66"/>
  <c r="J168" i="66" s="1"/>
  <c r="AG99" i="64"/>
  <c r="I159" i="66"/>
  <c r="J159" i="66" s="1"/>
  <c r="AG63" i="64"/>
  <c r="I123" i="66"/>
  <c r="J123" i="66" s="1"/>
  <c r="AG52" i="64"/>
  <c r="I112" i="66"/>
  <c r="J112" i="66" s="1"/>
  <c r="AG42" i="64"/>
  <c r="I102" i="66"/>
  <c r="J102" i="66" s="1"/>
  <c r="AG91" i="64"/>
  <c r="AG112" i="64"/>
  <c r="I172" i="66"/>
  <c r="J172" i="66" s="1"/>
  <c r="AG19" i="64"/>
  <c r="I79" i="66"/>
  <c r="J79" i="66" s="1"/>
  <c r="AG25" i="64"/>
  <c r="I85" i="66"/>
  <c r="J85" i="66" s="1"/>
  <c r="AG10" i="64"/>
  <c r="I70" i="66"/>
  <c r="J70" i="66" s="1"/>
  <c r="AG90" i="64"/>
  <c r="I150" i="66"/>
  <c r="J150" i="66" s="1"/>
  <c r="AG13" i="64"/>
  <c r="I73" i="66"/>
  <c r="J73" i="66" s="1"/>
  <c r="AG48" i="64"/>
  <c r="I108" i="66"/>
  <c r="J108" i="66" s="1"/>
  <c r="AG69" i="64"/>
  <c r="I129" i="66"/>
  <c r="J129" i="66" s="1"/>
  <c r="AG97" i="64"/>
  <c r="I157" i="66"/>
  <c r="J157" i="66" s="1"/>
  <c r="AG116" i="64"/>
  <c r="I176" i="66"/>
  <c r="J176" i="66" s="1"/>
  <c r="AG37" i="64"/>
  <c r="I97" i="66"/>
  <c r="J97" i="66" s="1"/>
  <c r="AG72" i="64"/>
  <c r="I132" i="66"/>
  <c r="J132" i="66" s="1"/>
  <c r="AG65" i="64"/>
  <c r="I125" i="66"/>
  <c r="J125" i="66" s="1"/>
  <c r="AG94" i="64"/>
  <c r="AG62" i="64"/>
  <c r="I122" i="66"/>
  <c r="J122" i="66" s="1"/>
  <c r="AG60" i="64"/>
  <c r="I120" i="66"/>
  <c r="J120" i="66" s="1"/>
  <c r="AG28" i="64"/>
  <c r="I88" i="66"/>
  <c r="J88" i="66" s="1"/>
  <c r="AG30" i="64"/>
  <c r="I90" i="66"/>
  <c r="J90" i="66" s="1"/>
  <c r="AG110" i="64"/>
  <c r="I170" i="66"/>
  <c r="J170" i="66" s="1"/>
  <c r="AG105" i="64"/>
  <c r="AG24" i="64"/>
  <c r="AG32" i="64"/>
  <c r="I92" i="66"/>
  <c r="J92" i="66" s="1"/>
  <c r="AG57" i="64"/>
  <c r="I117" i="66"/>
  <c r="J117" i="66" s="1"/>
  <c r="AG79" i="64"/>
  <c r="I139" i="66"/>
  <c r="J139" i="66" s="1"/>
  <c r="AG44" i="64"/>
  <c r="I104" i="66"/>
  <c r="J104" i="66" s="1"/>
  <c r="AG43" i="64"/>
  <c r="AG55" i="64"/>
  <c r="AG38" i="64"/>
  <c r="I98" i="66"/>
  <c r="J98" i="66" s="1"/>
  <c r="AG77" i="64"/>
  <c r="I137" i="66"/>
  <c r="J137" i="66" s="1"/>
  <c r="AG27" i="64"/>
  <c r="AG87" i="64"/>
  <c r="I147" i="66"/>
  <c r="J147" i="66" s="1"/>
  <c r="AG17" i="64"/>
  <c r="I77" i="66"/>
  <c r="J77" i="66" s="1"/>
  <c r="AG78" i="64"/>
  <c r="AG22" i="64"/>
  <c r="AG76" i="64"/>
  <c r="AG85" i="64"/>
  <c r="I145" i="66"/>
  <c r="J145" i="66" s="1"/>
  <c r="AG98" i="64"/>
  <c r="I158" i="66"/>
  <c r="J158" i="66" s="1"/>
  <c r="AG104" i="64"/>
  <c r="I164" i="66"/>
  <c r="J164" i="66" s="1"/>
  <c r="AG95" i="64"/>
  <c r="I155" i="66"/>
  <c r="J155" i="66" s="1"/>
  <c r="AG36" i="64"/>
  <c r="I96" i="66"/>
  <c r="J96" i="66" s="1"/>
  <c r="AG72" i="63"/>
  <c r="F122" i="66"/>
  <c r="G122" i="66" s="1"/>
  <c r="AG94" i="63"/>
  <c r="F144" i="66"/>
  <c r="G144" i="66" s="1"/>
  <c r="AG13" i="63"/>
  <c r="F63" i="66"/>
  <c r="G63" i="66" s="1"/>
  <c r="AG144" i="63"/>
  <c r="F194" i="66"/>
  <c r="G194" i="66" s="1"/>
  <c r="AG129" i="63"/>
  <c r="F179" i="66"/>
  <c r="G179" i="66" s="1"/>
  <c r="AG32" i="63"/>
  <c r="F82" i="66"/>
  <c r="G82" i="66" s="1"/>
  <c r="AG75" i="63"/>
  <c r="F125" i="66"/>
  <c r="G125" i="66" s="1"/>
  <c r="AG48" i="63"/>
  <c r="F98" i="66"/>
  <c r="G98" i="66" s="1"/>
  <c r="AG11" i="63"/>
  <c r="F61" i="66"/>
  <c r="G61" i="66" s="1"/>
  <c r="F203" i="66"/>
  <c r="G203" i="66" s="1"/>
  <c r="AG153" i="63"/>
  <c r="AG43" i="63"/>
  <c r="F93" i="66"/>
  <c r="G93" i="66" s="1"/>
  <c r="AG121" i="63"/>
  <c r="F171" i="66"/>
  <c r="G171" i="66" s="1"/>
  <c r="AG84" i="63"/>
  <c r="F134" i="66"/>
  <c r="G134" i="66" s="1"/>
  <c r="AG158" i="63"/>
  <c r="AG60" i="63"/>
  <c r="F110" i="66"/>
  <c r="G110" i="66" s="1"/>
  <c r="AG21" i="63"/>
  <c r="F71" i="66"/>
  <c r="G71" i="66" s="1"/>
  <c r="AG160" i="63"/>
  <c r="F210" i="66"/>
  <c r="G210" i="66" s="1"/>
  <c r="AG118" i="63"/>
  <c r="F168" i="66"/>
  <c r="G168" i="66" s="1"/>
  <c r="AG23" i="63"/>
  <c r="F73" i="66"/>
  <c r="G73" i="66" s="1"/>
  <c r="AG163" i="63"/>
  <c r="F213" i="66"/>
  <c r="G213" i="66" s="1"/>
  <c r="AG40" i="63"/>
  <c r="F90" i="66"/>
  <c r="G90" i="66" s="1"/>
  <c r="AG68" i="63"/>
  <c r="AG99" i="63"/>
  <c r="F149" i="66"/>
  <c r="G149" i="66" s="1"/>
  <c r="AG62" i="63"/>
  <c r="F112" i="66"/>
  <c r="G112" i="66" s="1"/>
  <c r="AG101" i="63"/>
  <c r="F151" i="66"/>
  <c r="G151" i="66" s="1"/>
  <c r="AG38" i="63"/>
  <c r="F88" i="66"/>
  <c r="G88" i="66" s="1"/>
  <c r="AG51" i="63"/>
  <c r="AG47" i="63"/>
  <c r="F97" i="66"/>
  <c r="G97" i="66" s="1"/>
  <c r="AG133" i="63"/>
  <c r="F183" i="66"/>
  <c r="G183" i="66" s="1"/>
  <c r="AG107" i="63"/>
  <c r="F157" i="66"/>
  <c r="G157" i="66" s="1"/>
  <c r="AG31" i="63"/>
  <c r="F81" i="66"/>
  <c r="G81" i="66" s="1"/>
  <c r="AG50" i="63"/>
  <c r="F100" i="66"/>
  <c r="G100" i="66" s="1"/>
  <c r="AG22" i="63"/>
  <c r="F72" i="66"/>
  <c r="G72" i="66" s="1"/>
  <c r="AG26" i="63"/>
  <c r="AG131" i="63"/>
  <c r="F181" i="66"/>
  <c r="G181" i="66" s="1"/>
  <c r="AG147" i="63"/>
  <c r="AG42" i="63"/>
  <c r="F92" i="66"/>
  <c r="G92" i="66" s="1"/>
  <c r="AG87" i="63"/>
  <c r="F137" i="66"/>
  <c r="G137" i="66" s="1"/>
  <c r="AG73" i="63"/>
  <c r="F123" i="66"/>
  <c r="G123" i="66" s="1"/>
  <c r="AG41" i="63"/>
  <c r="F91" i="66"/>
  <c r="G91" i="66" s="1"/>
  <c r="AG58" i="63"/>
  <c r="AG134" i="63"/>
  <c r="AG16" i="63"/>
  <c r="F66" i="66"/>
  <c r="G66" i="66" s="1"/>
  <c r="AG18" i="63"/>
  <c r="F68" i="66"/>
  <c r="G68" i="66" s="1"/>
  <c r="AG10" i="63"/>
  <c r="AG124" i="63"/>
  <c r="AG36" i="63"/>
  <c r="F86" i="66"/>
  <c r="G86" i="66" s="1"/>
  <c r="AG19" i="63"/>
  <c r="F69" i="66"/>
  <c r="G69" i="66" s="1"/>
  <c r="AG15" i="63"/>
  <c r="AG91" i="63"/>
  <c r="AG33" i="63"/>
  <c r="AG90" i="63"/>
  <c r="F140" i="66"/>
  <c r="G140" i="66" s="1"/>
  <c r="AG102" i="63"/>
  <c r="F152" i="66"/>
  <c r="G152" i="66" s="1"/>
  <c r="AG104" i="63"/>
  <c r="F154" i="66"/>
  <c r="G154" i="66" s="1"/>
  <c r="AG135" i="63"/>
  <c r="AG77" i="63"/>
  <c r="F127" i="66"/>
  <c r="G127" i="66" s="1"/>
  <c r="AG95" i="63"/>
  <c r="F145" i="66"/>
  <c r="G145" i="66" s="1"/>
  <c r="AG82" i="63"/>
  <c r="H8" i="20"/>
  <c r="J8" i="20"/>
  <c r="K8" i="20" s="1"/>
  <c r="G9" i="20"/>
  <c r="V9" i="34"/>
  <c r="V10" i="34"/>
  <c r="V11" i="34"/>
  <c r="V12" i="34"/>
  <c r="V13" i="34"/>
  <c r="V14" i="34"/>
  <c r="V15" i="34"/>
  <c r="V16" i="34"/>
  <c r="V17" i="34"/>
  <c r="V18" i="34"/>
  <c r="V19" i="34"/>
  <c r="V20" i="34"/>
  <c r="V21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AK26" i="1"/>
  <c r="AU35" i="84" l="1"/>
  <c r="AQ36" i="84"/>
  <c r="AV34" i="84"/>
  <c r="AX34" i="84" s="1"/>
  <c r="AW34" i="84"/>
  <c r="AQ32" i="82"/>
  <c r="AU31" i="82"/>
  <c r="AV30" i="82"/>
  <c r="AX30" i="82" s="1"/>
  <c r="AW30" i="82"/>
  <c r="I8" i="20"/>
  <c r="AT18" i="80"/>
  <c r="AT18" i="79"/>
  <c r="AT13" i="34"/>
  <c r="AQ33" i="80"/>
  <c r="AQ31" i="79"/>
  <c r="AQ23" i="34"/>
  <c r="H9" i="20"/>
  <c r="J9" i="20"/>
  <c r="K9" i="20" s="1"/>
  <c r="G10" i="20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AF25" i="1"/>
  <c r="AF24" i="1"/>
  <c r="AF23" i="1"/>
  <c r="AF22" i="1"/>
  <c r="AF21" i="1"/>
  <c r="AE25" i="1"/>
  <c r="AE24" i="1"/>
  <c r="AE23" i="1"/>
  <c r="AE22" i="1"/>
  <c r="AE21" i="1"/>
  <c r="AA31" i="1"/>
  <c r="Z31" i="1"/>
  <c r="Y31" i="1"/>
  <c r="X31" i="1"/>
  <c r="AU36" i="84" l="1"/>
  <c r="AQ37" i="84"/>
  <c r="AV35" i="84"/>
  <c r="AX35" i="84" s="1"/>
  <c r="AW35" i="84"/>
  <c r="AW31" i="82"/>
  <c r="AV31" i="82"/>
  <c r="AX31" i="82" s="1"/>
  <c r="AU32" i="82"/>
  <c r="AQ33" i="82"/>
  <c r="I9" i="20"/>
  <c r="AT19" i="80"/>
  <c r="AU13" i="80" s="1"/>
  <c r="AT19" i="79"/>
  <c r="AT14" i="34"/>
  <c r="AU8" i="34" s="1"/>
  <c r="AQ34" i="80"/>
  <c r="AQ32" i="79"/>
  <c r="AQ24" i="34"/>
  <c r="H10" i="20"/>
  <c r="J10" i="20"/>
  <c r="K10" i="20" s="1"/>
  <c r="G11" i="20"/>
  <c r="AF26" i="1"/>
  <c r="AE26" i="1"/>
  <c r="AG24" i="1"/>
  <c r="AH24" i="1" s="1"/>
  <c r="AG25" i="1"/>
  <c r="AH25" i="1" s="1"/>
  <c r="AG23" i="1"/>
  <c r="AH23" i="1" s="1"/>
  <c r="AG22" i="1"/>
  <c r="AH22" i="1" s="1"/>
  <c r="AG21" i="1"/>
  <c r="AH21" i="1" s="1"/>
  <c r="U31" i="1"/>
  <c r="T31" i="1"/>
  <c r="AQ38" i="84" l="1"/>
  <c r="AU37" i="84"/>
  <c r="AV36" i="84"/>
  <c r="AX36" i="84" s="1"/>
  <c r="AW36" i="84"/>
  <c r="AV32" i="82"/>
  <c r="AX32" i="82" s="1"/>
  <c r="AW32" i="82"/>
  <c r="AU33" i="82"/>
  <c r="AQ34" i="82"/>
  <c r="I10" i="20"/>
  <c r="AT20" i="80"/>
  <c r="AU14" i="80" s="1"/>
  <c r="AT20" i="79"/>
  <c r="AT15" i="34"/>
  <c r="AU9" i="34" s="1"/>
  <c r="AV13" i="80"/>
  <c r="AX13" i="80" s="1"/>
  <c r="AW13" i="80"/>
  <c r="AQ35" i="80"/>
  <c r="AQ33" i="79"/>
  <c r="AQ25" i="34"/>
  <c r="AG26" i="1"/>
  <c r="AH26" i="1" s="1"/>
  <c r="J11" i="20"/>
  <c r="K11" i="20" s="1"/>
  <c r="H11" i="20"/>
  <c r="G12" i="20"/>
  <c r="AL21" i="1"/>
  <c r="AJ24" i="1"/>
  <c r="AM24" i="1" s="1"/>
  <c r="AJ22" i="1"/>
  <c r="AM22" i="1" s="1"/>
  <c r="AL25" i="1"/>
  <c r="AJ21" i="1"/>
  <c r="AL23" i="1"/>
  <c r="AL22" i="1"/>
  <c r="AJ25" i="1"/>
  <c r="AM25" i="1" s="1"/>
  <c r="AL24" i="1"/>
  <c r="AJ23" i="1"/>
  <c r="AM23" i="1" s="1"/>
  <c r="AN23" i="1" s="1"/>
  <c r="Z367" i="34"/>
  <c r="Z366" i="34"/>
  <c r="Z365" i="34"/>
  <c r="Z364" i="34"/>
  <c r="Z363" i="34"/>
  <c r="Z362" i="34"/>
  <c r="Z361" i="34"/>
  <c r="Z360" i="34"/>
  <c r="Z359" i="34"/>
  <c r="Z358" i="34"/>
  <c r="Z357" i="34"/>
  <c r="Z356" i="34"/>
  <c r="Z355" i="34"/>
  <c r="Z354" i="34"/>
  <c r="Z353" i="34"/>
  <c r="Z352" i="34"/>
  <c r="Z351" i="34"/>
  <c r="Z350" i="34"/>
  <c r="Z349" i="34"/>
  <c r="Z348" i="34"/>
  <c r="Z347" i="34"/>
  <c r="Z346" i="34"/>
  <c r="Z345" i="34"/>
  <c r="Z344" i="34"/>
  <c r="Z343" i="34"/>
  <c r="Z342" i="34"/>
  <c r="Z341" i="34"/>
  <c r="Z340" i="34"/>
  <c r="Z339" i="34"/>
  <c r="Z338" i="34"/>
  <c r="Z337" i="34"/>
  <c r="Z336" i="34"/>
  <c r="Z335" i="34"/>
  <c r="Z334" i="34"/>
  <c r="Z333" i="34"/>
  <c r="Z332" i="34"/>
  <c r="Z331" i="34"/>
  <c r="Z330" i="34"/>
  <c r="Z329" i="34"/>
  <c r="Z328" i="34"/>
  <c r="Z327" i="34"/>
  <c r="Z326" i="34"/>
  <c r="Z325" i="34"/>
  <c r="Z324" i="34"/>
  <c r="Z323" i="34"/>
  <c r="Z322" i="34"/>
  <c r="Z321" i="34"/>
  <c r="Z320" i="34"/>
  <c r="Z319" i="34"/>
  <c r="Z318" i="34"/>
  <c r="Z317" i="34"/>
  <c r="Z316" i="34"/>
  <c r="Z315" i="34"/>
  <c r="Z314" i="34"/>
  <c r="Z313" i="34"/>
  <c r="Z312" i="34"/>
  <c r="Z311" i="34"/>
  <c r="Z310" i="34"/>
  <c r="Z309" i="34"/>
  <c r="Z308" i="34"/>
  <c r="Z307" i="34"/>
  <c r="Z306" i="34"/>
  <c r="Z305" i="34"/>
  <c r="Z304" i="34"/>
  <c r="Z303" i="34"/>
  <c r="Z302" i="34"/>
  <c r="Z301" i="34"/>
  <c r="Z300" i="34"/>
  <c r="Z299" i="34"/>
  <c r="Z298" i="34"/>
  <c r="Z297" i="34"/>
  <c r="Z296" i="34"/>
  <c r="Z295" i="34"/>
  <c r="Z294" i="34"/>
  <c r="Z293" i="34"/>
  <c r="Z292" i="34"/>
  <c r="Z291" i="34"/>
  <c r="Z290" i="34"/>
  <c r="Z289" i="34"/>
  <c r="Z288" i="34"/>
  <c r="Z287" i="34"/>
  <c r="Z286" i="34"/>
  <c r="Z285" i="34"/>
  <c r="Z284" i="34"/>
  <c r="Z283" i="34"/>
  <c r="Z282" i="34"/>
  <c r="Z281" i="34"/>
  <c r="Z280" i="34"/>
  <c r="Z279" i="34"/>
  <c r="Z278" i="34"/>
  <c r="Z277" i="34"/>
  <c r="Z276" i="34"/>
  <c r="Z275" i="34"/>
  <c r="Z274" i="34"/>
  <c r="Z273" i="34"/>
  <c r="Z272" i="34"/>
  <c r="Z271" i="34"/>
  <c r="Z270" i="34"/>
  <c r="Z269" i="34"/>
  <c r="Z268" i="34"/>
  <c r="Z267" i="34"/>
  <c r="Z266" i="34"/>
  <c r="Z265" i="34"/>
  <c r="Z264" i="34"/>
  <c r="Z263" i="34"/>
  <c r="Z262" i="34"/>
  <c r="Z261" i="34"/>
  <c r="Z260" i="34"/>
  <c r="Z259" i="34"/>
  <c r="Z258" i="34"/>
  <c r="Z257" i="34"/>
  <c r="Z256" i="34"/>
  <c r="Z255" i="34"/>
  <c r="Z254" i="34"/>
  <c r="Z253" i="34"/>
  <c r="Z252" i="34"/>
  <c r="Z251" i="34"/>
  <c r="Z250" i="34"/>
  <c r="Z249" i="34"/>
  <c r="Z248" i="34"/>
  <c r="Z247" i="34"/>
  <c r="Z246" i="34"/>
  <c r="Z245" i="34"/>
  <c r="Z244" i="34"/>
  <c r="Z243" i="34"/>
  <c r="Z242" i="34"/>
  <c r="Z241" i="34"/>
  <c r="Z240" i="34"/>
  <c r="Z239" i="34"/>
  <c r="Z238" i="34"/>
  <c r="Z237" i="34"/>
  <c r="Z236" i="34"/>
  <c r="Z235" i="34"/>
  <c r="Z234" i="34"/>
  <c r="Z233" i="34"/>
  <c r="Z232" i="34"/>
  <c r="Z231" i="34"/>
  <c r="Z230" i="34"/>
  <c r="Z229" i="34"/>
  <c r="Z228" i="34"/>
  <c r="Z227" i="34"/>
  <c r="Z226" i="34"/>
  <c r="Z225" i="34"/>
  <c r="Z224" i="34"/>
  <c r="Z223" i="34"/>
  <c r="Z222" i="34"/>
  <c r="Z221" i="34"/>
  <c r="Z220" i="34"/>
  <c r="Z219" i="34"/>
  <c r="Z218" i="34"/>
  <c r="Z217" i="34"/>
  <c r="Z216" i="34"/>
  <c r="Z215" i="34"/>
  <c r="Z214" i="34"/>
  <c r="Z213" i="34"/>
  <c r="Y367" i="34"/>
  <c r="Y366" i="34"/>
  <c r="Y365" i="34"/>
  <c r="Y364" i="34"/>
  <c r="Y363" i="34"/>
  <c r="Y362" i="34"/>
  <c r="Y361" i="34"/>
  <c r="Y360" i="34"/>
  <c r="Y359" i="34"/>
  <c r="Y358" i="34"/>
  <c r="Y357" i="34"/>
  <c r="Y356" i="34"/>
  <c r="Y355" i="34"/>
  <c r="Y354" i="34"/>
  <c r="Y353" i="34"/>
  <c r="Y352" i="34"/>
  <c r="Y351" i="34"/>
  <c r="Y350" i="34"/>
  <c r="Y349" i="34"/>
  <c r="Y348" i="34"/>
  <c r="Y347" i="34"/>
  <c r="Y346" i="34"/>
  <c r="Y345" i="34"/>
  <c r="Y344" i="34"/>
  <c r="Y343" i="34"/>
  <c r="Y342" i="34"/>
  <c r="Y341" i="34"/>
  <c r="Y340" i="34"/>
  <c r="Y339" i="34"/>
  <c r="Y338" i="34"/>
  <c r="Y337" i="34"/>
  <c r="Y336" i="34"/>
  <c r="Y335" i="34"/>
  <c r="Y334" i="34"/>
  <c r="Y333" i="34"/>
  <c r="Y332" i="34"/>
  <c r="Y331" i="34"/>
  <c r="Y330" i="34"/>
  <c r="Y329" i="34"/>
  <c r="Y328" i="34"/>
  <c r="Y327" i="34"/>
  <c r="Y326" i="34"/>
  <c r="Y325" i="34"/>
  <c r="Y324" i="34"/>
  <c r="Y323" i="34"/>
  <c r="Y322" i="34"/>
  <c r="Y321" i="34"/>
  <c r="Y320" i="34"/>
  <c r="Y319" i="34"/>
  <c r="Y318" i="34"/>
  <c r="Y317" i="34"/>
  <c r="Y316" i="34"/>
  <c r="Y315" i="34"/>
  <c r="Y314" i="34"/>
  <c r="Y313" i="34"/>
  <c r="Y312" i="34"/>
  <c r="Y311" i="34"/>
  <c r="Y310" i="34"/>
  <c r="Y309" i="34"/>
  <c r="Y308" i="34"/>
  <c r="Y307" i="34"/>
  <c r="Y306" i="34"/>
  <c r="Y305" i="34"/>
  <c r="Y304" i="34"/>
  <c r="Y303" i="34"/>
  <c r="Y302" i="34"/>
  <c r="Y301" i="34"/>
  <c r="Y300" i="34"/>
  <c r="Y299" i="34"/>
  <c r="Y298" i="34"/>
  <c r="Y297" i="34"/>
  <c r="Y296" i="34"/>
  <c r="Y295" i="34"/>
  <c r="Y294" i="34"/>
  <c r="Y293" i="34"/>
  <c r="Y292" i="34"/>
  <c r="Y291" i="34"/>
  <c r="Y290" i="34"/>
  <c r="Y289" i="34"/>
  <c r="Y288" i="34"/>
  <c r="Y287" i="34"/>
  <c r="Y286" i="34"/>
  <c r="Y285" i="34"/>
  <c r="Y284" i="34"/>
  <c r="Y283" i="34"/>
  <c r="Y282" i="34"/>
  <c r="Y281" i="34"/>
  <c r="Y280" i="34"/>
  <c r="Y279" i="34"/>
  <c r="Y278" i="34"/>
  <c r="Y277" i="34"/>
  <c r="Y276" i="34"/>
  <c r="Y275" i="34"/>
  <c r="Y274" i="34"/>
  <c r="Y273" i="34"/>
  <c r="Y272" i="34"/>
  <c r="Y271" i="34"/>
  <c r="Y270" i="34"/>
  <c r="Y269" i="34"/>
  <c r="Y268" i="34"/>
  <c r="Y267" i="34"/>
  <c r="Y266" i="34"/>
  <c r="Y265" i="34"/>
  <c r="Y264" i="34"/>
  <c r="Y263" i="34"/>
  <c r="Y262" i="34"/>
  <c r="Y261" i="34"/>
  <c r="Y260" i="34"/>
  <c r="Y259" i="34"/>
  <c r="Y258" i="34"/>
  <c r="Y257" i="34"/>
  <c r="Y256" i="34"/>
  <c r="Y255" i="34"/>
  <c r="Y254" i="34"/>
  <c r="Y253" i="34"/>
  <c r="Y252" i="34"/>
  <c r="Y251" i="34"/>
  <c r="Y250" i="34"/>
  <c r="Y249" i="34"/>
  <c r="Y248" i="34"/>
  <c r="Y247" i="34"/>
  <c r="Y246" i="34"/>
  <c r="Y245" i="34"/>
  <c r="Y244" i="34"/>
  <c r="Y243" i="34"/>
  <c r="Y242" i="34"/>
  <c r="Y241" i="34"/>
  <c r="Y240" i="34"/>
  <c r="Y239" i="34"/>
  <c r="Y238" i="34"/>
  <c r="Y237" i="34"/>
  <c r="Y236" i="34"/>
  <c r="Y235" i="34"/>
  <c r="Y234" i="34"/>
  <c r="Y233" i="34"/>
  <c r="Y232" i="34"/>
  <c r="Y231" i="34"/>
  <c r="Y230" i="34"/>
  <c r="Y229" i="34"/>
  <c r="Y228" i="34"/>
  <c r="Y227" i="34"/>
  <c r="Y226" i="34"/>
  <c r="Y225" i="34"/>
  <c r="Y224" i="34"/>
  <c r="Y223" i="34"/>
  <c r="Y222" i="34"/>
  <c r="Y221" i="34"/>
  <c r="Y220" i="34"/>
  <c r="Y219" i="34"/>
  <c r="Y218" i="34"/>
  <c r="Y217" i="34"/>
  <c r="Y216" i="34"/>
  <c r="Y215" i="34"/>
  <c r="Y214" i="34"/>
  <c r="Y213" i="34"/>
  <c r="Y212" i="34"/>
  <c r="Y211" i="34"/>
  <c r="Y210" i="34"/>
  <c r="Y209" i="34"/>
  <c r="Y208" i="34"/>
  <c r="Y207" i="34"/>
  <c r="Y206" i="34"/>
  <c r="Y205" i="34"/>
  <c r="Y204" i="34"/>
  <c r="Y203" i="34"/>
  <c r="Y202" i="34"/>
  <c r="Y201" i="34"/>
  <c r="Y200" i="34"/>
  <c r="Y199" i="34"/>
  <c r="Y198" i="34"/>
  <c r="Y197" i="34"/>
  <c r="Y196" i="34"/>
  <c r="Y195" i="34"/>
  <c r="Y194" i="34"/>
  <c r="Y193" i="34"/>
  <c r="Y192" i="34"/>
  <c r="Y191" i="34"/>
  <c r="Y190" i="34"/>
  <c r="Y189" i="34"/>
  <c r="Y188" i="34"/>
  <c r="Y187" i="34"/>
  <c r="Y186" i="34"/>
  <c r="Y185" i="34"/>
  <c r="Y184" i="34"/>
  <c r="Y183" i="34"/>
  <c r="Y182" i="34"/>
  <c r="Y181" i="34"/>
  <c r="Y180" i="34"/>
  <c r="Y179" i="34"/>
  <c r="Y178" i="34"/>
  <c r="Y177" i="34"/>
  <c r="Y176" i="34"/>
  <c r="Y175" i="34"/>
  <c r="Y174" i="34"/>
  <c r="Y173" i="34"/>
  <c r="Y172" i="34"/>
  <c r="Y171" i="34"/>
  <c r="Y170" i="34"/>
  <c r="Y169" i="34"/>
  <c r="Y168" i="34"/>
  <c r="Y167" i="34"/>
  <c r="Y166" i="34"/>
  <c r="Y165" i="34"/>
  <c r="Y164" i="34"/>
  <c r="Y163" i="34"/>
  <c r="Y162" i="34"/>
  <c r="Y161" i="34"/>
  <c r="Y160" i="34"/>
  <c r="Y159" i="34"/>
  <c r="Y158" i="34"/>
  <c r="Y157" i="34"/>
  <c r="Y156" i="34"/>
  <c r="Y155" i="34"/>
  <c r="Y154" i="34"/>
  <c r="Y153" i="34"/>
  <c r="Y152" i="34"/>
  <c r="Y151" i="34"/>
  <c r="Y150" i="34"/>
  <c r="Y149" i="34"/>
  <c r="Y148" i="34"/>
  <c r="Y147" i="34"/>
  <c r="Y146" i="34"/>
  <c r="Y145" i="34"/>
  <c r="Y144" i="34"/>
  <c r="Y143" i="34"/>
  <c r="Y142" i="34"/>
  <c r="Y141" i="34"/>
  <c r="Y140" i="34"/>
  <c r="Y139" i="34"/>
  <c r="Y138" i="34"/>
  <c r="Y137" i="34"/>
  <c r="Y136" i="34"/>
  <c r="Y135" i="34"/>
  <c r="Y134" i="34"/>
  <c r="Y133" i="34"/>
  <c r="Y132" i="34"/>
  <c r="Y131" i="34"/>
  <c r="Y130" i="34"/>
  <c r="Y129" i="34"/>
  <c r="Y128" i="34"/>
  <c r="Y127" i="34"/>
  <c r="Y126" i="34"/>
  <c r="Y125" i="34"/>
  <c r="Y124" i="34"/>
  <c r="Y123" i="34"/>
  <c r="Y122" i="34"/>
  <c r="Y121" i="34"/>
  <c r="Y120" i="34"/>
  <c r="Y119" i="34"/>
  <c r="Y118" i="34"/>
  <c r="Y117" i="34"/>
  <c r="Y116" i="34"/>
  <c r="Y115" i="34"/>
  <c r="Y114" i="34"/>
  <c r="Y113" i="34"/>
  <c r="Y112" i="34"/>
  <c r="Y111" i="34"/>
  <c r="Y110" i="34"/>
  <c r="Y109" i="34"/>
  <c r="Y108" i="34"/>
  <c r="Y107" i="34"/>
  <c r="Y106" i="34"/>
  <c r="Y105" i="34"/>
  <c r="Y104" i="34"/>
  <c r="Y103" i="34"/>
  <c r="Y102" i="34"/>
  <c r="Y101" i="34"/>
  <c r="Y100" i="34"/>
  <c r="Y99" i="34"/>
  <c r="Y98" i="34"/>
  <c r="Y97" i="34"/>
  <c r="Y96" i="34"/>
  <c r="Y95" i="34"/>
  <c r="Y94" i="34"/>
  <c r="Y93" i="34"/>
  <c r="Y92" i="34"/>
  <c r="Y91" i="34"/>
  <c r="Y90" i="34"/>
  <c r="Y89" i="34"/>
  <c r="Y88" i="34"/>
  <c r="Y87" i="34"/>
  <c r="Y86" i="34"/>
  <c r="Y85" i="34"/>
  <c r="Y84" i="34"/>
  <c r="Y83" i="34"/>
  <c r="Y82" i="34"/>
  <c r="Y81" i="34"/>
  <c r="Y80" i="34"/>
  <c r="Y79" i="34"/>
  <c r="Y78" i="34"/>
  <c r="Y77" i="34"/>
  <c r="Y76" i="34"/>
  <c r="Y75" i="34"/>
  <c r="Y74" i="34"/>
  <c r="Y73" i="34"/>
  <c r="Y72" i="34"/>
  <c r="Y71" i="34"/>
  <c r="Y70" i="34"/>
  <c r="Y69" i="34"/>
  <c r="Y68" i="34"/>
  <c r="Y67" i="34"/>
  <c r="Y66" i="34"/>
  <c r="Y65" i="34"/>
  <c r="Y64" i="34"/>
  <c r="Y63" i="34"/>
  <c r="Y62" i="34"/>
  <c r="Y61" i="34"/>
  <c r="Y60" i="34"/>
  <c r="Y59" i="34"/>
  <c r="Y58" i="34"/>
  <c r="Y57" i="34"/>
  <c r="Y56" i="34"/>
  <c r="Y55" i="34"/>
  <c r="Y54" i="34"/>
  <c r="Y53" i="34"/>
  <c r="Y52" i="34"/>
  <c r="Y51" i="34"/>
  <c r="Y50" i="34"/>
  <c r="Y49" i="34"/>
  <c r="Y48" i="34"/>
  <c r="Y47" i="34"/>
  <c r="Y46" i="34"/>
  <c r="Y45" i="34"/>
  <c r="Y44" i="34"/>
  <c r="Y43" i="34"/>
  <c r="Y42" i="34"/>
  <c r="Y41" i="34"/>
  <c r="Y40" i="34"/>
  <c r="Y39" i="34"/>
  <c r="Y38" i="34"/>
  <c r="Y37" i="34"/>
  <c r="Y36" i="34"/>
  <c r="Y35" i="34"/>
  <c r="Y34" i="34"/>
  <c r="Y33" i="34"/>
  <c r="Y32" i="34"/>
  <c r="Y31" i="34"/>
  <c r="Y30" i="34"/>
  <c r="Y29" i="34"/>
  <c r="Y28" i="34"/>
  <c r="Y27" i="34"/>
  <c r="Y26" i="34"/>
  <c r="Y25" i="34"/>
  <c r="Y24" i="34"/>
  <c r="Y23" i="34"/>
  <c r="Y22" i="34"/>
  <c r="Y21" i="34"/>
  <c r="Y20" i="34"/>
  <c r="Y19" i="34"/>
  <c r="Y18" i="34"/>
  <c r="Y17" i="34"/>
  <c r="Y16" i="34"/>
  <c r="Y15" i="34"/>
  <c r="Y14" i="34"/>
  <c r="Y13" i="34"/>
  <c r="Y12" i="34"/>
  <c r="Y11" i="34"/>
  <c r="Y10" i="34"/>
  <c r="Y9" i="34"/>
  <c r="X367" i="34"/>
  <c r="X366" i="34"/>
  <c r="X365" i="34"/>
  <c r="X364" i="34"/>
  <c r="X363" i="34"/>
  <c r="X362" i="34"/>
  <c r="X361" i="34"/>
  <c r="X360" i="34"/>
  <c r="X359" i="34"/>
  <c r="X358" i="34"/>
  <c r="X357" i="34"/>
  <c r="X356" i="34"/>
  <c r="X355" i="34"/>
  <c r="X354" i="34"/>
  <c r="X353" i="34"/>
  <c r="X352" i="34"/>
  <c r="X351" i="34"/>
  <c r="X350" i="34"/>
  <c r="X349" i="34"/>
  <c r="X348" i="34"/>
  <c r="X347" i="34"/>
  <c r="X346" i="34"/>
  <c r="X345" i="34"/>
  <c r="X344" i="34"/>
  <c r="X343" i="34"/>
  <c r="X342" i="34"/>
  <c r="X341" i="34"/>
  <c r="X340" i="34"/>
  <c r="X339" i="34"/>
  <c r="X338" i="34"/>
  <c r="X337" i="34"/>
  <c r="X336" i="34"/>
  <c r="X335" i="34"/>
  <c r="X334" i="34"/>
  <c r="X333" i="34"/>
  <c r="X332" i="34"/>
  <c r="X331" i="34"/>
  <c r="X330" i="34"/>
  <c r="X329" i="34"/>
  <c r="X328" i="34"/>
  <c r="X327" i="34"/>
  <c r="X326" i="34"/>
  <c r="X325" i="34"/>
  <c r="X324" i="34"/>
  <c r="X323" i="34"/>
  <c r="X322" i="34"/>
  <c r="X321" i="34"/>
  <c r="X320" i="34"/>
  <c r="X319" i="34"/>
  <c r="X318" i="34"/>
  <c r="X317" i="34"/>
  <c r="X316" i="34"/>
  <c r="X315" i="34"/>
  <c r="X314" i="34"/>
  <c r="X313" i="34"/>
  <c r="X312" i="34"/>
  <c r="X311" i="34"/>
  <c r="X310" i="34"/>
  <c r="X309" i="34"/>
  <c r="X308" i="34"/>
  <c r="X307" i="34"/>
  <c r="X306" i="34"/>
  <c r="X305" i="34"/>
  <c r="X304" i="34"/>
  <c r="X303" i="34"/>
  <c r="X302" i="34"/>
  <c r="X301" i="34"/>
  <c r="X300" i="34"/>
  <c r="X299" i="34"/>
  <c r="X298" i="34"/>
  <c r="X297" i="34"/>
  <c r="X296" i="34"/>
  <c r="X295" i="34"/>
  <c r="X294" i="34"/>
  <c r="X293" i="34"/>
  <c r="X292" i="34"/>
  <c r="X291" i="34"/>
  <c r="X290" i="34"/>
  <c r="X289" i="34"/>
  <c r="X288" i="34"/>
  <c r="X287" i="34"/>
  <c r="X286" i="34"/>
  <c r="X285" i="34"/>
  <c r="X284" i="34"/>
  <c r="X283" i="34"/>
  <c r="X282" i="34"/>
  <c r="X281" i="34"/>
  <c r="X280" i="34"/>
  <c r="X279" i="34"/>
  <c r="X278" i="34"/>
  <c r="X277" i="34"/>
  <c r="X276" i="34"/>
  <c r="X275" i="34"/>
  <c r="X274" i="34"/>
  <c r="X273" i="34"/>
  <c r="X272" i="34"/>
  <c r="X271" i="34"/>
  <c r="X270" i="34"/>
  <c r="X269" i="34"/>
  <c r="X268" i="34"/>
  <c r="X267" i="34"/>
  <c r="X266" i="34"/>
  <c r="X265" i="34"/>
  <c r="X264" i="34"/>
  <c r="X263" i="34"/>
  <c r="X262" i="34"/>
  <c r="X261" i="34"/>
  <c r="X260" i="34"/>
  <c r="X259" i="34"/>
  <c r="X258" i="34"/>
  <c r="X257" i="34"/>
  <c r="X256" i="34"/>
  <c r="X255" i="34"/>
  <c r="X254" i="34"/>
  <c r="X253" i="34"/>
  <c r="X252" i="34"/>
  <c r="X251" i="34"/>
  <c r="X250" i="34"/>
  <c r="X249" i="34"/>
  <c r="X248" i="34"/>
  <c r="X247" i="34"/>
  <c r="X246" i="34"/>
  <c r="X245" i="34"/>
  <c r="X244" i="34"/>
  <c r="X243" i="34"/>
  <c r="X242" i="34"/>
  <c r="X241" i="34"/>
  <c r="X240" i="34"/>
  <c r="X239" i="34"/>
  <c r="X238" i="34"/>
  <c r="X237" i="34"/>
  <c r="X236" i="34"/>
  <c r="X235" i="34"/>
  <c r="X234" i="34"/>
  <c r="X233" i="34"/>
  <c r="X232" i="34"/>
  <c r="X231" i="34"/>
  <c r="X230" i="34"/>
  <c r="X229" i="34"/>
  <c r="X228" i="34"/>
  <c r="X227" i="34"/>
  <c r="X226" i="34"/>
  <c r="X225" i="34"/>
  <c r="X224" i="34"/>
  <c r="X223" i="34"/>
  <c r="X222" i="34"/>
  <c r="X221" i="34"/>
  <c r="X220" i="34"/>
  <c r="X219" i="34"/>
  <c r="X218" i="34"/>
  <c r="X217" i="34"/>
  <c r="X216" i="34"/>
  <c r="X215" i="34"/>
  <c r="X214" i="34"/>
  <c r="X213" i="34"/>
  <c r="X212" i="34"/>
  <c r="X211" i="34"/>
  <c r="X210" i="34"/>
  <c r="X209" i="34"/>
  <c r="X208" i="34"/>
  <c r="X207" i="34"/>
  <c r="X206" i="34"/>
  <c r="X205" i="34"/>
  <c r="X204" i="34"/>
  <c r="X203" i="34"/>
  <c r="X202" i="34"/>
  <c r="X201" i="34"/>
  <c r="X200" i="34"/>
  <c r="X199" i="34"/>
  <c r="X198" i="34"/>
  <c r="X197" i="34"/>
  <c r="X196" i="34"/>
  <c r="X195" i="34"/>
  <c r="X194" i="34"/>
  <c r="X193" i="34"/>
  <c r="X192" i="34"/>
  <c r="X191" i="34"/>
  <c r="X190" i="34"/>
  <c r="X189" i="34"/>
  <c r="X188" i="34"/>
  <c r="X187" i="34"/>
  <c r="X186" i="34"/>
  <c r="X185" i="34"/>
  <c r="X184" i="34"/>
  <c r="X183" i="34"/>
  <c r="X182" i="34"/>
  <c r="X181" i="34"/>
  <c r="X180" i="34"/>
  <c r="X179" i="34"/>
  <c r="X178" i="34"/>
  <c r="X177" i="34"/>
  <c r="X176" i="34"/>
  <c r="X175" i="34"/>
  <c r="X174" i="34"/>
  <c r="X173" i="34"/>
  <c r="X172" i="34"/>
  <c r="X171" i="34"/>
  <c r="X170" i="34"/>
  <c r="X169" i="34"/>
  <c r="X168" i="34"/>
  <c r="X167" i="34"/>
  <c r="X166" i="34"/>
  <c r="X165" i="34"/>
  <c r="X164" i="34"/>
  <c r="X163" i="34"/>
  <c r="X162" i="34"/>
  <c r="X161" i="34"/>
  <c r="X160" i="34"/>
  <c r="X159" i="34"/>
  <c r="X158" i="34"/>
  <c r="X157" i="34"/>
  <c r="X156" i="34"/>
  <c r="X155" i="34"/>
  <c r="X154" i="34"/>
  <c r="X153" i="34"/>
  <c r="X152" i="34"/>
  <c r="X151" i="34"/>
  <c r="X150" i="34"/>
  <c r="X149" i="34"/>
  <c r="X148" i="34"/>
  <c r="X147" i="34"/>
  <c r="X146" i="34"/>
  <c r="X145" i="34"/>
  <c r="X144" i="34"/>
  <c r="X143" i="34"/>
  <c r="X142" i="34"/>
  <c r="X141" i="34"/>
  <c r="X140" i="34"/>
  <c r="X139" i="34"/>
  <c r="X138" i="34"/>
  <c r="X137" i="34"/>
  <c r="X136" i="34"/>
  <c r="X135" i="34"/>
  <c r="X134" i="34"/>
  <c r="X133" i="34"/>
  <c r="X132" i="34"/>
  <c r="X131" i="34"/>
  <c r="X130" i="34"/>
  <c r="X129" i="34"/>
  <c r="X128" i="34"/>
  <c r="X127" i="34"/>
  <c r="X126" i="34"/>
  <c r="X125" i="34"/>
  <c r="X124" i="34"/>
  <c r="X123" i="34"/>
  <c r="X122" i="34"/>
  <c r="X121" i="34"/>
  <c r="X120" i="34"/>
  <c r="X119" i="34"/>
  <c r="X118" i="34"/>
  <c r="X117" i="34"/>
  <c r="X116" i="34"/>
  <c r="X115" i="34"/>
  <c r="X114" i="34"/>
  <c r="X113" i="34"/>
  <c r="X112" i="34"/>
  <c r="X111" i="34"/>
  <c r="X110" i="34"/>
  <c r="X109" i="34"/>
  <c r="X108" i="34"/>
  <c r="X107" i="34"/>
  <c r="X106" i="34"/>
  <c r="X105" i="34"/>
  <c r="X104" i="34"/>
  <c r="X103" i="34"/>
  <c r="X102" i="34"/>
  <c r="X101" i="34"/>
  <c r="X100" i="34"/>
  <c r="X99" i="34"/>
  <c r="X98" i="34"/>
  <c r="X97" i="34"/>
  <c r="X96" i="34"/>
  <c r="X95" i="34"/>
  <c r="X94" i="34"/>
  <c r="X93" i="34"/>
  <c r="X92" i="34"/>
  <c r="X91" i="34"/>
  <c r="X90" i="34"/>
  <c r="X89" i="34"/>
  <c r="X88" i="34"/>
  <c r="X87" i="34"/>
  <c r="X86" i="34"/>
  <c r="X85" i="34"/>
  <c r="X84" i="34"/>
  <c r="X83" i="34"/>
  <c r="X82" i="34"/>
  <c r="X81" i="34"/>
  <c r="X80" i="34"/>
  <c r="X79" i="34"/>
  <c r="X78" i="34"/>
  <c r="X77" i="34"/>
  <c r="X76" i="34"/>
  <c r="X75" i="34"/>
  <c r="X74" i="34"/>
  <c r="X73" i="34"/>
  <c r="X72" i="34"/>
  <c r="X71" i="34"/>
  <c r="X70" i="34"/>
  <c r="X69" i="34"/>
  <c r="X68" i="34"/>
  <c r="X67" i="34"/>
  <c r="X66" i="34"/>
  <c r="X65" i="34"/>
  <c r="X64" i="34"/>
  <c r="X63" i="34"/>
  <c r="X62" i="34"/>
  <c r="X61" i="34"/>
  <c r="X60" i="34"/>
  <c r="X59" i="34"/>
  <c r="X58" i="34"/>
  <c r="X57" i="34"/>
  <c r="X56" i="34"/>
  <c r="X55" i="34"/>
  <c r="X54" i="34"/>
  <c r="X53" i="34"/>
  <c r="X52" i="34"/>
  <c r="X51" i="34"/>
  <c r="X50" i="34"/>
  <c r="X49" i="34"/>
  <c r="X48" i="34"/>
  <c r="X47" i="34"/>
  <c r="X46" i="34"/>
  <c r="X45" i="34"/>
  <c r="X44" i="34"/>
  <c r="X43" i="34"/>
  <c r="X42" i="34"/>
  <c r="X41" i="34"/>
  <c r="X40" i="34"/>
  <c r="X39" i="34"/>
  <c r="X38" i="34"/>
  <c r="X37" i="34"/>
  <c r="X36" i="34"/>
  <c r="X35" i="34"/>
  <c r="X34" i="34"/>
  <c r="X33" i="34"/>
  <c r="X32" i="34"/>
  <c r="X31" i="34"/>
  <c r="X30" i="34"/>
  <c r="X29" i="34"/>
  <c r="X28" i="34"/>
  <c r="X27" i="34"/>
  <c r="X26" i="34"/>
  <c r="X25" i="34"/>
  <c r="X24" i="34"/>
  <c r="X23" i="34"/>
  <c r="X22" i="34"/>
  <c r="X21" i="34"/>
  <c r="X20" i="34"/>
  <c r="X19" i="34"/>
  <c r="X18" i="34"/>
  <c r="X17" i="34"/>
  <c r="X16" i="34"/>
  <c r="X15" i="34"/>
  <c r="X14" i="34"/>
  <c r="X13" i="34"/>
  <c r="X12" i="34"/>
  <c r="X11" i="34"/>
  <c r="X10" i="34"/>
  <c r="X9" i="34"/>
  <c r="W367" i="34"/>
  <c r="W366" i="34"/>
  <c r="W365" i="34"/>
  <c r="W364" i="34"/>
  <c r="W363" i="34"/>
  <c r="W362" i="34"/>
  <c r="W361" i="34"/>
  <c r="W360" i="34"/>
  <c r="W359" i="34"/>
  <c r="W358" i="34"/>
  <c r="W357" i="34"/>
  <c r="W356" i="34"/>
  <c r="W355" i="34"/>
  <c r="W354" i="34"/>
  <c r="W353" i="34"/>
  <c r="W352" i="34"/>
  <c r="W351" i="34"/>
  <c r="W350" i="34"/>
  <c r="W349" i="34"/>
  <c r="W348" i="34"/>
  <c r="W347" i="34"/>
  <c r="W346" i="34"/>
  <c r="W345" i="34"/>
  <c r="W344" i="34"/>
  <c r="W343" i="34"/>
  <c r="W342" i="34"/>
  <c r="W341" i="34"/>
  <c r="W340" i="34"/>
  <c r="W339" i="34"/>
  <c r="W338" i="34"/>
  <c r="W337" i="34"/>
  <c r="W336" i="34"/>
  <c r="W335" i="34"/>
  <c r="W334" i="34"/>
  <c r="W333" i="34"/>
  <c r="W332" i="34"/>
  <c r="W331" i="34"/>
  <c r="W330" i="34"/>
  <c r="W329" i="34"/>
  <c r="W328" i="34"/>
  <c r="W327" i="34"/>
  <c r="W326" i="34"/>
  <c r="W325" i="34"/>
  <c r="W324" i="34"/>
  <c r="W323" i="34"/>
  <c r="W322" i="34"/>
  <c r="W321" i="34"/>
  <c r="W320" i="34"/>
  <c r="W319" i="34"/>
  <c r="W318" i="34"/>
  <c r="W317" i="34"/>
  <c r="W316" i="34"/>
  <c r="W315" i="34"/>
  <c r="W314" i="34"/>
  <c r="W313" i="34"/>
  <c r="W312" i="34"/>
  <c r="W311" i="34"/>
  <c r="W310" i="34"/>
  <c r="W309" i="34"/>
  <c r="W308" i="34"/>
  <c r="W307" i="34"/>
  <c r="W306" i="34"/>
  <c r="W305" i="34"/>
  <c r="W304" i="34"/>
  <c r="W303" i="34"/>
  <c r="W302" i="34"/>
  <c r="W301" i="34"/>
  <c r="W300" i="34"/>
  <c r="W299" i="34"/>
  <c r="W298" i="34"/>
  <c r="W297" i="34"/>
  <c r="W296" i="34"/>
  <c r="W295" i="34"/>
  <c r="W294" i="34"/>
  <c r="W293" i="34"/>
  <c r="W292" i="34"/>
  <c r="W291" i="34"/>
  <c r="W290" i="34"/>
  <c r="W289" i="34"/>
  <c r="W288" i="34"/>
  <c r="W287" i="34"/>
  <c r="W286" i="34"/>
  <c r="W285" i="34"/>
  <c r="W284" i="34"/>
  <c r="W283" i="34"/>
  <c r="W282" i="34"/>
  <c r="W281" i="34"/>
  <c r="W280" i="34"/>
  <c r="W279" i="34"/>
  <c r="W278" i="34"/>
  <c r="W277" i="34"/>
  <c r="W276" i="34"/>
  <c r="W275" i="34"/>
  <c r="W274" i="34"/>
  <c r="W273" i="34"/>
  <c r="W272" i="34"/>
  <c r="W271" i="34"/>
  <c r="W270" i="34"/>
  <c r="W269" i="34"/>
  <c r="W268" i="34"/>
  <c r="W267" i="34"/>
  <c r="W266" i="34"/>
  <c r="W265" i="34"/>
  <c r="W264" i="34"/>
  <c r="W263" i="34"/>
  <c r="W262" i="34"/>
  <c r="W261" i="34"/>
  <c r="W260" i="34"/>
  <c r="W259" i="34"/>
  <c r="W258" i="34"/>
  <c r="W257" i="34"/>
  <c r="W256" i="34"/>
  <c r="W255" i="34"/>
  <c r="W254" i="34"/>
  <c r="W253" i="34"/>
  <c r="W252" i="34"/>
  <c r="W251" i="34"/>
  <c r="W250" i="34"/>
  <c r="W249" i="34"/>
  <c r="W248" i="34"/>
  <c r="W247" i="34"/>
  <c r="W246" i="34"/>
  <c r="W245" i="34"/>
  <c r="W244" i="34"/>
  <c r="W243" i="34"/>
  <c r="W242" i="34"/>
  <c r="W241" i="34"/>
  <c r="W240" i="34"/>
  <c r="W239" i="34"/>
  <c r="W238" i="34"/>
  <c r="W237" i="34"/>
  <c r="W236" i="34"/>
  <c r="W235" i="34"/>
  <c r="W234" i="34"/>
  <c r="W233" i="34"/>
  <c r="W232" i="34"/>
  <c r="W231" i="34"/>
  <c r="W230" i="34"/>
  <c r="W229" i="34"/>
  <c r="W228" i="34"/>
  <c r="W227" i="34"/>
  <c r="W226" i="34"/>
  <c r="W225" i="34"/>
  <c r="W224" i="34"/>
  <c r="W223" i="34"/>
  <c r="W222" i="34"/>
  <c r="W221" i="34"/>
  <c r="W220" i="34"/>
  <c r="W219" i="34"/>
  <c r="W218" i="34"/>
  <c r="W217" i="34"/>
  <c r="W216" i="34"/>
  <c r="W215" i="34"/>
  <c r="W214" i="34"/>
  <c r="W213" i="34"/>
  <c r="W212" i="34"/>
  <c r="Z212" i="34" s="1"/>
  <c r="W211" i="34"/>
  <c r="W210" i="34"/>
  <c r="Z210" i="34" s="1"/>
  <c r="W209" i="34"/>
  <c r="Z209" i="34" s="1"/>
  <c r="W208" i="34"/>
  <c r="Z208" i="34" s="1"/>
  <c r="W207" i="34"/>
  <c r="Z207" i="34" s="1"/>
  <c r="W206" i="34"/>
  <c r="Z206" i="34" s="1"/>
  <c r="W205" i="34"/>
  <c r="Z205" i="34" s="1"/>
  <c r="W204" i="34"/>
  <c r="Z204" i="34" s="1"/>
  <c r="W203" i="34"/>
  <c r="Z203" i="34" s="1"/>
  <c r="W202" i="34"/>
  <c r="W201" i="34"/>
  <c r="W200" i="34"/>
  <c r="W199" i="34"/>
  <c r="W198" i="34"/>
  <c r="W197" i="34"/>
  <c r="W196" i="34"/>
  <c r="W195" i="34"/>
  <c r="W194" i="34"/>
  <c r="W193" i="34"/>
  <c r="W192" i="34"/>
  <c r="W191" i="34"/>
  <c r="W190" i="34"/>
  <c r="W189" i="34"/>
  <c r="W188" i="34"/>
  <c r="W187" i="34"/>
  <c r="W186" i="34"/>
  <c r="W185" i="34"/>
  <c r="W184" i="34"/>
  <c r="Z184" i="34" s="1"/>
  <c r="W183" i="34"/>
  <c r="W182" i="34"/>
  <c r="Z182" i="34" s="1"/>
  <c r="W181" i="34"/>
  <c r="Z181" i="34" s="1"/>
  <c r="W180" i="34"/>
  <c r="W179" i="34"/>
  <c r="W178" i="34"/>
  <c r="Z178" i="34" s="1"/>
  <c r="W177" i="34"/>
  <c r="Z177" i="34" s="1"/>
  <c r="W176" i="34"/>
  <c r="W175" i="34"/>
  <c r="Z175" i="34" s="1"/>
  <c r="W174" i="34"/>
  <c r="Z174" i="34" s="1"/>
  <c r="W173" i="34"/>
  <c r="Z173" i="34" s="1"/>
  <c r="W172" i="34"/>
  <c r="Z172" i="34" s="1"/>
  <c r="W171" i="34"/>
  <c r="Z171" i="34" s="1"/>
  <c r="W170" i="34"/>
  <c r="W169" i="34"/>
  <c r="W168" i="34"/>
  <c r="W167" i="34"/>
  <c r="W166" i="34"/>
  <c r="W165" i="34"/>
  <c r="W164" i="34"/>
  <c r="W163" i="34"/>
  <c r="W162" i="34"/>
  <c r="W161" i="34"/>
  <c r="W160" i="34"/>
  <c r="W159" i="34"/>
  <c r="W158" i="34"/>
  <c r="W157" i="34"/>
  <c r="W156" i="34"/>
  <c r="W155" i="34"/>
  <c r="W154" i="34"/>
  <c r="W153" i="34"/>
  <c r="W152" i="34"/>
  <c r="W151" i="34"/>
  <c r="W150" i="34"/>
  <c r="Z150" i="34" s="1"/>
  <c r="W149" i="34"/>
  <c r="Z149" i="34" s="1"/>
  <c r="W148" i="34"/>
  <c r="W147" i="34"/>
  <c r="W146" i="34"/>
  <c r="W145" i="34"/>
  <c r="W144" i="34"/>
  <c r="W143" i="34"/>
  <c r="W142" i="34"/>
  <c r="W141" i="34"/>
  <c r="W140" i="34"/>
  <c r="W139" i="34"/>
  <c r="W138" i="34"/>
  <c r="W137" i="34"/>
  <c r="W136" i="34"/>
  <c r="W135" i="34"/>
  <c r="W134" i="34"/>
  <c r="W133" i="34"/>
  <c r="W132" i="34"/>
  <c r="W131" i="34"/>
  <c r="W130" i="34"/>
  <c r="W129" i="34"/>
  <c r="W128" i="34"/>
  <c r="W127" i="34"/>
  <c r="W126" i="34"/>
  <c r="W125" i="34"/>
  <c r="W124" i="34"/>
  <c r="W123" i="34"/>
  <c r="W122" i="34"/>
  <c r="W121" i="34"/>
  <c r="W120" i="34"/>
  <c r="W119" i="34"/>
  <c r="W118" i="34"/>
  <c r="W117" i="34"/>
  <c r="W116" i="34"/>
  <c r="W115" i="34"/>
  <c r="W114" i="34"/>
  <c r="W113" i="34"/>
  <c r="W112" i="34"/>
  <c r="W111" i="34"/>
  <c r="W110" i="34"/>
  <c r="W109" i="34"/>
  <c r="W108" i="34"/>
  <c r="W107" i="34"/>
  <c r="W106" i="34"/>
  <c r="W105" i="34"/>
  <c r="W104" i="34"/>
  <c r="W103" i="34"/>
  <c r="W102" i="34"/>
  <c r="W101" i="34"/>
  <c r="W100" i="34"/>
  <c r="W99" i="34"/>
  <c r="W98" i="34"/>
  <c r="W97" i="34"/>
  <c r="W96" i="34"/>
  <c r="W95" i="34"/>
  <c r="W94" i="34"/>
  <c r="W93" i="34"/>
  <c r="W92" i="34"/>
  <c r="W91" i="34"/>
  <c r="W90" i="34"/>
  <c r="W89" i="34"/>
  <c r="W88" i="34"/>
  <c r="W87" i="34"/>
  <c r="W86" i="34"/>
  <c r="W85" i="34"/>
  <c r="W84" i="34"/>
  <c r="W83" i="34"/>
  <c r="W82" i="34"/>
  <c r="W81" i="34"/>
  <c r="W80" i="34"/>
  <c r="W79" i="34"/>
  <c r="W78" i="34"/>
  <c r="W77" i="34"/>
  <c r="W76" i="34"/>
  <c r="W75" i="34"/>
  <c r="W74" i="34"/>
  <c r="W73" i="34"/>
  <c r="W72" i="34"/>
  <c r="W71" i="34"/>
  <c r="W70" i="34"/>
  <c r="W69" i="34"/>
  <c r="W68" i="34"/>
  <c r="W67" i="34"/>
  <c r="W66" i="34"/>
  <c r="W65" i="34"/>
  <c r="W64" i="34"/>
  <c r="W63" i="34"/>
  <c r="W62" i="34"/>
  <c r="W61" i="34"/>
  <c r="W60" i="34"/>
  <c r="W59" i="34"/>
  <c r="W58" i="34"/>
  <c r="W57" i="34"/>
  <c r="W56" i="34"/>
  <c r="W55" i="34"/>
  <c r="W54" i="34"/>
  <c r="W53" i="34"/>
  <c r="W52" i="34"/>
  <c r="W51" i="34"/>
  <c r="W50" i="34"/>
  <c r="W49" i="34"/>
  <c r="W48" i="34"/>
  <c r="W47" i="34"/>
  <c r="W46" i="34"/>
  <c r="W45" i="34"/>
  <c r="W44" i="34"/>
  <c r="W43" i="34"/>
  <c r="W42" i="34"/>
  <c r="W41" i="34"/>
  <c r="W40" i="34"/>
  <c r="W39" i="34"/>
  <c r="W38" i="34"/>
  <c r="W37" i="34"/>
  <c r="W36" i="34"/>
  <c r="W35" i="34"/>
  <c r="W34" i="34"/>
  <c r="W33" i="34"/>
  <c r="W32" i="34"/>
  <c r="W31" i="34"/>
  <c r="W30" i="34"/>
  <c r="W29" i="34"/>
  <c r="W28" i="34"/>
  <c r="W27" i="34"/>
  <c r="W26" i="34"/>
  <c r="W25" i="34"/>
  <c r="W24" i="34"/>
  <c r="W23" i="34"/>
  <c r="W22" i="34"/>
  <c r="W21" i="34"/>
  <c r="W20" i="34"/>
  <c r="W19" i="34"/>
  <c r="W18" i="34"/>
  <c r="W17" i="34"/>
  <c r="W16" i="34"/>
  <c r="W15" i="34"/>
  <c r="W14" i="34"/>
  <c r="W13" i="34"/>
  <c r="W12" i="34"/>
  <c r="W11" i="34"/>
  <c r="W10" i="34"/>
  <c r="W9" i="34"/>
  <c r="V367" i="34"/>
  <c r="V366" i="34"/>
  <c r="V365" i="34"/>
  <c r="V364" i="34"/>
  <c r="V363" i="34"/>
  <c r="V362" i="34"/>
  <c r="V361" i="34"/>
  <c r="V360" i="34"/>
  <c r="V359" i="34"/>
  <c r="V358" i="34"/>
  <c r="V357" i="34"/>
  <c r="V356" i="34"/>
  <c r="V355" i="34"/>
  <c r="V354" i="34"/>
  <c r="V353" i="34"/>
  <c r="V352" i="34"/>
  <c r="V351" i="34"/>
  <c r="V350" i="34"/>
  <c r="V349" i="34"/>
  <c r="V348" i="34"/>
  <c r="V347" i="34"/>
  <c r="V346" i="34"/>
  <c r="V345" i="34"/>
  <c r="V344" i="34"/>
  <c r="V343" i="34"/>
  <c r="V342" i="34"/>
  <c r="V341" i="34"/>
  <c r="V340" i="34"/>
  <c r="V339" i="34"/>
  <c r="V338" i="34"/>
  <c r="V337" i="34"/>
  <c r="V336" i="34"/>
  <c r="V335" i="34"/>
  <c r="V334" i="34"/>
  <c r="V333" i="34"/>
  <c r="V332" i="34"/>
  <c r="V331" i="34"/>
  <c r="V330" i="34"/>
  <c r="V329" i="34"/>
  <c r="V328" i="34"/>
  <c r="V327" i="34"/>
  <c r="V326" i="34"/>
  <c r="V325" i="34"/>
  <c r="V324" i="34"/>
  <c r="V323" i="34"/>
  <c r="V322" i="34"/>
  <c r="V321" i="34"/>
  <c r="V320" i="34"/>
  <c r="V319" i="34"/>
  <c r="V318" i="34"/>
  <c r="V317" i="34"/>
  <c r="V316" i="34"/>
  <c r="V315" i="34"/>
  <c r="V314" i="34"/>
  <c r="V313" i="34"/>
  <c r="V312" i="34"/>
  <c r="V311" i="34"/>
  <c r="V310" i="34"/>
  <c r="V309" i="34"/>
  <c r="V308" i="34"/>
  <c r="V307" i="34"/>
  <c r="V306" i="34"/>
  <c r="V305" i="34"/>
  <c r="V304" i="34"/>
  <c r="V303" i="34"/>
  <c r="V302" i="34"/>
  <c r="V301" i="34"/>
  <c r="V300" i="34"/>
  <c r="V299" i="34"/>
  <c r="V298" i="34"/>
  <c r="V297" i="34"/>
  <c r="V296" i="34"/>
  <c r="V295" i="34"/>
  <c r="V294" i="34"/>
  <c r="V293" i="34"/>
  <c r="V292" i="34"/>
  <c r="V291" i="34"/>
  <c r="V290" i="34"/>
  <c r="V289" i="34"/>
  <c r="V288" i="34"/>
  <c r="V287" i="34"/>
  <c r="V286" i="34"/>
  <c r="V285" i="34"/>
  <c r="V284" i="34"/>
  <c r="V283" i="34"/>
  <c r="V282" i="34"/>
  <c r="V281" i="34"/>
  <c r="V280" i="34"/>
  <c r="V279" i="34"/>
  <c r="V278" i="34"/>
  <c r="V277" i="34"/>
  <c r="V276" i="34"/>
  <c r="V275" i="34"/>
  <c r="V274" i="34"/>
  <c r="V273" i="34"/>
  <c r="V272" i="34"/>
  <c r="V271" i="34"/>
  <c r="V270" i="34"/>
  <c r="V269" i="34"/>
  <c r="V268" i="34"/>
  <c r="V267" i="34"/>
  <c r="V266" i="34"/>
  <c r="V265" i="34"/>
  <c r="V264" i="34"/>
  <c r="V263" i="34"/>
  <c r="V262" i="34"/>
  <c r="V261" i="34"/>
  <c r="V260" i="34"/>
  <c r="V259" i="34"/>
  <c r="V258" i="34"/>
  <c r="V257" i="34"/>
  <c r="V256" i="34"/>
  <c r="V255" i="34"/>
  <c r="V254" i="34"/>
  <c r="V253" i="34"/>
  <c r="V252" i="34"/>
  <c r="V251" i="34"/>
  <c r="V250" i="34"/>
  <c r="V249" i="34"/>
  <c r="V248" i="34"/>
  <c r="V247" i="34"/>
  <c r="V246" i="34"/>
  <c r="V245" i="34"/>
  <c r="V244" i="34"/>
  <c r="V243" i="34"/>
  <c r="V242" i="34"/>
  <c r="V241" i="34"/>
  <c r="V240" i="34"/>
  <c r="V239" i="34"/>
  <c r="V238" i="34"/>
  <c r="V237" i="34"/>
  <c r="V236" i="34"/>
  <c r="V235" i="34"/>
  <c r="V234" i="34"/>
  <c r="V233" i="34"/>
  <c r="V232" i="34"/>
  <c r="V231" i="34"/>
  <c r="V230" i="34"/>
  <c r="V229" i="34"/>
  <c r="V228" i="34"/>
  <c r="V227" i="34"/>
  <c r="V226" i="34"/>
  <c r="V225" i="34"/>
  <c r="V224" i="34"/>
  <c r="V223" i="34"/>
  <c r="V222" i="34"/>
  <c r="V221" i="34"/>
  <c r="V220" i="34"/>
  <c r="V219" i="34"/>
  <c r="V218" i="34"/>
  <c r="V217" i="34"/>
  <c r="V216" i="34"/>
  <c r="V215" i="34"/>
  <c r="V214" i="34"/>
  <c r="V213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AW37" i="84" l="1"/>
  <c r="AV37" i="84"/>
  <c r="AX37" i="84" s="1"/>
  <c r="AQ39" i="84"/>
  <c r="AU38" i="84"/>
  <c r="AQ35" i="82"/>
  <c r="AU34" i="82"/>
  <c r="AV33" i="82"/>
  <c r="AX33" i="82" s="1"/>
  <c r="AW33" i="82"/>
  <c r="I11" i="20"/>
  <c r="AT21" i="80"/>
  <c r="AU15" i="80" s="1"/>
  <c r="AT21" i="79"/>
  <c r="AT16" i="34"/>
  <c r="AU10" i="34" s="1"/>
  <c r="AV14" i="80"/>
  <c r="AX14" i="80" s="1"/>
  <c r="AW14" i="80"/>
  <c r="AQ36" i="80"/>
  <c r="AQ34" i="79"/>
  <c r="AU33" i="79"/>
  <c r="AQ26" i="34"/>
  <c r="Z176" i="34"/>
  <c r="Z148" i="34"/>
  <c r="Z180" i="34"/>
  <c r="Z151" i="34"/>
  <c r="Z183" i="34"/>
  <c r="Z185" i="34"/>
  <c r="Z186" i="34"/>
  <c r="Z187" i="34"/>
  <c r="Z188" i="34"/>
  <c r="Z143" i="34"/>
  <c r="C164" i="66" s="1"/>
  <c r="D164" i="66" s="1"/>
  <c r="Z154" i="34"/>
  <c r="Z155" i="34"/>
  <c r="Z156" i="34"/>
  <c r="Z140" i="34"/>
  <c r="C161" i="66" s="1"/>
  <c r="D161" i="66" s="1"/>
  <c r="J12" i="20"/>
  <c r="K12" i="20" s="1"/>
  <c r="H12" i="20"/>
  <c r="G13" i="20"/>
  <c r="Z152" i="34"/>
  <c r="Z153" i="34"/>
  <c r="Z141" i="34"/>
  <c r="C162" i="66" s="1"/>
  <c r="D162" i="66" s="1"/>
  <c r="Z110" i="34"/>
  <c r="C131" i="66" s="1"/>
  <c r="D131" i="66" s="1"/>
  <c r="Z142" i="34"/>
  <c r="C163" i="66" s="1"/>
  <c r="D163" i="66" s="1"/>
  <c r="Z139" i="34"/>
  <c r="C160" i="66" s="1"/>
  <c r="D160" i="66" s="1"/>
  <c r="Z132" i="34"/>
  <c r="C153" i="66" s="1"/>
  <c r="D153" i="66" s="1"/>
  <c r="Z133" i="34"/>
  <c r="C154" i="66" s="1"/>
  <c r="D154" i="66" s="1"/>
  <c r="Z111" i="34"/>
  <c r="C132" i="66" s="1"/>
  <c r="D132" i="66" s="1"/>
  <c r="Z138" i="34"/>
  <c r="C159" i="66" s="1"/>
  <c r="D159" i="66" s="1"/>
  <c r="Z131" i="34"/>
  <c r="C152" i="66" s="1"/>
  <c r="D152" i="66" s="1"/>
  <c r="Z100" i="34"/>
  <c r="C121" i="66" s="1"/>
  <c r="D121" i="66" s="1"/>
  <c r="Z108" i="34"/>
  <c r="C129" i="66" s="1"/>
  <c r="D129" i="66" s="1"/>
  <c r="Z101" i="34"/>
  <c r="C122" i="66" s="1"/>
  <c r="D122" i="66" s="1"/>
  <c r="Z109" i="34"/>
  <c r="C130" i="66" s="1"/>
  <c r="D130" i="66" s="1"/>
  <c r="Z102" i="34"/>
  <c r="C123" i="66" s="1"/>
  <c r="D123" i="66" s="1"/>
  <c r="Z103" i="34"/>
  <c r="C124" i="66" s="1"/>
  <c r="D124" i="66" s="1"/>
  <c r="Z104" i="34"/>
  <c r="C125" i="66" s="1"/>
  <c r="D125" i="66" s="1"/>
  <c r="Z105" i="34"/>
  <c r="C126" i="66" s="1"/>
  <c r="D126" i="66" s="1"/>
  <c r="Z106" i="34"/>
  <c r="C127" i="66" s="1"/>
  <c r="D127" i="66" s="1"/>
  <c r="Z99" i="34"/>
  <c r="C120" i="66" s="1"/>
  <c r="D120" i="66" s="1"/>
  <c r="Z68" i="34"/>
  <c r="C89" i="66" s="1"/>
  <c r="D89" i="66" s="1"/>
  <c r="Z67" i="34"/>
  <c r="C88" i="66" s="1"/>
  <c r="D88" i="66" s="1"/>
  <c r="Z75" i="34"/>
  <c r="C96" i="66" s="1"/>
  <c r="D96" i="66" s="1"/>
  <c r="Z76" i="34"/>
  <c r="C97" i="66" s="1"/>
  <c r="D97" i="66" s="1"/>
  <c r="Z69" i="34"/>
  <c r="C90" i="66" s="1"/>
  <c r="D90" i="66" s="1"/>
  <c r="Z77" i="34"/>
  <c r="C98" i="66" s="1"/>
  <c r="D98" i="66" s="1"/>
  <c r="Z38" i="34"/>
  <c r="Z70" i="34"/>
  <c r="C91" i="66" s="1"/>
  <c r="D91" i="66" s="1"/>
  <c r="Z78" i="34"/>
  <c r="C99" i="66" s="1"/>
  <c r="D99" i="66" s="1"/>
  <c r="Z71" i="34"/>
  <c r="C92" i="66" s="1"/>
  <c r="D92" i="66" s="1"/>
  <c r="Z47" i="34"/>
  <c r="Z79" i="34"/>
  <c r="C100" i="66" s="1"/>
  <c r="D100" i="66" s="1"/>
  <c r="Z72" i="34"/>
  <c r="C93" i="66" s="1"/>
  <c r="D93" i="66" s="1"/>
  <c r="Z73" i="34"/>
  <c r="C94" i="66" s="1"/>
  <c r="D94" i="66" s="1"/>
  <c r="Z74" i="34"/>
  <c r="C95" i="66" s="1"/>
  <c r="D95" i="66" s="1"/>
  <c r="AN25" i="1"/>
  <c r="AJ26" i="1"/>
  <c r="AM21" i="1"/>
  <c r="AN21" i="1" s="1"/>
  <c r="AN22" i="1"/>
  <c r="AN24" i="1"/>
  <c r="AL26" i="1"/>
  <c r="Z179" i="34"/>
  <c r="Z211" i="34"/>
  <c r="Z107" i="34"/>
  <c r="C128" i="66" s="1"/>
  <c r="D128" i="66" s="1"/>
  <c r="Z157" i="34"/>
  <c r="Z189" i="34"/>
  <c r="Z158" i="34"/>
  <c r="Z190" i="34"/>
  <c r="Z159" i="34"/>
  <c r="Z191" i="34"/>
  <c r="Z160" i="34"/>
  <c r="Z192" i="34"/>
  <c r="Z161" i="34"/>
  <c r="Z193" i="34"/>
  <c r="Z162" i="34"/>
  <c r="Z194" i="34"/>
  <c r="Z163" i="34"/>
  <c r="Z195" i="34"/>
  <c r="Z164" i="34"/>
  <c r="Z196" i="34"/>
  <c r="Z165" i="34"/>
  <c r="Z197" i="34"/>
  <c r="Z134" i="34"/>
  <c r="C155" i="66" s="1"/>
  <c r="D155" i="66" s="1"/>
  <c r="Z166" i="34"/>
  <c r="Z198" i="34"/>
  <c r="Z135" i="34"/>
  <c r="C156" i="66" s="1"/>
  <c r="D156" i="66" s="1"/>
  <c r="Z167" i="34"/>
  <c r="Z199" i="34"/>
  <c r="Z136" i="34"/>
  <c r="C157" i="66" s="1"/>
  <c r="D157" i="66" s="1"/>
  <c r="Z168" i="34"/>
  <c r="Z200" i="34"/>
  <c r="Z137" i="34"/>
  <c r="C158" i="66" s="1"/>
  <c r="D158" i="66" s="1"/>
  <c r="Z169" i="34"/>
  <c r="Z201" i="34"/>
  <c r="Z170" i="34"/>
  <c r="Z202" i="34"/>
  <c r="Z35" i="34"/>
  <c r="Z36" i="34"/>
  <c r="Z37" i="34"/>
  <c r="Z15" i="34"/>
  <c r="Z83" i="34"/>
  <c r="C104" i="66" s="1"/>
  <c r="D104" i="66" s="1"/>
  <c r="Z115" i="34"/>
  <c r="C136" i="66" s="1"/>
  <c r="D136" i="66" s="1"/>
  <c r="Z147" i="34"/>
  <c r="C168" i="66" s="1"/>
  <c r="D168" i="66" s="1"/>
  <c r="Z113" i="34"/>
  <c r="C134" i="66" s="1"/>
  <c r="D134" i="66" s="1"/>
  <c r="Z84" i="34"/>
  <c r="C105" i="66" s="1"/>
  <c r="D105" i="66" s="1"/>
  <c r="Z116" i="34"/>
  <c r="C137" i="66" s="1"/>
  <c r="D137" i="66" s="1"/>
  <c r="Z85" i="34"/>
  <c r="C106" i="66" s="1"/>
  <c r="D106" i="66" s="1"/>
  <c r="Z117" i="34"/>
  <c r="C138" i="66" s="1"/>
  <c r="D138" i="66" s="1"/>
  <c r="Z86" i="34"/>
  <c r="C107" i="66" s="1"/>
  <c r="D107" i="66" s="1"/>
  <c r="Z118" i="34"/>
  <c r="C139" i="66" s="1"/>
  <c r="D139" i="66" s="1"/>
  <c r="Z145" i="34"/>
  <c r="C166" i="66" s="1"/>
  <c r="D166" i="66" s="1"/>
  <c r="Z23" i="34"/>
  <c r="Z55" i="34"/>
  <c r="Z87" i="34"/>
  <c r="C108" i="66" s="1"/>
  <c r="D108" i="66" s="1"/>
  <c r="Z119" i="34"/>
  <c r="C140" i="66" s="1"/>
  <c r="D140" i="66" s="1"/>
  <c r="Z81" i="34"/>
  <c r="C102" i="66" s="1"/>
  <c r="D102" i="66" s="1"/>
  <c r="Z24" i="34"/>
  <c r="Z56" i="34"/>
  <c r="Z88" i="34"/>
  <c r="C109" i="66" s="1"/>
  <c r="D109" i="66" s="1"/>
  <c r="Z120" i="34"/>
  <c r="C141" i="66" s="1"/>
  <c r="D141" i="66" s="1"/>
  <c r="Z82" i="34"/>
  <c r="C103" i="66" s="1"/>
  <c r="D103" i="66" s="1"/>
  <c r="Z25" i="34"/>
  <c r="Z57" i="34"/>
  <c r="Z89" i="34"/>
  <c r="C110" i="66" s="1"/>
  <c r="D110" i="66" s="1"/>
  <c r="Z121" i="34"/>
  <c r="C142" i="66" s="1"/>
  <c r="D142" i="66" s="1"/>
  <c r="Z112" i="34"/>
  <c r="C133" i="66" s="1"/>
  <c r="D133" i="66" s="1"/>
  <c r="Z90" i="34"/>
  <c r="C111" i="66" s="1"/>
  <c r="D111" i="66" s="1"/>
  <c r="Z122" i="34"/>
  <c r="C143" i="66" s="1"/>
  <c r="D143" i="66" s="1"/>
  <c r="Z144" i="34"/>
  <c r="C165" i="66" s="1"/>
  <c r="D165" i="66" s="1"/>
  <c r="Z27" i="34"/>
  <c r="Z59" i="34"/>
  <c r="C80" i="66" s="1"/>
  <c r="D80" i="66" s="1"/>
  <c r="Z91" i="34"/>
  <c r="C112" i="66" s="1"/>
  <c r="D112" i="66" s="1"/>
  <c r="Z123" i="34"/>
  <c r="C144" i="66" s="1"/>
  <c r="D144" i="66" s="1"/>
  <c r="Z92" i="34"/>
  <c r="C113" i="66" s="1"/>
  <c r="D113" i="66" s="1"/>
  <c r="Z124" i="34"/>
  <c r="C145" i="66" s="1"/>
  <c r="D145" i="66" s="1"/>
  <c r="Z93" i="34"/>
  <c r="C114" i="66" s="1"/>
  <c r="D114" i="66" s="1"/>
  <c r="Z125" i="34"/>
  <c r="C146" i="66" s="1"/>
  <c r="D146" i="66" s="1"/>
  <c r="Z94" i="34"/>
  <c r="C115" i="66" s="1"/>
  <c r="D115" i="66" s="1"/>
  <c r="Z126" i="34"/>
  <c r="C147" i="66" s="1"/>
  <c r="D147" i="66" s="1"/>
  <c r="Z114" i="34"/>
  <c r="C135" i="66" s="1"/>
  <c r="D135" i="66" s="1"/>
  <c r="Z95" i="34"/>
  <c r="C116" i="66" s="1"/>
  <c r="D116" i="66" s="1"/>
  <c r="Z127" i="34"/>
  <c r="C148" i="66" s="1"/>
  <c r="D148" i="66" s="1"/>
  <c r="Z32" i="34"/>
  <c r="Z64" i="34"/>
  <c r="C85" i="66" s="1"/>
  <c r="D85" i="66" s="1"/>
  <c r="Z96" i="34"/>
  <c r="C117" i="66" s="1"/>
  <c r="D117" i="66" s="1"/>
  <c r="Z128" i="34"/>
  <c r="C149" i="66" s="1"/>
  <c r="D149" i="66" s="1"/>
  <c r="Z146" i="34"/>
  <c r="C167" i="66" s="1"/>
  <c r="D167" i="66" s="1"/>
  <c r="Z97" i="34"/>
  <c r="C118" i="66" s="1"/>
  <c r="D118" i="66" s="1"/>
  <c r="Z129" i="34"/>
  <c r="C150" i="66" s="1"/>
  <c r="D150" i="66" s="1"/>
  <c r="Z80" i="34"/>
  <c r="C101" i="66" s="1"/>
  <c r="D101" i="66" s="1"/>
  <c r="Z34" i="34"/>
  <c r="Z66" i="34"/>
  <c r="C87" i="66" s="1"/>
  <c r="D87" i="66" s="1"/>
  <c r="Z98" i="34"/>
  <c r="C119" i="66" s="1"/>
  <c r="D119" i="66" s="1"/>
  <c r="Z130" i="34"/>
  <c r="C151" i="66" s="1"/>
  <c r="D151" i="66" s="1"/>
  <c r="Z28" i="34"/>
  <c r="Z60" i="34"/>
  <c r="C81" i="66" s="1"/>
  <c r="D81" i="66" s="1"/>
  <c r="Z29" i="34"/>
  <c r="Z61" i="34"/>
  <c r="C82" i="66" s="1"/>
  <c r="D82" i="66" s="1"/>
  <c r="Z53" i="34"/>
  <c r="Z21" i="34"/>
  <c r="Z22" i="34"/>
  <c r="Z54" i="34"/>
  <c r="Z26" i="34"/>
  <c r="Z58" i="34"/>
  <c r="C79" i="66" s="1"/>
  <c r="D79" i="66" s="1"/>
  <c r="Z30" i="34"/>
  <c r="Z62" i="34"/>
  <c r="C83" i="66" s="1"/>
  <c r="D83" i="66" s="1"/>
  <c r="Z31" i="34"/>
  <c r="Z63" i="34"/>
  <c r="C84" i="66" s="1"/>
  <c r="D84" i="66" s="1"/>
  <c r="Z33" i="34"/>
  <c r="Z65" i="34"/>
  <c r="C86" i="66" s="1"/>
  <c r="D86" i="66" s="1"/>
  <c r="Z40" i="34"/>
  <c r="Z9" i="34"/>
  <c r="Z41" i="34"/>
  <c r="Z10" i="34"/>
  <c r="Z42" i="34"/>
  <c r="Z11" i="34"/>
  <c r="Z43" i="34"/>
  <c r="Z12" i="34"/>
  <c r="Z44" i="34"/>
  <c r="Z39" i="34"/>
  <c r="Z13" i="34"/>
  <c r="Z45" i="34"/>
  <c r="Z14" i="34"/>
  <c r="Z46" i="34"/>
  <c r="Z16" i="34"/>
  <c r="Z48" i="34"/>
  <c r="Z17" i="34"/>
  <c r="Z49" i="34"/>
  <c r="Z18" i="34"/>
  <c r="Z50" i="34"/>
  <c r="Z19" i="34"/>
  <c r="Z51" i="34"/>
  <c r="Z20" i="34"/>
  <c r="Z52" i="34"/>
  <c r="AV38" i="84" l="1"/>
  <c r="AX38" i="84" s="1"/>
  <c r="AW38" i="84"/>
  <c r="AU39" i="84"/>
  <c r="AQ40" i="84"/>
  <c r="AW34" i="82"/>
  <c r="AV34" i="82"/>
  <c r="AX34" i="82" s="1"/>
  <c r="AU35" i="82"/>
  <c r="AQ36" i="82"/>
  <c r="AV15" i="80"/>
  <c r="AX15" i="80" s="1"/>
  <c r="AW15" i="80"/>
  <c r="I12" i="20"/>
  <c r="AT22" i="80"/>
  <c r="AU16" i="80" s="1"/>
  <c r="AT22" i="79"/>
  <c r="AT17" i="34"/>
  <c r="AU11" i="34" s="1"/>
  <c r="AQ37" i="80"/>
  <c r="AV33" i="79"/>
  <c r="AX33" i="79" s="1"/>
  <c r="AW33" i="79"/>
  <c r="AQ35" i="79"/>
  <c r="AU34" i="79"/>
  <c r="AQ27" i="34"/>
  <c r="C44" i="66"/>
  <c r="D44" i="66" s="1"/>
  <c r="F44" i="66"/>
  <c r="G44" i="66" s="1"/>
  <c r="L44" i="66"/>
  <c r="M44" i="66" s="1"/>
  <c r="I44" i="66"/>
  <c r="J44" i="66" s="1"/>
  <c r="L53" i="66"/>
  <c r="M53" i="66" s="1"/>
  <c r="F53" i="66"/>
  <c r="G53" i="66" s="1"/>
  <c r="I53" i="66"/>
  <c r="J53" i="66" s="1"/>
  <c r="C53" i="66"/>
  <c r="D53" i="66" s="1"/>
  <c r="F41" i="66"/>
  <c r="G41" i="66" s="1"/>
  <c r="C41" i="66"/>
  <c r="D41" i="66" s="1"/>
  <c r="L41" i="66"/>
  <c r="M41" i="66" s="1"/>
  <c r="I41" i="66"/>
  <c r="J41" i="66" s="1"/>
  <c r="F56" i="66"/>
  <c r="G56" i="66" s="1"/>
  <c r="L56" i="66"/>
  <c r="M56" i="66" s="1"/>
  <c r="I56" i="66"/>
  <c r="J56" i="66" s="1"/>
  <c r="C56" i="66"/>
  <c r="D56" i="66" s="1"/>
  <c r="L58" i="66"/>
  <c r="M58" i="66" s="1"/>
  <c r="I58" i="66"/>
  <c r="J58" i="66" s="1"/>
  <c r="C58" i="66"/>
  <c r="D58" i="66" s="1"/>
  <c r="F58" i="66"/>
  <c r="G58" i="66" s="1"/>
  <c r="C71" i="66"/>
  <c r="D71" i="66" s="1"/>
  <c r="L71" i="66"/>
  <c r="M71" i="66" s="1"/>
  <c r="L59" i="66"/>
  <c r="M59" i="66" s="1"/>
  <c r="I59" i="66"/>
  <c r="J59" i="66" s="1"/>
  <c r="C59" i="66"/>
  <c r="D59" i="66" s="1"/>
  <c r="C50" i="66"/>
  <c r="D50" i="66" s="1"/>
  <c r="F50" i="66"/>
  <c r="G50" i="66" s="1"/>
  <c r="I50" i="66"/>
  <c r="J50" i="66" s="1"/>
  <c r="L50" i="66"/>
  <c r="M50" i="66" s="1"/>
  <c r="C48" i="66"/>
  <c r="D48" i="66" s="1"/>
  <c r="F48" i="66"/>
  <c r="G48" i="66" s="1"/>
  <c r="I48" i="66"/>
  <c r="J48" i="66" s="1"/>
  <c r="L48" i="66"/>
  <c r="M48" i="66" s="1"/>
  <c r="F40" i="66"/>
  <c r="G40" i="66" s="1"/>
  <c r="C40" i="66"/>
  <c r="D40" i="66" s="1"/>
  <c r="L40" i="66"/>
  <c r="M40" i="66" s="1"/>
  <c r="I40" i="66"/>
  <c r="J40" i="66" s="1"/>
  <c r="I49" i="66"/>
  <c r="J49" i="66" s="1"/>
  <c r="C49" i="66"/>
  <c r="D49" i="66" s="1"/>
  <c r="F49" i="66"/>
  <c r="G49" i="66" s="1"/>
  <c r="L49" i="66"/>
  <c r="M49" i="66" s="1"/>
  <c r="C78" i="66"/>
  <c r="D78" i="66" s="1"/>
  <c r="L78" i="66"/>
  <c r="M78" i="66" s="1"/>
  <c r="L63" i="66"/>
  <c r="M63" i="66" s="1"/>
  <c r="I63" i="66"/>
  <c r="J63" i="66" s="1"/>
  <c r="C63" i="66"/>
  <c r="D63" i="66" s="1"/>
  <c r="C75" i="66"/>
  <c r="D75" i="66" s="1"/>
  <c r="L75" i="66"/>
  <c r="M75" i="66" s="1"/>
  <c r="C74" i="66"/>
  <c r="D74" i="66" s="1"/>
  <c r="L74" i="66"/>
  <c r="M74" i="66" s="1"/>
  <c r="C31" i="66"/>
  <c r="D31" i="66" s="1"/>
  <c r="L31" i="66"/>
  <c r="M31" i="66" s="1"/>
  <c r="I31" i="66"/>
  <c r="J31" i="66" s="1"/>
  <c r="F31" i="66"/>
  <c r="G31" i="66" s="1"/>
  <c r="F39" i="66"/>
  <c r="G39" i="66" s="1"/>
  <c r="C39" i="66"/>
  <c r="D39" i="66" s="1"/>
  <c r="L39" i="66"/>
  <c r="M39" i="66" s="1"/>
  <c r="I39" i="66"/>
  <c r="J39" i="66" s="1"/>
  <c r="L37" i="66"/>
  <c r="M37" i="66" s="1"/>
  <c r="I37" i="66"/>
  <c r="J37" i="66" s="1"/>
  <c r="F37" i="66"/>
  <c r="G37" i="66" s="1"/>
  <c r="C37" i="66"/>
  <c r="D37" i="66" s="1"/>
  <c r="C61" i="66"/>
  <c r="D61" i="66" s="1"/>
  <c r="L61" i="66"/>
  <c r="M61" i="66" s="1"/>
  <c r="I61" i="66"/>
  <c r="J61" i="66" s="1"/>
  <c r="L38" i="66"/>
  <c r="M38" i="66" s="1"/>
  <c r="I38" i="66"/>
  <c r="J38" i="66" s="1"/>
  <c r="F38" i="66"/>
  <c r="G38" i="66" s="1"/>
  <c r="C38" i="66"/>
  <c r="D38" i="66" s="1"/>
  <c r="L67" i="66"/>
  <c r="M67" i="66" s="1"/>
  <c r="I67" i="66"/>
  <c r="J67" i="66" s="1"/>
  <c r="C67" i="66"/>
  <c r="D67" i="66" s="1"/>
  <c r="F55" i="66"/>
  <c r="G55" i="66" s="1"/>
  <c r="C55" i="66"/>
  <c r="D55" i="66" s="1"/>
  <c r="L55" i="66"/>
  <c r="M55" i="66" s="1"/>
  <c r="I55" i="66"/>
  <c r="J55" i="66" s="1"/>
  <c r="F57" i="66"/>
  <c r="G57" i="66" s="1"/>
  <c r="L57" i="66"/>
  <c r="M57" i="66" s="1"/>
  <c r="I57" i="66"/>
  <c r="J57" i="66" s="1"/>
  <c r="C57" i="66"/>
  <c r="D57" i="66" s="1"/>
  <c r="I54" i="66"/>
  <c r="J54" i="66" s="1"/>
  <c r="F54" i="66"/>
  <c r="G54" i="66" s="1"/>
  <c r="L54" i="66"/>
  <c r="M54" i="66" s="1"/>
  <c r="C54" i="66"/>
  <c r="D54" i="66" s="1"/>
  <c r="I52" i="66"/>
  <c r="J52" i="66" s="1"/>
  <c r="L52" i="66"/>
  <c r="M52" i="66" s="1"/>
  <c r="F52" i="66"/>
  <c r="G52" i="66" s="1"/>
  <c r="C52" i="66"/>
  <c r="D52" i="66" s="1"/>
  <c r="C72" i="66"/>
  <c r="D72" i="66" s="1"/>
  <c r="L72" i="66"/>
  <c r="M72" i="66" s="1"/>
  <c r="C77" i="66"/>
  <c r="D77" i="66" s="1"/>
  <c r="L77" i="66"/>
  <c r="M77" i="66" s="1"/>
  <c r="L34" i="66"/>
  <c r="M34" i="66" s="1"/>
  <c r="I34" i="66"/>
  <c r="J34" i="66" s="1"/>
  <c r="C34" i="66"/>
  <c r="D34" i="66" s="1"/>
  <c r="F34" i="66"/>
  <c r="G34" i="66" s="1"/>
  <c r="C45" i="66"/>
  <c r="D45" i="66" s="1"/>
  <c r="F45" i="66"/>
  <c r="G45" i="66" s="1"/>
  <c r="L45" i="66"/>
  <c r="M45" i="66" s="1"/>
  <c r="I45" i="66"/>
  <c r="J45" i="66" s="1"/>
  <c r="L36" i="66"/>
  <c r="M36" i="66" s="1"/>
  <c r="I36" i="66"/>
  <c r="J36" i="66" s="1"/>
  <c r="F36" i="66"/>
  <c r="G36" i="66" s="1"/>
  <c r="C36" i="66"/>
  <c r="D36" i="66" s="1"/>
  <c r="C46" i="66"/>
  <c r="D46" i="66" s="1"/>
  <c r="I46" i="66"/>
  <c r="J46" i="66" s="1"/>
  <c r="F46" i="66"/>
  <c r="G46" i="66" s="1"/>
  <c r="L46" i="66"/>
  <c r="M46" i="66" s="1"/>
  <c r="L60" i="66"/>
  <c r="M60" i="66" s="1"/>
  <c r="I60" i="66"/>
  <c r="J60" i="66" s="1"/>
  <c r="C60" i="66"/>
  <c r="D60" i="66" s="1"/>
  <c r="L32" i="66"/>
  <c r="M32" i="66" s="1"/>
  <c r="I32" i="66"/>
  <c r="J32" i="66" s="1"/>
  <c r="C32" i="66"/>
  <c r="D32" i="66" s="1"/>
  <c r="F32" i="66"/>
  <c r="G32" i="66" s="1"/>
  <c r="C47" i="66"/>
  <c r="D47" i="66" s="1"/>
  <c r="F47" i="66"/>
  <c r="G47" i="66" s="1"/>
  <c r="L47" i="66"/>
  <c r="M47" i="66" s="1"/>
  <c r="I47" i="66"/>
  <c r="J47" i="66" s="1"/>
  <c r="C42" i="66"/>
  <c r="D42" i="66" s="1"/>
  <c r="F42" i="66"/>
  <c r="G42" i="66" s="1"/>
  <c r="L42" i="66"/>
  <c r="M42" i="66" s="1"/>
  <c r="I42" i="66"/>
  <c r="J42" i="66" s="1"/>
  <c r="L69" i="66"/>
  <c r="M69" i="66" s="1"/>
  <c r="C69" i="66"/>
  <c r="D69" i="66" s="1"/>
  <c r="L68" i="66"/>
  <c r="M68" i="66" s="1"/>
  <c r="I68" i="66"/>
  <c r="J68" i="66" s="1"/>
  <c r="C68" i="66"/>
  <c r="D68" i="66" s="1"/>
  <c r="C62" i="66"/>
  <c r="D62" i="66" s="1"/>
  <c r="L62" i="66"/>
  <c r="M62" i="66" s="1"/>
  <c r="I62" i="66"/>
  <c r="J62" i="66" s="1"/>
  <c r="C30" i="66"/>
  <c r="D30" i="66" s="1"/>
  <c r="L30" i="66"/>
  <c r="M30" i="66" s="1"/>
  <c r="I30" i="66"/>
  <c r="J30" i="66" s="1"/>
  <c r="F30" i="66"/>
  <c r="G30" i="66" s="1"/>
  <c r="C51" i="66"/>
  <c r="D51" i="66" s="1"/>
  <c r="I51" i="66"/>
  <c r="J51" i="66" s="1"/>
  <c r="F51" i="66"/>
  <c r="G51" i="66" s="1"/>
  <c r="L51" i="66"/>
  <c r="M51" i="66" s="1"/>
  <c r="C43" i="66"/>
  <c r="D43" i="66" s="1"/>
  <c r="F43" i="66"/>
  <c r="G43" i="66" s="1"/>
  <c r="L43" i="66"/>
  <c r="M43" i="66" s="1"/>
  <c r="I43" i="66"/>
  <c r="J43" i="66" s="1"/>
  <c r="L35" i="66"/>
  <c r="M35" i="66" s="1"/>
  <c r="I35" i="66"/>
  <c r="J35" i="66" s="1"/>
  <c r="C35" i="66"/>
  <c r="D35" i="66" s="1"/>
  <c r="F35" i="66"/>
  <c r="G35" i="66" s="1"/>
  <c r="C66" i="66"/>
  <c r="D66" i="66" s="1"/>
  <c r="L66" i="66"/>
  <c r="M66" i="66" s="1"/>
  <c r="I66" i="66"/>
  <c r="J66" i="66" s="1"/>
  <c r="C73" i="66"/>
  <c r="D73" i="66" s="1"/>
  <c r="L73" i="66"/>
  <c r="M73" i="66" s="1"/>
  <c r="L70" i="66"/>
  <c r="M70" i="66" s="1"/>
  <c r="C70" i="66"/>
  <c r="D70" i="66" s="1"/>
  <c r="L65" i="66"/>
  <c r="M65" i="66" s="1"/>
  <c r="I65" i="66"/>
  <c r="J65" i="66" s="1"/>
  <c r="C65" i="66"/>
  <c r="D65" i="66" s="1"/>
  <c r="L33" i="66"/>
  <c r="M33" i="66" s="1"/>
  <c r="I33" i="66"/>
  <c r="J33" i="66" s="1"/>
  <c r="C33" i="66"/>
  <c r="D33" i="66" s="1"/>
  <c r="F33" i="66"/>
  <c r="G33" i="66" s="1"/>
  <c r="C64" i="66"/>
  <c r="D64" i="66" s="1"/>
  <c r="L64" i="66"/>
  <c r="M64" i="66" s="1"/>
  <c r="I64" i="66"/>
  <c r="J64" i="66" s="1"/>
  <c r="C76" i="66"/>
  <c r="D76" i="66" s="1"/>
  <c r="L76" i="66"/>
  <c r="M76" i="66" s="1"/>
  <c r="J13" i="20"/>
  <c r="K13" i="20" s="1"/>
  <c r="H13" i="20"/>
  <c r="G14" i="20"/>
  <c r="AQ41" i="84" l="1"/>
  <c r="AU40" i="84"/>
  <c r="AV39" i="84"/>
  <c r="AX39" i="84" s="1"/>
  <c r="AW39" i="84"/>
  <c r="AU36" i="82"/>
  <c r="AQ37" i="82"/>
  <c r="AV35" i="82"/>
  <c r="AX35" i="82" s="1"/>
  <c r="AW35" i="82"/>
  <c r="I13" i="20"/>
  <c r="AT23" i="80"/>
  <c r="AU17" i="80" s="1"/>
  <c r="AT23" i="79"/>
  <c r="AT18" i="34"/>
  <c r="AU12" i="34" s="1"/>
  <c r="AV16" i="80"/>
  <c r="AX16" i="80" s="1"/>
  <c r="AW16" i="80"/>
  <c r="AQ38" i="80"/>
  <c r="AV34" i="79"/>
  <c r="AX34" i="79" s="1"/>
  <c r="AW34" i="79"/>
  <c r="AQ36" i="79"/>
  <c r="AU35" i="79"/>
  <c r="AQ28" i="34"/>
  <c r="J14" i="20"/>
  <c r="K14" i="20" s="1"/>
  <c r="H14" i="20"/>
  <c r="G15" i="20"/>
  <c r="AV40" i="84" l="1"/>
  <c r="AX40" i="84" s="1"/>
  <c r="AW40" i="84"/>
  <c r="AU41" i="84"/>
  <c r="AQ42" i="84"/>
  <c r="AQ38" i="82"/>
  <c r="AU37" i="82"/>
  <c r="AV36" i="82"/>
  <c r="AX36" i="82" s="1"/>
  <c r="AW36" i="82"/>
  <c r="AW17" i="80"/>
  <c r="AV17" i="80"/>
  <c r="AX17" i="80" s="1"/>
  <c r="I14" i="20"/>
  <c r="AT24" i="80"/>
  <c r="AU18" i="80" s="1"/>
  <c r="AT24" i="79"/>
  <c r="AT19" i="34"/>
  <c r="AU13" i="34" s="1"/>
  <c r="AQ39" i="80"/>
  <c r="AV35" i="79"/>
  <c r="AX35" i="79" s="1"/>
  <c r="AW35" i="79"/>
  <c r="AQ37" i="79"/>
  <c r="AU36" i="79"/>
  <c r="AQ29" i="34"/>
  <c r="J15" i="20"/>
  <c r="K15" i="20" s="1"/>
  <c r="H15" i="20"/>
  <c r="G16" i="20"/>
  <c r="AG367" i="34"/>
  <c r="AG366" i="34"/>
  <c r="AG365" i="34"/>
  <c r="AG364" i="34"/>
  <c r="AG363" i="34"/>
  <c r="AG362" i="34"/>
  <c r="AG361" i="34"/>
  <c r="AG360" i="34"/>
  <c r="AG359" i="34"/>
  <c r="AG358" i="34"/>
  <c r="AG357" i="34"/>
  <c r="AG356" i="34"/>
  <c r="AG355" i="34"/>
  <c r="AG354" i="34"/>
  <c r="AG353" i="34"/>
  <c r="AG352" i="34"/>
  <c r="AG351" i="34"/>
  <c r="AG350" i="34"/>
  <c r="AG349" i="34"/>
  <c r="AG348" i="34"/>
  <c r="AG347" i="34"/>
  <c r="AG346" i="34"/>
  <c r="AG345" i="34"/>
  <c r="AG344" i="34"/>
  <c r="AG343" i="34"/>
  <c r="AG342" i="34"/>
  <c r="AG341" i="34"/>
  <c r="AG340" i="34"/>
  <c r="AG339" i="34"/>
  <c r="AG338" i="34"/>
  <c r="AG337" i="34"/>
  <c r="AG336" i="34"/>
  <c r="AG335" i="34"/>
  <c r="AG334" i="34"/>
  <c r="AG333" i="34"/>
  <c r="AG332" i="34"/>
  <c r="AG331" i="34"/>
  <c r="AG330" i="34"/>
  <c r="AG329" i="34"/>
  <c r="AG328" i="34"/>
  <c r="AG327" i="34"/>
  <c r="AG326" i="34"/>
  <c r="AG325" i="34"/>
  <c r="AG324" i="34"/>
  <c r="AG323" i="34"/>
  <c r="AG322" i="34"/>
  <c r="AG321" i="34"/>
  <c r="AG320" i="34"/>
  <c r="AG319" i="34"/>
  <c r="AG318" i="34"/>
  <c r="AG317" i="34"/>
  <c r="AG316" i="34"/>
  <c r="AG315" i="34"/>
  <c r="AG314" i="34"/>
  <c r="AG313" i="34"/>
  <c r="AG312" i="34"/>
  <c r="AG311" i="34"/>
  <c r="AG310" i="34"/>
  <c r="AG309" i="34"/>
  <c r="AG308" i="34"/>
  <c r="AG307" i="34"/>
  <c r="AG306" i="34"/>
  <c r="AG305" i="34"/>
  <c r="AG304" i="34"/>
  <c r="AG303" i="34"/>
  <c r="AG302" i="34"/>
  <c r="AG301" i="34"/>
  <c r="AG300" i="34"/>
  <c r="AG299" i="34"/>
  <c r="AG298" i="34"/>
  <c r="AG297" i="34"/>
  <c r="AG296" i="34"/>
  <c r="AG295" i="34"/>
  <c r="AG294" i="34"/>
  <c r="AG293" i="34"/>
  <c r="AG292" i="34"/>
  <c r="AG291" i="34"/>
  <c r="AG290" i="34"/>
  <c r="AG289" i="34"/>
  <c r="AG288" i="34"/>
  <c r="AG287" i="34"/>
  <c r="AG286" i="34"/>
  <c r="AG285" i="34"/>
  <c r="AG284" i="34"/>
  <c r="AG283" i="34"/>
  <c r="AG282" i="34"/>
  <c r="AG281" i="34"/>
  <c r="AG280" i="34"/>
  <c r="AG279" i="34"/>
  <c r="AG278" i="34"/>
  <c r="AG277" i="34"/>
  <c r="AG276" i="34"/>
  <c r="AG275" i="34"/>
  <c r="AG274" i="34"/>
  <c r="AG273" i="34"/>
  <c r="AG272" i="34"/>
  <c r="AG271" i="34"/>
  <c r="AG270" i="34"/>
  <c r="AG269" i="34"/>
  <c r="AG268" i="34"/>
  <c r="AG267" i="34"/>
  <c r="AG266" i="34"/>
  <c r="AG265" i="34"/>
  <c r="AG264" i="34"/>
  <c r="AG263" i="34"/>
  <c r="AG262" i="34"/>
  <c r="AG261" i="34"/>
  <c r="AG260" i="34"/>
  <c r="AG259" i="34"/>
  <c r="AG258" i="34"/>
  <c r="AG257" i="34"/>
  <c r="AG256" i="34"/>
  <c r="AG255" i="34"/>
  <c r="AG254" i="34"/>
  <c r="AG253" i="34"/>
  <c r="AG252" i="34"/>
  <c r="AG251" i="34"/>
  <c r="AG250" i="34"/>
  <c r="AG249" i="34"/>
  <c r="AG248" i="34"/>
  <c r="AG247" i="34"/>
  <c r="AG246" i="34"/>
  <c r="AG245" i="34"/>
  <c r="AG244" i="34"/>
  <c r="AG243" i="34"/>
  <c r="AG242" i="34"/>
  <c r="AG241" i="34"/>
  <c r="AG240" i="34"/>
  <c r="AG239" i="34"/>
  <c r="AG238" i="34"/>
  <c r="AG237" i="34"/>
  <c r="AG236" i="34"/>
  <c r="AG235" i="34"/>
  <c r="AG234" i="34"/>
  <c r="AG233" i="34"/>
  <c r="AG232" i="34"/>
  <c r="AG231" i="34"/>
  <c r="AG230" i="34"/>
  <c r="AG229" i="34"/>
  <c r="AG228" i="34"/>
  <c r="AG227" i="34"/>
  <c r="AG226" i="34"/>
  <c r="AG225" i="34"/>
  <c r="AG224" i="34"/>
  <c r="AG223" i="34"/>
  <c r="AG222" i="34"/>
  <c r="AG221" i="34"/>
  <c r="AG220" i="34"/>
  <c r="AG219" i="34"/>
  <c r="AG218" i="34"/>
  <c r="AG217" i="34"/>
  <c r="AG216" i="34"/>
  <c r="AG215" i="34"/>
  <c r="AG214" i="34"/>
  <c r="AG213" i="34"/>
  <c r="AG212" i="34"/>
  <c r="AG211" i="34"/>
  <c r="AG210" i="34"/>
  <c r="AG209" i="34"/>
  <c r="AG208" i="34"/>
  <c r="AG207" i="34"/>
  <c r="AG206" i="34"/>
  <c r="AG205" i="34"/>
  <c r="AG204" i="34"/>
  <c r="AG203" i="34"/>
  <c r="AG202" i="34"/>
  <c r="AG201" i="34"/>
  <c r="AG200" i="34"/>
  <c r="AG199" i="34"/>
  <c r="AG198" i="34"/>
  <c r="AG197" i="34"/>
  <c r="AG196" i="34"/>
  <c r="AG195" i="34"/>
  <c r="AG194" i="34"/>
  <c r="AG193" i="34"/>
  <c r="AG192" i="34"/>
  <c r="AG191" i="34"/>
  <c r="AG190" i="34"/>
  <c r="AG189" i="34"/>
  <c r="AG188" i="34"/>
  <c r="AG187" i="34"/>
  <c r="AG186" i="34"/>
  <c r="AG185" i="34"/>
  <c r="AG184" i="34"/>
  <c r="AG183" i="34"/>
  <c r="AG182" i="34"/>
  <c r="AG181" i="34"/>
  <c r="AG180" i="34"/>
  <c r="AG179" i="34"/>
  <c r="AG178" i="34"/>
  <c r="AG177" i="34"/>
  <c r="AG176" i="34"/>
  <c r="AG175" i="34"/>
  <c r="AG174" i="34"/>
  <c r="AG173" i="34"/>
  <c r="AG172" i="34"/>
  <c r="AG171" i="34"/>
  <c r="AG170" i="34"/>
  <c r="AG169" i="34"/>
  <c r="AG168" i="34"/>
  <c r="AG167" i="34"/>
  <c r="AG166" i="34"/>
  <c r="AG165" i="34"/>
  <c r="AG164" i="34"/>
  <c r="AG163" i="34"/>
  <c r="AG162" i="34"/>
  <c r="AG161" i="34"/>
  <c r="AG160" i="34"/>
  <c r="AG159" i="34"/>
  <c r="AG158" i="34"/>
  <c r="AG157" i="34"/>
  <c r="AG156" i="34"/>
  <c r="AG155" i="34"/>
  <c r="AG154" i="34"/>
  <c r="AG153" i="34"/>
  <c r="AG152" i="34"/>
  <c r="AG151" i="34"/>
  <c r="AG150" i="34"/>
  <c r="AG149" i="34"/>
  <c r="AG148" i="34"/>
  <c r="AU42" i="84" l="1"/>
  <c r="AQ43" i="84"/>
  <c r="AV41" i="84"/>
  <c r="AX41" i="84" s="1"/>
  <c r="AW41" i="84"/>
  <c r="AW37" i="82"/>
  <c r="AV37" i="82"/>
  <c r="AX37" i="82" s="1"/>
  <c r="AU38" i="82"/>
  <c r="AQ39" i="82"/>
  <c r="I15" i="20"/>
  <c r="AT25" i="80"/>
  <c r="AU19" i="80" s="1"/>
  <c r="AT25" i="79"/>
  <c r="AT20" i="34"/>
  <c r="AU14" i="34" s="1"/>
  <c r="AV18" i="80"/>
  <c r="AX18" i="80" s="1"/>
  <c r="AW18" i="80"/>
  <c r="AQ40" i="80"/>
  <c r="AV36" i="79"/>
  <c r="AX36" i="79" s="1"/>
  <c r="AW36" i="79"/>
  <c r="AQ38" i="79"/>
  <c r="AU37" i="79"/>
  <c r="AQ30" i="34"/>
  <c r="J16" i="20"/>
  <c r="K16" i="20" s="1"/>
  <c r="H16" i="20"/>
  <c r="G17" i="20"/>
  <c r="AU43" i="84" l="1"/>
  <c r="AQ44" i="84"/>
  <c r="AV42" i="84"/>
  <c r="AX42" i="84" s="1"/>
  <c r="AW42" i="84"/>
  <c r="AU39" i="82"/>
  <c r="AQ40" i="82"/>
  <c r="AV38" i="82"/>
  <c r="AX38" i="82" s="1"/>
  <c r="AW38" i="82"/>
  <c r="I16" i="20"/>
  <c r="AT26" i="80"/>
  <c r="AU20" i="80" s="1"/>
  <c r="AT26" i="79"/>
  <c r="AT21" i="34"/>
  <c r="AU15" i="34" s="1"/>
  <c r="AV19" i="80"/>
  <c r="AX19" i="80" s="1"/>
  <c r="AW19" i="80"/>
  <c r="AQ41" i="80"/>
  <c r="AV37" i="79"/>
  <c r="AX37" i="79" s="1"/>
  <c r="AW37" i="79"/>
  <c r="AQ39" i="79"/>
  <c r="AU38" i="79"/>
  <c r="AQ31" i="34"/>
  <c r="J17" i="20"/>
  <c r="K17" i="20" s="1"/>
  <c r="H17" i="20"/>
  <c r="G18" i="20"/>
  <c r="AU44" i="84" l="1"/>
  <c r="AQ45" i="84"/>
  <c r="AV43" i="84"/>
  <c r="AX43" i="84" s="1"/>
  <c r="AW43" i="84"/>
  <c r="AQ41" i="82"/>
  <c r="AU40" i="82"/>
  <c r="AV39" i="82"/>
  <c r="AX39" i="82" s="1"/>
  <c r="AW39" i="82"/>
  <c r="AV20" i="80"/>
  <c r="AX20" i="80" s="1"/>
  <c r="AW20" i="80"/>
  <c r="I17" i="20"/>
  <c r="AT27" i="80"/>
  <c r="AU21" i="80" s="1"/>
  <c r="AT27" i="79"/>
  <c r="AT22" i="34"/>
  <c r="AU16" i="34" s="1"/>
  <c r="AQ42" i="80"/>
  <c r="AV38" i="79"/>
  <c r="AX38" i="79" s="1"/>
  <c r="AW38" i="79"/>
  <c r="AQ40" i="79"/>
  <c r="AU39" i="79"/>
  <c r="AQ32" i="34"/>
  <c r="J18" i="20"/>
  <c r="K18" i="20" s="1"/>
  <c r="H18" i="20"/>
  <c r="G19" i="20"/>
  <c r="AE306" i="34"/>
  <c r="AE285" i="34"/>
  <c r="AE284" i="34"/>
  <c r="AE283" i="34"/>
  <c r="AE278" i="34"/>
  <c r="AE277" i="34"/>
  <c r="AE276" i="34"/>
  <c r="AE254" i="34"/>
  <c r="AE249" i="34"/>
  <c r="AE248" i="34"/>
  <c r="AE179" i="34"/>
  <c r="AE178" i="34"/>
  <c r="AE177" i="34"/>
  <c r="AE157" i="34"/>
  <c r="AE156" i="34"/>
  <c r="AE150" i="34"/>
  <c r="AE149" i="34"/>
  <c r="AE148" i="34"/>
  <c r="AF363" i="34"/>
  <c r="AD363" i="34"/>
  <c r="AC363" i="34"/>
  <c r="AF362" i="34"/>
  <c r="AD362" i="34"/>
  <c r="AD348" i="34"/>
  <c r="AC348" i="34"/>
  <c r="AF347" i="34"/>
  <c r="AD347" i="34"/>
  <c r="AC347" i="34"/>
  <c r="AF346" i="34"/>
  <c r="AD346" i="34"/>
  <c r="AC346" i="34"/>
  <c r="AF306" i="34"/>
  <c r="AD306" i="34"/>
  <c r="AC306" i="34"/>
  <c r="AF299" i="34"/>
  <c r="AD299" i="34"/>
  <c r="AC299" i="34"/>
  <c r="AF298" i="34"/>
  <c r="AD298" i="34"/>
  <c r="AC298" i="34"/>
  <c r="AF292" i="34"/>
  <c r="AD292" i="34"/>
  <c r="AD283" i="34"/>
  <c r="AC283" i="34"/>
  <c r="AF277" i="34"/>
  <c r="AD277" i="34"/>
  <c r="AC277" i="34"/>
  <c r="AF276" i="34"/>
  <c r="AD276" i="34"/>
  <c r="AC276" i="34"/>
  <c r="AF269" i="34"/>
  <c r="AF178" i="34"/>
  <c r="AD178" i="34"/>
  <c r="AC178" i="34"/>
  <c r="AF172" i="34"/>
  <c r="AD172" i="34"/>
  <c r="AC172" i="34"/>
  <c r="AF171" i="34"/>
  <c r="AD171" i="34"/>
  <c r="AC171" i="34"/>
  <c r="AF170" i="34"/>
  <c r="AD170" i="34"/>
  <c r="AC157" i="34"/>
  <c r="AF156" i="34"/>
  <c r="AD156" i="34"/>
  <c r="AC156" i="34"/>
  <c r="AF149" i="34"/>
  <c r="AD149" i="34"/>
  <c r="AC149" i="34"/>
  <c r="AF148" i="34"/>
  <c r="AD148" i="34"/>
  <c r="AC148" i="34"/>
  <c r="AA367" i="34"/>
  <c r="AB367" i="34"/>
  <c r="AA366" i="34"/>
  <c r="AB366" i="34"/>
  <c r="AA365" i="34"/>
  <c r="AB365" i="34"/>
  <c r="AA364" i="34"/>
  <c r="AE364" i="34"/>
  <c r="AB363" i="34"/>
  <c r="AA363" i="34"/>
  <c r="AE363" i="34"/>
  <c r="AA362" i="34"/>
  <c r="AB362" i="34"/>
  <c r="AB361" i="34"/>
  <c r="AA361" i="34"/>
  <c r="AA360" i="34"/>
  <c r="AB360" i="34"/>
  <c r="AA359" i="34"/>
  <c r="AE359" i="34"/>
  <c r="AA358" i="34"/>
  <c r="AE358" i="34"/>
  <c r="AA357" i="34"/>
  <c r="AB357" i="34"/>
  <c r="AA356" i="34"/>
  <c r="AB356" i="34"/>
  <c r="AA355" i="34"/>
  <c r="AB355" i="34"/>
  <c r="AB354" i="34"/>
  <c r="AA354" i="34"/>
  <c r="AE354" i="34"/>
  <c r="AA353" i="34"/>
  <c r="AB353" i="34"/>
  <c r="AA352" i="34"/>
  <c r="AA351" i="34"/>
  <c r="AB351" i="34"/>
  <c r="AA350" i="34"/>
  <c r="AB349" i="34"/>
  <c r="AA349" i="34"/>
  <c r="AA348" i="34"/>
  <c r="AB348" i="34"/>
  <c r="AA347" i="34"/>
  <c r="AB347" i="34"/>
  <c r="AA346" i="34"/>
  <c r="AB346" i="34"/>
  <c r="AA345" i="34"/>
  <c r="AA344" i="34"/>
  <c r="AB344" i="34"/>
  <c r="AA343" i="34"/>
  <c r="AA342" i="34"/>
  <c r="AB342" i="34"/>
  <c r="AA341" i="34"/>
  <c r="AB341" i="34"/>
  <c r="AB340" i="34"/>
  <c r="AA340" i="34"/>
  <c r="AF340" i="34"/>
  <c r="AA339" i="34"/>
  <c r="AB339" i="34"/>
  <c r="AA338" i="34"/>
  <c r="AB338" i="34"/>
  <c r="AA337" i="34"/>
  <c r="AA336" i="34"/>
  <c r="AA335" i="34"/>
  <c r="AB335" i="34"/>
  <c r="AA334" i="34"/>
  <c r="AE334" i="34"/>
  <c r="AA333" i="34"/>
  <c r="AB333" i="34"/>
  <c r="AA332" i="34"/>
  <c r="AE332" i="34"/>
  <c r="AA331" i="34"/>
  <c r="AE331" i="34"/>
  <c r="AA330" i="34"/>
  <c r="AB330" i="34"/>
  <c r="AA329" i="34"/>
  <c r="AA328" i="34"/>
  <c r="AB328" i="34"/>
  <c r="AA327" i="34"/>
  <c r="AB327" i="34"/>
  <c r="AB326" i="34"/>
  <c r="AA326" i="34"/>
  <c r="AE326" i="34"/>
  <c r="AA325" i="34"/>
  <c r="AB325" i="34"/>
  <c r="AA324" i="34"/>
  <c r="AE324" i="34"/>
  <c r="AA323" i="34"/>
  <c r="AB323" i="34"/>
  <c r="AA322" i="34"/>
  <c r="AE322" i="34"/>
  <c r="AA321" i="34"/>
  <c r="AB321" i="34"/>
  <c r="AA320" i="34"/>
  <c r="AB320" i="34"/>
  <c r="AA319" i="34"/>
  <c r="AB319" i="34"/>
  <c r="AA318" i="34"/>
  <c r="AB318" i="34"/>
  <c r="AA317" i="34"/>
  <c r="AB317" i="34"/>
  <c r="AA316" i="34"/>
  <c r="AB316" i="34"/>
  <c r="AA315" i="34"/>
  <c r="AB315" i="34"/>
  <c r="AA314" i="34"/>
  <c r="AB314" i="34"/>
  <c r="AA313" i="34"/>
  <c r="AA312" i="34"/>
  <c r="AB312" i="34"/>
  <c r="AA311" i="34"/>
  <c r="AA310" i="34"/>
  <c r="AB310" i="34"/>
  <c r="AA309" i="34"/>
  <c r="AB309" i="34"/>
  <c r="AA308" i="34"/>
  <c r="AA307" i="34"/>
  <c r="AB307" i="34"/>
  <c r="AA306" i="34"/>
  <c r="AB306" i="34"/>
  <c r="AA305" i="34"/>
  <c r="AA304" i="34"/>
  <c r="AA303" i="34"/>
  <c r="AB303" i="34"/>
  <c r="AA302" i="34"/>
  <c r="AB302" i="34"/>
  <c r="AA301" i="34"/>
  <c r="AB301" i="34"/>
  <c r="AB300" i="34"/>
  <c r="AA300" i="34"/>
  <c r="AE300" i="34"/>
  <c r="AA299" i="34"/>
  <c r="AE299" i="34"/>
  <c r="AA298" i="34"/>
  <c r="AB298" i="34"/>
  <c r="AA297" i="34"/>
  <c r="AA296" i="34"/>
  <c r="AB296" i="34"/>
  <c r="AA295" i="34"/>
  <c r="AE295" i="34"/>
  <c r="AB294" i="34"/>
  <c r="AA294" i="34"/>
  <c r="AE294" i="34"/>
  <c r="AA293" i="34"/>
  <c r="AB293" i="34"/>
  <c r="AB292" i="34"/>
  <c r="AA292" i="34"/>
  <c r="AE292" i="34"/>
  <c r="AA291" i="34"/>
  <c r="AB291" i="34"/>
  <c r="AA290" i="34"/>
  <c r="AE290" i="34"/>
  <c r="AA289" i="34"/>
  <c r="AB289" i="34"/>
  <c r="AA288" i="34"/>
  <c r="AA287" i="34"/>
  <c r="AB287" i="34"/>
  <c r="AA286" i="34"/>
  <c r="AB285" i="34"/>
  <c r="AA285" i="34"/>
  <c r="AA284" i="34"/>
  <c r="AB284" i="34"/>
  <c r="AA283" i="34"/>
  <c r="AB283" i="34"/>
  <c r="AA282" i="34"/>
  <c r="AB282" i="34"/>
  <c r="AA281" i="34"/>
  <c r="AA280" i="34"/>
  <c r="AB280" i="34"/>
  <c r="AB279" i="34"/>
  <c r="AA279" i="34"/>
  <c r="AA278" i="34"/>
  <c r="AB278" i="34"/>
  <c r="AA277" i="34"/>
  <c r="AB277" i="34"/>
  <c r="AA276" i="34"/>
  <c r="AB276" i="34"/>
  <c r="AA275" i="34"/>
  <c r="AB275" i="34"/>
  <c r="AA274" i="34"/>
  <c r="AB274" i="34"/>
  <c r="AB273" i="34"/>
  <c r="AA273" i="34"/>
  <c r="AB272" i="34"/>
  <c r="AA272" i="34"/>
  <c r="AA271" i="34"/>
  <c r="AB271" i="34"/>
  <c r="AA270" i="34"/>
  <c r="AB270" i="34"/>
  <c r="AA269" i="34"/>
  <c r="AB269" i="34"/>
  <c r="AA268" i="34"/>
  <c r="AE268" i="34"/>
  <c r="AA267" i="34"/>
  <c r="AB267" i="34"/>
  <c r="AA266" i="34"/>
  <c r="AB266" i="34"/>
  <c r="AA265" i="34"/>
  <c r="AA264" i="34"/>
  <c r="AB264" i="34"/>
  <c r="AA263" i="34"/>
  <c r="AB263" i="34"/>
  <c r="AB262" i="34"/>
  <c r="AA262" i="34"/>
  <c r="AE262" i="34"/>
  <c r="AA261" i="34"/>
  <c r="AB261" i="34"/>
  <c r="AA260" i="34"/>
  <c r="AE260" i="34"/>
  <c r="AA259" i="34"/>
  <c r="AB259" i="34"/>
  <c r="AA258" i="34"/>
  <c r="AE258" i="34"/>
  <c r="AA257" i="34"/>
  <c r="AB257" i="34"/>
  <c r="AA256" i="34"/>
  <c r="AB256" i="34"/>
  <c r="AA255" i="34"/>
  <c r="AB255" i="34"/>
  <c r="AA254" i="34"/>
  <c r="AB254" i="34"/>
  <c r="AA253" i="34"/>
  <c r="AF253" i="34"/>
  <c r="AA252" i="34"/>
  <c r="AE252" i="34"/>
  <c r="AA251" i="34"/>
  <c r="AE251" i="34"/>
  <c r="AA250" i="34"/>
  <c r="AB250" i="34"/>
  <c r="AA249" i="34"/>
  <c r="AA248" i="34"/>
  <c r="AB248" i="34"/>
  <c r="AA247" i="34"/>
  <c r="AA246" i="34"/>
  <c r="AB246" i="34"/>
  <c r="AA245" i="34"/>
  <c r="AB245" i="34"/>
  <c r="AA244" i="34"/>
  <c r="AA243" i="34"/>
  <c r="AB243" i="34"/>
  <c r="AA242" i="34"/>
  <c r="AB242" i="34"/>
  <c r="AB241" i="34"/>
  <c r="AA241" i="34"/>
  <c r="AA240" i="34"/>
  <c r="AA239" i="34"/>
  <c r="AB239" i="34"/>
  <c r="AA238" i="34"/>
  <c r="AB238" i="34"/>
  <c r="AA237" i="34"/>
  <c r="AB237" i="34"/>
  <c r="AA236" i="34"/>
  <c r="AE236" i="34"/>
  <c r="AA235" i="34"/>
  <c r="AB235" i="34"/>
  <c r="AA234" i="34"/>
  <c r="AB234" i="34"/>
  <c r="AA233" i="34"/>
  <c r="AA232" i="34"/>
  <c r="AB232" i="34"/>
  <c r="AB231" i="34"/>
  <c r="AA231" i="34"/>
  <c r="AE231" i="34"/>
  <c r="AA230" i="34"/>
  <c r="AE230" i="34"/>
  <c r="AA229" i="34"/>
  <c r="AB229" i="34"/>
  <c r="AA228" i="34"/>
  <c r="AB228" i="34"/>
  <c r="AA227" i="34"/>
  <c r="AB227" i="34"/>
  <c r="AA226" i="34"/>
  <c r="AB226" i="34"/>
  <c r="AA225" i="34"/>
  <c r="AB225" i="34"/>
  <c r="AB224" i="34"/>
  <c r="AA224" i="34"/>
  <c r="AA223" i="34"/>
  <c r="AB223" i="34"/>
  <c r="AB222" i="34"/>
  <c r="AA222" i="34"/>
  <c r="AA221" i="34"/>
  <c r="AB221" i="34"/>
  <c r="AB220" i="34"/>
  <c r="AA220" i="34"/>
  <c r="AE220" i="34"/>
  <c r="AA219" i="34"/>
  <c r="AB219" i="34"/>
  <c r="AA218" i="34"/>
  <c r="AB218" i="34"/>
  <c r="AB217" i="34"/>
  <c r="AA217" i="34"/>
  <c r="AA216" i="34"/>
  <c r="AB216" i="34"/>
  <c r="AA215" i="34"/>
  <c r="AA214" i="34"/>
  <c r="AB214" i="34"/>
  <c r="AA213" i="34"/>
  <c r="AB213" i="34"/>
  <c r="AA212" i="34"/>
  <c r="AB212" i="34"/>
  <c r="AA211" i="34"/>
  <c r="AB211" i="34"/>
  <c r="AA210" i="34"/>
  <c r="AB210" i="34"/>
  <c r="AA209" i="34"/>
  <c r="AB209" i="34"/>
  <c r="AA208" i="34"/>
  <c r="AA207" i="34"/>
  <c r="AB207" i="34"/>
  <c r="AA206" i="34"/>
  <c r="AB206" i="34"/>
  <c r="AA205" i="34"/>
  <c r="AB205" i="34"/>
  <c r="AA204" i="34"/>
  <c r="AE204" i="34"/>
  <c r="AA203" i="34"/>
  <c r="AE203" i="34"/>
  <c r="AA202" i="34"/>
  <c r="AB202" i="34"/>
  <c r="AB201" i="34"/>
  <c r="AA201" i="34"/>
  <c r="AA200" i="34"/>
  <c r="AB200" i="34"/>
  <c r="AA199" i="34"/>
  <c r="AB199" i="34"/>
  <c r="AA198" i="34"/>
  <c r="AE198" i="34"/>
  <c r="AA197" i="34"/>
  <c r="AB197" i="34"/>
  <c r="AA196" i="34"/>
  <c r="AB196" i="34"/>
  <c r="AA195" i="34"/>
  <c r="AB195" i="34"/>
  <c r="AB194" i="34"/>
  <c r="AA194" i="34"/>
  <c r="AE194" i="34"/>
  <c r="AA193" i="34"/>
  <c r="AB193" i="34"/>
  <c r="AA192" i="34"/>
  <c r="AA191" i="34"/>
  <c r="AB191" i="34"/>
  <c r="AA190" i="34"/>
  <c r="AA189" i="34"/>
  <c r="AB189" i="34"/>
  <c r="AA188" i="34"/>
  <c r="AE188" i="34"/>
  <c r="AA187" i="34"/>
  <c r="AB187" i="34"/>
  <c r="AA186" i="34"/>
  <c r="AB186" i="34"/>
  <c r="AA185" i="34"/>
  <c r="AA184" i="34"/>
  <c r="AB184" i="34"/>
  <c r="AA183" i="34"/>
  <c r="AA182" i="34"/>
  <c r="AB182" i="34"/>
  <c r="AA181" i="34"/>
  <c r="AB181" i="34"/>
  <c r="AA180" i="34"/>
  <c r="AB180" i="34"/>
  <c r="AA179" i="34"/>
  <c r="AB179" i="34"/>
  <c r="AB178" i="34"/>
  <c r="AA178" i="34"/>
  <c r="AA177" i="34"/>
  <c r="AB177" i="34"/>
  <c r="AA176" i="34"/>
  <c r="AA175" i="34"/>
  <c r="AB175" i="34"/>
  <c r="AA174" i="34"/>
  <c r="AB174" i="34"/>
  <c r="AA173" i="34"/>
  <c r="AB173" i="34"/>
  <c r="AB172" i="34"/>
  <c r="AA172" i="34"/>
  <c r="AE172" i="34"/>
  <c r="AA171" i="34"/>
  <c r="AB171" i="34"/>
  <c r="AA170" i="34"/>
  <c r="AB170" i="34"/>
  <c r="AA169" i="34"/>
  <c r="AA168" i="34"/>
  <c r="AB168" i="34"/>
  <c r="AA167" i="34"/>
  <c r="AB167" i="34"/>
  <c r="AA166" i="34"/>
  <c r="AE166" i="34"/>
  <c r="AB165" i="34"/>
  <c r="AA165" i="34"/>
  <c r="AE165" i="34"/>
  <c r="AA164" i="34"/>
  <c r="AE164" i="34"/>
  <c r="AA163" i="34"/>
  <c r="AB163" i="34"/>
  <c r="AA162" i="34"/>
  <c r="AB162" i="34"/>
  <c r="AA161" i="34"/>
  <c r="AB161" i="34"/>
  <c r="AA160" i="34"/>
  <c r="AA159" i="34"/>
  <c r="AB159" i="34"/>
  <c r="AB158" i="34"/>
  <c r="AA158" i="34"/>
  <c r="AB157" i="34"/>
  <c r="AA157" i="34"/>
  <c r="AB156" i="34"/>
  <c r="AA156" i="34"/>
  <c r="AA155" i="34"/>
  <c r="AB155" i="34"/>
  <c r="AA154" i="34"/>
  <c r="AB154" i="34"/>
  <c r="AA153" i="34"/>
  <c r="AA152" i="34"/>
  <c r="AB152" i="34"/>
  <c r="AB151" i="34"/>
  <c r="AA151" i="34"/>
  <c r="AA150" i="34"/>
  <c r="AB150" i="34"/>
  <c r="AA149" i="34"/>
  <c r="AB149" i="34"/>
  <c r="AA148" i="34"/>
  <c r="AB148" i="34"/>
  <c r="AA147" i="34"/>
  <c r="B147" i="34"/>
  <c r="AA146" i="34"/>
  <c r="B146" i="34"/>
  <c r="AA145" i="34"/>
  <c r="B145" i="34"/>
  <c r="AA144" i="34"/>
  <c r="B144" i="34"/>
  <c r="AA143" i="34"/>
  <c r="B143" i="34"/>
  <c r="AA142" i="34"/>
  <c r="B142" i="34"/>
  <c r="AA141" i="34"/>
  <c r="B141" i="34"/>
  <c r="P162" i="67" s="1"/>
  <c r="Q162" i="67" s="1"/>
  <c r="AA140" i="34"/>
  <c r="B140" i="34"/>
  <c r="AA139" i="34"/>
  <c r="B139" i="34"/>
  <c r="AA138" i="34"/>
  <c r="B138" i="34"/>
  <c r="P159" i="67" s="1"/>
  <c r="Q159" i="67" s="1"/>
  <c r="AA137" i="34"/>
  <c r="B137" i="34"/>
  <c r="AA136" i="34"/>
  <c r="B136" i="34"/>
  <c r="P157" i="67" s="1"/>
  <c r="Q157" i="67" s="1"/>
  <c r="AA135" i="34"/>
  <c r="B135" i="34"/>
  <c r="AA134" i="34"/>
  <c r="B134" i="34"/>
  <c r="AA133" i="34"/>
  <c r="B133" i="34"/>
  <c r="AA132" i="34"/>
  <c r="B132" i="34"/>
  <c r="AA131" i="34"/>
  <c r="B131" i="34"/>
  <c r="AA130" i="34"/>
  <c r="B130" i="34"/>
  <c r="AA129" i="34"/>
  <c r="B129" i="34"/>
  <c r="AA128" i="34"/>
  <c r="B128" i="34"/>
  <c r="AA127" i="34"/>
  <c r="B127" i="34"/>
  <c r="AA126" i="34"/>
  <c r="B126" i="34"/>
  <c r="P147" i="67" s="1"/>
  <c r="Q147" i="67" s="1"/>
  <c r="AA125" i="34"/>
  <c r="B125" i="34"/>
  <c r="P146" i="67" s="1"/>
  <c r="Q146" i="67" s="1"/>
  <c r="AA124" i="34"/>
  <c r="B124" i="34"/>
  <c r="P145" i="67" s="1"/>
  <c r="Q145" i="67" s="1"/>
  <c r="AA123" i="34"/>
  <c r="B123" i="34"/>
  <c r="AA122" i="34"/>
  <c r="B122" i="34"/>
  <c r="AA121" i="34"/>
  <c r="B121" i="34"/>
  <c r="AA120" i="34"/>
  <c r="B120" i="34"/>
  <c r="AA119" i="34"/>
  <c r="B119" i="34"/>
  <c r="AA118" i="34"/>
  <c r="B118" i="34"/>
  <c r="AA117" i="34"/>
  <c r="B117" i="34"/>
  <c r="P138" i="67" s="1"/>
  <c r="Q138" i="67" s="1"/>
  <c r="AA116" i="34"/>
  <c r="B116" i="34"/>
  <c r="AA115" i="34"/>
  <c r="B115" i="34"/>
  <c r="AA114" i="34"/>
  <c r="B114" i="34"/>
  <c r="AA113" i="34"/>
  <c r="B113" i="34"/>
  <c r="AA112" i="34"/>
  <c r="B112" i="34"/>
  <c r="AA111" i="34"/>
  <c r="B111" i="34"/>
  <c r="P132" i="67" s="1"/>
  <c r="Q132" i="67" s="1"/>
  <c r="AA110" i="34"/>
  <c r="B110" i="34"/>
  <c r="AA109" i="34"/>
  <c r="B109" i="34"/>
  <c r="P130" i="67" s="1"/>
  <c r="Q130" i="67" s="1"/>
  <c r="AA108" i="34"/>
  <c r="B108" i="34"/>
  <c r="AA107" i="34"/>
  <c r="B107" i="34"/>
  <c r="AA106" i="34"/>
  <c r="B106" i="34"/>
  <c r="AA105" i="34"/>
  <c r="B105" i="34"/>
  <c r="AA104" i="34"/>
  <c r="B104" i="34"/>
  <c r="AA103" i="34"/>
  <c r="B103" i="34"/>
  <c r="AA102" i="34"/>
  <c r="B102" i="34"/>
  <c r="AA101" i="34"/>
  <c r="B101" i="34"/>
  <c r="AA100" i="34"/>
  <c r="B100" i="34"/>
  <c r="AA99" i="34"/>
  <c r="B99" i="34"/>
  <c r="AA98" i="34"/>
  <c r="B98" i="34"/>
  <c r="AA97" i="34"/>
  <c r="B97" i="34"/>
  <c r="AA96" i="34"/>
  <c r="B96" i="34"/>
  <c r="AA95" i="34"/>
  <c r="B95" i="34"/>
  <c r="AA94" i="34"/>
  <c r="B94" i="34"/>
  <c r="AA93" i="34"/>
  <c r="B93" i="34"/>
  <c r="AA92" i="34"/>
  <c r="B92" i="34"/>
  <c r="AA91" i="34"/>
  <c r="B91" i="34"/>
  <c r="AA90" i="34"/>
  <c r="B90" i="34"/>
  <c r="AA89" i="34"/>
  <c r="B89" i="34"/>
  <c r="AA88" i="34"/>
  <c r="B88" i="34"/>
  <c r="AA87" i="34"/>
  <c r="B87" i="34"/>
  <c r="AA86" i="34"/>
  <c r="B86" i="34"/>
  <c r="AA85" i="34"/>
  <c r="B85" i="34"/>
  <c r="AA84" i="34"/>
  <c r="B84" i="34"/>
  <c r="AA83" i="34"/>
  <c r="B83" i="34"/>
  <c r="P104" i="67" s="1"/>
  <c r="Q104" i="67" s="1"/>
  <c r="AA82" i="34"/>
  <c r="B82" i="34"/>
  <c r="AA81" i="34"/>
  <c r="B81" i="34"/>
  <c r="AA80" i="34"/>
  <c r="B80" i="34"/>
  <c r="AA79" i="34"/>
  <c r="B79" i="34"/>
  <c r="AA78" i="34"/>
  <c r="B78" i="34"/>
  <c r="AA77" i="34"/>
  <c r="B77" i="34"/>
  <c r="P98" i="67" s="1"/>
  <c r="Q98" i="67" s="1"/>
  <c r="AA76" i="34"/>
  <c r="B76" i="34"/>
  <c r="AA75" i="34"/>
  <c r="B75" i="34"/>
  <c r="AA74" i="34"/>
  <c r="B74" i="34"/>
  <c r="AA73" i="34"/>
  <c r="B73" i="34"/>
  <c r="AA72" i="34"/>
  <c r="B72" i="34"/>
  <c r="AA71" i="34"/>
  <c r="B71" i="34"/>
  <c r="AA70" i="34"/>
  <c r="B70" i="34"/>
  <c r="AA69" i="34"/>
  <c r="B69" i="34"/>
  <c r="AA68" i="34"/>
  <c r="B68" i="34"/>
  <c r="AA67" i="34"/>
  <c r="B67" i="34"/>
  <c r="AA66" i="34"/>
  <c r="B66" i="34"/>
  <c r="AA65" i="34"/>
  <c r="B65" i="34"/>
  <c r="AA64" i="34"/>
  <c r="B64" i="34"/>
  <c r="AA63" i="34"/>
  <c r="B63" i="34"/>
  <c r="AA62" i="34"/>
  <c r="B62" i="34"/>
  <c r="AA61" i="34"/>
  <c r="B61" i="34"/>
  <c r="AA60" i="34"/>
  <c r="B60" i="34"/>
  <c r="AA59" i="34"/>
  <c r="B59" i="34"/>
  <c r="AA58" i="34"/>
  <c r="B58" i="34"/>
  <c r="AA57" i="34"/>
  <c r="B57" i="34"/>
  <c r="AA56" i="34"/>
  <c r="B56" i="34"/>
  <c r="AA55" i="34"/>
  <c r="B55" i="34"/>
  <c r="AA54" i="34"/>
  <c r="B54" i="34"/>
  <c r="AA53" i="34"/>
  <c r="B53" i="34"/>
  <c r="AA52" i="34"/>
  <c r="B52" i="34"/>
  <c r="AA51" i="34"/>
  <c r="B51" i="34"/>
  <c r="AA50" i="34"/>
  <c r="B50" i="34"/>
  <c r="AA49" i="34"/>
  <c r="B49" i="34"/>
  <c r="AA48" i="34"/>
  <c r="B48" i="34"/>
  <c r="AA47" i="34"/>
  <c r="B47" i="34"/>
  <c r="AA46" i="34"/>
  <c r="B46" i="34"/>
  <c r="AA45" i="34"/>
  <c r="B45" i="34"/>
  <c r="AA44" i="34"/>
  <c r="B44" i="34"/>
  <c r="AA43" i="34"/>
  <c r="B43" i="34"/>
  <c r="AA42" i="34"/>
  <c r="B42" i="34"/>
  <c r="AA41" i="34"/>
  <c r="B41" i="34"/>
  <c r="AA40" i="34"/>
  <c r="B40" i="34"/>
  <c r="AA39" i="34"/>
  <c r="B39" i="34"/>
  <c r="AA38" i="34"/>
  <c r="B38" i="34"/>
  <c r="AA37" i="34"/>
  <c r="B37" i="34"/>
  <c r="AA36" i="34"/>
  <c r="B36" i="34"/>
  <c r="AA35" i="34"/>
  <c r="B35" i="34"/>
  <c r="AA34" i="34"/>
  <c r="B34" i="34"/>
  <c r="AA33" i="34"/>
  <c r="B33" i="34"/>
  <c r="AA32" i="34"/>
  <c r="B32" i="34"/>
  <c r="AA31" i="34"/>
  <c r="B31" i="34"/>
  <c r="AA30" i="34"/>
  <c r="B30" i="34"/>
  <c r="AA29" i="34"/>
  <c r="B29" i="34"/>
  <c r="AA28" i="34"/>
  <c r="B28" i="34"/>
  <c r="AA27" i="34"/>
  <c r="B27" i="34"/>
  <c r="AA26" i="34"/>
  <c r="B26" i="34"/>
  <c r="AA25" i="34"/>
  <c r="B25" i="34"/>
  <c r="AA24" i="34"/>
  <c r="B24" i="34"/>
  <c r="AA23" i="34"/>
  <c r="B23" i="34"/>
  <c r="AA22" i="34"/>
  <c r="B22" i="34"/>
  <c r="AA21" i="34"/>
  <c r="B21" i="34"/>
  <c r="AA20" i="34"/>
  <c r="B20" i="34"/>
  <c r="AA19" i="34"/>
  <c r="B19" i="34"/>
  <c r="AA18" i="34"/>
  <c r="B18" i="34"/>
  <c r="AA17" i="34"/>
  <c r="B17" i="34"/>
  <c r="AA16" i="34"/>
  <c r="B16" i="34"/>
  <c r="AA15" i="34"/>
  <c r="B15" i="34"/>
  <c r="AA14" i="34"/>
  <c r="B14" i="34"/>
  <c r="AA13" i="34"/>
  <c r="B13" i="34"/>
  <c r="AA12" i="34"/>
  <c r="B12" i="34"/>
  <c r="AA11" i="34"/>
  <c r="B11" i="34"/>
  <c r="AA10" i="34"/>
  <c r="B10" i="34"/>
  <c r="AA9" i="34"/>
  <c r="B9" i="34"/>
  <c r="AA8" i="34"/>
  <c r="B8" i="34"/>
  <c r="AU45" i="84" l="1"/>
  <c r="AQ46" i="84"/>
  <c r="AV44" i="84"/>
  <c r="AX44" i="84" s="1"/>
  <c r="AW44" i="84"/>
  <c r="AW40" i="82"/>
  <c r="AV40" i="82"/>
  <c r="AX40" i="82" s="1"/>
  <c r="AQ42" i="82"/>
  <c r="AU41" i="82"/>
  <c r="I18" i="20"/>
  <c r="AT28" i="80"/>
  <c r="AU22" i="80" s="1"/>
  <c r="AT28" i="79"/>
  <c r="AT23" i="34"/>
  <c r="AU17" i="34" s="1"/>
  <c r="AV21" i="80"/>
  <c r="AX21" i="80" s="1"/>
  <c r="AW21" i="80"/>
  <c r="AQ43" i="80"/>
  <c r="AV39" i="79"/>
  <c r="AX39" i="79" s="1"/>
  <c r="AW39" i="79"/>
  <c r="AQ41" i="79"/>
  <c r="AU40" i="79"/>
  <c r="P166" i="62"/>
  <c r="Q166" i="62" s="1"/>
  <c r="P166" i="67"/>
  <c r="Q166" i="67" s="1"/>
  <c r="P151" i="62"/>
  <c r="Q151" i="62" s="1"/>
  <c r="P151" i="67"/>
  <c r="Q151" i="67" s="1"/>
  <c r="P88" i="62"/>
  <c r="Q88" i="62" s="1"/>
  <c r="AS67" i="34"/>
  <c r="P88" i="67"/>
  <c r="Q88" i="67" s="1"/>
  <c r="P154" i="62"/>
  <c r="Q154" i="62" s="1"/>
  <c r="P154" i="67"/>
  <c r="Q154" i="67" s="1"/>
  <c r="AS30" i="34"/>
  <c r="V51" i="67"/>
  <c r="W51" i="67" s="1"/>
  <c r="P51" i="67"/>
  <c r="Q51" i="67" s="1"/>
  <c r="Y51" i="67"/>
  <c r="Z51" i="67" s="1"/>
  <c r="S51" i="67"/>
  <c r="T51" i="67" s="1"/>
  <c r="P84" i="62"/>
  <c r="Q84" i="62" s="1"/>
  <c r="AS63" i="34"/>
  <c r="P84" i="67"/>
  <c r="Q84" i="67" s="1"/>
  <c r="P167" i="62"/>
  <c r="Q167" i="62" s="1"/>
  <c r="P167" i="67"/>
  <c r="Q167" i="67" s="1"/>
  <c r="AS51" i="34"/>
  <c r="P72" i="67"/>
  <c r="Q72" i="67" s="1"/>
  <c r="AS36" i="34"/>
  <c r="V57" i="67"/>
  <c r="W57" i="67" s="1"/>
  <c r="Y57" i="67"/>
  <c r="Z57" i="67" s="1"/>
  <c r="S57" i="67"/>
  <c r="T57" i="67" s="1"/>
  <c r="P57" i="67"/>
  <c r="Q57" i="67" s="1"/>
  <c r="AS50" i="34"/>
  <c r="P71" i="67"/>
  <c r="Q71" i="67" s="1"/>
  <c r="P153" i="62"/>
  <c r="Q153" i="62" s="1"/>
  <c r="P153" i="67"/>
  <c r="Q153" i="67" s="1"/>
  <c r="AS22" i="34"/>
  <c r="P43" i="67"/>
  <c r="Q43" i="67" s="1"/>
  <c r="S43" i="67"/>
  <c r="T43" i="67" s="1"/>
  <c r="V43" i="67"/>
  <c r="W43" i="67" s="1"/>
  <c r="Y43" i="67"/>
  <c r="Z43" i="67" s="1"/>
  <c r="P91" i="62"/>
  <c r="Q91" i="62" s="1"/>
  <c r="AS70" i="34"/>
  <c r="P91" i="67"/>
  <c r="Q91" i="67" s="1"/>
  <c r="P107" i="62"/>
  <c r="Q107" i="62" s="1"/>
  <c r="P107" i="67"/>
  <c r="Q107" i="67" s="1"/>
  <c r="P123" i="62"/>
  <c r="Q123" i="62" s="1"/>
  <c r="P123" i="67"/>
  <c r="Q123" i="67" s="1"/>
  <c r="P139" i="62"/>
  <c r="Q139" i="62" s="1"/>
  <c r="P139" i="67"/>
  <c r="Q139" i="67" s="1"/>
  <c r="P155" i="62"/>
  <c r="Q155" i="62" s="1"/>
  <c r="P155" i="67"/>
  <c r="Q155" i="67" s="1"/>
  <c r="AS14" i="34"/>
  <c r="Y35" i="67"/>
  <c r="Z35" i="67" s="1"/>
  <c r="S35" i="67"/>
  <c r="T35" i="67" s="1"/>
  <c r="P35" i="67"/>
  <c r="Q35" i="67" s="1"/>
  <c r="V35" i="67"/>
  <c r="W35" i="67" s="1"/>
  <c r="P100" i="62"/>
  <c r="Q100" i="62" s="1"/>
  <c r="P100" i="67"/>
  <c r="Q100" i="67" s="1"/>
  <c r="AS16" i="34"/>
  <c r="Y37" i="67"/>
  <c r="Z37" i="67" s="1"/>
  <c r="S37" i="67"/>
  <c r="T37" i="67" s="1"/>
  <c r="P37" i="67"/>
  <c r="Q37" i="67" s="1"/>
  <c r="V37" i="67"/>
  <c r="W37" i="67" s="1"/>
  <c r="P117" i="62"/>
  <c r="Q117" i="62" s="1"/>
  <c r="P117" i="67"/>
  <c r="Q117" i="67" s="1"/>
  <c r="AS17" i="34"/>
  <c r="S38" i="67"/>
  <c r="T38" i="67" s="1"/>
  <c r="Y38" i="67"/>
  <c r="Z38" i="67" s="1"/>
  <c r="P38" i="67"/>
  <c r="Q38" i="67" s="1"/>
  <c r="V38" i="67"/>
  <c r="W38" i="67" s="1"/>
  <c r="P87" i="62"/>
  <c r="Q87" i="62" s="1"/>
  <c r="AS66" i="34"/>
  <c r="P87" i="67"/>
  <c r="Q87" i="67" s="1"/>
  <c r="AS21" i="34"/>
  <c r="Y42" i="67"/>
  <c r="Z42" i="67" s="1"/>
  <c r="S42" i="67"/>
  <c r="T42" i="67" s="1"/>
  <c r="P42" i="67"/>
  <c r="Q42" i="67" s="1"/>
  <c r="V42" i="67"/>
  <c r="W42" i="67" s="1"/>
  <c r="P116" i="62"/>
  <c r="Q116" i="62" s="1"/>
  <c r="P116" i="67"/>
  <c r="Q116" i="67" s="1"/>
  <c r="P118" i="62"/>
  <c r="Q118" i="62" s="1"/>
  <c r="P118" i="67"/>
  <c r="Q118" i="67" s="1"/>
  <c r="P152" i="62"/>
  <c r="Q152" i="62" s="1"/>
  <c r="P152" i="67"/>
  <c r="Q152" i="67" s="1"/>
  <c r="AS55" i="34"/>
  <c r="P76" i="67"/>
  <c r="Q76" i="67" s="1"/>
  <c r="P108" i="62"/>
  <c r="Q108" i="62" s="1"/>
  <c r="P108" i="67"/>
  <c r="Q108" i="67" s="1"/>
  <c r="P124" i="62"/>
  <c r="Q124" i="62" s="1"/>
  <c r="P124" i="67"/>
  <c r="Q124" i="67" s="1"/>
  <c r="P140" i="62"/>
  <c r="Q140" i="62" s="1"/>
  <c r="P140" i="67"/>
  <c r="Q140" i="67" s="1"/>
  <c r="P156" i="62"/>
  <c r="Q156" i="62" s="1"/>
  <c r="P156" i="67"/>
  <c r="Q156" i="67" s="1"/>
  <c r="P101" i="62"/>
  <c r="Q101" i="62" s="1"/>
  <c r="P101" i="67"/>
  <c r="Q101" i="67" s="1"/>
  <c r="P119" i="62"/>
  <c r="Q119" i="62" s="1"/>
  <c r="P119" i="67"/>
  <c r="Q119" i="67" s="1"/>
  <c r="P89" i="62"/>
  <c r="Q89" i="62" s="1"/>
  <c r="AS68" i="34"/>
  <c r="P89" i="67"/>
  <c r="Q89" i="67" s="1"/>
  <c r="P90" i="62"/>
  <c r="Q90" i="62" s="1"/>
  <c r="AS69" i="34"/>
  <c r="P90" i="67"/>
  <c r="Q90" i="67" s="1"/>
  <c r="P92" i="62"/>
  <c r="Q92" i="62" s="1"/>
  <c r="AS71" i="34"/>
  <c r="P92" i="67"/>
  <c r="Q92" i="67" s="1"/>
  <c r="P99" i="62"/>
  <c r="Q99" i="62" s="1"/>
  <c r="P99" i="67"/>
  <c r="Q99" i="67" s="1"/>
  <c r="AS47" i="34"/>
  <c r="V68" i="67"/>
  <c r="W68" i="67" s="1"/>
  <c r="Y68" i="67"/>
  <c r="Z68" i="67" s="1"/>
  <c r="P68" i="67"/>
  <c r="Q68" i="67" s="1"/>
  <c r="S68" i="67"/>
  <c r="T68" i="67" s="1"/>
  <c r="P164" i="62"/>
  <c r="Q164" i="62" s="1"/>
  <c r="P164" i="67"/>
  <c r="Q164" i="67" s="1"/>
  <c r="AS48" i="34"/>
  <c r="P69" i="67"/>
  <c r="Q69" i="67" s="1"/>
  <c r="P150" i="62"/>
  <c r="Q150" i="62" s="1"/>
  <c r="P150" i="67"/>
  <c r="Q150" i="67" s="1"/>
  <c r="AS18" i="34"/>
  <c r="Y39" i="67"/>
  <c r="Z39" i="67" s="1"/>
  <c r="S39" i="67"/>
  <c r="T39" i="67" s="1"/>
  <c r="P39" i="67"/>
  <c r="Q39" i="67" s="1"/>
  <c r="V39" i="67"/>
  <c r="W39" i="67" s="1"/>
  <c r="P105" i="62"/>
  <c r="Q105" i="62" s="1"/>
  <c r="P105" i="67"/>
  <c r="Q105" i="67" s="1"/>
  <c r="AS53" i="34"/>
  <c r="P74" i="67"/>
  <c r="Q74" i="67" s="1"/>
  <c r="AS23" i="34"/>
  <c r="P44" i="67"/>
  <c r="Q44" i="67" s="1"/>
  <c r="V44" i="67"/>
  <c r="W44" i="67" s="1"/>
  <c r="S44" i="67"/>
  <c r="T44" i="67" s="1"/>
  <c r="Y44" i="67"/>
  <c r="Z44" i="67" s="1"/>
  <c r="AS8" i="34"/>
  <c r="S29" i="67"/>
  <c r="T29" i="67" s="1"/>
  <c r="P29" i="67"/>
  <c r="Q29" i="67" s="1"/>
  <c r="V29" i="67"/>
  <c r="W29" i="67" s="1"/>
  <c r="Y29" i="67"/>
  <c r="Z29" i="67" s="1"/>
  <c r="AS40" i="34"/>
  <c r="V61" i="67"/>
  <c r="W61" i="67" s="1"/>
  <c r="S61" i="67"/>
  <c r="T61" i="67" s="1"/>
  <c r="Y61" i="67"/>
  <c r="Z61" i="67" s="1"/>
  <c r="P61" i="67"/>
  <c r="Q61" i="67" s="1"/>
  <c r="AS56" i="34"/>
  <c r="P77" i="67"/>
  <c r="Q77" i="67" s="1"/>
  <c r="P93" i="62"/>
  <c r="Q93" i="62" s="1"/>
  <c r="P93" i="67"/>
  <c r="Q93" i="67" s="1"/>
  <c r="P109" i="62"/>
  <c r="Q109" i="62" s="1"/>
  <c r="P109" i="67"/>
  <c r="Q109" i="67" s="1"/>
  <c r="P125" i="62"/>
  <c r="Q125" i="62" s="1"/>
  <c r="P125" i="67"/>
  <c r="Q125" i="67" s="1"/>
  <c r="P141" i="62"/>
  <c r="Q141" i="62" s="1"/>
  <c r="P141" i="67"/>
  <c r="Q141" i="67" s="1"/>
  <c r="AS46" i="34"/>
  <c r="Y67" i="67"/>
  <c r="Z67" i="67" s="1"/>
  <c r="S67" i="67"/>
  <c r="T67" i="67" s="1"/>
  <c r="P67" i="67"/>
  <c r="Q67" i="67" s="1"/>
  <c r="V67" i="67"/>
  <c r="W67" i="67" s="1"/>
  <c r="AS20" i="34"/>
  <c r="Y41" i="67"/>
  <c r="Z41" i="67" s="1"/>
  <c r="P41" i="67"/>
  <c r="Q41" i="67" s="1"/>
  <c r="S41" i="67"/>
  <c r="T41" i="67" s="1"/>
  <c r="V41" i="67"/>
  <c r="W41" i="67" s="1"/>
  <c r="AS37" i="34"/>
  <c r="V58" i="67"/>
  <c r="W58" i="67" s="1"/>
  <c r="S58" i="67"/>
  <c r="T58" i="67" s="1"/>
  <c r="P58" i="67"/>
  <c r="Q58" i="67" s="1"/>
  <c r="Y58" i="67"/>
  <c r="Z58" i="67" s="1"/>
  <c r="AS38" i="34"/>
  <c r="V59" i="67"/>
  <c r="W59" i="67" s="1"/>
  <c r="S59" i="67"/>
  <c r="T59" i="67" s="1"/>
  <c r="P59" i="67"/>
  <c r="Q59" i="67" s="1"/>
  <c r="Y59" i="67"/>
  <c r="Z59" i="67" s="1"/>
  <c r="AS39" i="34"/>
  <c r="S60" i="67"/>
  <c r="T60" i="67" s="1"/>
  <c r="V60" i="67"/>
  <c r="W60" i="67" s="1"/>
  <c r="P60" i="67"/>
  <c r="Q60" i="67" s="1"/>
  <c r="Y60" i="67"/>
  <c r="Z60" i="67" s="1"/>
  <c r="AS24" i="34"/>
  <c r="P45" i="67"/>
  <c r="Q45" i="67" s="1"/>
  <c r="V45" i="67"/>
  <c r="W45" i="67" s="1"/>
  <c r="S45" i="67"/>
  <c r="T45" i="67" s="1"/>
  <c r="Y45" i="67"/>
  <c r="Z45" i="67" s="1"/>
  <c r="P131" i="62"/>
  <c r="Q131" i="62" s="1"/>
  <c r="P131" i="67"/>
  <c r="Q131" i="67" s="1"/>
  <c r="AS31" i="34"/>
  <c r="V52" i="67"/>
  <c r="W52" i="67" s="1"/>
  <c r="Y52" i="67"/>
  <c r="Z52" i="67" s="1"/>
  <c r="S52" i="67"/>
  <c r="T52" i="67" s="1"/>
  <c r="P52" i="67"/>
  <c r="Q52" i="67" s="1"/>
  <c r="P148" i="62"/>
  <c r="Q148" i="62" s="1"/>
  <c r="P148" i="67"/>
  <c r="Q148" i="67" s="1"/>
  <c r="P149" i="62"/>
  <c r="Q149" i="62" s="1"/>
  <c r="P149" i="67"/>
  <c r="Q149" i="67" s="1"/>
  <c r="AS33" i="34"/>
  <c r="V54" i="67"/>
  <c r="W54" i="67" s="1"/>
  <c r="P54" i="67"/>
  <c r="Q54" i="67" s="1"/>
  <c r="S54" i="67"/>
  <c r="T54" i="67" s="1"/>
  <c r="Y54" i="67"/>
  <c r="Z54" i="67" s="1"/>
  <c r="AS35" i="34"/>
  <c r="P56" i="67"/>
  <c r="Q56" i="67" s="1"/>
  <c r="V56" i="67"/>
  <c r="W56" i="67" s="1"/>
  <c r="S56" i="67"/>
  <c r="T56" i="67" s="1"/>
  <c r="Y56" i="67"/>
  <c r="Z56" i="67" s="1"/>
  <c r="AS57" i="34"/>
  <c r="P78" i="67"/>
  <c r="Q78" i="67" s="1"/>
  <c r="P94" i="62"/>
  <c r="Q94" i="62" s="1"/>
  <c r="P94" i="67"/>
  <c r="Q94" i="67" s="1"/>
  <c r="P110" i="62"/>
  <c r="Q110" i="62" s="1"/>
  <c r="P110" i="67"/>
  <c r="Q110" i="67" s="1"/>
  <c r="P126" i="62"/>
  <c r="Q126" i="62" s="1"/>
  <c r="P126" i="67"/>
  <c r="Q126" i="67" s="1"/>
  <c r="P142" i="62"/>
  <c r="Q142" i="62" s="1"/>
  <c r="P142" i="67"/>
  <c r="Q142" i="67" s="1"/>
  <c r="P158" i="62"/>
  <c r="Q158" i="62" s="1"/>
  <c r="P158" i="67"/>
  <c r="Q158" i="67" s="1"/>
  <c r="P85" i="62"/>
  <c r="Q85" i="62" s="1"/>
  <c r="AS64" i="34"/>
  <c r="P85" i="67"/>
  <c r="Q85" i="67" s="1"/>
  <c r="P165" i="62"/>
  <c r="Q165" i="62" s="1"/>
  <c r="P165" i="67"/>
  <c r="Q165" i="67" s="1"/>
  <c r="AS49" i="34"/>
  <c r="P70" i="67"/>
  <c r="Q70" i="67" s="1"/>
  <c r="AS19" i="34"/>
  <c r="S40" i="67"/>
  <c r="T40" i="67" s="1"/>
  <c r="Y40" i="67"/>
  <c r="Z40" i="67" s="1"/>
  <c r="P40" i="67"/>
  <c r="Q40" i="67" s="1"/>
  <c r="V40" i="67"/>
  <c r="W40" i="67" s="1"/>
  <c r="AS52" i="34"/>
  <c r="P73" i="67"/>
  <c r="Q73" i="67" s="1"/>
  <c r="P133" i="62"/>
  <c r="Q133" i="62" s="1"/>
  <c r="P133" i="67"/>
  <c r="Q133" i="67" s="1"/>
  <c r="P102" i="62"/>
  <c r="Q102" i="62" s="1"/>
  <c r="P102" i="67"/>
  <c r="Q102" i="67" s="1"/>
  <c r="AS34" i="34"/>
  <c r="P55" i="67"/>
  <c r="Q55" i="67" s="1"/>
  <c r="S55" i="67"/>
  <c r="T55" i="67" s="1"/>
  <c r="Y55" i="67"/>
  <c r="Z55" i="67" s="1"/>
  <c r="V55" i="67"/>
  <c r="W55" i="67" s="1"/>
  <c r="P136" i="62"/>
  <c r="Q136" i="62" s="1"/>
  <c r="P136" i="67"/>
  <c r="Q136" i="67" s="1"/>
  <c r="AS42" i="34"/>
  <c r="V63" i="67"/>
  <c r="W63" i="67" s="1"/>
  <c r="S63" i="67"/>
  <c r="T63" i="67" s="1"/>
  <c r="Y63" i="67"/>
  <c r="Z63" i="67" s="1"/>
  <c r="P63" i="67"/>
  <c r="Q63" i="67" s="1"/>
  <c r="P111" i="62"/>
  <c r="Q111" i="62" s="1"/>
  <c r="P111" i="67"/>
  <c r="Q111" i="67" s="1"/>
  <c r="P127" i="62"/>
  <c r="Q127" i="62" s="1"/>
  <c r="P127" i="67"/>
  <c r="Q127" i="67" s="1"/>
  <c r="P143" i="62"/>
  <c r="Q143" i="62" s="1"/>
  <c r="P143" i="67"/>
  <c r="Q143" i="67" s="1"/>
  <c r="P83" i="62"/>
  <c r="Q83" i="62" s="1"/>
  <c r="AS62" i="34"/>
  <c r="P83" i="67"/>
  <c r="Q83" i="67" s="1"/>
  <c r="P122" i="62"/>
  <c r="Q122" i="62" s="1"/>
  <c r="P122" i="67"/>
  <c r="Q122" i="67" s="1"/>
  <c r="AS9" i="34"/>
  <c r="S30" i="67"/>
  <c r="T30" i="67" s="1"/>
  <c r="P30" i="67"/>
  <c r="Q30" i="67" s="1"/>
  <c r="V30" i="67"/>
  <c r="W30" i="67" s="1"/>
  <c r="Y30" i="67"/>
  <c r="Z30" i="67" s="1"/>
  <c r="P95" i="62"/>
  <c r="Q95" i="62" s="1"/>
  <c r="P95" i="67"/>
  <c r="Q95" i="67" s="1"/>
  <c r="P115" i="62"/>
  <c r="Q115" i="62" s="1"/>
  <c r="P115" i="67"/>
  <c r="Q115" i="67" s="1"/>
  <c r="P163" i="62"/>
  <c r="Q163" i="62" s="1"/>
  <c r="P163" i="67"/>
  <c r="Q163" i="67" s="1"/>
  <c r="AS15" i="34"/>
  <c r="Y36" i="67"/>
  <c r="Z36" i="67" s="1"/>
  <c r="P36" i="67"/>
  <c r="Q36" i="67" s="1"/>
  <c r="V36" i="67"/>
  <c r="W36" i="67" s="1"/>
  <c r="S36" i="67"/>
  <c r="T36" i="67" s="1"/>
  <c r="P135" i="62"/>
  <c r="Q135" i="62" s="1"/>
  <c r="P135" i="67"/>
  <c r="Q135" i="67" s="1"/>
  <c r="P120" i="62"/>
  <c r="Q120" i="62" s="1"/>
  <c r="P120" i="67"/>
  <c r="Q120" i="67" s="1"/>
  <c r="P121" i="62"/>
  <c r="Q121" i="62" s="1"/>
  <c r="P121" i="67"/>
  <c r="Q121" i="67" s="1"/>
  <c r="AS25" i="34"/>
  <c r="P46" i="67"/>
  <c r="Q46" i="67" s="1"/>
  <c r="V46" i="67"/>
  <c r="W46" i="67" s="1"/>
  <c r="S46" i="67"/>
  <c r="T46" i="67" s="1"/>
  <c r="Y46" i="67"/>
  <c r="Z46" i="67" s="1"/>
  <c r="AS10" i="34"/>
  <c r="S31" i="67"/>
  <c r="T31" i="67" s="1"/>
  <c r="V31" i="67"/>
  <c r="W31" i="67" s="1"/>
  <c r="P31" i="67"/>
  <c r="Q31" i="67" s="1"/>
  <c r="Y31" i="67"/>
  <c r="Z31" i="67" s="1"/>
  <c r="AS11" i="34"/>
  <c r="S32" i="67"/>
  <c r="T32" i="67" s="1"/>
  <c r="P32" i="67"/>
  <c r="Q32" i="67" s="1"/>
  <c r="Y32" i="67"/>
  <c r="Z32" i="67" s="1"/>
  <c r="V32" i="67"/>
  <c r="W32" i="67" s="1"/>
  <c r="AS27" i="34"/>
  <c r="Y48" i="67"/>
  <c r="Z48" i="67" s="1"/>
  <c r="V48" i="67"/>
  <c r="W48" i="67" s="1"/>
  <c r="S48" i="67"/>
  <c r="T48" i="67" s="1"/>
  <c r="P48" i="67"/>
  <c r="Q48" i="67" s="1"/>
  <c r="AS43" i="34"/>
  <c r="S64" i="67"/>
  <c r="T64" i="67" s="1"/>
  <c r="P64" i="67"/>
  <c r="Q64" i="67" s="1"/>
  <c r="Y64" i="67"/>
  <c r="Z64" i="67" s="1"/>
  <c r="V64" i="67"/>
  <c r="W64" i="67" s="1"/>
  <c r="P80" i="62"/>
  <c r="Q80" i="62" s="1"/>
  <c r="AS59" i="34"/>
  <c r="P80" i="67"/>
  <c r="Q80" i="67" s="1"/>
  <c r="P96" i="62"/>
  <c r="Q96" i="62" s="1"/>
  <c r="P96" i="67"/>
  <c r="Q96" i="67" s="1"/>
  <c r="P112" i="62"/>
  <c r="Q112" i="62" s="1"/>
  <c r="P112" i="67"/>
  <c r="Q112" i="67" s="1"/>
  <c r="P128" i="62"/>
  <c r="Q128" i="62" s="1"/>
  <c r="P128" i="67"/>
  <c r="Q128" i="67" s="1"/>
  <c r="P144" i="62"/>
  <c r="Q144" i="62" s="1"/>
  <c r="P144" i="67"/>
  <c r="Q144" i="67" s="1"/>
  <c r="P160" i="62"/>
  <c r="Q160" i="62" s="1"/>
  <c r="P160" i="67"/>
  <c r="Q160" i="67" s="1"/>
  <c r="P103" i="62"/>
  <c r="Q103" i="62" s="1"/>
  <c r="P103" i="67"/>
  <c r="Q103" i="67" s="1"/>
  <c r="AS58" i="34"/>
  <c r="P79" i="67"/>
  <c r="Q79" i="67" s="1"/>
  <c r="P134" i="62"/>
  <c r="Q134" i="62" s="1"/>
  <c r="P134" i="67"/>
  <c r="Q134" i="67" s="1"/>
  <c r="P168" i="62"/>
  <c r="Q168" i="62" s="1"/>
  <c r="P168" i="67"/>
  <c r="Q168" i="67" s="1"/>
  <c r="P137" i="62"/>
  <c r="Q137" i="62" s="1"/>
  <c r="P137" i="67"/>
  <c r="Q137" i="67" s="1"/>
  <c r="AS12" i="34"/>
  <c r="S33" i="67"/>
  <c r="T33" i="67" s="1"/>
  <c r="V33" i="67"/>
  <c r="W33" i="67" s="1"/>
  <c r="Y33" i="67"/>
  <c r="Z33" i="67" s="1"/>
  <c r="P33" i="67"/>
  <c r="Q33" i="67" s="1"/>
  <c r="AS28" i="34"/>
  <c r="V49" i="67"/>
  <c r="W49" i="67" s="1"/>
  <c r="P49" i="67"/>
  <c r="Q49" i="67" s="1"/>
  <c r="S49" i="67"/>
  <c r="T49" i="67" s="1"/>
  <c r="Y49" i="67"/>
  <c r="Z49" i="67" s="1"/>
  <c r="AS44" i="34"/>
  <c r="S65" i="67"/>
  <c r="T65" i="67" s="1"/>
  <c r="Y65" i="67"/>
  <c r="Z65" i="67" s="1"/>
  <c r="V65" i="67"/>
  <c r="W65" i="67" s="1"/>
  <c r="P65" i="67"/>
  <c r="Q65" i="67" s="1"/>
  <c r="P81" i="62"/>
  <c r="Q81" i="62" s="1"/>
  <c r="AS60" i="34"/>
  <c r="P81" i="67"/>
  <c r="Q81" i="67" s="1"/>
  <c r="P97" i="62"/>
  <c r="Q97" i="62" s="1"/>
  <c r="P97" i="67"/>
  <c r="Q97" i="67" s="1"/>
  <c r="P113" i="62"/>
  <c r="Q113" i="62" s="1"/>
  <c r="P113" i="67"/>
  <c r="Q113" i="67" s="1"/>
  <c r="P129" i="62"/>
  <c r="Q129" i="62" s="1"/>
  <c r="P129" i="67"/>
  <c r="Q129" i="67" s="1"/>
  <c r="P161" i="62"/>
  <c r="Q161" i="62" s="1"/>
  <c r="P161" i="67"/>
  <c r="Q161" i="67" s="1"/>
  <c r="P86" i="62"/>
  <c r="Q86" i="62" s="1"/>
  <c r="AS65" i="34"/>
  <c r="P86" i="67"/>
  <c r="Q86" i="67" s="1"/>
  <c r="AS54" i="34"/>
  <c r="P75" i="67"/>
  <c r="Q75" i="67" s="1"/>
  <c r="AS26" i="34"/>
  <c r="V47" i="67"/>
  <c r="W47" i="67" s="1"/>
  <c r="S47" i="67"/>
  <c r="T47" i="67" s="1"/>
  <c r="Y47" i="67"/>
  <c r="Z47" i="67" s="1"/>
  <c r="P47" i="67"/>
  <c r="Q47" i="67" s="1"/>
  <c r="AS32" i="34"/>
  <c r="V53" i="67"/>
  <c r="W53" i="67" s="1"/>
  <c r="P53" i="67"/>
  <c r="Q53" i="67" s="1"/>
  <c r="Y53" i="67"/>
  <c r="Z53" i="67" s="1"/>
  <c r="S53" i="67"/>
  <c r="T53" i="67" s="1"/>
  <c r="P106" i="62"/>
  <c r="Q106" i="62" s="1"/>
  <c r="P106" i="67"/>
  <c r="Q106" i="67" s="1"/>
  <c r="AS41" i="34"/>
  <c r="P62" i="67"/>
  <c r="Q62" i="67" s="1"/>
  <c r="S62" i="67"/>
  <c r="T62" i="67" s="1"/>
  <c r="Y62" i="67"/>
  <c r="Z62" i="67" s="1"/>
  <c r="V62" i="67"/>
  <c r="W62" i="67" s="1"/>
  <c r="AS13" i="34"/>
  <c r="S34" i="67"/>
  <c r="T34" i="67" s="1"/>
  <c r="Y34" i="67"/>
  <c r="Z34" i="67" s="1"/>
  <c r="P34" i="67"/>
  <c r="Q34" i="67" s="1"/>
  <c r="V34" i="67"/>
  <c r="W34" i="67" s="1"/>
  <c r="AS29" i="34"/>
  <c r="P50" i="67"/>
  <c r="Q50" i="67" s="1"/>
  <c r="V50" i="67"/>
  <c r="W50" i="67" s="1"/>
  <c r="Y50" i="67"/>
  <c r="Z50" i="67" s="1"/>
  <c r="S50" i="67"/>
  <c r="T50" i="67" s="1"/>
  <c r="AS45" i="34"/>
  <c r="S66" i="67"/>
  <c r="T66" i="67" s="1"/>
  <c r="V66" i="67"/>
  <c r="W66" i="67" s="1"/>
  <c r="Y66" i="67"/>
  <c r="Z66" i="67" s="1"/>
  <c r="P66" i="67"/>
  <c r="Q66" i="67" s="1"/>
  <c r="P82" i="62"/>
  <c r="Q82" i="62" s="1"/>
  <c r="AS61" i="34"/>
  <c r="P82" i="67"/>
  <c r="Q82" i="67" s="1"/>
  <c r="P114" i="62"/>
  <c r="Q114" i="62" s="1"/>
  <c r="P114" i="67"/>
  <c r="Q114" i="67" s="1"/>
  <c r="AQ33" i="34"/>
  <c r="AG109" i="34"/>
  <c r="P130" i="62"/>
  <c r="Q130" i="62" s="1"/>
  <c r="AE125" i="34"/>
  <c r="P146" i="62"/>
  <c r="Q146" i="62" s="1"/>
  <c r="AF141" i="34"/>
  <c r="P162" i="62"/>
  <c r="Q162" i="62" s="1"/>
  <c r="AE126" i="34"/>
  <c r="P147" i="62"/>
  <c r="Q147" i="62" s="1"/>
  <c r="AG111" i="34"/>
  <c r="P132" i="62"/>
  <c r="Q132" i="62" s="1"/>
  <c r="Y65" i="62"/>
  <c r="Z65" i="62" s="1"/>
  <c r="V65" i="62"/>
  <c r="W65" i="62" s="1"/>
  <c r="P65" i="62"/>
  <c r="Q65" i="62" s="1"/>
  <c r="Y38" i="62"/>
  <c r="Z38" i="62" s="1"/>
  <c r="S38" i="62"/>
  <c r="T38" i="62" s="1"/>
  <c r="V38" i="62"/>
  <c r="W38" i="62" s="1"/>
  <c r="P38" i="62"/>
  <c r="Q38" i="62" s="1"/>
  <c r="Y71" i="62"/>
  <c r="Z71" i="62" s="1"/>
  <c r="P71" i="62"/>
  <c r="Q71" i="62" s="1"/>
  <c r="AC77" i="34"/>
  <c r="P98" i="62"/>
  <c r="Q98" i="62" s="1"/>
  <c r="Y68" i="62"/>
  <c r="Z68" i="62" s="1"/>
  <c r="P68" i="62"/>
  <c r="Q68" i="62" s="1"/>
  <c r="V68" i="62"/>
  <c r="W68" i="62" s="1"/>
  <c r="V33" i="62"/>
  <c r="W33" i="62" s="1"/>
  <c r="Y33" i="62"/>
  <c r="Z33" i="62" s="1"/>
  <c r="S33" i="62"/>
  <c r="T33" i="62" s="1"/>
  <c r="P33" i="62"/>
  <c r="Q33" i="62" s="1"/>
  <c r="P54" i="62"/>
  <c r="Q54" i="62" s="1"/>
  <c r="V54" i="62"/>
  <c r="W54" i="62" s="1"/>
  <c r="S54" i="62"/>
  <c r="T54" i="62" s="1"/>
  <c r="Y54" i="62"/>
  <c r="Z54" i="62" s="1"/>
  <c r="AF117" i="34"/>
  <c r="P138" i="62"/>
  <c r="Q138" i="62" s="1"/>
  <c r="V50" i="62"/>
  <c r="W50" i="62" s="1"/>
  <c r="P50" i="62"/>
  <c r="Q50" i="62" s="1"/>
  <c r="Y50" i="62"/>
  <c r="Z50" i="62" s="1"/>
  <c r="S50" i="62"/>
  <c r="T50" i="62" s="1"/>
  <c r="V58" i="62"/>
  <c r="W58" i="62" s="1"/>
  <c r="P58" i="62"/>
  <c r="Q58" i="62" s="1"/>
  <c r="S58" i="62"/>
  <c r="T58" i="62" s="1"/>
  <c r="Y58" i="62"/>
  <c r="Z58" i="62" s="1"/>
  <c r="Y53" i="62"/>
  <c r="Z53" i="62" s="1"/>
  <c r="V53" i="62"/>
  <c r="W53" i="62" s="1"/>
  <c r="S53" i="62"/>
  <c r="T53" i="62" s="1"/>
  <c r="P53" i="62"/>
  <c r="Q53" i="62" s="1"/>
  <c r="AF51" i="34"/>
  <c r="Y72" i="62"/>
  <c r="Z72" i="62" s="1"/>
  <c r="P72" i="62"/>
  <c r="Q72" i="62" s="1"/>
  <c r="Y34" i="62"/>
  <c r="Z34" i="62" s="1"/>
  <c r="V34" i="62"/>
  <c r="W34" i="62" s="1"/>
  <c r="S34" i="62"/>
  <c r="T34" i="62" s="1"/>
  <c r="P34" i="62"/>
  <c r="Q34" i="62" s="1"/>
  <c r="AD52" i="34"/>
  <c r="Y73" i="62"/>
  <c r="Z73" i="62" s="1"/>
  <c r="P73" i="62"/>
  <c r="Q73" i="62" s="1"/>
  <c r="Y75" i="62"/>
  <c r="Z75" i="62" s="1"/>
  <c r="P75" i="62"/>
  <c r="Q75" i="62" s="1"/>
  <c r="P36" i="62"/>
  <c r="Q36" i="62" s="1"/>
  <c r="Y36" i="62"/>
  <c r="Z36" i="62" s="1"/>
  <c r="V36" i="62"/>
  <c r="W36" i="62" s="1"/>
  <c r="S36" i="62"/>
  <c r="T36" i="62" s="1"/>
  <c r="Y55" i="62"/>
  <c r="Z55" i="62" s="1"/>
  <c r="V55" i="62"/>
  <c r="W55" i="62" s="1"/>
  <c r="S55" i="62"/>
  <c r="T55" i="62" s="1"/>
  <c r="P55" i="62"/>
  <c r="Q55" i="62" s="1"/>
  <c r="AF83" i="34"/>
  <c r="P104" i="62"/>
  <c r="Q104" i="62" s="1"/>
  <c r="AC124" i="34"/>
  <c r="P145" i="62"/>
  <c r="Q145" i="62" s="1"/>
  <c r="Y37" i="62"/>
  <c r="Z37" i="62" s="1"/>
  <c r="V37" i="62"/>
  <c r="W37" i="62" s="1"/>
  <c r="S37" i="62"/>
  <c r="T37" i="62" s="1"/>
  <c r="P37" i="62"/>
  <c r="Q37" i="62" s="1"/>
  <c r="V35" i="62"/>
  <c r="W35" i="62" s="1"/>
  <c r="Y35" i="62"/>
  <c r="Z35" i="62" s="1"/>
  <c r="S35" i="62"/>
  <c r="T35" i="62" s="1"/>
  <c r="P35" i="62"/>
  <c r="Q35" i="62" s="1"/>
  <c r="P51" i="62"/>
  <c r="Q51" i="62" s="1"/>
  <c r="V51" i="62"/>
  <c r="W51" i="62" s="1"/>
  <c r="S51" i="62"/>
  <c r="T51" i="62" s="1"/>
  <c r="Y51" i="62"/>
  <c r="Z51" i="62" s="1"/>
  <c r="Y52" i="62"/>
  <c r="Z52" i="62" s="1"/>
  <c r="V52" i="62"/>
  <c r="W52" i="62" s="1"/>
  <c r="S52" i="62"/>
  <c r="T52" i="62" s="1"/>
  <c r="P52" i="62"/>
  <c r="Q52" i="62" s="1"/>
  <c r="AG136" i="34"/>
  <c r="P157" i="62"/>
  <c r="Q157" i="62" s="1"/>
  <c r="Y49" i="62"/>
  <c r="Z49" i="62" s="1"/>
  <c r="V49" i="62"/>
  <c r="W49" i="62" s="1"/>
  <c r="S49" i="62"/>
  <c r="T49" i="62" s="1"/>
  <c r="P49" i="62"/>
  <c r="Q49" i="62" s="1"/>
  <c r="P77" i="62"/>
  <c r="Q77" i="62" s="1"/>
  <c r="Y77" i="62"/>
  <c r="Z77" i="62" s="1"/>
  <c r="S39" i="62"/>
  <c r="T39" i="62" s="1"/>
  <c r="Y39" i="62"/>
  <c r="Z39" i="62" s="1"/>
  <c r="P39" i="62"/>
  <c r="Q39" i="62" s="1"/>
  <c r="V39" i="62"/>
  <c r="W39" i="62" s="1"/>
  <c r="Y56" i="62"/>
  <c r="Z56" i="62" s="1"/>
  <c r="V56" i="62"/>
  <c r="W56" i="62" s="1"/>
  <c r="S56" i="62"/>
  <c r="T56" i="62" s="1"/>
  <c r="P56" i="62"/>
  <c r="Q56" i="62" s="1"/>
  <c r="Y57" i="62"/>
  <c r="Z57" i="62" s="1"/>
  <c r="V57" i="62"/>
  <c r="W57" i="62" s="1"/>
  <c r="S57" i="62"/>
  <c r="T57" i="62" s="1"/>
  <c r="P57" i="62"/>
  <c r="Q57" i="62" s="1"/>
  <c r="S30" i="62"/>
  <c r="T30" i="62" s="1"/>
  <c r="P30" i="62"/>
  <c r="Q30" i="62" s="1"/>
  <c r="Y30" i="62"/>
  <c r="Z30" i="62" s="1"/>
  <c r="V30" i="62"/>
  <c r="W30" i="62" s="1"/>
  <c r="Y67" i="62"/>
  <c r="Z67" i="62" s="1"/>
  <c r="V67" i="62"/>
  <c r="W67" i="62" s="1"/>
  <c r="P67" i="62"/>
  <c r="Q67" i="62" s="1"/>
  <c r="Y76" i="62"/>
  <c r="Z76" i="62" s="1"/>
  <c r="P76" i="62"/>
  <c r="Q76" i="62" s="1"/>
  <c r="V46" i="62"/>
  <c r="W46" i="62" s="1"/>
  <c r="S46" i="62"/>
  <c r="T46" i="62" s="1"/>
  <c r="P46" i="62"/>
  <c r="Q46" i="62" s="1"/>
  <c r="Y46" i="62"/>
  <c r="Z46" i="62" s="1"/>
  <c r="AD20" i="34"/>
  <c r="Y41" i="62"/>
  <c r="Z41" i="62" s="1"/>
  <c r="V41" i="62"/>
  <c r="W41" i="62" s="1"/>
  <c r="S41" i="62"/>
  <c r="T41" i="62" s="1"/>
  <c r="P41" i="62"/>
  <c r="Q41" i="62" s="1"/>
  <c r="Y43" i="62"/>
  <c r="Z43" i="62" s="1"/>
  <c r="V43" i="62"/>
  <c r="W43" i="62" s="1"/>
  <c r="P43" i="62"/>
  <c r="Q43" i="62" s="1"/>
  <c r="S43" i="62"/>
  <c r="T43" i="62" s="1"/>
  <c r="P44" i="62"/>
  <c r="Q44" i="62" s="1"/>
  <c r="Y44" i="62"/>
  <c r="Z44" i="62" s="1"/>
  <c r="V44" i="62"/>
  <c r="W44" i="62" s="1"/>
  <c r="S44" i="62"/>
  <c r="T44" i="62" s="1"/>
  <c r="Y61" i="62"/>
  <c r="Z61" i="62" s="1"/>
  <c r="V61" i="62"/>
  <c r="W61" i="62" s="1"/>
  <c r="P61" i="62"/>
  <c r="Q61" i="62" s="1"/>
  <c r="AF26" i="34"/>
  <c r="Y47" i="62"/>
  <c r="Z47" i="62" s="1"/>
  <c r="V47" i="62"/>
  <c r="W47" i="62" s="1"/>
  <c r="S47" i="62"/>
  <c r="T47" i="62" s="1"/>
  <c r="P47" i="62"/>
  <c r="Q47" i="62" s="1"/>
  <c r="AG138" i="34"/>
  <c r="P159" i="62"/>
  <c r="Q159" i="62" s="1"/>
  <c r="AD45" i="34"/>
  <c r="Y66" i="62"/>
  <c r="Z66" i="62" s="1"/>
  <c r="V66" i="62"/>
  <c r="W66" i="62" s="1"/>
  <c r="P66" i="62"/>
  <c r="Q66" i="62" s="1"/>
  <c r="Y70" i="62"/>
  <c r="Z70" i="62" s="1"/>
  <c r="P70" i="62"/>
  <c r="Q70" i="62" s="1"/>
  <c r="V42" i="62"/>
  <c r="W42" i="62" s="1"/>
  <c r="S42" i="62"/>
  <c r="T42" i="62" s="1"/>
  <c r="P42" i="62"/>
  <c r="Q42" i="62" s="1"/>
  <c r="Y42" i="62"/>
  <c r="Z42" i="62" s="1"/>
  <c r="AC58" i="34"/>
  <c r="P79" i="62"/>
  <c r="Q79" i="62" s="1"/>
  <c r="AE19" i="34"/>
  <c r="P40" i="62"/>
  <c r="Q40" i="62" s="1"/>
  <c r="Y40" i="62"/>
  <c r="Z40" i="62" s="1"/>
  <c r="V40" i="62"/>
  <c r="W40" i="62" s="1"/>
  <c r="S40" i="62"/>
  <c r="T40" i="62" s="1"/>
  <c r="P59" i="62"/>
  <c r="Q59" i="62" s="1"/>
  <c r="V59" i="62"/>
  <c r="W59" i="62" s="1"/>
  <c r="Y59" i="62"/>
  <c r="Z59" i="62" s="1"/>
  <c r="Y45" i="62"/>
  <c r="Z45" i="62" s="1"/>
  <c r="V45" i="62"/>
  <c r="W45" i="62" s="1"/>
  <c r="S45" i="62"/>
  <c r="T45" i="62" s="1"/>
  <c r="P45" i="62"/>
  <c r="Q45" i="62" s="1"/>
  <c r="Y78" i="62"/>
  <c r="Z78" i="62" s="1"/>
  <c r="P78" i="62"/>
  <c r="Q78" i="62" s="1"/>
  <c r="S31" i="62"/>
  <c r="T31" i="62" s="1"/>
  <c r="P31" i="62"/>
  <c r="Q31" i="62" s="1"/>
  <c r="Y31" i="62"/>
  <c r="Z31" i="62" s="1"/>
  <c r="V31" i="62"/>
  <c r="W31" i="62" s="1"/>
  <c r="Y63" i="62"/>
  <c r="Z63" i="62" s="1"/>
  <c r="V63" i="62"/>
  <c r="W63" i="62" s="1"/>
  <c r="P63" i="62"/>
  <c r="Q63" i="62" s="1"/>
  <c r="Y48" i="62"/>
  <c r="Z48" i="62" s="1"/>
  <c r="V48" i="62"/>
  <c r="W48" i="62" s="1"/>
  <c r="S48" i="62"/>
  <c r="T48" i="62" s="1"/>
  <c r="P48" i="62"/>
  <c r="Q48" i="62" s="1"/>
  <c r="P64" i="62"/>
  <c r="Q64" i="62" s="1"/>
  <c r="V64" i="62"/>
  <c r="W64" i="62" s="1"/>
  <c r="Y64" i="62"/>
  <c r="Z64" i="62" s="1"/>
  <c r="Y69" i="62"/>
  <c r="Z69" i="62" s="1"/>
  <c r="P69" i="62"/>
  <c r="Q69" i="62" s="1"/>
  <c r="Y74" i="62"/>
  <c r="Z74" i="62" s="1"/>
  <c r="P74" i="62"/>
  <c r="Q74" i="62" s="1"/>
  <c r="P60" i="62"/>
  <c r="Q60" i="62" s="1"/>
  <c r="Y60" i="62"/>
  <c r="Z60" i="62" s="1"/>
  <c r="V60" i="62"/>
  <c r="W60" i="62" s="1"/>
  <c r="S29" i="62"/>
  <c r="T29" i="62" s="1"/>
  <c r="V29" i="62"/>
  <c r="W29" i="62" s="1"/>
  <c r="P29" i="62"/>
  <c r="Q29" i="62" s="1"/>
  <c r="Y29" i="62"/>
  <c r="Z29" i="62" s="1"/>
  <c r="V62" i="62"/>
  <c r="W62" i="62" s="1"/>
  <c r="P62" i="62"/>
  <c r="Q62" i="62" s="1"/>
  <c r="Y62" i="62"/>
  <c r="Z62" i="62" s="1"/>
  <c r="P32" i="62"/>
  <c r="Q32" i="62" s="1"/>
  <c r="Y32" i="62"/>
  <c r="Z32" i="62" s="1"/>
  <c r="V32" i="62"/>
  <c r="W32" i="62" s="1"/>
  <c r="S32" i="62"/>
  <c r="T32" i="62" s="1"/>
  <c r="J19" i="20"/>
  <c r="K19" i="20" s="1"/>
  <c r="H19" i="20"/>
  <c r="G20" i="20"/>
  <c r="AG141" i="34"/>
  <c r="AD117" i="34"/>
  <c r="AD141" i="34"/>
  <c r="AG112" i="34"/>
  <c r="AG144" i="34"/>
  <c r="AG137" i="34"/>
  <c r="AG113" i="34"/>
  <c r="AG145" i="34"/>
  <c r="AG114" i="34"/>
  <c r="AG146" i="34"/>
  <c r="AG115" i="34"/>
  <c r="AG147" i="34"/>
  <c r="AG52" i="34"/>
  <c r="AG84" i="34"/>
  <c r="AG116" i="34"/>
  <c r="AG53" i="34"/>
  <c r="AG117" i="34"/>
  <c r="AG118" i="34"/>
  <c r="AG119" i="34"/>
  <c r="AG120" i="34"/>
  <c r="AG121" i="34"/>
  <c r="AG122" i="34"/>
  <c r="AG123" i="34"/>
  <c r="AG124" i="34"/>
  <c r="AG140" i="34"/>
  <c r="AG29" i="34"/>
  <c r="AG93" i="34"/>
  <c r="AG125" i="34"/>
  <c r="AF20" i="34"/>
  <c r="AG131" i="34"/>
  <c r="AC26" i="34"/>
  <c r="AG36" i="34"/>
  <c r="AG68" i="34"/>
  <c r="AG110" i="34"/>
  <c r="AG134" i="34"/>
  <c r="AG142" i="34"/>
  <c r="AD26" i="34"/>
  <c r="AG139" i="34"/>
  <c r="AF45" i="34"/>
  <c r="AC51" i="34"/>
  <c r="AG135" i="34"/>
  <c r="AG143" i="34"/>
  <c r="AF52" i="34"/>
  <c r="AG126" i="34"/>
  <c r="AG127" i="34"/>
  <c r="AG128" i="34"/>
  <c r="AG133" i="34"/>
  <c r="AG129" i="34"/>
  <c r="AG130" i="34"/>
  <c r="AB146" i="34"/>
  <c r="AB10" i="34"/>
  <c r="AG10" i="34"/>
  <c r="AB42" i="34"/>
  <c r="AG42" i="34"/>
  <c r="AB74" i="34"/>
  <c r="AG74" i="34"/>
  <c r="AB106" i="34"/>
  <c r="AG106" i="34"/>
  <c r="AB23" i="34"/>
  <c r="AG23" i="34"/>
  <c r="AB55" i="34"/>
  <c r="AG55" i="34"/>
  <c r="AB87" i="34"/>
  <c r="AG87" i="34"/>
  <c r="AB36" i="34"/>
  <c r="AB68" i="34"/>
  <c r="AB100" i="34"/>
  <c r="AB17" i="34"/>
  <c r="AG17" i="34"/>
  <c r="AB114" i="34"/>
  <c r="AB62" i="34"/>
  <c r="AG62" i="34"/>
  <c r="AB94" i="34"/>
  <c r="AG94" i="34"/>
  <c r="AB11" i="34"/>
  <c r="AG11" i="34"/>
  <c r="AB43" i="34"/>
  <c r="AG43" i="34"/>
  <c r="AB75" i="34"/>
  <c r="AG75" i="34"/>
  <c r="AB107" i="34"/>
  <c r="AG107" i="34"/>
  <c r="AB18" i="34"/>
  <c r="AG18" i="34"/>
  <c r="AB50" i="34"/>
  <c r="AG50" i="34"/>
  <c r="AB82" i="34"/>
  <c r="AG82" i="34"/>
  <c r="AD51" i="34"/>
  <c r="AB131" i="34"/>
  <c r="AB31" i="34"/>
  <c r="AG31" i="34"/>
  <c r="AB63" i="34"/>
  <c r="AG63" i="34"/>
  <c r="AB95" i="34"/>
  <c r="AG95" i="34"/>
  <c r="AC52" i="34"/>
  <c r="AB37" i="34"/>
  <c r="AG37" i="34"/>
  <c r="AB89" i="34"/>
  <c r="AG89" i="34"/>
  <c r="AB56" i="34"/>
  <c r="AG56" i="34"/>
  <c r="AB70" i="34"/>
  <c r="AG70" i="34"/>
  <c r="AB116" i="34"/>
  <c r="AB139" i="34"/>
  <c r="AB76" i="34"/>
  <c r="AG76" i="34"/>
  <c r="AB13" i="34"/>
  <c r="AG13" i="34"/>
  <c r="AB45" i="34"/>
  <c r="AG45" i="34"/>
  <c r="AB77" i="34"/>
  <c r="AG77" i="34"/>
  <c r="AB109" i="34"/>
  <c r="AB117" i="34"/>
  <c r="AB125" i="34"/>
  <c r="AB133" i="34"/>
  <c r="AB141" i="34"/>
  <c r="AD77" i="34"/>
  <c r="AB101" i="34"/>
  <c r="AG101" i="34"/>
  <c r="AB12" i="34"/>
  <c r="AG12" i="34"/>
  <c r="AB108" i="34"/>
  <c r="AG108" i="34"/>
  <c r="AB57" i="34"/>
  <c r="AG57" i="34"/>
  <c r="AB26" i="34"/>
  <c r="AG26" i="34"/>
  <c r="AB58" i="34"/>
  <c r="AG58" i="34"/>
  <c r="AB90" i="34"/>
  <c r="AG90" i="34"/>
  <c r="AF77" i="34"/>
  <c r="AB49" i="34"/>
  <c r="AG49" i="34"/>
  <c r="AB138" i="34"/>
  <c r="AB88" i="34"/>
  <c r="AG88" i="34"/>
  <c r="AB25" i="34"/>
  <c r="AG25" i="34"/>
  <c r="AB51" i="34"/>
  <c r="AG51" i="34"/>
  <c r="AB39" i="34"/>
  <c r="AG39" i="34"/>
  <c r="AB71" i="34"/>
  <c r="AG71" i="34"/>
  <c r="AB103" i="34"/>
  <c r="AC83" i="34"/>
  <c r="AB147" i="34"/>
  <c r="AB44" i="34"/>
  <c r="AG44" i="34"/>
  <c r="AB32" i="34"/>
  <c r="AG32" i="34"/>
  <c r="AB64" i="34"/>
  <c r="AG64" i="34"/>
  <c r="AB96" i="34"/>
  <c r="AG96" i="34"/>
  <c r="AB20" i="34"/>
  <c r="AG20" i="34"/>
  <c r="AB52" i="34"/>
  <c r="AB84" i="34"/>
  <c r="AD83" i="34"/>
  <c r="AB33" i="34"/>
  <c r="AG33" i="34"/>
  <c r="AB65" i="34"/>
  <c r="AG65" i="34"/>
  <c r="AB118" i="34"/>
  <c r="AB24" i="34"/>
  <c r="AG24" i="34"/>
  <c r="AB115" i="34"/>
  <c r="AB140" i="34"/>
  <c r="AB97" i="34"/>
  <c r="AG97" i="34"/>
  <c r="AB110" i="34"/>
  <c r="AB126" i="34"/>
  <c r="AB134" i="34"/>
  <c r="AB142" i="34"/>
  <c r="AB14" i="34"/>
  <c r="AG14" i="34"/>
  <c r="AB46" i="34"/>
  <c r="AG46" i="34"/>
  <c r="AB78" i="34"/>
  <c r="AG78" i="34"/>
  <c r="AC84" i="34"/>
  <c r="AD84" i="34"/>
  <c r="AB130" i="34"/>
  <c r="AB102" i="34"/>
  <c r="AG102" i="34"/>
  <c r="AB27" i="34"/>
  <c r="AG27" i="34"/>
  <c r="AB59" i="34"/>
  <c r="AG59" i="34"/>
  <c r="AB91" i="34"/>
  <c r="AG91" i="34"/>
  <c r="AB40" i="34"/>
  <c r="AG40" i="34"/>
  <c r="AB72" i="34"/>
  <c r="AG72" i="34"/>
  <c r="AB104" i="34"/>
  <c r="AG104" i="34"/>
  <c r="AF84" i="34"/>
  <c r="AB83" i="34"/>
  <c r="AG83" i="34"/>
  <c r="AB21" i="34"/>
  <c r="AG21" i="34"/>
  <c r="AB53" i="34"/>
  <c r="AB143" i="34"/>
  <c r="AD108" i="34"/>
  <c r="AB127" i="34"/>
  <c r="AB34" i="34"/>
  <c r="AG34" i="34"/>
  <c r="AB66" i="34"/>
  <c r="AG66" i="34"/>
  <c r="AB98" i="34"/>
  <c r="AG98" i="34"/>
  <c r="AF108" i="34"/>
  <c r="AB69" i="34"/>
  <c r="AG69" i="34"/>
  <c r="AB38" i="34"/>
  <c r="AG38" i="34"/>
  <c r="AC109" i="34"/>
  <c r="AB124" i="34"/>
  <c r="AB135" i="34"/>
  <c r="AB15" i="34"/>
  <c r="AG15" i="34"/>
  <c r="AD109" i="34"/>
  <c r="AB123" i="34"/>
  <c r="AB119" i="34"/>
  <c r="AB47" i="34"/>
  <c r="AG47" i="34"/>
  <c r="AB79" i="34"/>
  <c r="AG79" i="34"/>
  <c r="AB9" i="34"/>
  <c r="AG9" i="34"/>
  <c r="AB41" i="34"/>
  <c r="AG41" i="34"/>
  <c r="AB73" i="34"/>
  <c r="AG73" i="34"/>
  <c r="AB105" i="34"/>
  <c r="AG105" i="34"/>
  <c r="AB112" i="34"/>
  <c r="AB120" i="34"/>
  <c r="AB128" i="34"/>
  <c r="AB136" i="34"/>
  <c r="AB144" i="34"/>
  <c r="AF109" i="34"/>
  <c r="AB30" i="34"/>
  <c r="AG30" i="34"/>
  <c r="AB132" i="34"/>
  <c r="AB19" i="34"/>
  <c r="AG19" i="34"/>
  <c r="AB85" i="34"/>
  <c r="AG85" i="34"/>
  <c r="AB111" i="34"/>
  <c r="AB8" i="34"/>
  <c r="AG8" i="34"/>
  <c r="AB28" i="34"/>
  <c r="AG28" i="34"/>
  <c r="AB60" i="34"/>
  <c r="AG60" i="34"/>
  <c r="AB92" i="34"/>
  <c r="AG92" i="34"/>
  <c r="AB22" i="34"/>
  <c r="AG22" i="34"/>
  <c r="AB54" i="34"/>
  <c r="AG54" i="34"/>
  <c r="AB86" i="34"/>
  <c r="AG86" i="34"/>
  <c r="AC19" i="34"/>
  <c r="AC116" i="34"/>
  <c r="AE20" i="34"/>
  <c r="AB81" i="34"/>
  <c r="AG81" i="34"/>
  <c r="AD19" i="34"/>
  <c r="AD116" i="34"/>
  <c r="AE25" i="34"/>
  <c r="AB122" i="34"/>
  <c r="AB35" i="34"/>
  <c r="AG35" i="34"/>
  <c r="AB67" i="34"/>
  <c r="AG67" i="34"/>
  <c r="AB99" i="34"/>
  <c r="AG99" i="34"/>
  <c r="AB16" i="34"/>
  <c r="AG16" i="34"/>
  <c r="AB48" i="34"/>
  <c r="AG48" i="34"/>
  <c r="AB80" i="34"/>
  <c r="AG80" i="34"/>
  <c r="AF19" i="34"/>
  <c r="AF116" i="34"/>
  <c r="AE26" i="34"/>
  <c r="AB29" i="34"/>
  <c r="AB61" i="34"/>
  <c r="AG61" i="34"/>
  <c r="AB93" i="34"/>
  <c r="AB113" i="34"/>
  <c r="AB121" i="34"/>
  <c r="AB129" i="34"/>
  <c r="AB137" i="34"/>
  <c r="AB145" i="34"/>
  <c r="AC20" i="34"/>
  <c r="AC117" i="34"/>
  <c r="AE124" i="34"/>
  <c r="AF212" i="34"/>
  <c r="AD234" i="34"/>
  <c r="AF234" i="34"/>
  <c r="AC275" i="34"/>
  <c r="AC341" i="34"/>
  <c r="AC213" i="34"/>
  <c r="AD275" i="34"/>
  <c r="AD341" i="34"/>
  <c r="AE250" i="34"/>
  <c r="AD213" i="34"/>
  <c r="AC235" i="34"/>
  <c r="AF275" i="34"/>
  <c r="AF341" i="34"/>
  <c r="AF213" i="34"/>
  <c r="AD235" i="34"/>
  <c r="AE275" i="34"/>
  <c r="AC219" i="34"/>
  <c r="AF235" i="34"/>
  <c r="AD219" i="34"/>
  <c r="AE151" i="34"/>
  <c r="AF219" i="34"/>
  <c r="AC236" i="34"/>
  <c r="AC21" i="34"/>
  <c r="AD236" i="34"/>
  <c r="AD21" i="34"/>
  <c r="AC220" i="34"/>
  <c r="AF236" i="34"/>
  <c r="AE21" i="34"/>
  <c r="AE158" i="34"/>
  <c r="AF21" i="34"/>
  <c r="AC53" i="34"/>
  <c r="AD220" i="34"/>
  <c r="AE176" i="34"/>
  <c r="AD53" i="34"/>
  <c r="AF220" i="34"/>
  <c r="AC242" i="34"/>
  <c r="AE304" i="34"/>
  <c r="AB358" i="34"/>
  <c r="AF53" i="34"/>
  <c r="AC85" i="34"/>
  <c r="AD242" i="34"/>
  <c r="AE27" i="34"/>
  <c r="AE305" i="34"/>
  <c r="AF242" i="34"/>
  <c r="AE28" i="34"/>
  <c r="AB297" i="34"/>
  <c r="AD58" i="34"/>
  <c r="AF85" i="34"/>
  <c r="AD124" i="34"/>
  <c r="AD157" i="34"/>
  <c r="AD221" i="34"/>
  <c r="AF283" i="34"/>
  <c r="AF348" i="34"/>
  <c r="AE51" i="34"/>
  <c r="AE184" i="34"/>
  <c r="AE311" i="34"/>
  <c r="AB251" i="34"/>
  <c r="AB290" i="34"/>
  <c r="AC27" i="34"/>
  <c r="AF58" i="34"/>
  <c r="AC90" i="34"/>
  <c r="AF124" i="34"/>
  <c r="AF157" i="34"/>
  <c r="AC179" i="34"/>
  <c r="AF221" i="34"/>
  <c r="AC243" i="34"/>
  <c r="AC325" i="34"/>
  <c r="AE52" i="34"/>
  <c r="AE185" i="34"/>
  <c r="AE312" i="34"/>
  <c r="AB236" i="34"/>
  <c r="AB252" i="34"/>
  <c r="AD27" i="34"/>
  <c r="AD90" i="34"/>
  <c r="AC162" i="34"/>
  <c r="AD179" i="34"/>
  <c r="AC226" i="34"/>
  <c r="AD243" i="34"/>
  <c r="AC284" i="34"/>
  <c r="AD325" i="34"/>
  <c r="AC349" i="34"/>
  <c r="AE53" i="34"/>
  <c r="AE186" i="34"/>
  <c r="AE313" i="34"/>
  <c r="AF27" i="34"/>
  <c r="AC59" i="34"/>
  <c r="AF90" i="34"/>
  <c r="AC125" i="34"/>
  <c r="AD162" i="34"/>
  <c r="AF179" i="34"/>
  <c r="AD226" i="34"/>
  <c r="AF243" i="34"/>
  <c r="AD284" i="34"/>
  <c r="AF325" i="34"/>
  <c r="AD349" i="34"/>
  <c r="AE57" i="34"/>
  <c r="AE187" i="34"/>
  <c r="AE318" i="34"/>
  <c r="AD59" i="34"/>
  <c r="AD125" i="34"/>
  <c r="AF162" i="34"/>
  <c r="AF226" i="34"/>
  <c r="AF284" i="34"/>
  <c r="AC332" i="34"/>
  <c r="AF349" i="34"/>
  <c r="AE58" i="34"/>
  <c r="AE208" i="34"/>
  <c r="AE339" i="34"/>
  <c r="AD85" i="34"/>
  <c r="AB215" i="34"/>
  <c r="AC28" i="34"/>
  <c r="AF59" i="34"/>
  <c r="AC91" i="34"/>
  <c r="AF125" i="34"/>
  <c r="AC186" i="34"/>
  <c r="AC250" i="34"/>
  <c r="AD332" i="34"/>
  <c r="AC354" i="34"/>
  <c r="AE59" i="34"/>
  <c r="AE212" i="34"/>
  <c r="AE340" i="34"/>
  <c r="AC221" i="34"/>
  <c r="AD28" i="34"/>
  <c r="AD91" i="34"/>
  <c r="AC132" i="34"/>
  <c r="AC163" i="34"/>
  <c r="AD186" i="34"/>
  <c r="AC227" i="34"/>
  <c r="AD250" i="34"/>
  <c r="AC285" i="34"/>
  <c r="AF332" i="34"/>
  <c r="AD354" i="34"/>
  <c r="AE60" i="34"/>
  <c r="AE213" i="34"/>
  <c r="AE341" i="34"/>
  <c r="AF28" i="34"/>
  <c r="AC60" i="34"/>
  <c r="AF91" i="34"/>
  <c r="AD132" i="34"/>
  <c r="AD163" i="34"/>
  <c r="AF186" i="34"/>
  <c r="AD227" i="34"/>
  <c r="AF250" i="34"/>
  <c r="AD285" i="34"/>
  <c r="AF354" i="34"/>
  <c r="AE83" i="34"/>
  <c r="AE214" i="34"/>
  <c r="AE342" i="34"/>
  <c r="AB185" i="34"/>
  <c r="AB208" i="34"/>
  <c r="AD60" i="34"/>
  <c r="AF132" i="34"/>
  <c r="AF163" i="34"/>
  <c r="AF227" i="34"/>
  <c r="AF285" i="34"/>
  <c r="AC333" i="34"/>
  <c r="AE84" i="34"/>
  <c r="AE215" i="34"/>
  <c r="AE346" i="34"/>
  <c r="AB299" i="34"/>
  <c r="AC34" i="34"/>
  <c r="AF60" i="34"/>
  <c r="AC92" i="34"/>
  <c r="AC187" i="34"/>
  <c r="AC261" i="34"/>
  <c r="AC290" i="34"/>
  <c r="AD333" i="34"/>
  <c r="AC355" i="34"/>
  <c r="AE85" i="34"/>
  <c r="AE219" i="34"/>
  <c r="AE347" i="34"/>
  <c r="AD34" i="34"/>
  <c r="AD92" i="34"/>
  <c r="AC133" i="34"/>
  <c r="AC164" i="34"/>
  <c r="AD187" i="34"/>
  <c r="AC228" i="34"/>
  <c r="AD261" i="34"/>
  <c r="AD290" i="34"/>
  <c r="AF333" i="34"/>
  <c r="AD355" i="34"/>
  <c r="AE89" i="34"/>
  <c r="AE348" i="34"/>
  <c r="AC12" i="34"/>
  <c r="AF34" i="34"/>
  <c r="AC66" i="34"/>
  <c r="AF92" i="34"/>
  <c r="AD133" i="34"/>
  <c r="AD164" i="34"/>
  <c r="AF187" i="34"/>
  <c r="AD228" i="34"/>
  <c r="AF261" i="34"/>
  <c r="AF290" i="34"/>
  <c r="AC339" i="34"/>
  <c r="AF355" i="34"/>
  <c r="AE90" i="34"/>
  <c r="AE221" i="34"/>
  <c r="AE349" i="34"/>
  <c r="AD12" i="34"/>
  <c r="AD66" i="34"/>
  <c r="AF133" i="34"/>
  <c r="AF164" i="34"/>
  <c r="AF228" i="34"/>
  <c r="AC268" i="34"/>
  <c r="AD339" i="34"/>
  <c r="AE91" i="34"/>
  <c r="AE222" i="34"/>
  <c r="AF12" i="34"/>
  <c r="AC44" i="34"/>
  <c r="AF66" i="34"/>
  <c r="AC98" i="34"/>
  <c r="AC140" i="34"/>
  <c r="AC205" i="34"/>
  <c r="AD268" i="34"/>
  <c r="AC291" i="34"/>
  <c r="AF339" i="34"/>
  <c r="AC356" i="34"/>
  <c r="AE92" i="34"/>
  <c r="AE240" i="34"/>
  <c r="AD44" i="34"/>
  <c r="AD98" i="34"/>
  <c r="AD140" i="34"/>
  <c r="AC165" i="34"/>
  <c r="AD205" i="34"/>
  <c r="AC229" i="34"/>
  <c r="AF268" i="34"/>
  <c r="AD291" i="34"/>
  <c r="AD356" i="34"/>
  <c r="AE116" i="34"/>
  <c r="AE241" i="34"/>
  <c r="AC13" i="34"/>
  <c r="AF44" i="34"/>
  <c r="AC76" i="34"/>
  <c r="AF98" i="34"/>
  <c r="AF140" i="34"/>
  <c r="AD165" i="34"/>
  <c r="AF205" i="34"/>
  <c r="AD229" i="34"/>
  <c r="AF291" i="34"/>
  <c r="AC340" i="34"/>
  <c r="AF356" i="34"/>
  <c r="AE117" i="34"/>
  <c r="AE242" i="34"/>
  <c r="AB164" i="34"/>
  <c r="AB308" i="34"/>
  <c r="AD13" i="34"/>
  <c r="AD76" i="34"/>
  <c r="AF165" i="34"/>
  <c r="AC212" i="34"/>
  <c r="AF229" i="34"/>
  <c r="AC269" i="34"/>
  <c r="AD340" i="34"/>
  <c r="AE118" i="34"/>
  <c r="AE243" i="34"/>
  <c r="AF13" i="34"/>
  <c r="AC45" i="34"/>
  <c r="AF76" i="34"/>
  <c r="AC108" i="34"/>
  <c r="AC141" i="34"/>
  <c r="AC170" i="34"/>
  <c r="AD212" i="34"/>
  <c r="AC234" i="34"/>
  <c r="AD269" i="34"/>
  <c r="AC292" i="34"/>
  <c r="AC362" i="34"/>
  <c r="AE119" i="34"/>
  <c r="AE247" i="34"/>
  <c r="AC10" i="34"/>
  <c r="AC18" i="34"/>
  <c r="AC42" i="34"/>
  <c r="AC50" i="34"/>
  <c r="AC74" i="34"/>
  <c r="AC82" i="34"/>
  <c r="AC106" i="34"/>
  <c r="AC114" i="34"/>
  <c r="AC122" i="34"/>
  <c r="AC130" i="34"/>
  <c r="AC138" i="34"/>
  <c r="AC146" i="34"/>
  <c r="AC154" i="34"/>
  <c r="AC194" i="34"/>
  <c r="AC202" i="34"/>
  <c r="AC210" i="34"/>
  <c r="AC218" i="34"/>
  <c r="AC258" i="34"/>
  <c r="AC266" i="34"/>
  <c r="AC274" i="34"/>
  <c r="AC282" i="34"/>
  <c r="AC314" i="34"/>
  <c r="AC322" i="34"/>
  <c r="AC330" i="34"/>
  <c r="AC338" i="34"/>
  <c r="AE16" i="34"/>
  <c r="AE48" i="34"/>
  <c r="AE80" i="34"/>
  <c r="AE112" i="34"/>
  <c r="AE144" i="34"/>
  <c r="AE272" i="34"/>
  <c r="AE336" i="34"/>
  <c r="AD10" i="34"/>
  <c r="AD18" i="34"/>
  <c r="AD42" i="34"/>
  <c r="AD50" i="34"/>
  <c r="AD74" i="34"/>
  <c r="AD82" i="34"/>
  <c r="AD106" i="34"/>
  <c r="AD114" i="34"/>
  <c r="AD122" i="34"/>
  <c r="AD130" i="34"/>
  <c r="AD138" i="34"/>
  <c r="AD146" i="34"/>
  <c r="AD154" i="34"/>
  <c r="AD194" i="34"/>
  <c r="AD202" i="34"/>
  <c r="AD210" i="34"/>
  <c r="AD218" i="34"/>
  <c r="AD258" i="34"/>
  <c r="AD266" i="34"/>
  <c r="AD274" i="34"/>
  <c r="AD282" i="34"/>
  <c r="AD314" i="34"/>
  <c r="AD322" i="34"/>
  <c r="AD330" i="34"/>
  <c r="AD338" i="34"/>
  <c r="AE17" i="34"/>
  <c r="AE49" i="34"/>
  <c r="AE81" i="34"/>
  <c r="AE113" i="34"/>
  <c r="AE145" i="34"/>
  <c r="AE209" i="34"/>
  <c r="AE273" i="34"/>
  <c r="AE337" i="34"/>
  <c r="AF10" i="34"/>
  <c r="AF18" i="34"/>
  <c r="AF42" i="34"/>
  <c r="AF50" i="34"/>
  <c r="AF74" i="34"/>
  <c r="AF82" i="34"/>
  <c r="AF106" i="34"/>
  <c r="AF114" i="34"/>
  <c r="AF122" i="34"/>
  <c r="AF130" i="34"/>
  <c r="AF138" i="34"/>
  <c r="AF146" i="34"/>
  <c r="AF154" i="34"/>
  <c r="AF194" i="34"/>
  <c r="AF202" i="34"/>
  <c r="AF210" i="34"/>
  <c r="AF218" i="34"/>
  <c r="AF258" i="34"/>
  <c r="AF266" i="34"/>
  <c r="AF274" i="34"/>
  <c r="AF282" i="34"/>
  <c r="AF314" i="34"/>
  <c r="AF322" i="34"/>
  <c r="AF330" i="34"/>
  <c r="AF338" i="34"/>
  <c r="AE18" i="34"/>
  <c r="AE50" i="34"/>
  <c r="AE82" i="34"/>
  <c r="AE114" i="34"/>
  <c r="AE146" i="34"/>
  <c r="AE210" i="34"/>
  <c r="AE274" i="34"/>
  <c r="AE338" i="34"/>
  <c r="AE115" i="34"/>
  <c r="AE147" i="34"/>
  <c r="AE211" i="34"/>
  <c r="AE307" i="34"/>
  <c r="AC11" i="34"/>
  <c r="AC35" i="34"/>
  <c r="AC43" i="34"/>
  <c r="AC67" i="34"/>
  <c r="AC75" i="34"/>
  <c r="AC99" i="34"/>
  <c r="AC107" i="34"/>
  <c r="AC115" i="34"/>
  <c r="AC123" i="34"/>
  <c r="AC131" i="34"/>
  <c r="AC139" i="34"/>
  <c r="AC147" i="34"/>
  <c r="AC155" i="34"/>
  <c r="AC195" i="34"/>
  <c r="AC203" i="34"/>
  <c r="AC211" i="34"/>
  <c r="AC251" i="34"/>
  <c r="AC259" i="34"/>
  <c r="AC267" i="34"/>
  <c r="AC307" i="34"/>
  <c r="AC315" i="34"/>
  <c r="AC323" i="34"/>
  <c r="AC331" i="34"/>
  <c r="AE180" i="34"/>
  <c r="AE244" i="34"/>
  <c r="AE308" i="34"/>
  <c r="AB265" i="34"/>
  <c r="AB286" i="34"/>
  <c r="AD11" i="34"/>
  <c r="AD35" i="34"/>
  <c r="AD43" i="34"/>
  <c r="AD67" i="34"/>
  <c r="AD75" i="34"/>
  <c r="AD99" i="34"/>
  <c r="AD107" i="34"/>
  <c r="AD115" i="34"/>
  <c r="AD123" i="34"/>
  <c r="AD131" i="34"/>
  <c r="AD139" i="34"/>
  <c r="AD147" i="34"/>
  <c r="AD155" i="34"/>
  <c r="AD195" i="34"/>
  <c r="AD203" i="34"/>
  <c r="AD211" i="34"/>
  <c r="AD251" i="34"/>
  <c r="AD259" i="34"/>
  <c r="AD267" i="34"/>
  <c r="AD307" i="34"/>
  <c r="AD315" i="34"/>
  <c r="AD323" i="34"/>
  <c r="AD331" i="34"/>
  <c r="AE181" i="34"/>
  <c r="AE245" i="34"/>
  <c r="AE309" i="34"/>
  <c r="AB166" i="34"/>
  <c r="AB230" i="34"/>
  <c r="AB244" i="34"/>
  <c r="AB258" i="34"/>
  <c r="AB364" i="34"/>
  <c r="AF11" i="34"/>
  <c r="AF35" i="34"/>
  <c r="AF43" i="34"/>
  <c r="AF67" i="34"/>
  <c r="AF75" i="34"/>
  <c r="AF99" i="34"/>
  <c r="AF107" i="34"/>
  <c r="AF115" i="34"/>
  <c r="AF123" i="34"/>
  <c r="AF131" i="34"/>
  <c r="AF139" i="34"/>
  <c r="AF147" i="34"/>
  <c r="AF155" i="34"/>
  <c r="AF195" i="34"/>
  <c r="AF203" i="34"/>
  <c r="AF211" i="34"/>
  <c r="AF251" i="34"/>
  <c r="AF259" i="34"/>
  <c r="AF267" i="34"/>
  <c r="AF307" i="34"/>
  <c r="AF315" i="34"/>
  <c r="AF323" i="34"/>
  <c r="AF331" i="34"/>
  <c r="AE22" i="34"/>
  <c r="AE54" i="34"/>
  <c r="AE86" i="34"/>
  <c r="AE182" i="34"/>
  <c r="AE246" i="34"/>
  <c r="AE310" i="34"/>
  <c r="AB322" i="34"/>
  <c r="AB329" i="34"/>
  <c r="AB336" i="34"/>
  <c r="AB343" i="34"/>
  <c r="AB350" i="34"/>
  <c r="AE23" i="34"/>
  <c r="AE55" i="34"/>
  <c r="AE87" i="34"/>
  <c r="AE183" i="34"/>
  <c r="AE279" i="34"/>
  <c r="AE343" i="34"/>
  <c r="AB188" i="34"/>
  <c r="AC36" i="34"/>
  <c r="AC68" i="34"/>
  <c r="AC100" i="34"/>
  <c r="AC180" i="34"/>
  <c r="AC188" i="34"/>
  <c r="AC196" i="34"/>
  <c r="AC204" i="34"/>
  <c r="AC244" i="34"/>
  <c r="AC252" i="34"/>
  <c r="AC260" i="34"/>
  <c r="AC300" i="34"/>
  <c r="AC308" i="34"/>
  <c r="AC316" i="34"/>
  <c r="AC324" i="34"/>
  <c r="AC364" i="34"/>
  <c r="AE24" i="34"/>
  <c r="AE56" i="34"/>
  <c r="AE88" i="34"/>
  <c r="AE120" i="34"/>
  <c r="AE152" i="34"/>
  <c r="AE216" i="34"/>
  <c r="AE280" i="34"/>
  <c r="AE344" i="34"/>
  <c r="AD36" i="34"/>
  <c r="AD68" i="34"/>
  <c r="AD100" i="34"/>
  <c r="AD180" i="34"/>
  <c r="AD188" i="34"/>
  <c r="AD196" i="34"/>
  <c r="AD204" i="34"/>
  <c r="AD244" i="34"/>
  <c r="AD252" i="34"/>
  <c r="AD260" i="34"/>
  <c r="AD300" i="34"/>
  <c r="AD308" i="34"/>
  <c r="AD316" i="34"/>
  <c r="AD324" i="34"/>
  <c r="AD364" i="34"/>
  <c r="AE121" i="34"/>
  <c r="AE153" i="34"/>
  <c r="AE217" i="34"/>
  <c r="AE281" i="34"/>
  <c r="AE345" i="34"/>
  <c r="AF36" i="34"/>
  <c r="AF68" i="34"/>
  <c r="AF100" i="34"/>
  <c r="AF180" i="34"/>
  <c r="AF188" i="34"/>
  <c r="AF196" i="34"/>
  <c r="AF204" i="34"/>
  <c r="AF244" i="34"/>
  <c r="AF252" i="34"/>
  <c r="AF260" i="34"/>
  <c r="AF300" i="34"/>
  <c r="AF308" i="34"/>
  <c r="AF316" i="34"/>
  <c r="AF324" i="34"/>
  <c r="AF364" i="34"/>
  <c r="AE122" i="34"/>
  <c r="AE154" i="34"/>
  <c r="AE218" i="34"/>
  <c r="AE282" i="34"/>
  <c r="AE314" i="34"/>
  <c r="AE123" i="34"/>
  <c r="AE155" i="34"/>
  <c r="AE315" i="34"/>
  <c r="AC29" i="34"/>
  <c r="AC37" i="34"/>
  <c r="AC61" i="34"/>
  <c r="AC69" i="34"/>
  <c r="AC93" i="34"/>
  <c r="AC101" i="34"/>
  <c r="AC173" i="34"/>
  <c r="AC181" i="34"/>
  <c r="AC189" i="34"/>
  <c r="AC197" i="34"/>
  <c r="AC237" i="34"/>
  <c r="AC245" i="34"/>
  <c r="AC253" i="34"/>
  <c r="AC293" i="34"/>
  <c r="AC301" i="34"/>
  <c r="AC309" i="34"/>
  <c r="AC317" i="34"/>
  <c r="AC357" i="34"/>
  <c r="AC365" i="34"/>
  <c r="AE316" i="34"/>
  <c r="AD29" i="34"/>
  <c r="AD37" i="34"/>
  <c r="AD61" i="34"/>
  <c r="AD69" i="34"/>
  <c r="AD93" i="34"/>
  <c r="AD101" i="34"/>
  <c r="AD173" i="34"/>
  <c r="AD181" i="34"/>
  <c r="AD189" i="34"/>
  <c r="AD197" i="34"/>
  <c r="AD237" i="34"/>
  <c r="AD245" i="34"/>
  <c r="AD253" i="34"/>
  <c r="AD293" i="34"/>
  <c r="AD301" i="34"/>
  <c r="AD309" i="34"/>
  <c r="AD317" i="34"/>
  <c r="AD357" i="34"/>
  <c r="AD365" i="34"/>
  <c r="AE29" i="34"/>
  <c r="AE61" i="34"/>
  <c r="AE93" i="34"/>
  <c r="AE189" i="34"/>
  <c r="AE253" i="34"/>
  <c r="AE317" i="34"/>
  <c r="AF37" i="34"/>
  <c r="AF173" i="34"/>
  <c r="AF181" i="34"/>
  <c r="AF189" i="34"/>
  <c r="AF357" i="34"/>
  <c r="AF365" i="34"/>
  <c r="AE30" i="34"/>
  <c r="AE62" i="34"/>
  <c r="AE94" i="34"/>
  <c r="AE190" i="34"/>
  <c r="AE286" i="34"/>
  <c r="AE350" i="34"/>
  <c r="AF317" i="34"/>
  <c r="AB253" i="34"/>
  <c r="AB260" i="34"/>
  <c r="AB359" i="34"/>
  <c r="AE31" i="34"/>
  <c r="AE63" i="34"/>
  <c r="AE95" i="34"/>
  <c r="AE127" i="34"/>
  <c r="AE159" i="34"/>
  <c r="AE191" i="34"/>
  <c r="AE223" i="34"/>
  <c r="AE255" i="34"/>
  <c r="AE287" i="34"/>
  <c r="AE319" i="34"/>
  <c r="AE351" i="34"/>
  <c r="AB295" i="34"/>
  <c r="AF301" i="34"/>
  <c r="AB324" i="34"/>
  <c r="AB331" i="34"/>
  <c r="AB345" i="34"/>
  <c r="AB352" i="34"/>
  <c r="AC14" i="34"/>
  <c r="AC22" i="34"/>
  <c r="AC30" i="34"/>
  <c r="AC38" i="34"/>
  <c r="AC46" i="34"/>
  <c r="AC54" i="34"/>
  <c r="AC62" i="34"/>
  <c r="AC70" i="34"/>
  <c r="AC78" i="34"/>
  <c r="AC86" i="34"/>
  <c r="AC94" i="34"/>
  <c r="AC102" i="34"/>
  <c r="AC110" i="34"/>
  <c r="AC118" i="34"/>
  <c r="AC126" i="34"/>
  <c r="AC134" i="34"/>
  <c r="AC142" i="34"/>
  <c r="AC150" i="34"/>
  <c r="AC158" i="34"/>
  <c r="AC166" i="34"/>
  <c r="AC174" i="34"/>
  <c r="AC182" i="34"/>
  <c r="AC190" i="34"/>
  <c r="AC198" i="34"/>
  <c r="AC206" i="34"/>
  <c r="AC214" i="34"/>
  <c r="AC222" i="34"/>
  <c r="AC230" i="34"/>
  <c r="AC238" i="34"/>
  <c r="AC246" i="34"/>
  <c r="AC254" i="34"/>
  <c r="AC262" i="34"/>
  <c r="AC270" i="34"/>
  <c r="AC278" i="34"/>
  <c r="AC286" i="34"/>
  <c r="AC294" i="34"/>
  <c r="AC302" i="34"/>
  <c r="AC310" i="34"/>
  <c r="AC318" i="34"/>
  <c r="AC326" i="34"/>
  <c r="AC334" i="34"/>
  <c r="AC342" i="34"/>
  <c r="AC350" i="34"/>
  <c r="AC358" i="34"/>
  <c r="AC366" i="34"/>
  <c r="AE32" i="34"/>
  <c r="AE64" i="34"/>
  <c r="AE96" i="34"/>
  <c r="AE128" i="34"/>
  <c r="AE160" i="34"/>
  <c r="AE192" i="34"/>
  <c r="AE224" i="34"/>
  <c r="AE256" i="34"/>
  <c r="AE288" i="34"/>
  <c r="AE320" i="34"/>
  <c r="AE352" i="34"/>
  <c r="AB183" i="34"/>
  <c r="AD14" i="34"/>
  <c r="AD22" i="34"/>
  <c r="AD30" i="34"/>
  <c r="AD38" i="34"/>
  <c r="AD46" i="34"/>
  <c r="AD54" i="34"/>
  <c r="AD62" i="34"/>
  <c r="AD70" i="34"/>
  <c r="AD78" i="34"/>
  <c r="AD86" i="34"/>
  <c r="AD94" i="34"/>
  <c r="AD102" i="34"/>
  <c r="AD110" i="34"/>
  <c r="AD118" i="34"/>
  <c r="AD126" i="34"/>
  <c r="AD134" i="34"/>
  <c r="AD142" i="34"/>
  <c r="AD150" i="34"/>
  <c r="AD158" i="34"/>
  <c r="AD166" i="34"/>
  <c r="AD174" i="34"/>
  <c r="AD182" i="34"/>
  <c r="AD190" i="34"/>
  <c r="AD198" i="34"/>
  <c r="AD206" i="34"/>
  <c r="AD214" i="34"/>
  <c r="AD222" i="34"/>
  <c r="AD230" i="34"/>
  <c r="AD238" i="34"/>
  <c r="AD246" i="34"/>
  <c r="AD254" i="34"/>
  <c r="AD262" i="34"/>
  <c r="AD270" i="34"/>
  <c r="AD278" i="34"/>
  <c r="AD286" i="34"/>
  <c r="AD294" i="34"/>
  <c r="AD302" i="34"/>
  <c r="AD310" i="34"/>
  <c r="AD318" i="34"/>
  <c r="AD326" i="34"/>
  <c r="AD334" i="34"/>
  <c r="AD342" i="34"/>
  <c r="AD350" i="34"/>
  <c r="AD358" i="34"/>
  <c r="AD366" i="34"/>
  <c r="AE33" i="34"/>
  <c r="AE65" i="34"/>
  <c r="AE97" i="34"/>
  <c r="AE129" i="34"/>
  <c r="AE161" i="34"/>
  <c r="AE193" i="34"/>
  <c r="AE225" i="34"/>
  <c r="AE257" i="34"/>
  <c r="AE289" i="34"/>
  <c r="AE321" i="34"/>
  <c r="AE353" i="34"/>
  <c r="AB190" i="34"/>
  <c r="AB204" i="34"/>
  <c r="AF14" i="34"/>
  <c r="AF22" i="34"/>
  <c r="AF30" i="34"/>
  <c r="AF38" i="34"/>
  <c r="AF46" i="34"/>
  <c r="AF54" i="34"/>
  <c r="AF62" i="34"/>
  <c r="AF70" i="34"/>
  <c r="AF78" i="34"/>
  <c r="AF86" i="34"/>
  <c r="AF94" i="34"/>
  <c r="AF102" i="34"/>
  <c r="AF110" i="34"/>
  <c r="AF118" i="34"/>
  <c r="AF126" i="34"/>
  <c r="AF134" i="34"/>
  <c r="AF142" i="34"/>
  <c r="AF150" i="34"/>
  <c r="AF158" i="34"/>
  <c r="AF166" i="34"/>
  <c r="AF174" i="34"/>
  <c r="AF182" i="34"/>
  <c r="AF190" i="34"/>
  <c r="AF198" i="34"/>
  <c r="AF206" i="34"/>
  <c r="AF214" i="34"/>
  <c r="AF222" i="34"/>
  <c r="AF230" i="34"/>
  <c r="AF238" i="34"/>
  <c r="AF246" i="34"/>
  <c r="AF254" i="34"/>
  <c r="AF262" i="34"/>
  <c r="AF270" i="34"/>
  <c r="AF278" i="34"/>
  <c r="AF286" i="34"/>
  <c r="AF294" i="34"/>
  <c r="AF302" i="34"/>
  <c r="AF310" i="34"/>
  <c r="AF318" i="34"/>
  <c r="AF326" i="34"/>
  <c r="AF334" i="34"/>
  <c r="AF342" i="34"/>
  <c r="AF350" i="34"/>
  <c r="AF358" i="34"/>
  <c r="AF366" i="34"/>
  <c r="AE34" i="34"/>
  <c r="AE66" i="34"/>
  <c r="AE98" i="34"/>
  <c r="AE130" i="34"/>
  <c r="AE162" i="34"/>
  <c r="AE226" i="34"/>
  <c r="AB337" i="34"/>
  <c r="AB176" i="34"/>
  <c r="AB240" i="34"/>
  <c r="AB247" i="34"/>
  <c r="AB268" i="34"/>
  <c r="AE35" i="34"/>
  <c r="AE67" i="34"/>
  <c r="AE99" i="34"/>
  <c r="AE131" i="34"/>
  <c r="AE163" i="34"/>
  <c r="AE195" i="34"/>
  <c r="AE227" i="34"/>
  <c r="AE259" i="34"/>
  <c r="AE291" i="34"/>
  <c r="AE323" i="34"/>
  <c r="AE355" i="34"/>
  <c r="AF309" i="34"/>
  <c r="AB169" i="34"/>
  <c r="AB233" i="34"/>
  <c r="AC15" i="34"/>
  <c r="AC23" i="34"/>
  <c r="AC31" i="34"/>
  <c r="AC39" i="34"/>
  <c r="AC47" i="34"/>
  <c r="AC55" i="34"/>
  <c r="AC63" i="34"/>
  <c r="AC71" i="34"/>
  <c r="AC79" i="34"/>
  <c r="AC87" i="34"/>
  <c r="AC95" i="34"/>
  <c r="AC103" i="34"/>
  <c r="AC111" i="34"/>
  <c r="AC119" i="34"/>
  <c r="AC127" i="34"/>
  <c r="AC135" i="34"/>
  <c r="AC143" i="34"/>
  <c r="AC151" i="34"/>
  <c r="AC159" i="34"/>
  <c r="AC167" i="34"/>
  <c r="AC175" i="34"/>
  <c r="AC183" i="34"/>
  <c r="AC191" i="34"/>
  <c r="AC199" i="34"/>
  <c r="AC207" i="34"/>
  <c r="AC215" i="34"/>
  <c r="AC223" i="34"/>
  <c r="AC231" i="34"/>
  <c r="AC239" i="34"/>
  <c r="AC247" i="34"/>
  <c r="AC255" i="34"/>
  <c r="AC263" i="34"/>
  <c r="AC271" i="34"/>
  <c r="AC279" i="34"/>
  <c r="AC287" i="34"/>
  <c r="AC295" i="34"/>
  <c r="AC303" i="34"/>
  <c r="AC311" i="34"/>
  <c r="AC319" i="34"/>
  <c r="AC327" i="34"/>
  <c r="AC335" i="34"/>
  <c r="AC343" i="34"/>
  <c r="AC351" i="34"/>
  <c r="AC359" i="34"/>
  <c r="AC367" i="34"/>
  <c r="AE36" i="34"/>
  <c r="AE68" i="34"/>
  <c r="AE100" i="34"/>
  <c r="AE132" i="34"/>
  <c r="AE196" i="34"/>
  <c r="AE228" i="34"/>
  <c r="AE356" i="34"/>
  <c r="AB160" i="34"/>
  <c r="AB288" i="34"/>
  <c r="AF93" i="34"/>
  <c r="AF293" i="34"/>
  <c r="AB332" i="34"/>
  <c r="AD15" i="34"/>
  <c r="AD23" i="34"/>
  <c r="AD31" i="34"/>
  <c r="AD39" i="34"/>
  <c r="AD47" i="34"/>
  <c r="AD55" i="34"/>
  <c r="AD63" i="34"/>
  <c r="AD71" i="34"/>
  <c r="AD79" i="34"/>
  <c r="AD87" i="34"/>
  <c r="AD95" i="34"/>
  <c r="AD103" i="34"/>
  <c r="AD111" i="34"/>
  <c r="AD119" i="34"/>
  <c r="AD127" i="34"/>
  <c r="AD135" i="34"/>
  <c r="AD143" i="34"/>
  <c r="AD151" i="34"/>
  <c r="AD159" i="34"/>
  <c r="AD167" i="34"/>
  <c r="AD175" i="34"/>
  <c r="AD183" i="34"/>
  <c r="AD191" i="34"/>
  <c r="AD199" i="34"/>
  <c r="AD207" i="34"/>
  <c r="AD215" i="34"/>
  <c r="AD223" i="34"/>
  <c r="AD231" i="34"/>
  <c r="AD239" i="34"/>
  <c r="AD247" i="34"/>
  <c r="AD255" i="34"/>
  <c r="AD263" i="34"/>
  <c r="AD271" i="34"/>
  <c r="AD279" i="34"/>
  <c r="AD287" i="34"/>
  <c r="AD295" i="34"/>
  <c r="AD303" i="34"/>
  <c r="AD311" i="34"/>
  <c r="AD319" i="34"/>
  <c r="AD327" i="34"/>
  <c r="AD335" i="34"/>
  <c r="AD343" i="34"/>
  <c r="AD351" i="34"/>
  <c r="AD359" i="34"/>
  <c r="AD367" i="34"/>
  <c r="AE37" i="34"/>
  <c r="AE69" i="34"/>
  <c r="AE101" i="34"/>
  <c r="AE133" i="34"/>
  <c r="AE197" i="34"/>
  <c r="AE229" i="34"/>
  <c r="AE261" i="34"/>
  <c r="AE293" i="34"/>
  <c r="AE325" i="34"/>
  <c r="AE357" i="34"/>
  <c r="AB198" i="34"/>
  <c r="AB304" i="34"/>
  <c r="AB311" i="34"/>
  <c r="AF15" i="34"/>
  <c r="AF23" i="34"/>
  <c r="AF31" i="34"/>
  <c r="AF39" i="34"/>
  <c r="AF47" i="34"/>
  <c r="AF55" i="34"/>
  <c r="AF63" i="34"/>
  <c r="AF71" i="34"/>
  <c r="AF79" i="34"/>
  <c r="AF87" i="34"/>
  <c r="AF95" i="34"/>
  <c r="AF103" i="34"/>
  <c r="AF111" i="34"/>
  <c r="AF119" i="34"/>
  <c r="AF127" i="34"/>
  <c r="AF135" i="34"/>
  <c r="AF143" i="34"/>
  <c r="AF151" i="34"/>
  <c r="AF159" i="34"/>
  <c r="AF167" i="34"/>
  <c r="AF175" i="34"/>
  <c r="AF183" i="34"/>
  <c r="AF191" i="34"/>
  <c r="AF199" i="34"/>
  <c r="AF207" i="34"/>
  <c r="AF215" i="34"/>
  <c r="AF223" i="34"/>
  <c r="AF231" i="34"/>
  <c r="AF239" i="34"/>
  <c r="AF247" i="34"/>
  <c r="AF255" i="34"/>
  <c r="AF263" i="34"/>
  <c r="AF271" i="34"/>
  <c r="AF279" i="34"/>
  <c r="AF287" i="34"/>
  <c r="AF295" i="34"/>
  <c r="AF303" i="34"/>
  <c r="AF311" i="34"/>
  <c r="AF319" i="34"/>
  <c r="AF327" i="34"/>
  <c r="AF335" i="34"/>
  <c r="AF343" i="34"/>
  <c r="AF351" i="34"/>
  <c r="AF359" i="34"/>
  <c r="AF367" i="34"/>
  <c r="AE38" i="34"/>
  <c r="AE70" i="34"/>
  <c r="AE102" i="34"/>
  <c r="AE134" i="34"/>
  <c r="AF69" i="34"/>
  <c r="AE39" i="34"/>
  <c r="AE71" i="34"/>
  <c r="AE103" i="34"/>
  <c r="AE135" i="34"/>
  <c r="AE167" i="34"/>
  <c r="AE199" i="34"/>
  <c r="AE263" i="34"/>
  <c r="AE327" i="34"/>
  <c r="AC8" i="34"/>
  <c r="AC16" i="34"/>
  <c r="AC24" i="34"/>
  <c r="AC32" i="34"/>
  <c r="AC40" i="34"/>
  <c r="AC48" i="34"/>
  <c r="AC56" i="34"/>
  <c r="AC64" i="34"/>
  <c r="AC72" i="34"/>
  <c r="AC80" i="34"/>
  <c r="AC88" i="34"/>
  <c r="AC96" i="34"/>
  <c r="AC104" i="34"/>
  <c r="AC112" i="34"/>
  <c r="AC120" i="34"/>
  <c r="AC128" i="34"/>
  <c r="AC136" i="34"/>
  <c r="AC144" i="34"/>
  <c r="AC152" i="34"/>
  <c r="AC160" i="34"/>
  <c r="AC168" i="34"/>
  <c r="AC176" i="34"/>
  <c r="AC184" i="34"/>
  <c r="AC192" i="34"/>
  <c r="AC200" i="34"/>
  <c r="AC208" i="34"/>
  <c r="AC216" i="34"/>
  <c r="AC224" i="34"/>
  <c r="AC232" i="34"/>
  <c r="AC240" i="34"/>
  <c r="AC248" i="34"/>
  <c r="AC256" i="34"/>
  <c r="AC264" i="34"/>
  <c r="AC272" i="34"/>
  <c r="AC280" i="34"/>
  <c r="AC288" i="34"/>
  <c r="AC296" i="34"/>
  <c r="AC304" i="34"/>
  <c r="AC312" i="34"/>
  <c r="AC320" i="34"/>
  <c r="AC328" i="34"/>
  <c r="AC336" i="34"/>
  <c r="AC344" i="34"/>
  <c r="AC352" i="34"/>
  <c r="AC360" i="34"/>
  <c r="AE8" i="34"/>
  <c r="AE40" i="34"/>
  <c r="AE72" i="34"/>
  <c r="AE104" i="34"/>
  <c r="AE136" i="34"/>
  <c r="AE168" i="34"/>
  <c r="AE200" i="34"/>
  <c r="AE232" i="34"/>
  <c r="AE264" i="34"/>
  <c r="AE296" i="34"/>
  <c r="AE328" i="34"/>
  <c r="AE360" i="34"/>
  <c r="AB203" i="34"/>
  <c r="AF61" i="34"/>
  <c r="AF245" i="34"/>
  <c r="AD8" i="34"/>
  <c r="AD16" i="34"/>
  <c r="AD24" i="34"/>
  <c r="AD32" i="34"/>
  <c r="AD40" i="34"/>
  <c r="AD48" i="34"/>
  <c r="AD56" i="34"/>
  <c r="AD64" i="34"/>
  <c r="AD72" i="34"/>
  <c r="AD80" i="34"/>
  <c r="AD88" i="34"/>
  <c r="AD96" i="34"/>
  <c r="AD104" i="34"/>
  <c r="AD112" i="34"/>
  <c r="AD120" i="34"/>
  <c r="AD128" i="34"/>
  <c r="AD136" i="34"/>
  <c r="AD144" i="34"/>
  <c r="AD152" i="34"/>
  <c r="AD160" i="34"/>
  <c r="AD168" i="34"/>
  <c r="AD176" i="34"/>
  <c r="AD184" i="34"/>
  <c r="AD192" i="34"/>
  <c r="AD200" i="34"/>
  <c r="AD208" i="34"/>
  <c r="AD216" i="34"/>
  <c r="AD224" i="34"/>
  <c r="AD232" i="34"/>
  <c r="AD240" i="34"/>
  <c r="AD248" i="34"/>
  <c r="AD256" i="34"/>
  <c r="AD264" i="34"/>
  <c r="AD272" i="34"/>
  <c r="AD280" i="34"/>
  <c r="AD288" i="34"/>
  <c r="AD296" i="34"/>
  <c r="AD304" i="34"/>
  <c r="AD312" i="34"/>
  <c r="AD320" i="34"/>
  <c r="AD328" i="34"/>
  <c r="AD336" i="34"/>
  <c r="AD344" i="34"/>
  <c r="AD352" i="34"/>
  <c r="AD360" i="34"/>
  <c r="AE9" i="34"/>
  <c r="AE41" i="34"/>
  <c r="AE73" i="34"/>
  <c r="AE105" i="34"/>
  <c r="AE137" i="34"/>
  <c r="AE169" i="34"/>
  <c r="AE201" i="34"/>
  <c r="AE233" i="34"/>
  <c r="AE265" i="34"/>
  <c r="AE297" i="34"/>
  <c r="AE329" i="34"/>
  <c r="AE361" i="34"/>
  <c r="AF29" i="34"/>
  <c r="AF237" i="34"/>
  <c r="AF8" i="34"/>
  <c r="AF16" i="34"/>
  <c r="AF24" i="34"/>
  <c r="AF32" i="34"/>
  <c r="AF40" i="34"/>
  <c r="AF48" i="34"/>
  <c r="AF56" i="34"/>
  <c r="AF64" i="34"/>
  <c r="AF72" i="34"/>
  <c r="AF80" i="34"/>
  <c r="AF88" i="34"/>
  <c r="AF96" i="34"/>
  <c r="AF104" i="34"/>
  <c r="AF112" i="34"/>
  <c r="AF120" i="34"/>
  <c r="AF128" i="34"/>
  <c r="AF136" i="34"/>
  <c r="AF144" i="34"/>
  <c r="AF152" i="34"/>
  <c r="AF160" i="34"/>
  <c r="AF168" i="34"/>
  <c r="AF176" i="34"/>
  <c r="AF184" i="34"/>
  <c r="AF192" i="34"/>
  <c r="AF200" i="34"/>
  <c r="AF208" i="34"/>
  <c r="AF216" i="34"/>
  <c r="AF224" i="34"/>
  <c r="AF232" i="34"/>
  <c r="AF240" i="34"/>
  <c r="AF248" i="34"/>
  <c r="AF256" i="34"/>
  <c r="AF264" i="34"/>
  <c r="AF272" i="34"/>
  <c r="AF280" i="34"/>
  <c r="AF288" i="34"/>
  <c r="AF296" i="34"/>
  <c r="AF304" i="34"/>
  <c r="AF312" i="34"/>
  <c r="AF320" i="34"/>
  <c r="AF328" i="34"/>
  <c r="AF336" i="34"/>
  <c r="AF344" i="34"/>
  <c r="AF352" i="34"/>
  <c r="AF360" i="34"/>
  <c r="AE10" i="34"/>
  <c r="AE42" i="34"/>
  <c r="AE74" i="34"/>
  <c r="AE106" i="34"/>
  <c r="AE138" i="34"/>
  <c r="AE170" i="34"/>
  <c r="AE202" i="34"/>
  <c r="AE234" i="34"/>
  <c r="AE266" i="34"/>
  <c r="AE298" i="34"/>
  <c r="AE330" i="34"/>
  <c r="AE362" i="34"/>
  <c r="AF101" i="34"/>
  <c r="AB192" i="34"/>
  <c r="AB305" i="34"/>
  <c r="AE11" i="34"/>
  <c r="AE43" i="34"/>
  <c r="AE75" i="34"/>
  <c r="AE107" i="34"/>
  <c r="AE139" i="34"/>
  <c r="AE171" i="34"/>
  <c r="AE235" i="34"/>
  <c r="AE267" i="34"/>
  <c r="AB249" i="34"/>
  <c r="AC9" i="34"/>
  <c r="AC17" i="34"/>
  <c r="AC25" i="34"/>
  <c r="AC33" i="34"/>
  <c r="AC41" i="34"/>
  <c r="AC49" i="34"/>
  <c r="AC57" i="34"/>
  <c r="AC65" i="34"/>
  <c r="AC73" i="34"/>
  <c r="AC81" i="34"/>
  <c r="AC89" i="34"/>
  <c r="AC97" i="34"/>
  <c r="AC105" i="34"/>
  <c r="AC113" i="34"/>
  <c r="AC121" i="34"/>
  <c r="AC129" i="34"/>
  <c r="AC137" i="34"/>
  <c r="AC145" i="34"/>
  <c r="AC153" i="34"/>
  <c r="AC161" i="34"/>
  <c r="AC169" i="34"/>
  <c r="AC177" i="34"/>
  <c r="AC185" i="34"/>
  <c r="AC193" i="34"/>
  <c r="AC201" i="34"/>
  <c r="AC209" i="34"/>
  <c r="AC217" i="34"/>
  <c r="AC225" i="34"/>
  <c r="AC233" i="34"/>
  <c r="AC241" i="34"/>
  <c r="AC249" i="34"/>
  <c r="AC257" i="34"/>
  <c r="AC265" i="34"/>
  <c r="AC273" i="34"/>
  <c r="AC281" i="34"/>
  <c r="AC289" i="34"/>
  <c r="AC297" i="34"/>
  <c r="AC305" i="34"/>
  <c r="AC313" i="34"/>
  <c r="AC321" i="34"/>
  <c r="AC329" i="34"/>
  <c r="AC337" i="34"/>
  <c r="AC345" i="34"/>
  <c r="AC353" i="34"/>
  <c r="AC361" i="34"/>
  <c r="AE12" i="34"/>
  <c r="AE44" i="34"/>
  <c r="AE76" i="34"/>
  <c r="AE108" i="34"/>
  <c r="AE140" i="34"/>
  <c r="AD9" i="34"/>
  <c r="AD17" i="34"/>
  <c r="AD25" i="34"/>
  <c r="AD33" i="34"/>
  <c r="AD41" i="34"/>
  <c r="AD49" i="34"/>
  <c r="AD57" i="34"/>
  <c r="AD65" i="34"/>
  <c r="AD73" i="34"/>
  <c r="AD81" i="34"/>
  <c r="AD89" i="34"/>
  <c r="AD97" i="34"/>
  <c r="AD105" i="34"/>
  <c r="AD113" i="34"/>
  <c r="AD121" i="34"/>
  <c r="AD129" i="34"/>
  <c r="AD137" i="34"/>
  <c r="AD145" i="34"/>
  <c r="AD153" i="34"/>
  <c r="AD161" i="34"/>
  <c r="AD169" i="34"/>
  <c r="AD177" i="34"/>
  <c r="AD185" i="34"/>
  <c r="AD193" i="34"/>
  <c r="AD201" i="34"/>
  <c r="AD209" i="34"/>
  <c r="AD217" i="34"/>
  <c r="AD225" i="34"/>
  <c r="AD233" i="34"/>
  <c r="AD241" i="34"/>
  <c r="AD249" i="34"/>
  <c r="AD257" i="34"/>
  <c r="AD265" i="34"/>
  <c r="AD273" i="34"/>
  <c r="AD281" i="34"/>
  <c r="AD289" i="34"/>
  <c r="AD297" i="34"/>
  <c r="AD305" i="34"/>
  <c r="AD313" i="34"/>
  <c r="AD321" i="34"/>
  <c r="AD329" i="34"/>
  <c r="AD337" i="34"/>
  <c r="AD345" i="34"/>
  <c r="AD353" i="34"/>
  <c r="AD361" i="34"/>
  <c r="AE13" i="34"/>
  <c r="AE45" i="34"/>
  <c r="AE77" i="34"/>
  <c r="AE109" i="34"/>
  <c r="AE141" i="34"/>
  <c r="AE173" i="34"/>
  <c r="AE205" i="34"/>
  <c r="AE237" i="34"/>
  <c r="AE269" i="34"/>
  <c r="AE301" i="34"/>
  <c r="AE333" i="34"/>
  <c r="AE365" i="34"/>
  <c r="AF197" i="34"/>
  <c r="AB334" i="34"/>
  <c r="AF9" i="34"/>
  <c r="AF17" i="34"/>
  <c r="AF25" i="34"/>
  <c r="AF33" i="34"/>
  <c r="AF41" i="34"/>
  <c r="AF49" i="34"/>
  <c r="AF57" i="34"/>
  <c r="AF65" i="34"/>
  <c r="AF73" i="34"/>
  <c r="AF81" i="34"/>
  <c r="AF89" i="34"/>
  <c r="AF97" i="34"/>
  <c r="AF105" i="34"/>
  <c r="AF113" i="34"/>
  <c r="AF121" i="34"/>
  <c r="AF129" i="34"/>
  <c r="AF137" i="34"/>
  <c r="AF145" i="34"/>
  <c r="AF153" i="34"/>
  <c r="AF161" i="34"/>
  <c r="AF169" i="34"/>
  <c r="AF177" i="34"/>
  <c r="AF185" i="34"/>
  <c r="AF193" i="34"/>
  <c r="AF201" i="34"/>
  <c r="AF209" i="34"/>
  <c r="AF217" i="34"/>
  <c r="AF225" i="34"/>
  <c r="AF233" i="34"/>
  <c r="AF241" i="34"/>
  <c r="AF249" i="34"/>
  <c r="AF257" i="34"/>
  <c r="AF265" i="34"/>
  <c r="AF273" i="34"/>
  <c r="AF281" i="34"/>
  <c r="AF289" i="34"/>
  <c r="AF297" i="34"/>
  <c r="AF305" i="34"/>
  <c r="AF313" i="34"/>
  <c r="AF321" i="34"/>
  <c r="AF329" i="34"/>
  <c r="AF337" i="34"/>
  <c r="AF345" i="34"/>
  <c r="AF353" i="34"/>
  <c r="AF361" i="34"/>
  <c r="AE14" i="34"/>
  <c r="AE46" i="34"/>
  <c r="AE78" i="34"/>
  <c r="AE110" i="34"/>
  <c r="AE142" i="34"/>
  <c r="AE174" i="34"/>
  <c r="AE206" i="34"/>
  <c r="AE238" i="34"/>
  <c r="AE270" i="34"/>
  <c r="AE302" i="34"/>
  <c r="AE366" i="34"/>
  <c r="AB153" i="34"/>
  <c r="AB281" i="34"/>
  <c r="AB313" i="34"/>
  <c r="AE15" i="34"/>
  <c r="AE47" i="34"/>
  <c r="AE79" i="34"/>
  <c r="AE111" i="34"/>
  <c r="AE143" i="34"/>
  <c r="AE175" i="34"/>
  <c r="AE207" i="34"/>
  <c r="AE239" i="34"/>
  <c r="AE271" i="34"/>
  <c r="AE303" i="34"/>
  <c r="AE335" i="34"/>
  <c r="AE367" i="34"/>
  <c r="AQ47" i="84" l="1"/>
  <c r="AU46" i="84"/>
  <c r="AV45" i="84"/>
  <c r="AX45" i="84" s="1"/>
  <c r="AW45" i="84"/>
  <c r="AV41" i="82"/>
  <c r="AX41" i="82" s="1"/>
  <c r="AW41" i="82"/>
  <c r="AU42" i="82"/>
  <c r="AQ43" i="82"/>
  <c r="I19" i="20"/>
  <c r="AT29" i="80"/>
  <c r="AU23" i="80" s="1"/>
  <c r="AT29" i="79"/>
  <c r="AT24" i="34"/>
  <c r="AU18" i="34" s="1"/>
  <c r="AV18" i="34" s="1"/>
  <c r="AX18" i="34" s="1"/>
  <c r="AV22" i="80"/>
  <c r="AX22" i="80" s="1"/>
  <c r="AW22" i="80"/>
  <c r="AQ44" i="80"/>
  <c r="AV13" i="34"/>
  <c r="AX13" i="34" s="1"/>
  <c r="AW13" i="34"/>
  <c r="AV14" i="34"/>
  <c r="AX14" i="34" s="1"/>
  <c r="AW14" i="34"/>
  <c r="AV15" i="34"/>
  <c r="AX15" i="34" s="1"/>
  <c r="AW15" i="34"/>
  <c r="AV12" i="34"/>
  <c r="AX12" i="34" s="1"/>
  <c r="AW12" i="34"/>
  <c r="AV8" i="34"/>
  <c r="AX8" i="34" s="1"/>
  <c r="AW8" i="34"/>
  <c r="AV11" i="34"/>
  <c r="AX11" i="34" s="1"/>
  <c r="AW11" i="34"/>
  <c r="AV9" i="34"/>
  <c r="AX9" i="34" s="1"/>
  <c r="AW9" i="34"/>
  <c r="AV17" i="34"/>
  <c r="AX17" i="34" s="1"/>
  <c r="AW17" i="34"/>
  <c r="AV10" i="34"/>
  <c r="AX10" i="34" s="1"/>
  <c r="AW10" i="34"/>
  <c r="AV16" i="34"/>
  <c r="AX16" i="34" s="1"/>
  <c r="AW16" i="34"/>
  <c r="AV40" i="79"/>
  <c r="AX40" i="79" s="1"/>
  <c r="AW40" i="79"/>
  <c r="AU41" i="79"/>
  <c r="AQ42" i="79"/>
  <c r="AQ34" i="34"/>
  <c r="J20" i="20"/>
  <c r="K20" i="20" s="1"/>
  <c r="H20" i="20"/>
  <c r="G21" i="20"/>
  <c r="AG132" i="34"/>
  <c r="AG100" i="34"/>
  <c r="AG103" i="34"/>
  <c r="AV46" i="84" l="1"/>
  <c r="AX46" i="84" s="1"/>
  <c r="AW46" i="84"/>
  <c r="AQ48" i="84"/>
  <c r="AU47" i="84"/>
  <c r="AQ44" i="82"/>
  <c r="AU43" i="82"/>
  <c r="AV42" i="82"/>
  <c r="AX42" i="82" s="1"/>
  <c r="AW42" i="82"/>
  <c r="AW18" i="34"/>
  <c r="I20" i="20"/>
  <c r="AT30" i="80"/>
  <c r="AU24" i="80" s="1"/>
  <c r="AT30" i="79"/>
  <c r="AT25" i="34"/>
  <c r="AU19" i="34" s="1"/>
  <c r="AV23" i="80"/>
  <c r="AX23" i="80" s="1"/>
  <c r="AW23" i="80"/>
  <c r="AQ45" i="80"/>
  <c r="AV41" i="79"/>
  <c r="AX41" i="79" s="1"/>
  <c r="AW41" i="79"/>
  <c r="AQ43" i="79"/>
  <c r="AU42" i="79"/>
  <c r="AQ35" i="34"/>
  <c r="J21" i="20"/>
  <c r="K21" i="20" s="1"/>
  <c r="H21" i="20"/>
  <c r="G22" i="20"/>
  <c r="O17" i="1"/>
  <c r="AQ49" i="84" l="1"/>
  <c r="AU48" i="84"/>
  <c r="AV47" i="84"/>
  <c r="AX47" i="84" s="1"/>
  <c r="AW47" i="84"/>
  <c r="AV43" i="82"/>
  <c r="AX43" i="82" s="1"/>
  <c r="AW43" i="82"/>
  <c r="AU44" i="82"/>
  <c r="AQ45" i="82"/>
  <c r="I21" i="20"/>
  <c r="AT31" i="80"/>
  <c r="AU25" i="80" s="1"/>
  <c r="AT31" i="79"/>
  <c r="AT26" i="34"/>
  <c r="AU20" i="34" s="1"/>
  <c r="AV19" i="34"/>
  <c r="AX19" i="34" s="1"/>
  <c r="AW19" i="34"/>
  <c r="AV24" i="80"/>
  <c r="AX24" i="80" s="1"/>
  <c r="AW24" i="80"/>
  <c r="AQ46" i="80"/>
  <c r="AV42" i="79"/>
  <c r="AX42" i="79" s="1"/>
  <c r="AW42" i="79"/>
  <c r="AQ44" i="79"/>
  <c r="AU43" i="79"/>
  <c r="AQ36" i="34"/>
  <c r="J22" i="20"/>
  <c r="K22" i="20" s="1"/>
  <c r="H22" i="20"/>
  <c r="G23" i="20"/>
  <c r="U8" i="1"/>
  <c r="T8" i="1"/>
  <c r="U7" i="1"/>
  <c r="T7" i="1"/>
  <c r="U6" i="1"/>
  <c r="U5" i="1"/>
  <c r="T5" i="1"/>
  <c r="U4" i="1"/>
  <c r="T4" i="1"/>
  <c r="V7" i="1"/>
  <c r="W7" i="1" s="1"/>
  <c r="T6" i="1"/>
  <c r="O13" i="1"/>
  <c r="N13" i="1"/>
  <c r="P12" i="1"/>
  <c r="Q12" i="1" s="1"/>
  <c r="P11" i="1"/>
  <c r="Q11" i="1" s="1"/>
  <c r="P10" i="1"/>
  <c r="Q10" i="1" s="1"/>
  <c r="P9" i="1"/>
  <c r="Q9" i="1" s="1"/>
  <c r="P8" i="1"/>
  <c r="Q8" i="1" s="1"/>
  <c r="P7" i="1"/>
  <c r="Q7" i="1" s="1"/>
  <c r="P6" i="1"/>
  <c r="Q6" i="1" s="1"/>
  <c r="P5" i="1"/>
  <c r="Q5" i="1" s="1"/>
  <c r="P4" i="1"/>
  <c r="Q4" i="1" s="1"/>
  <c r="AW48" i="84" l="1"/>
  <c r="AV48" i="84"/>
  <c r="AX48" i="84" s="1"/>
  <c r="AU49" i="84"/>
  <c r="AQ50" i="84"/>
  <c r="AU45" i="82"/>
  <c r="AQ46" i="82"/>
  <c r="AV44" i="82"/>
  <c r="AX44" i="82" s="1"/>
  <c r="AW44" i="82"/>
  <c r="AW20" i="34"/>
  <c r="AV20" i="34"/>
  <c r="AX20" i="34" s="1"/>
  <c r="I22" i="20"/>
  <c r="AT32" i="80"/>
  <c r="AU26" i="80" s="1"/>
  <c r="AT32" i="79"/>
  <c r="AU13" i="79" s="1"/>
  <c r="AT27" i="34"/>
  <c r="AU21" i="34" s="1"/>
  <c r="AV25" i="80"/>
  <c r="AX25" i="80" s="1"/>
  <c r="AW25" i="80"/>
  <c r="AU46" i="80"/>
  <c r="AQ47" i="80"/>
  <c r="AU44" i="79"/>
  <c r="AQ45" i="79"/>
  <c r="AV43" i="79"/>
  <c r="AX43" i="79" s="1"/>
  <c r="AW43" i="79"/>
  <c r="AQ37" i="34"/>
  <c r="H23" i="20"/>
  <c r="J23" i="20"/>
  <c r="K23" i="20" s="1"/>
  <c r="G24" i="20"/>
  <c r="V6" i="1"/>
  <c r="W6" i="1" s="1"/>
  <c r="T9" i="1"/>
  <c r="X5" i="1" s="1"/>
  <c r="Z5" i="1" s="1"/>
  <c r="U9" i="1"/>
  <c r="V9" i="1" s="1"/>
  <c r="W9" i="1" s="1"/>
  <c r="V5" i="1"/>
  <c r="W5" i="1" s="1"/>
  <c r="V8" i="1"/>
  <c r="W8" i="1" s="1"/>
  <c r="V4" i="1"/>
  <c r="W4" i="1" s="1"/>
  <c r="P13" i="1"/>
  <c r="Q13" i="1" s="1"/>
  <c r="AV49" i="84" l="1"/>
  <c r="AX49" i="84" s="1"/>
  <c r="AW49" i="84"/>
  <c r="AQ51" i="84"/>
  <c r="AU50" i="84"/>
  <c r="AQ47" i="82"/>
  <c r="AU46" i="82"/>
  <c r="AV45" i="82"/>
  <c r="AX45" i="82" s="1"/>
  <c r="AW45" i="82"/>
  <c r="AV21" i="34"/>
  <c r="AX21" i="34" s="1"/>
  <c r="AW21" i="34"/>
  <c r="I23" i="20"/>
  <c r="AT33" i="80"/>
  <c r="AU27" i="80" s="1"/>
  <c r="AT33" i="79"/>
  <c r="AU14" i="79" s="1"/>
  <c r="AT28" i="34"/>
  <c r="AU22" i="34" s="1"/>
  <c r="AV13" i="79"/>
  <c r="AX13" i="79" s="1"/>
  <c r="AW13" i="79"/>
  <c r="AV26" i="80"/>
  <c r="AX26" i="80" s="1"/>
  <c r="AW26" i="80"/>
  <c r="AW46" i="80"/>
  <c r="AV46" i="80"/>
  <c r="AX46" i="80" s="1"/>
  <c r="AU47" i="80"/>
  <c r="AQ48" i="80"/>
  <c r="AQ46" i="79"/>
  <c r="AU45" i="79"/>
  <c r="AV44" i="79"/>
  <c r="AX44" i="79" s="1"/>
  <c r="AW44" i="79"/>
  <c r="AQ38" i="34"/>
  <c r="H24" i="20"/>
  <c r="J24" i="20"/>
  <c r="K24" i="20" s="1"/>
  <c r="G25" i="20"/>
  <c r="X7" i="1"/>
  <c r="Z7" i="1" s="1"/>
  <c r="X4" i="1"/>
  <c r="Z4" i="1" s="1"/>
  <c r="AA4" i="1" s="1"/>
  <c r="X8" i="1"/>
  <c r="Z8" i="1" s="1"/>
  <c r="AA8" i="1" s="1"/>
  <c r="X6" i="1"/>
  <c r="Z6" i="1" s="1"/>
  <c r="AA6" i="1" s="1"/>
  <c r="C47" i="1"/>
  <c r="C46" i="1"/>
  <c r="C45" i="1"/>
  <c r="C44" i="1"/>
  <c r="C43" i="1"/>
  <c r="C42" i="1"/>
  <c r="C41" i="1"/>
  <c r="C40" i="1"/>
  <c r="C39" i="1"/>
  <c r="C38" i="1"/>
  <c r="B3" i="1"/>
  <c r="B7" i="1" s="1"/>
  <c r="A8" i="1"/>
  <c r="AU51" i="84" l="1"/>
  <c r="AQ52" i="84"/>
  <c r="AQ53" i="84" s="1"/>
  <c r="AQ54" i="84" s="1"/>
  <c r="AQ55" i="84" s="1"/>
  <c r="AQ56" i="84" s="1"/>
  <c r="AQ57" i="84" s="1"/>
  <c r="AQ58" i="84" s="1"/>
  <c r="AQ59" i="84" s="1"/>
  <c r="AQ60" i="84" s="1"/>
  <c r="AQ61" i="84" s="1"/>
  <c r="AQ62" i="84" s="1"/>
  <c r="AQ63" i="84" s="1"/>
  <c r="AQ64" i="84" s="1"/>
  <c r="AQ65" i="84" s="1"/>
  <c r="AQ66" i="84" s="1"/>
  <c r="AQ67" i="84" s="1"/>
  <c r="AQ68" i="84" s="1"/>
  <c r="AQ69" i="84" s="1"/>
  <c r="AQ70" i="84" s="1"/>
  <c r="AQ71" i="84" s="1"/>
  <c r="AQ72" i="84" s="1"/>
  <c r="AQ73" i="84" s="1"/>
  <c r="AQ74" i="84" s="1"/>
  <c r="AQ75" i="84" s="1"/>
  <c r="AQ76" i="84" s="1"/>
  <c r="AQ77" i="84" s="1"/>
  <c r="AQ78" i="84" s="1"/>
  <c r="AQ79" i="84" s="1"/>
  <c r="AQ80" i="84" s="1"/>
  <c r="AQ81" i="84" s="1"/>
  <c r="AQ82" i="84" s="1"/>
  <c r="AQ83" i="84" s="1"/>
  <c r="AQ84" i="84" s="1"/>
  <c r="AQ85" i="84" s="1"/>
  <c r="AQ86" i="84" s="1"/>
  <c r="AQ87" i="84" s="1"/>
  <c r="AQ88" i="84" s="1"/>
  <c r="AQ89" i="84" s="1"/>
  <c r="AQ90" i="84" s="1"/>
  <c r="AQ91" i="84" s="1"/>
  <c r="AQ92" i="84" s="1"/>
  <c r="AQ93" i="84" s="1"/>
  <c r="AQ94" i="84" s="1"/>
  <c r="AQ95" i="84" s="1"/>
  <c r="AQ96" i="84" s="1"/>
  <c r="AQ97" i="84" s="1"/>
  <c r="AQ98" i="84" s="1"/>
  <c r="AQ99" i="84" s="1"/>
  <c r="AQ100" i="84" s="1"/>
  <c r="AQ101" i="84" s="1"/>
  <c r="AQ102" i="84" s="1"/>
  <c r="AQ103" i="84" s="1"/>
  <c r="AQ104" i="84" s="1"/>
  <c r="AQ105" i="84" s="1"/>
  <c r="AQ106" i="84" s="1"/>
  <c r="AQ107" i="84" s="1"/>
  <c r="AQ108" i="84" s="1"/>
  <c r="AQ109" i="84" s="1"/>
  <c r="AQ110" i="84" s="1"/>
  <c r="AQ111" i="84" s="1"/>
  <c r="AQ112" i="84" s="1"/>
  <c r="AQ113" i="84" s="1"/>
  <c r="AQ114" i="84" s="1"/>
  <c r="AQ115" i="84" s="1"/>
  <c r="AQ116" i="84" s="1"/>
  <c r="AQ117" i="84" s="1"/>
  <c r="AQ118" i="84" s="1"/>
  <c r="AQ119" i="84" s="1"/>
  <c r="AQ120" i="84" s="1"/>
  <c r="AQ121" i="84" s="1"/>
  <c r="AQ122" i="84" s="1"/>
  <c r="AQ123" i="84" s="1"/>
  <c r="AQ124" i="84" s="1"/>
  <c r="AQ125" i="84" s="1"/>
  <c r="AQ126" i="84" s="1"/>
  <c r="AQ127" i="84" s="1"/>
  <c r="AQ128" i="84" s="1"/>
  <c r="AQ129" i="84" s="1"/>
  <c r="AQ130" i="84" s="1"/>
  <c r="AQ131" i="84" s="1"/>
  <c r="AQ132" i="84" s="1"/>
  <c r="AQ133" i="84" s="1"/>
  <c r="AQ134" i="84" s="1"/>
  <c r="AQ135" i="84" s="1"/>
  <c r="AQ136" i="84" s="1"/>
  <c r="AQ137" i="84" s="1"/>
  <c r="AQ138" i="84" s="1"/>
  <c r="AQ139" i="84" s="1"/>
  <c r="AQ140" i="84" s="1"/>
  <c r="AQ141" i="84" s="1"/>
  <c r="AQ142" i="84" s="1"/>
  <c r="AQ143" i="84" s="1"/>
  <c r="AQ144" i="84" s="1"/>
  <c r="AQ145" i="84" s="1"/>
  <c r="AQ146" i="84" s="1"/>
  <c r="AQ147" i="84" s="1"/>
  <c r="AQ148" i="84" s="1"/>
  <c r="AQ149" i="84" s="1"/>
  <c r="AQ150" i="84" s="1"/>
  <c r="AQ151" i="84" s="1"/>
  <c r="AQ152" i="84" s="1"/>
  <c r="AQ153" i="84" s="1"/>
  <c r="AQ154" i="84" s="1"/>
  <c r="AQ155" i="84" s="1"/>
  <c r="AQ156" i="84" s="1"/>
  <c r="AQ157" i="84" s="1"/>
  <c r="AQ158" i="84" s="1"/>
  <c r="AQ159" i="84" s="1"/>
  <c r="AQ160" i="84" s="1"/>
  <c r="AQ161" i="84" s="1"/>
  <c r="AQ162" i="84" s="1"/>
  <c r="AQ163" i="84" s="1"/>
  <c r="AQ164" i="84" s="1"/>
  <c r="AQ165" i="84" s="1"/>
  <c r="AQ166" i="84" s="1"/>
  <c r="AQ167" i="84" s="1"/>
  <c r="AQ168" i="84" s="1"/>
  <c r="AQ169" i="84" s="1"/>
  <c r="AQ170" i="84" s="1"/>
  <c r="AQ171" i="84" s="1"/>
  <c r="AQ172" i="84" s="1"/>
  <c r="AQ173" i="84" s="1"/>
  <c r="AQ174" i="84" s="1"/>
  <c r="AQ175" i="84" s="1"/>
  <c r="AQ176" i="84" s="1"/>
  <c r="AQ177" i="84" s="1"/>
  <c r="AQ178" i="84" s="1"/>
  <c r="AQ179" i="84" s="1"/>
  <c r="AQ180" i="84" s="1"/>
  <c r="AQ181" i="84" s="1"/>
  <c r="AQ182" i="84" s="1"/>
  <c r="AQ183" i="84" s="1"/>
  <c r="AQ184" i="84" s="1"/>
  <c r="AQ185" i="84" s="1"/>
  <c r="AQ186" i="84" s="1"/>
  <c r="AQ187" i="84" s="1"/>
  <c r="AQ188" i="84" s="1"/>
  <c r="AQ189" i="84" s="1"/>
  <c r="AQ190" i="84" s="1"/>
  <c r="AQ191" i="84" s="1"/>
  <c r="AQ192" i="84" s="1"/>
  <c r="AQ193" i="84" s="1"/>
  <c r="AQ194" i="84" s="1"/>
  <c r="AQ195" i="84" s="1"/>
  <c r="AV50" i="84"/>
  <c r="AX50" i="84" s="1"/>
  <c r="AW50" i="84"/>
  <c r="AV46" i="82"/>
  <c r="AX46" i="82" s="1"/>
  <c r="AW46" i="82"/>
  <c r="AQ48" i="82"/>
  <c r="AU47" i="82"/>
  <c r="I24" i="20"/>
  <c r="AT34" i="80"/>
  <c r="AU28" i="80" s="1"/>
  <c r="AT34" i="79"/>
  <c r="AU15" i="79" s="1"/>
  <c r="AT29" i="34"/>
  <c r="AU23" i="34" s="1"/>
  <c r="AW27" i="80"/>
  <c r="AV27" i="80"/>
  <c r="AX27" i="80" s="1"/>
  <c r="AV22" i="34"/>
  <c r="AX22" i="34" s="1"/>
  <c r="AW22" i="34"/>
  <c r="AV14" i="79"/>
  <c r="AX14" i="79" s="1"/>
  <c r="AW14" i="79"/>
  <c r="AV47" i="80"/>
  <c r="AX47" i="80" s="1"/>
  <c r="AW47" i="80"/>
  <c r="AQ49" i="80"/>
  <c r="AU48" i="80"/>
  <c r="AV45" i="79"/>
  <c r="AX45" i="79" s="1"/>
  <c r="AW45" i="79"/>
  <c r="AU46" i="79"/>
  <c r="AQ47" i="79"/>
  <c r="AQ39" i="34"/>
  <c r="H25" i="20"/>
  <c r="J25" i="20"/>
  <c r="K25" i="20" s="1"/>
  <c r="G26" i="20"/>
  <c r="AA7" i="1"/>
  <c r="AA5" i="1"/>
  <c r="B8" i="1"/>
  <c r="A9" i="1"/>
  <c r="A10" i="1" s="1"/>
  <c r="B10" i="1" s="1"/>
  <c r="A11" i="1"/>
  <c r="B9" i="1"/>
  <c r="AV51" i="84" l="1"/>
  <c r="AX51" i="84" s="1"/>
  <c r="AW51" i="84"/>
  <c r="AU48" i="82"/>
  <c r="AQ49" i="82"/>
  <c r="AV47" i="82"/>
  <c r="AX47" i="82" s="1"/>
  <c r="AW47" i="82"/>
  <c r="AW23" i="34"/>
  <c r="AV23" i="34"/>
  <c r="AX23" i="34" s="1"/>
  <c r="AV28" i="80"/>
  <c r="AX28" i="80" s="1"/>
  <c r="AW28" i="80"/>
  <c r="I25" i="20"/>
  <c r="AT35" i="80"/>
  <c r="AU29" i="80" s="1"/>
  <c r="AT35" i="79"/>
  <c r="AU16" i="79" s="1"/>
  <c r="AT30" i="34"/>
  <c r="AU24" i="34" s="1"/>
  <c r="AV15" i="79"/>
  <c r="AX15" i="79" s="1"/>
  <c r="AW15" i="79"/>
  <c r="AV48" i="80"/>
  <c r="AX48" i="80" s="1"/>
  <c r="AW48" i="80"/>
  <c r="AQ50" i="80"/>
  <c r="AU49" i="80"/>
  <c r="AV46" i="79"/>
  <c r="AX46" i="79" s="1"/>
  <c r="AW46" i="79"/>
  <c r="AQ48" i="79"/>
  <c r="AU47" i="79"/>
  <c r="AQ40" i="34"/>
  <c r="H26" i="20"/>
  <c r="J26" i="20"/>
  <c r="K26" i="20" s="1"/>
  <c r="G27" i="20"/>
  <c r="B11" i="1"/>
  <c r="A12" i="1"/>
  <c r="BB13" i="84" l="1"/>
  <c r="BC13" i="84"/>
  <c r="AQ50" i="82"/>
  <c r="AU49" i="82"/>
  <c r="AV48" i="82"/>
  <c r="AX48" i="82" s="1"/>
  <c r="AW48" i="82"/>
  <c r="AV16" i="79"/>
  <c r="AX16" i="79" s="1"/>
  <c r="AW16" i="79"/>
  <c r="AW24" i="34"/>
  <c r="AV24" i="34"/>
  <c r="AX24" i="34" s="1"/>
  <c r="I26" i="20"/>
  <c r="AT36" i="80"/>
  <c r="AU30" i="80" s="1"/>
  <c r="AT36" i="79"/>
  <c r="AU17" i="79" s="1"/>
  <c r="AT31" i="34"/>
  <c r="AU25" i="34" s="1"/>
  <c r="AV29" i="80"/>
  <c r="AX29" i="80" s="1"/>
  <c r="AW29" i="80"/>
  <c r="AW49" i="80"/>
  <c r="AV49" i="80"/>
  <c r="AX49" i="80" s="1"/>
  <c r="AU50" i="80"/>
  <c r="AQ51" i="80"/>
  <c r="AV47" i="79"/>
  <c r="AX47" i="79" s="1"/>
  <c r="AW47" i="79"/>
  <c r="AQ49" i="79"/>
  <c r="AU48" i="79"/>
  <c r="AQ41" i="34"/>
  <c r="H27" i="20"/>
  <c r="J27" i="20"/>
  <c r="K27" i="20" s="1"/>
  <c r="G28" i="20"/>
  <c r="B12" i="1"/>
  <c r="A13" i="1"/>
  <c r="BD13" i="84" l="1"/>
  <c r="AV49" i="82"/>
  <c r="AX49" i="82" s="1"/>
  <c r="AW49" i="82"/>
  <c r="AQ51" i="82"/>
  <c r="AU50" i="82"/>
  <c r="AV30" i="80"/>
  <c r="AX30" i="80" s="1"/>
  <c r="AW30" i="80"/>
  <c r="I27" i="20"/>
  <c r="AT37" i="80"/>
  <c r="AU31" i="80" s="1"/>
  <c r="AT37" i="79"/>
  <c r="AU18" i="79" s="1"/>
  <c r="AT32" i="34"/>
  <c r="AU26" i="34" s="1"/>
  <c r="AW25" i="34"/>
  <c r="AV25" i="34"/>
  <c r="AX25" i="34" s="1"/>
  <c r="AV17" i="79"/>
  <c r="AX17" i="79" s="1"/>
  <c r="AW17" i="79"/>
  <c r="AQ52" i="80"/>
  <c r="AQ53" i="80" s="1"/>
  <c r="AQ54" i="80" s="1"/>
  <c r="AQ55" i="80" s="1"/>
  <c r="AQ56" i="80" s="1"/>
  <c r="AQ57" i="80" s="1"/>
  <c r="AQ58" i="80" s="1"/>
  <c r="AQ59" i="80" s="1"/>
  <c r="AQ60" i="80" s="1"/>
  <c r="AQ61" i="80" s="1"/>
  <c r="AQ62" i="80" s="1"/>
  <c r="AQ63" i="80" s="1"/>
  <c r="AQ64" i="80" s="1"/>
  <c r="AQ65" i="80" s="1"/>
  <c r="AQ66" i="80" s="1"/>
  <c r="AQ67" i="80" s="1"/>
  <c r="AQ68" i="80" s="1"/>
  <c r="AQ69" i="80" s="1"/>
  <c r="AQ70" i="80" s="1"/>
  <c r="AQ71" i="80" s="1"/>
  <c r="AQ72" i="80" s="1"/>
  <c r="AQ73" i="80" s="1"/>
  <c r="AQ74" i="80" s="1"/>
  <c r="AQ75" i="80" s="1"/>
  <c r="AQ76" i="80" s="1"/>
  <c r="AQ77" i="80" s="1"/>
  <c r="AQ78" i="80" s="1"/>
  <c r="AQ79" i="80" s="1"/>
  <c r="AQ80" i="80" s="1"/>
  <c r="AQ81" i="80" s="1"/>
  <c r="AQ82" i="80" s="1"/>
  <c r="AQ83" i="80" s="1"/>
  <c r="AQ84" i="80" s="1"/>
  <c r="AQ85" i="80" s="1"/>
  <c r="AQ86" i="80" s="1"/>
  <c r="AQ87" i="80" s="1"/>
  <c r="AQ88" i="80" s="1"/>
  <c r="AQ89" i="80" s="1"/>
  <c r="AQ90" i="80" s="1"/>
  <c r="AQ91" i="80" s="1"/>
  <c r="AQ92" i="80" s="1"/>
  <c r="AQ93" i="80" s="1"/>
  <c r="AQ94" i="80" s="1"/>
  <c r="AQ95" i="80" s="1"/>
  <c r="AQ96" i="80" s="1"/>
  <c r="AQ97" i="80" s="1"/>
  <c r="AQ98" i="80" s="1"/>
  <c r="AQ99" i="80" s="1"/>
  <c r="AQ100" i="80" s="1"/>
  <c r="AQ101" i="80" s="1"/>
  <c r="AQ102" i="80" s="1"/>
  <c r="AQ103" i="80" s="1"/>
  <c r="AQ104" i="80" s="1"/>
  <c r="AQ105" i="80" s="1"/>
  <c r="AQ106" i="80" s="1"/>
  <c r="AQ107" i="80" s="1"/>
  <c r="AQ108" i="80" s="1"/>
  <c r="AQ109" i="80" s="1"/>
  <c r="AQ110" i="80" s="1"/>
  <c r="AQ111" i="80" s="1"/>
  <c r="AQ112" i="80" s="1"/>
  <c r="AQ113" i="80" s="1"/>
  <c r="AQ114" i="80" s="1"/>
  <c r="AQ115" i="80" s="1"/>
  <c r="AQ116" i="80" s="1"/>
  <c r="AQ117" i="80" s="1"/>
  <c r="AQ118" i="80" s="1"/>
  <c r="AQ119" i="80" s="1"/>
  <c r="AQ120" i="80" s="1"/>
  <c r="AQ121" i="80" s="1"/>
  <c r="AQ122" i="80" s="1"/>
  <c r="AQ123" i="80" s="1"/>
  <c r="AQ124" i="80" s="1"/>
  <c r="AQ125" i="80" s="1"/>
  <c r="AQ126" i="80" s="1"/>
  <c r="AQ127" i="80" s="1"/>
  <c r="AQ128" i="80" s="1"/>
  <c r="AQ129" i="80" s="1"/>
  <c r="AQ130" i="80" s="1"/>
  <c r="AQ131" i="80" s="1"/>
  <c r="AQ132" i="80" s="1"/>
  <c r="AQ133" i="80" s="1"/>
  <c r="AQ134" i="80" s="1"/>
  <c r="AQ135" i="80" s="1"/>
  <c r="AQ136" i="80" s="1"/>
  <c r="AQ137" i="80" s="1"/>
  <c r="AQ138" i="80" s="1"/>
  <c r="AQ139" i="80" s="1"/>
  <c r="AQ140" i="80" s="1"/>
  <c r="AQ141" i="80" s="1"/>
  <c r="AQ142" i="80" s="1"/>
  <c r="AQ143" i="80" s="1"/>
  <c r="AQ144" i="80" s="1"/>
  <c r="AQ145" i="80" s="1"/>
  <c r="AQ146" i="80" s="1"/>
  <c r="AQ147" i="80" s="1"/>
  <c r="AQ148" i="80" s="1"/>
  <c r="AQ149" i="80" s="1"/>
  <c r="AQ150" i="80" s="1"/>
  <c r="AQ151" i="80" s="1"/>
  <c r="AQ152" i="80" s="1"/>
  <c r="AQ153" i="80" s="1"/>
  <c r="AQ154" i="80" s="1"/>
  <c r="AQ155" i="80" s="1"/>
  <c r="AQ156" i="80" s="1"/>
  <c r="AQ157" i="80" s="1"/>
  <c r="AQ158" i="80" s="1"/>
  <c r="AQ159" i="80" s="1"/>
  <c r="AQ160" i="80" s="1"/>
  <c r="AQ161" i="80" s="1"/>
  <c r="AQ162" i="80" s="1"/>
  <c r="AQ163" i="80" s="1"/>
  <c r="AQ164" i="80" s="1"/>
  <c r="AQ165" i="80" s="1"/>
  <c r="AQ166" i="80" s="1"/>
  <c r="AQ167" i="80" s="1"/>
  <c r="AQ168" i="80" s="1"/>
  <c r="AQ169" i="80" s="1"/>
  <c r="AQ170" i="80" s="1"/>
  <c r="AQ171" i="80" s="1"/>
  <c r="AQ172" i="80" s="1"/>
  <c r="AQ173" i="80" s="1"/>
  <c r="AQ174" i="80" s="1"/>
  <c r="AQ175" i="80" s="1"/>
  <c r="AQ176" i="80" s="1"/>
  <c r="AQ177" i="80" s="1"/>
  <c r="AQ178" i="80" s="1"/>
  <c r="AQ179" i="80" s="1"/>
  <c r="AQ180" i="80" s="1"/>
  <c r="AQ181" i="80" s="1"/>
  <c r="AQ182" i="80" s="1"/>
  <c r="AQ183" i="80" s="1"/>
  <c r="AQ184" i="80" s="1"/>
  <c r="AQ185" i="80" s="1"/>
  <c r="AQ186" i="80" s="1"/>
  <c r="AQ187" i="80" s="1"/>
  <c r="AQ188" i="80" s="1"/>
  <c r="AQ189" i="80" s="1"/>
  <c r="AQ190" i="80" s="1"/>
  <c r="AQ191" i="80" s="1"/>
  <c r="AQ192" i="80" s="1"/>
  <c r="AQ193" i="80" s="1"/>
  <c r="AQ194" i="80" s="1"/>
  <c r="AQ195" i="80" s="1"/>
  <c r="AU51" i="80"/>
  <c r="AV50" i="80"/>
  <c r="AX50" i="80" s="1"/>
  <c r="AW50" i="80"/>
  <c r="AV48" i="79"/>
  <c r="AX48" i="79" s="1"/>
  <c r="AW48" i="79"/>
  <c r="AU49" i="79"/>
  <c r="AQ50" i="79"/>
  <c r="AU41" i="34"/>
  <c r="AW41" i="34" s="1"/>
  <c r="AQ42" i="34"/>
  <c r="H28" i="20"/>
  <c r="J28" i="20"/>
  <c r="K28" i="20" s="1"/>
  <c r="G29" i="20"/>
  <c r="B13" i="1"/>
  <c r="A14" i="1"/>
  <c r="AU51" i="82" l="1"/>
  <c r="AQ52" i="82"/>
  <c r="AQ53" i="82" s="1"/>
  <c r="AQ54" i="82" s="1"/>
  <c r="AQ55" i="82" s="1"/>
  <c r="AQ56" i="82" s="1"/>
  <c r="AQ57" i="82" s="1"/>
  <c r="AQ58" i="82" s="1"/>
  <c r="AQ59" i="82" s="1"/>
  <c r="AQ60" i="82" s="1"/>
  <c r="AQ61" i="82" s="1"/>
  <c r="AQ62" i="82" s="1"/>
  <c r="AQ63" i="82" s="1"/>
  <c r="AQ64" i="82" s="1"/>
  <c r="AQ65" i="82" s="1"/>
  <c r="AQ66" i="82" s="1"/>
  <c r="AQ67" i="82" s="1"/>
  <c r="AQ68" i="82" s="1"/>
  <c r="AQ69" i="82" s="1"/>
  <c r="AQ70" i="82" s="1"/>
  <c r="AQ71" i="82" s="1"/>
  <c r="AQ72" i="82" s="1"/>
  <c r="AQ73" i="82" s="1"/>
  <c r="AQ74" i="82" s="1"/>
  <c r="AQ75" i="82" s="1"/>
  <c r="AQ76" i="82" s="1"/>
  <c r="AQ77" i="82" s="1"/>
  <c r="AQ78" i="82" s="1"/>
  <c r="AQ79" i="82" s="1"/>
  <c r="AQ80" i="82" s="1"/>
  <c r="AQ81" i="82" s="1"/>
  <c r="AQ82" i="82" s="1"/>
  <c r="AQ83" i="82" s="1"/>
  <c r="AQ84" i="82" s="1"/>
  <c r="AQ85" i="82" s="1"/>
  <c r="AQ86" i="82" s="1"/>
  <c r="AQ87" i="82" s="1"/>
  <c r="AQ88" i="82" s="1"/>
  <c r="AQ89" i="82" s="1"/>
  <c r="AQ90" i="82" s="1"/>
  <c r="AQ91" i="82" s="1"/>
  <c r="AQ92" i="82" s="1"/>
  <c r="AQ93" i="82" s="1"/>
  <c r="AQ94" i="82" s="1"/>
  <c r="AQ95" i="82" s="1"/>
  <c r="AQ96" i="82" s="1"/>
  <c r="AQ97" i="82" s="1"/>
  <c r="AQ98" i="82" s="1"/>
  <c r="AQ99" i="82" s="1"/>
  <c r="AQ100" i="82" s="1"/>
  <c r="AQ101" i="82" s="1"/>
  <c r="AQ102" i="82" s="1"/>
  <c r="AQ103" i="82" s="1"/>
  <c r="AQ104" i="82" s="1"/>
  <c r="AQ105" i="82" s="1"/>
  <c r="AQ106" i="82" s="1"/>
  <c r="AQ107" i="82" s="1"/>
  <c r="AQ108" i="82" s="1"/>
  <c r="AQ109" i="82" s="1"/>
  <c r="AQ110" i="82" s="1"/>
  <c r="AQ111" i="82" s="1"/>
  <c r="AQ112" i="82" s="1"/>
  <c r="AQ113" i="82" s="1"/>
  <c r="AQ114" i="82" s="1"/>
  <c r="AQ115" i="82" s="1"/>
  <c r="AQ116" i="82" s="1"/>
  <c r="AQ117" i="82" s="1"/>
  <c r="AQ118" i="82" s="1"/>
  <c r="AQ119" i="82" s="1"/>
  <c r="AQ120" i="82" s="1"/>
  <c r="AQ121" i="82" s="1"/>
  <c r="AQ122" i="82" s="1"/>
  <c r="AQ123" i="82" s="1"/>
  <c r="AQ124" i="82" s="1"/>
  <c r="AQ125" i="82" s="1"/>
  <c r="AQ126" i="82" s="1"/>
  <c r="AQ127" i="82" s="1"/>
  <c r="AQ128" i="82" s="1"/>
  <c r="AQ129" i="82" s="1"/>
  <c r="AQ130" i="82" s="1"/>
  <c r="AQ131" i="82" s="1"/>
  <c r="AQ132" i="82" s="1"/>
  <c r="AQ133" i="82" s="1"/>
  <c r="AQ134" i="82" s="1"/>
  <c r="AQ135" i="82" s="1"/>
  <c r="AQ136" i="82" s="1"/>
  <c r="AQ137" i="82" s="1"/>
  <c r="AQ138" i="82" s="1"/>
  <c r="AQ139" i="82" s="1"/>
  <c r="AQ140" i="82" s="1"/>
  <c r="AQ141" i="82" s="1"/>
  <c r="AQ142" i="82" s="1"/>
  <c r="AQ143" i="82" s="1"/>
  <c r="AQ144" i="82" s="1"/>
  <c r="AQ145" i="82" s="1"/>
  <c r="AQ146" i="82" s="1"/>
  <c r="AQ147" i="82" s="1"/>
  <c r="AQ148" i="82" s="1"/>
  <c r="AQ149" i="82" s="1"/>
  <c r="AQ150" i="82" s="1"/>
  <c r="AQ151" i="82" s="1"/>
  <c r="AQ152" i="82" s="1"/>
  <c r="AQ153" i="82" s="1"/>
  <c r="AQ154" i="82" s="1"/>
  <c r="AQ155" i="82" s="1"/>
  <c r="AQ156" i="82" s="1"/>
  <c r="AQ157" i="82" s="1"/>
  <c r="AQ158" i="82" s="1"/>
  <c r="AQ159" i="82" s="1"/>
  <c r="AQ160" i="82" s="1"/>
  <c r="AQ161" i="82" s="1"/>
  <c r="AQ162" i="82" s="1"/>
  <c r="AQ163" i="82" s="1"/>
  <c r="AQ164" i="82" s="1"/>
  <c r="AQ165" i="82" s="1"/>
  <c r="AQ166" i="82" s="1"/>
  <c r="AQ167" i="82" s="1"/>
  <c r="AQ168" i="82" s="1"/>
  <c r="AQ169" i="82" s="1"/>
  <c r="AQ170" i="82" s="1"/>
  <c r="AQ171" i="82" s="1"/>
  <c r="AQ172" i="82" s="1"/>
  <c r="AQ173" i="82" s="1"/>
  <c r="AQ174" i="82" s="1"/>
  <c r="AQ175" i="82" s="1"/>
  <c r="AQ176" i="82" s="1"/>
  <c r="AQ177" i="82" s="1"/>
  <c r="AQ178" i="82" s="1"/>
  <c r="AQ179" i="82" s="1"/>
  <c r="AQ180" i="82" s="1"/>
  <c r="AQ181" i="82" s="1"/>
  <c r="AQ182" i="82" s="1"/>
  <c r="AQ183" i="82" s="1"/>
  <c r="AQ184" i="82" s="1"/>
  <c r="AQ185" i="82" s="1"/>
  <c r="AQ186" i="82" s="1"/>
  <c r="AQ187" i="82" s="1"/>
  <c r="AQ188" i="82" s="1"/>
  <c r="AQ189" i="82" s="1"/>
  <c r="AQ190" i="82" s="1"/>
  <c r="AQ191" i="82" s="1"/>
  <c r="AQ192" i="82" s="1"/>
  <c r="AQ193" i="82" s="1"/>
  <c r="AQ194" i="82" s="1"/>
  <c r="AQ195" i="82" s="1"/>
  <c r="AV50" i="82"/>
  <c r="AX50" i="82" s="1"/>
  <c r="AW50" i="82"/>
  <c r="AV31" i="80"/>
  <c r="AX31" i="80" s="1"/>
  <c r="AW31" i="80"/>
  <c r="AV26" i="34"/>
  <c r="AX26" i="34" s="1"/>
  <c r="AW26" i="34"/>
  <c r="AV18" i="79"/>
  <c r="AX18" i="79" s="1"/>
  <c r="AW18" i="79"/>
  <c r="I28" i="20"/>
  <c r="AT38" i="80"/>
  <c r="AU32" i="80" s="1"/>
  <c r="AT38" i="79"/>
  <c r="AU19" i="79" s="1"/>
  <c r="AT33" i="34"/>
  <c r="AU27" i="34" s="1"/>
  <c r="AV51" i="80"/>
  <c r="AX51" i="80" s="1"/>
  <c r="AW51" i="80"/>
  <c r="AQ51" i="79"/>
  <c r="AU50" i="79"/>
  <c r="AV49" i="79"/>
  <c r="AX49" i="79" s="1"/>
  <c r="AW49" i="79"/>
  <c r="AU42" i="34"/>
  <c r="AW42" i="34" s="1"/>
  <c r="AQ43" i="34"/>
  <c r="AV41" i="34"/>
  <c r="AX41" i="34" s="1"/>
  <c r="H29" i="20"/>
  <c r="J29" i="20"/>
  <c r="K29" i="20" s="1"/>
  <c r="G30" i="20"/>
  <c r="B14" i="1"/>
  <c r="A15" i="1"/>
  <c r="AV51" i="82" l="1"/>
  <c r="AX51" i="82" s="1"/>
  <c r="AW51" i="82"/>
  <c r="AV27" i="34"/>
  <c r="AX27" i="34" s="1"/>
  <c r="AW27" i="34"/>
  <c r="AV32" i="80"/>
  <c r="AX32" i="80" s="1"/>
  <c r="AW32" i="80"/>
  <c r="I29" i="20"/>
  <c r="AT39" i="80"/>
  <c r="AU33" i="80" s="1"/>
  <c r="AT39" i="79"/>
  <c r="AU20" i="79" s="1"/>
  <c r="AT34" i="34"/>
  <c r="AU28" i="34" s="1"/>
  <c r="AV19" i="79"/>
  <c r="AX19" i="79" s="1"/>
  <c r="AW19" i="79"/>
  <c r="AV50" i="79"/>
  <c r="AX50" i="79" s="1"/>
  <c r="AW50" i="79"/>
  <c r="AU51" i="79"/>
  <c r="AQ52" i="79"/>
  <c r="AU43" i="34"/>
  <c r="AW43" i="34" s="1"/>
  <c r="AQ44" i="34"/>
  <c r="AV42" i="34"/>
  <c r="AX42" i="34" s="1"/>
  <c r="H30" i="20"/>
  <c r="J30" i="20"/>
  <c r="K30" i="20" s="1"/>
  <c r="G31" i="20"/>
  <c r="B15" i="1"/>
  <c r="A16" i="1"/>
  <c r="BC13" i="82" l="1"/>
  <c r="BB13" i="82"/>
  <c r="AQ53" i="79"/>
  <c r="AU52" i="79"/>
  <c r="I30" i="20"/>
  <c r="AT40" i="80"/>
  <c r="AU34" i="80" s="1"/>
  <c r="AT40" i="79"/>
  <c r="AU21" i="79" s="1"/>
  <c r="AT35" i="34"/>
  <c r="AU29" i="34" s="1"/>
  <c r="AV28" i="34"/>
  <c r="AX28" i="34" s="1"/>
  <c r="AW28" i="34"/>
  <c r="AV33" i="80"/>
  <c r="AX33" i="80" s="1"/>
  <c r="AW33" i="80"/>
  <c r="AV20" i="79"/>
  <c r="AX20" i="79" s="1"/>
  <c r="AW20" i="79"/>
  <c r="AV51" i="79"/>
  <c r="AX51" i="79" s="1"/>
  <c r="AW51" i="79"/>
  <c r="AU44" i="34"/>
  <c r="AW44" i="34" s="1"/>
  <c r="AQ45" i="34"/>
  <c r="AV43" i="34"/>
  <c r="AX43" i="34" s="1"/>
  <c r="H31" i="20"/>
  <c r="J31" i="20"/>
  <c r="K31" i="20" s="1"/>
  <c r="G32" i="20"/>
  <c r="B16" i="1"/>
  <c r="A17" i="1"/>
  <c r="BD13" i="82" l="1"/>
  <c r="AV52" i="79"/>
  <c r="AX52" i="79" s="1"/>
  <c r="AW52" i="79"/>
  <c r="AQ54" i="79"/>
  <c r="AQ55" i="79" s="1"/>
  <c r="AQ56" i="79" s="1"/>
  <c r="AQ57" i="79" s="1"/>
  <c r="AQ58" i="79" s="1"/>
  <c r="AQ59" i="79" s="1"/>
  <c r="AQ60" i="79" s="1"/>
  <c r="AQ61" i="79" s="1"/>
  <c r="AQ62" i="79" s="1"/>
  <c r="AQ63" i="79" s="1"/>
  <c r="AQ64" i="79" s="1"/>
  <c r="AQ65" i="79" s="1"/>
  <c r="AQ66" i="79" s="1"/>
  <c r="AQ67" i="79" s="1"/>
  <c r="AQ68" i="79" s="1"/>
  <c r="AQ69" i="79" s="1"/>
  <c r="AQ70" i="79" s="1"/>
  <c r="AQ71" i="79" s="1"/>
  <c r="AQ72" i="79" s="1"/>
  <c r="AQ73" i="79" s="1"/>
  <c r="AQ74" i="79" s="1"/>
  <c r="AQ75" i="79" s="1"/>
  <c r="AQ76" i="79" s="1"/>
  <c r="AQ77" i="79" s="1"/>
  <c r="AQ78" i="79" s="1"/>
  <c r="AQ79" i="79" s="1"/>
  <c r="AQ80" i="79" s="1"/>
  <c r="AQ81" i="79" s="1"/>
  <c r="AQ82" i="79" s="1"/>
  <c r="AQ83" i="79" s="1"/>
  <c r="AQ84" i="79" s="1"/>
  <c r="AQ85" i="79" s="1"/>
  <c r="AQ86" i="79" s="1"/>
  <c r="AQ87" i="79" s="1"/>
  <c r="AQ88" i="79" s="1"/>
  <c r="AQ89" i="79" s="1"/>
  <c r="AQ90" i="79" s="1"/>
  <c r="AQ91" i="79" s="1"/>
  <c r="AQ92" i="79" s="1"/>
  <c r="AQ93" i="79" s="1"/>
  <c r="AQ94" i="79" s="1"/>
  <c r="AQ95" i="79" s="1"/>
  <c r="AQ96" i="79" s="1"/>
  <c r="AQ97" i="79" s="1"/>
  <c r="AQ98" i="79" s="1"/>
  <c r="AQ99" i="79" s="1"/>
  <c r="AQ100" i="79" s="1"/>
  <c r="AQ101" i="79" s="1"/>
  <c r="AQ102" i="79" s="1"/>
  <c r="AQ103" i="79" s="1"/>
  <c r="AQ104" i="79" s="1"/>
  <c r="AQ105" i="79" s="1"/>
  <c r="AQ106" i="79" s="1"/>
  <c r="AQ107" i="79" s="1"/>
  <c r="AQ108" i="79" s="1"/>
  <c r="AQ109" i="79" s="1"/>
  <c r="AQ110" i="79" s="1"/>
  <c r="AQ111" i="79" s="1"/>
  <c r="AQ112" i="79" s="1"/>
  <c r="AQ113" i="79" s="1"/>
  <c r="AQ114" i="79" s="1"/>
  <c r="AQ115" i="79" s="1"/>
  <c r="AQ116" i="79" s="1"/>
  <c r="AQ117" i="79" s="1"/>
  <c r="AQ118" i="79" s="1"/>
  <c r="AQ119" i="79" s="1"/>
  <c r="AQ120" i="79" s="1"/>
  <c r="AQ121" i="79" s="1"/>
  <c r="AQ122" i="79" s="1"/>
  <c r="AQ123" i="79" s="1"/>
  <c r="AQ124" i="79" s="1"/>
  <c r="AQ125" i="79" s="1"/>
  <c r="AQ126" i="79" s="1"/>
  <c r="AQ127" i="79" s="1"/>
  <c r="AQ128" i="79" s="1"/>
  <c r="AQ129" i="79" s="1"/>
  <c r="AQ130" i="79" s="1"/>
  <c r="AQ131" i="79" s="1"/>
  <c r="AQ132" i="79" s="1"/>
  <c r="AQ133" i="79" s="1"/>
  <c r="AQ134" i="79" s="1"/>
  <c r="AQ135" i="79" s="1"/>
  <c r="AQ136" i="79" s="1"/>
  <c r="AQ137" i="79" s="1"/>
  <c r="AQ138" i="79" s="1"/>
  <c r="AQ139" i="79" s="1"/>
  <c r="AQ140" i="79" s="1"/>
  <c r="AQ141" i="79" s="1"/>
  <c r="AQ142" i="79" s="1"/>
  <c r="AQ143" i="79" s="1"/>
  <c r="AQ144" i="79" s="1"/>
  <c r="AQ145" i="79" s="1"/>
  <c r="AQ146" i="79" s="1"/>
  <c r="AQ147" i="79" s="1"/>
  <c r="AQ148" i="79" s="1"/>
  <c r="AQ149" i="79" s="1"/>
  <c r="AQ150" i="79" s="1"/>
  <c r="AQ151" i="79" s="1"/>
  <c r="AQ152" i="79" s="1"/>
  <c r="AQ153" i="79" s="1"/>
  <c r="AQ154" i="79" s="1"/>
  <c r="AQ155" i="79" s="1"/>
  <c r="AQ156" i="79" s="1"/>
  <c r="AQ157" i="79" s="1"/>
  <c r="AQ158" i="79" s="1"/>
  <c r="AQ159" i="79" s="1"/>
  <c r="AQ160" i="79" s="1"/>
  <c r="AQ161" i="79" s="1"/>
  <c r="AQ162" i="79" s="1"/>
  <c r="AQ163" i="79" s="1"/>
  <c r="AQ164" i="79" s="1"/>
  <c r="AQ165" i="79" s="1"/>
  <c r="AQ166" i="79" s="1"/>
  <c r="AQ167" i="79" s="1"/>
  <c r="AQ168" i="79" s="1"/>
  <c r="AQ169" i="79" s="1"/>
  <c r="AQ170" i="79" s="1"/>
  <c r="AQ171" i="79" s="1"/>
  <c r="AQ172" i="79" s="1"/>
  <c r="AQ173" i="79" s="1"/>
  <c r="AQ174" i="79" s="1"/>
  <c r="AQ175" i="79" s="1"/>
  <c r="AQ176" i="79" s="1"/>
  <c r="AQ177" i="79" s="1"/>
  <c r="AQ178" i="79" s="1"/>
  <c r="AQ179" i="79" s="1"/>
  <c r="AQ180" i="79" s="1"/>
  <c r="AQ181" i="79" s="1"/>
  <c r="AQ182" i="79" s="1"/>
  <c r="AQ183" i="79" s="1"/>
  <c r="AQ184" i="79" s="1"/>
  <c r="AQ185" i="79" s="1"/>
  <c r="AQ186" i="79" s="1"/>
  <c r="AQ187" i="79" s="1"/>
  <c r="AQ188" i="79" s="1"/>
  <c r="AQ189" i="79" s="1"/>
  <c r="AQ190" i="79" s="1"/>
  <c r="AQ191" i="79" s="1"/>
  <c r="AQ192" i="79" s="1"/>
  <c r="AQ193" i="79" s="1"/>
  <c r="AQ194" i="79" s="1"/>
  <c r="AQ195" i="79" s="1"/>
  <c r="AU53" i="79"/>
  <c r="I31" i="20"/>
  <c r="AT41" i="80"/>
  <c r="AU35" i="80" s="1"/>
  <c r="AT41" i="79"/>
  <c r="AU22" i="79" s="1"/>
  <c r="AT36" i="34"/>
  <c r="AU30" i="34" s="1"/>
  <c r="AW29" i="34"/>
  <c r="AV29" i="34"/>
  <c r="AX29" i="34" s="1"/>
  <c r="AV21" i="79"/>
  <c r="AX21" i="79" s="1"/>
  <c r="AW21" i="79"/>
  <c r="AV34" i="80"/>
  <c r="AX34" i="80" s="1"/>
  <c r="AW34" i="80"/>
  <c r="AU45" i="34"/>
  <c r="AW45" i="34" s="1"/>
  <c r="AQ46" i="34"/>
  <c r="AV44" i="34"/>
  <c r="AX44" i="34" s="1"/>
  <c r="H32" i="20"/>
  <c r="J32" i="20"/>
  <c r="K32" i="20" s="1"/>
  <c r="G33" i="20"/>
  <c r="B17" i="1"/>
  <c r="A18" i="1"/>
  <c r="AV53" i="79" l="1"/>
  <c r="AX53" i="79" s="1"/>
  <c r="AW53" i="79"/>
  <c r="AW30" i="34"/>
  <c r="AV30" i="34"/>
  <c r="AX30" i="34" s="1"/>
  <c r="AV22" i="79"/>
  <c r="AX22" i="79" s="1"/>
  <c r="AW22" i="79"/>
  <c r="AV35" i="80"/>
  <c r="AX35" i="80" s="1"/>
  <c r="AW35" i="80"/>
  <c r="I32" i="20"/>
  <c r="AT42" i="80"/>
  <c r="AU36" i="80" s="1"/>
  <c r="AT42" i="79"/>
  <c r="AU23" i="79" s="1"/>
  <c r="AT37" i="34"/>
  <c r="AU31" i="34" s="1"/>
  <c r="AU46" i="34"/>
  <c r="AW46" i="34" s="1"/>
  <c r="AQ47" i="34"/>
  <c r="AV45" i="34"/>
  <c r="AX45" i="34" s="1"/>
  <c r="H33" i="20"/>
  <c r="J33" i="20"/>
  <c r="K33" i="20" s="1"/>
  <c r="G34" i="20"/>
  <c r="B18" i="1"/>
  <c r="A19" i="1"/>
  <c r="AQ48" i="34" l="1"/>
  <c r="AU47" i="34"/>
  <c r="AV36" i="80"/>
  <c r="AX36" i="80" s="1"/>
  <c r="AW36" i="80"/>
  <c r="AW31" i="34"/>
  <c r="AV31" i="34"/>
  <c r="AX31" i="34" s="1"/>
  <c r="I33" i="20"/>
  <c r="AT43" i="80"/>
  <c r="AU37" i="80" s="1"/>
  <c r="AT43" i="79"/>
  <c r="AU24" i="79" s="1"/>
  <c r="AT38" i="34"/>
  <c r="AU32" i="34" s="1"/>
  <c r="AW23" i="79"/>
  <c r="AV23" i="79"/>
  <c r="AX23" i="79" s="1"/>
  <c r="AV46" i="34"/>
  <c r="AX46" i="34" s="1"/>
  <c r="H34" i="20"/>
  <c r="J34" i="20"/>
  <c r="K34" i="20" s="1"/>
  <c r="G35" i="20"/>
  <c r="B19" i="1"/>
  <c r="A20" i="1"/>
  <c r="AV47" i="34" l="1"/>
  <c r="AX47" i="34" s="1"/>
  <c r="AW47" i="34"/>
  <c r="AQ49" i="34"/>
  <c r="AU48" i="34"/>
  <c r="AV37" i="80"/>
  <c r="AX37" i="80" s="1"/>
  <c r="AW37" i="80"/>
  <c r="AV32" i="34"/>
  <c r="AX32" i="34" s="1"/>
  <c r="AW32" i="34"/>
  <c r="I34" i="20"/>
  <c r="AT44" i="80"/>
  <c r="AU38" i="80" s="1"/>
  <c r="AT44" i="79"/>
  <c r="AU25" i="79" s="1"/>
  <c r="AT39" i="34"/>
  <c r="AU33" i="34" s="1"/>
  <c r="AV24" i="79"/>
  <c r="AX24" i="79" s="1"/>
  <c r="AW24" i="79"/>
  <c r="H35" i="20"/>
  <c r="J35" i="20"/>
  <c r="K35" i="20" s="1"/>
  <c r="G36" i="20"/>
  <c r="B20" i="1"/>
  <c r="A21" i="1"/>
  <c r="AV48" i="34" l="1"/>
  <c r="AX48" i="34" s="1"/>
  <c r="AW48" i="34"/>
  <c r="AQ50" i="34"/>
  <c r="AU49" i="34"/>
  <c r="I35" i="20"/>
  <c r="AT45" i="80"/>
  <c r="AU39" i="80" s="1"/>
  <c r="AT45" i="79"/>
  <c r="AU26" i="79" s="1"/>
  <c r="AT40" i="34"/>
  <c r="AU34" i="34" s="1"/>
  <c r="AV33" i="34"/>
  <c r="AX33" i="34" s="1"/>
  <c r="AW33" i="34"/>
  <c r="AW38" i="80"/>
  <c r="AV38" i="80"/>
  <c r="AX38" i="80" s="1"/>
  <c r="AV25" i="79"/>
  <c r="AX25" i="79" s="1"/>
  <c r="AW25" i="79"/>
  <c r="H36" i="20"/>
  <c r="J36" i="20"/>
  <c r="K36" i="20" s="1"/>
  <c r="G37" i="20"/>
  <c r="B21" i="1"/>
  <c r="A22" i="1"/>
  <c r="AV49" i="34" l="1"/>
  <c r="AX49" i="34" s="1"/>
  <c r="AW49" i="34"/>
  <c r="AQ51" i="34"/>
  <c r="AU50" i="34"/>
  <c r="I36" i="20"/>
  <c r="AT46" i="80"/>
  <c r="AU40" i="80" s="1"/>
  <c r="AT46" i="79"/>
  <c r="AU27" i="79" s="1"/>
  <c r="AT41" i="34"/>
  <c r="AU35" i="34" s="1"/>
  <c r="AW34" i="34"/>
  <c r="AV34" i="34"/>
  <c r="AX34" i="34" s="1"/>
  <c r="AV26" i="79"/>
  <c r="AX26" i="79" s="1"/>
  <c r="AW26" i="79"/>
  <c r="AV39" i="80"/>
  <c r="AX39" i="80" s="1"/>
  <c r="AW39" i="80"/>
  <c r="H37" i="20"/>
  <c r="J37" i="20"/>
  <c r="K37" i="20" s="1"/>
  <c r="G38" i="20"/>
  <c r="A23" i="1"/>
  <c r="B22" i="1"/>
  <c r="AV50" i="34" l="1"/>
  <c r="AX50" i="34" s="1"/>
  <c r="AW50" i="34"/>
  <c r="AQ52" i="34"/>
  <c r="AU51" i="34"/>
  <c r="AV27" i="79"/>
  <c r="AX27" i="79" s="1"/>
  <c r="AW27" i="79"/>
  <c r="I37" i="20"/>
  <c r="AT47" i="80"/>
  <c r="AU41" i="80" s="1"/>
  <c r="AT47" i="79"/>
  <c r="AU28" i="79" s="1"/>
  <c r="AT42" i="34"/>
  <c r="AU36" i="34" s="1"/>
  <c r="AV40" i="80"/>
  <c r="AX40" i="80" s="1"/>
  <c r="AW40" i="80"/>
  <c r="AV35" i="34"/>
  <c r="AX35" i="34" s="1"/>
  <c r="AW35" i="34"/>
  <c r="H38" i="20"/>
  <c r="J38" i="20"/>
  <c r="K38" i="20" s="1"/>
  <c r="G39" i="20"/>
  <c r="B23" i="1"/>
  <c r="A24" i="1"/>
  <c r="AV51" i="34" l="1"/>
  <c r="AX51" i="34" s="1"/>
  <c r="AW51" i="34"/>
  <c r="AQ53" i="34"/>
  <c r="AQ54" i="34" s="1"/>
  <c r="AQ55" i="34" s="1"/>
  <c r="AQ56" i="34" s="1"/>
  <c r="AQ57" i="34" s="1"/>
  <c r="AQ58" i="34" s="1"/>
  <c r="AQ59" i="34" s="1"/>
  <c r="AQ60" i="34" s="1"/>
  <c r="AQ61" i="34" s="1"/>
  <c r="AQ62" i="34" s="1"/>
  <c r="AQ63" i="34" s="1"/>
  <c r="AQ64" i="34" s="1"/>
  <c r="AQ65" i="34" s="1"/>
  <c r="AQ66" i="34" s="1"/>
  <c r="AQ67" i="34" s="1"/>
  <c r="AQ68" i="34" s="1"/>
  <c r="AQ69" i="34" s="1"/>
  <c r="AQ70" i="34" s="1"/>
  <c r="AQ71" i="34" s="1"/>
  <c r="AQ72" i="34" s="1"/>
  <c r="AQ73" i="34" s="1"/>
  <c r="AQ74" i="34" s="1"/>
  <c r="AQ75" i="34" s="1"/>
  <c r="AQ76" i="34" s="1"/>
  <c r="AQ77" i="34" s="1"/>
  <c r="AQ78" i="34" s="1"/>
  <c r="AQ79" i="34" s="1"/>
  <c r="AQ80" i="34" s="1"/>
  <c r="AQ81" i="34" s="1"/>
  <c r="AQ82" i="34" s="1"/>
  <c r="AQ83" i="34" s="1"/>
  <c r="AQ84" i="34" s="1"/>
  <c r="AQ85" i="34" s="1"/>
  <c r="AQ86" i="34" s="1"/>
  <c r="AQ87" i="34" s="1"/>
  <c r="AQ88" i="34" s="1"/>
  <c r="AQ89" i="34" s="1"/>
  <c r="AQ90" i="34" s="1"/>
  <c r="AQ91" i="34" s="1"/>
  <c r="AQ92" i="34" s="1"/>
  <c r="AQ93" i="34" s="1"/>
  <c r="AQ94" i="34" s="1"/>
  <c r="AQ95" i="34" s="1"/>
  <c r="AQ96" i="34" s="1"/>
  <c r="AQ97" i="34" s="1"/>
  <c r="AQ98" i="34" s="1"/>
  <c r="AQ99" i="34" s="1"/>
  <c r="AQ100" i="34" s="1"/>
  <c r="AQ101" i="34" s="1"/>
  <c r="AQ102" i="34" s="1"/>
  <c r="AQ103" i="34" s="1"/>
  <c r="AQ104" i="34" s="1"/>
  <c r="AQ105" i="34" s="1"/>
  <c r="AQ106" i="34" s="1"/>
  <c r="AQ107" i="34" s="1"/>
  <c r="AQ108" i="34" s="1"/>
  <c r="AQ109" i="34" s="1"/>
  <c r="AQ110" i="34" s="1"/>
  <c r="AQ111" i="34" s="1"/>
  <c r="AQ112" i="34" s="1"/>
  <c r="AQ113" i="34" s="1"/>
  <c r="AQ114" i="34" s="1"/>
  <c r="AQ115" i="34" s="1"/>
  <c r="AQ116" i="34" s="1"/>
  <c r="AQ117" i="34" s="1"/>
  <c r="AQ118" i="34" s="1"/>
  <c r="AQ119" i="34" s="1"/>
  <c r="AQ120" i="34" s="1"/>
  <c r="AQ121" i="34" s="1"/>
  <c r="AQ122" i="34" s="1"/>
  <c r="AQ123" i="34" s="1"/>
  <c r="AQ124" i="34" s="1"/>
  <c r="AQ125" i="34" s="1"/>
  <c r="AQ126" i="34" s="1"/>
  <c r="AQ127" i="34" s="1"/>
  <c r="AQ128" i="34" s="1"/>
  <c r="AQ129" i="34" s="1"/>
  <c r="AQ130" i="34" s="1"/>
  <c r="AQ131" i="34" s="1"/>
  <c r="AQ132" i="34" s="1"/>
  <c r="AQ133" i="34" s="1"/>
  <c r="AQ134" i="34" s="1"/>
  <c r="AQ135" i="34" s="1"/>
  <c r="AQ136" i="34" s="1"/>
  <c r="AQ137" i="34" s="1"/>
  <c r="AQ138" i="34" s="1"/>
  <c r="AQ139" i="34" s="1"/>
  <c r="AQ140" i="34" s="1"/>
  <c r="AQ141" i="34" s="1"/>
  <c r="AQ142" i="34" s="1"/>
  <c r="AQ143" i="34" s="1"/>
  <c r="AQ144" i="34" s="1"/>
  <c r="AQ145" i="34" s="1"/>
  <c r="AQ146" i="34" s="1"/>
  <c r="AQ147" i="34" s="1"/>
  <c r="AQ148" i="34" s="1"/>
  <c r="AQ149" i="34" s="1"/>
  <c r="AQ150" i="34" s="1"/>
  <c r="AQ151" i="34" s="1"/>
  <c r="AQ152" i="34" s="1"/>
  <c r="AQ153" i="34" s="1"/>
  <c r="AQ154" i="34" s="1"/>
  <c r="AQ155" i="34" s="1"/>
  <c r="AQ156" i="34" s="1"/>
  <c r="AQ157" i="34" s="1"/>
  <c r="AQ158" i="34" s="1"/>
  <c r="AQ159" i="34" s="1"/>
  <c r="AQ160" i="34" s="1"/>
  <c r="AQ161" i="34" s="1"/>
  <c r="AQ162" i="34" s="1"/>
  <c r="AQ163" i="34" s="1"/>
  <c r="AQ164" i="34" s="1"/>
  <c r="AQ165" i="34" s="1"/>
  <c r="AQ166" i="34" s="1"/>
  <c r="AQ167" i="34" s="1"/>
  <c r="AQ168" i="34" s="1"/>
  <c r="AQ169" i="34" s="1"/>
  <c r="AQ170" i="34" s="1"/>
  <c r="AQ171" i="34" s="1"/>
  <c r="AQ172" i="34" s="1"/>
  <c r="AQ173" i="34" s="1"/>
  <c r="AQ174" i="34" s="1"/>
  <c r="AQ175" i="34" s="1"/>
  <c r="AQ176" i="34" s="1"/>
  <c r="AQ177" i="34" s="1"/>
  <c r="AQ178" i="34" s="1"/>
  <c r="AQ179" i="34" s="1"/>
  <c r="AQ180" i="34" s="1"/>
  <c r="AQ181" i="34" s="1"/>
  <c r="AQ182" i="34" s="1"/>
  <c r="AQ183" i="34" s="1"/>
  <c r="AQ184" i="34" s="1"/>
  <c r="AQ185" i="34" s="1"/>
  <c r="AQ186" i="34" s="1"/>
  <c r="AQ187" i="34" s="1"/>
  <c r="AQ188" i="34" s="1"/>
  <c r="AQ189" i="34" s="1"/>
  <c r="AQ190" i="34" s="1"/>
  <c r="AU52" i="34"/>
  <c r="I38" i="20"/>
  <c r="AT48" i="80"/>
  <c r="AU42" i="80" s="1"/>
  <c r="AT48" i="79"/>
  <c r="AU29" i="79" s="1"/>
  <c r="AT43" i="34"/>
  <c r="AU37" i="34" s="1"/>
  <c r="AV28" i="79"/>
  <c r="AX28" i="79" s="1"/>
  <c r="AW28" i="79"/>
  <c r="AW36" i="34"/>
  <c r="AV36" i="34"/>
  <c r="AX36" i="34" s="1"/>
  <c r="AV41" i="80"/>
  <c r="AX41" i="80" s="1"/>
  <c r="AW41" i="80"/>
  <c r="H39" i="20"/>
  <c r="J39" i="20"/>
  <c r="K39" i="20" s="1"/>
  <c r="G40" i="20"/>
  <c r="B24" i="1"/>
  <c r="A25" i="1"/>
  <c r="AV52" i="34" l="1"/>
  <c r="AX52" i="34" s="1"/>
  <c r="AW52" i="34"/>
  <c r="I39" i="20"/>
  <c r="AT49" i="80"/>
  <c r="AU43" i="80" s="1"/>
  <c r="AT49" i="79"/>
  <c r="AU30" i="79" s="1"/>
  <c r="AT44" i="34"/>
  <c r="AU38" i="34" s="1"/>
  <c r="AV37" i="34"/>
  <c r="AX37" i="34" s="1"/>
  <c r="AW37" i="34"/>
  <c r="AV29" i="79"/>
  <c r="AX29" i="79" s="1"/>
  <c r="AW29" i="79"/>
  <c r="AW42" i="80"/>
  <c r="AV42" i="80"/>
  <c r="AX42" i="80" s="1"/>
  <c r="H40" i="20"/>
  <c r="J40" i="20"/>
  <c r="K40" i="20" s="1"/>
  <c r="G41" i="20"/>
  <c r="A26" i="1"/>
  <c r="B25" i="1"/>
  <c r="AV38" i="34" l="1"/>
  <c r="AX38" i="34" s="1"/>
  <c r="AW38" i="34"/>
  <c r="AV30" i="79"/>
  <c r="AX30" i="79" s="1"/>
  <c r="AW30" i="79"/>
  <c r="AV43" i="80"/>
  <c r="AX43" i="80" s="1"/>
  <c r="AW43" i="80"/>
  <c r="I40" i="20"/>
  <c r="AT50" i="80"/>
  <c r="AU44" i="80" s="1"/>
  <c r="AT50" i="79"/>
  <c r="AU31" i="79" s="1"/>
  <c r="AT45" i="34"/>
  <c r="AU39" i="34" s="1"/>
  <c r="H41" i="20"/>
  <c r="J41" i="20"/>
  <c r="K41" i="20" s="1"/>
  <c r="G42" i="20"/>
  <c r="B26" i="1"/>
  <c r="A27" i="1"/>
  <c r="AV39" i="34" l="1"/>
  <c r="AX39" i="34" s="1"/>
  <c r="AW39" i="34"/>
  <c r="AV31" i="79"/>
  <c r="AX31" i="79" s="1"/>
  <c r="AW31" i="79"/>
  <c r="I41" i="20"/>
  <c r="AT51" i="80"/>
  <c r="AU45" i="80" s="1"/>
  <c r="AT51" i="79"/>
  <c r="AU32" i="79" s="1"/>
  <c r="AT46" i="34"/>
  <c r="AU40" i="34" s="1"/>
  <c r="AV44" i="80"/>
  <c r="AX44" i="80" s="1"/>
  <c r="AW44" i="80"/>
  <c r="H42" i="20"/>
  <c r="I42" i="20" s="1"/>
  <c r="J42" i="20"/>
  <c r="K42" i="20" s="1"/>
  <c r="G43" i="20"/>
  <c r="B27" i="1"/>
  <c r="A28" i="1"/>
  <c r="AW32" i="79" l="1"/>
  <c r="AV32" i="79"/>
  <c r="AX32" i="79" s="1"/>
  <c r="AW40" i="34"/>
  <c r="AV40" i="34"/>
  <c r="AX40" i="34" s="1"/>
  <c r="BB8" i="34" s="1"/>
  <c r="AV45" i="80"/>
  <c r="AX45" i="80" s="1"/>
  <c r="BB13" i="80" s="1"/>
  <c r="AW45" i="80"/>
  <c r="J43" i="20"/>
  <c r="K43" i="20" s="1"/>
  <c r="H43" i="20"/>
  <c r="I43" i="20" s="1"/>
  <c r="G44" i="20"/>
  <c r="B28" i="1"/>
  <c r="A29" i="1"/>
  <c r="BB13" i="79" l="1"/>
  <c r="BC13" i="79"/>
  <c r="BC13" i="80"/>
  <c r="BD13" i="80" s="1"/>
  <c r="BC8" i="34"/>
  <c r="BD8" i="34" s="1"/>
  <c r="J44" i="20"/>
  <c r="K44" i="20" s="1"/>
  <c r="H44" i="20"/>
  <c r="I44" i="20" s="1"/>
  <c r="G45" i="20"/>
  <c r="B29" i="1"/>
  <c r="A30" i="1"/>
  <c r="BD13" i="79" l="1"/>
  <c r="J45" i="20"/>
  <c r="K45" i="20" s="1"/>
  <c r="H45" i="20"/>
  <c r="I45" i="20" s="1"/>
  <c r="G46" i="20"/>
  <c r="B30" i="1"/>
  <c r="A31" i="1"/>
  <c r="J46" i="20" l="1"/>
  <c r="K46" i="20" s="1"/>
  <c r="H46" i="20"/>
  <c r="I46" i="20" s="1"/>
  <c r="G47" i="20"/>
  <c r="B31" i="1"/>
  <c r="A32" i="1"/>
  <c r="J47" i="20" l="1"/>
  <c r="K47" i="20" s="1"/>
  <c r="H47" i="20"/>
  <c r="I47" i="20" s="1"/>
  <c r="G48" i="20"/>
  <c r="B32" i="1"/>
  <c r="A33" i="1"/>
  <c r="J48" i="20" l="1"/>
  <c r="K48" i="20" s="1"/>
  <c r="H48" i="20"/>
  <c r="I48" i="20" s="1"/>
  <c r="G49" i="20"/>
  <c r="B33" i="1"/>
  <c r="A34" i="1"/>
  <c r="J49" i="20" l="1"/>
  <c r="K49" i="20" s="1"/>
  <c r="H49" i="20"/>
  <c r="I49" i="20" s="1"/>
  <c r="G50" i="20"/>
  <c r="B34" i="1"/>
  <c r="A35" i="1"/>
  <c r="J50" i="20" l="1"/>
  <c r="K50" i="20" s="1"/>
  <c r="H50" i="20"/>
  <c r="I50" i="20" s="1"/>
  <c r="G51" i="20"/>
  <c r="B35" i="1"/>
  <c r="A36" i="1"/>
  <c r="J51" i="20" l="1"/>
  <c r="K51" i="20" s="1"/>
  <c r="H51" i="20"/>
  <c r="I51" i="20" s="1"/>
  <c r="G52" i="20"/>
  <c r="B36" i="1"/>
  <c r="A37" i="1"/>
  <c r="J52" i="20" l="1"/>
  <c r="K52" i="20" s="1"/>
  <c r="H52" i="20"/>
  <c r="I52" i="20" s="1"/>
  <c r="G53" i="20"/>
  <c r="B37" i="1"/>
  <c r="C5" i="1" s="1"/>
  <c r="A38" i="1"/>
  <c r="J53" i="20" l="1"/>
  <c r="K53" i="20" s="1"/>
  <c r="H53" i="20"/>
  <c r="I53" i="20" s="1"/>
  <c r="G54" i="20"/>
  <c r="C3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A39" i="1"/>
  <c r="J54" i="20" l="1"/>
  <c r="K54" i="20" s="1"/>
  <c r="H54" i="20"/>
  <c r="I54" i="20" s="1"/>
  <c r="A40" i="1"/>
  <c r="A41" i="1" l="1"/>
  <c r="A42" i="1" l="1"/>
  <c r="A43" i="1" s="1"/>
  <c r="A44" i="1" s="1"/>
  <c r="A45" i="1" s="1"/>
  <c r="A46" i="1" s="1"/>
  <c r="A47" i="1" s="1"/>
</calcChain>
</file>

<file path=xl/sharedStrings.xml><?xml version="1.0" encoding="utf-8"?>
<sst xmlns="http://schemas.openxmlformats.org/spreadsheetml/2006/main" count="1661" uniqueCount="151">
  <si>
    <t>Grupo</t>
  </si>
  <si>
    <t>Min</t>
  </si>
  <si>
    <t>Max</t>
  </si>
  <si>
    <t>Edad</t>
  </si>
  <si>
    <t>%</t>
  </si>
  <si>
    <t>Día</t>
  </si>
  <si>
    <t>Sanos</t>
  </si>
  <si>
    <t>Curados</t>
  </si>
  <si>
    <t>Muertos</t>
  </si>
  <si>
    <t>Distancia</t>
  </si>
  <si>
    <t>Encuentros</t>
  </si>
  <si>
    <t>Altas diarias</t>
  </si>
  <si>
    <t>DiasInfec</t>
  </si>
  <si>
    <t>R0</t>
  </si>
  <si>
    <t>Variaciones</t>
  </si>
  <si>
    <t>Cur</t>
  </si>
  <si>
    <t>Mtos</t>
  </si>
  <si>
    <t xml:space="preserve"> Desinmuniz </t>
  </si>
  <si>
    <t>Importados</t>
  </si>
  <si>
    <t>Afectados</t>
  </si>
  <si>
    <t>Calculado</t>
  </si>
  <si>
    <t>Mtos/Afec.</t>
  </si>
  <si>
    <t>n</t>
  </si>
  <si>
    <t>a</t>
  </si>
  <si>
    <t>pot</t>
  </si>
  <si>
    <t>x</t>
  </si>
  <si>
    <t>yp</t>
  </si>
  <si>
    <t>suma Yp =</t>
  </si>
  <si>
    <t>Y</t>
  </si>
  <si>
    <t>Clusters</t>
  </si>
  <si>
    <t>Infectados</t>
  </si>
  <si>
    <t>0 a 9</t>
  </si>
  <si>
    <t>10 a 19</t>
  </si>
  <si>
    <t>20 a 29</t>
  </si>
  <si>
    <t>30 a 39</t>
  </si>
  <si>
    <t>40 a 49</t>
  </si>
  <si>
    <t>50 a 59</t>
  </si>
  <si>
    <t>60 a 69</t>
  </si>
  <si>
    <t>70 a 79</t>
  </si>
  <si>
    <t>80 y mas</t>
  </si>
  <si>
    <t>Total</t>
  </si>
  <si>
    <t>% Muerte</t>
  </si>
  <si>
    <t>% Curación</t>
  </si>
  <si>
    <t>Mas de 70</t>
  </si>
  <si>
    <t>20 a 59</t>
  </si>
  <si>
    <t>% Contagio</t>
  </si>
  <si>
    <t>% INE</t>
  </si>
  <si>
    <t>Factor</t>
  </si>
  <si>
    <t>Contagio/INE</t>
  </si>
  <si>
    <t>Base nene</t>
  </si>
  <si>
    <t>Des</t>
  </si>
  <si>
    <t>Inf</t>
  </si>
  <si>
    <t>Probabilidad base</t>
  </si>
  <si>
    <t>Días de infección</t>
  </si>
  <si>
    <t>Días</t>
  </si>
  <si>
    <t>Infectado</t>
  </si>
  <si>
    <t>Probabilidad</t>
  </si>
  <si>
    <t>clusters</t>
  </si>
  <si>
    <t>cluster</t>
  </si>
  <si>
    <t>nene</t>
  </si>
  <si>
    <t>menor</t>
  </si>
  <si>
    <t>adulto</t>
  </si>
  <si>
    <t>jubilado</t>
  </si>
  <si>
    <t>mayor</t>
  </si>
  <si>
    <t>(INE) %</t>
  </si>
  <si>
    <t>Contag</t>
  </si>
  <si>
    <t>Enfermo</t>
  </si>
  <si>
    <t>Individ</t>
  </si>
  <si>
    <t>N.Pasos</t>
  </si>
  <si>
    <t>Cura</t>
  </si>
  <si>
    <t>Base</t>
  </si>
  <si>
    <t>Porcentajes de población</t>
  </si>
  <si>
    <t>Altas</t>
  </si>
  <si>
    <t>diarias</t>
  </si>
  <si>
    <t>Contagiados</t>
  </si>
  <si>
    <t>CCAA Codigo ISO</t>
  </si>
  <si>
    <t>Fecha</t>
  </si>
  <si>
    <t xml:space="preserve">Casos </t>
  </si>
  <si>
    <t>Hospitalizados</t>
  </si>
  <si>
    <t>UCI</t>
  </si>
  <si>
    <t>Fallecidos</t>
  </si>
  <si>
    <t>AN</t>
  </si>
  <si>
    <t>AR</t>
  </si>
  <si>
    <t>AS</t>
  </si>
  <si>
    <t>IB</t>
  </si>
  <si>
    <t>CN</t>
  </si>
  <si>
    <t>CB</t>
  </si>
  <si>
    <t>CM</t>
  </si>
  <si>
    <t>CL</t>
  </si>
  <si>
    <t>CT</t>
  </si>
  <si>
    <t>CE</t>
  </si>
  <si>
    <t>VC</t>
  </si>
  <si>
    <t>EX</t>
  </si>
  <si>
    <t>GA</t>
  </si>
  <si>
    <t>MD</t>
  </si>
  <si>
    <t>ME</t>
  </si>
  <si>
    <t>MC</t>
  </si>
  <si>
    <t>NC</t>
  </si>
  <si>
    <t>PV</t>
  </si>
  <si>
    <t>RI</t>
  </si>
  <si>
    <t>&lt;2</t>
  </si>
  <si>
    <t>2 a 4</t>
  </si>
  <si>
    <t>5 a 14</t>
  </si>
  <si>
    <t>15 a 29</t>
  </si>
  <si>
    <t>&gt;=80</t>
  </si>
  <si>
    <t>Casos</t>
  </si>
  <si>
    <t>Cercanias</t>
  </si>
  <si>
    <t>Enfermos</t>
  </si>
  <si>
    <t>% Población</t>
  </si>
  <si>
    <t>Pob INE</t>
  </si>
  <si>
    <t>Base adulto</t>
  </si>
  <si>
    <t>Infectada</t>
  </si>
  <si>
    <t>Contagio</t>
  </si>
  <si>
    <t>Individuos</t>
  </si>
  <si>
    <t>Duración</t>
  </si>
  <si>
    <t>Curación</t>
  </si>
  <si>
    <t>% Factor</t>
  </si>
  <si>
    <t>Num. Pasos</t>
  </si>
  <si>
    <t>Población</t>
  </si>
  <si>
    <t>Restricciones a los 30</t>
  </si>
  <si>
    <t>Restricciones a los 40</t>
  </si>
  <si>
    <t>Restricciones a los 50</t>
  </si>
  <si>
    <t>58*</t>
  </si>
  <si>
    <t>Restricciones a los 40 durante 30</t>
  </si>
  <si>
    <t>Restricciones a los 40 durante 15</t>
  </si>
  <si>
    <t>habitantes</t>
  </si>
  <si>
    <t>Super. Km2</t>
  </si>
  <si>
    <t>radio en m</t>
  </si>
  <si>
    <t>alcala de henares</t>
  </si>
  <si>
    <t>prueba</t>
  </si>
  <si>
    <t>Ambientales</t>
  </si>
  <si>
    <t>Hospital</t>
  </si>
  <si>
    <t>x2</t>
  </si>
  <si>
    <t>c</t>
  </si>
  <si>
    <t>y</t>
  </si>
  <si>
    <t>Informe 18</t>
  </si>
  <si>
    <t>x3</t>
  </si>
  <si>
    <t>Sanidad</t>
  </si>
  <si>
    <t>Modelo</t>
  </si>
  <si>
    <t>Diferencias</t>
  </si>
  <si>
    <t>SEC</t>
  </si>
  <si>
    <t>Indice</t>
  </si>
  <si>
    <t>Desplazado</t>
  </si>
  <si>
    <t>Modelo * b</t>
  </si>
  <si>
    <t>b</t>
  </si>
  <si>
    <t>error</t>
  </si>
  <si>
    <t>Escala</t>
  </si>
  <si>
    <t>Desplazamiento</t>
  </si>
  <si>
    <t>Focos</t>
  </si>
  <si>
    <t>Días de</t>
  </si>
  <si>
    <t>Infección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</si>
</sst>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"/>
    <numFmt numFmtId="165" formatCode="#,##0.0"/>
    <numFmt numFmtId="166" formatCode="0.000%"/>
    <numFmt numFmtId="167" formatCode="0.0%"/>
    <numFmt numFmtId="168" formatCode="0.0000"/>
    <numFmt numFmtId="169" formatCode="0.000000000"/>
    <numFmt numFmtId="170" formatCode="0.0000E+00"/>
    <numFmt numFmtId="171" formatCode="0.000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1"/>
      <color theme="1" tint="0.499984740745262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6" fillId="0" borderId="5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5" borderId="6" applyNumberFormat="0" applyAlignment="0" applyProtection="0"/>
    <xf numFmtId="0" fontId="10" fillId="6" borderId="7" applyNumberFormat="0" applyAlignment="0" applyProtection="0"/>
    <xf numFmtId="0" fontId="11" fillId="6" borderId="6" applyNumberFormat="0" applyAlignment="0" applyProtection="0"/>
    <xf numFmtId="0" fontId="12" fillId="0" borderId="8" applyNumberFormat="0" applyFill="0" applyAlignment="0" applyProtection="0"/>
    <xf numFmtId="0" fontId="13" fillId="7" borderId="9" applyNumberFormat="0" applyAlignment="0" applyProtection="0"/>
    <xf numFmtId="0" fontId="14" fillId="0" borderId="0" applyNumberFormat="0" applyFill="0" applyBorder="0" applyAlignment="0" applyProtection="0"/>
    <xf numFmtId="0" fontId="2" fillId="8" borderId="10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11" applyNumberFormat="0" applyFill="0" applyAlignment="0" applyProtection="0"/>
    <xf numFmtId="0" fontId="16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6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4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</cellStyleXfs>
  <cellXfs count="134">
    <xf numFmtId="0" fontId="0" fillId="0" borderId="0" xfId="0"/>
    <xf numFmtId="3" fontId="0" fillId="0" borderId="0" xfId="0" applyNumberFormat="1"/>
    <xf numFmtId="0" fontId="0" fillId="0" borderId="0" xfId="0" quotePrefix="1" applyNumberFormat="1"/>
    <xf numFmtId="2" fontId="0" fillId="0" borderId="0" xfId="0" applyNumberFormat="1"/>
    <xf numFmtId="2" fontId="1" fillId="0" borderId="1" xfId="0" applyNumberFormat="1" applyFont="1" applyBorder="1" applyAlignment="1">
      <alignment horizontal="center"/>
    </xf>
    <xf numFmtId="3" fontId="0" fillId="0" borderId="0" xfId="0" quotePrefix="1" applyNumberFormat="1"/>
    <xf numFmtId="164" fontId="0" fillId="0" borderId="0" xfId="0" applyNumberFormat="1"/>
    <xf numFmtId="165" fontId="0" fillId="0" borderId="0" xfId="0" applyNumberFormat="1"/>
    <xf numFmtId="4" fontId="0" fillId="0" borderId="0" xfId="0" applyNumberFormat="1"/>
    <xf numFmtId="2" fontId="1" fillId="0" borderId="0" xfId="0" applyNumberFormat="1" applyFont="1" applyBorder="1" applyAlignment="1">
      <alignment horizontal="center"/>
    </xf>
    <xf numFmtId="1" fontId="0" fillId="0" borderId="0" xfId="0" applyNumberFormat="1"/>
    <xf numFmtId="0" fontId="0" fillId="0" borderId="0" xfId="0"/>
    <xf numFmtId="14" fontId="0" fillId="0" borderId="0" xfId="0" applyNumberFormat="1"/>
    <xf numFmtId="166" fontId="0" fillId="0" borderId="0" xfId="0" applyNumberFormat="1"/>
    <xf numFmtId="168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0" xfId="0" applyFont="1"/>
    <xf numFmtId="168" fontId="1" fillId="0" borderId="1" xfId="0" applyNumberFormat="1" applyFont="1" applyBorder="1" applyAlignment="1">
      <alignment horizontal="center"/>
    </xf>
    <xf numFmtId="169" fontId="0" fillId="0" borderId="0" xfId="0" applyNumberFormat="1"/>
    <xf numFmtId="0" fontId="0" fillId="0" borderId="1" xfId="0" applyBorder="1"/>
    <xf numFmtId="168" fontId="0" fillId="0" borderId="1" xfId="0" applyNumberFormat="1" applyBorder="1"/>
    <xf numFmtId="170" fontId="0" fillId="0" borderId="0" xfId="0" applyNumberFormat="1"/>
    <xf numFmtId="170" fontId="0" fillId="0" borderId="1" xfId="0" applyNumberFormat="1" applyBorder="1"/>
    <xf numFmtId="0" fontId="1" fillId="0" borderId="0" xfId="0" applyFont="1" applyAlignment="1">
      <alignment horizontal="right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3" fontId="1" fillId="0" borderId="1" xfId="0" applyNumberFormat="1" applyFont="1" applyBorder="1" applyAlignment="1">
      <alignment horizontal="center"/>
    </xf>
    <xf numFmtId="10" fontId="0" fillId="0" borderId="0" xfId="1" applyNumberFormat="1" applyFont="1"/>
    <xf numFmtId="10" fontId="0" fillId="0" borderId="0" xfId="0" applyNumberFormat="1"/>
    <xf numFmtId="10" fontId="0" fillId="0" borderId="1" xfId="1" applyNumberFormat="1" applyFont="1" applyBorder="1"/>
    <xf numFmtId="10" fontId="0" fillId="0" borderId="1" xfId="0" applyNumberFormat="1" applyBorder="1"/>
    <xf numFmtId="3" fontId="0" fillId="0" borderId="1" xfId="0" applyNumberFormat="1" applyBorder="1"/>
    <xf numFmtId="10" fontId="1" fillId="0" borderId="0" xfId="1" applyNumberFormat="1" applyFont="1"/>
    <xf numFmtId="167" fontId="0" fillId="0" borderId="0" xfId="1" applyNumberFormat="1" applyFont="1"/>
    <xf numFmtId="0" fontId="1" fillId="0" borderId="1" xfId="0" applyFont="1" applyFill="1" applyBorder="1" applyAlignment="1">
      <alignment horizontal="center"/>
    </xf>
    <xf numFmtId="9" fontId="0" fillId="0" borderId="0" xfId="0" applyNumberFormat="1"/>
    <xf numFmtId="9" fontId="0" fillId="0" borderId="1" xfId="0" applyNumberFormat="1" applyBorder="1"/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9" fontId="0" fillId="0" borderId="0" xfId="1" applyFont="1"/>
    <xf numFmtId="0" fontId="0" fillId="0" borderId="0" xfId="0" applyAlignment="1">
      <alignment horizontal="center"/>
    </xf>
    <xf numFmtId="0" fontId="0" fillId="0" borderId="2" xfId="0" applyBorder="1"/>
    <xf numFmtId="167" fontId="1" fillId="0" borderId="2" xfId="1" applyNumberFormat="1" applyFont="1" applyBorder="1"/>
    <xf numFmtId="0" fontId="1" fillId="0" borderId="1" xfId="0" applyFont="1" applyBorder="1"/>
    <xf numFmtId="3" fontId="1" fillId="0" borderId="1" xfId="0" applyNumberFormat="1" applyFont="1" applyBorder="1" applyAlignment="1">
      <alignment horizontal="center"/>
    </xf>
    <xf numFmtId="166" fontId="1" fillId="0" borderId="0" xfId="0" applyNumberFormat="1" applyFont="1" applyBorder="1" applyAlignment="1">
      <alignment horizontal="center"/>
    </xf>
    <xf numFmtId="3" fontId="18" fillId="0" borderId="0" xfId="0" quotePrefix="1" applyNumberFormat="1" applyFont="1"/>
    <xf numFmtId="2" fontId="19" fillId="0" borderId="1" xfId="0" applyNumberFormat="1" applyFont="1" applyBorder="1" applyAlignment="1">
      <alignment horizontal="center"/>
    </xf>
    <xf numFmtId="167" fontId="19" fillId="0" borderId="1" xfId="1" applyNumberFormat="1" applyFont="1" applyBorder="1" applyAlignment="1"/>
    <xf numFmtId="3" fontId="1" fillId="0" borderId="0" xfId="0" applyNumberFormat="1" applyFont="1" applyAlignment="1">
      <alignment horizontal="center"/>
    </xf>
    <xf numFmtId="3" fontId="14" fillId="0" borderId="0" xfId="0" applyNumberFormat="1" applyFont="1"/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" fontId="20" fillId="0" borderId="0" xfId="0" applyNumberFormat="1" applyFont="1"/>
    <xf numFmtId="3" fontId="20" fillId="0" borderId="0" xfId="0" applyNumberFormat="1" applyFont="1"/>
    <xf numFmtId="2" fontId="20" fillId="0" borderId="0" xfId="0" applyNumberFormat="1" applyFont="1"/>
    <xf numFmtId="164" fontId="20" fillId="0" borderId="0" xfId="0" applyNumberFormat="1" applyFont="1"/>
    <xf numFmtId="1" fontId="21" fillId="0" borderId="1" xfId="0" applyNumberFormat="1" applyFont="1" applyBorder="1" applyAlignment="1">
      <alignment horizontal="center"/>
    </xf>
    <xf numFmtId="2" fontId="21" fillId="0" borderId="1" xfId="0" applyNumberFormat="1" applyFont="1" applyBorder="1" applyAlignment="1">
      <alignment horizontal="center"/>
    </xf>
    <xf numFmtId="164" fontId="21" fillId="0" borderId="1" xfId="0" applyNumberFormat="1" applyFont="1" applyBorder="1" applyAlignment="1">
      <alignment horizontal="center"/>
    </xf>
    <xf numFmtId="3" fontId="1" fillId="0" borderId="0" xfId="0" applyNumberFormat="1" applyFont="1"/>
    <xf numFmtId="0" fontId="1" fillId="0" borderId="1" xfId="0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2" fontId="1" fillId="0" borderId="0" xfId="0" applyNumberFormat="1" applyFont="1"/>
    <xf numFmtId="16" fontId="0" fillId="0" borderId="0" xfId="0" applyNumberFormat="1"/>
    <xf numFmtId="17" fontId="0" fillId="0" borderId="0" xfId="0" applyNumberFormat="1"/>
    <xf numFmtId="49" fontId="0" fillId="0" borderId="0" xfId="0" applyNumberFormat="1"/>
    <xf numFmtId="3" fontId="0" fillId="0" borderId="0" xfId="1" applyNumberFormat="1" applyFont="1"/>
    <xf numFmtId="0" fontId="1" fillId="0" borderId="0" xfId="0" applyFont="1" applyFill="1" applyBorder="1" applyAlignment="1">
      <alignment horizontal="center"/>
    </xf>
    <xf numFmtId="10" fontId="20" fillId="0" borderId="0" xfId="1" applyNumberFormat="1" applyFont="1"/>
    <xf numFmtId="10" fontId="20" fillId="0" borderId="1" xfId="1" applyNumberFormat="1" applyFont="1" applyBorder="1"/>
    <xf numFmtId="9" fontId="20" fillId="0" borderId="0" xfId="1" applyFont="1"/>
    <xf numFmtId="9" fontId="20" fillId="0" borderId="1" xfId="1" applyFont="1" applyBorder="1"/>
    <xf numFmtId="0" fontId="1" fillId="0" borderId="1" xfId="0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71" fontId="0" fillId="0" borderId="0" xfId="0" applyNumberFormat="1"/>
    <xf numFmtId="3" fontId="2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18" fillId="0" borderId="0" xfId="0" applyNumberFormat="1" applyFont="1"/>
    <xf numFmtId="0" fontId="18" fillId="0" borderId="0" xfId="0" applyFont="1"/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3" fontId="23" fillId="0" borderId="0" xfId="0" applyNumberFormat="1" applyFont="1"/>
    <xf numFmtId="3" fontId="22" fillId="0" borderId="1" xfId="0" applyNumberFormat="1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3" fontId="22" fillId="0" borderId="0" xfId="0" applyNumberFormat="1" applyFont="1" applyAlignment="1">
      <alignment horizontal="center"/>
    </xf>
    <xf numFmtId="3" fontId="24" fillId="0" borderId="0" xfId="0" applyNumberFormat="1" applyFont="1"/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3" fontId="1" fillId="0" borderId="0" xfId="0" applyNumberFormat="1" applyFont="1" applyBorder="1" applyAlignment="1">
      <alignment horizontal="center"/>
    </xf>
    <xf numFmtId="3" fontId="1" fillId="0" borderId="1" xfId="0" applyNumberFormat="1" applyFont="1" applyFill="1" applyBorder="1" applyAlignment="1">
      <alignment horizontal="center"/>
    </xf>
    <xf numFmtId="3" fontId="25" fillId="0" borderId="0" xfId="0" applyNumberFormat="1" applyFont="1"/>
    <xf numFmtId="3" fontId="26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3" fontId="18" fillId="0" borderId="1" xfId="0" quotePrefix="1" applyNumberFormat="1" applyFont="1" applyBorder="1" applyAlignment="1">
      <alignment horizontal="center"/>
    </xf>
    <xf numFmtId="3" fontId="21" fillId="0" borderId="0" xfId="0" applyNumberFormat="1" applyFont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67" fontId="19" fillId="0" borderId="1" xfId="1" applyNumberFormat="1" applyFont="1" applyBorder="1" applyAlignment="1">
      <alignment horizontal="center"/>
    </xf>
    <xf numFmtId="0" fontId="22" fillId="0" borderId="1" xfId="0" applyFont="1" applyBorder="1" applyAlignment="1">
      <alignment horizontal="center"/>
    </xf>
  </cellXfs>
  <cellStyles count="43">
    <cellStyle name="20% - Énfasis1" xfId="19" builtinId="30" customBuiltin="1"/>
    <cellStyle name="20% - Énfasis2" xfId="22" builtinId="34" customBuiltin="1"/>
    <cellStyle name="20% - Énfasis3" xfId="25" builtinId="38" customBuiltin="1"/>
    <cellStyle name="20% - Énfasis4" xfId="28" builtinId="42" customBuiltin="1"/>
    <cellStyle name="20% - Énfasis5" xfId="31" builtinId="46" customBuiltin="1"/>
    <cellStyle name="20% - Énfasis6" xfId="34" builtinId="50" customBuiltin="1"/>
    <cellStyle name="40% - Énfasis1" xfId="20" builtinId="31" customBuiltin="1"/>
    <cellStyle name="40% - Énfasis2" xfId="23" builtinId="35" customBuiltin="1"/>
    <cellStyle name="40% - Énfasis3" xfId="26" builtinId="39" customBuiltin="1"/>
    <cellStyle name="40% - Énfasis4" xfId="29" builtinId="43" customBuiltin="1"/>
    <cellStyle name="40% - Énfasis5" xfId="32" builtinId="47" customBuiltin="1"/>
    <cellStyle name="40% - Énfasis6" xfId="35" builtinId="51" customBuiltin="1"/>
    <cellStyle name="60% - Énfasis1 2" xfId="37" xr:uid="{E1C0368C-F0C9-4AE8-BFDE-43E33BCF9ED0}"/>
    <cellStyle name="60% - Énfasis2 2" xfId="38" xr:uid="{B73B52DC-568D-47D2-B9C2-3381C72FF2FA}"/>
    <cellStyle name="60% - Énfasis3 2" xfId="39" xr:uid="{1CDF9DF4-E8E9-4107-A6AA-A6F44A4B0A13}"/>
    <cellStyle name="60% - Énfasis4 2" xfId="40" xr:uid="{AC2DFEE0-8D6D-4B3F-9F64-9948C2795B15}"/>
    <cellStyle name="60% - Énfasis5 2" xfId="41" xr:uid="{AAF68F65-C58B-4920-A56D-EC7223F794C0}"/>
    <cellStyle name="60% - Énfasis6 2" xfId="42" xr:uid="{97A4D813-2F0A-401A-88C8-15E3339E696F}"/>
    <cellStyle name="Bueno" xfId="7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3" builtinId="16" customBuiltin="1"/>
    <cellStyle name="Encabezado 4" xfId="6" builtinId="19" customBuiltin="1"/>
    <cellStyle name="Énfasis1" xfId="18" builtinId="29" customBuiltin="1"/>
    <cellStyle name="Énfasis2" xfId="21" builtinId="33" customBuiltin="1"/>
    <cellStyle name="Énfasis3" xfId="24" builtinId="37" customBuiltin="1"/>
    <cellStyle name="Énfasis4" xfId="27" builtinId="41" customBuiltin="1"/>
    <cellStyle name="Énfasis5" xfId="30" builtinId="45" customBuiltin="1"/>
    <cellStyle name="Énfasis6" xfId="33" builtinId="49" customBuiltin="1"/>
    <cellStyle name="Entrada" xfId="9" builtinId="20" customBuiltin="1"/>
    <cellStyle name="Incorrecto" xfId="8" builtinId="27" customBuiltin="1"/>
    <cellStyle name="Neutral 2" xfId="36" xr:uid="{B83AE22B-6AEB-4373-AE7A-236A0E3F523C}"/>
    <cellStyle name="Normal" xfId="0" builtinId="0"/>
    <cellStyle name="Notas" xfId="15" builtinId="10" customBuiltin="1"/>
    <cellStyle name="Porcentaje" xfId="1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Parametros!$C$7:$C$47</c:f>
              <c:numCache>
                <c:formatCode>0.0000E+00</c:formatCode>
                <c:ptCount val="41"/>
                <c:pt idx="0">
                  <c:v>0</c:v>
                </c:pt>
                <c:pt idx="1">
                  <c:v>4.6248121170077469E-6</c:v>
                </c:pt>
                <c:pt idx="2">
                  <c:v>3.6998496936061976E-5</c:v>
                </c:pt>
                <c:pt idx="3">
                  <c:v>1.2486992715920916E-4</c:v>
                </c:pt>
                <c:pt idx="4">
                  <c:v>2.959879754884958E-4</c:v>
                </c:pt>
                <c:pt idx="5">
                  <c:v>5.7810151462596828E-4</c:v>
                </c:pt>
                <c:pt idx="6">
                  <c:v>9.989594172736733E-4</c:v>
                </c:pt>
                <c:pt idx="7">
                  <c:v>1.5863105561336572E-3</c:v>
                </c:pt>
                <c:pt idx="8">
                  <c:v>2.3679038039079664E-3</c:v>
                </c:pt>
                <c:pt idx="9">
                  <c:v>3.3714880332986474E-3</c:v>
                </c:pt>
                <c:pt idx="10">
                  <c:v>4.6248121170077462E-3</c:v>
                </c:pt>
                <c:pt idx="11">
                  <c:v>6.1556249277373108E-3</c:v>
                </c:pt>
                <c:pt idx="12">
                  <c:v>7.9916753381893864E-3</c:v>
                </c:pt>
                <c:pt idx="13">
                  <c:v>1.016071222106602E-2</c:v>
                </c:pt>
                <c:pt idx="14">
                  <c:v>1.2690484449069258E-2</c:v>
                </c:pt>
                <c:pt idx="15">
                  <c:v>1.5608740894901146E-2</c:v>
                </c:pt>
                <c:pt idx="16">
                  <c:v>1.8943230431263731E-2</c:v>
                </c:pt>
                <c:pt idx="17">
                  <c:v>2.272170193085906E-2</c:v>
                </c:pt>
                <c:pt idx="18">
                  <c:v>2.6971904266389179E-2</c:v>
                </c:pt>
                <c:pt idx="19">
                  <c:v>3.1721586310556139E-2</c:v>
                </c:pt>
                <c:pt idx="20">
                  <c:v>3.699849693606197E-2</c:v>
                </c:pt>
                <c:pt idx="21">
                  <c:v>4.2830385015608742E-2</c:v>
                </c:pt>
                <c:pt idx="22">
                  <c:v>4.9244999421898486E-2</c:v>
                </c:pt>
                <c:pt idx="23">
                  <c:v>5.6270089027633252E-2</c:v>
                </c:pt>
                <c:pt idx="24">
                  <c:v>6.3933402705515091E-2</c:v>
                </c:pt>
                <c:pt idx="25">
                  <c:v>7.2262689328246046E-2</c:v>
                </c:pt>
                <c:pt idx="26">
                  <c:v>8.1285697768528162E-2</c:v>
                </c:pt>
                <c:pt idx="27">
                  <c:v>9.1030176899063481E-2</c:v>
                </c:pt>
                <c:pt idx="28">
                  <c:v>0.10152387559255406</c:v>
                </c:pt>
                <c:pt idx="29">
                  <c:v>0.11279454272170193</c:v>
                </c:pt>
                <c:pt idx="30">
                  <c:v>0.12486992715920917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BA-4122-8FFB-21B29350D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428776"/>
        <c:axId val="609426808"/>
      </c:scatterChart>
      <c:valAx>
        <c:axId val="609428776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9426808"/>
        <c:crosses val="autoZero"/>
        <c:crossBetween val="midCat"/>
      </c:valAx>
      <c:valAx>
        <c:axId val="60942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9428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Nuevos casos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1"/>
            <c:dispRSqr val="1"/>
            <c:dispEq val="1"/>
            <c:trendlineLbl>
              <c:layout>
                <c:manualLayout>
                  <c:x val="-0.28847431480920654"/>
                  <c:y val="-3.251073108048994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yVal>
            <c:numRef>
              <c:f>EvolOf!$I$3:$I$43</c:f>
              <c:numCache>
                <c:formatCode>#,##0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7</c:v>
                </c:pt>
                <c:pt idx="6">
                  <c:v>6</c:v>
                </c:pt>
                <c:pt idx="7">
                  <c:v>13</c:v>
                </c:pt>
                <c:pt idx="8">
                  <c:v>14</c:v>
                </c:pt>
                <c:pt idx="9">
                  <c:v>22</c:v>
                </c:pt>
                <c:pt idx="10">
                  <c:v>48</c:v>
                </c:pt>
                <c:pt idx="11">
                  <c:v>35</c:v>
                </c:pt>
                <c:pt idx="12">
                  <c:v>46</c:v>
                </c:pt>
                <c:pt idx="13">
                  <c:v>44</c:v>
                </c:pt>
                <c:pt idx="14">
                  <c:v>126</c:v>
                </c:pt>
                <c:pt idx="15">
                  <c:v>22</c:v>
                </c:pt>
                <c:pt idx="16">
                  <c:v>140</c:v>
                </c:pt>
                <c:pt idx="17">
                  <c:v>480</c:v>
                </c:pt>
                <c:pt idx="18">
                  <c:v>600</c:v>
                </c:pt>
                <c:pt idx="19">
                  <c:v>511</c:v>
                </c:pt>
                <c:pt idx="20">
                  <c:v>812</c:v>
                </c:pt>
                <c:pt idx="21">
                  <c:v>1201</c:v>
                </c:pt>
                <c:pt idx="22">
                  <c:v>1714</c:v>
                </c:pt>
                <c:pt idx="23">
                  <c:v>1854</c:v>
                </c:pt>
                <c:pt idx="24">
                  <c:v>1451</c:v>
                </c:pt>
                <c:pt idx="25">
                  <c:v>2029</c:v>
                </c:pt>
                <c:pt idx="26">
                  <c:v>2538</c:v>
                </c:pt>
                <c:pt idx="27">
                  <c:v>3431</c:v>
                </c:pt>
                <c:pt idx="28">
                  <c:v>2833</c:v>
                </c:pt>
                <c:pt idx="29">
                  <c:v>4946</c:v>
                </c:pt>
                <c:pt idx="30">
                  <c:v>3646</c:v>
                </c:pt>
                <c:pt idx="31">
                  <c:v>4517</c:v>
                </c:pt>
                <c:pt idx="32">
                  <c:v>6584</c:v>
                </c:pt>
                <c:pt idx="33">
                  <c:v>7937</c:v>
                </c:pt>
                <c:pt idx="34">
                  <c:v>8578</c:v>
                </c:pt>
                <c:pt idx="35">
                  <c:v>7871</c:v>
                </c:pt>
                <c:pt idx="36">
                  <c:v>8189</c:v>
                </c:pt>
                <c:pt idx="37">
                  <c:v>6549</c:v>
                </c:pt>
                <c:pt idx="38">
                  <c:v>6398</c:v>
                </c:pt>
                <c:pt idx="39">
                  <c:v>9222</c:v>
                </c:pt>
                <c:pt idx="40">
                  <c:v>7719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4A-47CF-B82F-3867B732F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63712"/>
        <c:axId val="569966336"/>
      </c:scatterChart>
      <c:valAx>
        <c:axId val="5699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6336"/>
        <c:crosses val="autoZero"/>
        <c:crossBetween val="midCat"/>
      </c:valAx>
      <c:valAx>
        <c:axId val="5699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Muertes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5969677468201091"/>
                  <c:y val="6.510416666666667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yVal>
            <c:numRef>
              <c:f>EvolOf!$K$3:$K$43</c:f>
              <c:numCache>
                <c:formatCode>#,##0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</c:v>
                </c:pt>
                <c:pt idx="18">
                  <c:v>8</c:v>
                </c:pt>
                <c:pt idx="19">
                  <c:v>12</c:v>
                </c:pt>
                <c:pt idx="20">
                  <c:v>36</c:v>
                </c:pt>
                <c:pt idx="21">
                  <c:v>36</c:v>
                </c:pt>
                <c:pt idx="22">
                  <c:v>14</c:v>
                </c:pt>
                <c:pt idx="23">
                  <c:v>151</c:v>
                </c:pt>
                <c:pt idx="24">
                  <c:v>21</c:v>
                </c:pt>
                <c:pt idx="25">
                  <c:v>185</c:v>
                </c:pt>
                <c:pt idx="26">
                  <c:v>107</c:v>
                </c:pt>
                <c:pt idx="27">
                  <c:v>169</c:v>
                </c:pt>
                <c:pt idx="28">
                  <c:v>215</c:v>
                </c:pt>
                <c:pt idx="29">
                  <c:v>344</c:v>
                </c:pt>
                <c:pt idx="30">
                  <c:v>394</c:v>
                </c:pt>
                <c:pt idx="31">
                  <c:v>462</c:v>
                </c:pt>
                <c:pt idx="32">
                  <c:v>514</c:v>
                </c:pt>
                <c:pt idx="33">
                  <c:v>738</c:v>
                </c:pt>
                <c:pt idx="34">
                  <c:v>655</c:v>
                </c:pt>
                <c:pt idx="35">
                  <c:v>769</c:v>
                </c:pt>
                <c:pt idx="36">
                  <c:v>774</c:v>
                </c:pt>
                <c:pt idx="37">
                  <c:v>896</c:v>
                </c:pt>
                <c:pt idx="38">
                  <c:v>812</c:v>
                </c:pt>
                <c:pt idx="39">
                  <c:v>849</c:v>
                </c:pt>
                <c:pt idx="40">
                  <c:v>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CD-448B-B8EF-AEBAB6886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63712"/>
        <c:axId val="569966336"/>
      </c:scatterChart>
      <c:valAx>
        <c:axId val="5699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6336"/>
        <c:crosses val="autoZero"/>
        <c:crossBetween val="midCat"/>
      </c:valAx>
      <c:valAx>
        <c:axId val="5699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-0.23823477390235967"/>
                  <c:y val="1.75152422353455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yVal>
            <c:numRef>
              <c:f>EvolOf!$H$3:$H$43</c:f>
              <c:numCache>
                <c:formatCode>#,##0</c:formatCode>
                <c:ptCount val="4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4A-4BC0-9DB3-9F6FC6D87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Contagiados. Restricciones</a:t>
            </a:r>
            <a:r>
              <a:rPr lang="en-US" baseline="0"/>
              <a:t> a</a:t>
            </a:r>
            <a:r>
              <a:rPr lang="en-US"/>
              <a:t> los n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50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R_CRa!$M$29:$M$284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5.5000000000000003E-4</c:v>
                </c:pt>
                <c:pt idx="12">
                  <c:v>8.9999999999999998E-4</c:v>
                </c:pt>
                <c:pt idx="13">
                  <c:v>2.15E-3</c:v>
                </c:pt>
                <c:pt idx="14">
                  <c:v>3.0999999999999999E-3</c:v>
                </c:pt>
                <c:pt idx="15">
                  <c:v>3.8500000000000001E-3</c:v>
                </c:pt>
                <c:pt idx="16">
                  <c:v>5.1999999999999998E-3</c:v>
                </c:pt>
                <c:pt idx="17">
                  <c:v>5.5999999999999999E-3</c:v>
                </c:pt>
                <c:pt idx="18">
                  <c:v>5.8500000000000002E-3</c:v>
                </c:pt>
                <c:pt idx="19">
                  <c:v>6.4000000000000003E-3</c:v>
                </c:pt>
                <c:pt idx="20">
                  <c:v>7.0499999999999998E-3</c:v>
                </c:pt>
                <c:pt idx="21">
                  <c:v>8.4499999999999992E-3</c:v>
                </c:pt>
                <c:pt idx="22">
                  <c:v>1.06E-2</c:v>
                </c:pt>
                <c:pt idx="23">
                  <c:v>1.3100000000000001E-2</c:v>
                </c:pt>
                <c:pt idx="24">
                  <c:v>1.5350000000000001E-2</c:v>
                </c:pt>
                <c:pt idx="25">
                  <c:v>1.8149999999999999E-2</c:v>
                </c:pt>
                <c:pt idx="26">
                  <c:v>2.1350000000000001E-2</c:v>
                </c:pt>
                <c:pt idx="27">
                  <c:v>2.4400000000000002E-2</c:v>
                </c:pt>
                <c:pt idx="28">
                  <c:v>2.8000000000000001E-2</c:v>
                </c:pt>
                <c:pt idx="29">
                  <c:v>3.125E-2</c:v>
                </c:pt>
                <c:pt idx="30">
                  <c:v>3.3450000000000001E-2</c:v>
                </c:pt>
                <c:pt idx="31">
                  <c:v>3.6799999999999999E-2</c:v>
                </c:pt>
                <c:pt idx="32">
                  <c:v>3.9949999999999999E-2</c:v>
                </c:pt>
                <c:pt idx="33">
                  <c:v>4.4999999999999998E-2</c:v>
                </c:pt>
                <c:pt idx="34">
                  <c:v>5.0700000000000002E-2</c:v>
                </c:pt>
                <c:pt idx="35">
                  <c:v>5.79E-2</c:v>
                </c:pt>
                <c:pt idx="36">
                  <c:v>6.6199999999999995E-2</c:v>
                </c:pt>
                <c:pt idx="37">
                  <c:v>7.22E-2</c:v>
                </c:pt>
                <c:pt idx="38">
                  <c:v>7.6950000000000005E-2</c:v>
                </c:pt>
                <c:pt idx="39">
                  <c:v>8.0699999999999994E-2</c:v>
                </c:pt>
                <c:pt idx="40">
                  <c:v>8.6400000000000005E-2</c:v>
                </c:pt>
                <c:pt idx="41">
                  <c:v>9.1700000000000004E-2</c:v>
                </c:pt>
                <c:pt idx="42">
                  <c:v>9.7900000000000001E-2</c:v>
                </c:pt>
                <c:pt idx="43">
                  <c:v>0.10595</c:v>
                </c:pt>
                <c:pt idx="44">
                  <c:v>0.1132</c:v>
                </c:pt>
                <c:pt idx="45">
                  <c:v>0.1234</c:v>
                </c:pt>
                <c:pt idx="46">
                  <c:v>0.13170000000000001</c:v>
                </c:pt>
                <c:pt idx="47">
                  <c:v>0.13875000000000001</c:v>
                </c:pt>
                <c:pt idx="48">
                  <c:v>0.14704999999999999</c:v>
                </c:pt>
                <c:pt idx="49">
                  <c:v>0.15575</c:v>
                </c:pt>
                <c:pt idx="50">
                  <c:v>0.1565</c:v>
                </c:pt>
                <c:pt idx="51">
                  <c:v>0.15684999999999999</c:v>
                </c:pt>
                <c:pt idx="52">
                  <c:v>0.15675</c:v>
                </c:pt>
                <c:pt idx="53">
                  <c:v>0.15659999999999999</c:v>
                </c:pt>
                <c:pt idx="54">
                  <c:v>0.15625</c:v>
                </c:pt>
                <c:pt idx="55">
                  <c:v>0.15479999999999999</c:v>
                </c:pt>
                <c:pt idx="56">
                  <c:v>0.15395</c:v>
                </c:pt>
                <c:pt idx="57">
                  <c:v>0.15229999999999999</c:v>
                </c:pt>
                <c:pt idx="58">
                  <c:v>0.14910000000000001</c:v>
                </c:pt>
                <c:pt idx="59">
                  <c:v>0.14530000000000001</c:v>
                </c:pt>
                <c:pt idx="60">
                  <c:v>0.14149999999999999</c:v>
                </c:pt>
                <c:pt idx="61">
                  <c:v>0.1366</c:v>
                </c:pt>
                <c:pt idx="62">
                  <c:v>0.13164999999999999</c:v>
                </c:pt>
                <c:pt idx="63">
                  <c:v>0.12745000000000001</c:v>
                </c:pt>
                <c:pt idx="64">
                  <c:v>0.12205000000000001</c:v>
                </c:pt>
                <c:pt idx="65">
                  <c:v>0.11584999999999999</c:v>
                </c:pt>
                <c:pt idx="66">
                  <c:v>0.1096</c:v>
                </c:pt>
                <c:pt idx="67">
                  <c:v>0.10235</c:v>
                </c:pt>
                <c:pt idx="68">
                  <c:v>9.5799999999999996E-2</c:v>
                </c:pt>
                <c:pt idx="69">
                  <c:v>9.0399999999999994E-2</c:v>
                </c:pt>
                <c:pt idx="70">
                  <c:v>8.3599999999999994E-2</c:v>
                </c:pt>
                <c:pt idx="71">
                  <c:v>7.7299999999999994E-2</c:v>
                </c:pt>
                <c:pt idx="72">
                  <c:v>7.0999999999999994E-2</c:v>
                </c:pt>
                <c:pt idx="73">
                  <c:v>6.4600000000000005E-2</c:v>
                </c:pt>
                <c:pt idx="74">
                  <c:v>5.885E-2</c:v>
                </c:pt>
                <c:pt idx="75">
                  <c:v>5.2200000000000003E-2</c:v>
                </c:pt>
                <c:pt idx="76">
                  <c:v>4.53E-2</c:v>
                </c:pt>
                <c:pt idx="77">
                  <c:v>3.8800000000000001E-2</c:v>
                </c:pt>
                <c:pt idx="78">
                  <c:v>3.4049999999999997E-2</c:v>
                </c:pt>
                <c:pt idx="79">
                  <c:v>2.8549999999999999E-2</c:v>
                </c:pt>
                <c:pt idx="80">
                  <c:v>2.3550000000000001E-2</c:v>
                </c:pt>
                <c:pt idx="81">
                  <c:v>2.1299999999999999E-2</c:v>
                </c:pt>
                <c:pt idx="82">
                  <c:v>1.9E-2</c:v>
                </c:pt>
                <c:pt idx="83">
                  <c:v>1.7299999999999999E-2</c:v>
                </c:pt>
                <c:pt idx="84">
                  <c:v>1.5900000000000001E-2</c:v>
                </c:pt>
                <c:pt idx="85">
                  <c:v>1.4149999999999999E-2</c:v>
                </c:pt>
                <c:pt idx="86">
                  <c:v>1.2749999999999999E-2</c:v>
                </c:pt>
                <c:pt idx="87">
                  <c:v>1.06E-2</c:v>
                </c:pt>
                <c:pt idx="88">
                  <c:v>9.1000000000000004E-3</c:v>
                </c:pt>
                <c:pt idx="89">
                  <c:v>8.0999999999999996E-3</c:v>
                </c:pt>
                <c:pt idx="90">
                  <c:v>7.4000000000000003E-3</c:v>
                </c:pt>
                <c:pt idx="91">
                  <c:v>6.5500000000000003E-3</c:v>
                </c:pt>
                <c:pt idx="92">
                  <c:v>5.9500000000000004E-3</c:v>
                </c:pt>
                <c:pt idx="93">
                  <c:v>5.4999999999999997E-3</c:v>
                </c:pt>
                <c:pt idx="94">
                  <c:v>5.0000000000000001E-3</c:v>
                </c:pt>
                <c:pt idx="95">
                  <c:v>4.4999999999999997E-3</c:v>
                </c:pt>
                <c:pt idx="96">
                  <c:v>3.8999999999999998E-3</c:v>
                </c:pt>
                <c:pt idx="97">
                  <c:v>3.4499999999999999E-3</c:v>
                </c:pt>
                <c:pt idx="98">
                  <c:v>2.9499999999999999E-3</c:v>
                </c:pt>
                <c:pt idx="99">
                  <c:v>2.5500000000000002E-3</c:v>
                </c:pt>
                <c:pt idx="100">
                  <c:v>2.15E-3</c:v>
                </c:pt>
                <c:pt idx="101">
                  <c:v>1.9E-3</c:v>
                </c:pt>
                <c:pt idx="102">
                  <c:v>1.6999999999999999E-3</c:v>
                </c:pt>
                <c:pt idx="103">
                  <c:v>1.5499999999999999E-3</c:v>
                </c:pt>
                <c:pt idx="104">
                  <c:v>1.3500000000000001E-3</c:v>
                </c:pt>
                <c:pt idx="105">
                  <c:v>1.15E-3</c:v>
                </c:pt>
                <c:pt idx="106">
                  <c:v>1.1000000000000001E-3</c:v>
                </c:pt>
                <c:pt idx="107">
                  <c:v>9.5E-4</c:v>
                </c:pt>
                <c:pt idx="108">
                  <c:v>8.9999999999999998E-4</c:v>
                </c:pt>
                <c:pt idx="109">
                  <c:v>8.0000000000000004E-4</c:v>
                </c:pt>
                <c:pt idx="110">
                  <c:v>5.5000000000000003E-4</c:v>
                </c:pt>
                <c:pt idx="111">
                  <c:v>4.4999999999999999E-4</c:v>
                </c:pt>
                <c:pt idx="112">
                  <c:v>3.5E-4</c:v>
                </c:pt>
                <c:pt idx="113">
                  <c:v>2.9999999999999997E-4</c:v>
                </c:pt>
                <c:pt idx="114">
                  <c:v>2.0000000000000001E-4</c:v>
                </c:pt>
                <c:pt idx="115">
                  <c:v>2.0000000000000001E-4</c:v>
                </c:pt>
                <c:pt idx="116">
                  <c:v>2.0000000000000001E-4</c:v>
                </c:pt>
                <c:pt idx="117">
                  <c:v>1.4999999999999999E-4</c:v>
                </c:pt>
                <c:pt idx="118">
                  <c:v>1.4999999999999999E-4</c:v>
                </c:pt>
                <c:pt idx="119">
                  <c:v>1.4999999999999999E-4</c:v>
                </c:pt>
                <c:pt idx="120">
                  <c:v>1.4999999999999999E-4</c:v>
                </c:pt>
                <c:pt idx="121">
                  <c:v>1.4999999999999999E-4</c:v>
                </c:pt>
                <c:pt idx="122">
                  <c:v>1.4999999999999999E-4</c:v>
                </c:pt>
                <c:pt idx="123">
                  <c:v>1.4999999999999999E-4</c:v>
                </c:pt>
                <c:pt idx="124">
                  <c:v>1.4999999999999999E-4</c:v>
                </c:pt>
                <c:pt idx="125">
                  <c:v>1.4999999999999999E-4</c:v>
                </c:pt>
                <c:pt idx="126">
                  <c:v>1E-4</c:v>
                </c:pt>
                <c:pt idx="127">
                  <c:v>1E-4</c:v>
                </c:pt>
                <c:pt idx="128">
                  <c:v>5.0000000000000002E-5</c:v>
                </c:pt>
                <c:pt idx="129">
                  <c:v>5.0000000000000002E-5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B73-48D3-8A1D-12193224C336}"/>
            </c:ext>
          </c:extLst>
        </c:ser>
        <c:ser>
          <c:idx val="2"/>
          <c:order val="1"/>
          <c:tx>
            <c:v>40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R_CRa!$J$29:$J$284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5.5000000000000003E-4</c:v>
                </c:pt>
                <c:pt idx="12">
                  <c:v>8.9999999999999998E-4</c:v>
                </c:pt>
                <c:pt idx="13">
                  <c:v>2.15E-3</c:v>
                </c:pt>
                <c:pt idx="14">
                  <c:v>3.0999999999999999E-3</c:v>
                </c:pt>
                <c:pt idx="15">
                  <c:v>3.8500000000000001E-3</c:v>
                </c:pt>
                <c:pt idx="16">
                  <c:v>5.1999999999999998E-3</c:v>
                </c:pt>
                <c:pt idx="17">
                  <c:v>5.5999999999999999E-3</c:v>
                </c:pt>
                <c:pt idx="18">
                  <c:v>5.8500000000000002E-3</c:v>
                </c:pt>
                <c:pt idx="19">
                  <c:v>6.4000000000000003E-3</c:v>
                </c:pt>
                <c:pt idx="20">
                  <c:v>7.0499999999999998E-3</c:v>
                </c:pt>
                <c:pt idx="21">
                  <c:v>8.4499999999999992E-3</c:v>
                </c:pt>
                <c:pt idx="22">
                  <c:v>1.06E-2</c:v>
                </c:pt>
                <c:pt idx="23">
                  <c:v>1.3100000000000001E-2</c:v>
                </c:pt>
                <c:pt idx="24">
                  <c:v>1.5350000000000001E-2</c:v>
                </c:pt>
                <c:pt idx="25">
                  <c:v>1.8149999999999999E-2</c:v>
                </c:pt>
                <c:pt idx="26">
                  <c:v>2.1350000000000001E-2</c:v>
                </c:pt>
                <c:pt idx="27">
                  <c:v>2.4400000000000002E-2</c:v>
                </c:pt>
                <c:pt idx="28">
                  <c:v>2.8000000000000001E-2</c:v>
                </c:pt>
                <c:pt idx="29">
                  <c:v>3.125E-2</c:v>
                </c:pt>
                <c:pt idx="30">
                  <c:v>3.3450000000000001E-2</c:v>
                </c:pt>
                <c:pt idx="31">
                  <c:v>3.6799999999999999E-2</c:v>
                </c:pt>
                <c:pt idx="32">
                  <c:v>3.9949999999999999E-2</c:v>
                </c:pt>
                <c:pt idx="33">
                  <c:v>4.4999999999999998E-2</c:v>
                </c:pt>
                <c:pt idx="34">
                  <c:v>5.0700000000000002E-2</c:v>
                </c:pt>
                <c:pt idx="35">
                  <c:v>5.79E-2</c:v>
                </c:pt>
                <c:pt idx="36">
                  <c:v>6.6199999999999995E-2</c:v>
                </c:pt>
                <c:pt idx="37">
                  <c:v>7.22E-2</c:v>
                </c:pt>
                <c:pt idx="38">
                  <c:v>7.6950000000000005E-2</c:v>
                </c:pt>
                <c:pt idx="39">
                  <c:v>8.0699999999999994E-2</c:v>
                </c:pt>
                <c:pt idx="40">
                  <c:v>8.3000000000000004E-2</c:v>
                </c:pt>
                <c:pt idx="41">
                  <c:v>8.4449999999999997E-2</c:v>
                </c:pt>
                <c:pt idx="42">
                  <c:v>8.4949999999999998E-2</c:v>
                </c:pt>
                <c:pt idx="43">
                  <c:v>8.5999999999999993E-2</c:v>
                </c:pt>
                <c:pt idx="44">
                  <c:v>8.7550000000000003E-2</c:v>
                </c:pt>
                <c:pt idx="45">
                  <c:v>8.9499999999999996E-2</c:v>
                </c:pt>
                <c:pt idx="46">
                  <c:v>9.1499999999999998E-2</c:v>
                </c:pt>
                <c:pt idx="47">
                  <c:v>9.4E-2</c:v>
                </c:pt>
                <c:pt idx="48">
                  <c:v>9.4450000000000006E-2</c:v>
                </c:pt>
                <c:pt idx="49">
                  <c:v>9.4049999999999995E-2</c:v>
                </c:pt>
                <c:pt idx="50">
                  <c:v>9.3350000000000002E-2</c:v>
                </c:pt>
                <c:pt idx="51">
                  <c:v>9.1899999999999996E-2</c:v>
                </c:pt>
                <c:pt idx="52">
                  <c:v>9.0399999999999994E-2</c:v>
                </c:pt>
                <c:pt idx="53">
                  <c:v>8.9349999999999999E-2</c:v>
                </c:pt>
                <c:pt idx="54">
                  <c:v>8.8400000000000006E-2</c:v>
                </c:pt>
                <c:pt idx="55">
                  <c:v>8.6900000000000005E-2</c:v>
                </c:pt>
                <c:pt idx="56">
                  <c:v>8.5099999999999995E-2</c:v>
                </c:pt>
                <c:pt idx="57">
                  <c:v>8.3150000000000002E-2</c:v>
                </c:pt>
                <c:pt idx="58">
                  <c:v>8.0100000000000005E-2</c:v>
                </c:pt>
                <c:pt idx="59">
                  <c:v>7.7249999999999999E-2</c:v>
                </c:pt>
                <c:pt idx="60">
                  <c:v>7.3700000000000002E-2</c:v>
                </c:pt>
                <c:pt idx="61">
                  <c:v>7.0849999999999996E-2</c:v>
                </c:pt>
                <c:pt idx="62">
                  <c:v>6.7949999999999997E-2</c:v>
                </c:pt>
                <c:pt idx="63">
                  <c:v>6.4699999999999994E-2</c:v>
                </c:pt>
                <c:pt idx="64">
                  <c:v>6.1499999999999999E-2</c:v>
                </c:pt>
                <c:pt idx="65">
                  <c:v>5.8349999999999999E-2</c:v>
                </c:pt>
                <c:pt idx="66">
                  <c:v>5.4100000000000002E-2</c:v>
                </c:pt>
                <c:pt idx="67">
                  <c:v>5.0549999999999998E-2</c:v>
                </c:pt>
                <c:pt idx="68">
                  <c:v>4.65E-2</c:v>
                </c:pt>
                <c:pt idx="69">
                  <c:v>4.2849999999999999E-2</c:v>
                </c:pt>
                <c:pt idx="70">
                  <c:v>4.0250000000000001E-2</c:v>
                </c:pt>
                <c:pt idx="71">
                  <c:v>3.8150000000000003E-2</c:v>
                </c:pt>
                <c:pt idx="72">
                  <c:v>3.6200000000000003E-2</c:v>
                </c:pt>
                <c:pt idx="73">
                  <c:v>3.44E-2</c:v>
                </c:pt>
                <c:pt idx="74">
                  <c:v>3.2300000000000002E-2</c:v>
                </c:pt>
                <c:pt idx="75">
                  <c:v>2.9899999999999999E-2</c:v>
                </c:pt>
                <c:pt idx="76">
                  <c:v>2.7550000000000002E-2</c:v>
                </c:pt>
                <c:pt idx="77">
                  <c:v>2.545E-2</c:v>
                </c:pt>
                <c:pt idx="78">
                  <c:v>2.3050000000000001E-2</c:v>
                </c:pt>
                <c:pt idx="79">
                  <c:v>2.1250000000000002E-2</c:v>
                </c:pt>
                <c:pt idx="80">
                  <c:v>0.02</c:v>
                </c:pt>
                <c:pt idx="81">
                  <c:v>1.89E-2</c:v>
                </c:pt>
                <c:pt idx="82">
                  <c:v>1.7149999999999999E-2</c:v>
                </c:pt>
                <c:pt idx="83">
                  <c:v>1.5599999999999999E-2</c:v>
                </c:pt>
                <c:pt idx="84">
                  <c:v>1.3899999999999999E-2</c:v>
                </c:pt>
                <c:pt idx="85">
                  <c:v>1.285E-2</c:v>
                </c:pt>
                <c:pt idx="86">
                  <c:v>1.17E-2</c:v>
                </c:pt>
                <c:pt idx="87">
                  <c:v>1.04E-2</c:v>
                </c:pt>
                <c:pt idx="88">
                  <c:v>9.5499999999999995E-3</c:v>
                </c:pt>
                <c:pt idx="89">
                  <c:v>8.5000000000000006E-3</c:v>
                </c:pt>
                <c:pt idx="90">
                  <c:v>7.45E-3</c:v>
                </c:pt>
                <c:pt idx="91">
                  <c:v>6.4999999999999997E-3</c:v>
                </c:pt>
                <c:pt idx="92">
                  <c:v>6.0000000000000001E-3</c:v>
                </c:pt>
                <c:pt idx="93">
                  <c:v>5.2500000000000003E-3</c:v>
                </c:pt>
                <c:pt idx="94">
                  <c:v>4.7499999999999999E-3</c:v>
                </c:pt>
                <c:pt idx="95">
                  <c:v>4.0000000000000001E-3</c:v>
                </c:pt>
                <c:pt idx="96">
                  <c:v>3.2499999999999999E-3</c:v>
                </c:pt>
                <c:pt idx="97">
                  <c:v>2.7499999999999998E-3</c:v>
                </c:pt>
                <c:pt idx="98">
                  <c:v>2.5500000000000002E-3</c:v>
                </c:pt>
                <c:pt idx="99">
                  <c:v>2.3500000000000001E-3</c:v>
                </c:pt>
                <c:pt idx="100">
                  <c:v>2.0500000000000002E-3</c:v>
                </c:pt>
                <c:pt idx="101">
                  <c:v>1.9499999999999999E-3</c:v>
                </c:pt>
                <c:pt idx="102">
                  <c:v>1.8E-3</c:v>
                </c:pt>
                <c:pt idx="103">
                  <c:v>1.65E-3</c:v>
                </c:pt>
                <c:pt idx="104">
                  <c:v>1.5499999999999999E-3</c:v>
                </c:pt>
                <c:pt idx="105">
                  <c:v>1.4499999999999999E-3</c:v>
                </c:pt>
                <c:pt idx="106">
                  <c:v>1.3500000000000001E-3</c:v>
                </c:pt>
                <c:pt idx="107">
                  <c:v>1.25E-3</c:v>
                </c:pt>
                <c:pt idx="108">
                  <c:v>1.1999999999999999E-3</c:v>
                </c:pt>
                <c:pt idx="109">
                  <c:v>1.15E-3</c:v>
                </c:pt>
                <c:pt idx="110">
                  <c:v>1.1000000000000001E-3</c:v>
                </c:pt>
                <c:pt idx="111">
                  <c:v>9.5E-4</c:v>
                </c:pt>
                <c:pt idx="112">
                  <c:v>8.9999999999999998E-4</c:v>
                </c:pt>
                <c:pt idx="113">
                  <c:v>8.4999999999999995E-4</c:v>
                </c:pt>
                <c:pt idx="114">
                  <c:v>6.9999999999999999E-4</c:v>
                </c:pt>
                <c:pt idx="115">
                  <c:v>5.5000000000000003E-4</c:v>
                </c:pt>
                <c:pt idx="116">
                  <c:v>5.5000000000000003E-4</c:v>
                </c:pt>
                <c:pt idx="117">
                  <c:v>5.5000000000000003E-4</c:v>
                </c:pt>
                <c:pt idx="118">
                  <c:v>4.4999999999999999E-4</c:v>
                </c:pt>
                <c:pt idx="119">
                  <c:v>4.0000000000000002E-4</c:v>
                </c:pt>
                <c:pt idx="120">
                  <c:v>4.0000000000000002E-4</c:v>
                </c:pt>
                <c:pt idx="121">
                  <c:v>3.5E-4</c:v>
                </c:pt>
                <c:pt idx="122">
                  <c:v>3.5E-4</c:v>
                </c:pt>
                <c:pt idx="123">
                  <c:v>2.9999999999999997E-4</c:v>
                </c:pt>
                <c:pt idx="124">
                  <c:v>3.5E-4</c:v>
                </c:pt>
                <c:pt idx="125">
                  <c:v>2.9999999999999997E-4</c:v>
                </c:pt>
                <c:pt idx="126">
                  <c:v>2.5000000000000001E-4</c:v>
                </c:pt>
                <c:pt idx="127">
                  <c:v>2.5000000000000001E-4</c:v>
                </c:pt>
                <c:pt idx="128">
                  <c:v>2.5000000000000001E-4</c:v>
                </c:pt>
                <c:pt idx="129">
                  <c:v>2.0000000000000001E-4</c:v>
                </c:pt>
                <c:pt idx="130">
                  <c:v>2.0000000000000001E-4</c:v>
                </c:pt>
                <c:pt idx="131">
                  <c:v>2.0000000000000001E-4</c:v>
                </c:pt>
                <c:pt idx="132">
                  <c:v>2.0000000000000001E-4</c:v>
                </c:pt>
                <c:pt idx="133">
                  <c:v>2.0000000000000001E-4</c:v>
                </c:pt>
                <c:pt idx="134">
                  <c:v>2.0000000000000001E-4</c:v>
                </c:pt>
                <c:pt idx="135">
                  <c:v>1.4999999999999999E-4</c:v>
                </c:pt>
                <c:pt idx="136">
                  <c:v>1.4999999999999999E-4</c:v>
                </c:pt>
                <c:pt idx="137">
                  <c:v>1.4999999999999999E-4</c:v>
                </c:pt>
                <c:pt idx="138">
                  <c:v>1E-4</c:v>
                </c:pt>
                <c:pt idx="139">
                  <c:v>1E-4</c:v>
                </c:pt>
                <c:pt idx="140">
                  <c:v>1E-4</c:v>
                </c:pt>
                <c:pt idx="141">
                  <c:v>1E-4</c:v>
                </c:pt>
                <c:pt idx="142">
                  <c:v>1E-4</c:v>
                </c:pt>
                <c:pt idx="143">
                  <c:v>1E-4</c:v>
                </c:pt>
                <c:pt idx="144">
                  <c:v>1E-4</c:v>
                </c:pt>
                <c:pt idx="145">
                  <c:v>1E-4</c:v>
                </c:pt>
                <c:pt idx="146">
                  <c:v>1E-4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73-48D3-8A1D-12193224C336}"/>
            </c:ext>
          </c:extLst>
        </c:ser>
        <c:ser>
          <c:idx val="0"/>
          <c:order val="2"/>
          <c:tx>
            <c:v>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R_CRa!$G$29:$G$284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5.5000000000000003E-4</c:v>
                </c:pt>
                <c:pt idx="12">
                  <c:v>8.9999999999999998E-4</c:v>
                </c:pt>
                <c:pt idx="13">
                  <c:v>2.15E-3</c:v>
                </c:pt>
                <c:pt idx="14">
                  <c:v>3.0999999999999999E-3</c:v>
                </c:pt>
                <c:pt idx="15">
                  <c:v>3.8500000000000001E-3</c:v>
                </c:pt>
                <c:pt idx="16">
                  <c:v>5.1999999999999998E-3</c:v>
                </c:pt>
                <c:pt idx="17">
                  <c:v>5.5999999999999999E-3</c:v>
                </c:pt>
                <c:pt idx="18">
                  <c:v>5.8500000000000002E-3</c:v>
                </c:pt>
                <c:pt idx="19">
                  <c:v>6.4000000000000003E-3</c:v>
                </c:pt>
                <c:pt idx="20">
                  <c:v>7.0499999999999998E-3</c:v>
                </c:pt>
                <c:pt idx="21">
                  <c:v>8.4499999999999992E-3</c:v>
                </c:pt>
                <c:pt idx="22">
                  <c:v>1.06E-2</c:v>
                </c:pt>
                <c:pt idx="23">
                  <c:v>1.3100000000000001E-2</c:v>
                </c:pt>
                <c:pt idx="24">
                  <c:v>1.5350000000000001E-2</c:v>
                </c:pt>
                <c:pt idx="25">
                  <c:v>1.8149999999999999E-2</c:v>
                </c:pt>
                <c:pt idx="26">
                  <c:v>2.1350000000000001E-2</c:v>
                </c:pt>
                <c:pt idx="27">
                  <c:v>2.4400000000000002E-2</c:v>
                </c:pt>
                <c:pt idx="28">
                  <c:v>2.8000000000000001E-2</c:v>
                </c:pt>
                <c:pt idx="29">
                  <c:v>3.125E-2</c:v>
                </c:pt>
                <c:pt idx="30">
                  <c:v>3.2849999999999997E-2</c:v>
                </c:pt>
                <c:pt idx="31">
                  <c:v>3.3450000000000001E-2</c:v>
                </c:pt>
                <c:pt idx="32">
                  <c:v>3.4299999999999997E-2</c:v>
                </c:pt>
                <c:pt idx="33">
                  <c:v>3.6200000000000003E-2</c:v>
                </c:pt>
                <c:pt idx="34">
                  <c:v>3.7199999999999997E-2</c:v>
                </c:pt>
                <c:pt idx="35">
                  <c:v>3.78E-2</c:v>
                </c:pt>
                <c:pt idx="36">
                  <c:v>3.9399999999999998E-2</c:v>
                </c:pt>
                <c:pt idx="37">
                  <c:v>4.0599999999999997E-2</c:v>
                </c:pt>
                <c:pt idx="38">
                  <c:v>4.1700000000000001E-2</c:v>
                </c:pt>
                <c:pt idx="39">
                  <c:v>4.2049999999999997E-2</c:v>
                </c:pt>
                <c:pt idx="40">
                  <c:v>4.2500000000000003E-2</c:v>
                </c:pt>
                <c:pt idx="41">
                  <c:v>4.2799999999999998E-2</c:v>
                </c:pt>
                <c:pt idx="42">
                  <c:v>4.2250000000000003E-2</c:v>
                </c:pt>
                <c:pt idx="43">
                  <c:v>4.3400000000000001E-2</c:v>
                </c:pt>
                <c:pt idx="44">
                  <c:v>4.5249999999999999E-2</c:v>
                </c:pt>
                <c:pt idx="45">
                  <c:v>4.6050000000000001E-2</c:v>
                </c:pt>
                <c:pt idx="46">
                  <c:v>4.675E-2</c:v>
                </c:pt>
                <c:pt idx="47">
                  <c:v>4.8750000000000002E-2</c:v>
                </c:pt>
                <c:pt idx="48">
                  <c:v>4.9599999999999998E-2</c:v>
                </c:pt>
                <c:pt idx="49">
                  <c:v>5.015E-2</c:v>
                </c:pt>
                <c:pt idx="50">
                  <c:v>5.1049999999999998E-2</c:v>
                </c:pt>
                <c:pt idx="51">
                  <c:v>5.2150000000000002E-2</c:v>
                </c:pt>
                <c:pt idx="52">
                  <c:v>5.2499999999999998E-2</c:v>
                </c:pt>
                <c:pt idx="53">
                  <c:v>5.2699999999999997E-2</c:v>
                </c:pt>
                <c:pt idx="54">
                  <c:v>5.1749999999999997E-2</c:v>
                </c:pt>
                <c:pt idx="55">
                  <c:v>5.0299999999999997E-2</c:v>
                </c:pt>
                <c:pt idx="56">
                  <c:v>4.8399999999999999E-2</c:v>
                </c:pt>
                <c:pt idx="57">
                  <c:v>4.5900000000000003E-2</c:v>
                </c:pt>
                <c:pt idx="58">
                  <c:v>4.3400000000000001E-2</c:v>
                </c:pt>
                <c:pt idx="59">
                  <c:v>4.165E-2</c:v>
                </c:pt>
                <c:pt idx="60">
                  <c:v>3.9949999999999999E-2</c:v>
                </c:pt>
                <c:pt idx="61">
                  <c:v>3.8949999999999999E-2</c:v>
                </c:pt>
                <c:pt idx="62">
                  <c:v>3.8699999999999998E-2</c:v>
                </c:pt>
                <c:pt idx="63">
                  <c:v>3.8800000000000001E-2</c:v>
                </c:pt>
                <c:pt idx="64">
                  <c:v>3.805E-2</c:v>
                </c:pt>
                <c:pt idx="65">
                  <c:v>3.755E-2</c:v>
                </c:pt>
                <c:pt idx="66">
                  <c:v>3.6749999999999998E-2</c:v>
                </c:pt>
                <c:pt idx="67">
                  <c:v>3.5299999999999998E-2</c:v>
                </c:pt>
                <c:pt idx="68">
                  <c:v>3.3700000000000001E-2</c:v>
                </c:pt>
                <c:pt idx="69">
                  <c:v>3.2500000000000001E-2</c:v>
                </c:pt>
                <c:pt idx="70">
                  <c:v>3.15E-2</c:v>
                </c:pt>
                <c:pt idx="71">
                  <c:v>3.0300000000000001E-2</c:v>
                </c:pt>
                <c:pt idx="72">
                  <c:v>2.895E-2</c:v>
                </c:pt>
                <c:pt idx="73">
                  <c:v>2.7799999999999998E-2</c:v>
                </c:pt>
                <c:pt idx="74">
                  <c:v>2.6200000000000001E-2</c:v>
                </c:pt>
                <c:pt idx="75">
                  <c:v>2.4250000000000001E-2</c:v>
                </c:pt>
                <c:pt idx="76">
                  <c:v>2.2849999999999999E-2</c:v>
                </c:pt>
                <c:pt idx="77">
                  <c:v>2.1100000000000001E-2</c:v>
                </c:pt>
                <c:pt idx="78">
                  <c:v>1.8599999999999998E-2</c:v>
                </c:pt>
                <c:pt idx="79">
                  <c:v>1.7149999999999999E-2</c:v>
                </c:pt>
                <c:pt idx="80">
                  <c:v>1.5599999999999999E-2</c:v>
                </c:pt>
                <c:pt idx="81">
                  <c:v>1.405E-2</c:v>
                </c:pt>
                <c:pt idx="82">
                  <c:v>1.3849999999999999E-2</c:v>
                </c:pt>
                <c:pt idx="83">
                  <c:v>1.3100000000000001E-2</c:v>
                </c:pt>
                <c:pt idx="84">
                  <c:v>1.2449999999999999E-2</c:v>
                </c:pt>
                <c:pt idx="85">
                  <c:v>1.295E-2</c:v>
                </c:pt>
                <c:pt idx="86">
                  <c:v>1.295E-2</c:v>
                </c:pt>
                <c:pt idx="87">
                  <c:v>1.24E-2</c:v>
                </c:pt>
                <c:pt idx="88">
                  <c:v>1.205E-2</c:v>
                </c:pt>
                <c:pt idx="89">
                  <c:v>1.17E-2</c:v>
                </c:pt>
                <c:pt idx="90">
                  <c:v>1.1599999999999999E-2</c:v>
                </c:pt>
                <c:pt idx="91">
                  <c:v>1.095E-2</c:v>
                </c:pt>
                <c:pt idx="92">
                  <c:v>1.0449999999999999E-2</c:v>
                </c:pt>
                <c:pt idx="93">
                  <c:v>9.2999999999999992E-3</c:v>
                </c:pt>
                <c:pt idx="94">
                  <c:v>8.6499999999999997E-3</c:v>
                </c:pt>
                <c:pt idx="95">
                  <c:v>8.0000000000000002E-3</c:v>
                </c:pt>
                <c:pt idx="96">
                  <c:v>7.6E-3</c:v>
                </c:pt>
                <c:pt idx="97">
                  <c:v>7.3000000000000001E-3</c:v>
                </c:pt>
                <c:pt idx="98">
                  <c:v>7.1000000000000004E-3</c:v>
                </c:pt>
                <c:pt idx="99">
                  <c:v>6.9499999999999996E-3</c:v>
                </c:pt>
                <c:pt idx="100">
                  <c:v>6.7999999999999996E-3</c:v>
                </c:pt>
                <c:pt idx="101">
                  <c:v>6.3E-3</c:v>
                </c:pt>
                <c:pt idx="102">
                  <c:v>6.1999999999999998E-3</c:v>
                </c:pt>
                <c:pt idx="103">
                  <c:v>6.1999999999999998E-3</c:v>
                </c:pt>
                <c:pt idx="104">
                  <c:v>5.8999999999999999E-3</c:v>
                </c:pt>
                <c:pt idx="105">
                  <c:v>5.7000000000000002E-3</c:v>
                </c:pt>
                <c:pt idx="106">
                  <c:v>5.1999999999999998E-3</c:v>
                </c:pt>
                <c:pt idx="107">
                  <c:v>4.7000000000000002E-3</c:v>
                </c:pt>
                <c:pt idx="108">
                  <c:v>4.2500000000000003E-3</c:v>
                </c:pt>
                <c:pt idx="109">
                  <c:v>4.0499999999999998E-3</c:v>
                </c:pt>
                <c:pt idx="110">
                  <c:v>3.7000000000000002E-3</c:v>
                </c:pt>
                <c:pt idx="111">
                  <c:v>3.5000000000000001E-3</c:v>
                </c:pt>
                <c:pt idx="112">
                  <c:v>3.0000000000000001E-3</c:v>
                </c:pt>
                <c:pt idx="113">
                  <c:v>2.3500000000000001E-3</c:v>
                </c:pt>
                <c:pt idx="114">
                  <c:v>1.9E-3</c:v>
                </c:pt>
                <c:pt idx="115">
                  <c:v>1.4499999999999999E-3</c:v>
                </c:pt>
                <c:pt idx="116">
                  <c:v>1.1999999999999999E-3</c:v>
                </c:pt>
                <c:pt idx="117">
                  <c:v>9.5E-4</c:v>
                </c:pt>
                <c:pt idx="118">
                  <c:v>7.5000000000000002E-4</c:v>
                </c:pt>
                <c:pt idx="119">
                  <c:v>7.5000000000000002E-4</c:v>
                </c:pt>
                <c:pt idx="120">
                  <c:v>6.4999999999999997E-4</c:v>
                </c:pt>
                <c:pt idx="121">
                  <c:v>5.0000000000000001E-4</c:v>
                </c:pt>
                <c:pt idx="122">
                  <c:v>5.0000000000000001E-4</c:v>
                </c:pt>
                <c:pt idx="123">
                  <c:v>4.4999999999999999E-4</c:v>
                </c:pt>
                <c:pt idx="124">
                  <c:v>4.4999999999999999E-4</c:v>
                </c:pt>
                <c:pt idx="125">
                  <c:v>5.0000000000000001E-4</c:v>
                </c:pt>
                <c:pt idx="126">
                  <c:v>4.4999999999999999E-4</c:v>
                </c:pt>
                <c:pt idx="127">
                  <c:v>4.4999999999999999E-4</c:v>
                </c:pt>
                <c:pt idx="128">
                  <c:v>4.0000000000000002E-4</c:v>
                </c:pt>
                <c:pt idx="129">
                  <c:v>3.5E-4</c:v>
                </c:pt>
                <c:pt idx="130">
                  <c:v>3.5E-4</c:v>
                </c:pt>
                <c:pt idx="131">
                  <c:v>2.9999999999999997E-4</c:v>
                </c:pt>
                <c:pt idx="132">
                  <c:v>2.9999999999999997E-4</c:v>
                </c:pt>
                <c:pt idx="133">
                  <c:v>2.9999999999999997E-4</c:v>
                </c:pt>
                <c:pt idx="134">
                  <c:v>2.5000000000000001E-4</c:v>
                </c:pt>
                <c:pt idx="135">
                  <c:v>2.0000000000000001E-4</c:v>
                </c:pt>
                <c:pt idx="136">
                  <c:v>2.0000000000000001E-4</c:v>
                </c:pt>
                <c:pt idx="137">
                  <c:v>1.4999999999999999E-4</c:v>
                </c:pt>
                <c:pt idx="138">
                  <c:v>1.4999999999999999E-4</c:v>
                </c:pt>
                <c:pt idx="139">
                  <c:v>1E-4</c:v>
                </c:pt>
                <c:pt idx="140">
                  <c:v>1E-4</c:v>
                </c:pt>
                <c:pt idx="141">
                  <c:v>5.0000000000000002E-5</c:v>
                </c:pt>
                <c:pt idx="142">
                  <c:v>5.0000000000000002E-5</c:v>
                </c:pt>
                <c:pt idx="143">
                  <c:v>5.0000000000000002E-5</c:v>
                </c:pt>
                <c:pt idx="144">
                  <c:v>5.0000000000000002E-5</c:v>
                </c:pt>
                <c:pt idx="145">
                  <c:v>5.0000000000000002E-5</c:v>
                </c:pt>
                <c:pt idx="146">
                  <c:v>5.0000000000000002E-5</c:v>
                </c:pt>
                <c:pt idx="147">
                  <c:v>5.0000000000000002E-5</c:v>
                </c:pt>
                <c:pt idx="148">
                  <c:v>5.0000000000000002E-5</c:v>
                </c:pt>
                <c:pt idx="149">
                  <c:v>5.0000000000000002E-5</c:v>
                </c:pt>
                <c:pt idx="150">
                  <c:v>5.0000000000000002E-5</c:v>
                </c:pt>
                <c:pt idx="151">
                  <c:v>5.0000000000000002E-5</c:v>
                </c:pt>
                <c:pt idx="152">
                  <c:v>5.0000000000000002E-5</c:v>
                </c:pt>
                <c:pt idx="153">
                  <c:v>5.0000000000000002E-5</c:v>
                </c:pt>
                <c:pt idx="154">
                  <c:v>5.0000000000000002E-5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73-48D3-8A1D-12193224C336}"/>
            </c:ext>
          </c:extLst>
        </c:ser>
        <c:ser>
          <c:idx val="1"/>
          <c:order val="3"/>
          <c:tx>
            <c:v>Sin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R_CRa!$D$29:$D$178</c:f>
              <c:numCache>
                <c:formatCode>0%</c:formatCode>
                <c:ptCount val="15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5.5000000000000003E-4</c:v>
                </c:pt>
                <c:pt idx="12">
                  <c:v>8.9999999999999998E-4</c:v>
                </c:pt>
                <c:pt idx="13">
                  <c:v>2.15E-3</c:v>
                </c:pt>
                <c:pt idx="14">
                  <c:v>3.0999999999999999E-3</c:v>
                </c:pt>
                <c:pt idx="15">
                  <c:v>3.8500000000000001E-3</c:v>
                </c:pt>
                <c:pt idx="16">
                  <c:v>5.1999999999999998E-3</c:v>
                </c:pt>
                <c:pt idx="17">
                  <c:v>5.5999999999999999E-3</c:v>
                </c:pt>
                <c:pt idx="18">
                  <c:v>5.8500000000000002E-3</c:v>
                </c:pt>
                <c:pt idx="19">
                  <c:v>6.4000000000000003E-3</c:v>
                </c:pt>
                <c:pt idx="20">
                  <c:v>7.0499999999999998E-3</c:v>
                </c:pt>
                <c:pt idx="21">
                  <c:v>8.4499999999999992E-3</c:v>
                </c:pt>
                <c:pt idx="22">
                  <c:v>1.06E-2</c:v>
                </c:pt>
                <c:pt idx="23">
                  <c:v>1.3100000000000001E-2</c:v>
                </c:pt>
                <c:pt idx="24">
                  <c:v>1.5350000000000001E-2</c:v>
                </c:pt>
                <c:pt idx="25">
                  <c:v>1.8149999999999999E-2</c:v>
                </c:pt>
                <c:pt idx="26">
                  <c:v>2.1350000000000001E-2</c:v>
                </c:pt>
                <c:pt idx="27">
                  <c:v>2.4400000000000002E-2</c:v>
                </c:pt>
                <c:pt idx="28">
                  <c:v>2.8000000000000001E-2</c:v>
                </c:pt>
                <c:pt idx="29">
                  <c:v>3.125E-2</c:v>
                </c:pt>
                <c:pt idx="30">
                  <c:v>3.3450000000000001E-2</c:v>
                </c:pt>
                <c:pt idx="31">
                  <c:v>3.6799999999999999E-2</c:v>
                </c:pt>
                <c:pt idx="32">
                  <c:v>3.9949999999999999E-2</c:v>
                </c:pt>
                <c:pt idx="33">
                  <c:v>4.4999999999999998E-2</c:v>
                </c:pt>
                <c:pt idx="34">
                  <c:v>5.0700000000000002E-2</c:v>
                </c:pt>
                <c:pt idx="35">
                  <c:v>5.79E-2</c:v>
                </c:pt>
                <c:pt idx="36">
                  <c:v>6.6199999999999995E-2</c:v>
                </c:pt>
                <c:pt idx="37">
                  <c:v>7.22E-2</c:v>
                </c:pt>
                <c:pt idx="38">
                  <c:v>7.6950000000000005E-2</c:v>
                </c:pt>
                <c:pt idx="39">
                  <c:v>8.0699999999999994E-2</c:v>
                </c:pt>
                <c:pt idx="40">
                  <c:v>8.6400000000000005E-2</c:v>
                </c:pt>
                <c:pt idx="41">
                  <c:v>9.1700000000000004E-2</c:v>
                </c:pt>
                <c:pt idx="42">
                  <c:v>9.7900000000000001E-2</c:v>
                </c:pt>
                <c:pt idx="43">
                  <c:v>0.10595</c:v>
                </c:pt>
                <c:pt idx="44">
                  <c:v>0.1132</c:v>
                </c:pt>
                <c:pt idx="45">
                  <c:v>0.1234</c:v>
                </c:pt>
                <c:pt idx="46">
                  <c:v>0.13170000000000001</c:v>
                </c:pt>
                <c:pt idx="47">
                  <c:v>0.13875000000000001</c:v>
                </c:pt>
                <c:pt idx="48">
                  <c:v>0.14704999999999999</c:v>
                </c:pt>
                <c:pt idx="49">
                  <c:v>0.15575</c:v>
                </c:pt>
                <c:pt idx="50">
                  <c:v>0.16134999999999999</c:v>
                </c:pt>
                <c:pt idx="51">
                  <c:v>0.16644999999999999</c:v>
                </c:pt>
                <c:pt idx="52">
                  <c:v>0.17015</c:v>
                </c:pt>
                <c:pt idx="53">
                  <c:v>0.17285</c:v>
                </c:pt>
                <c:pt idx="54">
                  <c:v>0.17630000000000001</c:v>
                </c:pt>
                <c:pt idx="55">
                  <c:v>0.17849999999999999</c:v>
                </c:pt>
                <c:pt idx="56">
                  <c:v>0.1804</c:v>
                </c:pt>
                <c:pt idx="57">
                  <c:v>0.18185000000000001</c:v>
                </c:pt>
                <c:pt idx="58">
                  <c:v>0.18135000000000001</c:v>
                </c:pt>
                <c:pt idx="59">
                  <c:v>0.17924999999999999</c:v>
                </c:pt>
                <c:pt idx="60">
                  <c:v>0.17624999999999999</c:v>
                </c:pt>
                <c:pt idx="61">
                  <c:v>0.17294999999999999</c:v>
                </c:pt>
                <c:pt idx="62">
                  <c:v>0.16975000000000001</c:v>
                </c:pt>
                <c:pt idx="63">
                  <c:v>0.1663</c:v>
                </c:pt>
                <c:pt idx="64">
                  <c:v>0.16109999999999999</c:v>
                </c:pt>
                <c:pt idx="65">
                  <c:v>0.15579999999999999</c:v>
                </c:pt>
                <c:pt idx="66">
                  <c:v>0.14935000000000001</c:v>
                </c:pt>
                <c:pt idx="67">
                  <c:v>0.14374999999999999</c:v>
                </c:pt>
                <c:pt idx="68">
                  <c:v>0.13730000000000001</c:v>
                </c:pt>
                <c:pt idx="69">
                  <c:v>0.1326</c:v>
                </c:pt>
                <c:pt idx="70">
                  <c:v>0.12715000000000001</c:v>
                </c:pt>
                <c:pt idx="71">
                  <c:v>0.121</c:v>
                </c:pt>
                <c:pt idx="72">
                  <c:v>0.11445</c:v>
                </c:pt>
                <c:pt idx="73">
                  <c:v>0.1079</c:v>
                </c:pt>
                <c:pt idx="74">
                  <c:v>0.10224999999999999</c:v>
                </c:pt>
                <c:pt idx="75">
                  <c:v>9.5899999999999999E-2</c:v>
                </c:pt>
                <c:pt idx="76">
                  <c:v>8.745E-2</c:v>
                </c:pt>
                <c:pt idx="77">
                  <c:v>8.0799999999999997E-2</c:v>
                </c:pt>
                <c:pt idx="78">
                  <c:v>7.3249999999999996E-2</c:v>
                </c:pt>
                <c:pt idx="79">
                  <c:v>6.6250000000000003E-2</c:v>
                </c:pt>
                <c:pt idx="80">
                  <c:v>5.9650000000000002E-2</c:v>
                </c:pt>
                <c:pt idx="81">
                  <c:v>5.5149999999999998E-2</c:v>
                </c:pt>
                <c:pt idx="82">
                  <c:v>4.9299999999999997E-2</c:v>
                </c:pt>
                <c:pt idx="83">
                  <c:v>4.5350000000000001E-2</c:v>
                </c:pt>
                <c:pt idx="84">
                  <c:v>4.1549999999999997E-2</c:v>
                </c:pt>
                <c:pt idx="85">
                  <c:v>3.7350000000000001E-2</c:v>
                </c:pt>
                <c:pt idx="86">
                  <c:v>3.4250000000000003E-2</c:v>
                </c:pt>
                <c:pt idx="87">
                  <c:v>3.1050000000000001E-2</c:v>
                </c:pt>
                <c:pt idx="88">
                  <c:v>2.7900000000000001E-2</c:v>
                </c:pt>
                <c:pt idx="89">
                  <c:v>2.6200000000000001E-2</c:v>
                </c:pt>
                <c:pt idx="90">
                  <c:v>2.445E-2</c:v>
                </c:pt>
                <c:pt idx="91">
                  <c:v>2.315E-2</c:v>
                </c:pt>
                <c:pt idx="92">
                  <c:v>2.215E-2</c:v>
                </c:pt>
                <c:pt idx="93">
                  <c:v>2.0549999999999999E-2</c:v>
                </c:pt>
                <c:pt idx="94">
                  <c:v>1.8450000000000001E-2</c:v>
                </c:pt>
                <c:pt idx="95">
                  <c:v>1.72E-2</c:v>
                </c:pt>
                <c:pt idx="96">
                  <c:v>1.5949999999999999E-2</c:v>
                </c:pt>
                <c:pt idx="97">
                  <c:v>1.5100000000000001E-2</c:v>
                </c:pt>
                <c:pt idx="98">
                  <c:v>1.3950000000000001E-2</c:v>
                </c:pt>
                <c:pt idx="99">
                  <c:v>1.285E-2</c:v>
                </c:pt>
                <c:pt idx="100">
                  <c:v>1.17E-2</c:v>
                </c:pt>
                <c:pt idx="101">
                  <c:v>1.12E-2</c:v>
                </c:pt>
                <c:pt idx="102">
                  <c:v>9.9000000000000008E-3</c:v>
                </c:pt>
                <c:pt idx="103">
                  <c:v>8.9999999999999993E-3</c:v>
                </c:pt>
                <c:pt idx="104">
                  <c:v>8.3499999999999998E-3</c:v>
                </c:pt>
                <c:pt idx="105">
                  <c:v>7.8499999999999993E-3</c:v>
                </c:pt>
                <c:pt idx="106">
                  <c:v>7.1500000000000001E-3</c:v>
                </c:pt>
                <c:pt idx="107">
                  <c:v>6.6499999999999997E-3</c:v>
                </c:pt>
                <c:pt idx="108">
                  <c:v>6.0000000000000001E-3</c:v>
                </c:pt>
                <c:pt idx="109">
                  <c:v>5.4999999999999997E-3</c:v>
                </c:pt>
                <c:pt idx="110">
                  <c:v>5.4000000000000003E-3</c:v>
                </c:pt>
                <c:pt idx="111">
                  <c:v>5.2500000000000003E-3</c:v>
                </c:pt>
                <c:pt idx="112">
                  <c:v>4.7999999999999996E-3</c:v>
                </c:pt>
                <c:pt idx="113">
                  <c:v>4.5500000000000002E-3</c:v>
                </c:pt>
                <c:pt idx="114">
                  <c:v>4.2500000000000003E-3</c:v>
                </c:pt>
                <c:pt idx="115">
                  <c:v>3.8999999999999998E-3</c:v>
                </c:pt>
                <c:pt idx="116">
                  <c:v>3.5999999999999999E-3</c:v>
                </c:pt>
                <c:pt idx="117">
                  <c:v>3.4499999999999999E-3</c:v>
                </c:pt>
                <c:pt idx="118">
                  <c:v>3.3500000000000001E-3</c:v>
                </c:pt>
                <c:pt idx="119">
                  <c:v>3.0500000000000002E-3</c:v>
                </c:pt>
                <c:pt idx="120">
                  <c:v>2.7499999999999998E-3</c:v>
                </c:pt>
                <c:pt idx="121">
                  <c:v>2.5999999999999999E-3</c:v>
                </c:pt>
                <c:pt idx="122">
                  <c:v>2.5500000000000002E-3</c:v>
                </c:pt>
                <c:pt idx="123">
                  <c:v>2.3500000000000001E-3</c:v>
                </c:pt>
                <c:pt idx="124">
                  <c:v>2.15E-3</c:v>
                </c:pt>
                <c:pt idx="125">
                  <c:v>2.0500000000000002E-3</c:v>
                </c:pt>
                <c:pt idx="126">
                  <c:v>1.9E-3</c:v>
                </c:pt>
                <c:pt idx="127">
                  <c:v>1.8E-3</c:v>
                </c:pt>
                <c:pt idx="128">
                  <c:v>1.6999999999999999E-3</c:v>
                </c:pt>
                <c:pt idx="129">
                  <c:v>1.6000000000000001E-3</c:v>
                </c:pt>
                <c:pt idx="130">
                  <c:v>1.5E-3</c:v>
                </c:pt>
                <c:pt idx="131">
                  <c:v>1.4E-3</c:v>
                </c:pt>
                <c:pt idx="132">
                  <c:v>1.25E-3</c:v>
                </c:pt>
                <c:pt idx="133">
                  <c:v>1.1000000000000001E-3</c:v>
                </c:pt>
                <c:pt idx="134">
                  <c:v>1.1000000000000001E-3</c:v>
                </c:pt>
                <c:pt idx="135">
                  <c:v>1.0499999999999999E-3</c:v>
                </c:pt>
                <c:pt idx="136">
                  <c:v>9.5E-4</c:v>
                </c:pt>
                <c:pt idx="137">
                  <c:v>8.9999999999999998E-4</c:v>
                </c:pt>
                <c:pt idx="138">
                  <c:v>8.4999999999999995E-4</c:v>
                </c:pt>
                <c:pt idx="139">
                  <c:v>7.5000000000000002E-4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73-48D3-8A1D-12193224C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Afectados. Restricciones</a:t>
            </a:r>
            <a:r>
              <a:rPr lang="en-US" baseline="0"/>
              <a:t> a</a:t>
            </a:r>
            <a:r>
              <a:rPr lang="en-US"/>
              <a:t> los n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50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R_CRa!$Z$29:$Z$284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9.5E-4</c:v>
                </c:pt>
                <c:pt idx="13">
                  <c:v>2.2000000000000001E-3</c:v>
                </c:pt>
                <c:pt idx="14">
                  <c:v>3.15E-3</c:v>
                </c:pt>
                <c:pt idx="15">
                  <c:v>3.8999999999999998E-3</c:v>
                </c:pt>
                <c:pt idx="16">
                  <c:v>5.2500000000000003E-3</c:v>
                </c:pt>
                <c:pt idx="17">
                  <c:v>5.7000000000000002E-3</c:v>
                </c:pt>
                <c:pt idx="18">
                  <c:v>5.9500000000000004E-3</c:v>
                </c:pt>
                <c:pt idx="19">
                  <c:v>6.5500000000000003E-3</c:v>
                </c:pt>
                <c:pt idx="20">
                  <c:v>7.1999999999999998E-3</c:v>
                </c:pt>
                <c:pt idx="21">
                  <c:v>8.6E-3</c:v>
                </c:pt>
                <c:pt idx="22">
                  <c:v>1.0749999999999999E-2</c:v>
                </c:pt>
                <c:pt idx="23">
                  <c:v>1.325E-2</c:v>
                </c:pt>
                <c:pt idx="24">
                  <c:v>1.55E-2</c:v>
                </c:pt>
                <c:pt idx="25">
                  <c:v>1.83E-2</c:v>
                </c:pt>
                <c:pt idx="26">
                  <c:v>2.155E-2</c:v>
                </c:pt>
                <c:pt idx="27">
                  <c:v>2.4649999999999998E-2</c:v>
                </c:pt>
                <c:pt idx="28">
                  <c:v>2.8400000000000002E-2</c:v>
                </c:pt>
                <c:pt idx="29">
                  <c:v>3.1850000000000003E-2</c:v>
                </c:pt>
                <c:pt idx="30">
                  <c:v>3.4099999999999998E-2</c:v>
                </c:pt>
                <c:pt idx="31">
                  <c:v>3.755E-2</c:v>
                </c:pt>
                <c:pt idx="32">
                  <c:v>4.0899999999999999E-2</c:v>
                </c:pt>
                <c:pt idx="33">
                  <c:v>4.6100000000000002E-2</c:v>
                </c:pt>
                <c:pt idx="34">
                  <c:v>5.2049999999999999E-2</c:v>
                </c:pt>
                <c:pt idx="35">
                  <c:v>5.9549999999999999E-2</c:v>
                </c:pt>
                <c:pt idx="36">
                  <c:v>6.8199999999999997E-2</c:v>
                </c:pt>
                <c:pt idx="37">
                  <c:v>7.4649999999999994E-2</c:v>
                </c:pt>
                <c:pt idx="38">
                  <c:v>7.9899999999999999E-2</c:v>
                </c:pt>
                <c:pt idx="39">
                  <c:v>8.4099999999999994E-2</c:v>
                </c:pt>
                <c:pt idx="40">
                  <c:v>9.06E-2</c:v>
                </c:pt>
                <c:pt idx="41">
                  <c:v>9.665E-2</c:v>
                </c:pt>
                <c:pt idx="42">
                  <c:v>0.10385</c:v>
                </c:pt>
                <c:pt idx="43">
                  <c:v>0.11285000000000001</c:v>
                </c:pt>
                <c:pt idx="44">
                  <c:v>0.12125</c:v>
                </c:pt>
                <c:pt idx="45">
                  <c:v>0.1331</c:v>
                </c:pt>
                <c:pt idx="46">
                  <c:v>0.1431</c:v>
                </c:pt>
                <c:pt idx="47">
                  <c:v>0.1525</c:v>
                </c:pt>
                <c:pt idx="48">
                  <c:v>0.16270000000000001</c:v>
                </c:pt>
                <c:pt idx="49">
                  <c:v>0.17355000000000001</c:v>
                </c:pt>
                <c:pt idx="50">
                  <c:v>0.17630000000000001</c:v>
                </c:pt>
                <c:pt idx="51">
                  <c:v>0.17935000000000001</c:v>
                </c:pt>
                <c:pt idx="52">
                  <c:v>0.18240000000000001</c:v>
                </c:pt>
                <c:pt idx="53">
                  <c:v>0.1852</c:v>
                </c:pt>
                <c:pt idx="54">
                  <c:v>0.18875</c:v>
                </c:pt>
                <c:pt idx="55">
                  <c:v>0.19120000000000001</c:v>
                </c:pt>
                <c:pt idx="56">
                  <c:v>0.1951</c:v>
                </c:pt>
                <c:pt idx="57">
                  <c:v>0.19769999999999999</c:v>
                </c:pt>
                <c:pt idx="58">
                  <c:v>0.19900000000000001</c:v>
                </c:pt>
                <c:pt idx="59">
                  <c:v>0.20005000000000001</c:v>
                </c:pt>
                <c:pt idx="60">
                  <c:v>0.20115</c:v>
                </c:pt>
                <c:pt idx="61">
                  <c:v>0.20169999999999999</c:v>
                </c:pt>
                <c:pt idx="62">
                  <c:v>0.20219999999999999</c:v>
                </c:pt>
                <c:pt idx="63">
                  <c:v>0.20300000000000001</c:v>
                </c:pt>
                <c:pt idx="64">
                  <c:v>0.20365</c:v>
                </c:pt>
                <c:pt idx="65">
                  <c:v>0.20449999999999999</c:v>
                </c:pt>
                <c:pt idx="66">
                  <c:v>0.20530000000000001</c:v>
                </c:pt>
                <c:pt idx="67">
                  <c:v>0.20565</c:v>
                </c:pt>
                <c:pt idx="68">
                  <c:v>0.20605000000000001</c:v>
                </c:pt>
                <c:pt idx="69">
                  <c:v>0.20649999999999999</c:v>
                </c:pt>
                <c:pt idx="70">
                  <c:v>0.20699999999999999</c:v>
                </c:pt>
                <c:pt idx="71">
                  <c:v>0.20735000000000001</c:v>
                </c:pt>
                <c:pt idx="72">
                  <c:v>0.2079</c:v>
                </c:pt>
                <c:pt idx="73">
                  <c:v>0.20824999999999999</c:v>
                </c:pt>
                <c:pt idx="74">
                  <c:v>0.20855000000000001</c:v>
                </c:pt>
                <c:pt idx="75">
                  <c:v>0.2089</c:v>
                </c:pt>
                <c:pt idx="76">
                  <c:v>0.20910000000000001</c:v>
                </c:pt>
                <c:pt idx="77">
                  <c:v>0.20924999999999999</c:v>
                </c:pt>
                <c:pt idx="78">
                  <c:v>0.20945</c:v>
                </c:pt>
                <c:pt idx="79">
                  <c:v>0.20965</c:v>
                </c:pt>
                <c:pt idx="80">
                  <c:v>0.20995</c:v>
                </c:pt>
                <c:pt idx="81">
                  <c:v>0.21</c:v>
                </c:pt>
                <c:pt idx="82">
                  <c:v>0.21010000000000001</c:v>
                </c:pt>
                <c:pt idx="83">
                  <c:v>0.21024999999999999</c:v>
                </c:pt>
                <c:pt idx="84">
                  <c:v>0.21024999999999999</c:v>
                </c:pt>
                <c:pt idx="85">
                  <c:v>0.21029999999999999</c:v>
                </c:pt>
                <c:pt idx="86">
                  <c:v>0.2104</c:v>
                </c:pt>
                <c:pt idx="87">
                  <c:v>0.2104</c:v>
                </c:pt>
                <c:pt idx="88">
                  <c:v>0.2104</c:v>
                </c:pt>
                <c:pt idx="89">
                  <c:v>0.2104</c:v>
                </c:pt>
                <c:pt idx="90">
                  <c:v>0.2104</c:v>
                </c:pt>
                <c:pt idx="91">
                  <c:v>0.2104</c:v>
                </c:pt>
                <c:pt idx="92">
                  <c:v>0.2104</c:v>
                </c:pt>
                <c:pt idx="93">
                  <c:v>0.2104</c:v>
                </c:pt>
                <c:pt idx="94">
                  <c:v>0.2104</c:v>
                </c:pt>
                <c:pt idx="95">
                  <c:v>0.21045</c:v>
                </c:pt>
                <c:pt idx="96">
                  <c:v>0.21045</c:v>
                </c:pt>
                <c:pt idx="97">
                  <c:v>0.21049999999999999</c:v>
                </c:pt>
                <c:pt idx="98">
                  <c:v>0.21049999999999999</c:v>
                </c:pt>
                <c:pt idx="99">
                  <c:v>0.21054999999999999</c:v>
                </c:pt>
                <c:pt idx="100">
                  <c:v>0.21054999999999999</c:v>
                </c:pt>
                <c:pt idx="101">
                  <c:v>0.21054999999999999</c:v>
                </c:pt>
                <c:pt idx="102">
                  <c:v>0.21060000000000001</c:v>
                </c:pt>
                <c:pt idx="103">
                  <c:v>0.21060000000000001</c:v>
                </c:pt>
                <c:pt idx="104">
                  <c:v>0.21060000000000001</c:v>
                </c:pt>
                <c:pt idx="105">
                  <c:v>0.21060000000000001</c:v>
                </c:pt>
                <c:pt idx="106">
                  <c:v>0.21060000000000001</c:v>
                </c:pt>
                <c:pt idx="107">
                  <c:v>0.21060000000000001</c:v>
                </c:pt>
                <c:pt idx="108">
                  <c:v>0.21060000000000001</c:v>
                </c:pt>
                <c:pt idx="109">
                  <c:v>0.21060000000000001</c:v>
                </c:pt>
                <c:pt idx="110">
                  <c:v>0.21060000000000001</c:v>
                </c:pt>
                <c:pt idx="111">
                  <c:v>0.21060000000000001</c:v>
                </c:pt>
                <c:pt idx="112">
                  <c:v>0.21060000000000001</c:v>
                </c:pt>
                <c:pt idx="113">
                  <c:v>0.21060000000000001</c:v>
                </c:pt>
                <c:pt idx="114">
                  <c:v>0.21060000000000001</c:v>
                </c:pt>
                <c:pt idx="115">
                  <c:v>0.21060000000000001</c:v>
                </c:pt>
                <c:pt idx="116">
                  <c:v>0.21060000000000001</c:v>
                </c:pt>
                <c:pt idx="117">
                  <c:v>0.21060000000000001</c:v>
                </c:pt>
                <c:pt idx="118">
                  <c:v>0.21060000000000001</c:v>
                </c:pt>
                <c:pt idx="119">
                  <c:v>0.21060000000000001</c:v>
                </c:pt>
                <c:pt idx="120">
                  <c:v>0.21060000000000001</c:v>
                </c:pt>
                <c:pt idx="121">
                  <c:v>0.21060000000000001</c:v>
                </c:pt>
                <c:pt idx="122">
                  <c:v>0.21060000000000001</c:v>
                </c:pt>
                <c:pt idx="123">
                  <c:v>0.21060000000000001</c:v>
                </c:pt>
                <c:pt idx="124">
                  <c:v>0.21060000000000001</c:v>
                </c:pt>
                <c:pt idx="125">
                  <c:v>0.21060000000000001</c:v>
                </c:pt>
                <c:pt idx="126">
                  <c:v>0.21060000000000001</c:v>
                </c:pt>
                <c:pt idx="127">
                  <c:v>0.21060000000000001</c:v>
                </c:pt>
                <c:pt idx="128">
                  <c:v>0.21060000000000001</c:v>
                </c:pt>
                <c:pt idx="129">
                  <c:v>0.21060000000000001</c:v>
                </c:pt>
                <c:pt idx="130">
                  <c:v>0.21060000000000001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B80-4BAC-B038-8094CC29C5D0}"/>
            </c:ext>
          </c:extLst>
        </c:ser>
        <c:ser>
          <c:idx val="2"/>
          <c:order val="1"/>
          <c:tx>
            <c:v>40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R_CRa!$W$29:$W$284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9.5E-4</c:v>
                </c:pt>
                <c:pt idx="13">
                  <c:v>2.2000000000000001E-3</c:v>
                </c:pt>
                <c:pt idx="14">
                  <c:v>3.15E-3</c:v>
                </c:pt>
                <c:pt idx="15">
                  <c:v>3.8999999999999998E-3</c:v>
                </c:pt>
                <c:pt idx="16">
                  <c:v>5.2500000000000003E-3</c:v>
                </c:pt>
                <c:pt idx="17">
                  <c:v>5.7000000000000002E-3</c:v>
                </c:pt>
                <c:pt idx="18">
                  <c:v>5.9500000000000004E-3</c:v>
                </c:pt>
                <c:pt idx="19">
                  <c:v>6.5500000000000003E-3</c:v>
                </c:pt>
                <c:pt idx="20">
                  <c:v>7.1999999999999998E-3</c:v>
                </c:pt>
                <c:pt idx="21">
                  <c:v>8.6E-3</c:v>
                </c:pt>
                <c:pt idx="22">
                  <c:v>1.0749999999999999E-2</c:v>
                </c:pt>
                <c:pt idx="23">
                  <c:v>1.325E-2</c:v>
                </c:pt>
                <c:pt idx="24">
                  <c:v>1.55E-2</c:v>
                </c:pt>
                <c:pt idx="25">
                  <c:v>1.83E-2</c:v>
                </c:pt>
                <c:pt idx="26">
                  <c:v>2.155E-2</c:v>
                </c:pt>
                <c:pt idx="27">
                  <c:v>2.4649999999999998E-2</c:v>
                </c:pt>
                <c:pt idx="28">
                  <c:v>2.8400000000000002E-2</c:v>
                </c:pt>
                <c:pt idx="29">
                  <c:v>3.1850000000000003E-2</c:v>
                </c:pt>
                <c:pt idx="30">
                  <c:v>3.4099999999999998E-2</c:v>
                </c:pt>
                <c:pt idx="31">
                  <c:v>3.755E-2</c:v>
                </c:pt>
                <c:pt idx="32">
                  <c:v>4.0899999999999999E-2</c:v>
                </c:pt>
                <c:pt idx="33">
                  <c:v>4.6100000000000002E-2</c:v>
                </c:pt>
                <c:pt idx="34">
                  <c:v>5.2049999999999999E-2</c:v>
                </c:pt>
                <c:pt idx="35">
                  <c:v>5.9549999999999999E-2</c:v>
                </c:pt>
                <c:pt idx="36">
                  <c:v>6.8199999999999997E-2</c:v>
                </c:pt>
                <c:pt idx="37">
                  <c:v>7.4649999999999994E-2</c:v>
                </c:pt>
                <c:pt idx="38">
                  <c:v>7.9899999999999999E-2</c:v>
                </c:pt>
                <c:pt idx="39">
                  <c:v>8.4099999999999994E-2</c:v>
                </c:pt>
                <c:pt idx="40">
                  <c:v>8.6650000000000005E-2</c:v>
                </c:pt>
                <c:pt idx="41">
                  <c:v>8.9099999999999999E-2</c:v>
                </c:pt>
                <c:pt idx="42">
                  <c:v>9.0499999999999997E-2</c:v>
                </c:pt>
                <c:pt idx="43">
                  <c:v>9.3200000000000005E-2</c:v>
                </c:pt>
                <c:pt idx="44">
                  <c:v>9.6350000000000005E-2</c:v>
                </c:pt>
                <c:pt idx="45">
                  <c:v>9.9900000000000003E-2</c:v>
                </c:pt>
                <c:pt idx="46">
                  <c:v>0.1036</c:v>
                </c:pt>
                <c:pt idx="47">
                  <c:v>0.10775</c:v>
                </c:pt>
                <c:pt idx="48">
                  <c:v>0.11</c:v>
                </c:pt>
                <c:pt idx="49">
                  <c:v>0.11185</c:v>
                </c:pt>
                <c:pt idx="50">
                  <c:v>0.1133</c:v>
                </c:pt>
                <c:pt idx="51">
                  <c:v>0.1144</c:v>
                </c:pt>
                <c:pt idx="52">
                  <c:v>0.11565</c:v>
                </c:pt>
                <c:pt idx="53">
                  <c:v>0.11795</c:v>
                </c:pt>
                <c:pt idx="54">
                  <c:v>0.12</c:v>
                </c:pt>
                <c:pt idx="55">
                  <c:v>0.12185</c:v>
                </c:pt>
                <c:pt idx="56">
                  <c:v>0.12429999999999999</c:v>
                </c:pt>
                <c:pt idx="57">
                  <c:v>0.12615000000000001</c:v>
                </c:pt>
                <c:pt idx="58">
                  <c:v>0.1273</c:v>
                </c:pt>
                <c:pt idx="59">
                  <c:v>0.12845000000000001</c:v>
                </c:pt>
                <c:pt idx="60">
                  <c:v>0.12945000000000001</c:v>
                </c:pt>
                <c:pt idx="61">
                  <c:v>0.13009999999999999</c:v>
                </c:pt>
                <c:pt idx="62">
                  <c:v>0.13125000000000001</c:v>
                </c:pt>
                <c:pt idx="63">
                  <c:v>0.13220000000000001</c:v>
                </c:pt>
                <c:pt idx="64">
                  <c:v>0.13325000000000001</c:v>
                </c:pt>
                <c:pt idx="65">
                  <c:v>0.13489999999999999</c:v>
                </c:pt>
                <c:pt idx="66">
                  <c:v>0.13589999999999999</c:v>
                </c:pt>
                <c:pt idx="67">
                  <c:v>0.13669999999999999</c:v>
                </c:pt>
                <c:pt idx="68">
                  <c:v>0.13700000000000001</c:v>
                </c:pt>
                <c:pt idx="69">
                  <c:v>0.13730000000000001</c:v>
                </c:pt>
                <c:pt idx="70">
                  <c:v>0.13739999999999999</c:v>
                </c:pt>
                <c:pt idx="71">
                  <c:v>0.1376</c:v>
                </c:pt>
                <c:pt idx="72">
                  <c:v>0.13780000000000001</c:v>
                </c:pt>
                <c:pt idx="73">
                  <c:v>0.13794999999999999</c:v>
                </c:pt>
                <c:pt idx="74">
                  <c:v>0.13805000000000001</c:v>
                </c:pt>
                <c:pt idx="75">
                  <c:v>0.13819999999999999</c:v>
                </c:pt>
                <c:pt idx="76">
                  <c:v>0.13835</c:v>
                </c:pt>
                <c:pt idx="77">
                  <c:v>0.13850000000000001</c:v>
                </c:pt>
                <c:pt idx="78">
                  <c:v>0.13865</c:v>
                </c:pt>
                <c:pt idx="79">
                  <c:v>0.1389</c:v>
                </c:pt>
                <c:pt idx="80">
                  <c:v>0.13905000000000001</c:v>
                </c:pt>
                <c:pt idx="81">
                  <c:v>0.13919999999999999</c:v>
                </c:pt>
                <c:pt idx="82">
                  <c:v>0.13925000000000001</c:v>
                </c:pt>
                <c:pt idx="83">
                  <c:v>0.13935</c:v>
                </c:pt>
                <c:pt idx="84">
                  <c:v>0.13965</c:v>
                </c:pt>
                <c:pt idx="85">
                  <c:v>0.13965</c:v>
                </c:pt>
                <c:pt idx="86">
                  <c:v>0.13975000000000001</c:v>
                </c:pt>
                <c:pt idx="87">
                  <c:v>0.13985</c:v>
                </c:pt>
                <c:pt idx="88">
                  <c:v>0.1399</c:v>
                </c:pt>
                <c:pt idx="89">
                  <c:v>0.1399</c:v>
                </c:pt>
                <c:pt idx="90">
                  <c:v>0.1399</c:v>
                </c:pt>
                <c:pt idx="91">
                  <c:v>0.1399</c:v>
                </c:pt>
                <c:pt idx="92">
                  <c:v>0.13994999999999999</c:v>
                </c:pt>
                <c:pt idx="93">
                  <c:v>0.14005000000000001</c:v>
                </c:pt>
                <c:pt idx="94">
                  <c:v>0.14005000000000001</c:v>
                </c:pt>
                <c:pt idx="95">
                  <c:v>0.1401</c:v>
                </c:pt>
                <c:pt idx="96">
                  <c:v>0.1401</c:v>
                </c:pt>
                <c:pt idx="97">
                  <c:v>0.1401</c:v>
                </c:pt>
                <c:pt idx="98">
                  <c:v>0.1401</c:v>
                </c:pt>
                <c:pt idx="99">
                  <c:v>0.14015</c:v>
                </c:pt>
                <c:pt idx="100">
                  <c:v>0.14015</c:v>
                </c:pt>
                <c:pt idx="101">
                  <c:v>0.14019999999999999</c:v>
                </c:pt>
                <c:pt idx="102">
                  <c:v>0.14025000000000001</c:v>
                </c:pt>
                <c:pt idx="103">
                  <c:v>0.14025000000000001</c:v>
                </c:pt>
                <c:pt idx="104">
                  <c:v>0.14030000000000001</c:v>
                </c:pt>
                <c:pt idx="105">
                  <c:v>0.14030000000000001</c:v>
                </c:pt>
                <c:pt idx="106">
                  <c:v>0.14030000000000001</c:v>
                </c:pt>
                <c:pt idx="107">
                  <c:v>0.14035</c:v>
                </c:pt>
                <c:pt idx="108">
                  <c:v>0.14035</c:v>
                </c:pt>
                <c:pt idx="109">
                  <c:v>0.14035</c:v>
                </c:pt>
                <c:pt idx="110">
                  <c:v>0.14035</c:v>
                </c:pt>
                <c:pt idx="111">
                  <c:v>0.14035</c:v>
                </c:pt>
                <c:pt idx="112">
                  <c:v>0.14035</c:v>
                </c:pt>
                <c:pt idx="113">
                  <c:v>0.14035</c:v>
                </c:pt>
                <c:pt idx="114">
                  <c:v>0.14035</c:v>
                </c:pt>
                <c:pt idx="115">
                  <c:v>0.14035</c:v>
                </c:pt>
                <c:pt idx="116">
                  <c:v>0.14035</c:v>
                </c:pt>
                <c:pt idx="117">
                  <c:v>0.1404</c:v>
                </c:pt>
                <c:pt idx="118">
                  <c:v>0.1404</c:v>
                </c:pt>
                <c:pt idx="119">
                  <c:v>0.1404</c:v>
                </c:pt>
                <c:pt idx="120">
                  <c:v>0.1404</c:v>
                </c:pt>
                <c:pt idx="121">
                  <c:v>0.1404</c:v>
                </c:pt>
                <c:pt idx="122">
                  <c:v>0.1404</c:v>
                </c:pt>
                <c:pt idx="123">
                  <c:v>0.1404</c:v>
                </c:pt>
                <c:pt idx="124">
                  <c:v>0.14044999999999999</c:v>
                </c:pt>
                <c:pt idx="125">
                  <c:v>0.14044999999999999</c:v>
                </c:pt>
                <c:pt idx="126">
                  <c:v>0.14044999999999999</c:v>
                </c:pt>
                <c:pt idx="127">
                  <c:v>0.14044999999999999</c:v>
                </c:pt>
                <c:pt idx="128">
                  <c:v>0.14044999999999999</c:v>
                </c:pt>
                <c:pt idx="129">
                  <c:v>0.14044999999999999</c:v>
                </c:pt>
                <c:pt idx="130">
                  <c:v>0.14044999999999999</c:v>
                </c:pt>
                <c:pt idx="131">
                  <c:v>0.14044999999999999</c:v>
                </c:pt>
                <c:pt idx="132">
                  <c:v>0.14044999999999999</c:v>
                </c:pt>
                <c:pt idx="133">
                  <c:v>0.14044999999999999</c:v>
                </c:pt>
                <c:pt idx="134">
                  <c:v>0.14044999999999999</c:v>
                </c:pt>
                <c:pt idx="135">
                  <c:v>0.14044999999999999</c:v>
                </c:pt>
                <c:pt idx="136">
                  <c:v>0.14044999999999999</c:v>
                </c:pt>
                <c:pt idx="137">
                  <c:v>0.14044999999999999</c:v>
                </c:pt>
                <c:pt idx="138">
                  <c:v>0.14044999999999999</c:v>
                </c:pt>
                <c:pt idx="139">
                  <c:v>0.14044999999999999</c:v>
                </c:pt>
                <c:pt idx="140">
                  <c:v>0.14044999999999999</c:v>
                </c:pt>
                <c:pt idx="141">
                  <c:v>0.14044999999999999</c:v>
                </c:pt>
                <c:pt idx="142">
                  <c:v>0.14044999999999999</c:v>
                </c:pt>
                <c:pt idx="143">
                  <c:v>0.14044999999999999</c:v>
                </c:pt>
                <c:pt idx="144">
                  <c:v>0.14044999999999999</c:v>
                </c:pt>
                <c:pt idx="145">
                  <c:v>0.14044999999999999</c:v>
                </c:pt>
                <c:pt idx="146">
                  <c:v>0.14044999999999999</c:v>
                </c:pt>
                <c:pt idx="147">
                  <c:v>0.14044999999999999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80-4BAC-B038-8094CC29C5D0}"/>
            </c:ext>
          </c:extLst>
        </c:ser>
        <c:ser>
          <c:idx val="0"/>
          <c:order val="2"/>
          <c:tx>
            <c:v>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R_CRa!$T$29:$T$284</c:f>
              <c:numCache>
                <c:formatCode>0%</c:formatCode>
                <c:ptCount val="256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9.5E-4</c:v>
                </c:pt>
                <c:pt idx="13">
                  <c:v>2.2000000000000001E-3</c:v>
                </c:pt>
                <c:pt idx="14">
                  <c:v>3.15E-3</c:v>
                </c:pt>
                <c:pt idx="15">
                  <c:v>3.8999999999999998E-3</c:v>
                </c:pt>
                <c:pt idx="16">
                  <c:v>5.2500000000000003E-3</c:v>
                </c:pt>
                <c:pt idx="17">
                  <c:v>5.7000000000000002E-3</c:v>
                </c:pt>
                <c:pt idx="18">
                  <c:v>5.9500000000000004E-3</c:v>
                </c:pt>
                <c:pt idx="19">
                  <c:v>6.5500000000000003E-3</c:v>
                </c:pt>
                <c:pt idx="20">
                  <c:v>7.1999999999999998E-3</c:v>
                </c:pt>
                <c:pt idx="21">
                  <c:v>8.6E-3</c:v>
                </c:pt>
                <c:pt idx="22">
                  <c:v>1.0749999999999999E-2</c:v>
                </c:pt>
                <c:pt idx="23">
                  <c:v>1.325E-2</c:v>
                </c:pt>
                <c:pt idx="24">
                  <c:v>1.55E-2</c:v>
                </c:pt>
                <c:pt idx="25">
                  <c:v>1.83E-2</c:v>
                </c:pt>
                <c:pt idx="26">
                  <c:v>2.155E-2</c:v>
                </c:pt>
                <c:pt idx="27">
                  <c:v>2.4649999999999998E-2</c:v>
                </c:pt>
                <c:pt idx="28">
                  <c:v>2.8400000000000002E-2</c:v>
                </c:pt>
                <c:pt idx="29">
                  <c:v>3.1850000000000003E-2</c:v>
                </c:pt>
                <c:pt idx="30">
                  <c:v>3.3500000000000002E-2</c:v>
                </c:pt>
                <c:pt idx="31">
                  <c:v>3.4349999999999999E-2</c:v>
                </c:pt>
                <c:pt idx="32">
                  <c:v>3.5400000000000001E-2</c:v>
                </c:pt>
                <c:pt idx="33">
                  <c:v>3.7449999999999997E-2</c:v>
                </c:pt>
                <c:pt idx="34">
                  <c:v>3.8649999999999997E-2</c:v>
                </c:pt>
                <c:pt idx="35">
                  <c:v>3.95E-2</c:v>
                </c:pt>
                <c:pt idx="36">
                  <c:v>4.1500000000000002E-2</c:v>
                </c:pt>
                <c:pt idx="37">
                  <c:v>4.3299999999999998E-2</c:v>
                </c:pt>
                <c:pt idx="38">
                  <c:v>4.4999999999999998E-2</c:v>
                </c:pt>
                <c:pt idx="39">
                  <c:v>4.5949999999999998E-2</c:v>
                </c:pt>
                <c:pt idx="40">
                  <c:v>4.6949999999999999E-2</c:v>
                </c:pt>
                <c:pt idx="41">
                  <c:v>4.8000000000000001E-2</c:v>
                </c:pt>
                <c:pt idx="42">
                  <c:v>4.845E-2</c:v>
                </c:pt>
                <c:pt idx="43">
                  <c:v>5.0349999999999999E-2</c:v>
                </c:pt>
                <c:pt idx="44">
                  <c:v>5.355E-2</c:v>
                </c:pt>
                <c:pt idx="45">
                  <c:v>5.5300000000000002E-2</c:v>
                </c:pt>
                <c:pt idx="46">
                  <c:v>5.7549999999999997E-2</c:v>
                </c:pt>
                <c:pt idx="47">
                  <c:v>6.1449999999999998E-2</c:v>
                </c:pt>
                <c:pt idx="48">
                  <c:v>6.3850000000000004E-2</c:v>
                </c:pt>
                <c:pt idx="49">
                  <c:v>6.5799999999999997E-2</c:v>
                </c:pt>
                <c:pt idx="50">
                  <c:v>6.8250000000000005E-2</c:v>
                </c:pt>
                <c:pt idx="51">
                  <c:v>7.0349999999999996E-2</c:v>
                </c:pt>
                <c:pt idx="52">
                  <c:v>7.2950000000000001E-2</c:v>
                </c:pt>
                <c:pt idx="53">
                  <c:v>7.51E-2</c:v>
                </c:pt>
                <c:pt idx="54">
                  <c:v>7.6249999999999998E-2</c:v>
                </c:pt>
                <c:pt idx="55">
                  <c:v>7.7299999999999994E-2</c:v>
                </c:pt>
                <c:pt idx="56">
                  <c:v>7.7799999999999994E-2</c:v>
                </c:pt>
                <c:pt idx="57">
                  <c:v>7.8100000000000003E-2</c:v>
                </c:pt>
                <c:pt idx="58">
                  <c:v>7.85E-2</c:v>
                </c:pt>
                <c:pt idx="59">
                  <c:v>7.9100000000000004E-2</c:v>
                </c:pt>
                <c:pt idx="60">
                  <c:v>7.9850000000000004E-2</c:v>
                </c:pt>
                <c:pt idx="61">
                  <c:v>8.0350000000000005E-2</c:v>
                </c:pt>
                <c:pt idx="62">
                  <c:v>8.1500000000000003E-2</c:v>
                </c:pt>
                <c:pt idx="63">
                  <c:v>8.3049999999999999E-2</c:v>
                </c:pt>
                <c:pt idx="64">
                  <c:v>8.4099999999999994E-2</c:v>
                </c:pt>
                <c:pt idx="65">
                  <c:v>8.5199999999999998E-2</c:v>
                </c:pt>
                <c:pt idx="66">
                  <c:v>8.5449999999999998E-2</c:v>
                </c:pt>
                <c:pt idx="67">
                  <c:v>8.5800000000000001E-2</c:v>
                </c:pt>
                <c:pt idx="68">
                  <c:v>8.6150000000000004E-2</c:v>
                </c:pt>
                <c:pt idx="69">
                  <c:v>8.6400000000000005E-2</c:v>
                </c:pt>
                <c:pt idx="70">
                  <c:v>8.6749999999999994E-2</c:v>
                </c:pt>
                <c:pt idx="71">
                  <c:v>8.6900000000000005E-2</c:v>
                </c:pt>
                <c:pt idx="72">
                  <c:v>8.7050000000000002E-2</c:v>
                </c:pt>
                <c:pt idx="73">
                  <c:v>8.7349999999999997E-2</c:v>
                </c:pt>
                <c:pt idx="74">
                  <c:v>8.745E-2</c:v>
                </c:pt>
                <c:pt idx="75">
                  <c:v>8.7749999999999995E-2</c:v>
                </c:pt>
                <c:pt idx="76">
                  <c:v>8.7999999999999995E-2</c:v>
                </c:pt>
                <c:pt idx="77">
                  <c:v>8.8150000000000006E-2</c:v>
                </c:pt>
                <c:pt idx="78">
                  <c:v>8.8249999999999995E-2</c:v>
                </c:pt>
                <c:pt idx="79">
                  <c:v>8.8700000000000001E-2</c:v>
                </c:pt>
                <c:pt idx="80">
                  <c:v>8.8999999999999996E-2</c:v>
                </c:pt>
                <c:pt idx="81">
                  <c:v>8.9099999999999999E-2</c:v>
                </c:pt>
                <c:pt idx="82">
                  <c:v>9.0249999999999997E-2</c:v>
                </c:pt>
                <c:pt idx="83">
                  <c:v>9.1149999999999995E-2</c:v>
                </c:pt>
                <c:pt idx="84">
                  <c:v>9.1899999999999996E-2</c:v>
                </c:pt>
                <c:pt idx="85">
                  <c:v>9.325E-2</c:v>
                </c:pt>
                <c:pt idx="86">
                  <c:v>9.3799999999999994E-2</c:v>
                </c:pt>
                <c:pt idx="87">
                  <c:v>9.4049999999999995E-2</c:v>
                </c:pt>
                <c:pt idx="88">
                  <c:v>9.4100000000000003E-2</c:v>
                </c:pt>
                <c:pt idx="89">
                  <c:v>9.4100000000000003E-2</c:v>
                </c:pt>
                <c:pt idx="90">
                  <c:v>9.4399999999999998E-2</c:v>
                </c:pt>
                <c:pt idx="91">
                  <c:v>9.4500000000000001E-2</c:v>
                </c:pt>
                <c:pt idx="92">
                  <c:v>9.4549999999999995E-2</c:v>
                </c:pt>
                <c:pt idx="93">
                  <c:v>9.4549999999999995E-2</c:v>
                </c:pt>
                <c:pt idx="94">
                  <c:v>9.4549999999999995E-2</c:v>
                </c:pt>
                <c:pt idx="95">
                  <c:v>9.4600000000000004E-2</c:v>
                </c:pt>
                <c:pt idx="96">
                  <c:v>9.4600000000000004E-2</c:v>
                </c:pt>
                <c:pt idx="97">
                  <c:v>9.4600000000000004E-2</c:v>
                </c:pt>
                <c:pt idx="98">
                  <c:v>9.4600000000000004E-2</c:v>
                </c:pt>
                <c:pt idx="99">
                  <c:v>9.4649999999999998E-2</c:v>
                </c:pt>
                <c:pt idx="100">
                  <c:v>9.4649999999999998E-2</c:v>
                </c:pt>
                <c:pt idx="101">
                  <c:v>9.4649999999999998E-2</c:v>
                </c:pt>
                <c:pt idx="102">
                  <c:v>9.4700000000000006E-2</c:v>
                </c:pt>
                <c:pt idx="103">
                  <c:v>9.4799999999999995E-2</c:v>
                </c:pt>
                <c:pt idx="104">
                  <c:v>9.4850000000000004E-2</c:v>
                </c:pt>
                <c:pt idx="105">
                  <c:v>9.4850000000000004E-2</c:v>
                </c:pt>
                <c:pt idx="106">
                  <c:v>9.4850000000000004E-2</c:v>
                </c:pt>
                <c:pt idx="107">
                  <c:v>9.4899999999999998E-2</c:v>
                </c:pt>
                <c:pt idx="108">
                  <c:v>9.4899999999999998E-2</c:v>
                </c:pt>
                <c:pt idx="109">
                  <c:v>9.5049999999999996E-2</c:v>
                </c:pt>
                <c:pt idx="110">
                  <c:v>9.5100000000000004E-2</c:v>
                </c:pt>
                <c:pt idx="111">
                  <c:v>9.5100000000000004E-2</c:v>
                </c:pt>
                <c:pt idx="112">
                  <c:v>9.5100000000000004E-2</c:v>
                </c:pt>
                <c:pt idx="113">
                  <c:v>9.5100000000000004E-2</c:v>
                </c:pt>
                <c:pt idx="114">
                  <c:v>9.5100000000000004E-2</c:v>
                </c:pt>
                <c:pt idx="115">
                  <c:v>9.5100000000000004E-2</c:v>
                </c:pt>
                <c:pt idx="116">
                  <c:v>9.5100000000000004E-2</c:v>
                </c:pt>
                <c:pt idx="117">
                  <c:v>9.5100000000000004E-2</c:v>
                </c:pt>
                <c:pt idx="118">
                  <c:v>9.5100000000000004E-2</c:v>
                </c:pt>
                <c:pt idx="119">
                  <c:v>9.5100000000000004E-2</c:v>
                </c:pt>
                <c:pt idx="120">
                  <c:v>9.5100000000000004E-2</c:v>
                </c:pt>
                <c:pt idx="121">
                  <c:v>9.5100000000000004E-2</c:v>
                </c:pt>
                <c:pt idx="122">
                  <c:v>9.5100000000000004E-2</c:v>
                </c:pt>
                <c:pt idx="123">
                  <c:v>9.5100000000000004E-2</c:v>
                </c:pt>
                <c:pt idx="124">
                  <c:v>9.5100000000000004E-2</c:v>
                </c:pt>
                <c:pt idx="125">
                  <c:v>9.5149999999999998E-2</c:v>
                </c:pt>
                <c:pt idx="126">
                  <c:v>9.5149999999999998E-2</c:v>
                </c:pt>
                <c:pt idx="127">
                  <c:v>9.5149999999999998E-2</c:v>
                </c:pt>
                <c:pt idx="128">
                  <c:v>9.5149999999999998E-2</c:v>
                </c:pt>
                <c:pt idx="129">
                  <c:v>9.5149999999999998E-2</c:v>
                </c:pt>
                <c:pt idx="130">
                  <c:v>9.5149999999999998E-2</c:v>
                </c:pt>
                <c:pt idx="131">
                  <c:v>9.5149999999999998E-2</c:v>
                </c:pt>
                <c:pt idx="132">
                  <c:v>9.5149999999999998E-2</c:v>
                </c:pt>
                <c:pt idx="133">
                  <c:v>9.5149999999999998E-2</c:v>
                </c:pt>
                <c:pt idx="134">
                  <c:v>9.5149999999999998E-2</c:v>
                </c:pt>
                <c:pt idx="135">
                  <c:v>9.5149999999999998E-2</c:v>
                </c:pt>
                <c:pt idx="136">
                  <c:v>9.5149999999999998E-2</c:v>
                </c:pt>
                <c:pt idx="137">
                  <c:v>9.5149999999999998E-2</c:v>
                </c:pt>
                <c:pt idx="138">
                  <c:v>9.5149999999999998E-2</c:v>
                </c:pt>
                <c:pt idx="139">
                  <c:v>9.5149999999999998E-2</c:v>
                </c:pt>
                <c:pt idx="140">
                  <c:v>9.5149999999999998E-2</c:v>
                </c:pt>
                <c:pt idx="141">
                  <c:v>9.5149999999999998E-2</c:v>
                </c:pt>
                <c:pt idx="142">
                  <c:v>9.5149999999999998E-2</c:v>
                </c:pt>
                <c:pt idx="143">
                  <c:v>9.5149999999999998E-2</c:v>
                </c:pt>
                <c:pt idx="144">
                  <c:v>9.5149999999999998E-2</c:v>
                </c:pt>
                <c:pt idx="145">
                  <c:v>9.5149999999999998E-2</c:v>
                </c:pt>
                <c:pt idx="146">
                  <c:v>9.5149999999999998E-2</c:v>
                </c:pt>
                <c:pt idx="147">
                  <c:v>9.5149999999999998E-2</c:v>
                </c:pt>
                <c:pt idx="148">
                  <c:v>9.5149999999999998E-2</c:v>
                </c:pt>
                <c:pt idx="149">
                  <c:v>9.5149999999999998E-2</c:v>
                </c:pt>
                <c:pt idx="150">
                  <c:v>9.5149999999999998E-2</c:v>
                </c:pt>
                <c:pt idx="151">
                  <c:v>9.5149999999999998E-2</c:v>
                </c:pt>
                <c:pt idx="152">
                  <c:v>9.5149999999999998E-2</c:v>
                </c:pt>
                <c:pt idx="153">
                  <c:v>9.5149999999999998E-2</c:v>
                </c:pt>
                <c:pt idx="154">
                  <c:v>9.5149999999999998E-2</c:v>
                </c:pt>
                <c:pt idx="155">
                  <c:v>9.5149999999999998E-2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80-4BAC-B038-8094CC29C5D0}"/>
            </c:ext>
          </c:extLst>
        </c:ser>
        <c:ser>
          <c:idx val="1"/>
          <c:order val="3"/>
          <c:tx>
            <c:v>Sin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R_CRa!$Q$29:$Q$178</c:f>
              <c:numCache>
                <c:formatCode>0%</c:formatCode>
                <c:ptCount val="15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9.5E-4</c:v>
                </c:pt>
                <c:pt idx="13">
                  <c:v>2.2000000000000001E-3</c:v>
                </c:pt>
                <c:pt idx="14">
                  <c:v>3.15E-3</c:v>
                </c:pt>
                <c:pt idx="15">
                  <c:v>3.8999999999999998E-3</c:v>
                </c:pt>
                <c:pt idx="16">
                  <c:v>5.2500000000000003E-3</c:v>
                </c:pt>
                <c:pt idx="17">
                  <c:v>5.7000000000000002E-3</c:v>
                </c:pt>
                <c:pt idx="18">
                  <c:v>5.9500000000000004E-3</c:v>
                </c:pt>
                <c:pt idx="19">
                  <c:v>6.5500000000000003E-3</c:v>
                </c:pt>
                <c:pt idx="20">
                  <c:v>7.1999999999999998E-3</c:v>
                </c:pt>
                <c:pt idx="21">
                  <c:v>8.6E-3</c:v>
                </c:pt>
                <c:pt idx="22">
                  <c:v>1.0749999999999999E-2</c:v>
                </c:pt>
                <c:pt idx="23">
                  <c:v>1.325E-2</c:v>
                </c:pt>
                <c:pt idx="24">
                  <c:v>1.55E-2</c:v>
                </c:pt>
                <c:pt idx="25">
                  <c:v>1.83E-2</c:v>
                </c:pt>
                <c:pt idx="26">
                  <c:v>2.155E-2</c:v>
                </c:pt>
                <c:pt idx="27">
                  <c:v>2.4649999999999998E-2</c:v>
                </c:pt>
                <c:pt idx="28">
                  <c:v>2.8400000000000002E-2</c:v>
                </c:pt>
                <c:pt idx="29">
                  <c:v>3.1850000000000003E-2</c:v>
                </c:pt>
                <c:pt idx="30">
                  <c:v>3.4099999999999998E-2</c:v>
                </c:pt>
                <c:pt idx="31">
                  <c:v>3.755E-2</c:v>
                </c:pt>
                <c:pt idx="32">
                  <c:v>4.0899999999999999E-2</c:v>
                </c:pt>
                <c:pt idx="33">
                  <c:v>4.6100000000000002E-2</c:v>
                </c:pt>
                <c:pt idx="34">
                  <c:v>5.2049999999999999E-2</c:v>
                </c:pt>
                <c:pt idx="35">
                  <c:v>5.9549999999999999E-2</c:v>
                </c:pt>
                <c:pt idx="36">
                  <c:v>6.8199999999999997E-2</c:v>
                </c:pt>
                <c:pt idx="37">
                  <c:v>7.4649999999999994E-2</c:v>
                </c:pt>
                <c:pt idx="38">
                  <c:v>7.9899999999999999E-2</c:v>
                </c:pt>
                <c:pt idx="39">
                  <c:v>8.4099999999999994E-2</c:v>
                </c:pt>
                <c:pt idx="40">
                  <c:v>9.06E-2</c:v>
                </c:pt>
                <c:pt idx="41">
                  <c:v>9.665E-2</c:v>
                </c:pt>
                <c:pt idx="42">
                  <c:v>0.10385</c:v>
                </c:pt>
                <c:pt idx="43">
                  <c:v>0.11285000000000001</c:v>
                </c:pt>
                <c:pt idx="44">
                  <c:v>0.12125</c:v>
                </c:pt>
                <c:pt idx="45">
                  <c:v>0.1331</c:v>
                </c:pt>
                <c:pt idx="46">
                  <c:v>0.1431</c:v>
                </c:pt>
                <c:pt idx="47">
                  <c:v>0.1525</c:v>
                </c:pt>
                <c:pt idx="48">
                  <c:v>0.16270000000000001</c:v>
                </c:pt>
                <c:pt idx="49">
                  <c:v>0.17355000000000001</c:v>
                </c:pt>
                <c:pt idx="50">
                  <c:v>0.18145</c:v>
                </c:pt>
                <c:pt idx="51">
                  <c:v>0.18945000000000001</c:v>
                </c:pt>
                <c:pt idx="52">
                  <c:v>0.19675000000000001</c:v>
                </c:pt>
                <c:pt idx="53">
                  <c:v>0.20255000000000001</c:v>
                </c:pt>
                <c:pt idx="54">
                  <c:v>0.20949999999999999</c:v>
                </c:pt>
                <c:pt idx="55">
                  <c:v>0.21515000000000001</c:v>
                </c:pt>
                <c:pt idx="56">
                  <c:v>0.22140000000000001</c:v>
                </c:pt>
                <c:pt idx="57">
                  <c:v>0.22695000000000001</c:v>
                </c:pt>
                <c:pt idx="58">
                  <c:v>0.23100000000000001</c:v>
                </c:pt>
                <c:pt idx="59">
                  <c:v>0.2341</c:v>
                </c:pt>
                <c:pt idx="60">
                  <c:v>0.23635</c:v>
                </c:pt>
                <c:pt idx="61">
                  <c:v>0.23805000000000001</c:v>
                </c:pt>
                <c:pt idx="62">
                  <c:v>0.24015</c:v>
                </c:pt>
                <c:pt idx="63">
                  <c:v>0.2424</c:v>
                </c:pt>
                <c:pt idx="64">
                  <c:v>0.2442</c:v>
                </c:pt>
                <c:pt idx="65">
                  <c:v>0.24585000000000001</c:v>
                </c:pt>
                <c:pt idx="66">
                  <c:v>0.24715000000000001</c:v>
                </c:pt>
                <c:pt idx="67">
                  <c:v>0.24875</c:v>
                </c:pt>
                <c:pt idx="68">
                  <c:v>0.25024999999999997</c:v>
                </c:pt>
                <c:pt idx="69">
                  <c:v>0.25180000000000002</c:v>
                </c:pt>
                <c:pt idx="70">
                  <c:v>0.25324999999999998</c:v>
                </c:pt>
                <c:pt idx="71">
                  <c:v>0.25440000000000002</c:v>
                </c:pt>
                <c:pt idx="72">
                  <c:v>0.25555</c:v>
                </c:pt>
                <c:pt idx="73">
                  <c:v>0.25664999999999999</c:v>
                </c:pt>
                <c:pt idx="74">
                  <c:v>0.25795000000000001</c:v>
                </c:pt>
                <c:pt idx="75">
                  <c:v>0.2586</c:v>
                </c:pt>
                <c:pt idx="76">
                  <c:v>0.25985000000000003</c:v>
                </c:pt>
                <c:pt idx="77">
                  <c:v>0.26100000000000001</c:v>
                </c:pt>
                <c:pt idx="78">
                  <c:v>0.2616</c:v>
                </c:pt>
                <c:pt idx="79">
                  <c:v>0.26190000000000002</c:v>
                </c:pt>
                <c:pt idx="80">
                  <c:v>0.26224999999999998</c:v>
                </c:pt>
                <c:pt idx="81">
                  <c:v>0.26319999999999999</c:v>
                </c:pt>
                <c:pt idx="82">
                  <c:v>0.26355000000000001</c:v>
                </c:pt>
                <c:pt idx="83">
                  <c:v>0.26400000000000001</c:v>
                </c:pt>
                <c:pt idx="84">
                  <c:v>0.26445000000000002</c:v>
                </c:pt>
                <c:pt idx="85">
                  <c:v>0.26469999999999999</c:v>
                </c:pt>
                <c:pt idx="86">
                  <c:v>0.26515</c:v>
                </c:pt>
                <c:pt idx="87">
                  <c:v>0.26545000000000002</c:v>
                </c:pt>
                <c:pt idx="88">
                  <c:v>0.26569999999999999</c:v>
                </c:pt>
                <c:pt idx="89">
                  <c:v>0.26634999999999998</c:v>
                </c:pt>
                <c:pt idx="90">
                  <c:v>0.26655000000000001</c:v>
                </c:pt>
                <c:pt idx="91">
                  <c:v>0.26700000000000002</c:v>
                </c:pt>
                <c:pt idx="92">
                  <c:v>0.26740000000000003</c:v>
                </c:pt>
                <c:pt idx="93">
                  <c:v>0.2676</c:v>
                </c:pt>
                <c:pt idx="94">
                  <c:v>0.26769999999999999</c:v>
                </c:pt>
                <c:pt idx="95">
                  <c:v>0.26790000000000003</c:v>
                </c:pt>
                <c:pt idx="96">
                  <c:v>0.26805000000000001</c:v>
                </c:pt>
                <c:pt idx="97">
                  <c:v>0.26819999999999999</c:v>
                </c:pt>
                <c:pt idx="98">
                  <c:v>0.26829999999999998</c:v>
                </c:pt>
                <c:pt idx="99">
                  <c:v>0.26845000000000002</c:v>
                </c:pt>
                <c:pt idx="100">
                  <c:v>0.26855000000000001</c:v>
                </c:pt>
                <c:pt idx="101">
                  <c:v>0.26865</c:v>
                </c:pt>
                <c:pt idx="102">
                  <c:v>0.26879999999999998</c:v>
                </c:pt>
                <c:pt idx="103">
                  <c:v>0.26879999999999998</c:v>
                </c:pt>
                <c:pt idx="104">
                  <c:v>0.26884999999999998</c:v>
                </c:pt>
                <c:pt idx="105">
                  <c:v>0.26910000000000001</c:v>
                </c:pt>
                <c:pt idx="106">
                  <c:v>0.26910000000000001</c:v>
                </c:pt>
                <c:pt idx="107">
                  <c:v>0.26919999999999999</c:v>
                </c:pt>
                <c:pt idx="108">
                  <c:v>0.26929999999999998</c:v>
                </c:pt>
                <c:pt idx="109">
                  <c:v>0.26945000000000002</c:v>
                </c:pt>
                <c:pt idx="110">
                  <c:v>0.26950000000000002</c:v>
                </c:pt>
                <c:pt idx="111">
                  <c:v>0.2697</c:v>
                </c:pt>
                <c:pt idx="112">
                  <c:v>0.26984999999999998</c:v>
                </c:pt>
                <c:pt idx="113">
                  <c:v>0.26995000000000002</c:v>
                </c:pt>
                <c:pt idx="114">
                  <c:v>0.26995000000000002</c:v>
                </c:pt>
                <c:pt idx="115">
                  <c:v>0.26995000000000002</c:v>
                </c:pt>
                <c:pt idx="116">
                  <c:v>0.26995000000000002</c:v>
                </c:pt>
                <c:pt idx="117">
                  <c:v>0.27</c:v>
                </c:pt>
                <c:pt idx="118">
                  <c:v>0.27010000000000001</c:v>
                </c:pt>
                <c:pt idx="119">
                  <c:v>0.27015</c:v>
                </c:pt>
                <c:pt idx="120">
                  <c:v>0.27015</c:v>
                </c:pt>
                <c:pt idx="121">
                  <c:v>0.27015</c:v>
                </c:pt>
                <c:pt idx="122">
                  <c:v>0.2702</c:v>
                </c:pt>
                <c:pt idx="123">
                  <c:v>0.2702</c:v>
                </c:pt>
                <c:pt idx="124">
                  <c:v>0.2702</c:v>
                </c:pt>
                <c:pt idx="125">
                  <c:v>0.2702</c:v>
                </c:pt>
                <c:pt idx="126">
                  <c:v>0.2702</c:v>
                </c:pt>
                <c:pt idx="127">
                  <c:v>0.2702</c:v>
                </c:pt>
                <c:pt idx="128">
                  <c:v>0.2702</c:v>
                </c:pt>
                <c:pt idx="129">
                  <c:v>0.2702</c:v>
                </c:pt>
                <c:pt idx="130">
                  <c:v>0.2702</c:v>
                </c:pt>
                <c:pt idx="131">
                  <c:v>0.2702</c:v>
                </c:pt>
                <c:pt idx="132">
                  <c:v>0.2702</c:v>
                </c:pt>
                <c:pt idx="133">
                  <c:v>0.27024999999999999</c:v>
                </c:pt>
                <c:pt idx="134">
                  <c:v>0.27029999999999998</c:v>
                </c:pt>
                <c:pt idx="135">
                  <c:v>0.27029999999999998</c:v>
                </c:pt>
                <c:pt idx="136">
                  <c:v>0.27029999999999998</c:v>
                </c:pt>
                <c:pt idx="137">
                  <c:v>0.27029999999999998</c:v>
                </c:pt>
                <c:pt idx="138">
                  <c:v>0.27034999999999998</c:v>
                </c:pt>
                <c:pt idx="139">
                  <c:v>0.27034999999999998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80-4BAC-B038-8094CC29C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Nuevos</a:t>
            </a:r>
            <a:r>
              <a:rPr lang="en-US" baseline="0"/>
              <a:t> casos</a:t>
            </a:r>
            <a:r>
              <a:rPr lang="en-US"/>
              <a:t>. Restricciones</a:t>
            </a:r>
            <a:r>
              <a:rPr lang="en-US" baseline="0"/>
              <a:t> a</a:t>
            </a:r>
            <a:r>
              <a:rPr lang="en-US"/>
              <a:t> los n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50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R_CRa_A!$M$29:$M$284</c:f>
              <c:numCache>
                <c:formatCode>0%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5.0000000000000002E-5</c:v>
                </c:pt>
                <c:pt idx="7">
                  <c:v>0</c:v>
                </c:pt>
                <c:pt idx="8">
                  <c:v>0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5.0000000000000002E-5</c:v>
                </c:pt>
                <c:pt idx="12">
                  <c:v>3.5E-4</c:v>
                </c:pt>
                <c:pt idx="13">
                  <c:v>1.25E-3</c:v>
                </c:pt>
                <c:pt idx="14">
                  <c:v>9.5E-4</c:v>
                </c:pt>
                <c:pt idx="15">
                  <c:v>7.5000000000000002E-4</c:v>
                </c:pt>
                <c:pt idx="16">
                  <c:v>1.3500000000000001E-3</c:v>
                </c:pt>
                <c:pt idx="17">
                  <c:v>4.4999999999999999E-4</c:v>
                </c:pt>
                <c:pt idx="18">
                  <c:v>2.5000000000000001E-4</c:v>
                </c:pt>
                <c:pt idx="19">
                  <c:v>5.9999999999999995E-4</c:v>
                </c:pt>
                <c:pt idx="20">
                  <c:v>6.4999999999999997E-4</c:v>
                </c:pt>
                <c:pt idx="21">
                  <c:v>1.4E-3</c:v>
                </c:pt>
                <c:pt idx="22">
                  <c:v>2.15E-3</c:v>
                </c:pt>
                <c:pt idx="23">
                  <c:v>2.5000000000000001E-3</c:v>
                </c:pt>
                <c:pt idx="24">
                  <c:v>2.2499999999999998E-3</c:v>
                </c:pt>
                <c:pt idx="25">
                  <c:v>2.8E-3</c:v>
                </c:pt>
                <c:pt idx="26">
                  <c:v>3.2499999999999999E-3</c:v>
                </c:pt>
                <c:pt idx="27">
                  <c:v>3.0999999999999999E-3</c:v>
                </c:pt>
                <c:pt idx="28">
                  <c:v>3.7499999999999999E-3</c:v>
                </c:pt>
                <c:pt idx="29">
                  <c:v>3.4499999999999999E-3</c:v>
                </c:pt>
                <c:pt idx="30">
                  <c:v>2.2499999999999998E-3</c:v>
                </c:pt>
                <c:pt idx="31">
                  <c:v>3.4499999999999999E-3</c:v>
                </c:pt>
                <c:pt idx="32">
                  <c:v>3.3500000000000001E-3</c:v>
                </c:pt>
                <c:pt idx="33">
                  <c:v>5.1999999999999998E-3</c:v>
                </c:pt>
                <c:pt idx="34">
                  <c:v>5.9500000000000004E-3</c:v>
                </c:pt>
                <c:pt idx="35">
                  <c:v>7.4999999999999997E-3</c:v>
                </c:pt>
                <c:pt idx="36">
                  <c:v>8.6499999999999997E-3</c:v>
                </c:pt>
                <c:pt idx="37">
                  <c:v>6.45E-3</c:v>
                </c:pt>
                <c:pt idx="38">
                  <c:v>5.2500000000000003E-3</c:v>
                </c:pt>
                <c:pt idx="39">
                  <c:v>4.1999999999999997E-3</c:v>
                </c:pt>
                <c:pt idx="40">
                  <c:v>6.4999999999999997E-3</c:v>
                </c:pt>
                <c:pt idx="41">
                  <c:v>6.0499999999999998E-3</c:v>
                </c:pt>
                <c:pt idx="42">
                  <c:v>7.1999999999999998E-3</c:v>
                </c:pt>
                <c:pt idx="43">
                  <c:v>8.9999999999999993E-3</c:v>
                </c:pt>
                <c:pt idx="44">
                  <c:v>8.3999999999999995E-3</c:v>
                </c:pt>
                <c:pt idx="45">
                  <c:v>1.1849999999999999E-2</c:v>
                </c:pt>
                <c:pt idx="46">
                  <c:v>0.01</c:v>
                </c:pt>
                <c:pt idx="47">
                  <c:v>9.4000000000000004E-3</c:v>
                </c:pt>
                <c:pt idx="48">
                  <c:v>1.0200000000000001E-2</c:v>
                </c:pt>
                <c:pt idx="49">
                  <c:v>1.085E-2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76E-4010-99CA-F3CA174CBEF2}"/>
            </c:ext>
          </c:extLst>
        </c:ser>
        <c:ser>
          <c:idx val="2"/>
          <c:order val="1"/>
          <c:tx>
            <c:v>40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R_CRa_A!$J$29:$J$284</c:f>
              <c:numCache>
                <c:formatCode>0%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5.0000000000000002E-5</c:v>
                </c:pt>
                <c:pt idx="7">
                  <c:v>0</c:v>
                </c:pt>
                <c:pt idx="8">
                  <c:v>0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5.0000000000000002E-5</c:v>
                </c:pt>
                <c:pt idx="12">
                  <c:v>3.5E-4</c:v>
                </c:pt>
                <c:pt idx="13">
                  <c:v>1.25E-3</c:v>
                </c:pt>
                <c:pt idx="14">
                  <c:v>9.5E-4</c:v>
                </c:pt>
                <c:pt idx="15">
                  <c:v>7.5000000000000002E-4</c:v>
                </c:pt>
                <c:pt idx="16">
                  <c:v>1.3500000000000001E-3</c:v>
                </c:pt>
                <c:pt idx="17">
                  <c:v>4.4999999999999999E-4</c:v>
                </c:pt>
                <c:pt idx="18">
                  <c:v>2.5000000000000001E-4</c:v>
                </c:pt>
                <c:pt idx="19">
                  <c:v>5.9999999999999995E-4</c:v>
                </c:pt>
                <c:pt idx="20">
                  <c:v>6.4999999999999997E-4</c:v>
                </c:pt>
                <c:pt idx="21">
                  <c:v>1.4E-3</c:v>
                </c:pt>
                <c:pt idx="22">
                  <c:v>2.15E-3</c:v>
                </c:pt>
                <c:pt idx="23">
                  <c:v>2.5000000000000001E-3</c:v>
                </c:pt>
                <c:pt idx="24">
                  <c:v>2.2499999999999998E-3</c:v>
                </c:pt>
                <c:pt idx="25">
                  <c:v>2.8E-3</c:v>
                </c:pt>
                <c:pt idx="26">
                  <c:v>3.2499999999999999E-3</c:v>
                </c:pt>
                <c:pt idx="27">
                  <c:v>3.0999999999999999E-3</c:v>
                </c:pt>
                <c:pt idx="28">
                  <c:v>3.7499999999999999E-3</c:v>
                </c:pt>
                <c:pt idx="29">
                  <c:v>3.4499999999999999E-3</c:v>
                </c:pt>
                <c:pt idx="30">
                  <c:v>2.2499999999999998E-3</c:v>
                </c:pt>
                <c:pt idx="31">
                  <c:v>3.4499999999999999E-3</c:v>
                </c:pt>
                <c:pt idx="32">
                  <c:v>3.3500000000000001E-3</c:v>
                </c:pt>
                <c:pt idx="33">
                  <c:v>5.1999999999999998E-3</c:v>
                </c:pt>
                <c:pt idx="34">
                  <c:v>5.9500000000000004E-3</c:v>
                </c:pt>
                <c:pt idx="35">
                  <c:v>7.4999999999999997E-3</c:v>
                </c:pt>
                <c:pt idx="36">
                  <c:v>8.6499999999999997E-3</c:v>
                </c:pt>
                <c:pt idx="37">
                  <c:v>6.45E-3</c:v>
                </c:pt>
                <c:pt idx="38">
                  <c:v>5.2500000000000003E-3</c:v>
                </c:pt>
                <c:pt idx="39">
                  <c:v>4.1999999999999997E-3</c:v>
                </c:pt>
                <c:pt idx="40">
                  <c:v>2.4499999999999999E-3</c:v>
                </c:pt>
                <c:pt idx="41">
                  <c:v>1.4E-3</c:v>
                </c:pt>
                <c:pt idx="42">
                  <c:v>2.7000000000000001E-3</c:v>
                </c:pt>
                <c:pt idx="43">
                  <c:v>3.15E-3</c:v>
                </c:pt>
                <c:pt idx="44">
                  <c:v>3.5500000000000002E-3</c:v>
                </c:pt>
                <c:pt idx="45">
                  <c:v>3.7000000000000002E-3</c:v>
                </c:pt>
                <c:pt idx="46">
                  <c:v>4.15E-3</c:v>
                </c:pt>
                <c:pt idx="47">
                  <c:v>2.2499999999999998E-3</c:v>
                </c:pt>
                <c:pt idx="48">
                  <c:v>1.8500000000000001E-3</c:v>
                </c:pt>
                <c:pt idx="49">
                  <c:v>1.4499999999999999E-3</c:v>
                </c:pt>
                <c:pt idx="50">
                  <c:v>1.1000000000000001E-3</c:v>
                </c:pt>
                <c:pt idx="51">
                  <c:v>1.25E-3</c:v>
                </c:pt>
                <c:pt idx="52">
                  <c:v>2.3E-3</c:v>
                </c:pt>
                <c:pt idx="53">
                  <c:v>2.0500000000000002E-3</c:v>
                </c:pt>
                <c:pt idx="54">
                  <c:v>1.8500000000000001E-3</c:v>
                </c:pt>
                <c:pt idx="55">
                  <c:v>2.4499999999999999E-3</c:v>
                </c:pt>
                <c:pt idx="56">
                  <c:v>1.8500000000000001E-3</c:v>
                </c:pt>
                <c:pt idx="57">
                  <c:v>1.15E-3</c:v>
                </c:pt>
                <c:pt idx="58">
                  <c:v>1.15E-3</c:v>
                </c:pt>
                <c:pt idx="59">
                  <c:v>1E-3</c:v>
                </c:pt>
                <c:pt idx="60">
                  <c:v>6.4999999999999997E-4</c:v>
                </c:pt>
                <c:pt idx="61">
                  <c:v>1.15E-3</c:v>
                </c:pt>
                <c:pt idx="62">
                  <c:v>9.5E-4</c:v>
                </c:pt>
                <c:pt idx="63">
                  <c:v>1.0499999999999999E-3</c:v>
                </c:pt>
                <c:pt idx="64">
                  <c:v>1.65E-3</c:v>
                </c:pt>
                <c:pt idx="65">
                  <c:v>1E-3</c:v>
                </c:pt>
                <c:pt idx="66">
                  <c:v>8.0000000000000004E-4</c:v>
                </c:pt>
                <c:pt idx="67">
                  <c:v>2.9999999999999997E-4</c:v>
                </c:pt>
                <c:pt idx="68">
                  <c:v>2.9999999999999997E-4</c:v>
                </c:pt>
                <c:pt idx="69">
                  <c:v>1E-4</c:v>
                </c:pt>
                <c:pt idx="70">
                  <c:v>2.0000000000000001E-4</c:v>
                </c:pt>
                <c:pt idx="71">
                  <c:v>2.0000000000000001E-4</c:v>
                </c:pt>
                <c:pt idx="72">
                  <c:v>1.4999999999999999E-4</c:v>
                </c:pt>
                <c:pt idx="73">
                  <c:v>1E-4</c:v>
                </c:pt>
                <c:pt idx="74">
                  <c:v>1.4999999999999999E-4</c:v>
                </c:pt>
                <c:pt idx="75">
                  <c:v>1.4999999999999999E-4</c:v>
                </c:pt>
                <c:pt idx="76">
                  <c:v>1.4999999999999999E-4</c:v>
                </c:pt>
                <c:pt idx="77">
                  <c:v>1.4999999999999999E-4</c:v>
                </c:pt>
                <c:pt idx="78">
                  <c:v>2.5000000000000001E-4</c:v>
                </c:pt>
                <c:pt idx="79">
                  <c:v>1.4999999999999999E-4</c:v>
                </c:pt>
                <c:pt idx="80">
                  <c:v>1.4999999999999999E-4</c:v>
                </c:pt>
                <c:pt idx="81">
                  <c:v>5.0000000000000002E-5</c:v>
                </c:pt>
                <c:pt idx="82">
                  <c:v>1E-4</c:v>
                </c:pt>
                <c:pt idx="83">
                  <c:v>2.9999999999999997E-4</c:v>
                </c:pt>
                <c:pt idx="84">
                  <c:v>0</c:v>
                </c:pt>
                <c:pt idx="85">
                  <c:v>1E-4</c:v>
                </c:pt>
                <c:pt idx="86">
                  <c:v>1E-4</c:v>
                </c:pt>
                <c:pt idx="87">
                  <c:v>5.0000000000000002E-5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5.0000000000000002E-5</c:v>
                </c:pt>
                <c:pt idx="92">
                  <c:v>1E-4</c:v>
                </c:pt>
                <c:pt idx="93">
                  <c:v>0</c:v>
                </c:pt>
                <c:pt idx="94">
                  <c:v>5.0000000000000002E-5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5.0000000000000002E-5</c:v>
                </c:pt>
                <c:pt idx="99">
                  <c:v>0</c:v>
                </c:pt>
                <c:pt idx="100">
                  <c:v>5.0000000000000002E-5</c:v>
                </c:pt>
                <c:pt idx="101">
                  <c:v>5.0000000000000002E-5</c:v>
                </c:pt>
                <c:pt idx="102">
                  <c:v>0</c:v>
                </c:pt>
                <c:pt idx="103">
                  <c:v>5.0000000000000002E-5</c:v>
                </c:pt>
                <c:pt idx="104">
                  <c:v>0</c:v>
                </c:pt>
                <c:pt idx="105">
                  <c:v>0</c:v>
                </c:pt>
                <c:pt idx="106">
                  <c:v>5.0000000000000002E-5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5.0000000000000002E-5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5.0000000000000002E-5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6E-4010-99CA-F3CA174CBEF2}"/>
            </c:ext>
          </c:extLst>
        </c:ser>
        <c:ser>
          <c:idx val="0"/>
          <c:order val="2"/>
          <c:tx>
            <c:v>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R_CRa_A!$G$29:$G$284</c:f>
              <c:numCache>
                <c:formatCode>0%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5.0000000000000002E-5</c:v>
                </c:pt>
                <c:pt idx="7">
                  <c:v>0</c:v>
                </c:pt>
                <c:pt idx="8">
                  <c:v>0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5.0000000000000002E-5</c:v>
                </c:pt>
                <c:pt idx="12">
                  <c:v>3.5E-4</c:v>
                </c:pt>
                <c:pt idx="13">
                  <c:v>1.25E-3</c:v>
                </c:pt>
                <c:pt idx="14">
                  <c:v>9.5E-4</c:v>
                </c:pt>
                <c:pt idx="15">
                  <c:v>7.5000000000000002E-4</c:v>
                </c:pt>
                <c:pt idx="16">
                  <c:v>1.3500000000000001E-3</c:v>
                </c:pt>
                <c:pt idx="17">
                  <c:v>4.4999999999999999E-4</c:v>
                </c:pt>
                <c:pt idx="18">
                  <c:v>2.5000000000000001E-4</c:v>
                </c:pt>
                <c:pt idx="19">
                  <c:v>5.9999999999999995E-4</c:v>
                </c:pt>
                <c:pt idx="20">
                  <c:v>6.4999999999999997E-4</c:v>
                </c:pt>
                <c:pt idx="21">
                  <c:v>1.4E-3</c:v>
                </c:pt>
                <c:pt idx="22">
                  <c:v>2.15E-3</c:v>
                </c:pt>
                <c:pt idx="23">
                  <c:v>2.5000000000000001E-3</c:v>
                </c:pt>
                <c:pt idx="24">
                  <c:v>2.2499999999999998E-3</c:v>
                </c:pt>
                <c:pt idx="25">
                  <c:v>2.8E-3</c:v>
                </c:pt>
                <c:pt idx="26">
                  <c:v>3.2499999999999999E-3</c:v>
                </c:pt>
                <c:pt idx="27">
                  <c:v>3.0999999999999999E-3</c:v>
                </c:pt>
                <c:pt idx="28">
                  <c:v>3.7499999999999999E-3</c:v>
                </c:pt>
                <c:pt idx="29">
                  <c:v>3.4499999999999999E-3</c:v>
                </c:pt>
                <c:pt idx="30">
                  <c:v>8.4999999999999995E-4</c:v>
                </c:pt>
                <c:pt idx="31">
                  <c:v>1.0499999999999999E-3</c:v>
                </c:pt>
                <c:pt idx="32">
                  <c:v>2.0500000000000002E-3</c:v>
                </c:pt>
                <c:pt idx="33">
                  <c:v>1.1999999999999999E-3</c:v>
                </c:pt>
                <c:pt idx="34">
                  <c:v>8.4999999999999995E-4</c:v>
                </c:pt>
                <c:pt idx="35">
                  <c:v>2E-3</c:v>
                </c:pt>
                <c:pt idx="36">
                  <c:v>1.8E-3</c:v>
                </c:pt>
                <c:pt idx="37">
                  <c:v>1.6999999999999999E-3</c:v>
                </c:pt>
                <c:pt idx="38">
                  <c:v>9.5E-4</c:v>
                </c:pt>
                <c:pt idx="39">
                  <c:v>1E-3</c:v>
                </c:pt>
                <c:pt idx="40">
                  <c:v>1.0499999999999999E-3</c:v>
                </c:pt>
                <c:pt idx="41">
                  <c:v>4.4999999999999999E-4</c:v>
                </c:pt>
                <c:pt idx="42">
                  <c:v>1.9E-3</c:v>
                </c:pt>
                <c:pt idx="43">
                  <c:v>3.2000000000000002E-3</c:v>
                </c:pt>
                <c:pt idx="44">
                  <c:v>1.75E-3</c:v>
                </c:pt>
                <c:pt idx="45">
                  <c:v>2.2499999999999998E-3</c:v>
                </c:pt>
                <c:pt idx="46">
                  <c:v>3.8999999999999998E-3</c:v>
                </c:pt>
                <c:pt idx="47">
                  <c:v>2.3999999999999998E-3</c:v>
                </c:pt>
                <c:pt idx="48">
                  <c:v>1.9499999999999999E-3</c:v>
                </c:pt>
                <c:pt idx="49">
                  <c:v>2.4499999999999999E-3</c:v>
                </c:pt>
                <c:pt idx="50">
                  <c:v>2.0999999999999999E-3</c:v>
                </c:pt>
                <c:pt idx="51">
                  <c:v>2.5999999999999999E-3</c:v>
                </c:pt>
                <c:pt idx="52">
                  <c:v>2.15E-3</c:v>
                </c:pt>
                <c:pt idx="53">
                  <c:v>1.15E-3</c:v>
                </c:pt>
                <c:pt idx="54">
                  <c:v>1.0499999999999999E-3</c:v>
                </c:pt>
                <c:pt idx="55">
                  <c:v>5.0000000000000001E-4</c:v>
                </c:pt>
                <c:pt idx="56">
                  <c:v>2.9999999999999997E-4</c:v>
                </c:pt>
                <c:pt idx="57">
                  <c:v>4.0000000000000002E-4</c:v>
                </c:pt>
                <c:pt idx="58">
                  <c:v>5.9999999999999995E-4</c:v>
                </c:pt>
                <c:pt idx="59">
                  <c:v>7.5000000000000002E-4</c:v>
                </c:pt>
                <c:pt idx="60">
                  <c:v>5.0000000000000001E-4</c:v>
                </c:pt>
                <c:pt idx="61">
                  <c:v>1.15E-3</c:v>
                </c:pt>
                <c:pt idx="62">
                  <c:v>1.5499999999999999E-3</c:v>
                </c:pt>
                <c:pt idx="63">
                  <c:v>1.0499999999999999E-3</c:v>
                </c:pt>
                <c:pt idx="64">
                  <c:v>1.1000000000000001E-3</c:v>
                </c:pt>
                <c:pt idx="65">
                  <c:v>2.5000000000000001E-4</c:v>
                </c:pt>
                <c:pt idx="66">
                  <c:v>3.5E-4</c:v>
                </c:pt>
                <c:pt idx="67">
                  <c:v>3.5E-4</c:v>
                </c:pt>
                <c:pt idx="68">
                  <c:v>2.5000000000000001E-4</c:v>
                </c:pt>
                <c:pt idx="69">
                  <c:v>3.5E-4</c:v>
                </c:pt>
                <c:pt idx="70">
                  <c:v>1.4999999999999999E-4</c:v>
                </c:pt>
                <c:pt idx="71">
                  <c:v>1.4999999999999999E-4</c:v>
                </c:pt>
                <c:pt idx="72">
                  <c:v>2.9999999999999997E-4</c:v>
                </c:pt>
                <c:pt idx="73">
                  <c:v>1E-4</c:v>
                </c:pt>
                <c:pt idx="74">
                  <c:v>2.9999999999999997E-4</c:v>
                </c:pt>
                <c:pt idx="75">
                  <c:v>2.5000000000000001E-4</c:v>
                </c:pt>
                <c:pt idx="76">
                  <c:v>1.4999999999999999E-4</c:v>
                </c:pt>
                <c:pt idx="77">
                  <c:v>1E-4</c:v>
                </c:pt>
                <c:pt idx="78">
                  <c:v>4.4999999999999999E-4</c:v>
                </c:pt>
                <c:pt idx="79">
                  <c:v>2.9999999999999997E-4</c:v>
                </c:pt>
                <c:pt idx="80">
                  <c:v>1E-4</c:v>
                </c:pt>
                <c:pt idx="81">
                  <c:v>1.15E-3</c:v>
                </c:pt>
                <c:pt idx="82">
                  <c:v>8.9999999999999998E-4</c:v>
                </c:pt>
                <c:pt idx="83">
                  <c:v>7.5000000000000002E-4</c:v>
                </c:pt>
                <c:pt idx="84">
                  <c:v>1.3500000000000001E-3</c:v>
                </c:pt>
                <c:pt idx="85">
                  <c:v>5.5000000000000003E-4</c:v>
                </c:pt>
                <c:pt idx="86">
                  <c:v>2.5000000000000001E-4</c:v>
                </c:pt>
                <c:pt idx="87">
                  <c:v>5.0000000000000002E-5</c:v>
                </c:pt>
                <c:pt idx="88">
                  <c:v>0</c:v>
                </c:pt>
                <c:pt idx="89">
                  <c:v>2.9999999999999997E-4</c:v>
                </c:pt>
                <c:pt idx="90">
                  <c:v>1E-4</c:v>
                </c:pt>
                <c:pt idx="91">
                  <c:v>5.0000000000000002E-5</c:v>
                </c:pt>
                <c:pt idx="92">
                  <c:v>0</c:v>
                </c:pt>
                <c:pt idx="93">
                  <c:v>0</c:v>
                </c:pt>
                <c:pt idx="94">
                  <c:v>5.0000000000000002E-5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5.0000000000000002E-5</c:v>
                </c:pt>
                <c:pt idx="99">
                  <c:v>0</c:v>
                </c:pt>
                <c:pt idx="100">
                  <c:v>0</c:v>
                </c:pt>
                <c:pt idx="101">
                  <c:v>5.0000000000000002E-5</c:v>
                </c:pt>
                <c:pt idx="102">
                  <c:v>1E-4</c:v>
                </c:pt>
                <c:pt idx="103">
                  <c:v>5.0000000000000002E-5</c:v>
                </c:pt>
                <c:pt idx="104">
                  <c:v>0</c:v>
                </c:pt>
                <c:pt idx="105">
                  <c:v>0</c:v>
                </c:pt>
                <c:pt idx="106">
                  <c:v>5.0000000000000002E-5</c:v>
                </c:pt>
                <c:pt idx="107">
                  <c:v>0</c:v>
                </c:pt>
                <c:pt idx="108">
                  <c:v>1.4999999999999999E-4</c:v>
                </c:pt>
                <c:pt idx="109">
                  <c:v>5.0000000000000002E-5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5.0000000000000002E-5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6E-4010-99CA-F3CA174CBEF2}"/>
            </c:ext>
          </c:extLst>
        </c:ser>
        <c:ser>
          <c:idx val="1"/>
          <c:order val="3"/>
          <c:tx>
            <c:v>Sin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R_CRa_A!$D$29:$D$178</c:f>
              <c:numCache>
                <c:formatCode>0%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5.0000000000000002E-5</c:v>
                </c:pt>
                <c:pt idx="7">
                  <c:v>0</c:v>
                </c:pt>
                <c:pt idx="8">
                  <c:v>0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5.0000000000000002E-5</c:v>
                </c:pt>
                <c:pt idx="12">
                  <c:v>3.5E-4</c:v>
                </c:pt>
                <c:pt idx="13">
                  <c:v>1.25E-3</c:v>
                </c:pt>
                <c:pt idx="14">
                  <c:v>9.5E-4</c:v>
                </c:pt>
                <c:pt idx="15">
                  <c:v>7.5000000000000002E-4</c:v>
                </c:pt>
                <c:pt idx="16">
                  <c:v>1.3500000000000001E-3</c:v>
                </c:pt>
                <c:pt idx="17">
                  <c:v>4.4999999999999999E-4</c:v>
                </c:pt>
                <c:pt idx="18">
                  <c:v>2.5000000000000001E-4</c:v>
                </c:pt>
                <c:pt idx="19">
                  <c:v>5.9999999999999995E-4</c:v>
                </c:pt>
                <c:pt idx="20">
                  <c:v>6.4999999999999997E-4</c:v>
                </c:pt>
                <c:pt idx="21">
                  <c:v>1.4E-3</c:v>
                </c:pt>
                <c:pt idx="22">
                  <c:v>2.15E-3</c:v>
                </c:pt>
                <c:pt idx="23">
                  <c:v>2.5000000000000001E-3</c:v>
                </c:pt>
                <c:pt idx="24">
                  <c:v>2.2499999999999998E-3</c:v>
                </c:pt>
                <c:pt idx="25">
                  <c:v>2.8E-3</c:v>
                </c:pt>
                <c:pt idx="26">
                  <c:v>3.2499999999999999E-3</c:v>
                </c:pt>
                <c:pt idx="27">
                  <c:v>3.0999999999999999E-3</c:v>
                </c:pt>
                <c:pt idx="28">
                  <c:v>3.7499999999999999E-3</c:v>
                </c:pt>
                <c:pt idx="29">
                  <c:v>3.4499999999999999E-3</c:v>
                </c:pt>
                <c:pt idx="30">
                  <c:v>2.2499999999999998E-3</c:v>
                </c:pt>
                <c:pt idx="31">
                  <c:v>3.4499999999999999E-3</c:v>
                </c:pt>
                <c:pt idx="32">
                  <c:v>3.3500000000000001E-3</c:v>
                </c:pt>
                <c:pt idx="33">
                  <c:v>5.1999999999999998E-3</c:v>
                </c:pt>
                <c:pt idx="34">
                  <c:v>5.9500000000000004E-3</c:v>
                </c:pt>
                <c:pt idx="35">
                  <c:v>7.4999999999999997E-3</c:v>
                </c:pt>
                <c:pt idx="36">
                  <c:v>8.6499999999999997E-3</c:v>
                </c:pt>
                <c:pt idx="37">
                  <c:v>6.45E-3</c:v>
                </c:pt>
                <c:pt idx="38">
                  <c:v>5.2500000000000003E-3</c:v>
                </c:pt>
                <c:pt idx="39">
                  <c:v>4.1999999999999997E-3</c:v>
                </c:pt>
                <c:pt idx="40">
                  <c:v>6.4999999999999997E-3</c:v>
                </c:pt>
                <c:pt idx="41">
                  <c:v>6.0499999999999998E-3</c:v>
                </c:pt>
                <c:pt idx="42">
                  <c:v>7.1999999999999998E-3</c:v>
                </c:pt>
                <c:pt idx="43">
                  <c:v>8.9999999999999993E-3</c:v>
                </c:pt>
                <c:pt idx="44">
                  <c:v>8.3999999999999995E-3</c:v>
                </c:pt>
                <c:pt idx="45">
                  <c:v>1.1849999999999999E-2</c:v>
                </c:pt>
                <c:pt idx="46">
                  <c:v>0.01</c:v>
                </c:pt>
                <c:pt idx="47">
                  <c:v>9.4000000000000004E-3</c:v>
                </c:pt>
                <c:pt idx="48">
                  <c:v>1.0200000000000001E-2</c:v>
                </c:pt>
                <c:pt idx="49">
                  <c:v>1.085E-2</c:v>
                </c:pt>
                <c:pt idx="50">
                  <c:v>7.9000000000000008E-3</c:v>
                </c:pt>
                <c:pt idx="51">
                  <c:v>8.0000000000000002E-3</c:v>
                </c:pt>
                <c:pt idx="52">
                  <c:v>7.3000000000000001E-3</c:v>
                </c:pt>
                <c:pt idx="53">
                  <c:v>5.7999999999999996E-3</c:v>
                </c:pt>
                <c:pt idx="54">
                  <c:v>6.9499999999999996E-3</c:v>
                </c:pt>
                <c:pt idx="55">
                  <c:v>5.6499999999999996E-3</c:v>
                </c:pt>
                <c:pt idx="56">
                  <c:v>6.2500000000000003E-3</c:v>
                </c:pt>
                <c:pt idx="57">
                  <c:v>5.5500000000000002E-3</c:v>
                </c:pt>
                <c:pt idx="58">
                  <c:v>4.0499999999999998E-3</c:v>
                </c:pt>
                <c:pt idx="59">
                  <c:v>3.0999999999999999E-3</c:v>
                </c:pt>
                <c:pt idx="60">
                  <c:v>2.2499999999999998E-3</c:v>
                </c:pt>
                <c:pt idx="61">
                  <c:v>1.6999999999999999E-3</c:v>
                </c:pt>
                <c:pt idx="62">
                  <c:v>2.0999999999999999E-3</c:v>
                </c:pt>
                <c:pt idx="63">
                  <c:v>2.2499999999999998E-3</c:v>
                </c:pt>
                <c:pt idx="64">
                  <c:v>1.8E-3</c:v>
                </c:pt>
                <c:pt idx="65">
                  <c:v>1.65E-3</c:v>
                </c:pt>
                <c:pt idx="66">
                  <c:v>1.2999999999999999E-3</c:v>
                </c:pt>
                <c:pt idx="67">
                  <c:v>1.6000000000000001E-3</c:v>
                </c:pt>
                <c:pt idx="68">
                  <c:v>1.5E-3</c:v>
                </c:pt>
                <c:pt idx="69">
                  <c:v>1.5499999999999999E-3</c:v>
                </c:pt>
                <c:pt idx="70">
                  <c:v>1.4499999999999999E-3</c:v>
                </c:pt>
                <c:pt idx="71">
                  <c:v>1.15E-3</c:v>
                </c:pt>
                <c:pt idx="72">
                  <c:v>1.15E-3</c:v>
                </c:pt>
                <c:pt idx="73">
                  <c:v>1.1000000000000001E-3</c:v>
                </c:pt>
                <c:pt idx="74">
                  <c:v>1.2999999999999999E-3</c:v>
                </c:pt>
                <c:pt idx="75">
                  <c:v>6.4999999999999997E-4</c:v>
                </c:pt>
                <c:pt idx="76">
                  <c:v>1.25E-3</c:v>
                </c:pt>
                <c:pt idx="77">
                  <c:v>1.15E-3</c:v>
                </c:pt>
                <c:pt idx="78">
                  <c:v>5.9999999999999995E-4</c:v>
                </c:pt>
                <c:pt idx="79">
                  <c:v>2.9999999999999997E-4</c:v>
                </c:pt>
                <c:pt idx="80">
                  <c:v>3.5E-4</c:v>
                </c:pt>
                <c:pt idx="81">
                  <c:v>9.5E-4</c:v>
                </c:pt>
                <c:pt idx="82">
                  <c:v>3.5E-4</c:v>
                </c:pt>
                <c:pt idx="83">
                  <c:v>4.4999999999999999E-4</c:v>
                </c:pt>
                <c:pt idx="84">
                  <c:v>4.4999999999999999E-4</c:v>
                </c:pt>
                <c:pt idx="85">
                  <c:v>2.5000000000000001E-4</c:v>
                </c:pt>
                <c:pt idx="86">
                  <c:v>4.4999999999999999E-4</c:v>
                </c:pt>
                <c:pt idx="87">
                  <c:v>2.9999999999999997E-4</c:v>
                </c:pt>
                <c:pt idx="88">
                  <c:v>2.5000000000000001E-4</c:v>
                </c:pt>
                <c:pt idx="89">
                  <c:v>6.4999999999999997E-4</c:v>
                </c:pt>
                <c:pt idx="90">
                  <c:v>2.0000000000000001E-4</c:v>
                </c:pt>
                <c:pt idx="91">
                  <c:v>4.4999999999999999E-4</c:v>
                </c:pt>
                <c:pt idx="92">
                  <c:v>4.0000000000000002E-4</c:v>
                </c:pt>
                <c:pt idx="93">
                  <c:v>2.0000000000000001E-4</c:v>
                </c:pt>
                <c:pt idx="94">
                  <c:v>1E-4</c:v>
                </c:pt>
                <c:pt idx="95">
                  <c:v>2.0000000000000001E-4</c:v>
                </c:pt>
                <c:pt idx="96">
                  <c:v>1.4999999999999999E-4</c:v>
                </c:pt>
                <c:pt idx="97">
                  <c:v>1.4999999999999999E-4</c:v>
                </c:pt>
                <c:pt idx="98">
                  <c:v>1E-4</c:v>
                </c:pt>
                <c:pt idx="99">
                  <c:v>1.4999999999999999E-4</c:v>
                </c:pt>
                <c:pt idx="100">
                  <c:v>1E-4</c:v>
                </c:pt>
                <c:pt idx="101">
                  <c:v>1E-4</c:v>
                </c:pt>
                <c:pt idx="102">
                  <c:v>1.4999999999999999E-4</c:v>
                </c:pt>
                <c:pt idx="103">
                  <c:v>0</c:v>
                </c:pt>
                <c:pt idx="104">
                  <c:v>5.0000000000000002E-5</c:v>
                </c:pt>
                <c:pt idx="105">
                  <c:v>2.5000000000000001E-4</c:v>
                </c:pt>
                <c:pt idx="106">
                  <c:v>0</c:v>
                </c:pt>
                <c:pt idx="107">
                  <c:v>1E-4</c:v>
                </c:pt>
                <c:pt idx="108">
                  <c:v>1E-4</c:v>
                </c:pt>
                <c:pt idx="109">
                  <c:v>1.4999999999999999E-4</c:v>
                </c:pt>
                <c:pt idx="110">
                  <c:v>5.0000000000000002E-5</c:v>
                </c:pt>
                <c:pt idx="111">
                  <c:v>2.0000000000000001E-4</c:v>
                </c:pt>
                <c:pt idx="112">
                  <c:v>1.4999999999999999E-4</c:v>
                </c:pt>
                <c:pt idx="113">
                  <c:v>1E-4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5.0000000000000002E-5</c:v>
                </c:pt>
                <c:pt idx="118">
                  <c:v>1E-4</c:v>
                </c:pt>
                <c:pt idx="119">
                  <c:v>5.0000000000000002E-5</c:v>
                </c:pt>
                <c:pt idx="120">
                  <c:v>0</c:v>
                </c:pt>
                <c:pt idx="121">
                  <c:v>0</c:v>
                </c:pt>
                <c:pt idx="122">
                  <c:v>5.0000000000000002E-5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5.0000000000000002E-5</c:v>
                </c:pt>
                <c:pt idx="134">
                  <c:v>5.0000000000000002E-5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5.0000000000000002E-5</c:v>
                </c:pt>
                <c:pt idx="13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6E-4010-99CA-F3CA174CB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1.5000000000000003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Contagiados. Restricciones</a:t>
            </a:r>
            <a:r>
              <a:rPr lang="en-US" baseline="0"/>
              <a:t> a</a:t>
            </a:r>
            <a:r>
              <a:rPr lang="en-US"/>
              <a:t> los 40 días durante n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R 50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FinSR40!$K$69:$K$118</c:f>
              <c:numCache>
                <c:formatCode>General</c:formatCode>
                <c:ptCount val="50"/>
                <c:pt idx="0">
                  <c:v>41</c:v>
                </c:pt>
                <c:pt idx="1">
                  <c:v>42</c:v>
                </c:pt>
                <c:pt idx="2">
                  <c:v>43</c:v>
                </c:pt>
                <c:pt idx="3">
                  <c:v>44</c:v>
                </c:pt>
                <c:pt idx="4">
                  <c:v>45</c:v>
                </c:pt>
                <c:pt idx="5">
                  <c:v>46</c:v>
                </c:pt>
                <c:pt idx="6">
                  <c:v>47</c:v>
                </c:pt>
                <c:pt idx="7">
                  <c:v>48</c:v>
                </c:pt>
                <c:pt idx="8">
                  <c:v>49</c:v>
                </c:pt>
                <c:pt idx="9">
                  <c:v>50</c:v>
                </c:pt>
                <c:pt idx="10">
                  <c:v>51</c:v>
                </c:pt>
                <c:pt idx="11">
                  <c:v>52</c:v>
                </c:pt>
                <c:pt idx="12">
                  <c:v>53</c:v>
                </c:pt>
                <c:pt idx="13">
                  <c:v>54</c:v>
                </c:pt>
                <c:pt idx="14">
                  <c:v>55</c:v>
                </c:pt>
                <c:pt idx="15">
                  <c:v>56</c:v>
                </c:pt>
                <c:pt idx="16">
                  <c:v>57</c:v>
                </c:pt>
                <c:pt idx="17">
                  <c:v>58</c:v>
                </c:pt>
                <c:pt idx="18">
                  <c:v>59</c:v>
                </c:pt>
                <c:pt idx="19">
                  <c:v>60</c:v>
                </c:pt>
                <c:pt idx="20">
                  <c:v>61</c:v>
                </c:pt>
                <c:pt idx="21">
                  <c:v>62</c:v>
                </c:pt>
                <c:pt idx="22">
                  <c:v>63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67</c:v>
                </c:pt>
                <c:pt idx="27">
                  <c:v>68</c:v>
                </c:pt>
                <c:pt idx="28">
                  <c:v>69</c:v>
                </c:pt>
                <c:pt idx="29">
                  <c:v>70</c:v>
                </c:pt>
                <c:pt idx="30">
                  <c:v>71</c:v>
                </c:pt>
                <c:pt idx="31">
                  <c:v>72</c:v>
                </c:pt>
                <c:pt idx="32">
                  <c:v>73</c:v>
                </c:pt>
                <c:pt idx="33">
                  <c:v>74</c:v>
                </c:pt>
                <c:pt idx="34">
                  <c:v>75</c:v>
                </c:pt>
                <c:pt idx="35">
                  <c:v>76</c:v>
                </c:pt>
                <c:pt idx="36">
                  <c:v>77</c:v>
                </c:pt>
                <c:pt idx="37">
                  <c:v>78</c:v>
                </c:pt>
                <c:pt idx="38">
                  <c:v>79</c:v>
                </c:pt>
                <c:pt idx="39">
                  <c:v>80</c:v>
                </c:pt>
                <c:pt idx="40">
                  <c:v>81</c:v>
                </c:pt>
                <c:pt idx="41">
                  <c:v>82</c:v>
                </c:pt>
                <c:pt idx="42">
                  <c:v>83</c:v>
                </c:pt>
                <c:pt idx="43">
                  <c:v>84</c:v>
                </c:pt>
                <c:pt idx="44">
                  <c:v>85</c:v>
                </c:pt>
                <c:pt idx="45">
                  <c:v>86</c:v>
                </c:pt>
                <c:pt idx="46">
                  <c:v>87</c:v>
                </c:pt>
                <c:pt idx="47">
                  <c:v>88</c:v>
                </c:pt>
                <c:pt idx="48">
                  <c:v>89</c:v>
                </c:pt>
                <c:pt idx="49">
                  <c:v>90</c:v>
                </c:pt>
              </c:numCache>
            </c:numRef>
          </c:xVal>
          <c:yVal>
            <c:numRef>
              <c:f>FinSR40!$M$69:$M$118</c:f>
              <c:numCache>
                <c:formatCode>0%</c:formatCode>
                <c:ptCount val="50"/>
                <c:pt idx="0">
                  <c:v>8.3000000000000004E-2</c:v>
                </c:pt>
                <c:pt idx="1">
                  <c:v>8.4449999999999997E-2</c:v>
                </c:pt>
                <c:pt idx="2">
                  <c:v>8.4949999999999998E-2</c:v>
                </c:pt>
                <c:pt idx="3">
                  <c:v>8.5999999999999993E-2</c:v>
                </c:pt>
                <c:pt idx="4">
                  <c:v>8.7550000000000003E-2</c:v>
                </c:pt>
                <c:pt idx="5">
                  <c:v>8.9499999999999996E-2</c:v>
                </c:pt>
                <c:pt idx="6">
                  <c:v>9.1499999999999998E-2</c:v>
                </c:pt>
                <c:pt idx="7">
                  <c:v>9.4E-2</c:v>
                </c:pt>
                <c:pt idx="8">
                  <c:v>9.4450000000000006E-2</c:v>
                </c:pt>
                <c:pt idx="9">
                  <c:v>9.4049999999999995E-2</c:v>
                </c:pt>
                <c:pt idx="10">
                  <c:v>9.3350000000000002E-2</c:v>
                </c:pt>
                <c:pt idx="11">
                  <c:v>9.1899999999999996E-2</c:v>
                </c:pt>
                <c:pt idx="12">
                  <c:v>9.0399999999999994E-2</c:v>
                </c:pt>
                <c:pt idx="13">
                  <c:v>8.9349999999999999E-2</c:v>
                </c:pt>
                <c:pt idx="14">
                  <c:v>8.8400000000000006E-2</c:v>
                </c:pt>
                <c:pt idx="15">
                  <c:v>8.6900000000000005E-2</c:v>
                </c:pt>
                <c:pt idx="16">
                  <c:v>8.5099999999999995E-2</c:v>
                </c:pt>
                <c:pt idx="17">
                  <c:v>8.3150000000000002E-2</c:v>
                </c:pt>
                <c:pt idx="18">
                  <c:v>8.0100000000000005E-2</c:v>
                </c:pt>
                <c:pt idx="19">
                  <c:v>7.7249999999999999E-2</c:v>
                </c:pt>
                <c:pt idx="20">
                  <c:v>7.3700000000000002E-2</c:v>
                </c:pt>
                <c:pt idx="21">
                  <c:v>7.0849999999999996E-2</c:v>
                </c:pt>
                <c:pt idx="22">
                  <c:v>6.7949999999999997E-2</c:v>
                </c:pt>
                <c:pt idx="23">
                  <c:v>6.4699999999999994E-2</c:v>
                </c:pt>
                <c:pt idx="24">
                  <c:v>6.1499999999999999E-2</c:v>
                </c:pt>
                <c:pt idx="25">
                  <c:v>5.8349999999999999E-2</c:v>
                </c:pt>
                <c:pt idx="26">
                  <c:v>5.4100000000000002E-2</c:v>
                </c:pt>
                <c:pt idx="27">
                  <c:v>5.0549999999999998E-2</c:v>
                </c:pt>
                <c:pt idx="28">
                  <c:v>4.65E-2</c:v>
                </c:pt>
                <c:pt idx="29">
                  <c:v>4.2849999999999999E-2</c:v>
                </c:pt>
                <c:pt idx="30">
                  <c:v>4.0250000000000001E-2</c:v>
                </c:pt>
                <c:pt idx="31">
                  <c:v>3.8150000000000003E-2</c:v>
                </c:pt>
                <c:pt idx="32">
                  <c:v>3.6200000000000003E-2</c:v>
                </c:pt>
                <c:pt idx="33">
                  <c:v>3.44E-2</c:v>
                </c:pt>
                <c:pt idx="34">
                  <c:v>3.2300000000000002E-2</c:v>
                </c:pt>
                <c:pt idx="35">
                  <c:v>2.9899999999999999E-2</c:v>
                </c:pt>
                <c:pt idx="36">
                  <c:v>2.7550000000000002E-2</c:v>
                </c:pt>
                <c:pt idx="37">
                  <c:v>2.545E-2</c:v>
                </c:pt>
                <c:pt idx="38">
                  <c:v>2.3050000000000001E-2</c:v>
                </c:pt>
                <c:pt idx="39">
                  <c:v>2.1250000000000002E-2</c:v>
                </c:pt>
                <c:pt idx="40">
                  <c:v>0.02</c:v>
                </c:pt>
                <c:pt idx="41">
                  <c:v>1.89E-2</c:v>
                </c:pt>
                <c:pt idx="42">
                  <c:v>1.7149999999999999E-2</c:v>
                </c:pt>
                <c:pt idx="43">
                  <c:v>1.5599999999999999E-2</c:v>
                </c:pt>
                <c:pt idx="44">
                  <c:v>1.3899999999999999E-2</c:v>
                </c:pt>
                <c:pt idx="45">
                  <c:v>1.285E-2</c:v>
                </c:pt>
                <c:pt idx="46">
                  <c:v>1.17E-2</c:v>
                </c:pt>
                <c:pt idx="47">
                  <c:v>1.04E-2</c:v>
                </c:pt>
                <c:pt idx="48">
                  <c:v>9.5499999999999995E-3</c:v>
                </c:pt>
                <c:pt idx="49">
                  <c:v>8.5000000000000006E-3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15-4D19-B62A-0E36A91C4FBD}"/>
            </c:ext>
          </c:extLst>
        </c:ser>
        <c:ser>
          <c:idx val="6"/>
          <c:order val="1"/>
          <c:tx>
            <c:v>SR 50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FinSR40!$K$118:$K$324</c:f>
              <c:numCache>
                <c:formatCode>General</c:formatCode>
                <c:ptCount val="207"/>
                <c:pt idx="0">
                  <c:v>90</c:v>
                </c:pt>
                <c:pt idx="1">
                  <c:v>91</c:v>
                </c:pt>
                <c:pt idx="2">
                  <c:v>92</c:v>
                </c:pt>
                <c:pt idx="3">
                  <c:v>93</c:v>
                </c:pt>
                <c:pt idx="4">
                  <c:v>94</c:v>
                </c:pt>
                <c:pt idx="5">
                  <c:v>95</c:v>
                </c:pt>
                <c:pt idx="6">
                  <c:v>96</c:v>
                </c:pt>
                <c:pt idx="7">
                  <c:v>97</c:v>
                </c:pt>
                <c:pt idx="8">
                  <c:v>98</c:v>
                </c:pt>
                <c:pt idx="9">
                  <c:v>99</c:v>
                </c:pt>
                <c:pt idx="10">
                  <c:v>100</c:v>
                </c:pt>
                <c:pt idx="11">
                  <c:v>101</c:v>
                </c:pt>
                <c:pt idx="12">
                  <c:v>102</c:v>
                </c:pt>
                <c:pt idx="13">
                  <c:v>103</c:v>
                </c:pt>
                <c:pt idx="14">
                  <c:v>104</c:v>
                </c:pt>
                <c:pt idx="15">
                  <c:v>105</c:v>
                </c:pt>
                <c:pt idx="16">
                  <c:v>106</c:v>
                </c:pt>
                <c:pt idx="17">
                  <c:v>107</c:v>
                </c:pt>
                <c:pt idx="18">
                  <c:v>108</c:v>
                </c:pt>
                <c:pt idx="19">
                  <c:v>109</c:v>
                </c:pt>
                <c:pt idx="20">
                  <c:v>110</c:v>
                </c:pt>
                <c:pt idx="21">
                  <c:v>111</c:v>
                </c:pt>
                <c:pt idx="22">
                  <c:v>112</c:v>
                </c:pt>
                <c:pt idx="23">
                  <c:v>113</c:v>
                </c:pt>
                <c:pt idx="24">
                  <c:v>114</c:v>
                </c:pt>
                <c:pt idx="25">
                  <c:v>115</c:v>
                </c:pt>
                <c:pt idx="26">
                  <c:v>116</c:v>
                </c:pt>
                <c:pt idx="27">
                  <c:v>117</c:v>
                </c:pt>
                <c:pt idx="28">
                  <c:v>118</c:v>
                </c:pt>
                <c:pt idx="29">
                  <c:v>119</c:v>
                </c:pt>
                <c:pt idx="30">
                  <c:v>120</c:v>
                </c:pt>
                <c:pt idx="31">
                  <c:v>121</c:v>
                </c:pt>
                <c:pt idx="32">
                  <c:v>122</c:v>
                </c:pt>
                <c:pt idx="33">
                  <c:v>123</c:v>
                </c:pt>
                <c:pt idx="34">
                  <c:v>124</c:v>
                </c:pt>
                <c:pt idx="35">
                  <c:v>125</c:v>
                </c:pt>
                <c:pt idx="36">
                  <c:v>126</c:v>
                </c:pt>
                <c:pt idx="37">
                  <c:v>127</c:v>
                </c:pt>
                <c:pt idx="38">
                  <c:v>128</c:v>
                </c:pt>
                <c:pt idx="39">
                  <c:v>129</c:v>
                </c:pt>
                <c:pt idx="40">
                  <c:v>130</c:v>
                </c:pt>
                <c:pt idx="41">
                  <c:v>131</c:v>
                </c:pt>
                <c:pt idx="42">
                  <c:v>132</c:v>
                </c:pt>
                <c:pt idx="43">
                  <c:v>133</c:v>
                </c:pt>
                <c:pt idx="44">
                  <c:v>134</c:v>
                </c:pt>
                <c:pt idx="45">
                  <c:v>135</c:v>
                </c:pt>
                <c:pt idx="46">
                  <c:v>136</c:v>
                </c:pt>
                <c:pt idx="47">
                  <c:v>137</c:v>
                </c:pt>
                <c:pt idx="48">
                  <c:v>138</c:v>
                </c:pt>
                <c:pt idx="49">
                  <c:v>139</c:v>
                </c:pt>
                <c:pt idx="50">
                  <c:v>140</c:v>
                </c:pt>
                <c:pt idx="51">
                  <c:v>141</c:v>
                </c:pt>
                <c:pt idx="52">
                  <c:v>142</c:v>
                </c:pt>
                <c:pt idx="53">
                  <c:v>143</c:v>
                </c:pt>
                <c:pt idx="54">
                  <c:v>144</c:v>
                </c:pt>
                <c:pt idx="55">
                  <c:v>145</c:v>
                </c:pt>
                <c:pt idx="56">
                  <c:v>146</c:v>
                </c:pt>
                <c:pt idx="57">
                  <c:v>147</c:v>
                </c:pt>
                <c:pt idx="58">
                  <c:v>148</c:v>
                </c:pt>
                <c:pt idx="59">
                  <c:v>149</c:v>
                </c:pt>
                <c:pt idx="60">
                  <c:v>150</c:v>
                </c:pt>
                <c:pt idx="61">
                  <c:v>151</c:v>
                </c:pt>
                <c:pt idx="62">
                  <c:v>152</c:v>
                </c:pt>
                <c:pt idx="63">
                  <c:v>153</c:v>
                </c:pt>
                <c:pt idx="64">
                  <c:v>154</c:v>
                </c:pt>
                <c:pt idx="65">
                  <c:v>155</c:v>
                </c:pt>
                <c:pt idx="66">
                  <c:v>156</c:v>
                </c:pt>
                <c:pt idx="67">
                  <c:v>157</c:v>
                </c:pt>
                <c:pt idx="68">
                  <c:v>158</c:v>
                </c:pt>
                <c:pt idx="69">
                  <c:v>159</c:v>
                </c:pt>
                <c:pt idx="70">
                  <c:v>160</c:v>
                </c:pt>
                <c:pt idx="71">
                  <c:v>161</c:v>
                </c:pt>
                <c:pt idx="72">
                  <c:v>162</c:v>
                </c:pt>
                <c:pt idx="73">
                  <c:v>163</c:v>
                </c:pt>
                <c:pt idx="74">
                  <c:v>164</c:v>
                </c:pt>
                <c:pt idx="75">
                  <c:v>165</c:v>
                </c:pt>
                <c:pt idx="76">
                  <c:v>166</c:v>
                </c:pt>
                <c:pt idx="77">
                  <c:v>167</c:v>
                </c:pt>
                <c:pt idx="78">
                  <c:v>168</c:v>
                </c:pt>
                <c:pt idx="79">
                  <c:v>169</c:v>
                </c:pt>
                <c:pt idx="80">
                  <c:v>170</c:v>
                </c:pt>
                <c:pt idx="81">
                  <c:v>171</c:v>
                </c:pt>
                <c:pt idx="82">
                  <c:v>172</c:v>
                </c:pt>
                <c:pt idx="83">
                  <c:v>173</c:v>
                </c:pt>
                <c:pt idx="84">
                  <c:v>174</c:v>
                </c:pt>
                <c:pt idx="85">
                  <c:v>175</c:v>
                </c:pt>
                <c:pt idx="86">
                  <c:v>176</c:v>
                </c:pt>
                <c:pt idx="87">
                  <c:v>177</c:v>
                </c:pt>
                <c:pt idx="88">
                  <c:v>178</c:v>
                </c:pt>
                <c:pt idx="89">
                  <c:v>179</c:v>
                </c:pt>
                <c:pt idx="90">
                  <c:v>180</c:v>
                </c:pt>
                <c:pt idx="91">
                  <c:v>181</c:v>
                </c:pt>
                <c:pt idx="92">
                  <c:v>182</c:v>
                </c:pt>
                <c:pt idx="93">
                  <c:v>183</c:v>
                </c:pt>
                <c:pt idx="94">
                  <c:v>184</c:v>
                </c:pt>
                <c:pt idx="95">
                  <c:v>185</c:v>
                </c:pt>
                <c:pt idx="96">
                  <c:v>186</c:v>
                </c:pt>
                <c:pt idx="97">
                  <c:v>187</c:v>
                </c:pt>
                <c:pt idx="98">
                  <c:v>188</c:v>
                </c:pt>
                <c:pt idx="99">
                  <c:v>189</c:v>
                </c:pt>
                <c:pt idx="100">
                  <c:v>190</c:v>
                </c:pt>
                <c:pt idx="101">
                  <c:v>191</c:v>
                </c:pt>
                <c:pt idx="102">
                  <c:v>192</c:v>
                </c:pt>
                <c:pt idx="103">
                  <c:v>193</c:v>
                </c:pt>
                <c:pt idx="104">
                  <c:v>194</c:v>
                </c:pt>
                <c:pt idx="105">
                  <c:v>195</c:v>
                </c:pt>
                <c:pt idx="106">
                  <c:v>196</c:v>
                </c:pt>
                <c:pt idx="107">
                  <c:v>197</c:v>
                </c:pt>
                <c:pt idx="108">
                  <c:v>198</c:v>
                </c:pt>
                <c:pt idx="109">
                  <c:v>199</c:v>
                </c:pt>
                <c:pt idx="110">
                  <c:v>200</c:v>
                </c:pt>
                <c:pt idx="111">
                  <c:v>201</c:v>
                </c:pt>
                <c:pt idx="112">
                  <c:v>202</c:v>
                </c:pt>
                <c:pt idx="113">
                  <c:v>203</c:v>
                </c:pt>
                <c:pt idx="114">
                  <c:v>204</c:v>
                </c:pt>
                <c:pt idx="115">
                  <c:v>205</c:v>
                </c:pt>
                <c:pt idx="116">
                  <c:v>206</c:v>
                </c:pt>
                <c:pt idx="117">
                  <c:v>207</c:v>
                </c:pt>
                <c:pt idx="118">
                  <c:v>208</c:v>
                </c:pt>
                <c:pt idx="119">
                  <c:v>209</c:v>
                </c:pt>
                <c:pt idx="120">
                  <c:v>210</c:v>
                </c:pt>
                <c:pt idx="121">
                  <c:v>211</c:v>
                </c:pt>
                <c:pt idx="122">
                  <c:v>212</c:v>
                </c:pt>
                <c:pt idx="123">
                  <c:v>213</c:v>
                </c:pt>
                <c:pt idx="124">
                  <c:v>214</c:v>
                </c:pt>
                <c:pt idx="125">
                  <c:v>215</c:v>
                </c:pt>
                <c:pt idx="126">
                  <c:v>216</c:v>
                </c:pt>
                <c:pt idx="127">
                  <c:v>217</c:v>
                </c:pt>
                <c:pt idx="128">
                  <c:v>218</c:v>
                </c:pt>
                <c:pt idx="129">
                  <c:v>219</c:v>
                </c:pt>
                <c:pt idx="130">
                  <c:v>220</c:v>
                </c:pt>
                <c:pt idx="131">
                  <c:v>221</c:v>
                </c:pt>
                <c:pt idx="132">
                  <c:v>222</c:v>
                </c:pt>
                <c:pt idx="133">
                  <c:v>223</c:v>
                </c:pt>
                <c:pt idx="134">
                  <c:v>224</c:v>
                </c:pt>
                <c:pt idx="135">
                  <c:v>225</c:v>
                </c:pt>
                <c:pt idx="136">
                  <c:v>226</c:v>
                </c:pt>
                <c:pt idx="137">
                  <c:v>227</c:v>
                </c:pt>
                <c:pt idx="138">
                  <c:v>228</c:v>
                </c:pt>
                <c:pt idx="139">
                  <c:v>229</c:v>
                </c:pt>
                <c:pt idx="140">
                  <c:v>230</c:v>
                </c:pt>
                <c:pt idx="141">
                  <c:v>231</c:v>
                </c:pt>
                <c:pt idx="142">
                  <c:v>232</c:v>
                </c:pt>
                <c:pt idx="143">
                  <c:v>233</c:v>
                </c:pt>
                <c:pt idx="144">
                  <c:v>234</c:v>
                </c:pt>
                <c:pt idx="145">
                  <c:v>235</c:v>
                </c:pt>
                <c:pt idx="146">
                  <c:v>236</c:v>
                </c:pt>
                <c:pt idx="147">
                  <c:v>237</c:v>
                </c:pt>
                <c:pt idx="148">
                  <c:v>238</c:v>
                </c:pt>
                <c:pt idx="149">
                  <c:v>239</c:v>
                </c:pt>
                <c:pt idx="150">
                  <c:v>240</c:v>
                </c:pt>
                <c:pt idx="151">
                  <c:v>241</c:v>
                </c:pt>
                <c:pt idx="152">
                  <c:v>242</c:v>
                </c:pt>
                <c:pt idx="153">
                  <c:v>243</c:v>
                </c:pt>
                <c:pt idx="154">
                  <c:v>244</c:v>
                </c:pt>
                <c:pt idx="155">
                  <c:v>245</c:v>
                </c:pt>
                <c:pt idx="156">
                  <c:v>246</c:v>
                </c:pt>
                <c:pt idx="157">
                  <c:v>247</c:v>
                </c:pt>
                <c:pt idx="158">
                  <c:v>248</c:v>
                </c:pt>
                <c:pt idx="159">
                  <c:v>249</c:v>
                </c:pt>
                <c:pt idx="160">
                  <c:v>250</c:v>
                </c:pt>
                <c:pt idx="161">
                  <c:v>251</c:v>
                </c:pt>
                <c:pt idx="162">
                  <c:v>252</c:v>
                </c:pt>
                <c:pt idx="163">
                  <c:v>253</c:v>
                </c:pt>
                <c:pt idx="164">
                  <c:v>254</c:v>
                </c:pt>
                <c:pt idx="165">
                  <c:v>255</c:v>
                </c:pt>
                <c:pt idx="166">
                  <c:v>256</c:v>
                </c:pt>
                <c:pt idx="167">
                  <c:v>257</c:v>
                </c:pt>
                <c:pt idx="168">
                  <c:v>258</c:v>
                </c:pt>
                <c:pt idx="169">
                  <c:v>259</c:v>
                </c:pt>
                <c:pt idx="170">
                  <c:v>260</c:v>
                </c:pt>
                <c:pt idx="171">
                  <c:v>261</c:v>
                </c:pt>
                <c:pt idx="172">
                  <c:v>262</c:v>
                </c:pt>
                <c:pt idx="173">
                  <c:v>263</c:v>
                </c:pt>
                <c:pt idx="174">
                  <c:v>264</c:v>
                </c:pt>
                <c:pt idx="175">
                  <c:v>265</c:v>
                </c:pt>
                <c:pt idx="176">
                  <c:v>266</c:v>
                </c:pt>
                <c:pt idx="177">
                  <c:v>267</c:v>
                </c:pt>
                <c:pt idx="178">
                  <c:v>268</c:v>
                </c:pt>
                <c:pt idx="179">
                  <c:v>269</c:v>
                </c:pt>
                <c:pt idx="180">
                  <c:v>270</c:v>
                </c:pt>
                <c:pt idx="181">
                  <c:v>271</c:v>
                </c:pt>
                <c:pt idx="182">
                  <c:v>272</c:v>
                </c:pt>
                <c:pt idx="183">
                  <c:v>273</c:v>
                </c:pt>
                <c:pt idx="184">
                  <c:v>274</c:v>
                </c:pt>
                <c:pt idx="185">
                  <c:v>275</c:v>
                </c:pt>
                <c:pt idx="186">
                  <c:v>276</c:v>
                </c:pt>
                <c:pt idx="187">
                  <c:v>277</c:v>
                </c:pt>
                <c:pt idx="188">
                  <c:v>278</c:v>
                </c:pt>
                <c:pt idx="189">
                  <c:v>279</c:v>
                </c:pt>
                <c:pt idx="190">
                  <c:v>280</c:v>
                </c:pt>
                <c:pt idx="191">
                  <c:v>281</c:v>
                </c:pt>
                <c:pt idx="192">
                  <c:v>282</c:v>
                </c:pt>
                <c:pt idx="193">
                  <c:v>283</c:v>
                </c:pt>
                <c:pt idx="194">
                  <c:v>284</c:v>
                </c:pt>
                <c:pt idx="195">
                  <c:v>285</c:v>
                </c:pt>
                <c:pt idx="196">
                  <c:v>286</c:v>
                </c:pt>
                <c:pt idx="197">
                  <c:v>287</c:v>
                </c:pt>
                <c:pt idx="198">
                  <c:v>288</c:v>
                </c:pt>
                <c:pt idx="199">
                  <c:v>289</c:v>
                </c:pt>
                <c:pt idx="200">
                  <c:v>290</c:v>
                </c:pt>
                <c:pt idx="201">
                  <c:v>291</c:v>
                </c:pt>
                <c:pt idx="202">
                  <c:v>292</c:v>
                </c:pt>
                <c:pt idx="203">
                  <c:v>293</c:v>
                </c:pt>
                <c:pt idx="204">
                  <c:v>294</c:v>
                </c:pt>
                <c:pt idx="205">
                  <c:v>295</c:v>
                </c:pt>
                <c:pt idx="206">
                  <c:v>296</c:v>
                </c:pt>
              </c:numCache>
            </c:numRef>
          </c:xVal>
          <c:yVal>
            <c:numRef>
              <c:f>FinSR40!$M$118:$M$324</c:f>
              <c:numCache>
                <c:formatCode>0%</c:formatCode>
                <c:ptCount val="207"/>
                <c:pt idx="0">
                  <c:v>8.5000000000000006E-3</c:v>
                </c:pt>
                <c:pt idx="1">
                  <c:v>7.7000000000000002E-3</c:v>
                </c:pt>
                <c:pt idx="2">
                  <c:v>7.45E-3</c:v>
                </c:pt>
                <c:pt idx="3">
                  <c:v>9.3500000000000007E-3</c:v>
                </c:pt>
                <c:pt idx="4">
                  <c:v>1.2500000000000001E-2</c:v>
                </c:pt>
                <c:pt idx="5">
                  <c:v>1.5049999999999999E-2</c:v>
                </c:pt>
                <c:pt idx="6">
                  <c:v>2.0799999999999999E-2</c:v>
                </c:pt>
                <c:pt idx="7">
                  <c:v>2.8199999999999999E-2</c:v>
                </c:pt>
                <c:pt idx="8">
                  <c:v>3.245E-2</c:v>
                </c:pt>
                <c:pt idx="9">
                  <c:v>3.5200000000000002E-2</c:v>
                </c:pt>
                <c:pt idx="10">
                  <c:v>3.7900000000000003E-2</c:v>
                </c:pt>
                <c:pt idx="11">
                  <c:v>3.9800000000000002E-2</c:v>
                </c:pt>
                <c:pt idx="12">
                  <c:v>4.2299999999999997E-2</c:v>
                </c:pt>
                <c:pt idx="13">
                  <c:v>4.48E-2</c:v>
                </c:pt>
                <c:pt idx="14">
                  <c:v>4.7600000000000003E-2</c:v>
                </c:pt>
                <c:pt idx="15">
                  <c:v>5.0900000000000001E-2</c:v>
                </c:pt>
                <c:pt idx="16">
                  <c:v>5.3100000000000001E-2</c:v>
                </c:pt>
                <c:pt idx="17">
                  <c:v>5.4300000000000001E-2</c:v>
                </c:pt>
                <c:pt idx="18">
                  <c:v>5.6050000000000003E-2</c:v>
                </c:pt>
                <c:pt idx="19">
                  <c:v>5.7849999999999999E-2</c:v>
                </c:pt>
                <c:pt idx="20">
                  <c:v>5.8549999999999998E-2</c:v>
                </c:pt>
                <c:pt idx="21">
                  <c:v>5.9499999999999997E-2</c:v>
                </c:pt>
                <c:pt idx="22">
                  <c:v>6.1199999999999997E-2</c:v>
                </c:pt>
                <c:pt idx="23">
                  <c:v>6.2E-2</c:v>
                </c:pt>
                <c:pt idx="24">
                  <c:v>6.2399999999999997E-2</c:v>
                </c:pt>
                <c:pt idx="25">
                  <c:v>6.2950000000000006E-2</c:v>
                </c:pt>
                <c:pt idx="26">
                  <c:v>6.2300000000000001E-2</c:v>
                </c:pt>
                <c:pt idx="27">
                  <c:v>6.2100000000000002E-2</c:v>
                </c:pt>
                <c:pt idx="28">
                  <c:v>6.13E-2</c:v>
                </c:pt>
                <c:pt idx="29">
                  <c:v>6.0449999999999997E-2</c:v>
                </c:pt>
                <c:pt idx="30">
                  <c:v>5.9700000000000003E-2</c:v>
                </c:pt>
                <c:pt idx="31">
                  <c:v>5.8349999999999999E-2</c:v>
                </c:pt>
                <c:pt idx="32">
                  <c:v>5.6750000000000002E-2</c:v>
                </c:pt>
                <c:pt idx="33">
                  <c:v>5.645E-2</c:v>
                </c:pt>
                <c:pt idx="34">
                  <c:v>5.5E-2</c:v>
                </c:pt>
                <c:pt idx="35">
                  <c:v>5.1999999999999998E-2</c:v>
                </c:pt>
                <c:pt idx="36">
                  <c:v>5.0450000000000002E-2</c:v>
                </c:pt>
                <c:pt idx="37">
                  <c:v>4.7500000000000001E-2</c:v>
                </c:pt>
                <c:pt idx="38">
                  <c:v>4.3400000000000001E-2</c:v>
                </c:pt>
                <c:pt idx="39">
                  <c:v>4.1200000000000001E-2</c:v>
                </c:pt>
                <c:pt idx="40">
                  <c:v>3.8949999999999999E-2</c:v>
                </c:pt>
                <c:pt idx="41">
                  <c:v>3.6700000000000003E-2</c:v>
                </c:pt>
                <c:pt idx="42">
                  <c:v>3.4750000000000003E-2</c:v>
                </c:pt>
                <c:pt idx="43">
                  <c:v>3.3849999999999998E-2</c:v>
                </c:pt>
                <c:pt idx="44">
                  <c:v>3.1649999999999998E-2</c:v>
                </c:pt>
                <c:pt idx="45">
                  <c:v>2.9950000000000001E-2</c:v>
                </c:pt>
                <c:pt idx="46">
                  <c:v>2.87E-2</c:v>
                </c:pt>
                <c:pt idx="47">
                  <c:v>2.775E-2</c:v>
                </c:pt>
                <c:pt idx="48">
                  <c:v>2.7400000000000001E-2</c:v>
                </c:pt>
                <c:pt idx="49">
                  <c:v>2.7099999999999999E-2</c:v>
                </c:pt>
                <c:pt idx="50">
                  <c:v>2.6599999999999999E-2</c:v>
                </c:pt>
                <c:pt idx="51">
                  <c:v>2.5850000000000001E-2</c:v>
                </c:pt>
                <c:pt idx="52">
                  <c:v>2.4799999999999999E-2</c:v>
                </c:pt>
                <c:pt idx="53">
                  <c:v>2.4E-2</c:v>
                </c:pt>
                <c:pt idx="54">
                  <c:v>2.315E-2</c:v>
                </c:pt>
                <c:pt idx="55">
                  <c:v>2.1950000000000001E-2</c:v>
                </c:pt>
                <c:pt idx="56">
                  <c:v>2.1049999999999999E-2</c:v>
                </c:pt>
                <c:pt idx="57">
                  <c:v>2.0049999999999998E-2</c:v>
                </c:pt>
                <c:pt idx="58">
                  <c:v>1.9199999999999998E-2</c:v>
                </c:pt>
                <c:pt idx="59">
                  <c:v>1.84E-2</c:v>
                </c:pt>
                <c:pt idx="60">
                  <c:v>1.745E-2</c:v>
                </c:pt>
                <c:pt idx="61">
                  <c:v>1.695E-2</c:v>
                </c:pt>
                <c:pt idx="62">
                  <c:v>1.6500000000000001E-2</c:v>
                </c:pt>
                <c:pt idx="63">
                  <c:v>1.5650000000000001E-2</c:v>
                </c:pt>
                <c:pt idx="64">
                  <c:v>1.4449999999999999E-2</c:v>
                </c:pt>
                <c:pt idx="65">
                  <c:v>1.375E-2</c:v>
                </c:pt>
                <c:pt idx="66">
                  <c:v>1.2749999999999999E-2</c:v>
                </c:pt>
                <c:pt idx="67">
                  <c:v>1.1950000000000001E-2</c:v>
                </c:pt>
                <c:pt idx="68">
                  <c:v>1.145E-2</c:v>
                </c:pt>
                <c:pt idx="69">
                  <c:v>1.1050000000000001E-2</c:v>
                </c:pt>
                <c:pt idx="70">
                  <c:v>1.06E-2</c:v>
                </c:pt>
                <c:pt idx="71">
                  <c:v>0.01</c:v>
                </c:pt>
                <c:pt idx="72">
                  <c:v>8.8000000000000005E-3</c:v>
                </c:pt>
                <c:pt idx="73">
                  <c:v>8.3499999999999998E-3</c:v>
                </c:pt>
                <c:pt idx="74">
                  <c:v>7.6499999999999997E-3</c:v>
                </c:pt>
                <c:pt idx="75">
                  <c:v>7.4000000000000003E-3</c:v>
                </c:pt>
                <c:pt idx="76">
                  <c:v>7.0499999999999998E-3</c:v>
                </c:pt>
                <c:pt idx="77">
                  <c:v>6.3499999999999997E-3</c:v>
                </c:pt>
                <c:pt idx="78">
                  <c:v>5.45E-3</c:v>
                </c:pt>
                <c:pt idx="79">
                  <c:v>4.7000000000000002E-3</c:v>
                </c:pt>
                <c:pt idx="80">
                  <c:v>4.0000000000000001E-3</c:v>
                </c:pt>
                <c:pt idx="81">
                  <c:v>3.5000000000000001E-3</c:v>
                </c:pt>
                <c:pt idx="82">
                  <c:v>3.3500000000000001E-3</c:v>
                </c:pt>
                <c:pt idx="83">
                  <c:v>3.0500000000000002E-3</c:v>
                </c:pt>
                <c:pt idx="84">
                  <c:v>2.8E-3</c:v>
                </c:pt>
                <c:pt idx="85">
                  <c:v>2.3500000000000001E-3</c:v>
                </c:pt>
                <c:pt idx="86">
                  <c:v>2.3E-3</c:v>
                </c:pt>
                <c:pt idx="87">
                  <c:v>2.2000000000000001E-3</c:v>
                </c:pt>
                <c:pt idx="88">
                  <c:v>2.0999999999999999E-3</c:v>
                </c:pt>
                <c:pt idx="89">
                  <c:v>1.9499999999999999E-3</c:v>
                </c:pt>
                <c:pt idx="90">
                  <c:v>1.8E-3</c:v>
                </c:pt>
                <c:pt idx="91">
                  <c:v>1.8E-3</c:v>
                </c:pt>
                <c:pt idx="92">
                  <c:v>1.5E-3</c:v>
                </c:pt>
                <c:pt idx="93">
                  <c:v>1.3500000000000001E-3</c:v>
                </c:pt>
                <c:pt idx="94">
                  <c:v>1.25E-3</c:v>
                </c:pt>
                <c:pt idx="95">
                  <c:v>1.1000000000000001E-3</c:v>
                </c:pt>
                <c:pt idx="96">
                  <c:v>1E-3</c:v>
                </c:pt>
                <c:pt idx="97">
                  <c:v>9.5E-4</c:v>
                </c:pt>
                <c:pt idx="98">
                  <c:v>8.9999999999999998E-4</c:v>
                </c:pt>
                <c:pt idx="99">
                  <c:v>9.5E-4</c:v>
                </c:pt>
                <c:pt idx="100">
                  <c:v>8.9999999999999998E-4</c:v>
                </c:pt>
                <c:pt idx="101">
                  <c:v>8.4999999999999995E-4</c:v>
                </c:pt>
                <c:pt idx="102">
                  <c:v>7.5000000000000002E-4</c:v>
                </c:pt>
                <c:pt idx="103">
                  <c:v>6.4999999999999997E-4</c:v>
                </c:pt>
                <c:pt idx="104">
                  <c:v>6.4999999999999997E-4</c:v>
                </c:pt>
                <c:pt idx="105">
                  <c:v>6.4999999999999997E-4</c:v>
                </c:pt>
                <c:pt idx="106">
                  <c:v>5.5000000000000003E-4</c:v>
                </c:pt>
                <c:pt idx="107">
                  <c:v>5.9999999999999995E-4</c:v>
                </c:pt>
                <c:pt idx="108">
                  <c:v>5.0000000000000001E-4</c:v>
                </c:pt>
                <c:pt idx="109">
                  <c:v>5.0000000000000001E-4</c:v>
                </c:pt>
                <c:pt idx="110">
                  <c:v>5.0000000000000001E-4</c:v>
                </c:pt>
                <c:pt idx="111">
                  <c:v>5.0000000000000001E-4</c:v>
                </c:pt>
                <c:pt idx="112">
                  <c:v>4.4999999999999999E-4</c:v>
                </c:pt>
                <c:pt idx="113">
                  <c:v>4.4999999999999999E-4</c:v>
                </c:pt>
                <c:pt idx="114">
                  <c:v>4.4999999999999999E-4</c:v>
                </c:pt>
                <c:pt idx="115">
                  <c:v>5.0000000000000001E-4</c:v>
                </c:pt>
                <c:pt idx="116">
                  <c:v>5.0000000000000001E-4</c:v>
                </c:pt>
                <c:pt idx="117">
                  <c:v>4.4999999999999999E-4</c:v>
                </c:pt>
                <c:pt idx="118">
                  <c:v>4.4999999999999999E-4</c:v>
                </c:pt>
                <c:pt idx="119">
                  <c:v>4.4999999999999999E-4</c:v>
                </c:pt>
                <c:pt idx="120">
                  <c:v>3.5E-4</c:v>
                </c:pt>
                <c:pt idx="121">
                  <c:v>3.5E-4</c:v>
                </c:pt>
                <c:pt idx="122">
                  <c:v>3.5E-4</c:v>
                </c:pt>
                <c:pt idx="123">
                  <c:v>3.5E-4</c:v>
                </c:pt>
                <c:pt idx="124">
                  <c:v>3.5E-4</c:v>
                </c:pt>
                <c:pt idx="125">
                  <c:v>2.9999999999999997E-4</c:v>
                </c:pt>
                <c:pt idx="126">
                  <c:v>3.5E-4</c:v>
                </c:pt>
                <c:pt idx="127">
                  <c:v>3.5E-4</c:v>
                </c:pt>
                <c:pt idx="128">
                  <c:v>3.5E-4</c:v>
                </c:pt>
                <c:pt idx="129">
                  <c:v>2.9999999999999997E-4</c:v>
                </c:pt>
                <c:pt idx="130">
                  <c:v>2.0000000000000001E-4</c:v>
                </c:pt>
                <c:pt idx="131">
                  <c:v>2.0000000000000001E-4</c:v>
                </c:pt>
                <c:pt idx="132">
                  <c:v>1.4999999999999999E-4</c:v>
                </c:pt>
                <c:pt idx="133">
                  <c:v>1.4999999999999999E-4</c:v>
                </c:pt>
                <c:pt idx="134">
                  <c:v>1.4999999999999999E-4</c:v>
                </c:pt>
                <c:pt idx="135">
                  <c:v>1.4999999999999999E-4</c:v>
                </c:pt>
                <c:pt idx="136">
                  <c:v>1E-4</c:v>
                </c:pt>
                <c:pt idx="137">
                  <c:v>1E-4</c:v>
                </c:pt>
                <c:pt idx="138">
                  <c:v>1E-4</c:v>
                </c:pt>
                <c:pt idx="139">
                  <c:v>1E-4</c:v>
                </c:pt>
                <c:pt idx="140">
                  <c:v>1E-4</c:v>
                </c:pt>
                <c:pt idx="141">
                  <c:v>5.0000000000000002E-5</c:v>
                </c:pt>
                <c:pt idx="142">
                  <c:v>5.0000000000000002E-5</c:v>
                </c:pt>
                <c:pt idx="143">
                  <c:v>5.0000000000000002E-5</c:v>
                </c:pt>
                <c:pt idx="144">
                  <c:v>5.0000000000000002E-5</c:v>
                </c:pt>
                <c:pt idx="145">
                  <c:v>5.0000000000000002E-5</c:v>
                </c:pt>
                <c:pt idx="146">
                  <c:v>5.0000000000000002E-5</c:v>
                </c:pt>
                <c:pt idx="147">
                  <c:v>5.0000000000000002E-5</c:v>
                </c:pt>
                <c:pt idx="148">
                  <c:v>5.0000000000000002E-5</c:v>
                </c:pt>
                <c:pt idx="149">
                  <c:v>5.0000000000000002E-5</c:v>
                </c:pt>
                <c:pt idx="150">
                  <c:v>5.0000000000000002E-5</c:v>
                </c:pt>
                <c:pt idx="151">
                  <c:v>5.0000000000000002E-5</c:v>
                </c:pt>
                <c:pt idx="152">
                  <c:v>5.0000000000000002E-5</c:v>
                </c:pt>
                <c:pt idx="153">
                  <c:v>5.0000000000000002E-5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15-4D19-B62A-0E36A91C4FBD}"/>
            </c:ext>
          </c:extLst>
        </c:ser>
        <c:ser>
          <c:idx val="2"/>
          <c:order val="2"/>
          <c:tx>
            <c:v>R 30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FinSR40!$H$69:$H$98</c:f>
              <c:numCache>
                <c:formatCode>General</c:formatCode>
                <c:ptCount val="30"/>
                <c:pt idx="0">
                  <c:v>41</c:v>
                </c:pt>
                <c:pt idx="1">
                  <c:v>42</c:v>
                </c:pt>
                <c:pt idx="2">
                  <c:v>43</c:v>
                </c:pt>
                <c:pt idx="3">
                  <c:v>44</c:v>
                </c:pt>
                <c:pt idx="4">
                  <c:v>45</c:v>
                </c:pt>
                <c:pt idx="5">
                  <c:v>46</c:v>
                </c:pt>
                <c:pt idx="6">
                  <c:v>47</c:v>
                </c:pt>
                <c:pt idx="7">
                  <c:v>48</c:v>
                </c:pt>
                <c:pt idx="8">
                  <c:v>49</c:v>
                </c:pt>
                <c:pt idx="9">
                  <c:v>50</c:v>
                </c:pt>
                <c:pt idx="10">
                  <c:v>51</c:v>
                </c:pt>
                <c:pt idx="11">
                  <c:v>52</c:v>
                </c:pt>
                <c:pt idx="12">
                  <c:v>53</c:v>
                </c:pt>
                <c:pt idx="13">
                  <c:v>54</c:v>
                </c:pt>
                <c:pt idx="14">
                  <c:v>55</c:v>
                </c:pt>
                <c:pt idx="15">
                  <c:v>56</c:v>
                </c:pt>
                <c:pt idx="16">
                  <c:v>57</c:v>
                </c:pt>
                <c:pt idx="17">
                  <c:v>58</c:v>
                </c:pt>
                <c:pt idx="18">
                  <c:v>59</c:v>
                </c:pt>
                <c:pt idx="19">
                  <c:v>60</c:v>
                </c:pt>
                <c:pt idx="20">
                  <c:v>61</c:v>
                </c:pt>
                <c:pt idx="21">
                  <c:v>62</c:v>
                </c:pt>
                <c:pt idx="22">
                  <c:v>63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67</c:v>
                </c:pt>
                <c:pt idx="27">
                  <c:v>68</c:v>
                </c:pt>
                <c:pt idx="28">
                  <c:v>69</c:v>
                </c:pt>
                <c:pt idx="29">
                  <c:v>70</c:v>
                </c:pt>
              </c:numCache>
            </c:numRef>
          </c:xVal>
          <c:yVal>
            <c:numRef>
              <c:f>FinSR40!$J$69:$J$98</c:f>
              <c:numCache>
                <c:formatCode>0%</c:formatCode>
                <c:ptCount val="30"/>
                <c:pt idx="0">
                  <c:v>8.3000000000000004E-2</c:v>
                </c:pt>
                <c:pt idx="1">
                  <c:v>8.4449999999999997E-2</c:v>
                </c:pt>
                <c:pt idx="2">
                  <c:v>8.4949999999999998E-2</c:v>
                </c:pt>
                <c:pt idx="3">
                  <c:v>8.5999999999999993E-2</c:v>
                </c:pt>
                <c:pt idx="4">
                  <c:v>8.7550000000000003E-2</c:v>
                </c:pt>
                <c:pt idx="5">
                  <c:v>8.9499999999999996E-2</c:v>
                </c:pt>
                <c:pt idx="6">
                  <c:v>9.1499999999999998E-2</c:v>
                </c:pt>
                <c:pt idx="7">
                  <c:v>9.4E-2</c:v>
                </c:pt>
                <c:pt idx="8">
                  <c:v>9.4450000000000006E-2</c:v>
                </c:pt>
                <c:pt idx="9">
                  <c:v>9.4049999999999995E-2</c:v>
                </c:pt>
                <c:pt idx="10">
                  <c:v>9.3350000000000002E-2</c:v>
                </c:pt>
                <c:pt idx="11">
                  <c:v>9.1899999999999996E-2</c:v>
                </c:pt>
                <c:pt idx="12">
                  <c:v>9.0399999999999994E-2</c:v>
                </c:pt>
                <c:pt idx="13">
                  <c:v>8.9349999999999999E-2</c:v>
                </c:pt>
                <c:pt idx="14">
                  <c:v>8.8400000000000006E-2</c:v>
                </c:pt>
                <c:pt idx="15">
                  <c:v>8.6900000000000005E-2</c:v>
                </c:pt>
                <c:pt idx="16">
                  <c:v>8.5099999999999995E-2</c:v>
                </c:pt>
                <c:pt idx="17">
                  <c:v>8.3150000000000002E-2</c:v>
                </c:pt>
                <c:pt idx="18">
                  <c:v>8.0100000000000005E-2</c:v>
                </c:pt>
                <c:pt idx="19">
                  <c:v>7.7249999999999999E-2</c:v>
                </c:pt>
                <c:pt idx="20">
                  <c:v>7.3700000000000002E-2</c:v>
                </c:pt>
                <c:pt idx="21">
                  <c:v>7.0849999999999996E-2</c:v>
                </c:pt>
                <c:pt idx="22">
                  <c:v>6.7949999999999997E-2</c:v>
                </c:pt>
                <c:pt idx="23">
                  <c:v>6.4699999999999994E-2</c:v>
                </c:pt>
                <c:pt idx="24">
                  <c:v>6.1499999999999999E-2</c:v>
                </c:pt>
                <c:pt idx="25">
                  <c:v>5.8349999999999999E-2</c:v>
                </c:pt>
                <c:pt idx="26">
                  <c:v>5.4100000000000002E-2</c:v>
                </c:pt>
                <c:pt idx="27">
                  <c:v>5.0549999999999998E-2</c:v>
                </c:pt>
                <c:pt idx="28">
                  <c:v>4.65E-2</c:v>
                </c:pt>
                <c:pt idx="29">
                  <c:v>4.1799999999999997E-2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ED6-4035-9EB6-8A4463612355}"/>
            </c:ext>
          </c:extLst>
        </c:ser>
        <c:ser>
          <c:idx val="3"/>
          <c:order val="3"/>
          <c:tx>
            <c:v>SR 30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FinSR40!$H$98:$H$290</c:f>
              <c:numCache>
                <c:formatCode>General</c:formatCode>
                <c:ptCount val="193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  <c:pt idx="61">
                  <c:v>131</c:v>
                </c:pt>
                <c:pt idx="62">
                  <c:v>132</c:v>
                </c:pt>
                <c:pt idx="63">
                  <c:v>133</c:v>
                </c:pt>
                <c:pt idx="64">
                  <c:v>134</c:v>
                </c:pt>
                <c:pt idx="65">
                  <c:v>135</c:v>
                </c:pt>
                <c:pt idx="66">
                  <c:v>136</c:v>
                </c:pt>
                <c:pt idx="67">
                  <c:v>137</c:v>
                </c:pt>
                <c:pt idx="68">
                  <c:v>138</c:v>
                </c:pt>
                <c:pt idx="69">
                  <c:v>139</c:v>
                </c:pt>
                <c:pt idx="70">
                  <c:v>140</c:v>
                </c:pt>
                <c:pt idx="71">
                  <c:v>141</c:v>
                </c:pt>
                <c:pt idx="72">
                  <c:v>142</c:v>
                </c:pt>
                <c:pt idx="73">
                  <c:v>143</c:v>
                </c:pt>
                <c:pt idx="74">
                  <c:v>144</c:v>
                </c:pt>
                <c:pt idx="75">
                  <c:v>145</c:v>
                </c:pt>
                <c:pt idx="76">
                  <c:v>146</c:v>
                </c:pt>
                <c:pt idx="77">
                  <c:v>147</c:v>
                </c:pt>
                <c:pt idx="78">
                  <c:v>148</c:v>
                </c:pt>
                <c:pt idx="79">
                  <c:v>149</c:v>
                </c:pt>
                <c:pt idx="80">
                  <c:v>150</c:v>
                </c:pt>
                <c:pt idx="81">
                  <c:v>151</c:v>
                </c:pt>
                <c:pt idx="82">
                  <c:v>152</c:v>
                </c:pt>
                <c:pt idx="83">
                  <c:v>153</c:v>
                </c:pt>
                <c:pt idx="84">
                  <c:v>154</c:v>
                </c:pt>
                <c:pt idx="85">
                  <c:v>155</c:v>
                </c:pt>
                <c:pt idx="86">
                  <c:v>156</c:v>
                </c:pt>
                <c:pt idx="87">
                  <c:v>157</c:v>
                </c:pt>
                <c:pt idx="88">
                  <c:v>158</c:v>
                </c:pt>
                <c:pt idx="89">
                  <c:v>159</c:v>
                </c:pt>
                <c:pt idx="90">
                  <c:v>160</c:v>
                </c:pt>
                <c:pt idx="91">
                  <c:v>161</c:v>
                </c:pt>
                <c:pt idx="92">
                  <c:v>162</c:v>
                </c:pt>
                <c:pt idx="93">
                  <c:v>163</c:v>
                </c:pt>
                <c:pt idx="94">
                  <c:v>164</c:v>
                </c:pt>
                <c:pt idx="95">
                  <c:v>165</c:v>
                </c:pt>
                <c:pt idx="96">
                  <c:v>166</c:v>
                </c:pt>
                <c:pt idx="97">
                  <c:v>167</c:v>
                </c:pt>
                <c:pt idx="98">
                  <c:v>168</c:v>
                </c:pt>
                <c:pt idx="99">
                  <c:v>169</c:v>
                </c:pt>
                <c:pt idx="100">
                  <c:v>170</c:v>
                </c:pt>
                <c:pt idx="101">
                  <c:v>171</c:v>
                </c:pt>
                <c:pt idx="102">
                  <c:v>172</c:v>
                </c:pt>
                <c:pt idx="103">
                  <c:v>173</c:v>
                </c:pt>
                <c:pt idx="104">
                  <c:v>174</c:v>
                </c:pt>
                <c:pt idx="105">
                  <c:v>175</c:v>
                </c:pt>
                <c:pt idx="106">
                  <c:v>176</c:v>
                </c:pt>
                <c:pt idx="107">
                  <c:v>177</c:v>
                </c:pt>
                <c:pt idx="108">
                  <c:v>178</c:v>
                </c:pt>
                <c:pt idx="109">
                  <c:v>179</c:v>
                </c:pt>
                <c:pt idx="110">
                  <c:v>180</c:v>
                </c:pt>
                <c:pt idx="111">
                  <c:v>181</c:v>
                </c:pt>
                <c:pt idx="112">
                  <c:v>182</c:v>
                </c:pt>
                <c:pt idx="113">
                  <c:v>183</c:v>
                </c:pt>
                <c:pt idx="114">
                  <c:v>184</c:v>
                </c:pt>
                <c:pt idx="115">
                  <c:v>185</c:v>
                </c:pt>
                <c:pt idx="116">
                  <c:v>186</c:v>
                </c:pt>
                <c:pt idx="117">
                  <c:v>187</c:v>
                </c:pt>
                <c:pt idx="118">
                  <c:v>188</c:v>
                </c:pt>
                <c:pt idx="119">
                  <c:v>189</c:v>
                </c:pt>
                <c:pt idx="120">
                  <c:v>190</c:v>
                </c:pt>
                <c:pt idx="121">
                  <c:v>191</c:v>
                </c:pt>
                <c:pt idx="122">
                  <c:v>192</c:v>
                </c:pt>
                <c:pt idx="123">
                  <c:v>193</c:v>
                </c:pt>
                <c:pt idx="124">
                  <c:v>194</c:v>
                </c:pt>
                <c:pt idx="125">
                  <c:v>195</c:v>
                </c:pt>
                <c:pt idx="126">
                  <c:v>196</c:v>
                </c:pt>
                <c:pt idx="127">
                  <c:v>197</c:v>
                </c:pt>
                <c:pt idx="128">
                  <c:v>198</c:v>
                </c:pt>
                <c:pt idx="129">
                  <c:v>199</c:v>
                </c:pt>
                <c:pt idx="130">
                  <c:v>200</c:v>
                </c:pt>
                <c:pt idx="131">
                  <c:v>201</c:v>
                </c:pt>
                <c:pt idx="132">
                  <c:v>202</c:v>
                </c:pt>
                <c:pt idx="133">
                  <c:v>203</c:v>
                </c:pt>
                <c:pt idx="134">
                  <c:v>204</c:v>
                </c:pt>
                <c:pt idx="135">
                  <c:v>205</c:v>
                </c:pt>
                <c:pt idx="136">
                  <c:v>206</c:v>
                </c:pt>
                <c:pt idx="137">
                  <c:v>207</c:v>
                </c:pt>
                <c:pt idx="138">
                  <c:v>208</c:v>
                </c:pt>
                <c:pt idx="139">
                  <c:v>209</c:v>
                </c:pt>
                <c:pt idx="140">
                  <c:v>210</c:v>
                </c:pt>
                <c:pt idx="141">
                  <c:v>211</c:v>
                </c:pt>
                <c:pt idx="142">
                  <c:v>212</c:v>
                </c:pt>
                <c:pt idx="143">
                  <c:v>213</c:v>
                </c:pt>
                <c:pt idx="144">
                  <c:v>214</c:v>
                </c:pt>
                <c:pt idx="145">
                  <c:v>215</c:v>
                </c:pt>
                <c:pt idx="146">
                  <c:v>216</c:v>
                </c:pt>
                <c:pt idx="147">
                  <c:v>217</c:v>
                </c:pt>
                <c:pt idx="148">
                  <c:v>218</c:v>
                </c:pt>
                <c:pt idx="149">
                  <c:v>219</c:v>
                </c:pt>
                <c:pt idx="150">
                  <c:v>220</c:v>
                </c:pt>
                <c:pt idx="151">
                  <c:v>221</c:v>
                </c:pt>
                <c:pt idx="152">
                  <c:v>222</c:v>
                </c:pt>
                <c:pt idx="153">
                  <c:v>223</c:v>
                </c:pt>
                <c:pt idx="154">
                  <c:v>224</c:v>
                </c:pt>
                <c:pt idx="155">
                  <c:v>225</c:v>
                </c:pt>
                <c:pt idx="156">
                  <c:v>226</c:v>
                </c:pt>
                <c:pt idx="157">
                  <c:v>227</c:v>
                </c:pt>
                <c:pt idx="158">
                  <c:v>228</c:v>
                </c:pt>
                <c:pt idx="159">
                  <c:v>229</c:v>
                </c:pt>
                <c:pt idx="160">
                  <c:v>230</c:v>
                </c:pt>
                <c:pt idx="161">
                  <c:v>231</c:v>
                </c:pt>
                <c:pt idx="162">
                  <c:v>232</c:v>
                </c:pt>
                <c:pt idx="163">
                  <c:v>233</c:v>
                </c:pt>
                <c:pt idx="164">
                  <c:v>234</c:v>
                </c:pt>
                <c:pt idx="165">
                  <c:v>235</c:v>
                </c:pt>
                <c:pt idx="166">
                  <c:v>236</c:v>
                </c:pt>
                <c:pt idx="167">
                  <c:v>237</c:v>
                </c:pt>
                <c:pt idx="168">
                  <c:v>238</c:v>
                </c:pt>
                <c:pt idx="169">
                  <c:v>239</c:v>
                </c:pt>
                <c:pt idx="170">
                  <c:v>240</c:v>
                </c:pt>
                <c:pt idx="171">
                  <c:v>241</c:v>
                </c:pt>
                <c:pt idx="172">
                  <c:v>242</c:v>
                </c:pt>
                <c:pt idx="173">
                  <c:v>243</c:v>
                </c:pt>
                <c:pt idx="174">
                  <c:v>244</c:v>
                </c:pt>
                <c:pt idx="175">
                  <c:v>245</c:v>
                </c:pt>
                <c:pt idx="176">
                  <c:v>246</c:v>
                </c:pt>
                <c:pt idx="177">
                  <c:v>247</c:v>
                </c:pt>
                <c:pt idx="178">
                  <c:v>248</c:v>
                </c:pt>
                <c:pt idx="179">
                  <c:v>249</c:v>
                </c:pt>
                <c:pt idx="180">
                  <c:v>250</c:v>
                </c:pt>
                <c:pt idx="181">
                  <c:v>251</c:v>
                </c:pt>
                <c:pt idx="182">
                  <c:v>252</c:v>
                </c:pt>
                <c:pt idx="183">
                  <c:v>253</c:v>
                </c:pt>
                <c:pt idx="184">
                  <c:v>254</c:v>
                </c:pt>
                <c:pt idx="185">
                  <c:v>255</c:v>
                </c:pt>
                <c:pt idx="186">
                  <c:v>256</c:v>
                </c:pt>
                <c:pt idx="187">
                  <c:v>257</c:v>
                </c:pt>
                <c:pt idx="188">
                  <c:v>258</c:v>
                </c:pt>
                <c:pt idx="189">
                  <c:v>259</c:v>
                </c:pt>
                <c:pt idx="190">
                  <c:v>260</c:v>
                </c:pt>
                <c:pt idx="191">
                  <c:v>261</c:v>
                </c:pt>
                <c:pt idx="192">
                  <c:v>262</c:v>
                </c:pt>
              </c:numCache>
            </c:numRef>
          </c:xVal>
          <c:yVal>
            <c:numRef>
              <c:f>FinSR40!$J$98:$J$290</c:f>
              <c:numCache>
                <c:formatCode>0%</c:formatCode>
                <c:ptCount val="193"/>
                <c:pt idx="0">
                  <c:v>4.1799999999999997E-2</c:v>
                </c:pt>
                <c:pt idx="1">
                  <c:v>4.1300000000000003E-2</c:v>
                </c:pt>
                <c:pt idx="2">
                  <c:v>4.3700000000000003E-2</c:v>
                </c:pt>
                <c:pt idx="3">
                  <c:v>4.8349999999999997E-2</c:v>
                </c:pt>
                <c:pt idx="4">
                  <c:v>5.5300000000000002E-2</c:v>
                </c:pt>
                <c:pt idx="5">
                  <c:v>6.3950000000000007E-2</c:v>
                </c:pt>
                <c:pt idx="6">
                  <c:v>7.0699999999999999E-2</c:v>
                </c:pt>
                <c:pt idx="7">
                  <c:v>7.5600000000000001E-2</c:v>
                </c:pt>
                <c:pt idx="8">
                  <c:v>7.7950000000000005E-2</c:v>
                </c:pt>
                <c:pt idx="9">
                  <c:v>7.9600000000000004E-2</c:v>
                </c:pt>
                <c:pt idx="10">
                  <c:v>8.0250000000000002E-2</c:v>
                </c:pt>
                <c:pt idx="11">
                  <c:v>8.0350000000000005E-2</c:v>
                </c:pt>
                <c:pt idx="12">
                  <c:v>8.14E-2</c:v>
                </c:pt>
                <c:pt idx="13">
                  <c:v>8.1049999999999997E-2</c:v>
                </c:pt>
                <c:pt idx="14">
                  <c:v>8.0299999999999996E-2</c:v>
                </c:pt>
                <c:pt idx="15">
                  <c:v>7.9549999999999996E-2</c:v>
                </c:pt>
                <c:pt idx="16">
                  <c:v>7.9299999999999995E-2</c:v>
                </c:pt>
                <c:pt idx="17">
                  <c:v>7.9699999999999993E-2</c:v>
                </c:pt>
                <c:pt idx="18">
                  <c:v>7.9649999999999999E-2</c:v>
                </c:pt>
                <c:pt idx="19">
                  <c:v>8.0850000000000005E-2</c:v>
                </c:pt>
                <c:pt idx="20">
                  <c:v>8.2799999999999999E-2</c:v>
                </c:pt>
                <c:pt idx="21">
                  <c:v>8.3250000000000005E-2</c:v>
                </c:pt>
                <c:pt idx="22">
                  <c:v>8.3799999999999999E-2</c:v>
                </c:pt>
                <c:pt idx="23">
                  <c:v>8.3099999999999993E-2</c:v>
                </c:pt>
                <c:pt idx="24">
                  <c:v>8.2350000000000007E-2</c:v>
                </c:pt>
                <c:pt idx="25">
                  <c:v>8.1949999999999995E-2</c:v>
                </c:pt>
                <c:pt idx="26">
                  <c:v>8.0750000000000002E-2</c:v>
                </c:pt>
                <c:pt idx="27">
                  <c:v>7.9549999999999996E-2</c:v>
                </c:pt>
                <c:pt idx="28">
                  <c:v>7.8299999999999995E-2</c:v>
                </c:pt>
                <c:pt idx="29">
                  <c:v>7.5499999999999998E-2</c:v>
                </c:pt>
                <c:pt idx="30">
                  <c:v>7.2749999999999995E-2</c:v>
                </c:pt>
                <c:pt idx="31">
                  <c:v>6.9150000000000003E-2</c:v>
                </c:pt>
                <c:pt idx="32">
                  <c:v>6.6949999999999996E-2</c:v>
                </c:pt>
                <c:pt idx="33">
                  <c:v>6.2449999999999999E-2</c:v>
                </c:pt>
                <c:pt idx="34">
                  <c:v>5.7349999999999998E-2</c:v>
                </c:pt>
                <c:pt idx="35">
                  <c:v>5.2499999999999998E-2</c:v>
                </c:pt>
                <c:pt idx="36">
                  <c:v>4.6800000000000001E-2</c:v>
                </c:pt>
                <c:pt idx="37">
                  <c:v>4.2500000000000003E-2</c:v>
                </c:pt>
                <c:pt idx="38">
                  <c:v>3.9300000000000002E-2</c:v>
                </c:pt>
                <c:pt idx="39">
                  <c:v>3.6400000000000002E-2</c:v>
                </c:pt>
                <c:pt idx="40">
                  <c:v>3.465E-2</c:v>
                </c:pt>
                <c:pt idx="41">
                  <c:v>3.3450000000000001E-2</c:v>
                </c:pt>
                <c:pt idx="42">
                  <c:v>3.1850000000000003E-2</c:v>
                </c:pt>
                <c:pt idx="43">
                  <c:v>3.0499999999999999E-2</c:v>
                </c:pt>
                <c:pt idx="44">
                  <c:v>2.9100000000000001E-2</c:v>
                </c:pt>
                <c:pt idx="45">
                  <c:v>2.7349999999999999E-2</c:v>
                </c:pt>
                <c:pt idx="46">
                  <c:v>2.6499999999999999E-2</c:v>
                </c:pt>
                <c:pt idx="47">
                  <c:v>2.4750000000000001E-2</c:v>
                </c:pt>
                <c:pt idx="48">
                  <c:v>2.3650000000000001E-2</c:v>
                </c:pt>
                <c:pt idx="49">
                  <c:v>2.1649999999999999E-2</c:v>
                </c:pt>
                <c:pt idx="50">
                  <c:v>2.0250000000000001E-2</c:v>
                </c:pt>
                <c:pt idx="51">
                  <c:v>1.8599999999999998E-2</c:v>
                </c:pt>
                <c:pt idx="52">
                  <c:v>1.6750000000000001E-2</c:v>
                </c:pt>
                <c:pt idx="53">
                  <c:v>1.525E-2</c:v>
                </c:pt>
                <c:pt idx="54">
                  <c:v>1.43E-2</c:v>
                </c:pt>
                <c:pt idx="55">
                  <c:v>1.3100000000000001E-2</c:v>
                </c:pt>
                <c:pt idx="56">
                  <c:v>1.1650000000000001E-2</c:v>
                </c:pt>
                <c:pt idx="57">
                  <c:v>1.06E-2</c:v>
                </c:pt>
                <c:pt idx="58">
                  <c:v>9.6500000000000006E-3</c:v>
                </c:pt>
                <c:pt idx="59">
                  <c:v>8.9499999999999996E-3</c:v>
                </c:pt>
                <c:pt idx="60">
                  <c:v>8.5000000000000006E-3</c:v>
                </c:pt>
                <c:pt idx="61">
                  <c:v>7.9500000000000005E-3</c:v>
                </c:pt>
                <c:pt idx="62">
                  <c:v>7.4000000000000003E-3</c:v>
                </c:pt>
                <c:pt idx="63">
                  <c:v>6.4000000000000003E-3</c:v>
                </c:pt>
                <c:pt idx="64">
                  <c:v>6.0499999999999998E-3</c:v>
                </c:pt>
                <c:pt idx="65">
                  <c:v>5.6499999999999996E-3</c:v>
                </c:pt>
                <c:pt idx="66">
                  <c:v>5.3499999999999997E-3</c:v>
                </c:pt>
                <c:pt idx="67">
                  <c:v>5.1000000000000004E-3</c:v>
                </c:pt>
                <c:pt idx="68">
                  <c:v>4.6499999999999996E-3</c:v>
                </c:pt>
                <c:pt idx="69">
                  <c:v>4.45E-3</c:v>
                </c:pt>
                <c:pt idx="70">
                  <c:v>4.1999999999999997E-3</c:v>
                </c:pt>
                <c:pt idx="71">
                  <c:v>3.9500000000000004E-3</c:v>
                </c:pt>
                <c:pt idx="72">
                  <c:v>3.3E-3</c:v>
                </c:pt>
                <c:pt idx="73">
                  <c:v>3.0000000000000001E-3</c:v>
                </c:pt>
                <c:pt idx="74">
                  <c:v>2.7499999999999998E-3</c:v>
                </c:pt>
                <c:pt idx="75">
                  <c:v>2.4499999999999999E-3</c:v>
                </c:pt>
                <c:pt idx="76">
                  <c:v>2.15E-3</c:v>
                </c:pt>
                <c:pt idx="77">
                  <c:v>2.0999999999999999E-3</c:v>
                </c:pt>
                <c:pt idx="78">
                  <c:v>1.9499999999999999E-3</c:v>
                </c:pt>
                <c:pt idx="79">
                  <c:v>1.65E-3</c:v>
                </c:pt>
                <c:pt idx="80">
                  <c:v>1.5E-3</c:v>
                </c:pt>
                <c:pt idx="81">
                  <c:v>1.4E-3</c:v>
                </c:pt>
                <c:pt idx="82">
                  <c:v>1.25E-3</c:v>
                </c:pt>
                <c:pt idx="83">
                  <c:v>1.25E-3</c:v>
                </c:pt>
                <c:pt idx="84">
                  <c:v>1.25E-3</c:v>
                </c:pt>
                <c:pt idx="85">
                  <c:v>1.1000000000000001E-3</c:v>
                </c:pt>
                <c:pt idx="86">
                  <c:v>1.0499999999999999E-3</c:v>
                </c:pt>
                <c:pt idx="87">
                  <c:v>8.4999999999999995E-4</c:v>
                </c:pt>
                <c:pt idx="88">
                  <c:v>8.4999999999999995E-4</c:v>
                </c:pt>
                <c:pt idx="89">
                  <c:v>6.9999999999999999E-4</c:v>
                </c:pt>
                <c:pt idx="90">
                  <c:v>5.9999999999999995E-4</c:v>
                </c:pt>
                <c:pt idx="91">
                  <c:v>4.4999999999999999E-4</c:v>
                </c:pt>
                <c:pt idx="92">
                  <c:v>2.9999999999999997E-4</c:v>
                </c:pt>
                <c:pt idx="93">
                  <c:v>2.9999999999999997E-4</c:v>
                </c:pt>
                <c:pt idx="94">
                  <c:v>2.5000000000000001E-4</c:v>
                </c:pt>
                <c:pt idx="95">
                  <c:v>2.0000000000000001E-4</c:v>
                </c:pt>
                <c:pt idx="96">
                  <c:v>1.4999999999999999E-4</c:v>
                </c:pt>
                <c:pt idx="97">
                  <c:v>1E-4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5.0000000000000002E-5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ED6-4035-9EB6-8A4463612355}"/>
            </c:ext>
          </c:extLst>
        </c:ser>
        <c:ser>
          <c:idx val="0"/>
          <c:order val="4"/>
          <c:tx>
            <c:v>R 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FinSR40!$E$68:$E$83</c:f>
              <c:numCache>
                <c:formatCode>General</c:formatCode>
                <c:ptCount val="16"/>
                <c:pt idx="0">
                  <c:v>40</c:v>
                </c:pt>
                <c:pt idx="1">
                  <c:v>41</c:v>
                </c:pt>
                <c:pt idx="2">
                  <c:v>42</c:v>
                </c:pt>
                <c:pt idx="3">
                  <c:v>43</c:v>
                </c:pt>
                <c:pt idx="4">
                  <c:v>44</c:v>
                </c:pt>
                <c:pt idx="5">
                  <c:v>45</c:v>
                </c:pt>
                <c:pt idx="6">
                  <c:v>46</c:v>
                </c:pt>
                <c:pt idx="7">
                  <c:v>47</c:v>
                </c:pt>
                <c:pt idx="8">
                  <c:v>48</c:v>
                </c:pt>
                <c:pt idx="9">
                  <c:v>49</c:v>
                </c:pt>
                <c:pt idx="10">
                  <c:v>50</c:v>
                </c:pt>
                <c:pt idx="11">
                  <c:v>51</c:v>
                </c:pt>
                <c:pt idx="12">
                  <c:v>52</c:v>
                </c:pt>
                <c:pt idx="13">
                  <c:v>53</c:v>
                </c:pt>
                <c:pt idx="14">
                  <c:v>54</c:v>
                </c:pt>
                <c:pt idx="15">
                  <c:v>55</c:v>
                </c:pt>
              </c:numCache>
            </c:numRef>
          </c:xVal>
          <c:yVal>
            <c:numRef>
              <c:f>FinSR40!$G$68:$G$83</c:f>
              <c:numCache>
                <c:formatCode>0%</c:formatCode>
                <c:ptCount val="16"/>
                <c:pt idx="0">
                  <c:v>8.0699999999999994E-2</c:v>
                </c:pt>
                <c:pt idx="1">
                  <c:v>8.3000000000000004E-2</c:v>
                </c:pt>
                <c:pt idx="2">
                  <c:v>8.4449999999999997E-2</c:v>
                </c:pt>
                <c:pt idx="3">
                  <c:v>8.4949999999999998E-2</c:v>
                </c:pt>
                <c:pt idx="4">
                  <c:v>8.5999999999999993E-2</c:v>
                </c:pt>
                <c:pt idx="5">
                  <c:v>8.7550000000000003E-2</c:v>
                </c:pt>
                <c:pt idx="6">
                  <c:v>8.9499999999999996E-2</c:v>
                </c:pt>
                <c:pt idx="7">
                  <c:v>9.1499999999999998E-2</c:v>
                </c:pt>
                <c:pt idx="8">
                  <c:v>9.4E-2</c:v>
                </c:pt>
                <c:pt idx="9">
                  <c:v>9.4450000000000006E-2</c:v>
                </c:pt>
                <c:pt idx="10">
                  <c:v>9.4049999999999995E-2</c:v>
                </c:pt>
                <c:pt idx="11">
                  <c:v>9.3350000000000002E-2</c:v>
                </c:pt>
                <c:pt idx="12">
                  <c:v>9.1899999999999996E-2</c:v>
                </c:pt>
                <c:pt idx="13">
                  <c:v>9.0399999999999994E-2</c:v>
                </c:pt>
                <c:pt idx="14">
                  <c:v>8.9349999999999999E-2</c:v>
                </c:pt>
                <c:pt idx="15">
                  <c:v>8.8400000000000006E-2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D6-4035-9EB6-8A4463612355}"/>
            </c:ext>
          </c:extLst>
        </c:ser>
        <c:ser>
          <c:idx val="4"/>
          <c:order val="5"/>
          <c:tx>
            <c:v>SR 15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FinSR40!$E$83:$E$239</c:f>
              <c:numCache>
                <c:formatCode>General</c:formatCode>
                <c:ptCount val="157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</c:numCache>
            </c:numRef>
          </c:xVal>
          <c:yVal>
            <c:numRef>
              <c:f>FinSR40!$G$83:$G$239</c:f>
              <c:numCache>
                <c:formatCode>0%</c:formatCode>
                <c:ptCount val="157"/>
                <c:pt idx="0">
                  <c:v>8.8400000000000006E-2</c:v>
                </c:pt>
                <c:pt idx="1">
                  <c:v>8.9099999999999999E-2</c:v>
                </c:pt>
                <c:pt idx="2">
                  <c:v>9.0399999999999994E-2</c:v>
                </c:pt>
                <c:pt idx="3">
                  <c:v>9.2149999999999996E-2</c:v>
                </c:pt>
                <c:pt idx="4">
                  <c:v>9.5699999999999993E-2</c:v>
                </c:pt>
                <c:pt idx="5">
                  <c:v>0.1031</c:v>
                </c:pt>
                <c:pt idx="6">
                  <c:v>0.10745</c:v>
                </c:pt>
                <c:pt idx="7">
                  <c:v>0.1138</c:v>
                </c:pt>
                <c:pt idx="8">
                  <c:v>0.11905</c:v>
                </c:pt>
                <c:pt idx="9">
                  <c:v>0.12089999999999999</c:v>
                </c:pt>
                <c:pt idx="10">
                  <c:v>0.12225</c:v>
                </c:pt>
                <c:pt idx="11">
                  <c:v>0.12375</c:v>
                </c:pt>
                <c:pt idx="12">
                  <c:v>0.12470000000000001</c:v>
                </c:pt>
                <c:pt idx="13">
                  <c:v>0.1245</c:v>
                </c:pt>
                <c:pt idx="14">
                  <c:v>0.12520000000000001</c:v>
                </c:pt>
                <c:pt idx="15">
                  <c:v>0.12429999999999999</c:v>
                </c:pt>
                <c:pt idx="16">
                  <c:v>0.12305000000000001</c:v>
                </c:pt>
                <c:pt idx="17">
                  <c:v>0.12385</c:v>
                </c:pt>
                <c:pt idx="18">
                  <c:v>0.1229</c:v>
                </c:pt>
                <c:pt idx="19">
                  <c:v>0.1232</c:v>
                </c:pt>
                <c:pt idx="20">
                  <c:v>0.12265</c:v>
                </c:pt>
                <c:pt idx="21">
                  <c:v>0.12095</c:v>
                </c:pt>
                <c:pt idx="22">
                  <c:v>0.1196</c:v>
                </c:pt>
                <c:pt idx="23">
                  <c:v>0.11550000000000001</c:v>
                </c:pt>
                <c:pt idx="24">
                  <c:v>0.11325</c:v>
                </c:pt>
                <c:pt idx="25">
                  <c:v>0.11085</c:v>
                </c:pt>
                <c:pt idx="26">
                  <c:v>0.10815</c:v>
                </c:pt>
                <c:pt idx="27">
                  <c:v>0.10539999999999999</c:v>
                </c:pt>
                <c:pt idx="28">
                  <c:v>0.10195</c:v>
                </c:pt>
                <c:pt idx="29">
                  <c:v>9.8599999999999993E-2</c:v>
                </c:pt>
                <c:pt idx="30">
                  <c:v>9.4799999999999995E-2</c:v>
                </c:pt>
                <c:pt idx="31">
                  <c:v>9.1249999999999998E-2</c:v>
                </c:pt>
                <c:pt idx="32">
                  <c:v>8.6999999999999994E-2</c:v>
                </c:pt>
                <c:pt idx="33">
                  <c:v>8.165E-2</c:v>
                </c:pt>
                <c:pt idx="34">
                  <c:v>7.6350000000000001E-2</c:v>
                </c:pt>
                <c:pt idx="35">
                  <c:v>6.9150000000000003E-2</c:v>
                </c:pt>
                <c:pt idx="36">
                  <c:v>6.3500000000000001E-2</c:v>
                </c:pt>
                <c:pt idx="37">
                  <c:v>5.7750000000000003E-2</c:v>
                </c:pt>
                <c:pt idx="38">
                  <c:v>5.2600000000000001E-2</c:v>
                </c:pt>
                <c:pt idx="39">
                  <c:v>4.725E-2</c:v>
                </c:pt>
                <c:pt idx="40">
                  <c:v>4.3099999999999999E-2</c:v>
                </c:pt>
                <c:pt idx="41">
                  <c:v>4.0050000000000002E-2</c:v>
                </c:pt>
                <c:pt idx="42">
                  <c:v>3.6650000000000002E-2</c:v>
                </c:pt>
                <c:pt idx="43">
                  <c:v>3.27E-2</c:v>
                </c:pt>
                <c:pt idx="44">
                  <c:v>2.9700000000000001E-2</c:v>
                </c:pt>
                <c:pt idx="45">
                  <c:v>2.7050000000000001E-2</c:v>
                </c:pt>
                <c:pt idx="46">
                  <c:v>2.4850000000000001E-2</c:v>
                </c:pt>
                <c:pt idx="47">
                  <c:v>2.3400000000000001E-2</c:v>
                </c:pt>
                <c:pt idx="48">
                  <c:v>2.1700000000000001E-2</c:v>
                </c:pt>
                <c:pt idx="49">
                  <c:v>2.0250000000000001E-2</c:v>
                </c:pt>
                <c:pt idx="50">
                  <c:v>1.8499999999999999E-2</c:v>
                </c:pt>
                <c:pt idx="51">
                  <c:v>1.7299999999999999E-2</c:v>
                </c:pt>
                <c:pt idx="52">
                  <c:v>1.5800000000000002E-2</c:v>
                </c:pt>
                <c:pt idx="53">
                  <c:v>1.44E-2</c:v>
                </c:pt>
                <c:pt idx="54">
                  <c:v>1.3299999999999999E-2</c:v>
                </c:pt>
                <c:pt idx="55">
                  <c:v>1.23E-2</c:v>
                </c:pt>
                <c:pt idx="56">
                  <c:v>1.14E-2</c:v>
                </c:pt>
                <c:pt idx="57">
                  <c:v>1.0200000000000001E-2</c:v>
                </c:pt>
                <c:pt idx="58">
                  <c:v>9.4000000000000004E-3</c:v>
                </c:pt>
                <c:pt idx="59">
                  <c:v>8.6499999999999997E-3</c:v>
                </c:pt>
                <c:pt idx="60">
                  <c:v>8.0499999999999999E-3</c:v>
                </c:pt>
                <c:pt idx="61">
                  <c:v>7.6E-3</c:v>
                </c:pt>
                <c:pt idx="62">
                  <c:v>6.8500000000000002E-3</c:v>
                </c:pt>
                <c:pt idx="63">
                  <c:v>6.1999999999999998E-3</c:v>
                </c:pt>
                <c:pt idx="64">
                  <c:v>5.8999999999999999E-3</c:v>
                </c:pt>
                <c:pt idx="65">
                  <c:v>5.4999999999999997E-3</c:v>
                </c:pt>
                <c:pt idx="66">
                  <c:v>5.0000000000000001E-3</c:v>
                </c:pt>
                <c:pt idx="67">
                  <c:v>4.4999999999999997E-3</c:v>
                </c:pt>
                <c:pt idx="68">
                  <c:v>4.2500000000000003E-3</c:v>
                </c:pt>
                <c:pt idx="69">
                  <c:v>3.9500000000000004E-3</c:v>
                </c:pt>
                <c:pt idx="70">
                  <c:v>3.7000000000000002E-3</c:v>
                </c:pt>
                <c:pt idx="71">
                  <c:v>3.5500000000000002E-3</c:v>
                </c:pt>
                <c:pt idx="72">
                  <c:v>3.0999999999999999E-3</c:v>
                </c:pt>
                <c:pt idx="73">
                  <c:v>2.7499999999999998E-3</c:v>
                </c:pt>
                <c:pt idx="74">
                  <c:v>2.5000000000000001E-3</c:v>
                </c:pt>
                <c:pt idx="75">
                  <c:v>2.5000000000000001E-3</c:v>
                </c:pt>
                <c:pt idx="76">
                  <c:v>2.0999999999999999E-3</c:v>
                </c:pt>
                <c:pt idx="77">
                  <c:v>2E-3</c:v>
                </c:pt>
                <c:pt idx="78">
                  <c:v>1.8500000000000001E-3</c:v>
                </c:pt>
                <c:pt idx="79">
                  <c:v>1.6000000000000001E-3</c:v>
                </c:pt>
                <c:pt idx="80">
                  <c:v>1.5E-3</c:v>
                </c:pt>
                <c:pt idx="81">
                  <c:v>1.4499999999999999E-3</c:v>
                </c:pt>
                <c:pt idx="82">
                  <c:v>1.4499999999999999E-3</c:v>
                </c:pt>
                <c:pt idx="83">
                  <c:v>1.2999999999999999E-3</c:v>
                </c:pt>
                <c:pt idx="84">
                  <c:v>1.1999999999999999E-3</c:v>
                </c:pt>
                <c:pt idx="85">
                  <c:v>1.1000000000000001E-3</c:v>
                </c:pt>
                <c:pt idx="86">
                  <c:v>1.0499999999999999E-3</c:v>
                </c:pt>
                <c:pt idx="87">
                  <c:v>8.0000000000000004E-4</c:v>
                </c:pt>
                <c:pt idx="88">
                  <c:v>8.0000000000000004E-4</c:v>
                </c:pt>
                <c:pt idx="89">
                  <c:v>8.0000000000000004E-4</c:v>
                </c:pt>
                <c:pt idx="90">
                  <c:v>6.9999999999999999E-4</c:v>
                </c:pt>
                <c:pt idx="91">
                  <c:v>6.4999999999999997E-4</c:v>
                </c:pt>
                <c:pt idx="92">
                  <c:v>5.9999999999999995E-4</c:v>
                </c:pt>
                <c:pt idx="93">
                  <c:v>5.0000000000000001E-4</c:v>
                </c:pt>
                <c:pt idx="94">
                  <c:v>5.0000000000000001E-4</c:v>
                </c:pt>
                <c:pt idx="95">
                  <c:v>4.4999999999999999E-4</c:v>
                </c:pt>
                <c:pt idx="96">
                  <c:v>4.4999999999999999E-4</c:v>
                </c:pt>
                <c:pt idx="97">
                  <c:v>3.5E-4</c:v>
                </c:pt>
                <c:pt idx="98">
                  <c:v>3.5E-4</c:v>
                </c:pt>
                <c:pt idx="99">
                  <c:v>4.0000000000000002E-4</c:v>
                </c:pt>
                <c:pt idx="100">
                  <c:v>2.9999999999999997E-4</c:v>
                </c:pt>
                <c:pt idx="101">
                  <c:v>2.5000000000000001E-4</c:v>
                </c:pt>
                <c:pt idx="102">
                  <c:v>1.4999999999999999E-4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5.0000000000000002E-5</c:v>
                </c:pt>
                <c:pt idx="107">
                  <c:v>5.0000000000000002E-5</c:v>
                </c:pt>
                <c:pt idx="108">
                  <c:v>5.0000000000000002E-5</c:v>
                </c:pt>
                <c:pt idx="109">
                  <c:v>5.0000000000000002E-5</c:v>
                </c:pt>
                <c:pt idx="110">
                  <c:v>5.0000000000000002E-5</c:v>
                </c:pt>
                <c:pt idx="111">
                  <c:v>5.0000000000000002E-5</c:v>
                </c:pt>
                <c:pt idx="112">
                  <c:v>5.0000000000000002E-5</c:v>
                </c:pt>
                <c:pt idx="113">
                  <c:v>5.0000000000000002E-5</c:v>
                </c:pt>
                <c:pt idx="114">
                  <c:v>5.0000000000000002E-5</c:v>
                </c:pt>
                <c:pt idx="115">
                  <c:v>5.0000000000000002E-5</c:v>
                </c:pt>
                <c:pt idx="116">
                  <c:v>5.0000000000000002E-5</c:v>
                </c:pt>
                <c:pt idx="117">
                  <c:v>5.0000000000000002E-5</c:v>
                </c:pt>
                <c:pt idx="118">
                  <c:v>5.0000000000000002E-5</c:v>
                </c:pt>
                <c:pt idx="119">
                  <c:v>5.0000000000000002E-5</c:v>
                </c:pt>
                <c:pt idx="120">
                  <c:v>5.0000000000000002E-5</c:v>
                </c:pt>
                <c:pt idx="121">
                  <c:v>5.0000000000000002E-5</c:v>
                </c:pt>
                <c:pt idx="122">
                  <c:v>5.0000000000000002E-5</c:v>
                </c:pt>
                <c:pt idx="123">
                  <c:v>5.0000000000000002E-5</c:v>
                </c:pt>
                <c:pt idx="124">
                  <c:v>5.0000000000000002E-5</c:v>
                </c:pt>
                <c:pt idx="125">
                  <c:v>5.0000000000000002E-5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00-4E21-920E-871A66630043}"/>
            </c:ext>
          </c:extLst>
        </c:ser>
        <c:ser>
          <c:idx val="1"/>
          <c:order val="6"/>
          <c:tx>
            <c:v>Sin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FinSR40!$D$29:$D$178</c:f>
              <c:numCache>
                <c:formatCode>0%</c:formatCode>
                <c:ptCount val="15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5.5000000000000003E-4</c:v>
                </c:pt>
                <c:pt idx="12">
                  <c:v>8.9999999999999998E-4</c:v>
                </c:pt>
                <c:pt idx="13">
                  <c:v>2.15E-3</c:v>
                </c:pt>
                <c:pt idx="14">
                  <c:v>3.0999999999999999E-3</c:v>
                </c:pt>
                <c:pt idx="15">
                  <c:v>3.8500000000000001E-3</c:v>
                </c:pt>
                <c:pt idx="16">
                  <c:v>5.1999999999999998E-3</c:v>
                </c:pt>
                <c:pt idx="17">
                  <c:v>5.5999999999999999E-3</c:v>
                </c:pt>
                <c:pt idx="18">
                  <c:v>5.8500000000000002E-3</c:v>
                </c:pt>
                <c:pt idx="19">
                  <c:v>6.4000000000000003E-3</c:v>
                </c:pt>
                <c:pt idx="20">
                  <c:v>7.0499999999999998E-3</c:v>
                </c:pt>
                <c:pt idx="21">
                  <c:v>8.4499999999999992E-3</c:v>
                </c:pt>
                <c:pt idx="22">
                  <c:v>1.06E-2</c:v>
                </c:pt>
                <c:pt idx="23">
                  <c:v>1.3100000000000001E-2</c:v>
                </c:pt>
                <c:pt idx="24">
                  <c:v>1.5350000000000001E-2</c:v>
                </c:pt>
                <c:pt idx="25">
                  <c:v>1.8149999999999999E-2</c:v>
                </c:pt>
                <c:pt idx="26">
                  <c:v>2.1350000000000001E-2</c:v>
                </c:pt>
                <c:pt idx="27">
                  <c:v>2.4400000000000002E-2</c:v>
                </c:pt>
                <c:pt idx="28">
                  <c:v>2.8000000000000001E-2</c:v>
                </c:pt>
                <c:pt idx="29">
                  <c:v>3.125E-2</c:v>
                </c:pt>
                <c:pt idx="30">
                  <c:v>3.3450000000000001E-2</c:v>
                </c:pt>
                <c:pt idx="31">
                  <c:v>3.6799999999999999E-2</c:v>
                </c:pt>
                <c:pt idx="32">
                  <c:v>3.9949999999999999E-2</c:v>
                </c:pt>
                <c:pt idx="33">
                  <c:v>4.4999999999999998E-2</c:v>
                </c:pt>
                <c:pt idx="34">
                  <c:v>5.0700000000000002E-2</c:v>
                </c:pt>
                <c:pt idx="35">
                  <c:v>5.79E-2</c:v>
                </c:pt>
                <c:pt idx="36">
                  <c:v>6.6199999999999995E-2</c:v>
                </c:pt>
                <c:pt idx="37">
                  <c:v>7.22E-2</c:v>
                </c:pt>
                <c:pt idx="38">
                  <c:v>7.6950000000000005E-2</c:v>
                </c:pt>
                <c:pt idx="39">
                  <c:v>8.0699999999999994E-2</c:v>
                </c:pt>
                <c:pt idx="40">
                  <c:v>8.6400000000000005E-2</c:v>
                </c:pt>
                <c:pt idx="41">
                  <c:v>9.1700000000000004E-2</c:v>
                </c:pt>
                <c:pt idx="42">
                  <c:v>9.7900000000000001E-2</c:v>
                </c:pt>
                <c:pt idx="43">
                  <c:v>0.10595</c:v>
                </c:pt>
                <c:pt idx="44">
                  <c:v>0.1132</c:v>
                </c:pt>
                <c:pt idx="45">
                  <c:v>0.1234</c:v>
                </c:pt>
                <c:pt idx="46">
                  <c:v>0.13170000000000001</c:v>
                </c:pt>
                <c:pt idx="47">
                  <c:v>0.13875000000000001</c:v>
                </c:pt>
                <c:pt idx="48">
                  <c:v>0.14704999999999999</c:v>
                </c:pt>
                <c:pt idx="49">
                  <c:v>0.15575</c:v>
                </c:pt>
                <c:pt idx="50">
                  <c:v>0.16134999999999999</c:v>
                </c:pt>
                <c:pt idx="51">
                  <c:v>0.16644999999999999</c:v>
                </c:pt>
                <c:pt idx="52">
                  <c:v>0.17015</c:v>
                </c:pt>
                <c:pt idx="53">
                  <c:v>0.17285</c:v>
                </c:pt>
                <c:pt idx="54">
                  <c:v>0.17630000000000001</c:v>
                </c:pt>
                <c:pt idx="55">
                  <c:v>0.17849999999999999</c:v>
                </c:pt>
                <c:pt idx="56">
                  <c:v>0.1804</c:v>
                </c:pt>
                <c:pt idx="57">
                  <c:v>0.18185000000000001</c:v>
                </c:pt>
                <c:pt idx="58">
                  <c:v>0.18135000000000001</c:v>
                </c:pt>
                <c:pt idx="59">
                  <c:v>0.17924999999999999</c:v>
                </c:pt>
                <c:pt idx="60">
                  <c:v>0.17624999999999999</c:v>
                </c:pt>
                <c:pt idx="61">
                  <c:v>0.17294999999999999</c:v>
                </c:pt>
                <c:pt idx="62">
                  <c:v>0.16975000000000001</c:v>
                </c:pt>
                <c:pt idx="63">
                  <c:v>0.1663</c:v>
                </c:pt>
                <c:pt idx="64">
                  <c:v>0.16109999999999999</c:v>
                </c:pt>
                <c:pt idx="65">
                  <c:v>0.15579999999999999</c:v>
                </c:pt>
                <c:pt idx="66">
                  <c:v>0.14935000000000001</c:v>
                </c:pt>
                <c:pt idx="67">
                  <c:v>0.14374999999999999</c:v>
                </c:pt>
                <c:pt idx="68">
                  <c:v>0.13730000000000001</c:v>
                </c:pt>
                <c:pt idx="69">
                  <c:v>0.1326</c:v>
                </c:pt>
                <c:pt idx="70">
                  <c:v>0.12715000000000001</c:v>
                </c:pt>
                <c:pt idx="71">
                  <c:v>0.121</c:v>
                </c:pt>
                <c:pt idx="72">
                  <c:v>0.11445</c:v>
                </c:pt>
                <c:pt idx="73">
                  <c:v>0.1079</c:v>
                </c:pt>
                <c:pt idx="74">
                  <c:v>0.10224999999999999</c:v>
                </c:pt>
                <c:pt idx="75">
                  <c:v>9.5899999999999999E-2</c:v>
                </c:pt>
                <c:pt idx="76">
                  <c:v>8.745E-2</c:v>
                </c:pt>
                <c:pt idx="77">
                  <c:v>8.0799999999999997E-2</c:v>
                </c:pt>
                <c:pt idx="78">
                  <c:v>7.3249999999999996E-2</c:v>
                </c:pt>
                <c:pt idx="79">
                  <c:v>6.6250000000000003E-2</c:v>
                </c:pt>
                <c:pt idx="80">
                  <c:v>5.9650000000000002E-2</c:v>
                </c:pt>
                <c:pt idx="81">
                  <c:v>5.5149999999999998E-2</c:v>
                </c:pt>
                <c:pt idx="82">
                  <c:v>4.9299999999999997E-2</c:v>
                </c:pt>
                <c:pt idx="83">
                  <c:v>4.5350000000000001E-2</c:v>
                </c:pt>
                <c:pt idx="84">
                  <c:v>4.1549999999999997E-2</c:v>
                </c:pt>
                <c:pt idx="85">
                  <c:v>3.7350000000000001E-2</c:v>
                </c:pt>
                <c:pt idx="86">
                  <c:v>3.4250000000000003E-2</c:v>
                </c:pt>
                <c:pt idx="87">
                  <c:v>3.1050000000000001E-2</c:v>
                </c:pt>
                <c:pt idx="88">
                  <c:v>2.7900000000000001E-2</c:v>
                </c:pt>
                <c:pt idx="89">
                  <c:v>2.6200000000000001E-2</c:v>
                </c:pt>
                <c:pt idx="90">
                  <c:v>2.445E-2</c:v>
                </c:pt>
                <c:pt idx="91">
                  <c:v>2.315E-2</c:v>
                </c:pt>
                <c:pt idx="92">
                  <c:v>2.215E-2</c:v>
                </c:pt>
                <c:pt idx="93">
                  <c:v>2.0549999999999999E-2</c:v>
                </c:pt>
                <c:pt idx="94">
                  <c:v>1.8450000000000001E-2</c:v>
                </c:pt>
                <c:pt idx="95">
                  <c:v>1.72E-2</c:v>
                </c:pt>
                <c:pt idx="96">
                  <c:v>1.5949999999999999E-2</c:v>
                </c:pt>
                <c:pt idx="97">
                  <c:v>1.5100000000000001E-2</c:v>
                </c:pt>
                <c:pt idx="98">
                  <c:v>1.3950000000000001E-2</c:v>
                </c:pt>
                <c:pt idx="99">
                  <c:v>1.285E-2</c:v>
                </c:pt>
                <c:pt idx="100">
                  <c:v>1.17E-2</c:v>
                </c:pt>
                <c:pt idx="101">
                  <c:v>1.12E-2</c:v>
                </c:pt>
                <c:pt idx="102">
                  <c:v>9.9000000000000008E-3</c:v>
                </c:pt>
                <c:pt idx="103">
                  <c:v>8.9999999999999993E-3</c:v>
                </c:pt>
                <c:pt idx="104">
                  <c:v>8.3499999999999998E-3</c:v>
                </c:pt>
                <c:pt idx="105">
                  <c:v>7.8499999999999993E-3</c:v>
                </c:pt>
                <c:pt idx="106">
                  <c:v>7.1500000000000001E-3</c:v>
                </c:pt>
                <c:pt idx="107">
                  <c:v>6.6499999999999997E-3</c:v>
                </c:pt>
                <c:pt idx="108">
                  <c:v>6.0000000000000001E-3</c:v>
                </c:pt>
                <c:pt idx="109">
                  <c:v>5.4999999999999997E-3</c:v>
                </c:pt>
                <c:pt idx="110">
                  <c:v>5.4000000000000003E-3</c:v>
                </c:pt>
                <c:pt idx="111">
                  <c:v>5.2500000000000003E-3</c:v>
                </c:pt>
                <c:pt idx="112">
                  <c:v>4.7999999999999996E-3</c:v>
                </c:pt>
                <c:pt idx="113">
                  <c:v>4.5500000000000002E-3</c:v>
                </c:pt>
                <c:pt idx="114">
                  <c:v>4.2500000000000003E-3</c:v>
                </c:pt>
                <c:pt idx="115">
                  <c:v>3.8999999999999998E-3</c:v>
                </c:pt>
                <c:pt idx="116">
                  <c:v>3.5999999999999999E-3</c:v>
                </c:pt>
                <c:pt idx="117">
                  <c:v>3.4499999999999999E-3</c:v>
                </c:pt>
                <c:pt idx="118">
                  <c:v>3.3500000000000001E-3</c:v>
                </c:pt>
                <c:pt idx="119">
                  <c:v>3.0500000000000002E-3</c:v>
                </c:pt>
                <c:pt idx="120">
                  <c:v>2.7499999999999998E-3</c:v>
                </c:pt>
                <c:pt idx="121">
                  <c:v>2.5999999999999999E-3</c:v>
                </c:pt>
                <c:pt idx="122">
                  <c:v>2.5500000000000002E-3</c:v>
                </c:pt>
                <c:pt idx="123">
                  <c:v>2.3500000000000001E-3</c:v>
                </c:pt>
                <c:pt idx="124">
                  <c:v>2.15E-3</c:v>
                </c:pt>
                <c:pt idx="125">
                  <c:v>2.0500000000000002E-3</c:v>
                </c:pt>
                <c:pt idx="126">
                  <c:v>1.9E-3</c:v>
                </c:pt>
                <c:pt idx="127">
                  <c:v>1.8E-3</c:v>
                </c:pt>
                <c:pt idx="128">
                  <c:v>1.6999999999999999E-3</c:v>
                </c:pt>
                <c:pt idx="129">
                  <c:v>1.6000000000000001E-3</c:v>
                </c:pt>
                <c:pt idx="130">
                  <c:v>1.5E-3</c:v>
                </c:pt>
                <c:pt idx="131">
                  <c:v>1.4E-3</c:v>
                </c:pt>
                <c:pt idx="132">
                  <c:v>1.25E-3</c:v>
                </c:pt>
                <c:pt idx="133">
                  <c:v>1.1000000000000001E-3</c:v>
                </c:pt>
                <c:pt idx="134">
                  <c:v>1.1000000000000001E-3</c:v>
                </c:pt>
                <c:pt idx="135">
                  <c:v>1.0499999999999999E-3</c:v>
                </c:pt>
                <c:pt idx="136">
                  <c:v>9.5E-4</c:v>
                </c:pt>
                <c:pt idx="137">
                  <c:v>8.9999999999999998E-4</c:v>
                </c:pt>
                <c:pt idx="138">
                  <c:v>8.4999999999999995E-4</c:v>
                </c:pt>
                <c:pt idx="139">
                  <c:v>7.5000000000000002E-4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ED6-4035-9EB6-8A4463612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Afectados. Restricciones</a:t>
            </a:r>
            <a:r>
              <a:rPr lang="en-US" baseline="0"/>
              <a:t> a</a:t>
            </a:r>
            <a:r>
              <a:rPr lang="en-US"/>
              <a:t> los 40 días durante n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50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FinSR40!$Z$29:$Z$168</c:f>
              <c:numCache>
                <c:formatCode>0%</c:formatCode>
                <c:ptCount val="14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9.5E-4</c:v>
                </c:pt>
                <c:pt idx="13">
                  <c:v>2.2000000000000001E-3</c:v>
                </c:pt>
                <c:pt idx="14">
                  <c:v>3.15E-3</c:v>
                </c:pt>
                <c:pt idx="15">
                  <c:v>3.8999999999999998E-3</c:v>
                </c:pt>
                <c:pt idx="16">
                  <c:v>5.2500000000000003E-3</c:v>
                </c:pt>
                <c:pt idx="17">
                  <c:v>5.7000000000000002E-3</c:v>
                </c:pt>
                <c:pt idx="18">
                  <c:v>5.9500000000000004E-3</c:v>
                </c:pt>
                <c:pt idx="19">
                  <c:v>6.5500000000000003E-3</c:v>
                </c:pt>
                <c:pt idx="20">
                  <c:v>7.1999999999999998E-3</c:v>
                </c:pt>
                <c:pt idx="21">
                  <c:v>8.6E-3</c:v>
                </c:pt>
                <c:pt idx="22">
                  <c:v>1.0749999999999999E-2</c:v>
                </c:pt>
                <c:pt idx="23">
                  <c:v>1.325E-2</c:v>
                </c:pt>
                <c:pt idx="24">
                  <c:v>1.55E-2</c:v>
                </c:pt>
                <c:pt idx="25">
                  <c:v>1.83E-2</c:v>
                </c:pt>
                <c:pt idx="26">
                  <c:v>2.155E-2</c:v>
                </c:pt>
                <c:pt idx="27">
                  <c:v>2.4649999999999998E-2</c:v>
                </c:pt>
                <c:pt idx="28">
                  <c:v>2.8400000000000002E-2</c:v>
                </c:pt>
                <c:pt idx="29">
                  <c:v>3.1850000000000003E-2</c:v>
                </c:pt>
                <c:pt idx="30">
                  <c:v>3.4099999999999998E-2</c:v>
                </c:pt>
                <c:pt idx="31">
                  <c:v>3.755E-2</c:v>
                </c:pt>
                <c:pt idx="32">
                  <c:v>4.0899999999999999E-2</c:v>
                </c:pt>
                <c:pt idx="33">
                  <c:v>4.6100000000000002E-2</c:v>
                </c:pt>
                <c:pt idx="34">
                  <c:v>5.2049999999999999E-2</c:v>
                </c:pt>
                <c:pt idx="35">
                  <c:v>5.9549999999999999E-2</c:v>
                </c:pt>
                <c:pt idx="36">
                  <c:v>6.8199999999999997E-2</c:v>
                </c:pt>
                <c:pt idx="37">
                  <c:v>7.4649999999999994E-2</c:v>
                </c:pt>
                <c:pt idx="38">
                  <c:v>7.9899999999999999E-2</c:v>
                </c:pt>
                <c:pt idx="39">
                  <c:v>8.4099999999999994E-2</c:v>
                </c:pt>
                <c:pt idx="40">
                  <c:v>8.6650000000000005E-2</c:v>
                </c:pt>
                <c:pt idx="41">
                  <c:v>8.9099999999999999E-2</c:v>
                </c:pt>
                <c:pt idx="42">
                  <c:v>9.0499999999999997E-2</c:v>
                </c:pt>
                <c:pt idx="43">
                  <c:v>9.3200000000000005E-2</c:v>
                </c:pt>
                <c:pt idx="44">
                  <c:v>9.6350000000000005E-2</c:v>
                </c:pt>
                <c:pt idx="45">
                  <c:v>9.9900000000000003E-2</c:v>
                </c:pt>
                <c:pt idx="46">
                  <c:v>0.1036</c:v>
                </c:pt>
                <c:pt idx="47">
                  <c:v>0.10775</c:v>
                </c:pt>
                <c:pt idx="48">
                  <c:v>0.11</c:v>
                </c:pt>
                <c:pt idx="49">
                  <c:v>0.11185</c:v>
                </c:pt>
                <c:pt idx="50">
                  <c:v>0.1133</c:v>
                </c:pt>
                <c:pt idx="51">
                  <c:v>0.1144</c:v>
                </c:pt>
                <c:pt idx="52">
                  <c:v>0.11565</c:v>
                </c:pt>
                <c:pt idx="53">
                  <c:v>0.11795</c:v>
                </c:pt>
                <c:pt idx="54">
                  <c:v>0.12</c:v>
                </c:pt>
                <c:pt idx="55">
                  <c:v>0.12185</c:v>
                </c:pt>
                <c:pt idx="56">
                  <c:v>0.12429999999999999</c:v>
                </c:pt>
                <c:pt idx="57">
                  <c:v>0.12615000000000001</c:v>
                </c:pt>
                <c:pt idx="58">
                  <c:v>0.1273</c:v>
                </c:pt>
                <c:pt idx="59">
                  <c:v>0.12845000000000001</c:v>
                </c:pt>
                <c:pt idx="60">
                  <c:v>0.12945000000000001</c:v>
                </c:pt>
                <c:pt idx="61">
                  <c:v>0.13009999999999999</c:v>
                </c:pt>
                <c:pt idx="62">
                  <c:v>0.13125000000000001</c:v>
                </c:pt>
                <c:pt idx="63">
                  <c:v>0.13220000000000001</c:v>
                </c:pt>
                <c:pt idx="64">
                  <c:v>0.13325000000000001</c:v>
                </c:pt>
                <c:pt idx="65">
                  <c:v>0.13489999999999999</c:v>
                </c:pt>
                <c:pt idx="66">
                  <c:v>0.13589999999999999</c:v>
                </c:pt>
                <c:pt idx="67">
                  <c:v>0.13669999999999999</c:v>
                </c:pt>
                <c:pt idx="68">
                  <c:v>0.13700000000000001</c:v>
                </c:pt>
                <c:pt idx="69">
                  <c:v>0.13730000000000001</c:v>
                </c:pt>
                <c:pt idx="70">
                  <c:v>0.13739999999999999</c:v>
                </c:pt>
                <c:pt idx="71">
                  <c:v>0.1376</c:v>
                </c:pt>
                <c:pt idx="72">
                  <c:v>0.13780000000000001</c:v>
                </c:pt>
                <c:pt idx="73">
                  <c:v>0.13794999999999999</c:v>
                </c:pt>
                <c:pt idx="74">
                  <c:v>0.13805000000000001</c:v>
                </c:pt>
                <c:pt idx="75">
                  <c:v>0.13819999999999999</c:v>
                </c:pt>
                <c:pt idx="76">
                  <c:v>0.13835</c:v>
                </c:pt>
                <c:pt idx="77">
                  <c:v>0.13850000000000001</c:v>
                </c:pt>
                <c:pt idx="78">
                  <c:v>0.13865</c:v>
                </c:pt>
                <c:pt idx="79">
                  <c:v>0.1389</c:v>
                </c:pt>
                <c:pt idx="80">
                  <c:v>0.13905000000000001</c:v>
                </c:pt>
                <c:pt idx="81">
                  <c:v>0.13919999999999999</c:v>
                </c:pt>
                <c:pt idx="82">
                  <c:v>0.13925000000000001</c:v>
                </c:pt>
                <c:pt idx="83">
                  <c:v>0.13935</c:v>
                </c:pt>
                <c:pt idx="84">
                  <c:v>0.13965</c:v>
                </c:pt>
                <c:pt idx="85">
                  <c:v>0.13965</c:v>
                </c:pt>
                <c:pt idx="86">
                  <c:v>0.13975000000000001</c:v>
                </c:pt>
                <c:pt idx="87">
                  <c:v>0.13985</c:v>
                </c:pt>
                <c:pt idx="88">
                  <c:v>0.1399</c:v>
                </c:pt>
                <c:pt idx="89">
                  <c:v>0.1399</c:v>
                </c:pt>
                <c:pt idx="90">
                  <c:v>0.14124999999999999</c:v>
                </c:pt>
                <c:pt idx="91">
                  <c:v>0.14149999999999999</c:v>
                </c:pt>
                <c:pt idx="92">
                  <c:v>0.14410000000000001</c:v>
                </c:pt>
                <c:pt idx="93">
                  <c:v>0.14799999999999999</c:v>
                </c:pt>
                <c:pt idx="94">
                  <c:v>0.15110000000000001</c:v>
                </c:pt>
                <c:pt idx="95">
                  <c:v>0.15784999999999999</c:v>
                </c:pt>
                <c:pt idx="96">
                  <c:v>0.16564999999999999</c:v>
                </c:pt>
                <c:pt idx="97">
                  <c:v>0.17015</c:v>
                </c:pt>
                <c:pt idx="98">
                  <c:v>0.17319999999999999</c:v>
                </c:pt>
                <c:pt idx="99">
                  <c:v>0.17610000000000001</c:v>
                </c:pt>
                <c:pt idx="100">
                  <c:v>0.17815</c:v>
                </c:pt>
                <c:pt idx="101">
                  <c:v>0.18079999999999999</c:v>
                </c:pt>
                <c:pt idx="102">
                  <c:v>0.1837</c:v>
                </c:pt>
                <c:pt idx="103">
                  <c:v>0.18659999999999999</c:v>
                </c:pt>
                <c:pt idx="104">
                  <c:v>0.19005</c:v>
                </c:pt>
                <c:pt idx="105">
                  <c:v>0.19245000000000001</c:v>
                </c:pt>
                <c:pt idx="106">
                  <c:v>0.19434999999999999</c:v>
                </c:pt>
                <c:pt idx="107">
                  <c:v>0.19655</c:v>
                </c:pt>
                <c:pt idx="108">
                  <c:v>0.19894999999999999</c:v>
                </c:pt>
                <c:pt idx="109">
                  <c:v>0.20019999999999999</c:v>
                </c:pt>
                <c:pt idx="110">
                  <c:v>0.2019</c:v>
                </c:pt>
                <c:pt idx="111">
                  <c:v>0.20419999999999999</c:v>
                </c:pt>
                <c:pt idx="112">
                  <c:v>0.20605000000000001</c:v>
                </c:pt>
                <c:pt idx="113">
                  <c:v>0.20760000000000001</c:v>
                </c:pt>
                <c:pt idx="114">
                  <c:v>0.20910000000000001</c:v>
                </c:pt>
                <c:pt idx="115">
                  <c:v>0.20985000000000001</c:v>
                </c:pt>
                <c:pt idx="116">
                  <c:v>0.2107</c:v>
                </c:pt>
                <c:pt idx="117">
                  <c:v>0.21135000000000001</c:v>
                </c:pt>
                <c:pt idx="118">
                  <c:v>0.2122</c:v>
                </c:pt>
                <c:pt idx="119">
                  <c:v>0.2135</c:v>
                </c:pt>
                <c:pt idx="120">
                  <c:v>0.21410000000000001</c:v>
                </c:pt>
                <c:pt idx="121">
                  <c:v>0.21485000000000001</c:v>
                </c:pt>
                <c:pt idx="122">
                  <c:v>0.2167</c:v>
                </c:pt>
                <c:pt idx="123">
                  <c:v>0.2185</c:v>
                </c:pt>
                <c:pt idx="124">
                  <c:v>0.21995000000000001</c:v>
                </c:pt>
                <c:pt idx="125">
                  <c:v>0.2215</c:v>
                </c:pt>
                <c:pt idx="126">
                  <c:v>0.22245000000000001</c:v>
                </c:pt>
                <c:pt idx="127">
                  <c:v>0.2228</c:v>
                </c:pt>
                <c:pt idx="128">
                  <c:v>0.22339999999999999</c:v>
                </c:pt>
                <c:pt idx="129">
                  <c:v>0.22389999999999999</c:v>
                </c:pt>
                <c:pt idx="130">
                  <c:v>0.22450000000000001</c:v>
                </c:pt>
                <c:pt idx="131">
                  <c:v>0.22484999999999999</c:v>
                </c:pt>
                <c:pt idx="132">
                  <c:v>0.22564999999999999</c:v>
                </c:pt>
                <c:pt idx="133">
                  <c:v>0.2261</c:v>
                </c:pt>
                <c:pt idx="134">
                  <c:v>0.22645000000000001</c:v>
                </c:pt>
                <c:pt idx="135">
                  <c:v>0.22745000000000001</c:v>
                </c:pt>
                <c:pt idx="136">
                  <c:v>0.22855</c:v>
                </c:pt>
                <c:pt idx="137">
                  <c:v>0.2301</c:v>
                </c:pt>
                <c:pt idx="138">
                  <c:v>0.23150000000000001</c:v>
                </c:pt>
                <c:pt idx="139">
                  <c:v>0.23275000000000001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0B-42AB-B04C-2BDE2E744793}"/>
            </c:ext>
          </c:extLst>
        </c:ser>
        <c:ser>
          <c:idx val="2"/>
          <c:order val="1"/>
          <c:tx>
            <c:v>30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FinSR40!$W$29:$W$168</c:f>
              <c:numCache>
                <c:formatCode>0%</c:formatCode>
                <c:ptCount val="14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9.5E-4</c:v>
                </c:pt>
                <c:pt idx="13">
                  <c:v>2.2000000000000001E-3</c:v>
                </c:pt>
                <c:pt idx="14">
                  <c:v>3.15E-3</c:v>
                </c:pt>
                <c:pt idx="15">
                  <c:v>3.8999999999999998E-3</c:v>
                </c:pt>
                <c:pt idx="16">
                  <c:v>5.2500000000000003E-3</c:v>
                </c:pt>
                <c:pt idx="17">
                  <c:v>5.7000000000000002E-3</c:v>
                </c:pt>
                <c:pt idx="18">
                  <c:v>5.9500000000000004E-3</c:v>
                </c:pt>
                <c:pt idx="19">
                  <c:v>6.5500000000000003E-3</c:v>
                </c:pt>
                <c:pt idx="20">
                  <c:v>7.1999999999999998E-3</c:v>
                </c:pt>
                <c:pt idx="21">
                  <c:v>8.6E-3</c:v>
                </c:pt>
                <c:pt idx="22">
                  <c:v>1.0749999999999999E-2</c:v>
                </c:pt>
                <c:pt idx="23">
                  <c:v>1.325E-2</c:v>
                </c:pt>
                <c:pt idx="24">
                  <c:v>1.55E-2</c:v>
                </c:pt>
                <c:pt idx="25">
                  <c:v>1.83E-2</c:v>
                </c:pt>
                <c:pt idx="26">
                  <c:v>2.155E-2</c:v>
                </c:pt>
                <c:pt idx="27">
                  <c:v>2.4649999999999998E-2</c:v>
                </c:pt>
                <c:pt idx="28">
                  <c:v>2.8400000000000002E-2</c:v>
                </c:pt>
                <c:pt idx="29">
                  <c:v>3.1850000000000003E-2</c:v>
                </c:pt>
                <c:pt idx="30">
                  <c:v>3.4099999999999998E-2</c:v>
                </c:pt>
                <c:pt idx="31">
                  <c:v>3.755E-2</c:v>
                </c:pt>
                <c:pt idx="32">
                  <c:v>4.0899999999999999E-2</c:v>
                </c:pt>
                <c:pt idx="33">
                  <c:v>4.6100000000000002E-2</c:v>
                </c:pt>
                <c:pt idx="34">
                  <c:v>5.2049999999999999E-2</c:v>
                </c:pt>
                <c:pt idx="35">
                  <c:v>5.9549999999999999E-2</c:v>
                </c:pt>
                <c:pt idx="36">
                  <c:v>6.8199999999999997E-2</c:v>
                </c:pt>
                <c:pt idx="37">
                  <c:v>7.4649999999999994E-2</c:v>
                </c:pt>
                <c:pt idx="38">
                  <c:v>7.9899999999999999E-2</c:v>
                </c:pt>
                <c:pt idx="39">
                  <c:v>8.4099999999999994E-2</c:v>
                </c:pt>
                <c:pt idx="40">
                  <c:v>8.6650000000000005E-2</c:v>
                </c:pt>
                <c:pt idx="41">
                  <c:v>8.9099999999999999E-2</c:v>
                </c:pt>
                <c:pt idx="42">
                  <c:v>9.0499999999999997E-2</c:v>
                </c:pt>
                <c:pt idx="43">
                  <c:v>9.3200000000000005E-2</c:v>
                </c:pt>
                <c:pt idx="44">
                  <c:v>9.6350000000000005E-2</c:v>
                </c:pt>
                <c:pt idx="45">
                  <c:v>9.9900000000000003E-2</c:v>
                </c:pt>
                <c:pt idx="46">
                  <c:v>0.1036</c:v>
                </c:pt>
                <c:pt idx="47">
                  <c:v>0.10775</c:v>
                </c:pt>
                <c:pt idx="48">
                  <c:v>0.11</c:v>
                </c:pt>
                <c:pt idx="49">
                  <c:v>0.11185</c:v>
                </c:pt>
                <c:pt idx="50">
                  <c:v>0.1133</c:v>
                </c:pt>
                <c:pt idx="51">
                  <c:v>0.1144</c:v>
                </c:pt>
                <c:pt idx="52">
                  <c:v>0.11565</c:v>
                </c:pt>
                <c:pt idx="53">
                  <c:v>0.11795</c:v>
                </c:pt>
                <c:pt idx="54">
                  <c:v>0.12</c:v>
                </c:pt>
                <c:pt idx="55">
                  <c:v>0.12185</c:v>
                </c:pt>
                <c:pt idx="56">
                  <c:v>0.12429999999999999</c:v>
                </c:pt>
                <c:pt idx="57">
                  <c:v>0.12615000000000001</c:v>
                </c:pt>
                <c:pt idx="58">
                  <c:v>0.1273</c:v>
                </c:pt>
                <c:pt idx="59">
                  <c:v>0.12845000000000001</c:v>
                </c:pt>
                <c:pt idx="60">
                  <c:v>0.12945000000000001</c:v>
                </c:pt>
                <c:pt idx="61">
                  <c:v>0.13009999999999999</c:v>
                </c:pt>
                <c:pt idx="62">
                  <c:v>0.13125000000000001</c:v>
                </c:pt>
                <c:pt idx="63">
                  <c:v>0.13220000000000001</c:v>
                </c:pt>
                <c:pt idx="64">
                  <c:v>0.13325000000000001</c:v>
                </c:pt>
                <c:pt idx="65">
                  <c:v>0.13489999999999999</c:v>
                </c:pt>
                <c:pt idx="66">
                  <c:v>0.13589999999999999</c:v>
                </c:pt>
                <c:pt idx="67">
                  <c:v>0.13669999999999999</c:v>
                </c:pt>
                <c:pt idx="68">
                  <c:v>0.13700000000000001</c:v>
                </c:pt>
                <c:pt idx="69">
                  <c:v>0.14094999999999999</c:v>
                </c:pt>
                <c:pt idx="70">
                  <c:v>0.1429</c:v>
                </c:pt>
                <c:pt idx="71">
                  <c:v>0.1477</c:v>
                </c:pt>
                <c:pt idx="72">
                  <c:v>0.15475</c:v>
                </c:pt>
                <c:pt idx="73">
                  <c:v>0.16400000000000001</c:v>
                </c:pt>
                <c:pt idx="74">
                  <c:v>0.17469999999999999</c:v>
                </c:pt>
                <c:pt idx="75">
                  <c:v>0.18365000000000001</c:v>
                </c:pt>
                <c:pt idx="76">
                  <c:v>0.19164999999999999</c:v>
                </c:pt>
                <c:pt idx="77">
                  <c:v>0.19645000000000001</c:v>
                </c:pt>
                <c:pt idx="78">
                  <c:v>0.19935</c:v>
                </c:pt>
                <c:pt idx="79">
                  <c:v>0.20155000000000001</c:v>
                </c:pt>
                <c:pt idx="80">
                  <c:v>0.20365</c:v>
                </c:pt>
                <c:pt idx="81">
                  <c:v>0.20585000000000001</c:v>
                </c:pt>
                <c:pt idx="82">
                  <c:v>0.20749999999999999</c:v>
                </c:pt>
                <c:pt idx="83">
                  <c:v>0.2087</c:v>
                </c:pt>
                <c:pt idx="84">
                  <c:v>0.20979999999999999</c:v>
                </c:pt>
                <c:pt idx="85">
                  <c:v>0.2114</c:v>
                </c:pt>
                <c:pt idx="86">
                  <c:v>0.2137</c:v>
                </c:pt>
                <c:pt idx="87">
                  <c:v>0.21560000000000001</c:v>
                </c:pt>
                <c:pt idx="88">
                  <c:v>0.21809999999999999</c:v>
                </c:pt>
                <c:pt idx="89">
                  <c:v>0.22120000000000001</c:v>
                </c:pt>
                <c:pt idx="90">
                  <c:v>0.22364999999999999</c:v>
                </c:pt>
                <c:pt idx="91">
                  <c:v>0.22600000000000001</c:v>
                </c:pt>
                <c:pt idx="92">
                  <c:v>0.22755</c:v>
                </c:pt>
                <c:pt idx="93">
                  <c:v>0.22955</c:v>
                </c:pt>
                <c:pt idx="94">
                  <c:v>0.23185</c:v>
                </c:pt>
                <c:pt idx="95">
                  <c:v>0.23380000000000001</c:v>
                </c:pt>
                <c:pt idx="96">
                  <c:v>0.23574999999999999</c:v>
                </c:pt>
                <c:pt idx="97">
                  <c:v>0.23705000000000001</c:v>
                </c:pt>
                <c:pt idx="98">
                  <c:v>0.2379</c:v>
                </c:pt>
                <c:pt idx="99">
                  <c:v>0.23885000000000001</c:v>
                </c:pt>
                <c:pt idx="100">
                  <c:v>0.23955000000000001</c:v>
                </c:pt>
                <c:pt idx="101">
                  <c:v>0.2404</c:v>
                </c:pt>
                <c:pt idx="102">
                  <c:v>0.24124999999999999</c:v>
                </c:pt>
                <c:pt idx="103">
                  <c:v>0.24179999999999999</c:v>
                </c:pt>
                <c:pt idx="104">
                  <c:v>0.2422</c:v>
                </c:pt>
                <c:pt idx="105">
                  <c:v>0.24274999999999999</c:v>
                </c:pt>
                <c:pt idx="106">
                  <c:v>0.2432</c:v>
                </c:pt>
                <c:pt idx="107">
                  <c:v>0.24360000000000001</c:v>
                </c:pt>
                <c:pt idx="108">
                  <c:v>0.24390000000000001</c:v>
                </c:pt>
                <c:pt idx="109">
                  <c:v>0.24435000000000001</c:v>
                </c:pt>
                <c:pt idx="110">
                  <c:v>0.24504999999999999</c:v>
                </c:pt>
                <c:pt idx="111">
                  <c:v>0.24525</c:v>
                </c:pt>
                <c:pt idx="112">
                  <c:v>0.24554999999999999</c:v>
                </c:pt>
                <c:pt idx="113">
                  <c:v>0.24590000000000001</c:v>
                </c:pt>
                <c:pt idx="114">
                  <c:v>0.24635000000000001</c:v>
                </c:pt>
                <c:pt idx="115">
                  <c:v>0.24665000000000001</c:v>
                </c:pt>
                <c:pt idx="116">
                  <c:v>0.24704999999999999</c:v>
                </c:pt>
                <c:pt idx="117">
                  <c:v>0.24740000000000001</c:v>
                </c:pt>
                <c:pt idx="118">
                  <c:v>0.24745</c:v>
                </c:pt>
                <c:pt idx="119">
                  <c:v>0.24775</c:v>
                </c:pt>
                <c:pt idx="120">
                  <c:v>0.24804999999999999</c:v>
                </c:pt>
                <c:pt idx="121">
                  <c:v>0.24809999999999999</c:v>
                </c:pt>
                <c:pt idx="122">
                  <c:v>0.24840000000000001</c:v>
                </c:pt>
                <c:pt idx="123">
                  <c:v>0.2487</c:v>
                </c:pt>
                <c:pt idx="124">
                  <c:v>0.24879999999999999</c:v>
                </c:pt>
                <c:pt idx="125">
                  <c:v>0.249</c:v>
                </c:pt>
                <c:pt idx="126">
                  <c:v>0.249</c:v>
                </c:pt>
                <c:pt idx="127">
                  <c:v>0.24904999999999999</c:v>
                </c:pt>
                <c:pt idx="128">
                  <c:v>0.24915000000000001</c:v>
                </c:pt>
                <c:pt idx="129">
                  <c:v>0.24925</c:v>
                </c:pt>
                <c:pt idx="130">
                  <c:v>0.24934999999999999</c:v>
                </c:pt>
                <c:pt idx="131">
                  <c:v>0.24934999999999999</c:v>
                </c:pt>
                <c:pt idx="132">
                  <c:v>0.24940000000000001</c:v>
                </c:pt>
                <c:pt idx="133">
                  <c:v>0.2495</c:v>
                </c:pt>
                <c:pt idx="134">
                  <c:v>0.24970000000000001</c:v>
                </c:pt>
                <c:pt idx="135">
                  <c:v>0.24975</c:v>
                </c:pt>
                <c:pt idx="136">
                  <c:v>0.24984999999999999</c:v>
                </c:pt>
                <c:pt idx="137">
                  <c:v>0.24984999999999999</c:v>
                </c:pt>
                <c:pt idx="138">
                  <c:v>0.24984999999999999</c:v>
                </c:pt>
                <c:pt idx="139">
                  <c:v>0.24984999999999999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0B-42AB-B04C-2BDE2E744793}"/>
            </c:ext>
          </c:extLst>
        </c:ser>
        <c:ser>
          <c:idx val="1"/>
          <c:order val="2"/>
          <c:tx>
            <c:v>15</c:v>
          </c:tx>
          <c:spPr>
            <a:ln w="1905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FinSR40!$T$29:$T$168</c:f>
              <c:numCache>
                <c:formatCode>0%</c:formatCode>
                <c:ptCount val="14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9.5E-4</c:v>
                </c:pt>
                <c:pt idx="13">
                  <c:v>2.2000000000000001E-3</c:v>
                </c:pt>
                <c:pt idx="14">
                  <c:v>3.15E-3</c:v>
                </c:pt>
                <c:pt idx="15">
                  <c:v>3.8999999999999998E-3</c:v>
                </c:pt>
                <c:pt idx="16">
                  <c:v>5.2500000000000003E-3</c:v>
                </c:pt>
                <c:pt idx="17">
                  <c:v>5.7000000000000002E-3</c:v>
                </c:pt>
                <c:pt idx="18">
                  <c:v>5.9500000000000004E-3</c:v>
                </c:pt>
                <c:pt idx="19">
                  <c:v>6.5500000000000003E-3</c:v>
                </c:pt>
                <c:pt idx="20">
                  <c:v>7.1999999999999998E-3</c:v>
                </c:pt>
                <c:pt idx="21">
                  <c:v>8.6E-3</c:v>
                </c:pt>
                <c:pt idx="22">
                  <c:v>1.0749999999999999E-2</c:v>
                </c:pt>
                <c:pt idx="23">
                  <c:v>1.325E-2</c:v>
                </c:pt>
                <c:pt idx="24">
                  <c:v>1.55E-2</c:v>
                </c:pt>
                <c:pt idx="25">
                  <c:v>1.83E-2</c:v>
                </c:pt>
                <c:pt idx="26">
                  <c:v>2.155E-2</c:v>
                </c:pt>
                <c:pt idx="27">
                  <c:v>2.4649999999999998E-2</c:v>
                </c:pt>
                <c:pt idx="28">
                  <c:v>2.8400000000000002E-2</c:v>
                </c:pt>
                <c:pt idx="29">
                  <c:v>3.1850000000000003E-2</c:v>
                </c:pt>
                <c:pt idx="30">
                  <c:v>3.4099999999999998E-2</c:v>
                </c:pt>
                <c:pt idx="31">
                  <c:v>3.755E-2</c:v>
                </c:pt>
                <c:pt idx="32">
                  <c:v>4.0899999999999999E-2</c:v>
                </c:pt>
                <c:pt idx="33">
                  <c:v>4.6100000000000002E-2</c:v>
                </c:pt>
                <c:pt idx="34">
                  <c:v>5.2049999999999999E-2</c:v>
                </c:pt>
                <c:pt idx="35">
                  <c:v>5.9549999999999999E-2</c:v>
                </c:pt>
                <c:pt idx="36">
                  <c:v>6.8199999999999997E-2</c:v>
                </c:pt>
                <c:pt idx="37">
                  <c:v>7.4649999999999994E-2</c:v>
                </c:pt>
                <c:pt idx="38">
                  <c:v>7.9899999999999999E-2</c:v>
                </c:pt>
                <c:pt idx="39">
                  <c:v>8.4099999999999994E-2</c:v>
                </c:pt>
                <c:pt idx="40">
                  <c:v>8.6650000000000005E-2</c:v>
                </c:pt>
                <c:pt idx="41">
                  <c:v>8.9099999999999999E-2</c:v>
                </c:pt>
                <c:pt idx="42">
                  <c:v>9.0499999999999997E-2</c:v>
                </c:pt>
                <c:pt idx="43">
                  <c:v>9.3200000000000005E-2</c:v>
                </c:pt>
                <c:pt idx="44">
                  <c:v>9.6350000000000005E-2</c:v>
                </c:pt>
                <c:pt idx="45">
                  <c:v>9.9900000000000003E-2</c:v>
                </c:pt>
                <c:pt idx="46">
                  <c:v>0.1036</c:v>
                </c:pt>
                <c:pt idx="47">
                  <c:v>0.10775</c:v>
                </c:pt>
                <c:pt idx="48">
                  <c:v>0.11</c:v>
                </c:pt>
                <c:pt idx="49">
                  <c:v>0.11185</c:v>
                </c:pt>
                <c:pt idx="50">
                  <c:v>0.1133</c:v>
                </c:pt>
                <c:pt idx="51">
                  <c:v>0.1144</c:v>
                </c:pt>
                <c:pt idx="52">
                  <c:v>0.11565</c:v>
                </c:pt>
                <c:pt idx="53">
                  <c:v>0.11795</c:v>
                </c:pt>
                <c:pt idx="54">
                  <c:v>0.12</c:v>
                </c:pt>
                <c:pt idx="55">
                  <c:v>0.1245</c:v>
                </c:pt>
                <c:pt idx="56">
                  <c:v>0.1295</c:v>
                </c:pt>
                <c:pt idx="57">
                  <c:v>0.1346</c:v>
                </c:pt>
                <c:pt idx="58">
                  <c:v>0.14324999999999999</c:v>
                </c:pt>
                <c:pt idx="59">
                  <c:v>0.1542</c:v>
                </c:pt>
                <c:pt idx="60">
                  <c:v>0.16259999999999999</c:v>
                </c:pt>
                <c:pt idx="61">
                  <c:v>0.17305000000000001</c:v>
                </c:pt>
                <c:pt idx="62">
                  <c:v>0.182</c:v>
                </c:pt>
                <c:pt idx="63">
                  <c:v>0.18790000000000001</c:v>
                </c:pt>
                <c:pt idx="64">
                  <c:v>0.19395000000000001</c:v>
                </c:pt>
                <c:pt idx="65">
                  <c:v>0.20019999999999999</c:v>
                </c:pt>
                <c:pt idx="66">
                  <c:v>0.2064</c:v>
                </c:pt>
                <c:pt idx="67">
                  <c:v>0.21110000000000001</c:v>
                </c:pt>
                <c:pt idx="68">
                  <c:v>0.21595</c:v>
                </c:pt>
                <c:pt idx="69">
                  <c:v>0.21915000000000001</c:v>
                </c:pt>
                <c:pt idx="70">
                  <c:v>0.2213</c:v>
                </c:pt>
                <c:pt idx="71">
                  <c:v>0.22395000000000001</c:v>
                </c:pt>
                <c:pt idx="72">
                  <c:v>0.2261</c:v>
                </c:pt>
                <c:pt idx="73">
                  <c:v>0.22885</c:v>
                </c:pt>
                <c:pt idx="74">
                  <c:v>0.23105000000000001</c:v>
                </c:pt>
                <c:pt idx="75">
                  <c:v>0.23330000000000001</c:v>
                </c:pt>
                <c:pt idx="76">
                  <c:v>0.23565</c:v>
                </c:pt>
                <c:pt idx="77">
                  <c:v>0.23685</c:v>
                </c:pt>
                <c:pt idx="78">
                  <c:v>0.23835000000000001</c:v>
                </c:pt>
                <c:pt idx="79">
                  <c:v>0.24010000000000001</c:v>
                </c:pt>
                <c:pt idx="80">
                  <c:v>0.24165</c:v>
                </c:pt>
                <c:pt idx="81">
                  <c:v>0.24285000000000001</c:v>
                </c:pt>
                <c:pt idx="82">
                  <c:v>0.24365000000000001</c:v>
                </c:pt>
                <c:pt idx="83">
                  <c:v>0.24460000000000001</c:v>
                </c:pt>
                <c:pt idx="84">
                  <c:v>0.24535000000000001</c:v>
                </c:pt>
                <c:pt idx="85">
                  <c:v>0.24645</c:v>
                </c:pt>
                <c:pt idx="86">
                  <c:v>0.24740000000000001</c:v>
                </c:pt>
                <c:pt idx="87">
                  <c:v>0.24834999999999999</c:v>
                </c:pt>
                <c:pt idx="88">
                  <c:v>0.2487</c:v>
                </c:pt>
                <c:pt idx="89">
                  <c:v>0.24940000000000001</c:v>
                </c:pt>
                <c:pt idx="90">
                  <c:v>0.25024999999999997</c:v>
                </c:pt>
                <c:pt idx="91">
                  <c:v>0.25059999999999999</c:v>
                </c:pt>
                <c:pt idx="92">
                  <c:v>0.25135000000000002</c:v>
                </c:pt>
                <c:pt idx="93">
                  <c:v>0.25185000000000002</c:v>
                </c:pt>
                <c:pt idx="94">
                  <c:v>0.25214999999999999</c:v>
                </c:pt>
                <c:pt idx="95">
                  <c:v>0.25255</c:v>
                </c:pt>
                <c:pt idx="96">
                  <c:v>0.25290000000000001</c:v>
                </c:pt>
                <c:pt idx="97">
                  <c:v>0.25330000000000003</c:v>
                </c:pt>
                <c:pt idx="98">
                  <c:v>0.25374999999999998</c:v>
                </c:pt>
                <c:pt idx="99">
                  <c:v>0.25405</c:v>
                </c:pt>
                <c:pt idx="100">
                  <c:v>0.25430000000000003</c:v>
                </c:pt>
                <c:pt idx="101">
                  <c:v>0.25445000000000001</c:v>
                </c:pt>
                <c:pt idx="102">
                  <c:v>0.25480000000000003</c:v>
                </c:pt>
                <c:pt idx="103">
                  <c:v>0.25509999999999999</c:v>
                </c:pt>
                <c:pt idx="104">
                  <c:v>0.25530000000000003</c:v>
                </c:pt>
                <c:pt idx="105">
                  <c:v>0.25535000000000002</c:v>
                </c:pt>
                <c:pt idx="106">
                  <c:v>0.2555</c:v>
                </c:pt>
                <c:pt idx="107">
                  <c:v>0.25555</c:v>
                </c:pt>
                <c:pt idx="108">
                  <c:v>0.25564999999999999</c:v>
                </c:pt>
                <c:pt idx="109">
                  <c:v>0.25580000000000003</c:v>
                </c:pt>
                <c:pt idx="110">
                  <c:v>0.25595000000000001</c:v>
                </c:pt>
                <c:pt idx="111">
                  <c:v>0.25605</c:v>
                </c:pt>
                <c:pt idx="112">
                  <c:v>0.25624999999999998</c:v>
                </c:pt>
                <c:pt idx="113">
                  <c:v>0.25629999999999997</c:v>
                </c:pt>
                <c:pt idx="114">
                  <c:v>0.25640000000000002</c:v>
                </c:pt>
                <c:pt idx="115">
                  <c:v>0.25645000000000001</c:v>
                </c:pt>
                <c:pt idx="116">
                  <c:v>0.25655</c:v>
                </c:pt>
                <c:pt idx="117">
                  <c:v>0.25659999999999999</c:v>
                </c:pt>
                <c:pt idx="118">
                  <c:v>0.25669999999999998</c:v>
                </c:pt>
                <c:pt idx="119">
                  <c:v>0.25685000000000002</c:v>
                </c:pt>
                <c:pt idx="120">
                  <c:v>0.25690000000000002</c:v>
                </c:pt>
                <c:pt idx="121">
                  <c:v>0.25700000000000001</c:v>
                </c:pt>
                <c:pt idx="122">
                  <c:v>0.25700000000000001</c:v>
                </c:pt>
                <c:pt idx="123">
                  <c:v>0.25700000000000001</c:v>
                </c:pt>
                <c:pt idx="124">
                  <c:v>0.2571</c:v>
                </c:pt>
                <c:pt idx="125">
                  <c:v>0.25724999999999998</c:v>
                </c:pt>
                <c:pt idx="126">
                  <c:v>0.25729999999999997</c:v>
                </c:pt>
                <c:pt idx="127">
                  <c:v>0.25729999999999997</c:v>
                </c:pt>
                <c:pt idx="128">
                  <c:v>0.25729999999999997</c:v>
                </c:pt>
                <c:pt idx="129">
                  <c:v>0.25740000000000002</c:v>
                </c:pt>
                <c:pt idx="130">
                  <c:v>0.25740000000000002</c:v>
                </c:pt>
                <c:pt idx="131">
                  <c:v>0.25740000000000002</c:v>
                </c:pt>
                <c:pt idx="132">
                  <c:v>0.25740000000000002</c:v>
                </c:pt>
                <c:pt idx="133">
                  <c:v>0.25740000000000002</c:v>
                </c:pt>
                <c:pt idx="134">
                  <c:v>0.25740000000000002</c:v>
                </c:pt>
                <c:pt idx="135">
                  <c:v>0.25740000000000002</c:v>
                </c:pt>
                <c:pt idx="136">
                  <c:v>0.25740000000000002</c:v>
                </c:pt>
                <c:pt idx="137">
                  <c:v>0.25745000000000001</c:v>
                </c:pt>
                <c:pt idx="138">
                  <c:v>0.25745000000000001</c:v>
                </c:pt>
                <c:pt idx="139">
                  <c:v>0.25745000000000001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00B-42AB-B04C-2BDE2E744793}"/>
            </c:ext>
          </c:extLst>
        </c:ser>
        <c:ser>
          <c:idx val="0"/>
          <c:order val="3"/>
          <c:tx>
            <c:v>sin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FinSR40!$Q$29:$Q$168</c:f>
              <c:numCache>
                <c:formatCode>0%</c:formatCode>
                <c:ptCount val="14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9.5E-4</c:v>
                </c:pt>
                <c:pt idx="13">
                  <c:v>2.2000000000000001E-3</c:v>
                </c:pt>
                <c:pt idx="14">
                  <c:v>3.15E-3</c:v>
                </c:pt>
                <c:pt idx="15">
                  <c:v>3.8999999999999998E-3</c:v>
                </c:pt>
                <c:pt idx="16">
                  <c:v>5.2500000000000003E-3</c:v>
                </c:pt>
                <c:pt idx="17">
                  <c:v>5.7000000000000002E-3</c:v>
                </c:pt>
                <c:pt idx="18">
                  <c:v>5.9500000000000004E-3</c:v>
                </c:pt>
                <c:pt idx="19">
                  <c:v>6.5500000000000003E-3</c:v>
                </c:pt>
                <c:pt idx="20">
                  <c:v>7.1999999999999998E-3</c:v>
                </c:pt>
                <c:pt idx="21">
                  <c:v>8.6E-3</c:v>
                </c:pt>
                <c:pt idx="22">
                  <c:v>1.0749999999999999E-2</c:v>
                </c:pt>
                <c:pt idx="23">
                  <c:v>1.325E-2</c:v>
                </c:pt>
                <c:pt idx="24">
                  <c:v>1.55E-2</c:v>
                </c:pt>
                <c:pt idx="25">
                  <c:v>1.83E-2</c:v>
                </c:pt>
                <c:pt idx="26">
                  <c:v>2.155E-2</c:v>
                </c:pt>
                <c:pt idx="27">
                  <c:v>2.4649999999999998E-2</c:v>
                </c:pt>
                <c:pt idx="28">
                  <c:v>2.8400000000000002E-2</c:v>
                </c:pt>
                <c:pt idx="29">
                  <c:v>3.1850000000000003E-2</c:v>
                </c:pt>
                <c:pt idx="30">
                  <c:v>3.4099999999999998E-2</c:v>
                </c:pt>
                <c:pt idx="31">
                  <c:v>3.755E-2</c:v>
                </c:pt>
                <c:pt idx="32">
                  <c:v>4.0899999999999999E-2</c:v>
                </c:pt>
                <c:pt idx="33">
                  <c:v>4.6100000000000002E-2</c:v>
                </c:pt>
                <c:pt idx="34">
                  <c:v>5.2049999999999999E-2</c:v>
                </c:pt>
                <c:pt idx="35">
                  <c:v>5.9549999999999999E-2</c:v>
                </c:pt>
                <c:pt idx="36">
                  <c:v>6.8199999999999997E-2</c:v>
                </c:pt>
                <c:pt idx="37">
                  <c:v>7.4649999999999994E-2</c:v>
                </c:pt>
                <c:pt idx="38">
                  <c:v>7.9899999999999999E-2</c:v>
                </c:pt>
                <c:pt idx="39">
                  <c:v>8.4099999999999994E-2</c:v>
                </c:pt>
                <c:pt idx="40">
                  <c:v>9.06E-2</c:v>
                </c:pt>
                <c:pt idx="41">
                  <c:v>9.665E-2</c:v>
                </c:pt>
                <c:pt idx="42">
                  <c:v>0.10385</c:v>
                </c:pt>
                <c:pt idx="43">
                  <c:v>0.11285000000000001</c:v>
                </c:pt>
                <c:pt idx="44">
                  <c:v>0.12125</c:v>
                </c:pt>
                <c:pt idx="45">
                  <c:v>0.1331</c:v>
                </c:pt>
                <c:pt idx="46">
                  <c:v>0.1431</c:v>
                </c:pt>
                <c:pt idx="47">
                  <c:v>0.1525</c:v>
                </c:pt>
                <c:pt idx="48">
                  <c:v>0.16270000000000001</c:v>
                </c:pt>
                <c:pt idx="49">
                  <c:v>0.17355000000000001</c:v>
                </c:pt>
                <c:pt idx="50">
                  <c:v>0.18145</c:v>
                </c:pt>
                <c:pt idx="51">
                  <c:v>0.18945000000000001</c:v>
                </c:pt>
                <c:pt idx="52">
                  <c:v>0.19675000000000001</c:v>
                </c:pt>
                <c:pt idx="53">
                  <c:v>0.20255000000000001</c:v>
                </c:pt>
                <c:pt idx="54">
                  <c:v>0.20949999999999999</c:v>
                </c:pt>
                <c:pt idx="55">
                  <c:v>0.21515000000000001</c:v>
                </c:pt>
                <c:pt idx="56">
                  <c:v>0.22140000000000001</c:v>
                </c:pt>
                <c:pt idx="57">
                  <c:v>0.22695000000000001</c:v>
                </c:pt>
                <c:pt idx="58">
                  <c:v>0.23100000000000001</c:v>
                </c:pt>
                <c:pt idx="59">
                  <c:v>0.2341</c:v>
                </c:pt>
                <c:pt idx="60">
                  <c:v>0.23635</c:v>
                </c:pt>
                <c:pt idx="61">
                  <c:v>0.23805000000000001</c:v>
                </c:pt>
                <c:pt idx="62">
                  <c:v>0.24015</c:v>
                </c:pt>
                <c:pt idx="63">
                  <c:v>0.2424</c:v>
                </c:pt>
                <c:pt idx="64">
                  <c:v>0.2442</c:v>
                </c:pt>
                <c:pt idx="65">
                  <c:v>0.24585000000000001</c:v>
                </c:pt>
                <c:pt idx="66">
                  <c:v>0.24715000000000001</c:v>
                </c:pt>
                <c:pt idx="67">
                  <c:v>0.24875</c:v>
                </c:pt>
                <c:pt idx="68">
                  <c:v>0.25024999999999997</c:v>
                </c:pt>
                <c:pt idx="69">
                  <c:v>0.25180000000000002</c:v>
                </c:pt>
                <c:pt idx="70">
                  <c:v>0.25324999999999998</c:v>
                </c:pt>
                <c:pt idx="71">
                  <c:v>0.25440000000000002</c:v>
                </c:pt>
                <c:pt idx="72">
                  <c:v>0.25555</c:v>
                </c:pt>
                <c:pt idx="73">
                  <c:v>0.25664999999999999</c:v>
                </c:pt>
                <c:pt idx="74">
                  <c:v>0.25795000000000001</c:v>
                </c:pt>
                <c:pt idx="75">
                  <c:v>0.2586</c:v>
                </c:pt>
                <c:pt idx="76">
                  <c:v>0.25985000000000003</c:v>
                </c:pt>
                <c:pt idx="77">
                  <c:v>0.26100000000000001</c:v>
                </c:pt>
                <c:pt idx="78">
                  <c:v>0.2616</c:v>
                </c:pt>
                <c:pt idx="79">
                  <c:v>0.26190000000000002</c:v>
                </c:pt>
                <c:pt idx="80">
                  <c:v>0.26224999999999998</c:v>
                </c:pt>
                <c:pt idx="81">
                  <c:v>0.26319999999999999</c:v>
                </c:pt>
                <c:pt idx="82">
                  <c:v>0.26355000000000001</c:v>
                </c:pt>
                <c:pt idx="83">
                  <c:v>0.26400000000000001</c:v>
                </c:pt>
                <c:pt idx="84">
                  <c:v>0.26445000000000002</c:v>
                </c:pt>
                <c:pt idx="85">
                  <c:v>0.26469999999999999</c:v>
                </c:pt>
                <c:pt idx="86">
                  <c:v>0.26515</c:v>
                </c:pt>
                <c:pt idx="87">
                  <c:v>0.26545000000000002</c:v>
                </c:pt>
                <c:pt idx="88">
                  <c:v>0.26569999999999999</c:v>
                </c:pt>
                <c:pt idx="89">
                  <c:v>0.26634999999999998</c:v>
                </c:pt>
                <c:pt idx="90">
                  <c:v>0.26655000000000001</c:v>
                </c:pt>
                <c:pt idx="91">
                  <c:v>0.26700000000000002</c:v>
                </c:pt>
                <c:pt idx="92">
                  <c:v>0.26740000000000003</c:v>
                </c:pt>
                <c:pt idx="93">
                  <c:v>0.2676</c:v>
                </c:pt>
                <c:pt idx="94">
                  <c:v>0.26769999999999999</c:v>
                </c:pt>
                <c:pt idx="95">
                  <c:v>0.26790000000000003</c:v>
                </c:pt>
                <c:pt idx="96">
                  <c:v>0.26805000000000001</c:v>
                </c:pt>
                <c:pt idx="97">
                  <c:v>0.26819999999999999</c:v>
                </c:pt>
                <c:pt idx="98">
                  <c:v>0.26829999999999998</c:v>
                </c:pt>
                <c:pt idx="99">
                  <c:v>0.26845000000000002</c:v>
                </c:pt>
                <c:pt idx="100">
                  <c:v>0.26855000000000001</c:v>
                </c:pt>
                <c:pt idx="101">
                  <c:v>0.26865</c:v>
                </c:pt>
                <c:pt idx="102">
                  <c:v>0.26879999999999998</c:v>
                </c:pt>
                <c:pt idx="103">
                  <c:v>0.26879999999999998</c:v>
                </c:pt>
                <c:pt idx="104">
                  <c:v>0.26884999999999998</c:v>
                </c:pt>
                <c:pt idx="105">
                  <c:v>0.26910000000000001</c:v>
                </c:pt>
                <c:pt idx="106">
                  <c:v>0.26910000000000001</c:v>
                </c:pt>
                <c:pt idx="107">
                  <c:v>0.26919999999999999</c:v>
                </c:pt>
                <c:pt idx="108">
                  <c:v>0.26929999999999998</c:v>
                </c:pt>
                <c:pt idx="109">
                  <c:v>0.26945000000000002</c:v>
                </c:pt>
                <c:pt idx="110">
                  <c:v>0.26950000000000002</c:v>
                </c:pt>
                <c:pt idx="111">
                  <c:v>0.2697</c:v>
                </c:pt>
                <c:pt idx="112">
                  <c:v>0.26984999999999998</c:v>
                </c:pt>
                <c:pt idx="113">
                  <c:v>0.26995000000000002</c:v>
                </c:pt>
                <c:pt idx="114">
                  <c:v>0.26995000000000002</c:v>
                </c:pt>
                <c:pt idx="115">
                  <c:v>0.26995000000000002</c:v>
                </c:pt>
                <c:pt idx="116">
                  <c:v>0.26995000000000002</c:v>
                </c:pt>
                <c:pt idx="117">
                  <c:v>0.27</c:v>
                </c:pt>
                <c:pt idx="118">
                  <c:v>0.27010000000000001</c:v>
                </c:pt>
                <c:pt idx="119">
                  <c:v>0.27015</c:v>
                </c:pt>
                <c:pt idx="120">
                  <c:v>0.27015</c:v>
                </c:pt>
                <c:pt idx="121">
                  <c:v>0.27015</c:v>
                </c:pt>
                <c:pt idx="122">
                  <c:v>0.2702</c:v>
                </c:pt>
                <c:pt idx="123">
                  <c:v>0.2702</c:v>
                </c:pt>
                <c:pt idx="124">
                  <c:v>0.2702</c:v>
                </c:pt>
                <c:pt idx="125">
                  <c:v>0.2702</c:v>
                </c:pt>
                <c:pt idx="126">
                  <c:v>0.2702</c:v>
                </c:pt>
                <c:pt idx="127">
                  <c:v>0.2702</c:v>
                </c:pt>
                <c:pt idx="128">
                  <c:v>0.2702</c:v>
                </c:pt>
                <c:pt idx="129">
                  <c:v>0.2702</c:v>
                </c:pt>
                <c:pt idx="130">
                  <c:v>0.2702</c:v>
                </c:pt>
                <c:pt idx="131">
                  <c:v>0.2702</c:v>
                </c:pt>
                <c:pt idx="132">
                  <c:v>0.2702</c:v>
                </c:pt>
                <c:pt idx="133">
                  <c:v>0.27024999999999999</c:v>
                </c:pt>
                <c:pt idx="134">
                  <c:v>0.27029999999999998</c:v>
                </c:pt>
                <c:pt idx="135">
                  <c:v>0.27029999999999998</c:v>
                </c:pt>
                <c:pt idx="136">
                  <c:v>0.27029999999999998</c:v>
                </c:pt>
                <c:pt idx="137">
                  <c:v>0.27029999999999998</c:v>
                </c:pt>
                <c:pt idx="138">
                  <c:v>0.27034999999999998</c:v>
                </c:pt>
                <c:pt idx="139">
                  <c:v>0.27034999999999998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00B-42AB-B04C-2BDE2E744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Simulación BASE sin restricciones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'SR50'!$AC$13:$AC$372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5.8E-4</c:v>
                </c:pt>
                <c:pt idx="5">
                  <c:v>7.7999999999999999E-4</c:v>
                </c:pt>
                <c:pt idx="6">
                  <c:v>1.14E-3</c:v>
                </c:pt>
                <c:pt idx="7">
                  <c:v>2.0999999999999999E-3</c:v>
                </c:pt>
                <c:pt idx="8">
                  <c:v>2.8800000000000002E-3</c:v>
                </c:pt>
                <c:pt idx="9">
                  <c:v>3.6600000000000001E-3</c:v>
                </c:pt>
                <c:pt idx="10">
                  <c:v>4.2399999999999998E-3</c:v>
                </c:pt>
                <c:pt idx="11">
                  <c:v>4.5199999999999997E-3</c:v>
                </c:pt>
                <c:pt idx="12">
                  <c:v>4.7600000000000003E-3</c:v>
                </c:pt>
                <c:pt idx="13">
                  <c:v>5.1200000000000004E-3</c:v>
                </c:pt>
                <c:pt idx="14">
                  <c:v>5.7400000000000003E-3</c:v>
                </c:pt>
                <c:pt idx="15">
                  <c:v>6.3200000000000001E-3</c:v>
                </c:pt>
                <c:pt idx="16">
                  <c:v>7.4999999999999997E-3</c:v>
                </c:pt>
                <c:pt idx="17">
                  <c:v>9.6200000000000001E-3</c:v>
                </c:pt>
                <c:pt idx="18">
                  <c:v>1.2359999999999999E-2</c:v>
                </c:pt>
                <c:pt idx="19">
                  <c:v>1.5879999999999998E-2</c:v>
                </c:pt>
                <c:pt idx="20">
                  <c:v>2.034E-2</c:v>
                </c:pt>
                <c:pt idx="21">
                  <c:v>2.5680000000000001E-2</c:v>
                </c:pt>
                <c:pt idx="22">
                  <c:v>2.9919999999999999E-2</c:v>
                </c:pt>
                <c:pt idx="23">
                  <c:v>3.5020000000000003E-2</c:v>
                </c:pt>
                <c:pt idx="24">
                  <c:v>3.8679999999999999E-2</c:v>
                </c:pt>
                <c:pt idx="25">
                  <c:v>4.2119999999999998E-2</c:v>
                </c:pt>
                <c:pt idx="26">
                  <c:v>4.7739999999999998E-2</c:v>
                </c:pt>
                <c:pt idx="27">
                  <c:v>5.4280000000000002E-2</c:v>
                </c:pt>
                <c:pt idx="28">
                  <c:v>6.2379999999999998E-2</c:v>
                </c:pt>
                <c:pt idx="29">
                  <c:v>7.1739999999999998E-2</c:v>
                </c:pt>
                <c:pt idx="30">
                  <c:v>8.2180000000000003E-2</c:v>
                </c:pt>
                <c:pt idx="31">
                  <c:v>9.2880000000000004E-2</c:v>
                </c:pt>
                <c:pt idx="32">
                  <c:v>0.10458000000000001</c:v>
                </c:pt>
                <c:pt idx="33">
                  <c:v>0.11606</c:v>
                </c:pt>
                <c:pt idx="34">
                  <c:v>0.12816</c:v>
                </c:pt>
                <c:pt idx="35">
                  <c:v>0.14116000000000001</c:v>
                </c:pt>
                <c:pt idx="36">
                  <c:v>0.15256</c:v>
                </c:pt>
                <c:pt idx="37">
                  <c:v>0.16397999999999999</c:v>
                </c:pt>
                <c:pt idx="38">
                  <c:v>0.1754</c:v>
                </c:pt>
                <c:pt idx="39">
                  <c:v>0.18428</c:v>
                </c:pt>
                <c:pt idx="40">
                  <c:v>0.19302</c:v>
                </c:pt>
                <c:pt idx="41">
                  <c:v>0.20058000000000001</c:v>
                </c:pt>
                <c:pt idx="42">
                  <c:v>0.2082</c:v>
                </c:pt>
                <c:pt idx="43">
                  <c:v>0.21415999999999999</c:v>
                </c:pt>
                <c:pt idx="44">
                  <c:v>0.21926000000000001</c:v>
                </c:pt>
                <c:pt idx="45">
                  <c:v>0.2233</c:v>
                </c:pt>
                <c:pt idx="46">
                  <c:v>0.22675999999999999</c:v>
                </c:pt>
                <c:pt idx="47">
                  <c:v>0.22939999999999999</c:v>
                </c:pt>
                <c:pt idx="48">
                  <c:v>0.23178000000000001</c:v>
                </c:pt>
                <c:pt idx="49">
                  <c:v>0.23483999999999999</c:v>
                </c:pt>
                <c:pt idx="50">
                  <c:v>0.23726</c:v>
                </c:pt>
                <c:pt idx="51">
                  <c:v>0.23963999999999999</c:v>
                </c:pt>
                <c:pt idx="52">
                  <c:v>0.24177999999999999</c:v>
                </c:pt>
                <c:pt idx="53">
                  <c:v>0.24378</c:v>
                </c:pt>
                <c:pt idx="54">
                  <c:v>0.24584</c:v>
                </c:pt>
                <c:pt idx="55">
                  <c:v>0.24751999999999999</c:v>
                </c:pt>
                <c:pt idx="56">
                  <c:v>0.24918000000000001</c:v>
                </c:pt>
                <c:pt idx="57">
                  <c:v>0.25102000000000002</c:v>
                </c:pt>
                <c:pt idx="58">
                  <c:v>0.25225999999999998</c:v>
                </c:pt>
                <c:pt idx="59">
                  <c:v>0.25374000000000002</c:v>
                </c:pt>
                <c:pt idx="60">
                  <c:v>0.2555</c:v>
                </c:pt>
                <c:pt idx="61">
                  <c:v>0.25685999999999998</c:v>
                </c:pt>
                <c:pt idx="62">
                  <c:v>0.25800000000000001</c:v>
                </c:pt>
                <c:pt idx="63">
                  <c:v>0.25924000000000003</c:v>
                </c:pt>
                <c:pt idx="64">
                  <c:v>0.26006000000000001</c:v>
                </c:pt>
                <c:pt idx="65">
                  <c:v>0.26107999999999998</c:v>
                </c:pt>
                <c:pt idx="66">
                  <c:v>0.26191999999999999</c:v>
                </c:pt>
                <c:pt idx="67">
                  <c:v>0.26269999999999999</c:v>
                </c:pt>
                <c:pt idx="68">
                  <c:v>0.26323999999999997</c:v>
                </c:pt>
                <c:pt idx="69">
                  <c:v>0.26384000000000002</c:v>
                </c:pt>
                <c:pt idx="70">
                  <c:v>0.26438</c:v>
                </c:pt>
                <c:pt idx="71">
                  <c:v>0.26504</c:v>
                </c:pt>
                <c:pt idx="72">
                  <c:v>0.26551999999999998</c:v>
                </c:pt>
                <c:pt idx="73">
                  <c:v>0.26604</c:v>
                </c:pt>
                <c:pt idx="74">
                  <c:v>0.2666</c:v>
                </c:pt>
                <c:pt idx="75">
                  <c:v>0.26691999999999999</c:v>
                </c:pt>
                <c:pt idx="76">
                  <c:v>0.26726</c:v>
                </c:pt>
                <c:pt idx="77">
                  <c:v>0.26750000000000002</c:v>
                </c:pt>
                <c:pt idx="78">
                  <c:v>0.26767999999999997</c:v>
                </c:pt>
                <c:pt idx="79">
                  <c:v>0.26795999999999998</c:v>
                </c:pt>
                <c:pt idx="80">
                  <c:v>0.26826</c:v>
                </c:pt>
                <c:pt idx="81">
                  <c:v>0.26848</c:v>
                </c:pt>
                <c:pt idx="82">
                  <c:v>0.26872000000000001</c:v>
                </c:pt>
                <c:pt idx="83">
                  <c:v>0.26901999999999998</c:v>
                </c:pt>
                <c:pt idx="84">
                  <c:v>0.26910000000000001</c:v>
                </c:pt>
                <c:pt idx="85">
                  <c:v>0.26922000000000001</c:v>
                </c:pt>
                <c:pt idx="86">
                  <c:v>0.26948</c:v>
                </c:pt>
                <c:pt idx="87">
                  <c:v>0.26960000000000001</c:v>
                </c:pt>
                <c:pt idx="88">
                  <c:v>0.26972000000000002</c:v>
                </c:pt>
                <c:pt idx="89">
                  <c:v>0.26982</c:v>
                </c:pt>
                <c:pt idx="90">
                  <c:v>0.26991999999999999</c:v>
                </c:pt>
                <c:pt idx="91">
                  <c:v>0.27</c:v>
                </c:pt>
                <c:pt idx="92">
                  <c:v>0.27016000000000001</c:v>
                </c:pt>
                <c:pt idx="93">
                  <c:v>0.27028000000000002</c:v>
                </c:pt>
                <c:pt idx="94">
                  <c:v>0.27039999999999997</c:v>
                </c:pt>
                <c:pt idx="95">
                  <c:v>0.27051999999999998</c:v>
                </c:pt>
                <c:pt idx="96">
                  <c:v>0.27060000000000001</c:v>
                </c:pt>
                <c:pt idx="97">
                  <c:v>0.27067999999999998</c:v>
                </c:pt>
                <c:pt idx="98">
                  <c:v>0.27076</c:v>
                </c:pt>
                <c:pt idx="99">
                  <c:v>0.27078000000000002</c:v>
                </c:pt>
                <c:pt idx="100">
                  <c:v>0.27082000000000001</c:v>
                </c:pt>
                <c:pt idx="101">
                  <c:v>0.27098</c:v>
                </c:pt>
                <c:pt idx="102">
                  <c:v>0.27101999999999998</c:v>
                </c:pt>
                <c:pt idx="103">
                  <c:v>0.27107999999999999</c:v>
                </c:pt>
                <c:pt idx="104">
                  <c:v>0.27112000000000003</c:v>
                </c:pt>
                <c:pt idx="105">
                  <c:v>0.2712</c:v>
                </c:pt>
                <c:pt idx="106">
                  <c:v>0.27128000000000002</c:v>
                </c:pt>
                <c:pt idx="107">
                  <c:v>0.27128000000000002</c:v>
                </c:pt>
                <c:pt idx="108">
                  <c:v>0.27135999999999999</c:v>
                </c:pt>
                <c:pt idx="109">
                  <c:v>0.27139999999999997</c:v>
                </c:pt>
                <c:pt idx="110">
                  <c:v>0.27139999999999997</c:v>
                </c:pt>
                <c:pt idx="111">
                  <c:v>0.27141999999999999</c:v>
                </c:pt>
                <c:pt idx="112">
                  <c:v>0.27144000000000001</c:v>
                </c:pt>
                <c:pt idx="113">
                  <c:v>0.27144000000000001</c:v>
                </c:pt>
                <c:pt idx="114">
                  <c:v>0.27144000000000001</c:v>
                </c:pt>
                <c:pt idx="115">
                  <c:v>0.27144000000000001</c:v>
                </c:pt>
                <c:pt idx="116">
                  <c:v>0.27144000000000001</c:v>
                </c:pt>
                <c:pt idx="117">
                  <c:v>0.27150000000000002</c:v>
                </c:pt>
                <c:pt idx="118">
                  <c:v>0.27150000000000002</c:v>
                </c:pt>
                <c:pt idx="119">
                  <c:v>0.27150000000000002</c:v>
                </c:pt>
                <c:pt idx="120">
                  <c:v>0.27151999999999998</c:v>
                </c:pt>
                <c:pt idx="121">
                  <c:v>0.27151999999999998</c:v>
                </c:pt>
                <c:pt idx="122">
                  <c:v>0.27151999999999998</c:v>
                </c:pt>
                <c:pt idx="123">
                  <c:v>0.27151999999999998</c:v>
                </c:pt>
                <c:pt idx="124">
                  <c:v>0.27154</c:v>
                </c:pt>
                <c:pt idx="125">
                  <c:v>0.27154</c:v>
                </c:pt>
                <c:pt idx="126">
                  <c:v>0.27154</c:v>
                </c:pt>
                <c:pt idx="127">
                  <c:v>0.27154</c:v>
                </c:pt>
                <c:pt idx="128">
                  <c:v>0.27154</c:v>
                </c:pt>
                <c:pt idx="129">
                  <c:v>0.27154</c:v>
                </c:pt>
                <c:pt idx="130">
                  <c:v>0.27154</c:v>
                </c:pt>
                <c:pt idx="131">
                  <c:v>0.27154</c:v>
                </c:pt>
                <c:pt idx="132">
                  <c:v>0.27154</c:v>
                </c:pt>
                <c:pt idx="133">
                  <c:v>0.27154</c:v>
                </c:pt>
                <c:pt idx="134">
                  <c:v>0.27154</c:v>
                </c:pt>
                <c:pt idx="135">
                  <c:v>0.27154</c:v>
                </c:pt>
                <c:pt idx="136">
                  <c:v>0.27154</c:v>
                </c:pt>
                <c:pt idx="137">
                  <c:v>0.27154</c:v>
                </c:pt>
                <c:pt idx="138">
                  <c:v>0.27154</c:v>
                </c:pt>
                <c:pt idx="139">
                  <c:v>0.27154</c:v>
                </c:pt>
                <c:pt idx="140">
                  <c:v>0.27154</c:v>
                </c:pt>
                <c:pt idx="141">
                  <c:v>0.27154</c:v>
                </c:pt>
                <c:pt idx="142">
                  <c:v>0.27154</c:v>
                </c:pt>
                <c:pt idx="143">
                  <c:v>0.27154</c:v>
                </c:pt>
                <c:pt idx="144">
                  <c:v>0.27154</c:v>
                </c:pt>
                <c:pt idx="145">
                  <c:v>0.27154</c:v>
                </c:pt>
                <c:pt idx="146">
                  <c:v>0.27154</c:v>
                </c:pt>
                <c:pt idx="147">
                  <c:v>0.27154</c:v>
                </c:pt>
                <c:pt idx="148">
                  <c:v>0.27154</c:v>
                </c:pt>
                <c:pt idx="149">
                  <c:v>0.27154</c:v>
                </c:pt>
                <c:pt idx="150">
                  <c:v>0.27154</c:v>
                </c:pt>
                <c:pt idx="151">
                  <c:v>0.27154</c:v>
                </c:pt>
                <c:pt idx="152">
                  <c:v>0.27154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68-4BF0-8D4D-C597D19CFEEB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'SR50'!$AD$13:$AD$372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5.8E-4</c:v>
                </c:pt>
                <c:pt idx="5">
                  <c:v>7.7999999999999999E-4</c:v>
                </c:pt>
                <c:pt idx="6">
                  <c:v>1.14E-3</c:v>
                </c:pt>
                <c:pt idx="7">
                  <c:v>2.0999999999999999E-3</c:v>
                </c:pt>
                <c:pt idx="8">
                  <c:v>2.8800000000000002E-3</c:v>
                </c:pt>
                <c:pt idx="9">
                  <c:v>3.6600000000000001E-3</c:v>
                </c:pt>
                <c:pt idx="10">
                  <c:v>4.2399999999999998E-3</c:v>
                </c:pt>
                <c:pt idx="11">
                  <c:v>4.5199999999999997E-3</c:v>
                </c:pt>
                <c:pt idx="12">
                  <c:v>4.7600000000000003E-3</c:v>
                </c:pt>
                <c:pt idx="13">
                  <c:v>5.1200000000000004E-3</c:v>
                </c:pt>
                <c:pt idx="14">
                  <c:v>5.7400000000000003E-3</c:v>
                </c:pt>
                <c:pt idx="15">
                  <c:v>6.3200000000000001E-3</c:v>
                </c:pt>
                <c:pt idx="16">
                  <c:v>7.4599999999999996E-3</c:v>
                </c:pt>
                <c:pt idx="17">
                  <c:v>9.5200000000000007E-3</c:v>
                </c:pt>
                <c:pt idx="18">
                  <c:v>1.2239999999999999E-2</c:v>
                </c:pt>
                <c:pt idx="19">
                  <c:v>1.5699999999999999E-2</c:v>
                </c:pt>
                <c:pt idx="20">
                  <c:v>2.0080000000000001E-2</c:v>
                </c:pt>
                <c:pt idx="21">
                  <c:v>2.5399999999999999E-2</c:v>
                </c:pt>
                <c:pt idx="22">
                  <c:v>2.9559999999999999E-2</c:v>
                </c:pt>
                <c:pt idx="23">
                  <c:v>3.458E-2</c:v>
                </c:pt>
                <c:pt idx="24">
                  <c:v>3.8059999999999997E-2</c:v>
                </c:pt>
                <c:pt idx="25">
                  <c:v>4.1439999999999998E-2</c:v>
                </c:pt>
                <c:pt idx="26">
                  <c:v>4.6920000000000003E-2</c:v>
                </c:pt>
                <c:pt idx="27">
                  <c:v>5.314E-2</c:v>
                </c:pt>
                <c:pt idx="28">
                  <c:v>6.1100000000000002E-2</c:v>
                </c:pt>
                <c:pt idx="29">
                  <c:v>7.0059999999999997E-2</c:v>
                </c:pt>
                <c:pt idx="30">
                  <c:v>8.0240000000000006E-2</c:v>
                </c:pt>
                <c:pt idx="31">
                  <c:v>9.0639999999999998E-2</c:v>
                </c:pt>
                <c:pt idx="32">
                  <c:v>0.10198</c:v>
                </c:pt>
                <c:pt idx="33">
                  <c:v>0.113</c:v>
                </c:pt>
                <c:pt idx="34">
                  <c:v>0.12436</c:v>
                </c:pt>
                <c:pt idx="35">
                  <c:v>0.13661999999999999</c:v>
                </c:pt>
                <c:pt idx="36">
                  <c:v>0.14704</c:v>
                </c:pt>
                <c:pt idx="37">
                  <c:v>0.15701999999999999</c:v>
                </c:pt>
                <c:pt idx="38">
                  <c:v>0.16696</c:v>
                </c:pt>
                <c:pt idx="39">
                  <c:v>0.17426</c:v>
                </c:pt>
                <c:pt idx="40">
                  <c:v>0.18110000000000001</c:v>
                </c:pt>
                <c:pt idx="41">
                  <c:v>0.18659999999999999</c:v>
                </c:pt>
                <c:pt idx="42">
                  <c:v>0.19212000000000001</c:v>
                </c:pt>
                <c:pt idx="43">
                  <c:v>0.19564000000000001</c:v>
                </c:pt>
                <c:pt idx="44">
                  <c:v>0.19789999999999999</c:v>
                </c:pt>
                <c:pt idx="45">
                  <c:v>0.19886000000000001</c:v>
                </c:pt>
                <c:pt idx="46">
                  <c:v>0.19897999999999999</c:v>
                </c:pt>
                <c:pt idx="47">
                  <c:v>0.19802</c:v>
                </c:pt>
                <c:pt idx="48">
                  <c:v>0.19538</c:v>
                </c:pt>
                <c:pt idx="49">
                  <c:v>0.19264000000000001</c:v>
                </c:pt>
                <c:pt idx="50">
                  <c:v>0.18944</c:v>
                </c:pt>
                <c:pt idx="51">
                  <c:v>0.18565999999999999</c:v>
                </c:pt>
                <c:pt idx="52">
                  <c:v>0.18118000000000001</c:v>
                </c:pt>
                <c:pt idx="53">
                  <c:v>0.17604</c:v>
                </c:pt>
                <c:pt idx="54">
                  <c:v>0.17072000000000001</c:v>
                </c:pt>
                <c:pt idx="55">
                  <c:v>0.16564000000000001</c:v>
                </c:pt>
                <c:pt idx="56">
                  <c:v>0.16008</c:v>
                </c:pt>
                <c:pt idx="57">
                  <c:v>0.15384</c:v>
                </c:pt>
                <c:pt idx="58">
                  <c:v>0.14591999999999999</c:v>
                </c:pt>
                <c:pt idx="59">
                  <c:v>0.13880000000000001</c:v>
                </c:pt>
                <c:pt idx="60">
                  <c:v>0.13124</c:v>
                </c:pt>
                <c:pt idx="61">
                  <c:v>0.12286</c:v>
                </c:pt>
                <c:pt idx="62">
                  <c:v>0.11372</c:v>
                </c:pt>
                <c:pt idx="63">
                  <c:v>0.10532</c:v>
                </c:pt>
                <c:pt idx="64">
                  <c:v>9.6839999999999996E-2</c:v>
                </c:pt>
                <c:pt idx="65">
                  <c:v>8.8679999999999995E-2</c:v>
                </c:pt>
                <c:pt idx="66">
                  <c:v>8.0799999999999997E-2</c:v>
                </c:pt>
                <c:pt idx="67">
                  <c:v>7.2919999999999999E-2</c:v>
                </c:pt>
                <c:pt idx="68">
                  <c:v>6.5619999999999998E-2</c:v>
                </c:pt>
                <c:pt idx="69">
                  <c:v>5.96E-2</c:v>
                </c:pt>
                <c:pt idx="70">
                  <c:v>5.4019999999999999E-2</c:v>
                </c:pt>
                <c:pt idx="71">
                  <c:v>4.8759999999999998E-2</c:v>
                </c:pt>
                <c:pt idx="72">
                  <c:v>4.4420000000000001E-2</c:v>
                </c:pt>
                <c:pt idx="73">
                  <c:v>4.0980000000000003E-2</c:v>
                </c:pt>
                <c:pt idx="74">
                  <c:v>3.7499999999999999E-2</c:v>
                </c:pt>
                <c:pt idx="75">
                  <c:v>3.4360000000000002E-2</c:v>
                </c:pt>
                <c:pt idx="76">
                  <c:v>3.2160000000000001E-2</c:v>
                </c:pt>
                <c:pt idx="77">
                  <c:v>2.988E-2</c:v>
                </c:pt>
                <c:pt idx="78">
                  <c:v>2.75E-2</c:v>
                </c:pt>
                <c:pt idx="79">
                  <c:v>2.5839999999999998E-2</c:v>
                </c:pt>
                <c:pt idx="80">
                  <c:v>2.3859999999999999E-2</c:v>
                </c:pt>
                <c:pt idx="81">
                  <c:v>2.2179999999999998E-2</c:v>
                </c:pt>
                <c:pt idx="82">
                  <c:v>2.0559999999999998E-2</c:v>
                </c:pt>
                <c:pt idx="83">
                  <c:v>1.8939999999999999E-2</c:v>
                </c:pt>
                <c:pt idx="84">
                  <c:v>1.78E-2</c:v>
                </c:pt>
                <c:pt idx="85">
                  <c:v>1.6219999999999998E-2</c:v>
                </c:pt>
                <c:pt idx="86">
                  <c:v>1.5100000000000001E-2</c:v>
                </c:pt>
                <c:pt idx="87">
                  <c:v>1.4E-2</c:v>
                </c:pt>
                <c:pt idx="88">
                  <c:v>1.2500000000000001E-2</c:v>
                </c:pt>
                <c:pt idx="89">
                  <c:v>1.162E-2</c:v>
                </c:pt>
                <c:pt idx="90">
                  <c:v>1.0500000000000001E-2</c:v>
                </c:pt>
                <c:pt idx="91">
                  <c:v>9.5399999999999999E-3</c:v>
                </c:pt>
                <c:pt idx="92">
                  <c:v>8.94E-3</c:v>
                </c:pt>
                <c:pt idx="93">
                  <c:v>8.0999999999999996E-3</c:v>
                </c:pt>
                <c:pt idx="94">
                  <c:v>7.4400000000000004E-3</c:v>
                </c:pt>
                <c:pt idx="95">
                  <c:v>7.0400000000000003E-3</c:v>
                </c:pt>
                <c:pt idx="96">
                  <c:v>6.3600000000000002E-3</c:v>
                </c:pt>
                <c:pt idx="97">
                  <c:v>5.96E-3</c:v>
                </c:pt>
                <c:pt idx="98">
                  <c:v>5.5199999999999997E-3</c:v>
                </c:pt>
                <c:pt idx="99">
                  <c:v>5.1999999999999998E-3</c:v>
                </c:pt>
                <c:pt idx="100">
                  <c:v>4.8599999999999997E-3</c:v>
                </c:pt>
                <c:pt idx="101">
                  <c:v>4.5399999999999998E-3</c:v>
                </c:pt>
                <c:pt idx="102">
                  <c:v>4.1999999999999997E-3</c:v>
                </c:pt>
                <c:pt idx="103">
                  <c:v>3.82E-3</c:v>
                </c:pt>
                <c:pt idx="104">
                  <c:v>3.5200000000000001E-3</c:v>
                </c:pt>
                <c:pt idx="105">
                  <c:v>3.3400000000000001E-3</c:v>
                </c:pt>
                <c:pt idx="106">
                  <c:v>3.0599999999999998E-3</c:v>
                </c:pt>
                <c:pt idx="107">
                  <c:v>2.8800000000000002E-3</c:v>
                </c:pt>
                <c:pt idx="108">
                  <c:v>2.7399999999999998E-3</c:v>
                </c:pt>
                <c:pt idx="109">
                  <c:v>2.6199999999999999E-3</c:v>
                </c:pt>
                <c:pt idx="110">
                  <c:v>2.48E-3</c:v>
                </c:pt>
                <c:pt idx="111">
                  <c:v>2.3999999999999998E-3</c:v>
                </c:pt>
                <c:pt idx="112">
                  <c:v>2.2200000000000002E-3</c:v>
                </c:pt>
                <c:pt idx="113">
                  <c:v>2.0400000000000001E-3</c:v>
                </c:pt>
                <c:pt idx="114">
                  <c:v>1.8400000000000001E-3</c:v>
                </c:pt>
                <c:pt idx="115">
                  <c:v>1.6800000000000001E-3</c:v>
                </c:pt>
                <c:pt idx="116">
                  <c:v>1.6000000000000001E-3</c:v>
                </c:pt>
                <c:pt idx="117">
                  <c:v>1.56E-3</c:v>
                </c:pt>
                <c:pt idx="118">
                  <c:v>1.5E-3</c:v>
                </c:pt>
                <c:pt idx="119">
                  <c:v>1.42E-3</c:v>
                </c:pt>
                <c:pt idx="120">
                  <c:v>1.34E-3</c:v>
                </c:pt>
                <c:pt idx="121">
                  <c:v>1.24E-3</c:v>
                </c:pt>
                <c:pt idx="122">
                  <c:v>1.1999999999999999E-3</c:v>
                </c:pt>
                <c:pt idx="123">
                  <c:v>1.0200000000000001E-3</c:v>
                </c:pt>
                <c:pt idx="124">
                  <c:v>8.9999999999999998E-4</c:v>
                </c:pt>
                <c:pt idx="125">
                  <c:v>8.4000000000000003E-4</c:v>
                </c:pt>
                <c:pt idx="126">
                  <c:v>7.3999999999999999E-4</c:v>
                </c:pt>
                <c:pt idx="127">
                  <c:v>6.4000000000000005E-4</c:v>
                </c:pt>
                <c:pt idx="128">
                  <c:v>5.8E-4</c:v>
                </c:pt>
                <c:pt idx="129">
                  <c:v>5.0000000000000001E-4</c:v>
                </c:pt>
                <c:pt idx="130">
                  <c:v>4.4000000000000002E-4</c:v>
                </c:pt>
                <c:pt idx="131">
                  <c:v>3.8000000000000002E-4</c:v>
                </c:pt>
                <c:pt idx="132">
                  <c:v>2.9999999999999997E-4</c:v>
                </c:pt>
                <c:pt idx="133">
                  <c:v>2.7999999999999998E-4</c:v>
                </c:pt>
                <c:pt idx="134">
                  <c:v>2.5999999999999998E-4</c:v>
                </c:pt>
                <c:pt idx="135">
                  <c:v>2.0000000000000001E-4</c:v>
                </c:pt>
                <c:pt idx="136">
                  <c:v>1.3999999999999999E-4</c:v>
                </c:pt>
                <c:pt idx="137">
                  <c:v>8.0000000000000007E-5</c:v>
                </c:pt>
                <c:pt idx="138">
                  <c:v>8.0000000000000007E-5</c:v>
                </c:pt>
                <c:pt idx="139">
                  <c:v>6.0000000000000002E-5</c:v>
                </c:pt>
                <c:pt idx="140">
                  <c:v>4.0000000000000003E-5</c:v>
                </c:pt>
                <c:pt idx="141">
                  <c:v>2.0000000000000002E-5</c:v>
                </c:pt>
                <c:pt idx="142">
                  <c:v>2.0000000000000002E-5</c:v>
                </c:pt>
                <c:pt idx="143">
                  <c:v>2.0000000000000002E-5</c:v>
                </c:pt>
                <c:pt idx="144">
                  <c:v>2.0000000000000002E-5</c:v>
                </c:pt>
                <c:pt idx="145">
                  <c:v>2.0000000000000002E-5</c:v>
                </c:pt>
                <c:pt idx="146">
                  <c:v>2.0000000000000002E-5</c:v>
                </c:pt>
                <c:pt idx="147">
                  <c:v>2.0000000000000002E-5</c:v>
                </c:pt>
                <c:pt idx="148">
                  <c:v>2.0000000000000002E-5</c:v>
                </c:pt>
                <c:pt idx="149">
                  <c:v>2.0000000000000002E-5</c:v>
                </c:pt>
                <c:pt idx="150">
                  <c:v>2.0000000000000002E-5</c:v>
                </c:pt>
                <c:pt idx="151">
                  <c:v>2.0000000000000002E-5</c:v>
                </c:pt>
                <c:pt idx="152">
                  <c:v>0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68-4BF0-8D4D-C597D19CFEEB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'SR50'!$AG$13:$AG$372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1.3999999999999999E-4</c:v>
                </c:pt>
                <c:pt idx="4">
                  <c:v>2.4000000000000001E-4</c:v>
                </c:pt>
                <c:pt idx="5">
                  <c:v>2.0000000000000001E-4</c:v>
                </c:pt>
                <c:pt idx="6">
                  <c:v>3.6000000000000002E-4</c:v>
                </c:pt>
                <c:pt idx="7">
                  <c:v>9.6000000000000002E-4</c:v>
                </c:pt>
                <c:pt idx="8">
                  <c:v>7.7999999999999999E-4</c:v>
                </c:pt>
                <c:pt idx="9">
                  <c:v>7.7999999999999999E-4</c:v>
                </c:pt>
                <c:pt idx="10">
                  <c:v>5.8E-4</c:v>
                </c:pt>
                <c:pt idx="11">
                  <c:v>2.7999999999999998E-4</c:v>
                </c:pt>
                <c:pt idx="12">
                  <c:v>2.4000000000000001E-4</c:v>
                </c:pt>
                <c:pt idx="13">
                  <c:v>3.6000000000000002E-4</c:v>
                </c:pt>
                <c:pt idx="14">
                  <c:v>6.2E-4</c:v>
                </c:pt>
                <c:pt idx="15">
                  <c:v>5.8E-4</c:v>
                </c:pt>
                <c:pt idx="16">
                  <c:v>1.1800000000000001E-3</c:v>
                </c:pt>
                <c:pt idx="17">
                  <c:v>2.1199999999999999E-3</c:v>
                </c:pt>
                <c:pt idx="18">
                  <c:v>2.7399999999999998E-3</c:v>
                </c:pt>
                <c:pt idx="19">
                  <c:v>3.5200000000000001E-3</c:v>
                </c:pt>
                <c:pt idx="20">
                  <c:v>4.4600000000000004E-3</c:v>
                </c:pt>
                <c:pt idx="21">
                  <c:v>5.3400000000000001E-3</c:v>
                </c:pt>
                <c:pt idx="22">
                  <c:v>4.2399999999999998E-3</c:v>
                </c:pt>
                <c:pt idx="23">
                  <c:v>5.1000000000000004E-3</c:v>
                </c:pt>
                <c:pt idx="24">
                  <c:v>3.6600000000000001E-3</c:v>
                </c:pt>
                <c:pt idx="25">
                  <c:v>3.4399999999999999E-3</c:v>
                </c:pt>
                <c:pt idx="26">
                  <c:v>5.62E-3</c:v>
                </c:pt>
                <c:pt idx="27">
                  <c:v>6.5399999999999998E-3</c:v>
                </c:pt>
                <c:pt idx="28">
                  <c:v>8.0999999999999996E-3</c:v>
                </c:pt>
                <c:pt idx="29">
                  <c:v>9.3600000000000003E-3</c:v>
                </c:pt>
                <c:pt idx="30">
                  <c:v>1.044E-2</c:v>
                </c:pt>
                <c:pt idx="31">
                  <c:v>1.0699999999999999E-2</c:v>
                </c:pt>
                <c:pt idx="32">
                  <c:v>1.17E-2</c:v>
                </c:pt>
                <c:pt idx="33">
                  <c:v>1.1480000000000001E-2</c:v>
                </c:pt>
                <c:pt idx="34">
                  <c:v>1.21E-2</c:v>
                </c:pt>
                <c:pt idx="35">
                  <c:v>1.2999999999999999E-2</c:v>
                </c:pt>
                <c:pt idx="36">
                  <c:v>1.14E-2</c:v>
                </c:pt>
                <c:pt idx="37">
                  <c:v>1.142E-2</c:v>
                </c:pt>
                <c:pt idx="38">
                  <c:v>1.142E-2</c:v>
                </c:pt>
                <c:pt idx="39">
                  <c:v>8.8800000000000007E-3</c:v>
                </c:pt>
                <c:pt idx="40">
                  <c:v>8.7399999999999995E-3</c:v>
                </c:pt>
                <c:pt idx="41">
                  <c:v>7.5599999999999999E-3</c:v>
                </c:pt>
                <c:pt idx="42">
                  <c:v>7.62E-3</c:v>
                </c:pt>
                <c:pt idx="43">
                  <c:v>5.96E-3</c:v>
                </c:pt>
                <c:pt idx="44">
                  <c:v>5.1000000000000004E-3</c:v>
                </c:pt>
                <c:pt idx="45">
                  <c:v>4.0400000000000002E-3</c:v>
                </c:pt>
                <c:pt idx="46">
                  <c:v>3.46E-3</c:v>
                </c:pt>
                <c:pt idx="47">
                  <c:v>2.64E-3</c:v>
                </c:pt>
                <c:pt idx="48">
                  <c:v>2.3800000000000002E-3</c:v>
                </c:pt>
                <c:pt idx="49">
                  <c:v>3.0599999999999998E-3</c:v>
                </c:pt>
                <c:pt idx="50">
                  <c:v>2.4199999999999998E-3</c:v>
                </c:pt>
                <c:pt idx="51">
                  <c:v>2.3800000000000002E-3</c:v>
                </c:pt>
                <c:pt idx="52">
                  <c:v>2.14E-3</c:v>
                </c:pt>
                <c:pt idx="53">
                  <c:v>2E-3</c:v>
                </c:pt>
                <c:pt idx="54">
                  <c:v>2.0600000000000002E-3</c:v>
                </c:pt>
                <c:pt idx="55">
                  <c:v>1.6800000000000001E-3</c:v>
                </c:pt>
                <c:pt idx="56">
                  <c:v>1.66E-3</c:v>
                </c:pt>
                <c:pt idx="57">
                  <c:v>1.8400000000000001E-3</c:v>
                </c:pt>
                <c:pt idx="58">
                  <c:v>1.24E-3</c:v>
                </c:pt>
                <c:pt idx="59">
                  <c:v>1.48E-3</c:v>
                </c:pt>
                <c:pt idx="60">
                  <c:v>1.7600000000000001E-3</c:v>
                </c:pt>
                <c:pt idx="61">
                  <c:v>1.3600000000000001E-3</c:v>
                </c:pt>
                <c:pt idx="62">
                  <c:v>1.14E-3</c:v>
                </c:pt>
                <c:pt idx="63">
                  <c:v>1.24E-3</c:v>
                </c:pt>
                <c:pt idx="64">
                  <c:v>8.1999999999999998E-4</c:v>
                </c:pt>
                <c:pt idx="65">
                  <c:v>1.0200000000000001E-3</c:v>
                </c:pt>
                <c:pt idx="66">
                  <c:v>8.4000000000000003E-4</c:v>
                </c:pt>
                <c:pt idx="67">
                  <c:v>7.7999999999999999E-4</c:v>
                </c:pt>
                <c:pt idx="68">
                  <c:v>5.4000000000000001E-4</c:v>
                </c:pt>
                <c:pt idx="69">
                  <c:v>5.9999999999999995E-4</c:v>
                </c:pt>
                <c:pt idx="70">
                  <c:v>5.4000000000000001E-4</c:v>
                </c:pt>
                <c:pt idx="71">
                  <c:v>6.6E-4</c:v>
                </c:pt>
                <c:pt idx="72">
                  <c:v>4.8000000000000001E-4</c:v>
                </c:pt>
                <c:pt idx="73">
                  <c:v>5.1999999999999995E-4</c:v>
                </c:pt>
                <c:pt idx="74">
                  <c:v>5.5999999999999995E-4</c:v>
                </c:pt>
                <c:pt idx="75">
                  <c:v>3.2000000000000003E-4</c:v>
                </c:pt>
                <c:pt idx="76">
                  <c:v>3.4000000000000002E-4</c:v>
                </c:pt>
                <c:pt idx="77">
                  <c:v>2.4000000000000001E-4</c:v>
                </c:pt>
                <c:pt idx="78">
                  <c:v>1.8000000000000001E-4</c:v>
                </c:pt>
                <c:pt idx="79">
                  <c:v>2.7999999999999998E-4</c:v>
                </c:pt>
                <c:pt idx="80">
                  <c:v>2.9999999999999997E-4</c:v>
                </c:pt>
                <c:pt idx="81">
                  <c:v>2.2000000000000001E-4</c:v>
                </c:pt>
                <c:pt idx="82">
                  <c:v>2.4000000000000001E-4</c:v>
                </c:pt>
                <c:pt idx="83">
                  <c:v>2.9999999999999997E-4</c:v>
                </c:pt>
                <c:pt idx="84">
                  <c:v>8.0000000000000007E-5</c:v>
                </c:pt>
                <c:pt idx="85">
                  <c:v>1.2E-4</c:v>
                </c:pt>
                <c:pt idx="86">
                  <c:v>2.5999999999999998E-4</c:v>
                </c:pt>
                <c:pt idx="87">
                  <c:v>1.2E-4</c:v>
                </c:pt>
                <c:pt idx="88">
                  <c:v>1.2E-4</c:v>
                </c:pt>
                <c:pt idx="89">
                  <c:v>1E-4</c:v>
                </c:pt>
                <c:pt idx="90">
                  <c:v>1E-4</c:v>
                </c:pt>
                <c:pt idx="91">
                  <c:v>8.0000000000000007E-5</c:v>
                </c:pt>
                <c:pt idx="92">
                  <c:v>1.6000000000000001E-4</c:v>
                </c:pt>
                <c:pt idx="93">
                  <c:v>1.2E-4</c:v>
                </c:pt>
                <c:pt idx="94">
                  <c:v>1.2E-4</c:v>
                </c:pt>
                <c:pt idx="95">
                  <c:v>1.2E-4</c:v>
                </c:pt>
                <c:pt idx="96">
                  <c:v>8.0000000000000007E-5</c:v>
                </c:pt>
                <c:pt idx="97">
                  <c:v>8.0000000000000007E-5</c:v>
                </c:pt>
                <c:pt idx="98">
                  <c:v>8.0000000000000007E-5</c:v>
                </c:pt>
                <c:pt idx="99">
                  <c:v>2.0000000000000002E-5</c:v>
                </c:pt>
                <c:pt idx="100">
                  <c:v>4.0000000000000003E-5</c:v>
                </c:pt>
                <c:pt idx="101">
                  <c:v>1.6000000000000001E-4</c:v>
                </c:pt>
                <c:pt idx="102">
                  <c:v>4.0000000000000003E-5</c:v>
                </c:pt>
                <c:pt idx="103">
                  <c:v>6.0000000000000002E-5</c:v>
                </c:pt>
                <c:pt idx="104">
                  <c:v>4.0000000000000003E-5</c:v>
                </c:pt>
                <c:pt idx="105">
                  <c:v>8.0000000000000007E-5</c:v>
                </c:pt>
                <c:pt idx="106">
                  <c:v>8.0000000000000007E-5</c:v>
                </c:pt>
                <c:pt idx="107">
                  <c:v>0</c:v>
                </c:pt>
                <c:pt idx="108">
                  <c:v>8.0000000000000007E-5</c:v>
                </c:pt>
                <c:pt idx="109">
                  <c:v>4.0000000000000003E-5</c:v>
                </c:pt>
                <c:pt idx="110">
                  <c:v>0</c:v>
                </c:pt>
                <c:pt idx="111">
                  <c:v>2.0000000000000002E-5</c:v>
                </c:pt>
                <c:pt idx="112">
                  <c:v>2.0000000000000002E-5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6.0000000000000002E-5</c:v>
                </c:pt>
                <c:pt idx="118">
                  <c:v>0</c:v>
                </c:pt>
                <c:pt idx="119">
                  <c:v>0</c:v>
                </c:pt>
                <c:pt idx="120">
                  <c:v>2.0000000000000002E-5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2.0000000000000002E-5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68-4BF0-8D4D-C597D19CFEEB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'SR50'!$AE$13:$AE$372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4.0000000000000003E-5</c:v>
                </c:pt>
                <c:pt idx="17">
                  <c:v>1E-4</c:v>
                </c:pt>
                <c:pt idx="18">
                  <c:v>1.2E-4</c:v>
                </c:pt>
                <c:pt idx="19">
                  <c:v>1.8000000000000001E-4</c:v>
                </c:pt>
                <c:pt idx="20">
                  <c:v>2.5999999999999998E-4</c:v>
                </c:pt>
                <c:pt idx="21">
                  <c:v>2.7999999999999998E-4</c:v>
                </c:pt>
                <c:pt idx="22">
                  <c:v>3.6000000000000002E-4</c:v>
                </c:pt>
                <c:pt idx="23">
                  <c:v>4.4000000000000002E-4</c:v>
                </c:pt>
                <c:pt idx="24">
                  <c:v>5.9999999999999995E-4</c:v>
                </c:pt>
                <c:pt idx="25">
                  <c:v>6.6E-4</c:v>
                </c:pt>
                <c:pt idx="26">
                  <c:v>8.0000000000000004E-4</c:v>
                </c:pt>
                <c:pt idx="27">
                  <c:v>1.1199999999999999E-3</c:v>
                </c:pt>
                <c:pt idx="28">
                  <c:v>1.2600000000000001E-3</c:v>
                </c:pt>
                <c:pt idx="29">
                  <c:v>1.66E-3</c:v>
                </c:pt>
                <c:pt idx="30">
                  <c:v>1.92E-3</c:v>
                </c:pt>
                <c:pt idx="31">
                  <c:v>2.2200000000000002E-3</c:v>
                </c:pt>
                <c:pt idx="32">
                  <c:v>2.5799999999999998E-3</c:v>
                </c:pt>
                <c:pt idx="33">
                  <c:v>3.0200000000000001E-3</c:v>
                </c:pt>
                <c:pt idx="34">
                  <c:v>3.7599999999999999E-3</c:v>
                </c:pt>
                <c:pt idx="35">
                  <c:v>4.4999999999999997E-3</c:v>
                </c:pt>
                <c:pt idx="36">
                  <c:v>5.4599999999999996E-3</c:v>
                </c:pt>
                <c:pt idx="37">
                  <c:v>6.8999999999999999E-3</c:v>
                </c:pt>
                <c:pt idx="38">
                  <c:v>8.3400000000000002E-3</c:v>
                </c:pt>
                <c:pt idx="39">
                  <c:v>9.9000000000000008E-3</c:v>
                </c:pt>
                <c:pt idx="40">
                  <c:v>1.1679999999999999E-2</c:v>
                </c:pt>
                <c:pt idx="41">
                  <c:v>1.3639999999999999E-2</c:v>
                </c:pt>
                <c:pt idx="42">
                  <c:v>1.5640000000000001E-2</c:v>
                </c:pt>
                <c:pt idx="43">
                  <c:v>1.806E-2</c:v>
                </c:pt>
                <c:pt idx="44">
                  <c:v>2.0760000000000001E-2</c:v>
                </c:pt>
                <c:pt idx="45">
                  <c:v>2.3740000000000001E-2</c:v>
                </c:pt>
                <c:pt idx="46">
                  <c:v>2.6980000000000001E-2</c:v>
                </c:pt>
                <c:pt idx="47">
                  <c:v>3.048E-2</c:v>
                </c:pt>
                <c:pt idx="48">
                  <c:v>3.5400000000000001E-2</c:v>
                </c:pt>
                <c:pt idx="49">
                  <c:v>4.1079999999999998E-2</c:v>
                </c:pt>
                <c:pt idx="50">
                  <c:v>4.65E-2</c:v>
                </c:pt>
                <c:pt idx="51">
                  <c:v>5.2519999999999997E-2</c:v>
                </c:pt>
                <c:pt idx="52">
                  <c:v>5.8979999999999998E-2</c:v>
                </c:pt>
                <c:pt idx="53">
                  <c:v>6.5920000000000006E-2</c:v>
                </c:pt>
                <c:pt idx="54">
                  <c:v>7.3120000000000004E-2</c:v>
                </c:pt>
                <c:pt idx="55">
                  <c:v>7.9619999999999996E-2</c:v>
                </c:pt>
                <c:pt idx="56">
                  <c:v>8.6639999999999995E-2</c:v>
                </c:pt>
                <c:pt idx="57">
                  <c:v>9.4560000000000005E-2</c:v>
                </c:pt>
                <c:pt idx="58">
                  <c:v>0.10358000000000001</c:v>
                </c:pt>
                <c:pt idx="59">
                  <c:v>0.11206000000000001</c:v>
                </c:pt>
                <c:pt idx="60">
                  <c:v>0.12116</c:v>
                </c:pt>
                <c:pt idx="61">
                  <c:v>0.13072</c:v>
                </c:pt>
                <c:pt idx="62">
                  <c:v>0.14074</c:v>
                </c:pt>
                <c:pt idx="63">
                  <c:v>0.15015999999999999</c:v>
                </c:pt>
                <c:pt idx="64">
                  <c:v>0.15917999999999999</c:v>
                </c:pt>
                <c:pt idx="65">
                  <c:v>0.16822000000000001</c:v>
                </c:pt>
                <c:pt idx="66">
                  <c:v>0.17684</c:v>
                </c:pt>
                <c:pt idx="67">
                  <c:v>0.18522</c:v>
                </c:pt>
                <c:pt idx="68">
                  <c:v>0.19278000000000001</c:v>
                </c:pt>
                <c:pt idx="69">
                  <c:v>0.19924</c:v>
                </c:pt>
                <c:pt idx="70">
                  <c:v>0.20522000000000001</c:v>
                </c:pt>
                <c:pt idx="71">
                  <c:v>0.21092</c:v>
                </c:pt>
                <c:pt idx="72">
                  <c:v>0.21568000000000001</c:v>
                </c:pt>
                <c:pt idx="73">
                  <c:v>0.21945999999999999</c:v>
                </c:pt>
                <c:pt idx="74">
                  <c:v>0.22338</c:v>
                </c:pt>
                <c:pt idx="75">
                  <c:v>0.22670000000000001</c:v>
                </c:pt>
                <c:pt idx="76">
                  <c:v>0.2291</c:v>
                </c:pt>
                <c:pt idx="77">
                  <c:v>0.23141999999999999</c:v>
                </c:pt>
                <c:pt idx="78">
                  <c:v>0.23376</c:v>
                </c:pt>
                <c:pt idx="79">
                  <c:v>0.23562</c:v>
                </c:pt>
                <c:pt idx="80">
                  <c:v>0.23776</c:v>
                </c:pt>
                <c:pt idx="81">
                  <c:v>0.23952000000000001</c:v>
                </c:pt>
                <c:pt idx="82">
                  <c:v>0.24127999999999999</c:v>
                </c:pt>
                <c:pt idx="83">
                  <c:v>0.24312</c:v>
                </c:pt>
                <c:pt idx="84">
                  <c:v>0.24426</c:v>
                </c:pt>
                <c:pt idx="85">
                  <c:v>0.24587999999999999</c:v>
                </c:pt>
                <c:pt idx="86">
                  <c:v>0.2472</c:v>
                </c:pt>
                <c:pt idx="87">
                  <c:v>0.24842</c:v>
                </c:pt>
                <c:pt idx="88">
                  <c:v>0.24995999999999999</c:v>
                </c:pt>
                <c:pt idx="89">
                  <c:v>0.25094</c:v>
                </c:pt>
                <c:pt idx="90">
                  <c:v>0.25216</c:v>
                </c:pt>
                <c:pt idx="91">
                  <c:v>0.25318000000000002</c:v>
                </c:pt>
                <c:pt idx="92">
                  <c:v>0.25387999999999999</c:v>
                </c:pt>
                <c:pt idx="93">
                  <c:v>0.25478000000000001</c:v>
                </c:pt>
                <c:pt idx="94">
                  <c:v>0.25553999999999999</c:v>
                </c:pt>
                <c:pt idx="95">
                  <c:v>0.25602000000000003</c:v>
                </c:pt>
                <c:pt idx="96">
                  <c:v>0.25674000000000002</c:v>
                </c:pt>
                <c:pt idx="97">
                  <c:v>0.25719999999999998</c:v>
                </c:pt>
                <c:pt idx="98">
                  <c:v>0.25769999999999998</c:v>
                </c:pt>
                <c:pt idx="99">
                  <c:v>0.25802000000000003</c:v>
                </c:pt>
                <c:pt idx="100">
                  <c:v>0.25840000000000002</c:v>
                </c:pt>
                <c:pt idx="101">
                  <c:v>0.25885999999999998</c:v>
                </c:pt>
                <c:pt idx="102">
                  <c:v>0.25919999999999999</c:v>
                </c:pt>
                <c:pt idx="103">
                  <c:v>0.25963999999999998</c:v>
                </c:pt>
                <c:pt idx="104">
                  <c:v>0.25997999999999999</c:v>
                </c:pt>
                <c:pt idx="105">
                  <c:v>0.26024000000000003</c:v>
                </c:pt>
                <c:pt idx="106">
                  <c:v>0.2606</c:v>
                </c:pt>
                <c:pt idx="107">
                  <c:v>0.26074000000000003</c:v>
                </c:pt>
                <c:pt idx="108">
                  <c:v>0.26094000000000001</c:v>
                </c:pt>
                <c:pt idx="109">
                  <c:v>0.2611</c:v>
                </c:pt>
                <c:pt idx="110">
                  <c:v>0.26124000000000003</c:v>
                </c:pt>
                <c:pt idx="111">
                  <c:v>0.26132</c:v>
                </c:pt>
                <c:pt idx="112">
                  <c:v>0.26150000000000001</c:v>
                </c:pt>
                <c:pt idx="113">
                  <c:v>0.26168000000000002</c:v>
                </c:pt>
                <c:pt idx="114">
                  <c:v>0.26185999999999998</c:v>
                </c:pt>
                <c:pt idx="115">
                  <c:v>0.26201999999999998</c:v>
                </c:pt>
                <c:pt idx="116">
                  <c:v>0.2621</c:v>
                </c:pt>
                <c:pt idx="117">
                  <c:v>0.26216</c:v>
                </c:pt>
                <c:pt idx="118">
                  <c:v>0.26222000000000001</c:v>
                </c:pt>
                <c:pt idx="119">
                  <c:v>0.26229999999999998</c:v>
                </c:pt>
                <c:pt idx="120">
                  <c:v>0.26235999999999998</c:v>
                </c:pt>
                <c:pt idx="121">
                  <c:v>0.26246000000000003</c:v>
                </c:pt>
                <c:pt idx="122">
                  <c:v>0.26247999999999999</c:v>
                </c:pt>
                <c:pt idx="123">
                  <c:v>0.26266</c:v>
                </c:pt>
                <c:pt idx="124">
                  <c:v>0.26279999999999998</c:v>
                </c:pt>
                <c:pt idx="125">
                  <c:v>0.26284000000000002</c:v>
                </c:pt>
                <c:pt idx="126">
                  <c:v>0.26294000000000001</c:v>
                </c:pt>
                <c:pt idx="127">
                  <c:v>0.26304</c:v>
                </c:pt>
                <c:pt idx="128">
                  <c:v>0.2631</c:v>
                </c:pt>
                <c:pt idx="129">
                  <c:v>0.26318000000000003</c:v>
                </c:pt>
                <c:pt idx="130">
                  <c:v>0.26323999999999997</c:v>
                </c:pt>
                <c:pt idx="131">
                  <c:v>0.26329999999999998</c:v>
                </c:pt>
                <c:pt idx="132">
                  <c:v>0.26338</c:v>
                </c:pt>
                <c:pt idx="133">
                  <c:v>0.26338</c:v>
                </c:pt>
                <c:pt idx="134">
                  <c:v>0.26340000000000002</c:v>
                </c:pt>
                <c:pt idx="135">
                  <c:v>0.26344000000000001</c:v>
                </c:pt>
                <c:pt idx="136">
                  <c:v>0.26350000000000001</c:v>
                </c:pt>
                <c:pt idx="137">
                  <c:v>0.26356000000000002</c:v>
                </c:pt>
                <c:pt idx="138">
                  <c:v>0.26356000000000002</c:v>
                </c:pt>
                <c:pt idx="139">
                  <c:v>0.26357999999999998</c:v>
                </c:pt>
                <c:pt idx="140">
                  <c:v>0.2636</c:v>
                </c:pt>
                <c:pt idx="141">
                  <c:v>0.2636</c:v>
                </c:pt>
                <c:pt idx="142">
                  <c:v>0.2636</c:v>
                </c:pt>
                <c:pt idx="143">
                  <c:v>0.2636</c:v>
                </c:pt>
                <c:pt idx="144">
                  <c:v>0.2636</c:v>
                </c:pt>
                <c:pt idx="145">
                  <c:v>0.2636</c:v>
                </c:pt>
                <c:pt idx="146">
                  <c:v>0.2636</c:v>
                </c:pt>
                <c:pt idx="147">
                  <c:v>0.2636</c:v>
                </c:pt>
                <c:pt idx="148">
                  <c:v>0.2636</c:v>
                </c:pt>
                <c:pt idx="149">
                  <c:v>0.2636</c:v>
                </c:pt>
                <c:pt idx="150">
                  <c:v>0.2636</c:v>
                </c:pt>
                <c:pt idx="151">
                  <c:v>0.2636</c:v>
                </c:pt>
                <c:pt idx="152">
                  <c:v>0.26362000000000002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68-4BF0-8D4D-C597D19CFEEB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'SR50'!$AF$13:$AF$372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2.0000000000000002E-5</c:v>
                </c:pt>
                <c:pt idx="25">
                  <c:v>2.0000000000000002E-5</c:v>
                </c:pt>
                <c:pt idx="26">
                  <c:v>2.0000000000000002E-5</c:v>
                </c:pt>
                <c:pt idx="27">
                  <c:v>2.0000000000000002E-5</c:v>
                </c:pt>
                <c:pt idx="28">
                  <c:v>2.0000000000000002E-5</c:v>
                </c:pt>
                <c:pt idx="29">
                  <c:v>2.0000000000000002E-5</c:v>
                </c:pt>
                <c:pt idx="30">
                  <c:v>2.0000000000000002E-5</c:v>
                </c:pt>
                <c:pt idx="31">
                  <c:v>2.0000000000000002E-5</c:v>
                </c:pt>
                <c:pt idx="32">
                  <c:v>2.0000000000000002E-5</c:v>
                </c:pt>
                <c:pt idx="33">
                  <c:v>4.0000000000000003E-5</c:v>
                </c:pt>
                <c:pt idx="34">
                  <c:v>4.0000000000000003E-5</c:v>
                </c:pt>
                <c:pt idx="35">
                  <c:v>4.0000000000000003E-5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1E-4</c:v>
                </c:pt>
                <c:pt idx="39">
                  <c:v>1.2E-4</c:v>
                </c:pt>
                <c:pt idx="40">
                  <c:v>2.4000000000000001E-4</c:v>
                </c:pt>
                <c:pt idx="41">
                  <c:v>3.4000000000000002E-4</c:v>
                </c:pt>
                <c:pt idx="42">
                  <c:v>4.4000000000000002E-4</c:v>
                </c:pt>
                <c:pt idx="43">
                  <c:v>4.6000000000000001E-4</c:v>
                </c:pt>
                <c:pt idx="44">
                  <c:v>5.9999999999999995E-4</c:v>
                </c:pt>
                <c:pt idx="45">
                  <c:v>6.9999999999999999E-4</c:v>
                </c:pt>
                <c:pt idx="46">
                  <c:v>8.0000000000000004E-4</c:v>
                </c:pt>
                <c:pt idx="47">
                  <c:v>8.9999999999999998E-4</c:v>
                </c:pt>
                <c:pt idx="48">
                  <c:v>1E-3</c:v>
                </c:pt>
                <c:pt idx="49">
                  <c:v>1.1199999999999999E-3</c:v>
                </c:pt>
                <c:pt idx="50">
                  <c:v>1.32E-3</c:v>
                </c:pt>
                <c:pt idx="51">
                  <c:v>1.4599999999999999E-3</c:v>
                </c:pt>
                <c:pt idx="52">
                  <c:v>1.6199999999999999E-3</c:v>
                </c:pt>
                <c:pt idx="53">
                  <c:v>1.82E-3</c:v>
                </c:pt>
                <c:pt idx="54">
                  <c:v>2E-3</c:v>
                </c:pt>
                <c:pt idx="55">
                  <c:v>2.2599999999999999E-3</c:v>
                </c:pt>
                <c:pt idx="56">
                  <c:v>2.4599999999999999E-3</c:v>
                </c:pt>
                <c:pt idx="57">
                  <c:v>2.6199999999999999E-3</c:v>
                </c:pt>
                <c:pt idx="58">
                  <c:v>2.7599999999999999E-3</c:v>
                </c:pt>
                <c:pt idx="59">
                  <c:v>2.8800000000000002E-3</c:v>
                </c:pt>
                <c:pt idx="60">
                  <c:v>3.0999999999999999E-3</c:v>
                </c:pt>
                <c:pt idx="61">
                  <c:v>3.2799999999999999E-3</c:v>
                </c:pt>
                <c:pt idx="62">
                  <c:v>3.5400000000000002E-3</c:v>
                </c:pt>
                <c:pt idx="63">
                  <c:v>3.7599999999999999E-3</c:v>
                </c:pt>
                <c:pt idx="64">
                  <c:v>4.0400000000000002E-3</c:v>
                </c:pt>
                <c:pt idx="65">
                  <c:v>4.1799999999999997E-3</c:v>
                </c:pt>
                <c:pt idx="66">
                  <c:v>4.28E-3</c:v>
                </c:pt>
                <c:pt idx="67">
                  <c:v>4.5599999999999998E-3</c:v>
                </c:pt>
                <c:pt idx="68">
                  <c:v>4.8399999999999997E-3</c:v>
                </c:pt>
                <c:pt idx="69">
                  <c:v>5.0000000000000001E-3</c:v>
                </c:pt>
                <c:pt idx="70">
                  <c:v>5.1399999999999996E-3</c:v>
                </c:pt>
                <c:pt idx="71">
                  <c:v>5.3600000000000002E-3</c:v>
                </c:pt>
                <c:pt idx="72">
                  <c:v>5.4200000000000003E-3</c:v>
                </c:pt>
                <c:pt idx="73">
                  <c:v>5.5999999999999999E-3</c:v>
                </c:pt>
                <c:pt idx="74">
                  <c:v>5.7200000000000003E-3</c:v>
                </c:pt>
                <c:pt idx="75">
                  <c:v>5.8599999999999998E-3</c:v>
                </c:pt>
                <c:pt idx="76">
                  <c:v>6.0000000000000001E-3</c:v>
                </c:pt>
                <c:pt idx="77">
                  <c:v>6.1999999999999998E-3</c:v>
                </c:pt>
                <c:pt idx="78">
                  <c:v>6.4200000000000004E-3</c:v>
                </c:pt>
                <c:pt idx="79">
                  <c:v>6.4999999999999997E-3</c:v>
                </c:pt>
                <c:pt idx="80">
                  <c:v>6.6400000000000001E-3</c:v>
                </c:pt>
                <c:pt idx="81">
                  <c:v>6.7799999999999996E-3</c:v>
                </c:pt>
                <c:pt idx="82">
                  <c:v>6.8799999999999998E-3</c:v>
                </c:pt>
                <c:pt idx="83">
                  <c:v>6.96E-3</c:v>
                </c:pt>
                <c:pt idx="84">
                  <c:v>7.0400000000000003E-3</c:v>
                </c:pt>
                <c:pt idx="85">
                  <c:v>7.1199999999999996E-3</c:v>
                </c:pt>
                <c:pt idx="86">
                  <c:v>7.1799999999999998E-3</c:v>
                </c:pt>
                <c:pt idx="87">
                  <c:v>7.1799999999999998E-3</c:v>
                </c:pt>
                <c:pt idx="88">
                  <c:v>7.26E-3</c:v>
                </c:pt>
                <c:pt idx="89">
                  <c:v>7.26E-3</c:v>
                </c:pt>
                <c:pt idx="90">
                  <c:v>7.26E-3</c:v>
                </c:pt>
                <c:pt idx="91">
                  <c:v>7.28E-3</c:v>
                </c:pt>
                <c:pt idx="92">
                  <c:v>7.3400000000000002E-3</c:v>
                </c:pt>
                <c:pt idx="93">
                  <c:v>7.4000000000000003E-3</c:v>
                </c:pt>
                <c:pt idx="94">
                  <c:v>7.4200000000000004E-3</c:v>
                </c:pt>
                <c:pt idx="95">
                  <c:v>7.4599999999999996E-3</c:v>
                </c:pt>
                <c:pt idx="96">
                  <c:v>7.4999999999999997E-3</c:v>
                </c:pt>
                <c:pt idx="97">
                  <c:v>7.5199999999999998E-3</c:v>
                </c:pt>
                <c:pt idx="98">
                  <c:v>7.5399999999999998E-3</c:v>
                </c:pt>
                <c:pt idx="99">
                  <c:v>7.5599999999999999E-3</c:v>
                </c:pt>
                <c:pt idx="100">
                  <c:v>7.5599999999999999E-3</c:v>
                </c:pt>
                <c:pt idx="101">
                  <c:v>7.5799999999999999E-3</c:v>
                </c:pt>
                <c:pt idx="102">
                  <c:v>7.62E-3</c:v>
                </c:pt>
                <c:pt idx="103">
                  <c:v>7.62E-3</c:v>
                </c:pt>
                <c:pt idx="104">
                  <c:v>7.62E-3</c:v>
                </c:pt>
                <c:pt idx="105">
                  <c:v>7.62E-3</c:v>
                </c:pt>
                <c:pt idx="106">
                  <c:v>7.62E-3</c:v>
                </c:pt>
                <c:pt idx="107">
                  <c:v>7.6600000000000001E-3</c:v>
                </c:pt>
                <c:pt idx="108">
                  <c:v>7.6800000000000002E-3</c:v>
                </c:pt>
                <c:pt idx="109">
                  <c:v>7.6800000000000002E-3</c:v>
                </c:pt>
                <c:pt idx="110">
                  <c:v>7.6800000000000002E-3</c:v>
                </c:pt>
                <c:pt idx="111">
                  <c:v>7.7000000000000002E-3</c:v>
                </c:pt>
                <c:pt idx="112">
                  <c:v>7.7200000000000003E-3</c:v>
                </c:pt>
                <c:pt idx="113">
                  <c:v>7.7200000000000003E-3</c:v>
                </c:pt>
                <c:pt idx="114">
                  <c:v>7.7400000000000004E-3</c:v>
                </c:pt>
                <c:pt idx="115">
                  <c:v>7.7400000000000004E-3</c:v>
                </c:pt>
                <c:pt idx="116">
                  <c:v>7.7400000000000004E-3</c:v>
                </c:pt>
                <c:pt idx="117">
                  <c:v>7.7799999999999996E-3</c:v>
                </c:pt>
                <c:pt idx="118">
                  <c:v>7.7799999999999996E-3</c:v>
                </c:pt>
                <c:pt idx="119">
                  <c:v>7.7799999999999996E-3</c:v>
                </c:pt>
                <c:pt idx="120">
                  <c:v>7.8200000000000006E-3</c:v>
                </c:pt>
                <c:pt idx="121">
                  <c:v>7.8200000000000006E-3</c:v>
                </c:pt>
                <c:pt idx="122">
                  <c:v>7.8399999999999997E-3</c:v>
                </c:pt>
                <c:pt idx="123">
                  <c:v>7.8399999999999997E-3</c:v>
                </c:pt>
                <c:pt idx="124">
                  <c:v>7.8399999999999997E-3</c:v>
                </c:pt>
                <c:pt idx="125">
                  <c:v>7.8600000000000007E-3</c:v>
                </c:pt>
                <c:pt idx="126">
                  <c:v>7.8600000000000007E-3</c:v>
                </c:pt>
                <c:pt idx="127">
                  <c:v>7.8600000000000007E-3</c:v>
                </c:pt>
                <c:pt idx="128">
                  <c:v>7.8600000000000007E-3</c:v>
                </c:pt>
                <c:pt idx="129">
                  <c:v>7.8600000000000007E-3</c:v>
                </c:pt>
                <c:pt idx="130">
                  <c:v>7.8600000000000007E-3</c:v>
                </c:pt>
                <c:pt idx="131">
                  <c:v>7.8600000000000007E-3</c:v>
                </c:pt>
                <c:pt idx="132">
                  <c:v>7.8600000000000007E-3</c:v>
                </c:pt>
                <c:pt idx="133">
                  <c:v>7.8799999999999999E-3</c:v>
                </c:pt>
                <c:pt idx="134">
                  <c:v>7.8799999999999999E-3</c:v>
                </c:pt>
                <c:pt idx="135">
                  <c:v>7.9000000000000008E-3</c:v>
                </c:pt>
                <c:pt idx="136">
                  <c:v>7.9000000000000008E-3</c:v>
                </c:pt>
                <c:pt idx="137">
                  <c:v>7.9000000000000008E-3</c:v>
                </c:pt>
                <c:pt idx="138">
                  <c:v>7.9000000000000008E-3</c:v>
                </c:pt>
                <c:pt idx="139">
                  <c:v>7.9000000000000008E-3</c:v>
                </c:pt>
                <c:pt idx="140">
                  <c:v>7.9000000000000008E-3</c:v>
                </c:pt>
                <c:pt idx="141">
                  <c:v>7.92E-3</c:v>
                </c:pt>
                <c:pt idx="142">
                  <c:v>7.92E-3</c:v>
                </c:pt>
                <c:pt idx="143">
                  <c:v>7.92E-3</c:v>
                </c:pt>
                <c:pt idx="144">
                  <c:v>7.92E-3</c:v>
                </c:pt>
                <c:pt idx="145">
                  <c:v>7.92E-3</c:v>
                </c:pt>
                <c:pt idx="146">
                  <c:v>7.92E-3</c:v>
                </c:pt>
                <c:pt idx="147">
                  <c:v>7.92E-3</c:v>
                </c:pt>
                <c:pt idx="148">
                  <c:v>7.92E-3</c:v>
                </c:pt>
                <c:pt idx="149">
                  <c:v>7.92E-3</c:v>
                </c:pt>
                <c:pt idx="150">
                  <c:v>7.92E-3</c:v>
                </c:pt>
                <c:pt idx="151">
                  <c:v>7.92E-3</c:v>
                </c:pt>
                <c:pt idx="152">
                  <c:v>7.92E-3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068-4BF0-8D4D-C597D19CFEEB}"/>
            </c:ext>
          </c:extLst>
        </c:ser>
        <c:ser>
          <c:idx val="4"/>
          <c:order val="5"/>
          <c:tx>
            <c:v>SR20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Ref>
              <c:f>SR!$AD$8:$AD$367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5.5000000000000003E-4</c:v>
                </c:pt>
                <c:pt idx="12">
                  <c:v>8.9999999999999998E-4</c:v>
                </c:pt>
                <c:pt idx="13">
                  <c:v>2.15E-3</c:v>
                </c:pt>
                <c:pt idx="14">
                  <c:v>3.0999999999999999E-3</c:v>
                </c:pt>
                <c:pt idx="15">
                  <c:v>3.8500000000000001E-3</c:v>
                </c:pt>
                <c:pt idx="16">
                  <c:v>5.1999999999999998E-3</c:v>
                </c:pt>
                <c:pt idx="17">
                  <c:v>5.5999999999999999E-3</c:v>
                </c:pt>
                <c:pt idx="18">
                  <c:v>5.8500000000000002E-3</c:v>
                </c:pt>
                <c:pt idx="19">
                  <c:v>6.4000000000000003E-3</c:v>
                </c:pt>
                <c:pt idx="20">
                  <c:v>7.0499999999999998E-3</c:v>
                </c:pt>
                <c:pt idx="21">
                  <c:v>8.4499999999999992E-3</c:v>
                </c:pt>
                <c:pt idx="22">
                  <c:v>1.06E-2</c:v>
                </c:pt>
                <c:pt idx="23">
                  <c:v>1.3100000000000001E-2</c:v>
                </c:pt>
                <c:pt idx="24">
                  <c:v>1.5350000000000001E-2</c:v>
                </c:pt>
                <c:pt idx="25">
                  <c:v>1.8149999999999999E-2</c:v>
                </c:pt>
                <c:pt idx="26">
                  <c:v>2.1350000000000001E-2</c:v>
                </c:pt>
                <c:pt idx="27">
                  <c:v>2.4400000000000002E-2</c:v>
                </c:pt>
                <c:pt idx="28">
                  <c:v>2.8000000000000001E-2</c:v>
                </c:pt>
                <c:pt idx="29">
                  <c:v>3.125E-2</c:v>
                </c:pt>
                <c:pt idx="30">
                  <c:v>3.3450000000000001E-2</c:v>
                </c:pt>
                <c:pt idx="31">
                  <c:v>3.6799999999999999E-2</c:v>
                </c:pt>
                <c:pt idx="32">
                  <c:v>3.9949999999999999E-2</c:v>
                </c:pt>
                <c:pt idx="33">
                  <c:v>4.4999999999999998E-2</c:v>
                </c:pt>
                <c:pt idx="34">
                  <c:v>5.0700000000000002E-2</c:v>
                </c:pt>
                <c:pt idx="35">
                  <c:v>5.79E-2</c:v>
                </c:pt>
                <c:pt idx="36">
                  <c:v>6.6199999999999995E-2</c:v>
                </c:pt>
                <c:pt idx="37">
                  <c:v>7.22E-2</c:v>
                </c:pt>
                <c:pt idx="38">
                  <c:v>7.6950000000000005E-2</c:v>
                </c:pt>
                <c:pt idx="39">
                  <c:v>8.0699999999999994E-2</c:v>
                </c:pt>
                <c:pt idx="40">
                  <c:v>8.6400000000000005E-2</c:v>
                </c:pt>
                <c:pt idx="41">
                  <c:v>9.1700000000000004E-2</c:v>
                </c:pt>
                <c:pt idx="42">
                  <c:v>9.7900000000000001E-2</c:v>
                </c:pt>
                <c:pt idx="43">
                  <c:v>0.10595</c:v>
                </c:pt>
                <c:pt idx="44">
                  <c:v>0.1132</c:v>
                </c:pt>
                <c:pt idx="45">
                  <c:v>0.1234</c:v>
                </c:pt>
                <c:pt idx="46">
                  <c:v>0.13170000000000001</c:v>
                </c:pt>
                <c:pt idx="47">
                  <c:v>0.13875000000000001</c:v>
                </c:pt>
                <c:pt idx="48">
                  <c:v>0.14704999999999999</c:v>
                </c:pt>
                <c:pt idx="49">
                  <c:v>0.15575</c:v>
                </c:pt>
                <c:pt idx="50">
                  <c:v>0.16134999999999999</c:v>
                </c:pt>
                <c:pt idx="51">
                  <c:v>0.16644999999999999</c:v>
                </c:pt>
                <c:pt idx="52">
                  <c:v>0.17015</c:v>
                </c:pt>
                <c:pt idx="53">
                  <c:v>0.17285</c:v>
                </c:pt>
                <c:pt idx="54">
                  <c:v>0.17630000000000001</c:v>
                </c:pt>
                <c:pt idx="55">
                  <c:v>0.17849999999999999</c:v>
                </c:pt>
                <c:pt idx="56">
                  <c:v>0.1804</c:v>
                </c:pt>
                <c:pt idx="57">
                  <c:v>0.18185000000000001</c:v>
                </c:pt>
                <c:pt idx="58">
                  <c:v>0.18135000000000001</c:v>
                </c:pt>
                <c:pt idx="59">
                  <c:v>0.17924999999999999</c:v>
                </c:pt>
                <c:pt idx="60">
                  <c:v>0.17624999999999999</c:v>
                </c:pt>
                <c:pt idx="61">
                  <c:v>0.17294999999999999</c:v>
                </c:pt>
                <c:pt idx="62">
                  <c:v>0.16975000000000001</c:v>
                </c:pt>
                <c:pt idx="63">
                  <c:v>0.1663</c:v>
                </c:pt>
                <c:pt idx="64">
                  <c:v>0.16109999999999999</c:v>
                </c:pt>
                <c:pt idx="65">
                  <c:v>0.15579999999999999</c:v>
                </c:pt>
                <c:pt idx="66">
                  <c:v>0.14935000000000001</c:v>
                </c:pt>
                <c:pt idx="67">
                  <c:v>0.14374999999999999</c:v>
                </c:pt>
                <c:pt idx="68">
                  <c:v>0.13730000000000001</c:v>
                </c:pt>
                <c:pt idx="69">
                  <c:v>0.1326</c:v>
                </c:pt>
                <c:pt idx="70">
                  <c:v>0.12715000000000001</c:v>
                </c:pt>
                <c:pt idx="71">
                  <c:v>0.121</c:v>
                </c:pt>
                <c:pt idx="72">
                  <c:v>0.11445</c:v>
                </c:pt>
                <c:pt idx="73">
                  <c:v>0.1079</c:v>
                </c:pt>
                <c:pt idx="74">
                  <c:v>0.10224999999999999</c:v>
                </c:pt>
                <c:pt idx="75">
                  <c:v>9.5899999999999999E-2</c:v>
                </c:pt>
                <c:pt idx="76">
                  <c:v>8.745E-2</c:v>
                </c:pt>
                <c:pt idx="77">
                  <c:v>8.0799999999999997E-2</c:v>
                </c:pt>
                <c:pt idx="78">
                  <c:v>7.3249999999999996E-2</c:v>
                </c:pt>
                <c:pt idx="79">
                  <c:v>6.6250000000000003E-2</c:v>
                </c:pt>
                <c:pt idx="80">
                  <c:v>5.9650000000000002E-2</c:v>
                </c:pt>
                <c:pt idx="81">
                  <c:v>5.5149999999999998E-2</c:v>
                </c:pt>
                <c:pt idx="82">
                  <c:v>4.9299999999999997E-2</c:v>
                </c:pt>
                <c:pt idx="83">
                  <c:v>4.5350000000000001E-2</c:v>
                </c:pt>
                <c:pt idx="84">
                  <c:v>4.1549999999999997E-2</c:v>
                </c:pt>
                <c:pt idx="85">
                  <c:v>3.7350000000000001E-2</c:v>
                </c:pt>
                <c:pt idx="86">
                  <c:v>3.4250000000000003E-2</c:v>
                </c:pt>
                <c:pt idx="87">
                  <c:v>3.1050000000000001E-2</c:v>
                </c:pt>
                <c:pt idx="88">
                  <c:v>2.7900000000000001E-2</c:v>
                </c:pt>
                <c:pt idx="89">
                  <c:v>2.6200000000000001E-2</c:v>
                </c:pt>
                <c:pt idx="90">
                  <c:v>2.445E-2</c:v>
                </c:pt>
                <c:pt idx="91">
                  <c:v>2.315E-2</c:v>
                </c:pt>
                <c:pt idx="92">
                  <c:v>2.215E-2</c:v>
                </c:pt>
                <c:pt idx="93">
                  <c:v>2.0549999999999999E-2</c:v>
                </c:pt>
                <c:pt idx="94">
                  <c:v>1.8450000000000001E-2</c:v>
                </c:pt>
                <c:pt idx="95">
                  <c:v>1.72E-2</c:v>
                </c:pt>
                <c:pt idx="96">
                  <c:v>1.5949999999999999E-2</c:v>
                </c:pt>
                <c:pt idx="97">
                  <c:v>1.5100000000000001E-2</c:v>
                </c:pt>
                <c:pt idx="98">
                  <c:v>1.3950000000000001E-2</c:v>
                </c:pt>
                <c:pt idx="99">
                  <c:v>1.285E-2</c:v>
                </c:pt>
                <c:pt idx="100">
                  <c:v>1.17E-2</c:v>
                </c:pt>
                <c:pt idx="101">
                  <c:v>1.12E-2</c:v>
                </c:pt>
                <c:pt idx="102">
                  <c:v>9.9000000000000008E-3</c:v>
                </c:pt>
                <c:pt idx="103">
                  <c:v>8.9999999999999993E-3</c:v>
                </c:pt>
                <c:pt idx="104">
                  <c:v>8.3499999999999998E-3</c:v>
                </c:pt>
                <c:pt idx="105">
                  <c:v>7.8499999999999993E-3</c:v>
                </c:pt>
                <c:pt idx="106">
                  <c:v>7.1500000000000001E-3</c:v>
                </c:pt>
                <c:pt idx="107">
                  <c:v>6.6499999999999997E-3</c:v>
                </c:pt>
                <c:pt idx="108">
                  <c:v>6.0000000000000001E-3</c:v>
                </c:pt>
                <c:pt idx="109">
                  <c:v>5.4999999999999997E-3</c:v>
                </c:pt>
                <c:pt idx="110">
                  <c:v>5.4000000000000003E-3</c:v>
                </c:pt>
                <c:pt idx="111">
                  <c:v>5.2500000000000003E-3</c:v>
                </c:pt>
                <c:pt idx="112">
                  <c:v>4.7999999999999996E-3</c:v>
                </c:pt>
                <c:pt idx="113">
                  <c:v>4.5500000000000002E-3</c:v>
                </c:pt>
                <c:pt idx="114">
                  <c:v>4.2500000000000003E-3</c:v>
                </c:pt>
                <c:pt idx="115">
                  <c:v>3.8999999999999998E-3</c:v>
                </c:pt>
                <c:pt idx="116">
                  <c:v>3.5999999999999999E-3</c:v>
                </c:pt>
                <c:pt idx="117">
                  <c:v>3.4499999999999999E-3</c:v>
                </c:pt>
                <c:pt idx="118">
                  <c:v>3.3500000000000001E-3</c:v>
                </c:pt>
                <c:pt idx="119">
                  <c:v>3.0500000000000002E-3</c:v>
                </c:pt>
                <c:pt idx="120">
                  <c:v>2.7499999999999998E-3</c:v>
                </c:pt>
                <c:pt idx="121">
                  <c:v>2.5999999999999999E-3</c:v>
                </c:pt>
                <c:pt idx="122">
                  <c:v>2.5500000000000002E-3</c:v>
                </c:pt>
                <c:pt idx="123">
                  <c:v>2.3500000000000001E-3</c:v>
                </c:pt>
                <c:pt idx="124">
                  <c:v>2.15E-3</c:v>
                </c:pt>
                <c:pt idx="125">
                  <c:v>2.0500000000000002E-3</c:v>
                </c:pt>
                <c:pt idx="126">
                  <c:v>1.9E-3</c:v>
                </c:pt>
                <c:pt idx="127">
                  <c:v>1.8E-3</c:v>
                </c:pt>
                <c:pt idx="128">
                  <c:v>1.6999999999999999E-3</c:v>
                </c:pt>
                <c:pt idx="129">
                  <c:v>1.6000000000000001E-3</c:v>
                </c:pt>
                <c:pt idx="130">
                  <c:v>1.5E-3</c:v>
                </c:pt>
                <c:pt idx="131">
                  <c:v>1.4E-3</c:v>
                </c:pt>
                <c:pt idx="132">
                  <c:v>1.25E-3</c:v>
                </c:pt>
                <c:pt idx="133">
                  <c:v>1.1000000000000001E-3</c:v>
                </c:pt>
                <c:pt idx="134">
                  <c:v>1.1000000000000001E-3</c:v>
                </c:pt>
                <c:pt idx="135">
                  <c:v>1.0499999999999999E-3</c:v>
                </c:pt>
                <c:pt idx="136">
                  <c:v>9.5E-4</c:v>
                </c:pt>
                <c:pt idx="137">
                  <c:v>8.9999999999999998E-4</c:v>
                </c:pt>
                <c:pt idx="138">
                  <c:v>8.4999999999999995E-4</c:v>
                </c:pt>
                <c:pt idx="139">
                  <c:v>7.5000000000000002E-4</c:v>
                </c:pt>
                <c:pt idx="140">
                  <c:v>5.5000000000000003E-4</c:v>
                </c:pt>
                <c:pt idx="141">
                  <c:v>5.5000000000000003E-4</c:v>
                </c:pt>
                <c:pt idx="142">
                  <c:v>5.5000000000000003E-4</c:v>
                </c:pt>
                <c:pt idx="143">
                  <c:v>5.0000000000000001E-4</c:v>
                </c:pt>
                <c:pt idx="144">
                  <c:v>4.4999999999999999E-4</c:v>
                </c:pt>
                <c:pt idx="145">
                  <c:v>4.4999999999999999E-4</c:v>
                </c:pt>
                <c:pt idx="146">
                  <c:v>4.0000000000000002E-4</c:v>
                </c:pt>
                <c:pt idx="147">
                  <c:v>4.0000000000000002E-4</c:v>
                </c:pt>
                <c:pt idx="148">
                  <c:v>2.9999999999999997E-4</c:v>
                </c:pt>
                <c:pt idx="149">
                  <c:v>2.9999999999999997E-4</c:v>
                </c:pt>
                <c:pt idx="150">
                  <c:v>2.5000000000000001E-4</c:v>
                </c:pt>
                <c:pt idx="151">
                  <c:v>2.5000000000000001E-4</c:v>
                </c:pt>
                <c:pt idx="152">
                  <c:v>2.5000000000000001E-4</c:v>
                </c:pt>
                <c:pt idx="153">
                  <c:v>2.0000000000000001E-4</c:v>
                </c:pt>
                <c:pt idx="154">
                  <c:v>2.0000000000000001E-4</c:v>
                </c:pt>
                <c:pt idx="155">
                  <c:v>2.0000000000000001E-4</c:v>
                </c:pt>
                <c:pt idx="156">
                  <c:v>2.0000000000000001E-4</c:v>
                </c:pt>
                <c:pt idx="157">
                  <c:v>2.0000000000000001E-4</c:v>
                </c:pt>
                <c:pt idx="158">
                  <c:v>2.0000000000000001E-4</c:v>
                </c:pt>
                <c:pt idx="159">
                  <c:v>2.5000000000000001E-4</c:v>
                </c:pt>
                <c:pt idx="160">
                  <c:v>2.5000000000000001E-4</c:v>
                </c:pt>
                <c:pt idx="161">
                  <c:v>2.5000000000000001E-4</c:v>
                </c:pt>
                <c:pt idx="162">
                  <c:v>2.0000000000000001E-4</c:v>
                </c:pt>
                <c:pt idx="163">
                  <c:v>1.4999999999999999E-4</c:v>
                </c:pt>
                <c:pt idx="164">
                  <c:v>1.4999999999999999E-4</c:v>
                </c:pt>
                <c:pt idx="165">
                  <c:v>1E-4</c:v>
                </c:pt>
                <c:pt idx="166">
                  <c:v>5.0000000000000002E-5</c:v>
                </c:pt>
                <c:pt idx="167">
                  <c:v>5.0000000000000002E-5</c:v>
                </c:pt>
                <c:pt idx="168">
                  <c:v>5.0000000000000002E-5</c:v>
                </c:pt>
                <c:pt idx="169">
                  <c:v>5.0000000000000002E-5</c:v>
                </c:pt>
                <c:pt idx="170">
                  <c:v>5.0000000000000002E-5</c:v>
                </c:pt>
                <c:pt idx="171">
                  <c:v>5.0000000000000002E-5</c:v>
                </c:pt>
                <c:pt idx="172">
                  <c:v>5.0000000000000002E-5</c:v>
                </c:pt>
                <c:pt idx="173">
                  <c:v>5.0000000000000002E-5</c:v>
                </c:pt>
                <c:pt idx="174">
                  <c:v>5.0000000000000002E-5</c:v>
                </c:pt>
                <c:pt idx="175">
                  <c:v>5.0000000000000002E-5</c:v>
                </c:pt>
                <c:pt idx="176">
                  <c:v>5.0000000000000002E-5</c:v>
                </c:pt>
                <c:pt idx="177">
                  <c:v>5.0000000000000002E-5</c:v>
                </c:pt>
                <c:pt idx="178">
                  <c:v>5.0000000000000002E-5</c:v>
                </c:pt>
                <c:pt idx="179">
                  <c:v>5.0000000000000002E-5</c:v>
                </c:pt>
                <c:pt idx="180">
                  <c:v>5.0000000000000002E-5</c:v>
                </c:pt>
                <c:pt idx="181">
                  <c:v>5.0000000000000002E-5</c:v>
                </c:pt>
                <c:pt idx="182">
                  <c:v>0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068-4BF0-8D4D-C597D19CF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'SR50'!$AB$13:$AB$372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5.1706308169596695E-4</c:v>
                </c:pt>
                <c:pt idx="25">
                  <c:v>4.7483380816714152E-4</c:v>
                </c:pt>
                <c:pt idx="26">
                  <c:v>4.1893590280687055E-4</c:v>
                </c:pt>
                <c:pt idx="27">
                  <c:v>3.6845983787767134E-4</c:v>
                </c:pt>
                <c:pt idx="28">
                  <c:v>3.2061558191728119E-4</c:v>
                </c:pt>
                <c:pt idx="29">
                  <c:v>2.7878449958182325E-4</c:v>
                </c:pt>
                <c:pt idx="30">
                  <c:v>2.4336821611097589E-4</c:v>
                </c:pt>
                <c:pt idx="31">
                  <c:v>2.1533161068044789E-4</c:v>
                </c:pt>
                <c:pt idx="32">
                  <c:v>1.9124115509657678E-4</c:v>
                </c:pt>
                <c:pt idx="33">
                  <c:v>3.4464931931759432E-4</c:v>
                </c:pt>
                <c:pt idx="34">
                  <c:v>3.1210986267166043E-4</c:v>
                </c:pt>
                <c:pt idx="35">
                  <c:v>2.8336639274582036E-4</c:v>
                </c:pt>
                <c:pt idx="36">
                  <c:v>3.9328788673308863E-4</c:v>
                </c:pt>
                <c:pt idx="37">
                  <c:v>3.6589828027808267E-4</c:v>
                </c:pt>
                <c:pt idx="38">
                  <c:v>5.7012542759407071E-4</c:v>
                </c:pt>
                <c:pt idx="39">
                  <c:v>6.5118298241805949E-4</c:v>
                </c:pt>
                <c:pt idx="40">
                  <c:v>1.2433944668946222E-3</c:v>
                </c:pt>
                <c:pt idx="41">
                  <c:v>1.6950842556585901E-3</c:v>
                </c:pt>
                <c:pt idx="42">
                  <c:v>2.1133525456292026E-3</c:v>
                </c:pt>
                <c:pt idx="43">
                  <c:v>2.1479267837131119E-3</c:v>
                </c:pt>
                <c:pt idx="44">
                  <c:v>2.7364772416309403E-3</c:v>
                </c:pt>
                <c:pt idx="45">
                  <c:v>3.134796238244514E-3</c:v>
                </c:pt>
                <c:pt idx="46">
                  <c:v>3.5279590756747223E-3</c:v>
                </c:pt>
                <c:pt idx="47">
                  <c:v>3.9232781168265039E-3</c:v>
                </c:pt>
                <c:pt idx="48">
                  <c:v>4.3144361032013117E-3</c:v>
                </c:pt>
                <c:pt idx="49">
                  <c:v>4.7692045648100832E-3</c:v>
                </c:pt>
                <c:pt idx="50">
                  <c:v>5.5635168169940151E-3</c:v>
                </c:pt>
                <c:pt idx="51">
                  <c:v>6.0924720413954268E-3</c:v>
                </c:pt>
                <c:pt idx="52">
                  <c:v>6.7003060633633879E-3</c:v>
                </c:pt>
                <c:pt idx="53">
                  <c:v>7.4657478053983097E-3</c:v>
                </c:pt>
                <c:pt idx="54">
                  <c:v>8.1353726000650828E-3</c:v>
                </c:pt>
                <c:pt idx="55">
                  <c:v>9.1305753070458958E-3</c:v>
                </c:pt>
                <c:pt idx="56">
                  <c:v>9.8723814110281728E-3</c:v>
                </c:pt>
                <c:pt idx="57">
                  <c:v>1.0437415345390805E-2</c:v>
                </c:pt>
                <c:pt idx="58">
                  <c:v>1.0941092523586776E-2</c:v>
                </c:pt>
                <c:pt idx="59">
                  <c:v>1.1350200993142587E-2</c:v>
                </c:pt>
                <c:pt idx="60">
                  <c:v>1.213307240704501E-2</c:v>
                </c:pt>
                <c:pt idx="61">
                  <c:v>1.2769602117885229E-2</c:v>
                </c:pt>
                <c:pt idx="62">
                  <c:v>1.372093023255814E-2</c:v>
                </c:pt>
                <c:pt idx="63">
                  <c:v>1.4503934577997223E-2</c:v>
                </c:pt>
                <c:pt idx="64">
                  <c:v>1.5534876566946089E-2</c:v>
                </c:pt>
                <c:pt idx="65">
                  <c:v>1.6010418262601502E-2</c:v>
                </c:pt>
                <c:pt idx="66">
                  <c:v>1.6340867440439829E-2</c:v>
                </c:pt>
                <c:pt idx="67">
                  <c:v>1.7358203273696231E-2</c:v>
                </c:pt>
                <c:pt idx="68">
                  <c:v>1.8386263485792434E-2</c:v>
                </c:pt>
                <c:pt idx="69">
                  <c:v>1.8950879320800484E-2</c:v>
                </c:pt>
                <c:pt idx="70">
                  <c:v>1.9441712686284893E-2</c:v>
                </c:pt>
                <c:pt idx="71">
                  <c:v>2.0223362511319048E-2</c:v>
                </c:pt>
                <c:pt idx="72">
                  <c:v>2.0412774932208496E-2</c:v>
                </c:pt>
                <c:pt idx="73">
                  <c:v>2.1049466245677342E-2</c:v>
                </c:pt>
                <c:pt idx="74">
                  <c:v>2.1455363840960241E-2</c:v>
                </c:pt>
                <c:pt idx="75">
                  <c:v>2.1954143563614567E-2</c:v>
                </c:pt>
                <c:pt idx="76">
                  <c:v>2.2450048641772056E-2</c:v>
                </c:pt>
                <c:pt idx="77">
                  <c:v>2.3177570093457944E-2</c:v>
                </c:pt>
                <c:pt idx="78">
                  <c:v>2.398386132695756E-2</c:v>
                </c:pt>
                <c:pt idx="79">
                  <c:v>2.425735184355874E-2</c:v>
                </c:pt>
                <c:pt idx="80">
                  <c:v>2.4752106165660179E-2</c:v>
                </c:pt>
                <c:pt idx="81">
                  <c:v>2.5253277711561384E-2</c:v>
                </c:pt>
                <c:pt idx="82">
                  <c:v>2.5602857993450433E-2</c:v>
                </c:pt>
                <c:pt idx="83">
                  <c:v>2.5871682402795332E-2</c:v>
                </c:pt>
                <c:pt idx="84">
                  <c:v>2.6161278335191378E-2</c:v>
                </c:pt>
                <c:pt idx="85">
                  <c:v>2.6446772156600549E-2</c:v>
                </c:pt>
                <c:pt idx="86">
                  <c:v>2.6643906783434763E-2</c:v>
                </c:pt>
                <c:pt idx="87">
                  <c:v>2.6632047477744808E-2</c:v>
                </c:pt>
                <c:pt idx="88">
                  <c:v>2.6916802610114192E-2</c:v>
                </c:pt>
                <c:pt idx="89">
                  <c:v>2.6906826773404491E-2</c:v>
                </c:pt>
                <c:pt idx="90">
                  <c:v>2.68968583283936E-2</c:v>
                </c:pt>
                <c:pt idx="91">
                  <c:v>2.6962962962962963E-2</c:v>
                </c:pt>
                <c:pt idx="92">
                  <c:v>2.7169084986674565E-2</c:v>
                </c:pt>
                <c:pt idx="93">
                  <c:v>2.7379014355483202E-2</c:v>
                </c:pt>
                <c:pt idx="94">
                  <c:v>2.7440828402366862E-2</c:v>
                </c:pt>
                <c:pt idx="95">
                  <c:v>2.7576519296170339E-2</c:v>
                </c:pt>
                <c:pt idx="96">
                  <c:v>2.771618625277162E-2</c:v>
                </c:pt>
                <c:pt idx="97">
                  <c:v>2.7781882665878527E-2</c:v>
                </c:pt>
                <c:pt idx="98">
                  <c:v>2.7847540257054219E-2</c:v>
                </c:pt>
                <c:pt idx="99">
                  <c:v>2.7919344116995346E-2</c:v>
                </c:pt>
                <c:pt idx="100">
                  <c:v>2.791522044162174E-2</c:v>
                </c:pt>
                <c:pt idx="101">
                  <c:v>2.7972544099195511E-2</c:v>
                </c:pt>
                <c:pt idx="102">
                  <c:v>2.8116006198804517E-2</c:v>
                </c:pt>
                <c:pt idx="103">
                  <c:v>2.8109783089862773E-2</c:v>
                </c:pt>
                <c:pt idx="104">
                  <c:v>2.8105635880790795E-2</c:v>
                </c:pt>
                <c:pt idx="105">
                  <c:v>2.8097345132743364E-2</c:v>
                </c:pt>
                <c:pt idx="106">
                  <c:v>2.8089059274550281E-2</c:v>
                </c:pt>
                <c:pt idx="107">
                  <c:v>2.8236508404600413E-2</c:v>
                </c:pt>
                <c:pt idx="108">
                  <c:v>2.8301886792452831E-2</c:v>
                </c:pt>
                <c:pt idx="109">
                  <c:v>2.8297715549005158E-2</c:v>
                </c:pt>
                <c:pt idx="110">
                  <c:v>2.8297715549005158E-2</c:v>
                </c:pt>
                <c:pt idx="111">
                  <c:v>2.8369316925797656E-2</c:v>
                </c:pt>
                <c:pt idx="112">
                  <c:v>2.8440907751252579E-2</c:v>
                </c:pt>
                <c:pt idx="113">
                  <c:v>2.8440907751252579E-2</c:v>
                </c:pt>
                <c:pt idx="114">
                  <c:v>2.8514588859416445E-2</c:v>
                </c:pt>
                <c:pt idx="115">
                  <c:v>2.8514588859416445E-2</c:v>
                </c:pt>
                <c:pt idx="116">
                  <c:v>2.8514588859416445E-2</c:v>
                </c:pt>
                <c:pt idx="117">
                  <c:v>2.8655616942909759E-2</c:v>
                </c:pt>
                <c:pt idx="118">
                  <c:v>2.8655616942909759E-2</c:v>
                </c:pt>
                <c:pt idx="119">
                  <c:v>2.8655616942909759E-2</c:v>
                </c:pt>
                <c:pt idx="120">
                  <c:v>2.880082498526812E-2</c:v>
                </c:pt>
                <c:pt idx="121">
                  <c:v>2.880082498526812E-2</c:v>
                </c:pt>
                <c:pt idx="122">
                  <c:v>2.8874484384207425E-2</c:v>
                </c:pt>
                <c:pt idx="123">
                  <c:v>2.8874484384207425E-2</c:v>
                </c:pt>
                <c:pt idx="124">
                  <c:v>2.8872357663695957E-2</c:v>
                </c:pt>
                <c:pt idx="125">
                  <c:v>2.8946011637327834E-2</c:v>
                </c:pt>
                <c:pt idx="126">
                  <c:v>2.8946011637327834E-2</c:v>
                </c:pt>
                <c:pt idx="127">
                  <c:v>2.8946011637327834E-2</c:v>
                </c:pt>
                <c:pt idx="128">
                  <c:v>2.8946011637327834E-2</c:v>
                </c:pt>
                <c:pt idx="129">
                  <c:v>2.8946011637327834E-2</c:v>
                </c:pt>
                <c:pt idx="130">
                  <c:v>2.8946011637327834E-2</c:v>
                </c:pt>
                <c:pt idx="131">
                  <c:v>2.8946011637327834E-2</c:v>
                </c:pt>
                <c:pt idx="132">
                  <c:v>2.8946011637327834E-2</c:v>
                </c:pt>
                <c:pt idx="133">
                  <c:v>2.901966561095971E-2</c:v>
                </c:pt>
                <c:pt idx="134">
                  <c:v>2.901966561095971E-2</c:v>
                </c:pt>
                <c:pt idx="135">
                  <c:v>2.909331958459159E-2</c:v>
                </c:pt>
                <c:pt idx="136">
                  <c:v>2.909331958459159E-2</c:v>
                </c:pt>
                <c:pt idx="137">
                  <c:v>2.909331958459159E-2</c:v>
                </c:pt>
                <c:pt idx="138">
                  <c:v>2.909331958459159E-2</c:v>
                </c:pt>
                <c:pt idx="139">
                  <c:v>2.909331958459159E-2</c:v>
                </c:pt>
                <c:pt idx="140">
                  <c:v>2.909331958459159E-2</c:v>
                </c:pt>
                <c:pt idx="141">
                  <c:v>2.9166973558223466E-2</c:v>
                </c:pt>
                <c:pt idx="142">
                  <c:v>2.9166973558223466E-2</c:v>
                </c:pt>
                <c:pt idx="143">
                  <c:v>2.9166973558223466E-2</c:v>
                </c:pt>
                <c:pt idx="144">
                  <c:v>2.9166973558223466E-2</c:v>
                </c:pt>
                <c:pt idx="145">
                  <c:v>2.9166973558223466E-2</c:v>
                </c:pt>
                <c:pt idx="146">
                  <c:v>2.9166973558223466E-2</c:v>
                </c:pt>
                <c:pt idx="147">
                  <c:v>2.9166973558223466E-2</c:v>
                </c:pt>
                <c:pt idx="148">
                  <c:v>2.9166973558223466E-2</c:v>
                </c:pt>
                <c:pt idx="149">
                  <c:v>2.9166973558223466E-2</c:v>
                </c:pt>
                <c:pt idx="150">
                  <c:v>2.9166973558223466E-2</c:v>
                </c:pt>
                <c:pt idx="151">
                  <c:v>2.9166973558223466E-2</c:v>
                </c:pt>
                <c:pt idx="152">
                  <c:v>2.9166973558223466E-2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49-4685-AFDF-660421266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'SR50'!$M$13:$M$164</c:f>
              <c:numCache>
                <c:formatCode>General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0.8</c:v>
                </c:pt>
                <c:pt idx="18">
                  <c:v>1.67</c:v>
                </c:pt>
                <c:pt idx="19">
                  <c:v>2</c:v>
                </c:pt>
                <c:pt idx="20">
                  <c:v>2.62</c:v>
                </c:pt>
                <c:pt idx="21">
                  <c:v>2.5</c:v>
                </c:pt>
                <c:pt idx="22">
                  <c:v>2.11</c:v>
                </c:pt>
                <c:pt idx="23">
                  <c:v>2.59</c:v>
                </c:pt>
                <c:pt idx="24">
                  <c:v>2.1</c:v>
                </c:pt>
                <c:pt idx="25">
                  <c:v>1.94</c:v>
                </c:pt>
                <c:pt idx="26">
                  <c:v>1.83</c:v>
                </c:pt>
                <c:pt idx="27">
                  <c:v>2.44</c:v>
                </c:pt>
                <c:pt idx="28">
                  <c:v>2.38</c:v>
                </c:pt>
                <c:pt idx="29">
                  <c:v>2.42</c:v>
                </c:pt>
                <c:pt idx="30">
                  <c:v>2.2400000000000002</c:v>
                </c:pt>
                <c:pt idx="31">
                  <c:v>2.29</c:v>
                </c:pt>
                <c:pt idx="32">
                  <c:v>2.1800000000000002</c:v>
                </c:pt>
                <c:pt idx="33">
                  <c:v>2.2200000000000002</c:v>
                </c:pt>
                <c:pt idx="34">
                  <c:v>2.37</c:v>
                </c:pt>
                <c:pt idx="35">
                  <c:v>2.2400000000000002</c:v>
                </c:pt>
                <c:pt idx="36">
                  <c:v>2.2200000000000002</c:v>
                </c:pt>
                <c:pt idx="37">
                  <c:v>2.11</c:v>
                </c:pt>
                <c:pt idx="38">
                  <c:v>2.0299999999999998</c:v>
                </c:pt>
                <c:pt idx="39">
                  <c:v>1.93</c:v>
                </c:pt>
                <c:pt idx="40">
                  <c:v>1.86</c:v>
                </c:pt>
                <c:pt idx="41">
                  <c:v>1.78</c:v>
                </c:pt>
                <c:pt idx="42">
                  <c:v>1.83</c:v>
                </c:pt>
                <c:pt idx="43">
                  <c:v>1.8</c:v>
                </c:pt>
                <c:pt idx="44">
                  <c:v>1.8</c:v>
                </c:pt>
                <c:pt idx="45">
                  <c:v>1.84</c:v>
                </c:pt>
                <c:pt idx="46">
                  <c:v>1.85</c:v>
                </c:pt>
                <c:pt idx="47">
                  <c:v>1.87</c:v>
                </c:pt>
                <c:pt idx="48">
                  <c:v>1.82</c:v>
                </c:pt>
                <c:pt idx="49">
                  <c:v>1.78</c:v>
                </c:pt>
                <c:pt idx="50">
                  <c:v>1.73</c:v>
                </c:pt>
                <c:pt idx="51">
                  <c:v>1.72</c:v>
                </c:pt>
                <c:pt idx="52">
                  <c:v>1.63</c:v>
                </c:pt>
                <c:pt idx="53">
                  <c:v>1.58</c:v>
                </c:pt>
                <c:pt idx="54">
                  <c:v>1.57</c:v>
                </c:pt>
                <c:pt idx="55">
                  <c:v>1.55</c:v>
                </c:pt>
                <c:pt idx="56">
                  <c:v>1.52</c:v>
                </c:pt>
                <c:pt idx="57">
                  <c:v>1.49</c:v>
                </c:pt>
                <c:pt idx="58">
                  <c:v>1.45</c:v>
                </c:pt>
                <c:pt idx="59">
                  <c:v>1.43</c:v>
                </c:pt>
                <c:pt idx="60">
                  <c:v>1.4</c:v>
                </c:pt>
                <c:pt idx="61">
                  <c:v>1.39</c:v>
                </c:pt>
                <c:pt idx="62">
                  <c:v>1.36</c:v>
                </c:pt>
                <c:pt idx="63">
                  <c:v>1.34</c:v>
                </c:pt>
                <c:pt idx="64">
                  <c:v>1.31</c:v>
                </c:pt>
                <c:pt idx="65">
                  <c:v>1.29</c:v>
                </c:pt>
                <c:pt idx="66">
                  <c:v>1.26</c:v>
                </c:pt>
                <c:pt idx="67">
                  <c:v>1.23</c:v>
                </c:pt>
                <c:pt idx="68">
                  <c:v>1.21</c:v>
                </c:pt>
                <c:pt idx="69">
                  <c:v>1.19</c:v>
                </c:pt>
                <c:pt idx="70">
                  <c:v>1.18</c:v>
                </c:pt>
                <c:pt idx="71">
                  <c:v>1.1599999999999999</c:v>
                </c:pt>
                <c:pt idx="72">
                  <c:v>1.1499999999999999</c:v>
                </c:pt>
                <c:pt idx="73">
                  <c:v>1.1299999999999999</c:v>
                </c:pt>
                <c:pt idx="74">
                  <c:v>1.1200000000000001</c:v>
                </c:pt>
                <c:pt idx="75">
                  <c:v>1.1100000000000001</c:v>
                </c:pt>
                <c:pt idx="76">
                  <c:v>1.1000000000000001</c:v>
                </c:pt>
                <c:pt idx="77">
                  <c:v>1.1000000000000001</c:v>
                </c:pt>
                <c:pt idx="78">
                  <c:v>1.0900000000000001</c:v>
                </c:pt>
                <c:pt idx="79">
                  <c:v>1.08</c:v>
                </c:pt>
                <c:pt idx="80">
                  <c:v>1.07</c:v>
                </c:pt>
                <c:pt idx="81">
                  <c:v>1.07</c:v>
                </c:pt>
                <c:pt idx="82">
                  <c:v>1.06</c:v>
                </c:pt>
                <c:pt idx="83">
                  <c:v>1.06</c:v>
                </c:pt>
                <c:pt idx="84">
                  <c:v>1.05</c:v>
                </c:pt>
                <c:pt idx="85">
                  <c:v>1.05</c:v>
                </c:pt>
                <c:pt idx="86">
                  <c:v>1.05</c:v>
                </c:pt>
                <c:pt idx="87">
                  <c:v>1.04</c:v>
                </c:pt>
                <c:pt idx="88">
                  <c:v>1.04</c:v>
                </c:pt>
                <c:pt idx="89">
                  <c:v>1.03</c:v>
                </c:pt>
                <c:pt idx="90">
                  <c:v>1.03</c:v>
                </c:pt>
                <c:pt idx="91">
                  <c:v>1.03</c:v>
                </c:pt>
                <c:pt idx="92">
                  <c:v>1.03</c:v>
                </c:pt>
                <c:pt idx="93">
                  <c:v>1.02</c:v>
                </c:pt>
                <c:pt idx="94">
                  <c:v>1.02</c:v>
                </c:pt>
                <c:pt idx="95">
                  <c:v>1.02</c:v>
                </c:pt>
                <c:pt idx="96">
                  <c:v>1.02</c:v>
                </c:pt>
                <c:pt idx="97">
                  <c:v>1.02</c:v>
                </c:pt>
                <c:pt idx="98">
                  <c:v>1.01</c:v>
                </c:pt>
                <c:pt idx="99">
                  <c:v>1.01</c:v>
                </c:pt>
                <c:pt idx="100">
                  <c:v>1.01</c:v>
                </c:pt>
                <c:pt idx="101">
                  <c:v>1.01</c:v>
                </c:pt>
                <c:pt idx="102">
                  <c:v>1.01</c:v>
                </c:pt>
                <c:pt idx="103">
                  <c:v>1.01</c:v>
                </c:pt>
                <c:pt idx="104">
                  <c:v>1.01</c:v>
                </c:pt>
                <c:pt idx="105">
                  <c:v>1.01</c:v>
                </c:pt>
                <c:pt idx="106">
                  <c:v>1.01</c:v>
                </c:pt>
                <c:pt idx="107">
                  <c:v>1.01</c:v>
                </c:pt>
                <c:pt idx="108">
                  <c:v>1.01</c:v>
                </c:pt>
                <c:pt idx="109">
                  <c:v>1.01</c:v>
                </c:pt>
                <c:pt idx="110">
                  <c:v>1.01</c:v>
                </c:pt>
                <c:pt idx="111">
                  <c:v>1.01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E5-454E-BB00-18FD17C0B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'SR50'!$AQ$13:$AQ$74</c:f>
              <c:numCache>
                <c:formatCode>General</c:formatCode>
                <c:ptCount val="62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  <c:pt idx="53">
                  <c:v>59</c:v>
                </c:pt>
                <c:pt idx="54">
                  <c:v>60</c:v>
                </c:pt>
                <c:pt idx="55">
                  <c:v>61</c:v>
                </c:pt>
                <c:pt idx="56">
                  <c:v>62</c:v>
                </c:pt>
                <c:pt idx="57">
                  <c:v>63</c:v>
                </c:pt>
                <c:pt idx="58">
                  <c:v>64</c:v>
                </c:pt>
                <c:pt idx="59">
                  <c:v>65</c:v>
                </c:pt>
                <c:pt idx="60">
                  <c:v>66</c:v>
                </c:pt>
                <c:pt idx="61">
                  <c:v>67</c:v>
                </c:pt>
              </c:numCache>
            </c:numRef>
          </c:xVal>
          <c:yVal>
            <c:numRef>
              <c:f>'SR50'!$AS$13:$AS$74</c:f>
              <c:numCache>
                <c:formatCode>#,##0</c:formatCode>
                <c:ptCount val="62"/>
                <c:pt idx="0">
                  <c:v>146.89822136633063</c:v>
                </c:pt>
                <c:pt idx="1">
                  <c:v>146.89822136633063</c:v>
                </c:pt>
                <c:pt idx="2">
                  <c:v>146.89822136633063</c:v>
                </c:pt>
                <c:pt idx="3">
                  <c:v>249.72697632276206</c:v>
                </c:pt>
                <c:pt idx="4">
                  <c:v>426.0048419623588</c:v>
                </c:pt>
                <c:pt idx="5">
                  <c:v>572.90306332868943</c:v>
                </c:pt>
                <c:pt idx="6">
                  <c:v>837.31986178808449</c:v>
                </c:pt>
                <c:pt idx="7">
                  <c:v>1542.4313243464715</c:v>
                </c:pt>
                <c:pt idx="8">
                  <c:v>2115.334387675161</c:v>
                </c:pt>
                <c:pt idx="9">
                  <c:v>2688.2374510038503</c:v>
                </c:pt>
                <c:pt idx="10">
                  <c:v>3114.2422929662089</c:v>
                </c:pt>
                <c:pt idx="11">
                  <c:v>3319.899802879072</c:v>
                </c:pt>
                <c:pt idx="12">
                  <c:v>3496.1776685186687</c:v>
                </c:pt>
                <c:pt idx="13">
                  <c:v>3760.5944669780638</c:v>
                </c:pt>
                <c:pt idx="14">
                  <c:v>4215.9789532136883</c:v>
                </c:pt>
                <c:pt idx="15">
                  <c:v>4641.9837951760474</c:v>
                </c:pt>
                <c:pt idx="16">
                  <c:v>5508.6833012373982</c:v>
                </c:pt>
                <c:pt idx="17">
                  <c:v>7065.804447720503</c:v>
                </c:pt>
                <c:pt idx="18">
                  <c:v>9078.3100804392325</c:v>
                </c:pt>
                <c:pt idx="19">
                  <c:v>11663.71877648665</c:v>
                </c:pt>
                <c:pt idx="20">
                  <c:v>14939.549112955823</c:v>
                </c:pt>
                <c:pt idx="21">
                  <c:v>18861.731623436852</c:v>
                </c:pt>
                <c:pt idx="22">
                  <c:v>21975.973916403062</c:v>
                </c:pt>
                <c:pt idx="23">
                  <c:v>25721.878561244492</c:v>
                </c:pt>
                <c:pt idx="24">
                  <c:v>28410.116012248342</c:v>
                </c:pt>
                <c:pt idx="25">
                  <c:v>30936.765419749227</c:v>
                </c:pt>
                <c:pt idx="26">
                  <c:v>35064.605440143117</c:v>
                </c:pt>
                <c:pt idx="27">
                  <c:v>39868.177278822128</c:v>
                </c:pt>
                <c:pt idx="28">
                  <c:v>45817.555244158517</c:v>
                </c:pt>
                <c:pt idx="29">
                  <c:v>52692.392004102796</c:v>
                </c:pt>
                <c:pt idx="30">
                  <c:v>60360.479159425253</c:v>
                </c:pt>
                <c:pt idx="31">
                  <c:v>68219.534002523942</c:v>
                </c:pt>
                <c:pt idx="32">
                  <c:v>76813.079952454282</c:v>
                </c:pt>
                <c:pt idx="33">
                  <c:v>85245.037858881653</c:v>
                </c:pt>
                <c:pt idx="34">
                  <c:v>94132.380251544659</c:v>
                </c:pt>
                <c:pt idx="35">
                  <c:v>103680.76464035615</c:v>
                </c:pt>
                <c:pt idx="36">
                  <c:v>112053.963258237</c:v>
                </c:pt>
                <c:pt idx="37">
                  <c:v>120441.85169825447</c:v>
                </c:pt>
                <c:pt idx="38">
                  <c:v>128829.74013827195</c:v>
                </c:pt>
                <c:pt idx="39">
                  <c:v>135352.02116693702</c:v>
                </c:pt>
                <c:pt idx="40">
                  <c:v>141771.47344064567</c:v>
                </c:pt>
                <c:pt idx="41">
                  <c:v>147324.22620829297</c:v>
                </c:pt>
                <c:pt idx="42">
                  <c:v>152921.04844235018</c:v>
                </c:pt>
                <c:pt idx="43">
                  <c:v>157298.61543906684</c:v>
                </c:pt>
                <c:pt idx="44">
                  <c:v>161044.52008390825</c:v>
                </c:pt>
                <c:pt idx="45">
                  <c:v>164011.86415550814</c:v>
                </c:pt>
                <c:pt idx="46">
                  <c:v>166553.20338514567</c:v>
                </c:pt>
                <c:pt idx="47">
                  <c:v>168492.25990718123</c:v>
                </c:pt>
                <c:pt idx="48">
                  <c:v>170240.34874144054</c:v>
                </c:pt>
                <c:pt idx="49">
                  <c:v>172487.89152834541</c:v>
                </c:pt>
                <c:pt idx="50">
                  <c:v>174265.36000687801</c:v>
                </c:pt>
                <c:pt idx="51">
                  <c:v>176013.44884113735</c:v>
                </c:pt>
                <c:pt idx="52">
                  <c:v>177585.25980975709</c:v>
                </c:pt>
                <c:pt idx="53">
                  <c:v>179054.24202342037</c:v>
                </c:pt>
                <c:pt idx="54">
                  <c:v>180567.2937034936</c:v>
                </c:pt>
                <c:pt idx="55">
                  <c:v>181801.23876297078</c:v>
                </c:pt>
                <c:pt idx="56">
                  <c:v>183020.49400031133</c:v>
                </c:pt>
                <c:pt idx="57">
                  <c:v>184371.95763688156</c:v>
                </c:pt>
                <c:pt idx="58">
                  <c:v>185282.7266093528</c:v>
                </c:pt>
                <c:pt idx="59">
                  <c:v>186369.77344746367</c:v>
                </c:pt>
                <c:pt idx="60">
                  <c:v>187662.47779548736</c:v>
                </c:pt>
                <c:pt idx="61">
                  <c:v>188661.38570077842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1E-4215-89F5-9123701017A2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EvolOf!$H$3:$H$43</c:f>
              <c:numCache>
                <c:formatCode>#,##0</c:formatCode>
                <c:ptCount val="4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1E-4215-89F5-912370101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v>Contagiados modelo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'SR50'!$AQ$13:$AQ$76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6</c:v>
                      </c:pt>
                      <c:pt idx="1">
                        <c:v>7</c:v>
                      </c:pt>
                      <c:pt idx="2">
                        <c:v>8</c:v>
                      </c:pt>
                      <c:pt idx="3">
                        <c:v>9</c:v>
                      </c:pt>
                      <c:pt idx="4">
                        <c:v>10</c:v>
                      </c:pt>
                      <c:pt idx="5">
                        <c:v>11</c:v>
                      </c:pt>
                      <c:pt idx="6">
                        <c:v>12</c:v>
                      </c:pt>
                      <c:pt idx="7">
                        <c:v>13</c:v>
                      </c:pt>
                      <c:pt idx="8">
                        <c:v>14</c:v>
                      </c:pt>
                      <c:pt idx="9">
                        <c:v>15</c:v>
                      </c:pt>
                      <c:pt idx="10">
                        <c:v>16</c:v>
                      </c:pt>
                      <c:pt idx="11">
                        <c:v>17</c:v>
                      </c:pt>
                      <c:pt idx="12">
                        <c:v>18</c:v>
                      </c:pt>
                      <c:pt idx="13">
                        <c:v>19</c:v>
                      </c:pt>
                      <c:pt idx="14">
                        <c:v>20</c:v>
                      </c:pt>
                      <c:pt idx="15">
                        <c:v>21</c:v>
                      </c:pt>
                      <c:pt idx="16">
                        <c:v>22</c:v>
                      </c:pt>
                      <c:pt idx="17">
                        <c:v>23</c:v>
                      </c:pt>
                      <c:pt idx="18">
                        <c:v>24</c:v>
                      </c:pt>
                      <c:pt idx="19">
                        <c:v>25</c:v>
                      </c:pt>
                      <c:pt idx="20">
                        <c:v>26</c:v>
                      </c:pt>
                      <c:pt idx="21">
                        <c:v>27</c:v>
                      </c:pt>
                      <c:pt idx="22">
                        <c:v>28</c:v>
                      </c:pt>
                      <c:pt idx="23">
                        <c:v>29</c:v>
                      </c:pt>
                      <c:pt idx="24">
                        <c:v>30</c:v>
                      </c:pt>
                      <c:pt idx="25">
                        <c:v>31</c:v>
                      </c:pt>
                      <c:pt idx="26">
                        <c:v>32</c:v>
                      </c:pt>
                      <c:pt idx="27">
                        <c:v>33</c:v>
                      </c:pt>
                      <c:pt idx="28">
                        <c:v>34</c:v>
                      </c:pt>
                      <c:pt idx="29">
                        <c:v>35</c:v>
                      </c:pt>
                      <c:pt idx="30">
                        <c:v>36</c:v>
                      </c:pt>
                      <c:pt idx="31">
                        <c:v>37</c:v>
                      </c:pt>
                      <c:pt idx="32">
                        <c:v>38</c:v>
                      </c:pt>
                      <c:pt idx="33">
                        <c:v>39</c:v>
                      </c:pt>
                      <c:pt idx="34">
                        <c:v>40</c:v>
                      </c:pt>
                      <c:pt idx="35">
                        <c:v>41</c:v>
                      </c:pt>
                      <c:pt idx="36">
                        <c:v>42</c:v>
                      </c:pt>
                      <c:pt idx="37">
                        <c:v>43</c:v>
                      </c:pt>
                      <c:pt idx="38">
                        <c:v>44</c:v>
                      </c:pt>
                      <c:pt idx="39">
                        <c:v>45</c:v>
                      </c:pt>
                      <c:pt idx="40">
                        <c:v>46</c:v>
                      </c:pt>
                      <c:pt idx="41">
                        <c:v>47</c:v>
                      </c:pt>
                      <c:pt idx="42">
                        <c:v>48</c:v>
                      </c:pt>
                      <c:pt idx="43">
                        <c:v>49</c:v>
                      </c:pt>
                      <c:pt idx="44">
                        <c:v>50</c:v>
                      </c:pt>
                      <c:pt idx="45">
                        <c:v>51</c:v>
                      </c:pt>
                      <c:pt idx="46">
                        <c:v>52</c:v>
                      </c:pt>
                      <c:pt idx="47">
                        <c:v>53</c:v>
                      </c:pt>
                      <c:pt idx="48">
                        <c:v>54</c:v>
                      </c:pt>
                      <c:pt idx="49">
                        <c:v>55</c:v>
                      </c:pt>
                      <c:pt idx="50">
                        <c:v>56</c:v>
                      </c:pt>
                      <c:pt idx="51">
                        <c:v>57</c:v>
                      </c:pt>
                      <c:pt idx="52">
                        <c:v>58</c:v>
                      </c:pt>
                      <c:pt idx="53">
                        <c:v>59</c:v>
                      </c:pt>
                      <c:pt idx="54">
                        <c:v>60</c:v>
                      </c:pt>
                      <c:pt idx="55">
                        <c:v>61</c:v>
                      </c:pt>
                      <c:pt idx="56">
                        <c:v>62</c:v>
                      </c:pt>
                      <c:pt idx="57">
                        <c:v>63</c:v>
                      </c:pt>
                      <c:pt idx="58">
                        <c:v>64</c:v>
                      </c:pt>
                      <c:pt idx="59">
                        <c:v>65</c:v>
                      </c:pt>
                      <c:pt idx="60">
                        <c:v>66</c:v>
                      </c:pt>
                      <c:pt idx="61">
                        <c:v>67</c:v>
                      </c:pt>
                      <c:pt idx="62">
                        <c:v>68</c:v>
                      </c:pt>
                      <c:pt idx="63">
                        <c:v>69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'SR50'!$AY$13:$AY$76</c15:sqref>
                        </c15:formulaRef>
                      </c:ext>
                    </c:extLst>
                    <c:numCache>
                      <c:formatCode>#,##0</c:formatCode>
                      <c:ptCount val="64"/>
                      <c:pt idx="0">
                        <c:v>146.89822136633063</c:v>
                      </c:pt>
                      <c:pt idx="1">
                        <c:v>146.89822136633063</c:v>
                      </c:pt>
                      <c:pt idx="2">
                        <c:v>146.89822136633063</c:v>
                      </c:pt>
                      <c:pt idx="3">
                        <c:v>249.72697632276206</c:v>
                      </c:pt>
                      <c:pt idx="4">
                        <c:v>426.0048419623588</c:v>
                      </c:pt>
                      <c:pt idx="5">
                        <c:v>572.90306332868943</c:v>
                      </c:pt>
                      <c:pt idx="6">
                        <c:v>837.31986178808449</c:v>
                      </c:pt>
                      <c:pt idx="7">
                        <c:v>1542.4313243464715</c:v>
                      </c:pt>
                      <c:pt idx="8">
                        <c:v>2115.334387675161</c:v>
                      </c:pt>
                      <c:pt idx="9">
                        <c:v>2688.2374510038503</c:v>
                      </c:pt>
                      <c:pt idx="10">
                        <c:v>3114.2422929662089</c:v>
                      </c:pt>
                      <c:pt idx="11">
                        <c:v>3319.899802879072</c:v>
                      </c:pt>
                      <c:pt idx="12">
                        <c:v>3496.1776685186687</c:v>
                      </c:pt>
                      <c:pt idx="13">
                        <c:v>3760.5944669780638</c:v>
                      </c:pt>
                      <c:pt idx="14">
                        <c:v>4215.9789532136883</c:v>
                      </c:pt>
                      <c:pt idx="15">
                        <c:v>4641.9837951760474</c:v>
                      </c:pt>
                      <c:pt idx="16">
                        <c:v>5479.3036569641317</c:v>
                      </c:pt>
                      <c:pt idx="17">
                        <c:v>6992.3553370373374</c:v>
                      </c:pt>
                      <c:pt idx="18">
                        <c:v>8990.1711476194341</c:v>
                      </c:pt>
                      <c:pt idx="19">
                        <c:v>11531.510377256953</c:v>
                      </c:pt>
                      <c:pt idx="20">
                        <c:v>14748.581425179595</c:v>
                      </c:pt>
                      <c:pt idx="21">
                        <c:v>18656.074113523988</c:v>
                      </c:pt>
                      <c:pt idx="22">
                        <c:v>21711.557117943667</c:v>
                      </c:pt>
                      <c:pt idx="23">
                        <c:v>25398.702474238562</c:v>
                      </c:pt>
                      <c:pt idx="24">
                        <c:v>27954.731526012718</c:v>
                      </c:pt>
                      <c:pt idx="25">
                        <c:v>30437.311467103704</c:v>
                      </c:pt>
                      <c:pt idx="26">
                        <c:v>34462.322732541164</c:v>
                      </c:pt>
                      <c:pt idx="27">
                        <c:v>39030.857417034043</c:v>
                      </c:pt>
                      <c:pt idx="28">
                        <c:v>44877.406627414006</c:v>
                      </c:pt>
                      <c:pt idx="29">
                        <c:v>51458.446944625612</c:v>
                      </c:pt>
                      <c:pt idx="30">
                        <c:v>58935.566412171844</c:v>
                      </c:pt>
                      <c:pt idx="31">
                        <c:v>66574.27392322103</c:v>
                      </c:pt>
                      <c:pt idx="32">
                        <c:v>74903.403074691974</c:v>
                      </c:pt>
                      <c:pt idx="33">
                        <c:v>82997.495071976795</c:v>
                      </c:pt>
                      <c:pt idx="34">
                        <c:v>91341.314045584382</c:v>
                      </c:pt>
                      <c:pt idx="35">
                        <c:v>100346.17501534044</c:v>
                      </c:pt>
                      <c:pt idx="36">
                        <c:v>107999.57234852627</c:v>
                      </c:pt>
                      <c:pt idx="37">
                        <c:v>115329.79359470616</c:v>
                      </c:pt>
                      <c:pt idx="38">
                        <c:v>122630.6351966128</c:v>
                      </c:pt>
                      <c:pt idx="39">
                        <c:v>127992.42027648387</c:v>
                      </c:pt>
                      <c:pt idx="40">
                        <c:v>133016.33944721238</c:v>
                      </c:pt>
                      <c:pt idx="41">
                        <c:v>137056.04053478647</c:v>
                      </c:pt>
                      <c:pt idx="42">
                        <c:v>141110.4314444972</c:v>
                      </c:pt>
                      <c:pt idx="43">
                        <c:v>143695.84014054461</c:v>
                      </c:pt>
                      <c:pt idx="44">
                        <c:v>145355.79004198415</c:v>
                      </c:pt>
                      <c:pt idx="45">
                        <c:v>146060.90150454253</c:v>
                      </c:pt>
                      <c:pt idx="46">
                        <c:v>146149.04043736233</c:v>
                      </c:pt>
                      <c:pt idx="47">
                        <c:v>145443.92897480394</c:v>
                      </c:pt>
                      <c:pt idx="48">
                        <c:v>143504.87245276838</c:v>
                      </c:pt>
                      <c:pt idx="49">
                        <c:v>141492.36682004965</c:v>
                      </c:pt>
                      <c:pt idx="50">
                        <c:v>139141.99527818835</c:v>
                      </c:pt>
                      <c:pt idx="51">
                        <c:v>136365.61889436471</c:v>
                      </c:pt>
                      <c:pt idx="52">
                        <c:v>133075.09873575892</c:v>
                      </c:pt>
                      <c:pt idx="53">
                        <c:v>129299.8144466442</c:v>
                      </c:pt>
                      <c:pt idx="54">
                        <c:v>125392.32175829982</c:v>
                      </c:pt>
                      <c:pt idx="55">
                        <c:v>121661.10693559502</c:v>
                      </c:pt>
                      <c:pt idx="56">
                        <c:v>117577.33638161102</c:v>
                      </c:pt>
                      <c:pt idx="57">
                        <c:v>112994.11187498151</c:v>
                      </c:pt>
                      <c:pt idx="58">
                        <c:v>107176.94230887482</c:v>
                      </c:pt>
                      <c:pt idx="59">
                        <c:v>101947.36562823344</c:v>
                      </c:pt>
                      <c:pt idx="60">
                        <c:v>96394.612860586145</c:v>
                      </c:pt>
                      <c:pt idx="61">
                        <c:v>90239.577385336903</c:v>
                      </c:pt>
                      <c:pt idx="62">
                        <c:v>83526.328668895585</c:v>
                      </c:pt>
                      <c:pt idx="63">
                        <c:v>77356.6033715097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D91E-4215-89F5-9123701017A2}"/>
                  </c:ext>
                </c:extLst>
              </c15:ser>
            </c15:filteredScatterSeries>
          </c:ext>
        </c:extLst>
      </c:scatterChart>
      <c:valAx>
        <c:axId val="497491128"/>
        <c:scaling>
          <c:orientation val="minMax"/>
          <c:max val="4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1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'SR50'!$AQ$13:$AQ$74</c:f>
              <c:numCache>
                <c:formatCode>General</c:formatCode>
                <c:ptCount val="62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  <c:pt idx="53">
                  <c:v>59</c:v>
                </c:pt>
                <c:pt idx="54">
                  <c:v>60</c:v>
                </c:pt>
                <c:pt idx="55">
                  <c:v>61</c:v>
                </c:pt>
                <c:pt idx="56">
                  <c:v>62</c:v>
                </c:pt>
                <c:pt idx="57">
                  <c:v>63</c:v>
                </c:pt>
                <c:pt idx="58">
                  <c:v>64</c:v>
                </c:pt>
                <c:pt idx="59">
                  <c:v>65</c:v>
                </c:pt>
                <c:pt idx="60">
                  <c:v>66</c:v>
                </c:pt>
                <c:pt idx="61">
                  <c:v>67</c:v>
                </c:pt>
              </c:numCache>
            </c:numRef>
          </c:xVal>
          <c:yVal>
            <c:numRef>
              <c:f>'SR50'!$AS$13:$AS$74</c:f>
              <c:numCache>
                <c:formatCode>#,##0</c:formatCode>
                <c:ptCount val="62"/>
                <c:pt idx="0">
                  <c:v>146.89822136633063</c:v>
                </c:pt>
                <c:pt idx="1">
                  <c:v>146.89822136633063</c:v>
                </c:pt>
                <c:pt idx="2">
                  <c:v>146.89822136633063</c:v>
                </c:pt>
                <c:pt idx="3">
                  <c:v>249.72697632276206</c:v>
                </c:pt>
                <c:pt idx="4">
                  <c:v>426.0048419623588</c:v>
                </c:pt>
                <c:pt idx="5">
                  <c:v>572.90306332868943</c:v>
                </c:pt>
                <c:pt idx="6">
                  <c:v>837.31986178808449</c:v>
                </c:pt>
                <c:pt idx="7">
                  <c:v>1542.4313243464715</c:v>
                </c:pt>
                <c:pt idx="8">
                  <c:v>2115.334387675161</c:v>
                </c:pt>
                <c:pt idx="9">
                  <c:v>2688.2374510038503</c:v>
                </c:pt>
                <c:pt idx="10">
                  <c:v>3114.2422929662089</c:v>
                </c:pt>
                <c:pt idx="11">
                  <c:v>3319.899802879072</c:v>
                </c:pt>
                <c:pt idx="12">
                  <c:v>3496.1776685186687</c:v>
                </c:pt>
                <c:pt idx="13">
                  <c:v>3760.5944669780638</c:v>
                </c:pt>
                <c:pt idx="14">
                  <c:v>4215.9789532136883</c:v>
                </c:pt>
                <c:pt idx="15">
                  <c:v>4641.9837951760474</c:v>
                </c:pt>
                <c:pt idx="16">
                  <c:v>5508.6833012373982</c:v>
                </c:pt>
                <c:pt idx="17">
                  <c:v>7065.804447720503</c:v>
                </c:pt>
                <c:pt idx="18">
                  <c:v>9078.3100804392325</c:v>
                </c:pt>
                <c:pt idx="19">
                  <c:v>11663.71877648665</c:v>
                </c:pt>
                <c:pt idx="20">
                  <c:v>14939.549112955823</c:v>
                </c:pt>
                <c:pt idx="21">
                  <c:v>18861.731623436852</c:v>
                </c:pt>
                <c:pt idx="22">
                  <c:v>21975.973916403062</c:v>
                </c:pt>
                <c:pt idx="23">
                  <c:v>25721.878561244492</c:v>
                </c:pt>
                <c:pt idx="24">
                  <c:v>28410.116012248342</c:v>
                </c:pt>
                <c:pt idx="25">
                  <c:v>30936.765419749227</c:v>
                </c:pt>
                <c:pt idx="26">
                  <c:v>35064.605440143117</c:v>
                </c:pt>
                <c:pt idx="27">
                  <c:v>39868.177278822128</c:v>
                </c:pt>
                <c:pt idx="28">
                  <c:v>45817.555244158517</c:v>
                </c:pt>
                <c:pt idx="29">
                  <c:v>52692.392004102796</c:v>
                </c:pt>
                <c:pt idx="30">
                  <c:v>60360.479159425253</c:v>
                </c:pt>
                <c:pt idx="31">
                  <c:v>68219.534002523942</c:v>
                </c:pt>
                <c:pt idx="32">
                  <c:v>76813.079952454282</c:v>
                </c:pt>
                <c:pt idx="33">
                  <c:v>85245.037858881653</c:v>
                </c:pt>
                <c:pt idx="34">
                  <c:v>94132.380251544659</c:v>
                </c:pt>
                <c:pt idx="35">
                  <c:v>103680.76464035615</c:v>
                </c:pt>
                <c:pt idx="36">
                  <c:v>112053.963258237</c:v>
                </c:pt>
                <c:pt idx="37">
                  <c:v>120441.85169825447</c:v>
                </c:pt>
                <c:pt idx="38">
                  <c:v>128829.74013827195</c:v>
                </c:pt>
                <c:pt idx="39">
                  <c:v>135352.02116693702</c:v>
                </c:pt>
                <c:pt idx="40">
                  <c:v>141771.47344064567</c:v>
                </c:pt>
                <c:pt idx="41">
                  <c:v>147324.22620829297</c:v>
                </c:pt>
                <c:pt idx="42">
                  <c:v>152921.04844235018</c:v>
                </c:pt>
                <c:pt idx="43">
                  <c:v>157298.61543906684</c:v>
                </c:pt>
                <c:pt idx="44">
                  <c:v>161044.52008390825</c:v>
                </c:pt>
                <c:pt idx="45">
                  <c:v>164011.86415550814</c:v>
                </c:pt>
                <c:pt idx="46">
                  <c:v>166553.20338514567</c:v>
                </c:pt>
                <c:pt idx="47">
                  <c:v>168492.25990718123</c:v>
                </c:pt>
                <c:pt idx="48">
                  <c:v>170240.34874144054</c:v>
                </c:pt>
                <c:pt idx="49">
                  <c:v>172487.89152834541</c:v>
                </c:pt>
                <c:pt idx="50">
                  <c:v>174265.36000687801</c:v>
                </c:pt>
                <c:pt idx="51">
                  <c:v>176013.44884113735</c:v>
                </c:pt>
                <c:pt idx="52">
                  <c:v>177585.25980975709</c:v>
                </c:pt>
                <c:pt idx="53">
                  <c:v>179054.24202342037</c:v>
                </c:pt>
                <c:pt idx="54">
                  <c:v>180567.2937034936</c:v>
                </c:pt>
                <c:pt idx="55">
                  <c:v>181801.23876297078</c:v>
                </c:pt>
                <c:pt idx="56">
                  <c:v>183020.49400031133</c:v>
                </c:pt>
                <c:pt idx="57">
                  <c:v>184371.95763688156</c:v>
                </c:pt>
                <c:pt idx="58">
                  <c:v>185282.7266093528</c:v>
                </c:pt>
                <c:pt idx="59">
                  <c:v>186369.77344746367</c:v>
                </c:pt>
                <c:pt idx="60">
                  <c:v>187662.47779548736</c:v>
                </c:pt>
                <c:pt idx="61">
                  <c:v>188661.38570077842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C2-43C1-9836-586D0737F254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'SR50'!$AQ$13:$AQ$76</c:f>
              <c:numCache>
                <c:formatCode>General</c:formatCode>
                <c:ptCount val="64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  <c:pt idx="53">
                  <c:v>59</c:v>
                </c:pt>
                <c:pt idx="54">
                  <c:v>60</c:v>
                </c:pt>
                <c:pt idx="55">
                  <c:v>61</c:v>
                </c:pt>
                <c:pt idx="56">
                  <c:v>62</c:v>
                </c:pt>
                <c:pt idx="57">
                  <c:v>63</c:v>
                </c:pt>
                <c:pt idx="58">
                  <c:v>64</c:v>
                </c:pt>
                <c:pt idx="59">
                  <c:v>65</c:v>
                </c:pt>
                <c:pt idx="60">
                  <c:v>66</c:v>
                </c:pt>
                <c:pt idx="61">
                  <c:v>67</c:v>
                </c:pt>
                <c:pt idx="62">
                  <c:v>68</c:v>
                </c:pt>
                <c:pt idx="63">
                  <c:v>69</c:v>
                </c:pt>
              </c:numCache>
            </c:numRef>
          </c:xVal>
          <c:yVal>
            <c:numRef>
              <c:f>'SR50'!$AY$13:$AY$76</c:f>
              <c:numCache>
                <c:formatCode>#,##0</c:formatCode>
                <c:ptCount val="64"/>
                <c:pt idx="0">
                  <c:v>146.89822136633063</c:v>
                </c:pt>
                <c:pt idx="1">
                  <c:v>146.89822136633063</c:v>
                </c:pt>
                <c:pt idx="2">
                  <c:v>146.89822136633063</c:v>
                </c:pt>
                <c:pt idx="3">
                  <c:v>249.72697632276206</c:v>
                </c:pt>
                <c:pt idx="4">
                  <c:v>426.0048419623588</c:v>
                </c:pt>
                <c:pt idx="5">
                  <c:v>572.90306332868943</c:v>
                </c:pt>
                <c:pt idx="6">
                  <c:v>837.31986178808449</c:v>
                </c:pt>
                <c:pt idx="7">
                  <c:v>1542.4313243464715</c:v>
                </c:pt>
                <c:pt idx="8">
                  <c:v>2115.334387675161</c:v>
                </c:pt>
                <c:pt idx="9">
                  <c:v>2688.2374510038503</c:v>
                </c:pt>
                <c:pt idx="10">
                  <c:v>3114.2422929662089</c:v>
                </c:pt>
                <c:pt idx="11">
                  <c:v>3319.899802879072</c:v>
                </c:pt>
                <c:pt idx="12">
                  <c:v>3496.1776685186687</c:v>
                </c:pt>
                <c:pt idx="13">
                  <c:v>3760.5944669780638</c:v>
                </c:pt>
                <c:pt idx="14">
                  <c:v>4215.9789532136883</c:v>
                </c:pt>
                <c:pt idx="15">
                  <c:v>4641.9837951760474</c:v>
                </c:pt>
                <c:pt idx="16">
                  <c:v>5479.3036569641317</c:v>
                </c:pt>
                <c:pt idx="17">
                  <c:v>6992.3553370373374</c:v>
                </c:pt>
                <c:pt idx="18">
                  <c:v>8990.1711476194341</c:v>
                </c:pt>
                <c:pt idx="19">
                  <c:v>11531.510377256953</c:v>
                </c:pt>
                <c:pt idx="20">
                  <c:v>14748.581425179595</c:v>
                </c:pt>
                <c:pt idx="21">
                  <c:v>18656.074113523988</c:v>
                </c:pt>
                <c:pt idx="22">
                  <c:v>21711.557117943667</c:v>
                </c:pt>
                <c:pt idx="23">
                  <c:v>25398.702474238562</c:v>
                </c:pt>
                <c:pt idx="24">
                  <c:v>27954.731526012718</c:v>
                </c:pt>
                <c:pt idx="25">
                  <c:v>30437.311467103704</c:v>
                </c:pt>
                <c:pt idx="26">
                  <c:v>34462.322732541164</c:v>
                </c:pt>
                <c:pt idx="27">
                  <c:v>39030.857417034043</c:v>
                </c:pt>
                <c:pt idx="28">
                  <c:v>44877.406627414006</c:v>
                </c:pt>
                <c:pt idx="29">
                  <c:v>51458.446944625612</c:v>
                </c:pt>
                <c:pt idx="30">
                  <c:v>58935.566412171844</c:v>
                </c:pt>
                <c:pt idx="31">
                  <c:v>66574.27392322103</c:v>
                </c:pt>
                <c:pt idx="32">
                  <c:v>74903.403074691974</c:v>
                </c:pt>
                <c:pt idx="33">
                  <c:v>82997.495071976795</c:v>
                </c:pt>
                <c:pt idx="34">
                  <c:v>91341.314045584382</c:v>
                </c:pt>
                <c:pt idx="35">
                  <c:v>100346.17501534044</c:v>
                </c:pt>
                <c:pt idx="36">
                  <c:v>107999.57234852627</c:v>
                </c:pt>
                <c:pt idx="37">
                  <c:v>115329.79359470616</c:v>
                </c:pt>
                <c:pt idx="38">
                  <c:v>122630.6351966128</c:v>
                </c:pt>
                <c:pt idx="39">
                  <c:v>127992.42027648387</c:v>
                </c:pt>
                <c:pt idx="40">
                  <c:v>133016.33944721238</c:v>
                </c:pt>
                <c:pt idx="41">
                  <c:v>137056.04053478647</c:v>
                </c:pt>
                <c:pt idx="42">
                  <c:v>141110.4314444972</c:v>
                </c:pt>
                <c:pt idx="43">
                  <c:v>143695.84014054461</c:v>
                </c:pt>
                <c:pt idx="44">
                  <c:v>145355.79004198415</c:v>
                </c:pt>
                <c:pt idx="45">
                  <c:v>146060.90150454253</c:v>
                </c:pt>
                <c:pt idx="46">
                  <c:v>146149.04043736233</c:v>
                </c:pt>
                <c:pt idx="47">
                  <c:v>145443.92897480394</c:v>
                </c:pt>
                <c:pt idx="48">
                  <c:v>143504.87245276838</c:v>
                </c:pt>
                <c:pt idx="49">
                  <c:v>141492.36682004965</c:v>
                </c:pt>
                <c:pt idx="50">
                  <c:v>139141.99527818835</c:v>
                </c:pt>
                <c:pt idx="51">
                  <c:v>136365.61889436471</c:v>
                </c:pt>
                <c:pt idx="52">
                  <c:v>133075.09873575892</c:v>
                </c:pt>
                <c:pt idx="53">
                  <c:v>129299.8144466442</c:v>
                </c:pt>
                <c:pt idx="54">
                  <c:v>125392.32175829982</c:v>
                </c:pt>
                <c:pt idx="55">
                  <c:v>121661.10693559502</c:v>
                </c:pt>
                <c:pt idx="56">
                  <c:v>117577.33638161102</c:v>
                </c:pt>
                <c:pt idx="57">
                  <c:v>112994.11187498151</c:v>
                </c:pt>
                <c:pt idx="58">
                  <c:v>107176.94230887482</c:v>
                </c:pt>
                <c:pt idx="59">
                  <c:v>101947.36562823344</c:v>
                </c:pt>
                <c:pt idx="60">
                  <c:v>96394.612860586145</c:v>
                </c:pt>
                <c:pt idx="61">
                  <c:v>90239.577385336903</c:v>
                </c:pt>
                <c:pt idx="62">
                  <c:v>83526.328668895585</c:v>
                </c:pt>
                <c:pt idx="63">
                  <c:v>77356.6033715097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C2-43C1-9836-586D0737F254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EvolOf!$H$3:$H$43</c:f>
              <c:numCache>
                <c:formatCode>#,##0</c:formatCode>
                <c:ptCount val="4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C2-43C1-9836-586D0737F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Simulación BASE sin restricciones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SR50100f!$AC$13:$AC$372</c:f>
              <c:numCache>
                <c:formatCode>0.000%</c:formatCode>
                <c:ptCount val="360"/>
                <c:pt idx="0">
                  <c:v>2E-3</c:v>
                </c:pt>
                <c:pt idx="1">
                  <c:v>2E-3</c:v>
                </c:pt>
                <c:pt idx="2">
                  <c:v>2E-3</c:v>
                </c:pt>
                <c:pt idx="3">
                  <c:v>3.1800000000000001E-3</c:v>
                </c:pt>
                <c:pt idx="4">
                  <c:v>4.4799999999999996E-3</c:v>
                </c:pt>
                <c:pt idx="5">
                  <c:v>5.4999999999999997E-3</c:v>
                </c:pt>
                <c:pt idx="6">
                  <c:v>1.0240000000000001E-2</c:v>
                </c:pt>
                <c:pt idx="7">
                  <c:v>1.486E-2</c:v>
                </c:pt>
                <c:pt idx="8">
                  <c:v>1.9120000000000002E-2</c:v>
                </c:pt>
                <c:pt idx="9">
                  <c:v>2.3859999999999999E-2</c:v>
                </c:pt>
                <c:pt idx="10">
                  <c:v>2.6939999999999999E-2</c:v>
                </c:pt>
                <c:pt idx="11">
                  <c:v>2.9340000000000001E-2</c:v>
                </c:pt>
                <c:pt idx="12">
                  <c:v>3.2419999999999997E-2</c:v>
                </c:pt>
                <c:pt idx="13">
                  <c:v>3.5099999999999999E-2</c:v>
                </c:pt>
                <c:pt idx="14">
                  <c:v>3.7420000000000002E-2</c:v>
                </c:pt>
                <c:pt idx="15">
                  <c:v>4.1500000000000002E-2</c:v>
                </c:pt>
                <c:pt idx="16">
                  <c:v>4.6559999999999997E-2</c:v>
                </c:pt>
                <c:pt idx="17">
                  <c:v>5.2560000000000003E-2</c:v>
                </c:pt>
                <c:pt idx="18">
                  <c:v>6.1339999999999999E-2</c:v>
                </c:pt>
                <c:pt idx="19">
                  <c:v>7.0239999999999997E-2</c:v>
                </c:pt>
                <c:pt idx="20">
                  <c:v>8.1519999999999995E-2</c:v>
                </c:pt>
                <c:pt idx="21">
                  <c:v>9.4079999999999997E-2</c:v>
                </c:pt>
                <c:pt idx="22">
                  <c:v>0.10448</c:v>
                </c:pt>
                <c:pt idx="23">
                  <c:v>0.11456</c:v>
                </c:pt>
                <c:pt idx="24">
                  <c:v>0.12542</c:v>
                </c:pt>
                <c:pt idx="25">
                  <c:v>0.13552</c:v>
                </c:pt>
                <c:pt idx="26">
                  <c:v>0.14510000000000001</c:v>
                </c:pt>
                <c:pt idx="27">
                  <c:v>0.15362000000000001</c:v>
                </c:pt>
                <c:pt idx="28">
                  <c:v>0.16478000000000001</c:v>
                </c:pt>
                <c:pt idx="29">
                  <c:v>0.17433999999999999</c:v>
                </c:pt>
                <c:pt idx="30">
                  <c:v>0.18328</c:v>
                </c:pt>
                <c:pt idx="31">
                  <c:v>0.19220000000000001</c:v>
                </c:pt>
                <c:pt idx="32">
                  <c:v>0.19996</c:v>
                </c:pt>
                <c:pt idx="33">
                  <c:v>0.2069</c:v>
                </c:pt>
                <c:pt idx="34">
                  <c:v>0.21174000000000001</c:v>
                </c:pt>
                <c:pt idx="35">
                  <c:v>0.21679999999999999</c:v>
                </c:pt>
                <c:pt idx="36">
                  <c:v>0.22045999999999999</c:v>
                </c:pt>
                <c:pt idx="37">
                  <c:v>0.22398000000000001</c:v>
                </c:pt>
                <c:pt idx="38">
                  <c:v>0.22822000000000001</c:v>
                </c:pt>
                <c:pt idx="39">
                  <c:v>0.23219999999999999</c:v>
                </c:pt>
                <c:pt idx="40">
                  <c:v>0.23558000000000001</c:v>
                </c:pt>
                <c:pt idx="41">
                  <c:v>0.23832</c:v>
                </c:pt>
                <c:pt idx="42">
                  <c:v>0.2404</c:v>
                </c:pt>
                <c:pt idx="43">
                  <c:v>0.24271999999999999</c:v>
                </c:pt>
                <c:pt idx="44">
                  <c:v>0.24485999999999999</c:v>
                </c:pt>
                <c:pt idx="45">
                  <c:v>0.24668000000000001</c:v>
                </c:pt>
                <c:pt idx="46">
                  <c:v>0.24862000000000001</c:v>
                </c:pt>
                <c:pt idx="47">
                  <c:v>0.25044</c:v>
                </c:pt>
                <c:pt idx="48">
                  <c:v>0.25222</c:v>
                </c:pt>
                <c:pt idx="49">
                  <c:v>0.25418000000000002</c:v>
                </c:pt>
                <c:pt idx="50">
                  <c:v>0.25581999999999999</c:v>
                </c:pt>
                <c:pt idx="51">
                  <c:v>0.25722</c:v>
                </c:pt>
                <c:pt idx="52">
                  <c:v>0.25846000000000002</c:v>
                </c:pt>
                <c:pt idx="53">
                  <c:v>0.25974000000000003</c:v>
                </c:pt>
                <c:pt idx="54">
                  <c:v>0.26062000000000002</c:v>
                </c:pt>
                <c:pt idx="55">
                  <c:v>0.26173999999999997</c:v>
                </c:pt>
                <c:pt idx="56">
                  <c:v>0.26297999999999999</c:v>
                </c:pt>
                <c:pt idx="57">
                  <c:v>0.26391999999999999</c:v>
                </c:pt>
                <c:pt idx="58">
                  <c:v>0.26478000000000002</c:v>
                </c:pt>
                <c:pt idx="59">
                  <c:v>0.26562000000000002</c:v>
                </c:pt>
                <c:pt idx="60">
                  <c:v>0.26640000000000003</c:v>
                </c:pt>
                <c:pt idx="61">
                  <c:v>0.26717999999999997</c:v>
                </c:pt>
                <c:pt idx="62">
                  <c:v>0.26767999999999997</c:v>
                </c:pt>
                <c:pt idx="63">
                  <c:v>0.26828000000000002</c:v>
                </c:pt>
                <c:pt idx="64">
                  <c:v>0.26876</c:v>
                </c:pt>
                <c:pt idx="65">
                  <c:v>0.26934000000000002</c:v>
                </c:pt>
                <c:pt idx="66">
                  <c:v>0.26966000000000001</c:v>
                </c:pt>
                <c:pt idx="67">
                  <c:v>0.27</c:v>
                </c:pt>
                <c:pt idx="68">
                  <c:v>0.27032</c:v>
                </c:pt>
                <c:pt idx="69">
                  <c:v>0.27056000000000002</c:v>
                </c:pt>
                <c:pt idx="70">
                  <c:v>0.27085999999999999</c:v>
                </c:pt>
                <c:pt idx="71">
                  <c:v>0.27112000000000003</c:v>
                </c:pt>
                <c:pt idx="72">
                  <c:v>0.27151999999999998</c:v>
                </c:pt>
                <c:pt idx="73">
                  <c:v>0.27176</c:v>
                </c:pt>
                <c:pt idx="74">
                  <c:v>0.27198</c:v>
                </c:pt>
                <c:pt idx="75">
                  <c:v>0.27217999999999998</c:v>
                </c:pt>
                <c:pt idx="76">
                  <c:v>0.27256000000000002</c:v>
                </c:pt>
                <c:pt idx="77">
                  <c:v>0.27289999999999998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48-4802-9286-E45D09CC13AC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SR50100f!$AD$13:$AD$372</c:f>
              <c:numCache>
                <c:formatCode>0.000%</c:formatCode>
                <c:ptCount val="360"/>
                <c:pt idx="0">
                  <c:v>2E-3</c:v>
                </c:pt>
                <c:pt idx="1">
                  <c:v>2E-3</c:v>
                </c:pt>
                <c:pt idx="2">
                  <c:v>2E-3</c:v>
                </c:pt>
                <c:pt idx="3">
                  <c:v>3.1800000000000001E-3</c:v>
                </c:pt>
                <c:pt idx="4">
                  <c:v>4.4799999999999996E-3</c:v>
                </c:pt>
                <c:pt idx="5">
                  <c:v>5.4999999999999997E-3</c:v>
                </c:pt>
                <c:pt idx="6">
                  <c:v>1.0240000000000001E-2</c:v>
                </c:pt>
                <c:pt idx="7">
                  <c:v>1.486E-2</c:v>
                </c:pt>
                <c:pt idx="8">
                  <c:v>1.9120000000000002E-2</c:v>
                </c:pt>
                <c:pt idx="9">
                  <c:v>2.3859999999999999E-2</c:v>
                </c:pt>
                <c:pt idx="10">
                  <c:v>2.6919999999999999E-2</c:v>
                </c:pt>
                <c:pt idx="11">
                  <c:v>2.9319999999999999E-2</c:v>
                </c:pt>
                <c:pt idx="12">
                  <c:v>3.2340000000000001E-2</c:v>
                </c:pt>
                <c:pt idx="13">
                  <c:v>3.4979999999999997E-2</c:v>
                </c:pt>
                <c:pt idx="14">
                  <c:v>3.7179999999999998E-2</c:v>
                </c:pt>
                <c:pt idx="15">
                  <c:v>4.1119999999999997E-2</c:v>
                </c:pt>
                <c:pt idx="16">
                  <c:v>4.6039999999999998E-2</c:v>
                </c:pt>
                <c:pt idx="17">
                  <c:v>5.1900000000000002E-2</c:v>
                </c:pt>
                <c:pt idx="18">
                  <c:v>6.0519999999999997E-2</c:v>
                </c:pt>
                <c:pt idx="19">
                  <c:v>6.9120000000000001E-2</c:v>
                </c:pt>
                <c:pt idx="20">
                  <c:v>8.0060000000000006E-2</c:v>
                </c:pt>
                <c:pt idx="21">
                  <c:v>9.2179999999999998E-2</c:v>
                </c:pt>
                <c:pt idx="22">
                  <c:v>0.1021</c:v>
                </c:pt>
                <c:pt idx="23">
                  <c:v>0.11164</c:v>
                </c:pt>
                <c:pt idx="24">
                  <c:v>0.12198000000000001</c:v>
                </c:pt>
                <c:pt idx="25">
                  <c:v>0.13138</c:v>
                </c:pt>
                <c:pt idx="26">
                  <c:v>0.14000000000000001</c:v>
                </c:pt>
                <c:pt idx="27">
                  <c:v>0.14706</c:v>
                </c:pt>
                <c:pt idx="28">
                  <c:v>0.15686</c:v>
                </c:pt>
                <c:pt idx="29">
                  <c:v>0.16481999999999999</c:v>
                </c:pt>
                <c:pt idx="30">
                  <c:v>0.17208000000000001</c:v>
                </c:pt>
                <c:pt idx="31">
                  <c:v>0.17835999999999999</c:v>
                </c:pt>
                <c:pt idx="32">
                  <c:v>0.18406</c:v>
                </c:pt>
                <c:pt idx="33">
                  <c:v>0.18876000000000001</c:v>
                </c:pt>
                <c:pt idx="34">
                  <c:v>0.19058</c:v>
                </c:pt>
                <c:pt idx="35">
                  <c:v>0.19203999999999999</c:v>
                </c:pt>
                <c:pt idx="36">
                  <c:v>0.19202</c:v>
                </c:pt>
                <c:pt idx="37">
                  <c:v>0.19073999999999999</c:v>
                </c:pt>
                <c:pt idx="38">
                  <c:v>0.18970000000000001</c:v>
                </c:pt>
                <c:pt idx="39">
                  <c:v>0.18822</c:v>
                </c:pt>
                <c:pt idx="40">
                  <c:v>0.18562000000000001</c:v>
                </c:pt>
                <c:pt idx="41">
                  <c:v>0.18271999999999999</c:v>
                </c:pt>
                <c:pt idx="42">
                  <c:v>0.17916000000000001</c:v>
                </c:pt>
                <c:pt idx="43">
                  <c:v>0.17485999999999999</c:v>
                </c:pt>
                <c:pt idx="44">
                  <c:v>0.1711</c:v>
                </c:pt>
                <c:pt idx="45">
                  <c:v>0.16694000000000001</c:v>
                </c:pt>
                <c:pt idx="46">
                  <c:v>0.16175999999999999</c:v>
                </c:pt>
                <c:pt idx="47">
                  <c:v>0.15556</c:v>
                </c:pt>
                <c:pt idx="48">
                  <c:v>0.14915999999999999</c:v>
                </c:pt>
                <c:pt idx="49">
                  <c:v>0.14269999999999999</c:v>
                </c:pt>
                <c:pt idx="50">
                  <c:v>0.13508000000000001</c:v>
                </c:pt>
                <c:pt idx="51">
                  <c:v>0.12637999999999999</c:v>
                </c:pt>
                <c:pt idx="52">
                  <c:v>0.11786000000000001</c:v>
                </c:pt>
                <c:pt idx="53">
                  <c:v>0.11002000000000001</c:v>
                </c:pt>
                <c:pt idx="54">
                  <c:v>0.10222000000000001</c:v>
                </c:pt>
                <c:pt idx="55">
                  <c:v>9.4359999999999999E-2</c:v>
                </c:pt>
                <c:pt idx="56">
                  <c:v>8.7739999999999999E-2</c:v>
                </c:pt>
                <c:pt idx="57">
                  <c:v>8.1000000000000003E-2</c:v>
                </c:pt>
                <c:pt idx="58">
                  <c:v>7.5079999999999994E-2</c:v>
                </c:pt>
                <c:pt idx="59">
                  <c:v>6.8320000000000006E-2</c:v>
                </c:pt>
                <c:pt idx="60">
                  <c:v>6.2420000000000003E-2</c:v>
                </c:pt>
                <c:pt idx="61">
                  <c:v>5.74E-2</c:v>
                </c:pt>
                <c:pt idx="62">
                  <c:v>5.2400000000000002E-2</c:v>
                </c:pt>
                <c:pt idx="63">
                  <c:v>4.7879999999999999E-2</c:v>
                </c:pt>
                <c:pt idx="64">
                  <c:v>4.4019999999999997E-2</c:v>
                </c:pt>
                <c:pt idx="65">
                  <c:v>4.1200000000000001E-2</c:v>
                </c:pt>
                <c:pt idx="66">
                  <c:v>3.7960000000000001E-2</c:v>
                </c:pt>
                <c:pt idx="67">
                  <c:v>3.5520000000000003E-2</c:v>
                </c:pt>
                <c:pt idx="68">
                  <c:v>3.2939999999999997E-2</c:v>
                </c:pt>
                <c:pt idx="69">
                  <c:v>3.0339999999999999E-2</c:v>
                </c:pt>
                <c:pt idx="70">
                  <c:v>2.7959999999999999E-2</c:v>
                </c:pt>
                <c:pt idx="71">
                  <c:v>2.6100000000000002E-2</c:v>
                </c:pt>
                <c:pt idx="72">
                  <c:v>2.4140000000000002E-2</c:v>
                </c:pt>
                <c:pt idx="73">
                  <c:v>2.2579999999999999E-2</c:v>
                </c:pt>
                <c:pt idx="74">
                  <c:v>2.086E-2</c:v>
                </c:pt>
                <c:pt idx="75">
                  <c:v>1.9300000000000001E-2</c:v>
                </c:pt>
                <c:pt idx="76">
                  <c:v>1.8159999999999999E-2</c:v>
                </c:pt>
                <c:pt idx="77">
                  <c:v>1.6959999999999999E-2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48-4802-9286-E45D09CC13AC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SR50100f!$AG$13:$AG$372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1.1800000000000001E-3</c:v>
                </c:pt>
                <c:pt idx="4">
                  <c:v>1.2999999999999999E-3</c:v>
                </c:pt>
                <c:pt idx="5">
                  <c:v>1.0200000000000001E-3</c:v>
                </c:pt>
                <c:pt idx="6">
                  <c:v>4.7400000000000003E-3</c:v>
                </c:pt>
                <c:pt idx="7">
                  <c:v>4.62E-3</c:v>
                </c:pt>
                <c:pt idx="8">
                  <c:v>4.2599999999999999E-3</c:v>
                </c:pt>
                <c:pt idx="9">
                  <c:v>4.7400000000000003E-3</c:v>
                </c:pt>
                <c:pt idx="10">
                  <c:v>3.0799999999999998E-3</c:v>
                </c:pt>
                <c:pt idx="11">
                  <c:v>2.3999999999999998E-3</c:v>
                </c:pt>
                <c:pt idx="12">
                  <c:v>3.0799999999999998E-3</c:v>
                </c:pt>
                <c:pt idx="13">
                  <c:v>2.6800000000000001E-3</c:v>
                </c:pt>
                <c:pt idx="14">
                  <c:v>2.32E-3</c:v>
                </c:pt>
                <c:pt idx="15">
                  <c:v>4.0800000000000003E-3</c:v>
                </c:pt>
                <c:pt idx="16">
                  <c:v>5.0600000000000003E-3</c:v>
                </c:pt>
                <c:pt idx="17">
                  <c:v>6.0000000000000001E-3</c:v>
                </c:pt>
                <c:pt idx="18">
                  <c:v>8.7799999999999996E-3</c:v>
                </c:pt>
                <c:pt idx="19">
                  <c:v>8.8999999999999999E-3</c:v>
                </c:pt>
                <c:pt idx="20">
                  <c:v>1.128E-2</c:v>
                </c:pt>
                <c:pt idx="21">
                  <c:v>1.256E-2</c:v>
                </c:pt>
                <c:pt idx="22">
                  <c:v>1.04E-2</c:v>
                </c:pt>
                <c:pt idx="23">
                  <c:v>1.008E-2</c:v>
                </c:pt>
                <c:pt idx="24">
                  <c:v>1.086E-2</c:v>
                </c:pt>
                <c:pt idx="25">
                  <c:v>1.01E-2</c:v>
                </c:pt>
                <c:pt idx="26">
                  <c:v>9.58E-3</c:v>
                </c:pt>
                <c:pt idx="27">
                  <c:v>8.5199999999999998E-3</c:v>
                </c:pt>
                <c:pt idx="28">
                  <c:v>1.116E-2</c:v>
                </c:pt>
                <c:pt idx="29">
                  <c:v>9.5600000000000008E-3</c:v>
                </c:pt>
                <c:pt idx="30">
                  <c:v>8.94E-3</c:v>
                </c:pt>
                <c:pt idx="31">
                  <c:v>8.9200000000000008E-3</c:v>
                </c:pt>
                <c:pt idx="32">
                  <c:v>7.7600000000000004E-3</c:v>
                </c:pt>
                <c:pt idx="33">
                  <c:v>6.94E-3</c:v>
                </c:pt>
                <c:pt idx="34">
                  <c:v>4.8399999999999997E-3</c:v>
                </c:pt>
                <c:pt idx="35">
                  <c:v>5.0600000000000003E-3</c:v>
                </c:pt>
                <c:pt idx="36">
                  <c:v>3.6600000000000001E-3</c:v>
                </c:pt>
                <c:pt idx="37">
                  <c:v>3.5200000000000001E-3</c:v>
                </c:pt>
                <c:pt idx="38">
                  <c:v>4.2399999999999998E-3</c:v>
                </c:pt>
                <c:pt idx="39">
                  <c:v>3.98E-3</c:v>
                </c:pt>
                <c:pt idx="40">
                  <c:v>3.3800000000000002E-3</c:v>
                </c:pt>
                <c:pt idx="41">
                  <c:v>2.7399999999999998E-3</c:v>
                </c:pt>
                <c:pt idx="42">
                  <c:v>2.0799999999999998E-3</c:v>
                </c:pt>
                <c:pt idx="43">
                  <c:v>2.32E-3</c:v>
                </c:pt>
                <c:pt idx="44">
                  <c:v>2.14E-3</c:v>
                </c:pt>
                <c:pt idx="45">
                  <c:v>1.82E-3</c:v>
                </c:pt>
                <c:pt idx="46">
                  <c:v>1.9400000000000001E-3</c:v>
                </c:pt>
                <c:pt idx="47">
                  <c:v>1.82E-3</c:v>
                </c:pt>
                <c:pt idx="48">
                  <c:v>1.7799999999999999E-3</c:v>
                </c:pt>
                <c:pt idx="49">
                  <c:v>1.9599999999999999E-3</c:v>
                </c:pt>
                <c:pt idx="50">
                  <c:v>1.64E-3</c:v>
                </c:pt>
                <c:pt idx="51">
                  <c:v>1.4E-3</c:v>
                </c:pt>
                <c:pt idx="52">
                  <c:v>1.24E-3</c:v>
                </c:pt>
                <c:pt idx="53">
                  <c:v>1.2800000000000001E-3</c:v>
                </c:pt>
                <c:pt idx="54">
                  <c:v>8.8000000000000003E-4</c:v>
                </c:pt>
                <c:pt idx="55">
                  <c:v>1.1199999999999999E-3</c:v>
                </c:pt>
                <c:pt idx="56">
                  <c:v>1.24E-3</c:v>
                </c:pt>
                <c:pt idx="57">
                  <c:v>9.3999999999999997E-4</c:v>
                </c:pt>
                <c:pt idx="58">
                  <c:v>8.5999999999999998E-4</c:v>
                </c:pt>
                <c:pt idx="59">
                  <c:v>8.4000000000000003E-4</c:v>
                </c:pt>
                <c:pt idx="60">
                  <c:v>7.7999999999999999E-4</c:v>
                </c:pt>
                <c:pt idx="61">
                  <c:v>7.7999999999999999E-4</c:v>
                </c:pt>
                <c:pt idx="62">
                  <c:v>5.0000000000000001E-4</c:v>
                </c:pt>
                <c:pt idx="63">
                  <c:v>5.9999999999999995E-4</c:v>
                </c:pt>
                <c:pt idx="64">
                  <c:v>4.8000000000000001E-4</c:v>
                </c:pt>
                <c:pt idx="65">
                  <c:v>5.8E-4</c:v>
                </c:pt>
                <c:pt idx="66">
                  <c:v>3.2000000000000003E-4</c:v>
                </c:pt>
                <c:pt idx="67">
                  <c:v>3.4000000000000002E-4</c:v>
                </c:pt>
                <c:pt idx="68">
                  <c:v>3.2000000000000003E-4</c:v>
                </c:pt>
                <c:pt idx="69">
                  <c:v>2.4000000000000001E-4</c:v>
                </c:pt>
                <c:pt idx="70">
                  <c:v>2.9999999999999997E-4</c:v>
                </c:pt>
                <c:pt idx="71">
                  <c:v>2.5999999999999998E-4</c:v>
                </c:pt>
                <c:pt idx="72">
                  <c:v>4.0000000000000002E-4</c:v>
                </c:pt>
                <c:pt idx="73">
                  <c:v>2.4000000000000001E-4</c:v>
                </c:pt>
                <c:pt idx="74">
                  <c:v>2.2000000000000001E-4</c:v>
                </c:pt>
                <c:pt idx="75">
                  <c:v>2.0000000000000001E-4</c:v>
                </c:pt>
                <c:pt idx="76">
                  <c:v>3.8000000000000002E-4</c:v>
                </c:pt>
                <c:pt idx="77">
                  <c:v>3.4000000000000002E-4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48-4802-9286-E45D09CC13AC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SR50100f!$AE$13:$AE$372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2.0000000000000002E-5</c:v>
                </c:pt>
                <c:pt idx="11">
                  <c:v>2.0000000000000002E-5</c:v>
                </c:pt>
                <c:pt idx="12">
                  <c:v>8.0000000000000007E-5</c:v>
                </c:pt>
                <c:pt idx="13">
                  <c:v>1.2E-4</c:v>
                </c:pt>
                <c:pt idx="14">
                  <c:v>2.4000000000000001E-4</c:v>
                </c:pt>
                <c:pt idx="15">
                  <c:v>3.8000000000000002E-4</c:v>
                </c:pt>
                <c:pt idx="16">
                  <c:v>5.1999999999999995E-4</c:v>
                </c:pt>
                <c:pt idx="17">
                  <c:v>6.6E-4</c:v>
                </c:pt>
                <c:pt idx="18">
                  <c:v>8.1999999999999998E-4</c:v>
                </c:pt>
                <c:pt idx="19">
                  <c:v>1.08E-3</c:v>
                </c:pt>
                <c:pt idx="20">
                  <c:v>1.42E-3</c:v>
                </c:pt>
                <c:pt idx="21">
                  <c:v>1.8600000000000001E-3</c:v>
                </c:pt>
                <c:pt idx="22">
                  <c:v>2.32E-3</c:v>
                </c:pt>
                <c:pt idx="23">
                  <c:v>2.8600000000000001E-3</c:v>
                </c:pt>
                <c:pt idx="24">
                  <c:v>3.3800000000000002E-3</c:v>
                </c:pt>
                <c:pt idx="25">
                  <c:v>4.0800000000000003E-3</c:v>
                </c:pt>
                <c:pt idx="26">
                  <c:v>5.0200000000000002E-3</c:v>
                </c:pt>
                <c:pt idx="27">
                  <c:v>6.4799999999999996E-3</c:v>
                </c:pt>
                <c:pt idx="28">
                  <c:v>7.7999999999999996E-3</c:v>
                </c:pt>
                <c:pt idx="29">
                  <c:v>9.3600000000000003E-3</c:v>
                </c:pt>
                <c:pt idx="30">
                  <c:v>1.0999999999999999E-2</c:v>
                </c:pt>
                <c:pt idx="31">
                  <c:v>1.362E-2</c:v>
                </c:pt>
                <c:pt idx="32">
                  <c:v>1.5640000000000001E-2</c:v>
                </c:pt>
                <c:pt idx="33">
                  <c:v>1.7860000000000001E-2</c:v>
                </c:pt>
                <c:pt idx="34">
                  <c:v>2.0799999999999999E-2</c:v>
                </c:pt>
                <c:pt idx="35">
                  <c:v>2.426E-2</c:v>
                </c:pt>
                <c:pt idx="36">
                  <c:v>2.7740000000000001E-2</c:v>
                </c:pt>
                <c:pt idx="37">
                  <c:v>3.2460000000000003E-2</c:v>
                </c:pt>
                <c:pt idx="38">
                  <c:v>3.7539999999999997E-2</c:v>
                </c:pt>
                <c:pt idx="39">
                  <c:v>4.292E-2</c:v>
                </c:pt>
                <c:pt idx="40">
                  <c:v>4.8800000000000003E-2</c:v>
                </c:pt>
                <c:pt idx="41">
                  <c:v>5.4260000000000003E-2</c:v>
                </c:pt>
                <c:pt idx="42">
                  <c:v>5.9700000000000003E-2</c:v>
                </c:pt>
                <c:pt idx="43">
                  <c:v>6.6159999999999997E-2</c:v>
                </c:pt>
                <c:pt idx="44">
                  <c:v>7.1919999999999998E-2</c:v>
                </c:pt>
                <c:pt idx="45">
                  <c:v>7.7719999999999997E-2</c:v>
                </c:pt>
                <c:pt idx="46">
                  <c:v>8.4680000000000005E-2</c:v>
                </c:pt>
                <c:pt idx="47">
                  <c:v>9.2560000000000003E-2</c:v>
                </c:pt>
                <c:pt idx="48">
                  <c:v>0.10058</c:v>
                </c:pt>
                <c:pt idx="49">
                  <c:v>0.10884000000000001</c:v>
                </c:pt>
                <c:pt idx="50">
                  <c:v>0.11788</c:v>
                </c:pt>
                <c:pt idx="51">
                  <c:v>0.12786</c:v>
                </c:pt>
                <c:pt idx="52">
                  <c:v>0.13725999999999999</c:v>
                </c:pt>
                <c:pt idx="53">
                  <c:v>0.14604</c:v>
                </c:pt>
                <c:pt idx="54">
                  <c:v>0.15443999999999999</c:v>
                </c:pt>
                <c:pt idx="55">
                  <c:v>0.16316</c:v>
                </c:pt>
                <c:pt idx="56">
                  <c:v>0.17077999999999999</c:v>
                </c:pt>
                <c:pt idx="57">
                  <c:v>0.17829999999999999</c:v>
                </c:pt>
                <c:pt idx="58">
                  <c:v>0.18490000000000001</c:v>
                </c:pt>
                <c:pt idx="59">
                  <c:v>0.19225999999999999</c:v>
                </c:pt>
                <c:pt idx="60">
                  <c:v>0.1988</c:v>
                </c:pt>
                <c:pt idx="61">
                  <c:v>0.2044</c:v>
                </c:pt>
                <c:pt idx="62">
                  <c:v>0.20979999999999999</c:v>
                </c:pt>
                <c:pt idx="63">
                  <c:v>0.21473999999999999</c:v>
                </c:pt>
                <c:pt idx="64">
                  <c:v>0.21884000000000001</c:v>
                </c:pt>
                <c:pt idx="65">
                  <c:v>0.22212000000000001</c:v>
                </c:pt>
                <c:pt idx="66">
                  <c:v>0.22548000000000001</c:v>
                </c:pt>
                <c:pt idx="67">
                  <c:v>0.22819999999999999</c:v>
                </c:pt>
                <c:pt idx="68">
                  <c:v>0.23088</c:v>
                </c:pt>
                <c:pt idx="69">
                  <c:v>0.23361999999999999</c:v>
                </c:pt>
                <c:pt idx="70">
                  <c:v>0.23622000000000001</c:v>
                </c:pt>
                <c:pt idx="71">
                  <c:v>0.23827999999999999</c:v>
                </c:pt>
                <c:pt idx="72">
                  <c:v>0.24057999999999999</c:v>
                </c:pt>
                <c:pt idx="73">
                  <c:v>0.24232000000000001</c:v>
                </c:pt>
                <c:pt idx="74">
                  <c:v>0.24414</c:v>
                </c:pt>
                <c:pt idx="75">
                  <c:v>0.24579999999999999</c:v>
                </c:pt>
                <c:pt idx="76">
                  <c:v>0.24729999999999999</c:v>
                </c:pt>
                <c:pt idx="77">
                  <c:v>0.24873999999999999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48-4802-9286-E45D09CC13AC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SR50100f!$AF$13:$AF$372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4.0000000000000003E-5</c:v>
                </c:pt>
                <c:pt idx="20">
                  <c:v>4.0000000000000003E-5</c:v>
                </c:pt>
                <c:pt idx="21">
                  <c:v>4.0000000000000003E-5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8.0000000000000007E-5</c:v>
                </c:pt>
                <c:pt idx="27">
                  <c:v>8.0000000000000007E-5</c:v>
                </c:pt>
                <c:pt idx="28">
                  <c:v>1.2E-4</c:v>
                </c:pt>
                <c:pt idx="29">
                  <c:v>1.6000000000000001E-4</c:v>
                </c:pt>
                <c:pt idx="30">
                  <c:v>2.0000000000000001E-4</c:v>
                </c:pt>
                <c:pt idx="31">
                  <c:v>2.2000000000000001E-4</c:v>
                </c:pt>
                <c:pt idx="32">
                  <c:v>2.5999999999999998E-4</c:v>
                </c:pt>
                <c:pt idx="33">
                  <c:v>2.7999999999999998E-4</c:v>
                </c:pt>
                <c:pt idx="34">
                  <c:v>3.6000000000000002E-4</c:v>
                </c:pt>
                <c:pt idx="35">
                  <c:v>5.0000000000000001E-4</c:v>
                </c:pt>
                <c:pt idx="36">
                  <c:v>6.9999999999999999E-4</c:v>
                </c:pt>
                <c:pt idx="37">
                  <c:v>7.7999999999999999E-4</c:v>
                </c:pt>
                <c:pt idx="38">
                  <c:v>9.7999999999999997E-4</c:v>
                </c:pt>
                <c:pt idx="39">
                  <c:v>1.06E-3</c:v>
                </c:pt>
                <c:pt idx="40">
                  <c:v>1.16E-3</c:v>
                </c:pt>
                <c:pt idx="41">
                  <c:v>1.34E-3</c:v>
                </c:pt>
                <c:pt idx="42">
                  <c:v>1.5399999999999999E-3</c:v>
                </c:pt>
                <c:pt idx="43">
                  <c:v>1.6999999999999999E-3</c:v>
                </c:pt>
                <c:pt idx="44">
                  <c:v>1.8400000000000001E-3</c:v>
                </c:pt>
                <c:pt idx="45">
                  <c:v>2.0200000000000001E-3</c:v>
                </c:pt>
                <c:pt idx="46">
                  <c:v>2.1800000000000001E-3</c:v>
                </c:pt>
                <c:pt idx="47">
                  <c:v>2.32E-3</c:v>
                </c:pt>
                <c:pt idx="48">
                  <c:v>2.48E-3</c:v>
                </c:pt>
                <c:pt idx="49">
                  <c:v>2.64E-3</c:v>
                </c:pt>
                <c:pt idx="50">
                  <c:v>2.8600000000000001E-3</c:v>
                </c:pt>
                <c:pt idx="51">
                  <c:v>2.98E-3</c:v>
                </c:pt>
                <c:pt idx="52">
                  <c:v>3.3400000000000001E-3</c:v>
                </c:pt>
                <c:pt idx="53">
                  <c:v>3.6800000000000001E-3</c:v>
                </c:pt>
                <c:pt idx="54">
                  <c:v>3.96E-3</c:v>
                </c:pt>
                <c:pt idx="55">
                  <c:v>4.2199999999999998E-3</c:v>
                </c:pt>
                <c:pt idx="56">
                  <c:v>4.4600000000000004E-3</c:v>
                </c:pt>
                <c:pt idx="57">
                  <c:v>4.62E-3</c:v>
                </c:pt>
                <c:pt idx="58">
                  <c:v>4.7999999999999996E-3</c:v>
                </c:pt>
                <c:pt idx="59">
                  <c:v>5.0400000000000002E-3</c:v>
                </c:pt>
                <c:pt idx="60">
                  <c:v>5.1799999999999997E-3</c:v>
                </c:pt>
                <c:pt idx="61">
                  <c:v>5.3800000000000002E-3</c:v>
                </c:pt>
                <c:pt idx="62">
                  <c:v>5.4799999999999996E-3</c:v>
                </c:pt>
                <c:pt idx="63">
                  <c:v>5.6600000000000001E-3</c:v>
                </c:pt>
                <c:pt idx="64">
                  <c:v>5.8999999999999999E-3</c:v>
                </c:pt>
                <c:pt idx="65">
                  <c:v>6.0200000000000002E-3</c:v>
                </c:pt>
                <c:pt idx="66">
                  <c:v>6.2199999999999998E-3</c:v>
                </c:pt>
                <c:pt idx="67">
                  <c:v>6.28E-3</c:v>
                </c:pt>
                <c:pt idx="68">
                  <c:v>6.4999999999999997E-3</c:v>
                </c:pt>
                <c:pt idx="69">
                  <c:v>6.6E-3</c:v>
                </c:pt>
                <c:pt idx="70">
                  <c:v>6.6800000000000002E-3</c:v>
                </c:pt>
                <c:pt idx="71">
                  <c:v>6.7400000000000003E-3</c:v>
                </c:pt>
                <c:pt idx="72">
                  <c:v>6.7999999999999996E-3</c:v>
                </c:pt>
                <c:pt idx="73">
                  <c:v>6.8599999999999998E-3</c:v>
                </c:pt>
                <c:pt idx="74">
                  <c:v>6.9800000000000001E-3</c:v>
                </c:pt>
                <c:pt idx="75">
                  <c:v>7.0800000000000004E-3</c:v>
                </c:pt>
                <c:pt idx="76">
                  <c:v>7.1000000000000004E-3</c:v>
                </c:pt>
                <c:pt idx="77">
                  <c:v>7.1999999999999998E-3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B48-4802-9286-E45D09CC13AC}"/>
            </c:ext>
          </c:extLst>
        </c:ser>
        <c:ser>
          <c:idx val="4"/>
          <c:order val="5"/>
          <c:tx>
            <c:v>SR20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Ref>
              <c:f>SR!$AD$8:$AD$367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5.5000000000000003E-4</c:v>
                </c:pt>
                <c:pt idx="12">
                  <c:v>8.9999999999999998E-4</c:v>
                </c:pt>
                <c:pt idx="13">
                  <c:v>2.15E-3</c:v>
                </c:pt>
                <c:pt idx="14">
                  <c:v>3.0999999999999999E-3</c:v>
                </c:pt>
                <c:pt idx="15">
                  <c:v>3.8500000000000001E-3</c:v>
                </c:pt>
                <c:pt idx="16">
                  <c:v>5.1999999999999998E-3</c:v>
                </c:pt>
                <c:pt idx="17">
                  <c:v>5.5999999999999999E-3</c:v>
                </c:pt>
                <c:pt idx="18">
                  <c:v>5.8500000000000002E-3</c:v>
                </c:pt>
                <c:pt idx="19">
                  <c:v>6.4000000000000003E-3</c:v>
                </c:pt>
                <c:pt idx="20">
                  <c:v>7.0499999999999998E-3</c:v>
                </c:pt>
                <c:pt idx="21">
                  <c:v>8.4499999999999992E-3</c:v>
                </c:pt>
                <c:pt idx="22">
                  <c:v>1.06E-2</c:v>
                </c:pt>
                <c:pt idx="23">
                  <c:v>1.3100000000000001E-2</c:v>
                </c:pt>
                <c:pt idx="24">
                  <c:v>1.5350000000000001E-2</c:v>
                </c:pt>
                <c:pt idx="25">
                  <c:v>1.8149999999999999E-2</c:v>
                </c:pt>
                <c:pt idx="26">
                  <c:v>2.1350000000000001E-2</c:v>
                </c:pt>
                <c:pt idx="27">
                  <c:v>2.4400000000000002E-2</c:v>
                </c:pt>
                <c:pt idx="28">
                  <c:v>2.8000000000000001E-2</c:v>
                </c:pt>
                <c:pt idx="29">
                  <c:v>3.125E-2</c:v>
                </c:pt>
                <c:pt idx="30">
                  <c:v>3.3450000000000001E-2</c:v>
                </c:pt>
                <c:pt idx="31">
                  <c:v>3.6799999999999999E-2</c:v>
                </c:pt>
                <c:pt idx="32">
                  <c:v>3.9949999999999999E-2</c:v>
                </c:pt>
                <c:pt idx="33">
                  <c:v>4.4999999999999998E-2</c:v>
                </c:pt>
                <c:pt idx="34">
                  <c:v>5.0700000000000002E-2</c:v>
                </c:pt>
                <c:pt idx="35">
                  <c:v>5.79E-2</c:v>
                </c:pt>
                <c:pt idx="36">
                  <c:v>6.6199999999999995E-2</c:v>
                </c:pt>
                <c:pt idx="37">
                  <c:v>7.22E-2</c:v>
                </c:pt>
                <c:pt idx="38">
                  <c:v>7.6950000000000005E-2</c:v>
                </c:pt>
                <c:pt idx="39">
                  <c:v>8.0699999999999994E-2</c:v>
                </c:pt>
                <c:pt idx="40">
                  <c:v>8.6400000000000005E-2</c:v>
                </c:pt>
                <c:pt idx="41">
                  <c:v>9.1700000000000004E-2</c:v>
                </c:pt>
                <c:pt idx="42">
                  <c:v>9.7900000000000001E-2</c:v>
                </c:pt>
                <c:pt idx="43">
                  <c:v>0.10595</c:v>
                </c:pt>
                <c:pt idx="44">
                  <c:v>0.1132</c:v>
                </c:pt>
                <c:pt idx="45">
                  <c:v>0.1234</c:v>
                </c:pt>
                <c:pt idx="46">
                  <c:v>0.13170000000000001</c:v>
                </c:pt>
                <c:pt idx="47">
                  <c:v>0.13875000000000001</c:v>
                </c:pt>
                <c:pt idx="48">
                  <c:v>0.14704999999999999</c:v>
                </c:pt>
                <c:pt idx="49">
                  <c:v>0.15575</c:v>
                </c:pt>
                <c:pt idx="50">
                  <c:v>0.16134999999999999</c:v>
                </c:pt>
                <c:pt idx="51">
                  <c:v>0.16644999999999999</c:v>
                </c:pt>
                <c:pt idx="52">
                  <c:v>0.17015</c:v>
                </c:pt>
                <c:pt idx="53">
                  <c:v>0.17285</c:v>
                </c:pt>
                <c:pt idx="54">
                  <c:v>0.17630000000000001</c:v>
                </c:pt>
                <c:pt idx="55">
                  <c:v>0.17849999999999999</c:v>
                </c:pt>
                <c:pt idx="56">
                  <c:v>0.1804</c:v>
                </c:pt>
                <c:pt idx="57">
                  <c:v>0.18185000000000001</c:v>
                </c:pt>
                <c:pt idx="58">
                  <c:v>0.18135000000000001</c:v>
                </c:pt>
                <c:pt idx="59">
                  <c:v>0.17924999999999999</c:v>
                </c:pt>
                <c:pt idx="60">
                  <c:v>0.17624999999999999</c:v>
                </c:pt>
                <c:pt idx="61">
                  <c:v>0.17294999999999999</c:v>
                </c:pt>
                <c:pt idx="62">
                  <c:v>0.16975000000000001</c:v>
                </c:pt>
                <c:pt idx="63">
                  <c:v>0.1663</c:v>
                </c:pt>
                <c:pt idx="64">
                  <c:v>0.16109999999999999</c:v>
                </c:pt>
                <c:pt idx="65">
                  <c:v>0.15579999999999999</c:v>
                </c:pt>
                <c:pt idx="66">
                  <c:v>0.14935000000000001</c:v>
                </c:pt>
                <c:pt idx="67">
                  <c:v>0.14374999999999999</c:v>
                </c:pt>
                <c:pt idx="68">
                  <c:v>0.13730000000000001</c:v>
                </c:pt>
                <c:pt idx="69">
                  <c:v>0.1326</c:v>
                </c:pt>
                <c:pt idx="70">
                  <c:v>0.12715000000000001</c:v>
                </c:pt>
                <c:pt idx="71">
                  <c:v>0.121</c:v>
                </c:pt>
                <c:pt idx="72">
                  <c:v>0.11445</c:v>
                </c:pt>
                <c:pt idx="73">
                  <c:v>0.1079</c:v>
                </c:pt>
                <c:pt idx="74">
                  <c:v>0.10224999999999999</c:v>
                </c:pt>
                <c:pt idx="75">
                  <c:v>9.5899999999999999E-2</c:v>
                </c:pt>
                <c:pt idx="76">
                  <c:v>8.745E-2</c:v>
                </c:pt>
                <c:pt idx="77">
                  <c:v>8.0799999999999997E-2</c:v>
                </c:pt>
                <c:pt idx="78">
                  <c:v>7.3249999999999996E-2</c:v>
                </c:pt>
                <c:pt idx="79">
                  <c:v>6.6250000000000003E-2</c:v>
                </c:pt>
                <c:pt idx="80">
                  <c:v>5.9650000000000002E-2</c:v>
                </c:pt>
                <c:pt idx="81">
                  <c:v>5.5149999999999998E-2</c:v>
                </c:pt>
                <c:pt idx="82">
                  <c:v>4.9299999999999997E-2</c:v>
                </c:pt>
                <c:pt idx="83">
                  <c:v>4.5350000000000001E-2</c:v>
                </c:pt>
                <c:pt idx="84">
                  <c:v>4.1549999999999997E-2</c:v>
                </c:pt>
                <c:pt idx="85">
                  <c:v>3.7350000000000001E-2</c:v>
                </c:pt>
                <c:pt idx="86">
                  <c:v>3.4250000000000003E-2</c:v>
                </c:pt>
                <c:pt idx="87">
                  <c:v>3.1050000000000001E-2</c:v>
                </c:pt>
                <c:pt idx="88">
                  <c:v>2.7900000000000001E-2</c:v>
                </c:pt>
                <c:pt idx="89">
                  <c:v>2.6200000000000001E-2</c:v>
                </c:pt>
                <c:pt idx="90">
                  <c:v>2.445E-2</c:v>
                </c:pt>
                <c:pt idx="91">
                  <c:v>2.315E-2</c:v>
                </c:pt>
                <c:pt idx="92">
                  <c:v>2.215E-2</c:v>
                </c:pt>
                <c:pt idx="93">
                  <c:v>2.0549999999999999E-2</c:v>
                </c:pt>
                <c:pt idx="94">
                  <c:v>1.8450000000000001E-2</c:v>
                </c:pt>
                <c:pt idx="95">
                  <c:v>1.72E-2</c:v>
                </c:pt>
                <c:pt idx="96">
                  <c:v>1.5949999999999999E-2</c:v>
                </c:pt>
                <c:pt idx="97">
                  <c:v>1.5100000000000001E-2</c:v>
                </c:pt>
                <c:pt idx="98">
                  <c:v>1.3950000000000001E-2</c:v>
                </c:pt>
                <c:pt idx="99">
                  <c:v>1.285E-2</c:v>
                </c:pt>
                <c:pt idx="100">
                  <c:v>1.17E-2</c:v>
                </c:pt>
                <c:pt idx="101">
                  <c:v>1.12E-2</c:v>
                </c:pt>
                <c:pt idx="102">
                  <c:v>9.9000000000000008E-3</c:v>
                </c:pt>
                <c:pt idx="103">
                  <c:v>8.9999999999999993E-3</c:v>
                </c:pt>
                <c:pt idx="104">
                  <c:v>8.3499999999999998E-3</c:v>
                </c:pt>
                <c:pt idx="105">
                  <c:v>7.8499999999999993E-3</c:v>
                </c:pt>
                <c:pt idx="106">
                  <c:v>7.1500000000000001E-3</c:v>
                </c:pt>
                <c:pt idx="107">
                  <c:v>6.6499999999999997E-3</c:v>
                </c:pt>
                <c:pt idx="108">
                  <c:v>6.0000000000000001E-3</c:v>
                </c:pt>
                <c:pt idx="109">
                  <c:v>5.4999999999999997E-3</c:v>
                </c:pt>
                <c:pt idx="110">
                  <c:v>5.4000000000000003E-3</c:v>
                </c:pt>
                <c:pt idx="111">
                  <c:v>5.2500000000000003E-3</c:v>
                </c:pt>
                <c:pt idx="112">
                  <c:v>4.7999999999999996E-3</c:v>
                </c:pt>
                <c:pt idx="113">
                  <c:v>4.5500000000000002E-3</c:v>
                </c:pt>
                <c:pt idx="114">
                  <c:v>4.2500000000000003E-3</c:v>
                </c:pt>
                <c:pt idx="115">
                  <c:v>3.8999999999999998E-3</c:v>
                </c:pt>
                <c:pt idx="116">
                  <c:v>3.5999999999999999E-3</c:v>
                </c:pt>
                <c:pt idx="117">
                  <c:v>3.4499999999999999E-3</c:v>
                </c:pt>
                <c:pt idx="118">
                  <c:v>3.3500000000000001E-3</c:v>
                </c:pt>
                <c:pt idx="119">
                  <c:v>3.0500000000000002E-3</c:v>
                </c:pt>
                <c:pt idx="120">
                  <c:v>2.7499999999999998E-3</c:v>
                </c:pt>
                <c:pt idx="121">
                  <c:v>2.5999999999999999E-3</c:v>
                </c:pt>
                <c:pt idx="122">
                  <c:v>2.5500000000000002E-3</c:v>
                </c:pt>
                <c:pt idx="123">
                  <c:v>2.3500000000000001E-3</c:v>
                </c:pt>
                <c:pt idx="124">
                  <c:v>2.15E-3</c:v>
                </c:pt>
                <c:pt idx="125">
                  <c:v>2.0500000000000002E-3</c:v>
                </c:pt>
                <c:pt idx="126">
                  <c:v>1.9E-3</c:v>
                </c:pt>
                <c:pt idx="127">
                  <c:v>1.8E-3</c:v>
                </c:pt>
                <c:pt idx="128">
                  <c:v>1.6999999999999999E-3</c:v>
                </c:pt>
                <c:pt idx="129">
                  <c:v>1.6000000000000001E-3</c:v>
                </c:pt>
                <c:pt idx="130">
                  <c:v>1.5E-3</c:v>
                </c:pt>
                <c:pt idx="131">
                  <c:v>1.4E-3</c:v>
                </c:pt>
                <c:pt idx="132">
                  <c:v>1.25E-3</c:v>
                </c:pt>
                <c:pt idx="133">
                  <c:v>1.1000000000000001E-3</c:v>
                </c:pt>
                <c:pt idx="134">
                  <c:v>1.1000000000000001E-3</c:v>
                </c:pt>
                <c:pt idx="135">
                  <c:v>1.0499999999999999E-3</c:v>
                </c:pt>
                <c:pt idx="136">
                  <c:v>9.5E-4</c:v>
                </c:pt>
                <c:pt idx="137">
                  <c:v>8.9999999999999998E-4</c:v>
                </c:pt>
                <c:pt idx="138">
                  <c:v>8.4999999999999995E-4</c:v>
                </c:pt>
                <c:pt idx="139">
                  <c:v>7.5000000000000002E-4</c:v>
                </c:pt>
                <c:pt idx="140">
                  <c:v>5.5000000000000003E-4</c:v>
                </c:pt>
                <c:pt idx="141">
                  <c:v>5.5000000000000003E-4</c:v>
                </c:pt>
                <c:pt idx="142">
                  <c:v>5.5000000000000003E-4</c:v>
                </c:pt>
                <c:pt idx="143">
                  <c:v>5.0000000000000001E-4</c:v>
                </c:pt>
                <c:pt idx="144">
                  <c:v>4.4999999999999999E-4</c:v>
                </c:pt>
                <c:pt idx="145">
                  <c:v>4.4999999999999999E-4</c:v>
                </c:pt>
                <c:pt idx="146">
                  <c:v>4.0000000000000002E-4</c:v>
                </c:pt>
                <c:pt idx="147">
                  <c:v>4.0000000000000002E-4</c:v>
                </c:pt>
                <c:pt idx="148">
                  <c:v>2.9999999999999997E-4</c:v>
                </c:pt>
                <c:pt idx="149">
                  <c:v>2.9999999999999997E-4</c:v>
                </c:pt>
                <c:pt idx="150">
                  <c:v>2.5000000000000001E-4</c:v>
                </c:pt>
                <c:pt idx="151">
                  <c:v>2.5000000000000001E-4</c:v>
                </c:pt>
                <c:pt idx="152">
                  <c:v>2.5000000000000001E-4</c:v>
                </c:pt>
                <c:pt idx="153">
                  <c:v>2.0000000000000001E-4</c:v>
                </c:pt>
                <c:pt idx="154">
                  <c:v>2.0000000000000001E-4</c:v>
                </c:pt>
                <c:pt idx="155">
                  <c:v>2.0000000000000001E-4</c:v>
                </c:pt>
                <c:pt idx="156">
                  <c:v>2.0000000000000001E-4</c:v>
                </c:pt>
                <c:pt idx="157">
                  <c:v>2.0000000000000001E-4</c:v>
                </c:pt>
                <c:pt idx="158">
                  <c:v>2.0000000000000001E-4</c:v>
                </c:pt>
                <c:pt idx="159">
                  <c:v>2.5000000000000001E-4</c:v>
                </c:pt>
                <c:pt idx="160">
                  <c:v>2.5000000000000001E-4</c:v>
                </c:pt>
                <c:pt idx="161">
                  <c:v>2.5000000000000001E-4</c:v>
                </c:pt>
                <c:pt idx="162">
                  <c:v>2.0000000000000001E-4</c:v>
                </c:pt>
                <c:pt idx="163">
                  <c:v>1.4999999999999999E-4</c:v>
                </c:pt>
                <c:pt idx="164">
                  <c:v>1.4999999999999999E-4</c:v>
                </c:pt>
                <c:pt idx="165">
                  <c:v>1E-4</c:v>
                </c:pt>
                <c:pt idx="166">
                  <c:v>5.0000000000000002E-5</c:v>
                </c:pt>
                <c:pt idx="167">
                  <c:v>5.0000000000000002E-5</c:v>
                </c:pt>
                <c:pt idx="168">
                  <c:v>5.0000000000000002E-5</c:v>
                </c:pt>
                <c:pt idx="169">
                  <c:v>5.0000000000000002E-5</c:v>
                </c:pt>
                <c:pt idx="170">
                  <c:v>5.0000000000000002E-5</c:v>
                </c:pt>
                <c:pt idx="171">
                  <c:v>5.0000000000000002E-5</c:v>
                </c:pt>
                <c:pt idx="172">
                  <c:v>5.0000000000000002E-5</c:v>
                </c:pt>
                <c:pt idx="173">
                  <c:v>5.0000000000000002E-5</c:v>
                </c:pt>
                <c:pt idx="174">
                  <c:v>5.0000000000000002E-5</c:v>
                </c:pt>
                <c:pt idx="175">
                  <c:v>5.0000000000000002E-5</c:v>
                </c:pt>
                <c:pt idx="176">
                  <c:v>5.0000000000000002E-5</c:v>
                </c:pt>
                <c:pt idx="177">
                  <c:v>5.0000000000000002E-5</c:v>
                </c:pt>
                <c:pt idx="178">
                  <c:v>5.0000000000000002E-5</c:v>
                </c:pt>
                <c:pt idx="179">
                  <c:v>5.0000000000000002E-5</c:v>
                </c:pt>
                <c:pt idx="180">
                  <c:v>5.0000000000000002E-5</c:v>
                </c:pt>
                <c:pt idx="181">
                  <c:v>5.0000000000000002E-5</c:v>
                </c:pt>
                <c:pt idx="182">
                  <c:v>0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B48-4802-9286-E45D09CC1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SR50100f!$AB$13:$AB$372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5.6947608200455578E-4</c:v>
                </c:pt>
                <c:pt idx="20">
                  <c:v>4.906771344455348E-4</c:v>
                </c:pt>
                <c:pt idx="21">
                  <c:v>4.2517006802721087E-4</c:v>
                </c:pt>
                <c:pt idx="22">
                  <c:v>5.7427258805513022E-4</c:v>
                </c:pt>
                <c:pt idx="23">
                  <c:v>5.2374301675977653E-4</c:v>
                </c:pt>
                <c:pt idx="24">
                  <c:v>4.783926008611067E-4</c:v>
                </c:pt>
                <c:pt idx="25">
                  <c:v>4.4273907910271547E-4</c:v>
                </c:pt>
                <c:pt idx="26">
                  <c:v>5.5134390075809781E-4</c:v>
                </c:pt>
                <c:pt idx="27">
                  <c:v>5.2076552532222362E-4</c:v>
                </c:pt>
                <c:pt idx="28">
                  <c:v>7.2824371889792453E-4</c:v>
                </c:pt>
                <c:pt idx="29">
                  <c:v>9.1774693128369848E-4</c:v>
                </c:pt>
                <c:pt idx="30">
                  <c:v>1.0912265386294195E-3</c:v>
                </c:pt>
                <c:pt idx="31">
                  <c:v>1.1446409989594173E-3</c:v>
                </c:pt>
                <c:pt idx="32">
                  <c:v>1.300260052010402E-3</c:v>
                </c:pt>
                <c:pt idx="33">
                  <c:v>1.3533107781536974E-3</c:v>
                </c:pt>
                <c:pt idx="34">
                  <c:v>1.7001983564749221E-3</c:v>
                </c:pt>
                <c:pt idx="35">
                  <c:v>2.3062730627306273E-3</c:v>
                </c:pt>
                <c:pt idx="36">
                  <c:v>3.1751791708246394E-3</c:v>
                </c:pt>
                <c:pt idx="37">
                  <c:v>3.4824537905170103E-3</c:v>
                </c:pt>
                <c:pt idx="38">
                  <c:v>4.2941021821049866E-3</c:v>
                </c:pt>
                <c:pt idx="39">
                  <c:v>4.5650301464254953E-3</c:v>
                </c:pt>
                <c:pt idx="40">
                  <c:v>4.9240173189574665E-3</c:v>
                </c:pt>
                <c:pt idx="41">
                  <c:v>5.6226921785834175E-3</c:v>
                </c:pt>
                <c:pt idx="42">
                  <c:v>6.4059900166389353E-3</c:v>
                </c:pt>
                <c:pt idx="43">
                  <c:v>7.0039551746868822E-3</c:v>
                </c:pt>
                <c:pt idx="44">
                  <c:v>7.5144980805358164E-3</c:v>
                </c:pt>
                <c:pt idx="45">
                  <c:v>8.1887465542403119E-3</c:v>
                </c:pt>
                <c:pt idx="46">
                  <c:v>8.7684015767034024E-3</c:v>
                </c:pt>
                <c:pt idx="47">
                  <c:v>9.2636958952244056E-3</c:v>
                </c:pt>
                <c:pt idx="48">
                  <c:v>9.8326857505352475E-3</c:v>
                </c:pt>
                <c:pt idx="49">
                  <c:v>1.0386340388700921E-2</c:v>
                </c:pt>
                <c:pt idx="50">
                  <c:v>1.1179735751700415E-2</c:v>
                </c:pt>
                <c:pt idx="51">
                  <c:v>1.1585413264909417E-2</c:v>
                </c:pt>
                <c:pt idx="52">
                  <c:v>1.2922695968428384E-2</c:v>
                </c:pt>
                <c:pt idx="53">
                  <c:v>1.4168014168014168E-2</c:v>
                </c:pt>
                <c:pt idx="54">
                  <c:v>1.5194536106208273E-2</c:v>
                </c:pt>
                <c:pt idx="55">
                  <c:v>1.6122870023687629E-2</c:v>
                </c:pt>
                <c:pt idx="56">
                  <c:v>1.6959464598068293E-2</c:v>
                </c:pt>
                <c:pt idx="57">
                  <c:v>1.7505304637769021E-2</c:v>
                </c:pt>
                <c:pt idx="58">
                  <c:v>1.8128257421255383E-2</c:v>
                </c:pt>
                <c:pt idx="59">
                  <c:v>1.897447481364355E-2</c:v>
                </c:pt>
                <c:pt idx="60">
                  <c:v>1.9444444444444445E-2</c:v>
                </c:pt>
                <c:pt idx="61">
                  <c:v>2.0136237742345985E-2</c:v>
                </c:pt>
                <c:pt idx="62">
                  <c:v>2.0472205618649132E-2</c:v>
                </c:pt>
                <c:pt idx="63">
                  <c:v>2.1097360966154763E-2</c:v>
                </c:pt>
                <c:pt idx="64">
                  <c:v>2.1952671528501264E-2</c:v>
                </c:pt>
                <c:pt idx="65">
                  <c:v>2.2350931907626048E-2</c:v>
                </c:pt>
                <c:pt idx="66">
                  <c:v>2.3066083215901506E-2</c:v>
                </c:pt>
                <c:pt idx="67">
                  <c:v>2.3259259259259261E-2</c:v>
                </c:pt>
                <c:pt idx="68">
                  <c:v>2.4045575614087007E-2</c:v>
                </c:pt>
                <c:pt idx="69">
                  <c:v>2.439384979302188E-2</c:v>
                </c:pt>
                <c:pt idx="70">
                  <c:v>2.466218710773093E-2</c:v>
                </c:pt>
                <c:pt idx="71">
                  <c:v>2.4859840660961936E-2</c:v>
                </c:pt>
                <c:pt idx="72">
                  <c:v>2.5044195639363581E-2</c:v>
                </c:pt>
                <c:pt idx="73">
                  <c:v>2.5242861348248456E-2</c:v>
                </c:pt>
                <c:pt idx="74">
                  <c:v>2.5663651739098462E-2</c:v>
                </c:pt>
                <c:pt idx="75">
                  <c:v>2.6012197810272614E-2</c:v>
                </c:pt>
                <c:pt idx="76">
                  <c:v>2.6049310243616085E-2</c:v>
                </c:pt>
                <c:pt idx="77">
                  <c:v>2.6383290582630999E-2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1F-436A-BBB6-A821E247D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SR50100f!$M$13:$M$164</c:f>
              <c:numCache>
                <c:formatCode>General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  <c:pt idx="12">
                  <c:v>1.25</c:v>
                </c:pt>
                <c:pt idx="13">
                  <c:v>0.83</c:v>
                </c:pt>
                <c:pt idx="14">
                  <c:v>2</c:v>
                </c:pt>
                <c:pt idx="15">
                  <c:v>1.37</c:v>
                </c:pt>
                <c:pt idx="16">
                  <c:v>1.42</c:v>
                </c:pt>
                <c:pt idx="17">
                  <c:v>1.48</c:v>
                </c:pt>
                <c:pt idx="18">
                  <c:v>1.71</c:v>
                </c:pt>
                <c:pt idx="19">
                  <c:v>1.8</c:v>
                </c:pt>
                <c:pt idx="20">
                  <c:v>1.9</c:v>
                </c:pt>
                <c:pt idx="21">
                  <c:v>2.02</c:v>
                </c:pt>
                <c:pt idx="22">
                  <c:v>2.09</c:v>
                </c:pt>
                <c:pt idx="23">
                  <c:v>1.97</c:v>
                </c:pt>
                <c:pt idx="24">
                  <c:v>1.93</c:v>
                </c:pt>
                <c:pt idx="25">
                  <c:v>1.94</c:v>
                </c:pt>
                <c:pt idx="26">
                  <c:v>1.84</c:v>
                </c:pt>
                <c:pt idx="27">
                  <c:v>1.77</c:v>
                </c:pt>
                <c:pt idx="28">
                  <c:v>1.72</c:v>
                </c:pt>
                <c:pt idx="29">
                  <c:v>1.78</c:v>
                </c:pt>
                <c:pt idx="30">
                  <c:v>1.75</c:v>
                </c:pt>
                <c:pt idx="31">
                  <c:v>1.75</c:v>
                </c:pt>
                <c:pt idx="32">
                  <c:v>1.75</c:v>
                </c:pt>
                <c:pt idx="33">
                  <c:v>1.73</c:v>
                </c:pt>
                <c:pt idx="34">
                  <c:v>1.82</c:v>
                </c:pt>
                <c:pt idx="35">
                  <c:v>1.82</c:v>
                </c:pt>
                <c:pt idx="36">
                  <c:v>1.76</c:v>
                </c:pt>
                <c:pt idx="37">
                  <c:v>1.66</c:v>
                </c:pt>
                <c:pt idx="38">
                  <c:v>1.61</c:v>
                </c:pt>
                <c:pt idx="39">
                  <c:v>1.54</c:v>
                </c:pt>
                <c:pt idx="40">
                  <c:v>1.5</c:v>
                </c:pt>
                <c:pt idx="41">
                  <c:v>1.48</c:v>
                </c:pt>
                <c:pt idx="42">
                  <c:v>1.46</c:v>
                </c:pt>
                <c:pt idx="43">
                  <c:v>1.45</c:v>
                </c:pt>
                <c:pt idx="44">
                  <c:v>1.44</c:v>
                </c:pt>
                <c:pt idx="45">
                  <c:v>1.44</c:v>
                </c:pt>
                <c:pt idx="46">
                  <c:v>1.45</c:v>
                </c:pt>
                <c:pt idx="47">
                  <c:v>1.45</c:v>
                </c:pt>
                <c:pt idx="48">
                  <c:v>1.44</c:v>
                </c:pt>
                <c:pt idx="49">
                  <c:v>1.43</c:v>
                </c:pt>
                <c:pt idx="50">
                  <c:v>1.4</c:v>
                </c:pt>
                <c:pt idx="51">
                  <c:v>1.37</c:v>
                </c:pt>
                <c:pt idx="52">
                  <c:v>1.34</c:v>
                </c:pt>
                <c:pt idx="53">
                  <c:v>1.31</c:v>
                </c:pt>
                <c:pt idx="54">
                  <c:v>1.28</c:v>
                </c:pt>
                <c:pt idx="55">
                  <c:v>1.26</c:v>
                </c:pt>
                <c:pt idx="56">
                  <c:v>1.24</c:v>
                </c:pt>
                <c:pt idx="57">
                  <c:v>1.23</c:v>
                </c:pt>
                <c:pt idx="58">
                  <c:v>1.21</c:v>
                </c:pt>
                <c:pt idx="59">
                  <c:v>1.19</c:v>
                </c:pt>
                <c:pt idx="60">
                  <c:v>1.17</c:v>
                </c:pt>
                <c:pt idx="61">
                  <c:v>1.1599999999999999</c:v>
                </c:pt>
                <c:pt idx="62">
                  <c:v>1.1499999999999999</c:v>
                </c:pt>
                <c:pt idx="63">
                  <c:v>1.1299999999999999</c:v>
                </c:pt>
                <c:pt idx="64">
                  <c:v>1.1200000000000001</c:v>
                </c:pt>
                <c:pt idx="65">
                  <c:v>1.1100000000000001</c:v>
                </c:pt>
                <c:pt idx="66">
                  <c:v>1.1100000000000001</c:v>
                </c:pt>
                <c:pt idx="67">
                  <c:v>1.1000000000000001</c:v>
                </c:pt>
                <c:pt idx="68">
                  <c:v>1.0900000000000001</c:v>
                </c:pt>
                <c:pt idx="69">
                  <c:v>1.08</c:v>
                </c:pt>
                <c:pt idx="70">
                  <c:v>1.08</c:v>
                </c:pt>
                <c:pt idx="71">
                  <c:v>1.07</c:v>
                </c:pt>
                <c:pt idx="72">
                  <c:v>1.07</c:v>
                </c:pt>
                <c:pt idx="73">
                  <c:v>1.06</c:v>
                </c:pt>
                <c:pt idx="74">
                  <c:v>1.05</c:v>
                </c:pt>
                <c:pt idx="75">
                  <c:v>1.05</c:v>
                </c:pt>
                <c:pt idx="76">
                  <c:v>1.05</c:v>
                </c:pt>
                <c:pt idx="77">
                  <c:v>1.04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D9-4901-A079-2743B8738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SR50100f!$AQ$13:$AQ$74</c:f>
              <c:numCache>
                <c:formatCode>General</c:formatCode>
                <c:ptCount val="62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</c:numCache>
            </c:numRef>
          </c:xVal>
          <c:yVal>
            <c:numRef>
              <c:f>SR50100f!$AS$13:$AS$74</c:f>
              <c:numCache>
                <c:formatCode>#,##0</c:formatCode>
                <c:ptCount val="62"/>
                <c:pt idx="0">
                  <c:v>1481.3389676777758</c:v>
                </c:pt>
                <c:pt idx="1">
                  <c:v>1481.3389676777758</c:v>
                </c:pt>
                <c:pt idx="2">
                  <c:v>1481.3389676777758</c:v>
                </c:pt>
                <c:pt idx="3">
                  <c:v>2355.3289586076635</c:v>
                </c:pt>
                <c:pt idx="4">
                  <c:v>3318.1992875982178</c:v>
                </c:pt>
                <c:pt idx="5">
                  <c:v>4073.6821611138835</c:v>
                </c:pt>
                <c:pt idx="6">
                  <c:v>7584.4555145102122</c:v>
                </c:pt>
                <c:pt idx="7">
                  <c:v>11006.348529845875</c:v>
                </c:pt>
                <c:pt idx="8">
                  <c:v>14161.600530999536</c:v>
                </c:pt>
                <c:pt idx="9">
                  <c:v>17672.373884395867</c:v>
                </c:pt>
                <c:pt idx="10">
                  <c:v>19953.635894619641</c:v>
                </c:pt>
                <c:pt idx="11">
                  <c:v>21731.242655832972</c:v>
                </c:pt>
                <c:pt idx="12">
                  <c:v>24012.504666056746</c:v>
                </c:pt>
                <c:pt idx="13">
                  <c:v>25997.498882744967</c:v>
                </c:pt>
                <c:pt idx="14">
                  <c:v>27715.852085251187</c:v>
                </c:pt>
                <c:pt idx="15">
                  <c:v>30737.783579313847</c:v>
                </c:pt>
                <c:pt idx="16">
                  <c:v>34485.571167538619</c:v>
                </c:pt>
                <c:pt idx="17">
                  <c:v>38929.588070571946</c:v>
                </c:pt>
                <c:pt idx="18">
                  <c:v>45432.666138677385</c:v>
                </c:pt>
                <c:pt idx="19">
                  <c:v>52024.624544843486</c:v>
                </c:pt>
                <c:pt idx="20">
                  <c:v>60379.376322546144</c:v>
                </c:pt>
                <c:pt idx="21">
                  <c:v>69682.185039562581</c:v>
                </c:pt>
                <c:pt idx="22">
                  <c:v>77385.147671487008</c:v>
                </c:pt>
                <c:pt idx="23">
                  <c:v>84851.096068582992</c:v>
                </c:pt>
                <c:pt idx="24">
                  <c:v>92894.766663073315</c:v>
                </c:pt>
                <c:pt idx="25">
                  <c:v>100375.52844984608</c:v>
                </c:pt>
                <c:pt idx="26">
                  <c:v>107471.14210502263</c:v>
                </c:pt>
                <c:pt idx="27">
                  <c:v>113781.64610732996</c:v>
                </c:pt>
                <c:pt idx="28">
                  <c:v>122047.51754697195</c:v>
                </c:pt>
                <c:pt idx="29">
                  <c:v>129128.31781247172</c:v>
                </c:pt>
                <c:pt idx="30">
                  <c:v>135749.90299799139</c:v>
                </c:pt>
                <c:pt idx="31">
                  <c:v>142356.67479383425</c:v>
                </c:pt>
                <c:pt idx="32">
                  <c:v>148104.26998842403</c:v>
                </c:pt>
                <c:pt idx="33">
                  <c:v>153244.51620626592</c:v>
                </c:pt>
                <c:pt idx="34">
                  <c:v>156829.35650804613</c:v>
                </c:pt>
                <c:pt idx="35">
                  <c:v>160577.1440962709</c:v>
                </c:pt>
                <c:pt idx="36">
                  <c:v>163287.99440712124</c:v>
                </c:pt>
                <c:pt idx="37">
                  <c:v>165895.15099023411</c:v>
                </c:pt>
                <c:pt idx="38">
                  <c:v>169035.58960171099</c:v>
                </c:pt>
                <c:pt idx="39">
                  <c:v>171983.45414738977</c:v>
                </c:pt>
                <c:pt idx="40">
                  <c:v>174486.9170027652</c:v>
                </c:pt>
                <c:pt idx="41">
                  <c:v>176516.35138848377</c:v>
                </c:pt>
                <c:pt idx="42">
                  <c:v>178056.94391486867</c:v>
                </c:pt>
                <c:pt idx="43">
                  <c:v>179775.29711737487</c:v>
                </c:pt>
                <c:pt idx="44">
                  <c:v>181360.32981279009</c:v>
                </c:pt>
                <c:pt idx="45">
                  <c:v>182708.34827337688</c:v>
                </c:pt>
                <c:pt idx="46">
                  <c:v>184145.2470720243</c:v>
                </c:pt>
                <c:pt idx="47">
                  <c:v>185493.26553261108</c:v>
                </c:pt>
                <c:pt idx="48">
                  <c:v>186811.6572138443</c:v>
                </c:pt>
                <c:pt idx="49">
                  <c:v>188263.36940216852</c:v>
                </c:pt>
                <c:pt idx="50">
                  <c:v>189478.0673556643</c:v>
                </c:pt>
                <c:pt idx="51">
                  <c:v>190515.00463303874</c:v>
                </c:pt>
                <c:pt idx="52">
                  <c:v>191433.43479299897</c:v>
                </c:pt>
                <c:pt idx="53">
                  <c:v>192381.49173231274</c:v>
                </c:pt>
                <c:pt idx="54">
                  <c:v>193033.28087809097</c:v>
                </c:pt>
                <c:pt idx="55">
                  <c:v>193862.83069999053</c:v>
                </c:pt>
                <c:pt idx="56">
                  <c:v>194781.26085995074</c:v>
                </c:pt>
                <c:pt idx="57">
                  <c:v>195477.4901747593</c:v>
                </c:pt>
                <c:pt idx="58">
                  <c:v>196114.46593086075</c:v>
                </c:pt>
                <c:pt idx="59">
                  <c:v>196736.62829728541</c:v>
                </c:pt>
                <c:pt idx="60">
                  <c:v>197314.35049467973</c:v>
                </c:pt>
                <c:pt idx="61">
                  <c:v>197892.07269207409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55-49BD-AE54-D2E234DCAF41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EvolOf!$H$3:$H$43</c:f>
              <c:numCache>
                <c:formatCode>#,##0</c:formatCode>
                <c:ptCount val="4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55-49BD-AE54-D2E234DCA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v>Contagiados modelo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SR50100f!$AQ$13:$AQ$76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16</c:v>
                      </c:pt>
                      <c:pt idx="1">
                        <c:v>17</c:v>
                      </c:pt>
                      <c:pt idx="2">
                        <c:v>18</c:v>
                      </c:pt>
                      <c:pt idx="3">
                        <c:v>19</c:v>
                      </c:pt>
                      <c:pt idx="4">
                        <c:v>20</c:v>
                      </c:pt>
                      <c:pt idx="5">
                        <c:v>21</c:v>
                      </c:pt>
                      <c:pt idx="6">
                        <c:v>22</c:v>
                      </c:pt>
                      <c:pt idx="7">
                        <c:v>23</c:v>
                      </c:pt>
                      <c:pt idx="8">
                        <c:v>24</c:v>
                      </c:pt>
                      <c:pt idx="9">
                        <c:v>25</c:v>
                      </c:pt>
                      <c:pt idx="10">
                        <c:v>26</c:v>
                      </c:pt>
                      <c:pt idx="11">
                        <c:v>27</c:v>
                      </c:pt>
                      <c:pt idx="12">
                        <c:v>28</c:v>
                      </c:pt>
                      <c:pt idx="13">
                        <c:v>29</c:v>
                      </c:pt>
                      <c:pt idx="14">
                        <c:v>30</c:v>
                      </c:pt>
                      <c:pt idx="15">
                        <c:v>31</c:v>
                      </c:pt>
                      <c:pt idx="16">
                        <c:v>32</c:v>
                      </c:pt>
                      <c:pt idx="17">
                        <c:v>33</c:v>
                      </c:pt>
                      <c:pt idx="18">
                        <c:v>34</c:v>
                      </c:pt>
                      <c:pt idx="19">
                        <c:v>35</c:v>
                      </c:pt>
                      <c:pt idx="20">
                        <c:v>36</c:v>
                      </c:pt>
                      <c:pt idx="21">
                        <c:v>37</c:v>
                      </c:pt>
                      <c:pt idx="22">
                        <c:v>38</c:v>
                      </c:pt>
                      <c:pt idx="23">
                        <c:v>39</c:v>
                      </c:pt>
                      <c:pt idx="24">
                        <c:v>40</c:v>
                      </c:pt>
                      <c:pt idx="25">
                        <c:v>41</c:v>
                      </c:pt>
                      <c:pt idx="26">
                        <c:v>42</c:v>
                      </c:pt>
                      <c:pt idx="27">
                        <c:v>43</c:v>
                      </c:pt>
                      <c:pt idx="28">
                        <c:v>44</c:v>
                      </c:pt>
                      <c:pt idx="29">
                        <c:v>45</c:v>
                      </c:pt>
                      <c:pt idx="30">
                        <c:v>46</c:v>
                      </c:pt>
                      <c:pt idx="31">
                        <c:v>47</c:v>
                      </c:pt>
                      <c:pt idx="32">
                        <c:v>48</c:v>
                      </c:pt>
                      <c:pt idx="33">
                        <c:v>49</c:v>
                      </c:pt>
                      <c:pt idx="34">
                        <c:v>50</c:v>
                      </c:pt>
                      <c:pt idx="35">
                        <c:v>51</c:v>
                      </c:pt>
                      <c:pt idx="36">
                        <c:v>52</c:v>
                      </c:pt>
                      <c:pt idx="37">
                        <c:v>53</c:v>
                      </c:pt>
                      <c:pt idx="38">
                        <c:v>54</c:v>
                      </c:pt>
                      <c:pt idx="39">
                        <c:v>55</c:v>
                      </c:pt>
                      <c:pt idx="40">
                        <c:v>56</c:v>
                      </c:pt>
                      <c:pt idx="41">
                        <c:v>57</c:v>
                      </c:pt>
                      <c:pt idx="42">
                        <c:v>58</c:v>
                      </c:pt>
                      <c:pt idx="43">
                        <c:v>59</c:v>
                      </c:pt>
                      <c:pt idx="44">
                        <c:v>60</c:v>
                      </c:pt>
                      <c:pt idx="45">
                        <c:v>61</c:v>
                      </c:pt>
                      <c:pt idx="46">
                        <c:v>62</c:v>
                      </c:pt>
                      <c:pt idx="47">
                        <c:v>63</c:v>
                      </c:pt>
                      <c:pt idx="48">
                        <c:v>64</c:v>
                      </c:pt>
                      <c:pt idx="49">
                        <c:v>65</c:v>
                      </c:pt>
                      <c:pt idx="50">
                        <c:v>66</c:v>
                      </c:pt>
                      <c:pt idx="51">
                        <c:v>67</c:v>
                      </c:pt>
                      <c:pt idx="52">
                        <c:v>68</c:v>
                      </c:pt>
                      <c:pt idx="53">
                        <c:v>69</c:v>
                      </c:pt>
                      <c:pt idx="54">
                        <c:v>70</c:v>
                      </c:pt>
                      <c:pt idx="55">
                        <c:v>71</c:v>
                      </c:pt>
                      <c:pt idx="56">
                        <c:v>72</c:v>
                      </c:pt>
                      <c:pt idx="57">
                        <c:v>73</c:v>
                      </c:pt>
                      <c:pt idx="58">
                        <c:v>74</c:v>
                      </c:pt>
                      <c:pt idx="59">
                        <c:v>75</c:v>
                      </c:pt>
                      <c:pt idx="60">
                        <c:v>76</c:v>
                      </c:pt>
                      <c:pt idx="61">
                        <c:v>77</c:v>
                      </c:pt>
                      <c:pt idx="62">
                        <c:v>78</c:v>
                      </c:pt>
                      <c:pt idx="63">
                        <c:v>79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SR50100f!$AY$13:$AY$76</c15:sqref>
                        </c15:formulaRef>
                      </c:ext>
                    </c:extLst>
                    <c:numCache>
                      <c:formatCode>#,##0</c:formatCode>
                      <c:ptCount val="64"/>
                      <c:pt idx="0">
                        <c:v>1481.3389676777758</c:v>
                      </c:pt>
                      <c:pt idx="1">
                        <c:v>1481.3389676777758</c:v>
                      </c:pt>
                      <c:pt idx="2">
                        <c:v>1481.3389676777758</c:v>
                      </c:pt>
                      <c:pt idx="3">
                        <c:v>2355.3289586076635</c:v>
                      </c:pt>
                      <c:pt idx="4">
                        <c:v>3318.1992875982178</c:v>
                      </c:pt>
                      <c:pt idx="5">
                        <c:v>4073.6821611138835</c:v>
                      </c:pt>
                      <c:pt idx="6">
                        <c:v>7584.4555145102122</c:v>
                      </c:pt>
                      <c:pt idx="7">
                        <c:v>11006.348529845875</c:v>
                      </c:pt>
                      <c:pt idx="8">
                        <c:v>14161.600530999536</c:v>
                      </c:pt>
                      <c:pt idx="9">
                        <c:v>17672.373884395867</c:v>
                      </c:pt>
                      <c:pt idx="10">
                        <c:v>19938.822504942862</c:v>
                      </c:pt>
                      <c:pt idx="11">
                        <c:v>21716.429266156192</c:v>
                      </c:pt>
                      <c:pt idx="12">
                        <c:v>23953.251107349635</c:v>
                      </c:pt>
                      <c:pt idx="13">
                        <c:v>25908.618544684297</c:v>
                      </c:pt>
                      <c:pt idx="14">
                        <c:v>27538.091409129851</c:v>
                      </c:pt>
                      <c:pt idx="15">
                        <c:v>30456.32917545507</c:v>
                      </c:pt>
                      <c:pt idx="16">
                        <c:v>34100.423035942396</c:v>
                      </c:pt>
                      <c:pt idx="17">
                        <c:v>38440.746211238285</c:v>
                      </c:pt>
                      <c:pt idx="18">
                        <c:v>44825.317161929495</c:v>
                      </c:pt>
                      <c:pt idx="19">
                        <c:v>51195.074722943929</c:v>
                      </c:pt>
                      <c:pt idx="20">
                        <c:v>59297.99887614137</c:v>
                      </c:pt>
                      <c:pt idx="21">
                        <c:v>68274.913020268694</c:v>
                      </c:pt>
                      <c:pt idx="22">
                        <c:v>75622.354299950457</c:v>
                      </c:pt>
                      <c:pt idx="23">
                        <c:v>82688.341175773443</c:v>
                      </c:pt>
                      <c:pt idx="24">
                        <c:v>90346.86363866755</c:v>
                      </c:pt>
                      <c:pt idx="25">
                        <c:v>97309.156786753098</c:v>
                      </c:pt>
                      <c:pt idx="26">
                        <c:v>103693.72773744431</c:v>
                      </c:pt>
                      <c:pt idx="27">
                        <c:v>108922.85429334686</c:v>
                      </c:pt>
                      <c:pt idx="28">
                        <c:v>116181.41523496796</c:v>
                      </c:pt>
                      <c:pt idx="29">
                        <c:v>122077.14432632551</c:v>
                      </c:pt>
                      <c:pt idx="30">
                        <c:v>127454.40477899583</c:v>
                      </c:pt>
                      <c:pt idx="31">
                        <c:v>132105.80913750405</c:v>
                      </c:pt>
                      <c:pt idx="32">
                        <c:v>136327.62519538571</c:v>
                      </c:pt>
                      <c:pt idx="33">
                        <c:v>139808.77176942848</c:v>
                      </c:pt>
                      <c:pt idx="34">
                        <c:v>141156.79023001526</c:v>
                      </c:pt>
                      <c:pt idx="35">
                        <c:v>142238.16767642004</c:v>
                      </c:pt>
                      <c:pt idx="36">
                        <c:v>142223.35428674327</c:v>
                      </c:pt>
                      <c:pt idx="37">
                        <c:v>141275.29734742947</c:v>
                      </c:pt>
                      <c:pt idx="38">
                        <c:v>140505.00108423704</c:v>
                      </c:pt>
                      <c:pt idx="39">
                        <c:v>139408.8102481555</c:v>
                      </c:pt>
                      <c:pt idx="40">
                        <c:v>137483.06959017436</c:v>
                      </c:pt>
                      <c:pt idx="41">
                        <c:v>135335.12808704161</c:v>
                      </c:pt>
                      <c:pt idx="42">
                        <c:v>132698.34472457514</c:v>
                      </c:pt>
                      <c:pt idx="43">
                        <c:v>129513.46594406794</c:v>
                      </c:pt>
                      <c:pt idx="44">
                        <c:v>126728.54868483372</c:v>
                      </c:pt>
                      <c:pt idx="45">
                        <c:v>123647.36363206395</c:v>
                      </c:pt>
                      <c:pt idx="46">
                        <c:v>119810.6957057785</c:v>
                      </c:pt>
                      <c:pt idx="47">
                        <c:v>115218.5449059774</c:v>
                      </c:pt>
                      <c:pt idx="48">
                        <c:v>110478.26020940852</c:v>
                      </c:pt>
                      <c:pt idx="49">
                        <c:v>105693.5353438093</c:v>
                      </c:pt>
                      <c:pt idx="50">
                        <c:v>100049.63387695698</c:v>
                      </c:pt>
                      <c:pt idx="51">
                        <c:v>93605.809367558657</c:v>
                      </c:pt>
                      <c:pt idx="52">
                        <c:v>87295.305365251334</c:v>
                      </c:pt>
                      <c:pt idx="53">
                        <c:v>81488.456611954447</c:v>
                      </c:pt>
                      <c:pt idx="54">
                        <c:v>75711.234638011127</c:v>
                      </c:pt>
                      <c:pt idx="55">
                        <c:v>69889.572495037457</c:v>
                      </c:pt>
                      <c:pt idx="56">
                        <c:v>64986.340512024028</c:v>
                      </c:pt>
                      <c:pt idx="57">
                        <c:v>59994.228190949922</c:v>
                      </c:pt>
                      <c:pt idx="58">
                        <c:v>55609.464846623705</c:v>
                      </c:pt>
                      <c:pt idx="59">
                        <c:v>50602.539135872823</c:v>
                      </c:pt>
                      <c:pt idx="60">
                        <c:v>46232.589181223382</c:v>
                      </c:pt>
                      <c:pt idx="61">
                        <c:v>42514.428372352166</c:v>
                      </c:pt>
                      <c:pt idx="62">
                        <c:v>38811.080953157725</c:v>
                      </c:pt>
                      <c:pt idx="63">
                        <c:v>35463.254886205956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EB55-49BD-AE54-D2E234DCAF41}"/>
                  </c:ext>
                </c:extLst>
              </c15:ser>
            </c15:filteredScatterSeries>
          </c:ext>
        </c:extLst>
      </c:scatterChart>
      <c:valAx>
        <c:axId val="497491128"/>
        <c:scaling>
          <c:orientation val="minMax"/>
          <c:max val="4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1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SR50100f!$AQ$13:$AQ$74</c:f>
              <c:numCache>
                <c:formatCode>General</c:formatCode>
                <c:ptCount val="62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</c:numCache>
            </c:numRef>
          </c:xVal>
          <c:yVal>
            <c:numRef>
              <c:f>SR50100f!$AS$13:$AS$74</c:f>
              <c:numCache>
                <c:formatCode>#,##0</c:formatCode>
                <c:ptCount val="62"/>
                <c:pt idx="0">
                  <c:v>1481.3389676777758</c:v>
                </c:pt>
                <c:pt idx="1">
                  <c:v>1481.3389676777758</c:v>
                </c:pt>
                <c:pt idx="2">
                  <c:v>1481.3389676777758</c:v>
                </c:pt>
                <c:pt idx="3">
                  <c:v>2355.3289586076635</c:v>
                </c:pt>
                <c:pt idx="4">
                  <c:v>3318.1992875982178</c:v>
                </c:pt>
                <c:pt idx="5">
                  <c:v>4073.6821611138835</c:v>
                </c:pt>
                <c:pt idx="6">
                  <c:v>7584.4555145102122</c:v>
                </c:pt>
                <c:pt idx="7">
                  <c:v>11006.348529845875</c:v>
                </c:pt>
                <c:pt idx="8">
                  <c:v>14161.600530999536</c:v>
                </c:pt>
                <c:pt idx="9">
                  <c:v>17672.373884395867</c:v>
                </c:pt>
                <c:pt idx="10">
                  <c:v>19953.635894619641</c:v>
                </c:pt>
                <c:pt idx="11">
                  <c:v>21731.242655832972</c:v>
                </c:pt>
                <c:pt idx="12">
                  <c:v>24012.504666056746</c:v>
                </c:pt>
                <c:pt idx="13">
                  <c:v>25997.498882744967</c:v>
                </c:pt>
                <c:pt idx="14">
                  <c:v>27715.852085251187</c:v>
                </c:pt>
                <c:pt idx="15">
                  <c:v>30737.783579313847</c:v>
                </c:pt>
                <c:pt idx="16">
                  <c:v>34485.571167538619</c:v>
                </c:pt>
                <c:pt idx="17">
                  <c:v>38929.588070571946</c:v>
                </c:pt>
                <c:pt idx="18">
                  <c:v>45432.666138677385</c:v>
                </c:pt>
                <c:pt idx="19">
                  <c:v>52024.624544843486</c:v>
                </c:pt>
                <c:pt idx="20">
                  <c:v>60379.376322546144</c:v>
                </c:pt>
                <c:pt idx="21">
                  <c:v>69682.185039562581</c:v>
                </c:pt>
                <c:pt idx="22">
                  <c:v>77385.147671487008</c:v>
                </c:pt>
                <c:pt idx="23">
                  <c:v>84851.096068582992</c:v>
                </c:pt>
                <c:pt idx="24">
                  <c:v>92894.766663073315</c:v>
                </c:pt>
                <c:pt idx="25">
                  <c:v>100375.52844984608</c:v>
                </c:pt>
                <c:pt idx="26">
                  <c:v>107471.14210502263</c:v>
                </c:pt>
                <c:pt idx="27">
                  <c:v>113781.64610732996</c:v>
                </c:pt>
                <c:pt idx="28">
                  <c:v>122047.51754697195</c:v>
                </c:pt>
                <c:pt idx="29">
                  <c:v>129128.31781247172</c:v>
                </c:pt>
                <c:pt idx="30">
                  <c:v>135749.90299799139</c:v>
                </c:pt>
                <c:pt idx="31">
                  <c:v>142356.67479383425</c:v>
                </c:pt>
                <c:pt idx="32">
                  <c:v>148104.26998842403</c:v>
                </c:pt>
                <c:pt idx="33">
                  <c:v>153244.51620626592</c:v>
                </c:pt>
                <c:pt idx="34">
                  <c:v>156829.35650804613</c:v>
                </c:pt>
                <c:pt idx="35">
                  <c:v>160577.1440962709</c:v>
                </c:pt>
                <c:pt idx="36">
                  <c:v>163287.99440712124</c:v>
                </c:pt>
                <c:pt idx="37">
                  <c:v>165895.15099023411</c:v>
                </c:pt>
                <c:pt idx="38">
                  <c:v>169035.58960171099</c:v>
                </c:pt>
                <c:pt idx="39">
                  <c:v>171983.45414738977</c:v>
                </c:pt>
                <c:pt idx="40">
                  <c:v>174486.9170027652</c:v>
                </c:pt>
                <c:pt idx="41">
                  <c:v>176516.35138848377</c:v>
                </c:pt>
                <c:pt idx="42">
                  <c:v>178056.94391486867</c:v>
                </c:pt>
                <c:pt idx="43">
                  <c:v>179775.29711737487</c:v>
                </c:pt>
                <c:pt idx="44">
                  <c:v>181360.32981279009</c:v>
                </c:pt>
                <c:pt idx="45">
                  <c:v>182708.34827337688</c:v>
                </c:pt>
                <c:pt idx="46">
                  <c:v>184145.2470720243</c:v>
                </c:pt>
                <c:pt idx="47">
                  <c:v>185493.26553261108</c:v>
                </c:pt>
                <c:pt idx="48">
                  <c:v>186811.6572138443</c:v>
                </c:pt>
                <c:pt idx="49">
                  <c:v>188263.36940216852</c:v>
                </c:pt>
                <c:pt idx="50">
                  <c:v>189478.0673556643</c:v>
                </c:pt>
                <c:pt idx="51">
                  <c:v>190515.00463303874</c:v>
                </c:pt>
                <c:pt idx="52">
                  <c:v>191433.43479299897</c:v>
                </c:pt>
                <c:pt idx="53">
                  <c:v>192381.49173231274</c:v>
                </c:pt>
                <c:pt idx="54">
                  <c:v>193033.28087809097</c:v>
                </c:pt>
                <c:pt idx="55">
                  <c:v>193862.83069999053</c:v>
                </c:pt>
                <c:pt idx="56">
                  <c:v>194781.26085995074</c:v>
                </c:pt>
                <c:pt idx="57">
                  <c:v>195477.4901747593</c:v>
                </c:pt>
                <c:pt idx="58">
                  <c:v>196114.46593086075</c:v>
                </c:pt>
                <c:pt idx="59">
                  <c:v>196736.62829728541</c:v>
                </c:pt>
                <c:pt idx="60">
                  <c:v>197314.35049467973</c:v>
                </c:pt>
                <c:pt idx="61">
                  <c:v>197892.07269207409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4A-4CD7-B0A3-CD88B3A76259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SR50100f!$AQ$13:$AQ$76</c:f>
              <c:numCache>
                <c:formatCode>General</c:formatCode>
                <c:ptCount val="64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  <c:pt idx="62">
                  <c:v>78</c:v>
                </c:pt>
                <c:pt idx="63">
                  <c:v>79</c:v>
                </c:pt>
              </c:numCache>
            </c:numRef>
          </c:xVal>
          <c:yVal>
            <c:numRef>
              <c:f>SR50100f!$AY$13:$AY$76</c:f>
              <c:numCache>
                <c:formatCode>#,##0</c:formatCode>
                <c:ptCount val="64"/>
                <c:pt idx="0">
                  <c:v>1481.3389676777758</c:v>
                </c:pt>
                <c:pt idx="1">
                  <c:v>1481.3389676777758</c:v>
                </c:pt>
                <c:pt idx="2">
                  <c:v>1481.3389676777758</c:v>
                </c:pt>
                <c:pt idx="3">
                  <c:v>2355.3289586076635</c:v>
                </c:pt>
                <c:pt idx="4">
                  <c:v>3318.1992875982178</c:v>
                </c:pt>
                <c:pt idx="5">
                  <c:v>4073.6821611138835</c:v>
                </c:pt>
                <c:pt idx="6">
                  <c:v>7584.4555145102122</c:v>
                </c:pt>
                <c:pt idx="7">
                  <c:v>11006.348529845875</c:v>
                </c:pt>
                <c:pt idx="8">
                  <c:v>14161.600530999536</c:v>
                </c:pt>
                <c:pt idx="9">
                  <c:v>17672.373884395867</c:v>
                </c:pt>
                <c:pt idx="10">
                  <c:v>19938.822504942862</c:v>
                </c:pt>
                <c:pt idx="11">
                  <c:v>21716.429266156192</c:v>
                </c:pt>
                <c:pt idx="12">
                  <c:v>23953.251107349635</c:v>
                </c:pt>
                <c:pt idx="13">
                  <c:v>25908.618544684297</c:v>
                </c:pt>
                <c:pt idx="14">
                  <c:v>27538.091409129851</c:v>
                </c:pt>
                <c:pt idx="15">
                  <c:v>30456.32917545507</c:v>
                </c:pt>
                <c:pt idx="16">
                  <c:v>34100.423035942396</c:v>
                </c:pt>
                <c:pt idx="17">
                  <c:v>38440.746211238285</c:v>
                </c:pt>
                <c:pt idx="18">
                  <c:v>44825.317161929495</c:v>
                </c:pt>
                <c:pt idx="19">
                  <c:v>51195.074722943929</c:v>
                </c:pt>
                <c:pt idx="20">
                  <c:v>59297.99887614137</c:v>
                </c:pt>
                <c:pt idx="21">
                  <c:v>68274.913020268694</c:v>
                </c:pt>
                <c:pt idx="22">
                  <c:v>75622.354299950457</c:v>
                </c:pt>
                <c:pt idx="23">
                  <c:v>82688.341175773443</c:v>
                </c:pt>
                <c:pt idx="24">
                  <c:v>90346.86363866755</c:v>
                </c:pt>
                <c:pt idx="25">
                  <c:v>97309.156786753098</c:v>
                </c:pt>
                <c:pt idx="26">
                  <c:v>103693.72773744431</c:v>
                </c:pt>
                <c:pt idx="27">
                  <c:v>108922.85429334686</c:v>
                </c:pt>
                <c:pt idx="28">
                  <c:v>116181.41523496796</c:v>
                </c:pt>
                <c:pt idx="29">
                  <c:v>122077.14432632551</c:v>
                </c:pt>
                <c:pt idx="30">
                  <c:v>127454.40477899583</c:v>
                </c:pt>
                <c:pt idx="31">
                  <c:v>132105.80913750405</c:v>
                </c:pt>
                <c:pt idx="32">
                  <c:v>136327.62519538571</c:v>
                </c:pt>
                <c:pt idx="33">
                  <c:v>139808.77176942848</c:v>
                </c:pt>
                <c:pt idx="34">
                  <c:v>141156.79023001526</c:v>
                </c:pt>
                <c:pt idx="35">
                  <c:v>142238.16767642004</c:v>
                </c:pt>
                <c:pt idx="36">
                  <c:v>142223.35428674327</c:v>
                </c:pt>
                <c:pt idx="37">
                  <c:v>141275.29734742947</c:v>
                </c:pt>
                <c:pt idx="38">
                  <c:v>140505.00108423704</c:v>
                </c:pt>
                <c:pt idx="39">
                  <c:v>139408.8102481555</c:v>
                </c:pt>
                <c:pt idx="40">
                  <c:v>137483.06959017436</c:v>
                </c:pt>
                <c:pt idx="41">
                  <c:v>135335.12808704161</c:v>
                </c:pt>
                <c:pt idx="42">
                  <c:v>132698.34472457514</c:v>
                </c:pt>
                <c:pt idx="43">
                  <c:v>129513.46594406794</c:v>
                </c:pt>
                <c:pt idx="44">
                  <c:v>126728.54868483372</c:v>
                </c:pt>
                <c:pt idx="45">
                  <c:v>123647.36363206395</c:v>
                </c:pt>
                <c:pt idx="46">
                  <c:v>119810.6957057785</c:v>
                </c:pt>
                <c:pt idx="47">
                  <c:v>115218.5449059774</c:v>
                </c:pt>
                <c:pt idx="48">
                  <c:v>110478.26020940852</c:v>
                </c:pt>
                <c:pt idx="49">
                  <c:v>105693.5353438093</c:v>
                </c:pt>
                <c:pt idx="50">
                  <c:v>100049.63387695698</c:v>
                </c:pt>
                <c:pt idx="51">
                  <c:v>93605.809367558657</c:v>
                </c:pt>
                <c:pt idx="52">
                  <c:v>87295.305365251334</c:v>
                </c:pt>
                <c:pt idx="53">
                  <c:v>81488.456611954447</c:v>
                </c:pt>
                <c:pt idx="54">
                  <c:v>75711.234638011127</c:v>
                </c:pt>
                <c:pt idx="55">
                  <c:v>69889.572495037457</c:v>
                </c:pt>
                <c:pt idx="56">
                  <c:v>64986.340512024028</c:v>
                </c:pt>
                <c:pt idx="57">
                  <c:v>59994.228190949922</c:v>
                </c:pt>
                <c:pt idx="58">
                  <c:v>55609.464846623705</c:v>
                </c:pt>
                <c:pt idx="59">
                  <c:v>50602.539135872823</c:v>
                </c:pt>
                <c:pt idx="60">
                  <c:v>46232.589181223382</c:v>
                </c:pt>
                <c:pt idx="61">
                  <c:v>42514.428372352166</c:v>
                </c:pt>
                <c:pt idx="62">
                  <c:v>38811.080953157725</c:v>
                </c:pt>
                <c:pt idx="63">
                  <c:v>35463.254886205956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4A-4CD7-B0A3-CD88B3A76259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EvolOf!$H$3:$H$43</c:f>
              <c:numCache>
                <c:formatCode>#,##0</c:formatCode>
                <c:ptCount val="4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4A-4CD7-B0A3-CD88B3A76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Simulación BASE sin restricciones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SR!$AC$8:$AC$367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5.9999999999999995E-4</c:v>
                </c:pt>
                <c:pt idx="12">
                  <c:v>9.5E-4</c:v>
                </c:pt>
                <c:pt idx="13">
                  <c:v>2.2000000000000001E-3</c:v>
                </c:pt>
                <c:pt idx="14">
                  <c:v>3.15E-3</c:v>
                </c:pt>
                <c:pt idx="15">
                  <c:v>3.8999999999999998E-3</c:v>
                </c:pt>
                <c:pt idx="16">
                  <c:v>5.2500000000000003E-3</c:v>
                </c:pt>
                <c:pt idx="17">
                  <c:v>5.7000000000000002E-3</c:v>
                </c:pt>
                <c:pt idx="18">
                  <c:v>5.9500000000000004E-3</c:v>
                </c:pt>
                <c:pt idx="19">
                  <c:v>6.5500000000000003E-3</c:v>
                </c:pt>
                <c:pt idx="20">
                  <c:v>7.1999999999999998E-3</c:v>
                </c:pt>
                <c:pt idx="21">
                  <c:v>8.6E-3</c:v>
                </c:pt>
                <c:pt idx="22">
                  <c:v>1.0749999999999999E-2</c:v>
                </c:pt>
                <c:pt idx="23">
                  <c:v>1.325E-2</c:v>
                </c:pt>
                <c:pt idx="24">
                  <c:v>1.55E-2</c:v>
                </c:pt>
                <c:pt idx="25">
                  <c:v>1.83E-2</c:v>
                </c:pt>
                <c:pt idx="26">
                  <c:v>2.155E-2</c:v>
                </c:pt>
                <c:pt idx="27">
                  <c:v>2.4649999999999998E-2</c:v>
                </c:pt>
                <c:pt idx="28">
                  <c:v>2.8400000000000002E-2</c:v>
                </c:pt>
                <c:pt idx="29">
                  <c:v>3.1850000000000003E-2</c:v>
                </c:pt>
                <c:pt idx="30">
                  <c:v>3.4099999999999998E-2</c:v>
                </c:pt>
                <c:pt idx="31">
                  <c:v>3.755E-2</c:v>
                </c:pt>
                <c:pt idx="32">
                  <c:v>4.0899999999999999E-2</c:v>
                </c:pt>
                <c:pt idx="33">
                  <c:v>4.6100000000000002E-2</c:v>
                </c:pt>
                <c:pt idx="34">
                  <c:v>5.2049999999999999E-2</c:v>
                </c:pt>
                <c:pt idx="35">
                  <c:v>5.9549999999999999E-2</c:v>
                </c:pt>
                <c:pt idx="36">
                  <c:v>6.8199999999999997E-2</c:v>
                </c:pt>
                <c:pt idx="37">
                  <c:v>7.4649999999999994E-2</c:v>
                </c:pt>
                <c:pt idx="38">
                  <c:v>7.9899999999999999E-2</c:v>
                </c:pt>
                <c:pt idx="39">
                  <c:v>8.4099999999999994E-2</c:v>
                </c:pt>
                <c:pt idx="40">
                  <c:v>9.06E-2</c:v>
                </c:pt>
                <c:pt idx="41">
                  <c:v>9.665E-2</c:v>
                </c:pt>
                <c:pt idx="42">
                  <c:v>0.10385</c:v>
                </c:pt>
                <c:pt idx="43">
                  <c:v>0.11285000000000001</c:v>
                </c:pt>
                <c:pt idx="44">
                  <c:v>0.12125</c:v>
                </c:pt>
                <c:pt idx="45">
                  <c:v>0.1331</c:v>
                </c:pt>
                <c:pt idx="46">
                  <c:v>0.1431</c:v>
                </c:pt>
                <c:pt idx="47">
                  <c:v>0.1525</c:v>
                </c:pt>
                <c:pt idx="48">
                  <c:v>0.16270000000000001</c:v>
                </c:pt>
                <c:pt idx="49">
                  <c:v>0.17355000000000001</c:v>
                </c:pt>
                <c:pt idx="50">
                  <c:v>0.18145</c:v>
                </c:pt>
                <c:pt idx="51">
                  <c:v>0.18945000000000001</c:v>
                </c:pt>
                <c:pt idx="52">
                  <c:v>0.19675000000000001</c:v>
                </c:pt>
                <c:pt idx="53">
                  <c:v>0.20255000000000001</c:v>
                </c:pt>
                <c:pt idx="54">
                  <c:v>0.20949999999999999</c:v>
                </c:pt>
                <c:pt idx="55">
                  <c:v>0.21515000000000001</c:v>
                </c:pt>
                <c:pt idx="56">
                  <c:v>0.22140000000000001</c:v>
                </c:pt>
                <c:pt idx="57">
                  <c:v>0.22695000000000001</c:v>
                </c:pt>
                <c:pt idx="58">
                  <c:v>0.23100000000000001</c:v>
                </c:pt>
                <c:pt idx="59">
                  <c:v>0.2341</c:v>
                </c:pt>
                <c:pt idx="60">
                  <c:v>0.23635</c:v>
                </c:pt>
                <c:pt idx="61">
                  <c:v>0.23805000000000001</c:v>
                </c:pt>
                <c:pt idx="62">
                  <c:v>0.24015</c:v>
                </c:pt>
                <c:pt idx="63">
                  <c:v>0.2424</c:v>
                </c:pt>
                <c:pt idx="64">
                  <c:v>0.2442</c:v>
                </c:pt>
                <c:pt idx="65">
                  <c:v>0.24585000000000001</c:v>
                </c:pt>
                <c:pt idx="66">
                  <c:v>0.24715000000000001</c:v>
                </c:pt>
                <c:pt idx="67">
                  <c:v>0.24875</c:v>
                </c:pt>
                <c:pt idx="68">
                  <c:v>0.25024999999999997</c:v>
                </c:pt>
                <c:pt idx="69">
                  <c:v>0.25180000000000002</c:v>
                </c:pt>
                <c:pt idx="70">
                  <c:v>0.25324999999999998</c:v>
                </c:pt>
                <c:pt idx="71">
                  <c:v>0.25440000000000002</c:v>
                </c:pt>
                <c:pt idx="72">
                  <c:v>0.25555</c:v>
                </c:pt>
                <c:pt idx="73">
                  <c:v>0.25664999999999999</c:v>
                </c:pt>
                <c:pt idx="74">
                  <c:v>0.25795000000000001</c:v>
                </c:pt>
                <c:pt idx="75">
                  <c:v>0.2586</c:v>
                </c:pt>
                <c:pt idx="76">
                  <c:v>0.25985000000000003</c:v>
                </c:pt>
                <c:pt idx="77">
                  <c:v>0.26100000000000001</c:v>
                </c:pt>
                <c:pt idx="78">
                  <c:v>0.2616</c:v>
                </c:pt>
                <c:pt idx="79">
                  <c:v>0.26190000000000002</c:v>
                </c:pt>
                <c:pt idx="80">
                  <c:v>0.26224999999999998</c:v>
                </c:pt>
                <c:pt idx="81">
                  <c:v>0.26319999999999999</c:v>
                </c:pt>
                <c:pt idx="82">
                  <c:v>0.26355000000000001</c:v>
                </c:pt>
                <c:pt idx="83">
                  <c:v>0.26400000000000001</c:v>
                </c:pt>
                <c:pt idx="84">
                  <c:v>0.26445000000000002</c:v>
                </c:pt>
                <c:pt idx="85">
                  <c:v>0.26469999999999999</c:v>
                </c:pt>
                <c:pt idx="86">
                  <c:v>0.26515</c:v>
                </c:pt>
                <c:pt idx="87">
                  <c:v>0.26545000000000002</c:v>
                </c:pt>
                <c:pt idx="88">
                  <c:v>0.26569999999999999</c:v>
                </c:pt>
                <c:pt idx="89">
                  <c:v>0.26634999999999998</c:v>
                </c:pt>
                <c:pt idx="90">
                  <c:v>0.26655000000000001</c:v>
                </c:pt>
                <c:pt idx="91">
                  <c:v>0.26700000000000002</c:v>
                </c:pt>
                <c:pt idx="92">
                  <c:v>0.26740000000000003</c:v>
                </c:pt>
                <c:pt idx="93">
                  <c:v>0.2676</c:v>
                </c:pt>
                <c:pt idx="94">
                  <c:v>0.26769999999999999</c:v>
                </c:pt>
                <c:pt idx="95">
                  <c:v>0.26790000000000003</c:v>
                </c:pt>
                <c:pt idx="96">
                  <c:v>0.26805000000000001</c:v>
                </c:pt>
                <c:pt idx="97">
                  <c:v>0.26819999999999999</c:v>
                </c:pt>
                <c:pt idx="98">
                  <c:v>0.26829999999999998</c:v>
                </c:pt>
                <c:pt idx="99">
                  <c:v>0.26845000000000002</c:v>
                </c:pt>
                <c:pt idx="100">
                  <c:v>0.26855000000000001</c:v>
                </c:pt>
                <c:pt idx="101">
                  <c:v>0.26865</c:v>
                </c:pt>
                <c:pt idx="102">
                  <c:v>0.26879999999999998</c:v>
                </c:pt>
                <c:pt idx="103">
                  <c:v>0.26879999999999998</c:v>
                </c:pt>
                <c:pt idx="104">
                  <c:v>0.26884999999999998</c:v>
                </c:pt>
                <c:pt idx="105">
                  <c:v>0.26910000000000001</c:v>
                </c:pt>
                <c:pt idx="106">
                  <c:v>0.26910000000000001</c:v>
                </c:pt>
                <c:pt idx="107">
                  <c:v>0.26919999999999999</c:v>
                </c:pt>
                <c:pt idx="108">
                  <c:v>0.26929999999999998</c:v>
                </c:pt>
                <c:pt idx="109">
                  <c:v>0.26945000000000002</c:v>
                </c:pt>
                <c:pt idx="110">
                  <c:v>0.26950000000000002</c:v>
                </c:pt>
                <c:pt idx="111">
                  <c:v>0.2697</c:v>
                </c:pt>
                <c:pt idx="112">
                  <c:v>0.26984999999999998</c:v>
                </c:pt>
                <c:pt idx="113">
                  <c:v>0.26995000000000002</c:v>
                </c:pt>
                <c:pt idx="114">
                  <c:v>0.26995000000000002</c:v>
                </c:pt>
                <c:pt idx="115">
                  <c:v>0.26995000000000002</c:v>
                </c:pt>
                <c:pt idx="116">
                  <c:v>0.26995000000000002</c:v>
                </c:pt>
                <c:pt idx="117">
                  <c:v>0.27</c:v>
                </c:pt>
                <c:pt idx="118">
                  <c:v>0.27010000000000001</c:v>
                </c:pt>
                <c:pt idx="119">
                  <c:v>0.27015</c:v>
                </c:pt>
                <c:pt idx="120">
                  <c:v>0.27015</c:v>
                </c:pt>
                <c:pt idx="121">
                  <c:v>0.27015</c:v>
                </c:pt>
                <c:pt idx="122">
                  <c:v>0.2702</c:v>
                </c:pt>
                <c:pt idx="123">
                  <c:v>0.2702</c:v>
                </c:pt>
                <c:pt idx="124">
                  <c:v>0.2702</c:v>
                </c:pt>
                <c:pt idx="125">
                  <c:v>0.2702</c:v>
                </c:pt>
                <c:pt idx="126">
                  <c:v>0.2702</c:v>
                </c:pt>
                <c:pt idx="127">
                  <c:v>0.2702</c:v>
                </c:pt>
                <c:pt idx="128">
                  <c:v>0.2702</c:v>
                </c:pt>
                <c:pt idx="129">
                  <c:v>0.2702</c:v>
                </c:pt>
                <c:pt idx="130">
                  <c:v>0.2702</c:v>
                </c:pt>
                <c:pt idx="131">
                  <c:v>0.2702</c:v>
                </c:pt>
                <c:pt idx="132">
                  <c:v>0.2702</c:v>
                </c:pt>
                <c:pt idx="133">
                  <c:v>0.27024999999999999</c:v>
                </c:pt>
                <c:pt idx="134">
                  <c:v>0.27029999999999998</c:v>
                </c:pt>
                <c:pt idx="135">
                  <c:v>0.27029999999999998</c:v>
                </c:pt>
                <c:pt idx="136">
                  <c:v>0.27029999999999998</c:v>
                </c:pt>
                <c:pt idx="137">
                  <c:v>0.27029999999999998</c:v>
                </c:pt>
                <c:pt idx="138">
                  <c:v>0.27034999999999998</c:v>
                </c:pt>
                <c:pt idx="139">
                  <c:v>0.27034999999999998</c:v>
                </c:pt>
                <c:pt idx="140">
                  <c:v>0.27034999999999998</c:v>
                </c:pt>
                <c:pt idx="141">
                  <c:v>0.27034999999999998</c:v>
                </c:pt>
                <c:pt idx="142">
                  <c:v>0.27039999999999997</c:v>
                </c:pt>
                <c:pt idx="143">
                  <c:v>0.27039999999999997</c:v>
                </c:pt>
                <c:pt idx="144">
                  <c:v>0.27039999999999997</c:v>
                </c:pt>
                <c:pt idx="145">
                  <c:v>0.27039999999999997</c:v>
                </c:pt>
                <c:pt idx="146">
                  <c:v>0.27039999999999997</c:v>
                </c:pt>
                <c:pt idx="147">
                  <c:v>0.27039999999999997</c:v>
                </c:pt>
                <c:pt idx="148">
                  <c:v>0.27039999999999997</c:v>
                </c:pt>
                <c:pt idx="149">
                  <c:v>0.27039999999999997</c:v>
                </c:pt>
                <c:pt idx="150">
                  <c:v>0.27039999999999997</c:v>
                </c:pt>
                <c:pt idx="151">
                  <c:v>0.27039999999999997</c:v>
                </c:pt>
                <c:pt idx="152">
                  <c:v>0.27039999999999997</c:v>
                </c:pt>
                <c:pt idx="153">
                  <c:v>0.27039999999999997</c:v>
                </c:pt>
                <c:pt idx="154">
                  <c:v>0.27039999999999997</c:v>
                </c:pt>
                <c:pt idx="155">
                  <c:v>0.27039999999999997</c:v>
                </c:pt>
                <c:pt idx="156">
                  <c:v>0.27039999999999997</c:v>
                </c:pt>
                <c:pt idx="157">
                  <c:v>0.27039999999999997</c:v>
                </c:pt>
                <c:pt idx="158">
                  <c:v>0.27039999999999997</c:v>
                </c:pt>
                <c:pt idx="159">
                  <c:v>0.27045000000000002</c:v>
                </c:pt>
                <c:pt idx="160">
                  <c:v>0.27045000000000002</c:v>
                </c:pt>
                <c:pt idx="161">
                  <c:v>0.27045000000000002</c:v>
                </c:pt>
                <c:pt idx="162">
                  <c:v>0.27045000000000002</c:v>
                </c:pt>
                <c:pt idx="163">
                  <c:v>0.27045000000000002</c:v>
                </c:pt>
                <c:pt idx="164">
                  <c:v>0.27045000000000002</c:v>
                </c:pt>
                <c:pt idx="165">
                  <c:v>0.27045000000000002</c:v>
                </c:pt>
                <c:pt idx="166">
                  <c:v>0.27045000000000002</c:v>
                </c:pt>
                <c:pt idx="167">
                  <c:v>0.27045000000000002</c:v>
                </c:pt>
                <c:pt idx="168">
                  <c:v>0.27045000000000002</c:v>
                </c:pt>
                <c:pt idx="169">
                  <c:v>0.27045000000000002</c:v>
                </c:pt>
                <c:pt idx="170">
                  <c:v>0.27045000000000002</c:v>
                </c:pt>
                <c:pt idx="171">
                  <c:v>0.27045000000000002</c:v>
                </c:pt>
                <c:pt idx="172">
                  <c:v>0.27045000000000002</c:v>
                </c:pt>
                <c:pt idx="173">
                  <c:v>0.27045000000000002</c:v>
                </c:pt>
                <c:pt idx="174">
                  <c:v>0.27045000000000002</c:v>
                </c:pt>
                <c:pt idx="175">
                  <c:v>0.27045000000000002</c:v>
                </c:pt>
                <c:pt idx="176">
                  <c:v>0.27045000000000002</c:v>
                </c:pt>
                <c:pt idx="177">
                  <c:v>0.27045000000000002</c:v>
                </c:pt>
                <c:pt idx="178">
                  <c:v>0.27045000000000002</c:v>
                </c:pt>
                <c:pt idx="179">
                  <c:v>0.27045000000000002</c:v>
                </c:pt>
                <c:pt idx="180">
                  <c:v>0.27045000000000002</c:v>
                </c:pt>
                <c:pt idx="181">
                  <c:v>0.27045000000000002</c:v>
                </c:pt>
                <c:pt idx="182">
                  <c:v>0.27045000000000002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5D2-4C41-B779-0938678E54B7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SR!$AD$8:$AD$367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5.5000000000000003E-4</c:v>
                </c:pt>
                <c:pt idx="12">
                  <c:v>8.9999999999999998E-4</c:v>
                </c:pt>
                <c:pt idx="13">
                  <c:v>2.15E-3</c:v>
                </c:pt>
                <c:pt idx="14">
                  <c:v>3.0999999999999999E-3</c:v>
                </c:pt>
                <c:pt idx="15">
                  <c:v>3.8500000000000001E-3</c:v>
                </c:pt>
                <c:pt idx="16">
                  <c:v>5.1999999999999998E-3</c:v>
                </c:pt>
                <c:pt idx="17">
                  <c:v>5.5999999999999999E-3</c:v>
                </c:pt>
                <c:pt idx="18">
                  <c:v>5.8500000000000002E-3</c:v>
                </c:pt>
                <c:pt idx="19">
                  <c:v>6.4000000000000003E-3</c:v>
                </c:pt>
                <c:pt idx="20">
                  <c:v>7.0499999999999998E-3</c:v>
                </c:pt>
                <c:pt idx="21">
                  <c:v>8.4499999999999992E-3</c:v>
                </c:pt>
                <c:pt idx="22">
                  <c:v>1.06E-2</c:v>
                </c:pt>
                <c:pt idx="23">
                  <c:v>1.3100000000000001E-2</c:v>
                </c:pt>
                <c:pt idx="24">
                  <c:v>1.5350000000000001E-2</c:v>
                </c:pt>
                <c:pt idx="25">
                  <c:v>1.8149999999999999E-2</c:v>
                </c:pt>
                <c:pt idx="26">
                  <c:v>2.1350000000000001E-2</c:v>
                </c:pt>
                <c:pt idx="27">
                  <c:v>2.4400000000000002E-2</c:v>
                </c:pt>
                <c:pt idx="28">
                  <c:v>2.8000000000000001E-2</c:v>
                </c:pt>
                <c:pt idx="29">
                  <c:v>3.125E-2</c:v>
                </c:pt>
                <c:pt idx="30">
                  <c:v>3.3450000000000001E-2</c:v>
                </c:pt>
                <c:pt idx="31">
                  <c:v>3.6799999999999999E-2</c:v>
                </c:pt>
                <c:pt idx="32">
                  <c:v>3.9949999999999999E-2</c:v>
                </c:pt>
                <c:pt idx="33">
                  <c:v>4.4999999999999998E-2</c:v>
                </c:pt>
                <c:pt idx="34">
                  <c:v>5.0700000000000002E-2</c:v>
                </c:pt>
                <c:pt idx="35">
                  <c:v>5.79E-2</c:v>
                </c:pt>
                <c:pt idx="36">
                  <c:v>6.6199999999999995E-2</c:v>
                </c:pt>
                <c:pt idx="37">
                  <c:v>7.22E-2</c:v>
                </c:pt>
                <c:pt idx="38">
                  <c:v>7.6950000000000005E-2</c:v>
                </c:pt>
                <c:pt idx="39">
                  <c:v>8.0699999999999994E-2</c:v>
                </c:pt>
                <c:pt idx="40">
                  <c:v>8.6400000000000005E-2</c:v>
                </c:pt>
                <c:pt idx="41">
                  <c:v>9.1700000000000004E-2</c:v>
                </c:pt>
                <c:pt idx="42">
                  <c:v>9.7900000000000001E-2</c:v>
                </c:pt>
                <c:pt idx="43">
                  <c:v>0.10595</c:v>
                </c:pt>
                <c:pt idx="44">
                  <c:v>0.1132</c:v>
                </c:pt>
                <c:pt idx="45">
                  <c:v>0.1234</c:v>
                </c:pt>
                <c:pt idx="46">
                  <c:v>0.13170000000000001</c:v>
                </c:pt>
                <c:pt idx="47">
                  <c:v>0.13875000000000001</c:v>
                </c:pt>
                <c:pt idx="48">
                  <c:v>0.14704999999999999</c:v>
                </c:pt>
                <c:pt idx="49">
                  <c:v>0.15575</c:v>
                </c:pt>
                <c:pt idx="50">
                  <c:v>0.16134999999999999</c:v>
                </c:pt>
                <c:pt idx="51">
                  <c:v>0.16644999999999999</c:v>
                </c:pt>
                <c:pt idx="52">
                  <c:v>0.17015</c:v>
                </c:pt>
                <c:pt idx="53">
                  <c:v>0.17285</c:v>
                </c:pt>
                <c:pt idx="54">
                  <c:v>0.17630000000000001</c:v>
                </c:pt>
                <c:pt idx="55">
                  <c:v>0.17849999999999999</c:v>
                </c:pt>
                <c:pt idx="56">
                  <c:v>0.1804</c:v>
                </c:pt>
                <c:pt idx="57">
                  <c:v>0.18185000000000001</c:v>
                </c:pt>
                <c:pt idx="58">
                  <c:v>0.18135000000000001</c:v>
                </c:pt>
                <c:pt idx="59">
                  <c:v>0.17924999999999999</c:v>
                </c:pt>
                <c:pt idx="60">
                  <c:v>0.17624999999999999</c:v>
                </c:pt>
                <c:pt idx="61">
                  <c:v>0.17294999999999999</c:v>
                </c:pt>
                <c:pt idx="62">
                  <c:v>0.16975000000000001</c:v>
                </c:pt>
                <c:pt idx="63">
                  <c:v>0.1663</c:v>
                </c:pt>
                <c:pt idx="64">
                  <c:v>0.16109999999999999</c:v>
                </c:pt>
                <c:pt idx="65">
                  <c:v>0.15579999999999999</c:v>
                </c:pt>
                <c:pt idx="66">
                  <c:v>0.14935000000000001</c:v>
                </c:pt>
                <c:pt idx="67">
                  <c:v>0.14374999999999999</c:v>
                </c:pt>
                <c:pt idx="68">
                  <c:v>0.13730000000000001</c:v>
                </c:pt>
                <c:pt idx="69">
                  <c:v>0.1326</c:v>
                </c:pt>
                <c:pt idx="70">
                  <c:v>0.12715000000000001</c:v>
                </c:pt>
                <c:pt idx="71">
                  <c:v>0.121</c:v>
                </c:pt>
                <c:pt idx="72">
                  <c:v>0.11445</c:v>
                </c:pt>
                <c:pt idx="73">
                  <c:v>0.1079</c:v>
                </c:pt>
                <c:pt idx="74">
                  <c:v>0.10224999999999999</c:v>
                </c:pt>
                <c:pt idx="75">
                  <c:v>9.5899999999999999E-2</c:v>
                </c:pt>
                <c:pt idx="76">
                  <c:v>8.745E-2</c:v>
                </c:pt>
                <c:pt idx="77">
                  <c:v>8.0799999999999997E-2</c:v>
                </c:pt>
                <c:pt idx="78">
                  <c:v>7.3249999999999996E-2</c:v>
                </c:pt>
                <c:pt idx="79">
                  <c:v>6.6250000000000003E-2</c:v>
                </c:pt>
                <c:pt idx="80">
                  <c:v>5.9650000000000002E-2</c:v>
                </c:pt>
                <c:pt idx="81">
                  <c:v>5.5149999999999998E-2</c:v>
                </c:pt>
                <c:pt idx="82">
                  <c:v>4.9299999999999997E-2</c:v>
                </c:pt>
                <c:pt idx="83">
                  <c:v>4.5350000000000001E-2</c:v>
                </c:pt>
                <c:pt idx="84">
                  <c:v>4.1549999999999997E-2</c:v>
                </c:pt>
                <c:pt idx="85">
                  <c:v>3.7350000000000001E-2</c:v>
                </c:pt>
                <c:pt idx="86">
                  <c:v>3.4250000000000003E-2</c:v>
                </c:pt>
                <c:pt idx="87">
                  <c:v>3.1050000000000001E-2</c:v>
                </c:pt>
                <c:pt idx="88">
                  <c:v>2.7900000000000001E-2</c:v>
                </c:pt>
                <c:pt idx="89">
                  <c:v>2.6200000000000001E-2</c:v>
                </c:pt>
                <c:pt idx="90">
                  <c:v>2.445E-2</c:v>
                </c:pt>
                <c:pt idx="91">
                  <c:v>2.315E-2</c:v>
                </c:pt>
                <c:pt idx="92">
                  <c:v>2.215E-2</c:v>
                </c:pt>
                <c:pt idx="93">
                  <c:v>2.0549999999999999E-2</c:v>
                </c:pt>
                <c:pt idx="94">
                  <c:v>1.8450000000000001E-2</c:v>
                </c:pt>
                <c:pt idx="95">
                  <c:v>1.72E-2</c:v>
                </c:pt>
                <c:pt idx="96">
                  <c:v>1.5949999999999999E-2</c:v>
                </c:pt>
                <c:pt idx="97">
                  <c:v>1.5100000000000001E-2</c:v>
                </c:pt>
                <c:pt idx="98">
                  <c:v>1.3950000000000001E-2</c:v>
                </c:pt>
                <c:pt idx="99">
                  <c:v>1.285E-2</c:v>
                </c:pt>
                <c:pt idx="100">
                  <c:v>1.17E-2</c:v>
                </c:pt>
                <c:pt idx="101">
                  <c:v>1.12E-2</c:v>
                </c:pt>
                <c:pt idx="102">
                  <c:v>9.9000000000000008E-3</c:v>
                </c:pt>
                <c:pt idx="103">
                  <c:v>8.9999999999999993E-3</c:v>
                </c:pt>
                <c:pt idx="104">
                  <c:v>8.3499999999999998E-3</c:v>
                </c:pt>
                <c:pt idx="105">
                  <c:v>7.8499999999999993E-3</c:v>
                </c:pt>
                <c:pt idx="106">
                  <c:v>7.1500000000000001E-3</c:v>
                </c:pt>
                <c:pt idx="107">
                  <c:v>6.6499999999999997E-3</c:v>
                </c:pt>
                <c:pt idx="108">
                  <c:v>6.0000000000000001E-3</c:v>
                </c:pt>
                <c:pt idx="109">
                  <c:v>5.4999999999999997E-3</c:v>
                </c:pt>
                <c:pt idx="110">
                  <c:v>5.4000000000000003E-3</c:v>
                </c:pt>
                <c:pt idx="111">
                  <c:v>5.2500000000000003E-3</c:v>
                </c:pt>
                <c:pt idx="112">
                  <c:v>4.7999999999999996E-3</c:v>
                </c:pt>
                <c:pt idx="113">
                  <c:v>4.5500000000000002E-3</c:v>
                </c:pt>
                <c:pt idx="114">
                  <c:v>4.2500000000000003E-3</c:v>
                </c:pt>
                <c:pt idx="115">
                  <c:v>3.8999999999999998E-3</c:v>
                </c:pt>
                <c:pt idx="116">
                  <c:v>3.5999999999999999E-3</c:v>
                </c:pt>
                <c:pt idx="117">
                  <c:v>3.4499999999999999E-3</c:v>
                </c:pt>
                <c:pt idx="118">
                  <c:v>3.3500000000000001E-3</c:v>
                </c:pt>
                <c:pt idx="119">
                  <c:v>3.0500000000000002E-3</c:v>
                </c:pt>
                <c:pt idx="120">
                  <c:v>2.7499999999999998E-3</c:v>
                </c:pt>
                <c:pt idx="121">
                  <c:v>2.5999999999999999E-3</c:v>
                </c:pt>
                <c:pt idx="122">
                  <c:v>2.5500000000000002E-3</c:v>
                </c:pt>
                <c:pt idx="123">
                  <c:v>2.3500000000000001E-3</c:v>
                </c:pt>
                <c:pt idx="124">
                  <c:v>2.15E-3</c:v>
                </c:pt>
                <c:pt idx="125">
                  <c:v>2.0500000000000002E-3</c:v>
                </c:pt>
                <c:pt idx="126">
                  <c:v>1.9E-3</c:v>
                </c:pt>
                <c:pt idx="127">
                  <c:v>1.8E-3</c:v>
                </c:pt>
                <c:pt idx="128">
                  <c:v>1.6999999999999999E-3</c:v>
                </c:pt>
                <c:pt idx="129">
                  <c:v>1.6000000000000001E-3</c:v>
                </c:pt>
                <c:pt idx="130">
                  <c:v>1.5E-3</c:v>
                </c:pt>
                <c:pt idx="131">
                  <c:v>1.4E-3</c:v>
                </c:pt>
                <c:pt idx="132">
                  <c:v>1.25E-3</c:v>
                </c:pt>
                <c:pt idx="133">
                  <c:v>1.1000000000000001E-3</c:v>
                </c:pt>
                <c:pt idx="134">
                  <c:v>1.1000000000000001E-3</c:v>
                </c:pt>
                <c:pt idx="135">
                  <c:v>1.0499999999999999E-3</c:v>
                </c:pt>
                <c:pt idx="136">
                  <c:v>9.5E-4</c:v>
                </c:pt>
                <c:pt idx="137">
                  <c:v>8.9999999999999998E-4</c:v>
                </c:pt>
                <c:pt idx="138">
                  <c:v>8.4999999999999995E-4</c:v>
                </c:pt>
                <c:pt idx="139">
                  <c:v>7.5000000000000002E-4</c:v>
                </c:pt>
                <c:pt idx="140">
                  <c:v>5.5000000000000003E-4</c:v>
                </c:pt>
                <c:pt idx="141">
                  <c:v>5.5000000000000003E-4</c:v>
                </c:pt>
                <c:pt idx="142">
                  <c:v>5.5000000000000003E-4</c:v>
                </c:pt>
                <c:pt idx="143">
                  <c:v>5.0000000000000001E-4</c:v>
                </c:pt>
                <c:pt idx="144">
                  <c:v>4.4999999999999999E-4</c:v>
                </c:pt>
                <c:pt idx="145">
                  <c:v>4.4999999999999999E-4</c:v>
                </c:pt>
                <c:pt idx="146">
                  <c:v>4.0000000000000002E-4</c:v>
                </c:pt>
                <c:pt idx="147">
                  <c:v>4.0000000000000002E-4</c:v>
                </c:pt>
                <c:pt idx="148">
                  <c:v>2.9999999999999997E-4</c:v>
                </c:pt>
                <c:pt idx="149">
                  <c:v>2.9999999999999997E-4</c:v>
                </c:pt>
                <c:pt idx="150">
                  <c:v>2.5000000000000001E-4</c:v>
                </c:pt>
                <c:pt idx="151">
                  <c:v>2.5000000000000001E-4</c:v>
                </c:pt>
                <c:pt idx="152">
                  <c:v>2.5000000000000001E-4</c:v>
                </c:pt>
                <c:pt idx="153">
                  <c:v>2.0000000000000001E-4</c:v>
                </c:pt>
                <c:pt idx="154">
                  <c:v>2.0000000000000001E-4</c:v>
                </c:pt>
                <c:pt idx="155">
                  <c:v>2.0000000000000001E-4</c:v>
                </c:pt>
                <c:pt idx="156">
                  <c:v>2.0000000000000001E-4</c:v>
                </c:pt>
                <c:pt idx="157">
                  <c:v>2.0000000000000001E-4</c:v>
                </c:pt>
                <c:pt idx="158">
                  <c:v>2.0000000000000001E-4</c:v>
                </c:pt>
                <c:pt idx="159">
                  <c:v>2.5000000000000001E-4</c:v>
                </c:pt>
                <c:pt idx="160">
                  <c:v>2.5000000000000001E-4</c:v>
                </c:pt>
                <c:pt idx="161">
                  <c:v>2.5000000000000001E-4</c:v>
                </c:pt>
                <c:pt idx="162">
                  <c:v>2.0000000000000001E-4</c:v>
                </c:pt>
                <c:pt idx="163">
                  <c:v>1.4999999999999999E-4</c:v>
                </c:pt>
                <c:pt idx="164">
                  <c:v>1.4999999999999999E-4</c:v>
                </c:pt>
                <c:pt idx="165">
                  <c:v>1E-4</c:v>
                </c:pt>
                <c:pt idx="166">
                  <c:v>5.0000000000000002E-5</c:v>
                </c:pt>
                <c:pt idx="167">
                  <c:v>5.0000000000000002E-5</c:v>
                </c:pt>
                <c:pt idx="168">
                  <c:v>5.0000000000000002E-5</c:v>
                </c:pt>
                <c:pt idx="169">
                  <c:v>5.0000000000000002E-5</c:v>
                </c:pt>
                <c:pt idx="170">
                  <c:v>5.0000000000000002E-5</c:v>
                </c:pt>
                <c:pt idx="171">
                  <c:v>5.0000000000000002E-5</c:v>
                </c:pt>
                <c:pt idx="172">
                  <c:v>5.0000000000000002E-5</c:v>
                </c:pt>
                <c:pt idx="173">
                  <c:v>5.0000000000000002E-5</c:v>
                </c:pt>
                <c:pt idx="174">
                  <c:v>5.0000000000000002E-5</c:v>
                </c:pt>
                <c:pt idx="175">
                  <c:v>5.0000000000000002E-5</c:v>
                </c:pt>
                <c:pt idx="176">
                  <c:v>5.0000000000000002E-5</c:v>
                </c:pt>
                <c:pt idx="177">
                  <c:v>5.0000000000000002E-5</c:v>
                </c:pt>
                <c:pt idx="178">
                  <c:v>5.0000000000000002E-5</c:v>
                </c:pt>
                <c:pt idx="179">
                  <c:v>5.0000000000000002E-5</c:v>
                </c:pt>
                <c:pt idx="180">
                  <c:v>5.0000000000000002E-5</c:v>
                </c:pt>
                <c:pt idx="181">
                  <c:v>5.0000000000000002E-5</c:v>
                </c:pt>
                <c:pt idx="182">
                  <c:v>0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D2-4C41-B779-0938678E54B7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SR!$AG$8:$AG$367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5.0000000000000002E-5</c:v>
                </c:pt>
                <c:pt idx="7">
                  <c:v>0</c:v>
                </c:pt>
                <c:pt idx="8">
                  <c:v>0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5.0000000000000002E-5</c:v>
                </c:pt>
                <c:pt idx="12">
                  <c:v>3.5E-4</c:v>
                </c:pt>
                <c:pt idx="13">
                  <c:v>1.25E-3</c:v>
                </c:pt>
                <c:pt idx="14">
                  <c:v>9.5E-4</c:v>
                </c:pt>
                <c:pt idx="15">
                  <c:v>7.5000000000000002E-4</c:v>
                </c:pt>
                <c:pt idx="16">
                  <c:v>1.3500000000000001E-3</c:v>
                </c:pt>
                <c:pt idx="17">
                  <c:v>4.4999999999999999E-4</c:v>
                </c:pt>
                <c:pt idx="18">
                  <c:v>2.5000000000000001E-4</c:v>
                </c:pt>
                <c:pt idx="19">
                  <c:v>5.9999999999999995E-4</c:v>
                </c:pt>
                <c:pt idx="20">
                  <c:v>6.4999999999999997E-4</c:v>
                </c:pt>
                <c:pt idx="21">
                  <c:v>1.4E-3</c:v>
                </c:pt>
                <c:pt idx="22">
                  <c:v>2.15E-3</c:v>
                </c:pt>
                <c:pt idx="23">
                  <c:v>2.5000000000000001E-3</c:v>
                </c:pt>
                <c:pt idx="24">
                  <c:v>2.2499999999999998E-3</c:v>
                </c:pt>
                <c:pt idx="25">
                  <c:v>2.8E-3</c:v>
                </c:pt>
                <c:pt idx="26">
                  <c:v>3.2499999999999999E-3</c:v>
                </c:pt>
                <c:pt idx="27">
                  <c:v>3.0999999999999999E-3</c:v>
                </c:pt>
                <c:pt idx="28">
                  <c:v>3.7499999999999999E-3</c:v>
                </c:pt>
                <c:pt idx="29">
                  <c:v>3.4499999999999999E-3</c:v>
                </c:pt>
                <c:pt idx="30">
                  <c:v>2.2499999999999998E-3</c:v>
                </c:pt>
                <c:pt idx="31">
                  <c:v>3.4499999999999999E-3</c:v>
                </c:pt>
                <c:pt idx="32">
                  <c:v>3.3500000000000001E-3</c:v>
                </c:pt>
                <c:pt idx="33">
                  <c:v>5.1999999999999998E-3</c:v>
                </c:pt>
                <c:pt idx="34">
                  <c:v>5.9500000000000004E-3</c:v>
                </c:pt>
                <c:pt idx="35">
                  <c:v>7.4999999999999997E-3</c:v>
                </c:pt>
                <c:pt idx="36">
                  <c:v>8.6499999999999997E-3</c:v>
                </c:pt>
                <c:pt idx="37">
                  <c:v>6.45E-3</c:v>
                </c:pt>
                <c:pt idx="38">
                  <c:v>5.2500000000000003E-3</c:v>
                </c:pt>
                <c:pt idx="39">
                  <c:v>4.1999999999999997E-3</c:v>
                </c:pt>
                <c:pt idx="40">
                  <c:v>6.4999999999999997E-3</c:v>
                </c:pt>
                <c:pt idx="41">
                  <c:v>6.0499999999999998E-3</c:v>
                </c:pt>
                <c:pt idx="42">
                  <c:v>7.1999999999999998E-3</c:v>
                </c:pt>
                <c:pt idx="43">
                  <c:v>8.9999999999999993E-3</c:v>
                </c:pt>
                <c:pt idx="44">
                  <c:v>8.3999999999999995E-3</c:v>
                </c:pt>
                <c:pt idx="45">
                  <c:v>1.1849999999999999E-2</c:v>
                </c:pt>
                <c:pt idx="46">
                  <c:v>0.01</c:v>
                </c:pt>
                <c:pt idx="47">
                  <c:v>9.4000000000000004E-3</c:v>
                </c:pt>
                <c:pt idx="48">
                  <c:v>1.0200000000000001E-2</c:v>
                </c:pt>
                <c:pt idx="49">
                  <c:v>1.085E-2</c:v>
                </c:pt>
                <c:pt idx="50">
                  <c:v>7.9000000000000008E-3</c:v>
                </c:pt>
                <c:pt idx="51">
                  <c:v>8.0000000000000002E-3</c:v>
                </c:pt>
                <c:pt idx="52">
                  <c:v>7.3000000000000001E-3</c:v>
                </c:pt>
                <c:pt idx="53">
                  <c:v>5.7999999999999996E-3</c:v>
                </c:pt>
                <c:pt idx="54">
                  <c:v>6.9499999999999996E-3</c:v>
                </c:pt>
                <c:pt idx="55">
                  <c:v>5.6499999999999996E-3</c:v>
                </c:pt>
                <c:pt idx="56">
                  <c:v>6.2500000000000003E-3</c:v>
                </c:pt>
                <c:pt idx="57">
                  <c:v>5.5500000000000002E-3</c:v>
                </c:pt>
                <c:pt idx="58">
                  <c:v>4.0499999999999998E-3</c:v>
                </c:pt>
                <c:pt idx="59">
                  <c:v>3.0999999999999999E-3</c:v>
                </c:pt>
                <c:pt idx="60">
                  <c:v>2.2499999999999998E-3</c:v>
                </c:pt>
                <c:pt idx="61">
                  <c:v>1.6999999999999999E-3</c:v>
                </c:pt>
                <c:pt idx="62">
                  <c:v>2.0999999999999999E-3</c:v>
                </c:pt>
                <c:pt idx="63">
                  <c:v>2.2499999999999998E-3</c:v>
                </c:pt>
                <c:pt idx="64">
                  <c:v>1.8E-3</c:v>
                </c:pt>
                <c:pt idx="65">
                  <c:v>1.65E-3</c:v>
                </c:pt>
                <c:pt idx="66">
                  <c:v>1.2999999999999999E-3</c:v>
                </c:pt>
                <c:pt idx="67">
                  <c:v>1.6000000000000001E-3</c:v>
                </c:pt>
                <c:pt idx="68">
                  <c:v>1.5E-3</c:v>
                </c:pt>
                <c:pt idx="69">
                  <c:v>1.5499999999999999E-3</c:v>
                </c:pt>
                <c:pt idx="70">
                  <c:v>1.4499999999999999E-3</c:v>
                </c:pt>
                <c:pt idx="71">
                  <c:v>1.15E-3</c:v>
                </c:pt>
                <c:pt idx="72">
                  <c:v>1.15E-3</c:v>
                </c:pt>
                <c:pt idx="73">
                  <c:v>1.1000000000000001E-3</c:v>
                </c:pt>
                <c:pt idx="74">
                  <c:v>1.2999999999999999E-3</c:v>
                </c:pt>
                <c:pt idx="75">
                  <c:v>6.4999999999999997E-4</c:v>
                </c:pt>
                <c:pt idx="76">
                  <c:v>1.25E-3</c:v>
                </c:pt>
                <c:pt idx="77">
                  <c:v>1.15E-3</c:v>
                </c:pt>
                <c:pt idx="78">
                  <c:v>5.9999999999999995E-4</c:v>
                </c:pt>
                <c:pt idx="79">
                  <c:v>2.9999999999999997E-4</c:v>
                </c:pt>
                <c:pt idx="80">
                  <c:v>3.5E-4</c:v>
                </c:pt>
                <c:pt idx="81">
                  <c:v>9.5E-4</c:v>
                </c:pt>
                <c:pt idx="82">
                  <c:v>3.5E-4</c:v>
                </c:pt>
                <c:pt idx="83">
                  <c:v>4.4999999999999999E-4</c:v>
                </c:pt>
                <c:pt idx="84">
                  <c:v>4.4999999999999999E-4</c:v>
                </c:pt>
                <c:pt idx="85">
                  <c:v>2.5000000000000001E-4</c:v>
                </c:pt>
                <c:pt idx="86">
                  <c:v>4.4999999999999999E-4</c:v>
                </c:pt>
                <c:pt idx="87">
                  <c:v>2.9999999999999997E-4</c:v>
                </c:pt>
                <c:pt idx="88">
                  <c:v>2.5000000000000001E-4</c:v>
                </c:pt>
                <c:pt idx="89">
                  <c:v>6.4999999999999997E-4</c:v>
                </c:pt>
                <c:pt idx="90">
                  <c:v>2.0000000000000001E-4</c:v>
                </c:pt>
                <c:pt idx="91">
                  <c:v>4.4999999999999999E-4</c:v>
                </c:pt>
                <c:pt idx="92">
                  <c:v>4.0000000000000002E-4</c:v>
                </c:pt>
                <c:pt idx="93">
                  <c:v>2.0000000000000001E-4</c:v>
                </c:pt>
                <c:pt idx="94">
                  <c:v>1E-4</c:v>
                </c:pt>
                <c:pt idx="95">
                  <c:v>2.0000000000000001E-4</c:v>
                </c:pt>
                <c:pt idx="96">
                  <c:v>1.4999999999999999E-4</c:v>
                </c:pt>
                <c:pt idx="97">
                  <c:v>1.4999999999999999E-4</c:v>
                </c:pt>
                <c:pt idx="98">
                  <c:v>1E-4</c:v>
                </c:pt>
                <c:pt idx="99">
                  <c:v>1.4999999999999999E-4</c:v>
                </c:pt>
                <c:pt idx="100">
                  <c:v>1E-4</c:v>
                </c:pt>
                <c:pt idx="101">
                  <c:v>1E-4</c:v>
                </c:pt>
                <c:pt idx="102">
                  <c:v>1.4999999999999999E-4</c:v>
                </c:pt>
                <c:pt idx="103">
                  <c:v>0</c:v>
                </c:pt>
                <c:pt idx="104">
                  <c:v>5.0000000000000002E-5</c:v>
                </c:pt>
                <c:pt idx="105">
                  <c:v>2.5000000000000001E-4</c:v>
                </c:pt>
                <c:pt idx="106">
                  <c:v>0</c:v>
                </c:pt>
                <c:pt idx="107">
                  <c:v>1E-4</c:v>
                </c:pt>
                <c:pt idx="108">
                  <c:v>1E-4</c:v>
                </c:pt>
                <c:pt idx="109">
                  <c:v>1.4999999999999999E-4</c:v>
                </c:pt>
                <c:pt idx="110">
                  <c:v>5.0000000000000002E-5</c:v>
                </c:pt>
                <c:pt idx="111">
                  <c:v>2.0000000000000001E-4</c:v>
                </c:pt>
                <c:pt idx="112">
                  <c:v>1.4999999999999999E-4</c:v>
                </c:pt>
                <c:pt idx="113">
                  <c:v>1E-4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5.0000000000000002E-5</c:v>
                </c:pt>
                <c:pt idx="118">
                  <c:v>1E-4</c:v>
                </c:pt>
                <c:pt idx="119">
                  <c:v>5.0000000000000002E-5</c:v>
                </c:pt>
                <c:pt idx="120">
                  <c:v>0</c:v>
                </c:pt>
                <c:pt idx="121">
                  <c:v>0</c:v>
                </c:pt>
                <c:pt idx="122">
                  <c:v>5.0000000000000002E-5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5.0000000000000002E-5</c:v>
                </c:pt>
                <c:pt idx="134">
                  <c:v>5.0000000000000002E-5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5.0000000000000002E-5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5.0000000000000002E-5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5.0000000000000002E-5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5D2-4C41-B779-0938678E54B7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SR!$AE$8:$AE$367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5.0000000000000002E-5</c:v>
                </c:pt>
                <c:pt idx="12">
                  <c:v>5.0000000000000002E-5</c:v>
                </c:pt>
                <c:pt idx="13">
                  <c:v>5.0000000000000002E-5</c:v>
                </c:pt>
                <c:pt idx="14">
                  <c:v>5.0000000000000002E-5</c:v>
                </c:pt>
                <c:pt idx="15">
                  <c:v>5.0000000000000002E-5</c:v>
                </c:pt>
                <c:pt idx="16">
                  <c:v>5.0000000000000002E-5</c:v>
                </c:pt>
                <c:pt idx="17">
                  <c:v>1E-4</c:v>
                </c:pt>
                <c:pt idx="18">
                  <c:v>1E-4</c:v>
                </c:pt>
                <c:pt idx="19">
                  <c:v>1.4999999999999999E-4</c:v>
                </c:pt>
                <c:pt idx="20">
                  <c:v>1.4999999999999999E-4</c:v>
                </c:pt>
                <c:pt idx="21">
                  <c:v>1.4999999999999999E-4</c:v>
                </c:pt>
                <c:pt idx="22">
                  <c:v>1.4999999999999999E-4</c:v>
                </c:pt>
                <c:pt idx="23">
                  <c:v>1.4999999999999999E-4</c:v>
                </c:pt>
                <c:pt idx="24">
                  <c:v>1.4999999999999999E-4</c:v>
                </c:pt>
                <c:pt idx="25">
                  <c:v>1.4999999999999999E-4</c:v>
                </c:pt>
                <c:pt idx="26">
                  <c:v>2.0000000000000001E-4</c:v>
                </c:pt>
                <c:pt idx="27">
                  <c:v>2.5000000000000001E-4</c:v>
                </c:pt>
                <c:pt idx="28">
                  <c:v>4.0000000000000002E-4</c:v>
                </c:pt>
                <c:pt idx="29">
                  <c:v>5.9999999999999995E-4</c:v>
                </c:pt>
                <c:pt idx="30">
                  <c:v>6.4999999999999997E-4</c:v>
                </c:pt>
                <c:pt idx="31">
                  <c:v>7.5000000000000002E-4</c:v>
                </c:pt>
                <c:pt idx="32">
                  <c:v>9.5E-4</c:v>
                </c:pt>
                <c:pt idx="33">
                  <c:v>1.1000000000000001E-3</c:v>
                </c:pt>
                <c:pt idx="34">
                  <c:v>1.3500000000000001E-3</c:v>
                </c:pt>
                <c:pt idx="35">
                  <c:v>1.6000000000000001E-3</c:v>
                </c:pt>
                <c:pt idx="36">
                  <c:v>1.9E-3</c:v>
                </c:pt>
                <c:pt idx="37">
                  <c:v>2.3E-3</c:v>
                </c:pt>
                <c:pt idx="38">
                  <c:v>2.8E-3</c:v>
                </c:pt>
                <c:pt idx="39">
                  <c:v>3.2499999999999999E-3</c:v>
                </c:pt>
                <c:pt idx="40">
                  <c:v>4.0499999999999998E-3</c:v>
                </c:pt>
                <c:pt idx="41">
                  <c:v>4.7999999999999996E-3</c:v>
                </c:pt>
                <c:pt idx="42">
                  <c:v>5.7999999999999996E-3</c:v>
                </c:pt>
                <c:pt idx="43">
                  <c:v>6.7499999999999999E-3</c:v>
                </c:pt>
                <c:pt idx="44">
                  <c:v>7.9000000000000008E-3</c:v>
                </c:pt>
                <c:pt idx="45">
                  <c:v>9.5499999999999995E-3</c:v>
                </c:pt>
                <c:pt idx="46">
                  <c:v>1.12E-2</c:v>
                </c:pt>
                <c:pt idx="47">
                  <c:v>1.345E-2</c:v>
                </c:pt>
                <c:pt idx="48">
                  <c:v>1.5350000000000001E-2</c:v>
                </c:pt>
                <c:pt idx="49">
                  <c:v>1.7500000000000002E-2</c:v>
                </c:pt>
                <c:pt idx="50">
                  <c:v>1.9699999999999999E-2</c:v>
                </c:pt>
                <c:pt idx="51">
                  <c:v>2.2499999999999999E-2</c:v>
                </c:pt>
                <c:pt idx="52">
                  <c:v>2.6100000000000002E-2</c:v>
                </c:pt>
                <c:pt idx="53">
                  <c:v>2.9100000000000001E-2</c:v>
                </c:pt>
                <c:pt idx="54">
                  <c:v>3.2500000000000001E-2</c:v>
                </c:pt>
                <c:pt idx="55">
                  <c:v>3.585E-2</c:v>
                </c:pt>
                <c:pt idx="56">
                  <c:v>4.0149999999999998E-2</c:v>
                </c:pt>
                <c:pt idx="57">
                  <c:v>4.4249999999999998E-2</c:v>
                </c:pt>
                <c:pt idx="58">
                  <c:v>4.8800000000000003E-2</c:v>
                </c:pt>
                <c:pt idx="59">
                  <c:v>5.3800000000000001E-2</c:v>
                </c:pt>
                <c:pt idx="60">
                  <c:v>5.8999999999999997E-2</c:v>
                </c:pt>
                <c:pt idx="61">
                  <c:v>6.3750000000000001E-2</c:v>
                </c:pt>
                <c:pt idx="62">
                  <c:v>6.905E-2</c:v>
                </c:pt>
                <c:pt idx="63">
                  <c:v>7.4499999999999997E-2</c:v>
                </c:pt>
                <c:pt idx="64">
                  <c:v>8.14E-2</c:v>
                </c:pt>
                <c:pt idx="65">
                  <c:v>8.8249999999999995E-2</c:v>
                </c:pt>
                <c:pt idx="66">
                  <c:v>9.5850000000000005E-2</c:v>
                </c:pt>
                <c:pt idx="67">
                  <c:v>0.1028</c:v>
                </c:pt>
                <c:pt idx="68">
                  <c:v>0.11065</c:v>
                </c:pt>
                <c:pt idx="69">
                  <c:v>0.1167</c:v>
                </c:pt>
                <c:pt idx="70">
                  <c:v>0.1234</c:v>
                </c:pt>
                <c:pt idx="71">
                  <c:v>0.13059999999999999</c:v>
                </c:pt>
                <c:pt idx="72">
                  <c:v>0.13805000000000001</c:v>
                </c:pt>
                <c:pt idx="73">
                  <c:v>0.1454</c:v>
                </c:pt>
                <c:pt idx="74">
                  <c:v>0.15190000000000001</c:v>
                </c:pt>
                <c:pt idx="75">
                  <c:v>0.1588</c:v>
                </c:pt>
                <c:pt idx="76">
                  <c:v>0.1681</c:v>
                </c:pt>
                <c:pt idx="77">
                  <c:v>0.1757</c:v>
                </c:pt>
                <c:pt idx="78">
                  <c:v>0.18365000000000001</c:v>
                </c:pt>
                <c:pt idx="79">
                  <c:v>0.19070000000000001</c:v>
                </c:pt>
                <c:pt idx="80">
                  <c:v>0.19750000000000001</c:v>
                </c:pt>
                <c:pt idx="81">
                  <c:v>0.20280000000000001</c:v>
                </c:pt>
                <c:pt idx="82">
                  <c:v>0.2087</c:v>
                </c:pt>
                <c:pt idx="83">
                  <c:v>0.21295</c:v>
                </c:pt>
                <c:pt idx="84">
                  <c:v>0.217</c:v>
                </c:pt>
                <c:pt idx="85">
                  <c:v>0.2213</c:v>
                </c:pt>
                <c:pt idx="86">
                  <c:v>0.22475000000000001</c:v>
                </c:pt>
                <c:pt idx="87">
                  <c:v>0.22825000000000001</c:v>
                </c:pt>
                <c:pt idx="88">
                  <c:v>0.23150000000000001</c:v>
                </c:pt>
                <c:pt idx="89">
                  <c:v>0.23375000000000001</c:v>
                </c:pt>
                <c:pt idx="90">
                  <c:v>0.23565</c:v>
                </c:pt>
                <c:pt idx="91">
                  <c:v>0.23719999999999999</c:v>
                </c:pt>
                <c:pt idx="92">
                  <c:v>0.23860000000000001</c:v>
                </c:pt>
                <c:pt idx="93">
                  <c:v>0.24030000000000001</c:v>
                </c:pt>
                <c:pt idx="94">
                  <c:v>0.2424</c:v>
                </c:pt>
                <c:pt idx="95">
                  <c:v>0.2437</c:v>
                </c:pt>
                <c:pt idx="96">
                  <c:v>0.245</c:v>
                </c:pt>
                <c:pt idx="97">
                  <c:v>0.24590000000000001</c:v>
                </c:pt>
                <c:pt idx="98">
                  <c:v>0.247</c:v>
                </c:pt>
                <c:pt idx="99">
                  <c:v>0.2482</c:v>
                </c:pt>
                <c:pt idx="100">
                  <c:v>0.24940000000000001</c:v>
                </c:pt>
                <c:pt idx="101">
                  <c:v>0.25</c:v>
                </c:pt>
                <c:pt idx="102">
                  <c:v>0.25140000000000001</c:v>
                </c:pt>
                <c:pt idx="103">
                  <c:v>0.25224999999999997</c:v>
                </c:pt>
                <c:pt idx="104">
                  <c:v>0.25290000000000001</c:v>
                </c:pt>
                <c:pt idx="105">
                  <c:v>0.25359999999999999</c:v>
                </c:pt>
                <c:pt idx="106">
                  <c:v>0.25424999999999998</c:v>
                </c:pt>
                <c:pt idx="107">
                  <c:v>0.25485000000000002</c:v>
                </c:pt>
                <c:pt idx="108">
                  <c:v>0.25545000000000001</c:v>
                </c:pt>
                <c:pt idx="109">
                  <c:v>0.25605</c:v>
                </c:pt>
                <c:pt idx="110">
                  <c:v>0.25619999999999998</c:v>
                </c:pt>
                <c:pt idx="111">
                  <c:v>0.25650000000000001</c:v>
                </c:pt>
                <c:pt idx="112">
                  <c:v>0.25705</c:v>
                </c:pt>
                <c:pt idx="113">
                  <c:v>0.25740000000000002</c:v>
                </c:pt>
                <c:pt idx="114">
                  <c:v>0.25769999999999998</c:v>
                </c:pt>
                <c:pt idx="115">
                  <c:v>0.25805</c:v>
                </c:pt>
                <c:pt idx="116">
                  <c:v>0.25829999999999997</c:v>
                </c:pt>
                <c:pt idx="117">
                  <c:v>0.25850000000000001</c:v>
                </c:pt>
                <c:pt idx="118">
                  <c:v>0.25869999999999999</c:v>
                </c:pt>
                <c:pt idx="119">
                  <c:v>0.25905</c:v>
                </c:pt>
                <c:pt idx="120">
                  <c:v>0.25935000000000002</c:v>
                </c:pt>
                <c:pt idx="121">
                  <c:v>0.25950000000000001</c:v>
                </c:pt>
                <c:pt idx="122">
                  <c:v>0.2596</c:v>
                </c:pt>
                <c:pt idx="123">
                  <c:v>0.25979999999999998</c:v>
                </c:pt>
                <c:pt idx="124">
                  <c:v>0.26</c:v>
                </c:pt>
                <c:pt idx="125">
                  <c:v>0.2601</c:v>
                </c:pt>
                <c:pt idx="126">
                  <c:v>0.26024999999999998</c:v>
                </c:pt>
                <c:pt idx="127">
                  <c:v>0.26035000000000003</c:v>
                </c:pt>
                <c:pt idx="128">
                  <c:v>0.26045000000000001</c:v>
                </c:pt>
                <c:pt idx="129">
                  <c:v>0.26055</c:v>
                </c:pt>
                <c:pt idx="130">
                  <c:v>0.26064999999999999</c:v>
                </c:pt>
                <c:pt idx="131">
                  <c:v>0.26074999999999998</c:v>
                </c:pt>
                <c:pt idx="132">
                  <c:v>0.26090000000000002</c:v>
                </c:pt>
                <c:pt idx="133">
                  <c:v>0.2611</c:v>
                </c:pt>
                <c:pt idx="134">
                  <c:v>0.26114999999999999</c:v>
                </c:pt>
                <c:pt idx="135">
                  <c:v>0.26119999999999999</c:v>
                </c:pt>
                <c:pt idx="136">
                  <c:v>0.26129999999999998</c:v>
                </c:pt>
                <c:pt idx="137">
                  <c:v>0.26135000000000003</c:v>
                </c:pt>
                <c:pt idx="138">
                  <c:v>0.26145000000000002</c:v>
                </c:pt>
                <c:pt idx="139">
                  <c:v>0.26155</c:v>
                </c:pt>
                <c:pt idx="140">
                  <c:v>0.26174999999999998</c:v>
                </c:pt>
                <c:pt idx="141">
                  <c:v>0.26174999999999998</c:v>
                </c:pt>
                <c:pt idx="142">
                  <c:v>0.26174999999999998</c:v>
                </c:pt>
                <c:pt idx="143">
                  <c:v>0.26174999999999998</c:v>
                </c:pt>
                <c:pt idx="144">
                  <c:v>0.26179999999999998</c:v>
                </c:pt>
                <c:pt idx="145">
                  <c:v>0.26179999999999998</c:v>
                </c:pt>
                <c:pt idx="146">
                  <c:v>0.26185000000000003</c:v>
                </c:pt>
                <c:pt idx="147">
                  <c:v>0.26185000000000003</c:v>
                </c:pt>
                <c:pt idx="148">
                  <c:v>0.26195000000000002</c:v>
                </c:pt>
                <c:pt idx="149">
                  <c:v>0.26195000000000002</c:v>
                </c:pt>
                <c:pt idx="150">
                  <c:v>0.26200000000000001</c:v>
                </c:pt>
                <c:pt idx="151">
                  <c:v>0.26200000000000001</c:v>
                </c:pt>
                <c:pt idx="152">
                  <c:v>0.26200000000000001</c:v>
                </c:pt>
                <c:pt idx="153">
                  <c:v>0.26205000000000001</c:v>
                </c:pt>
                <c:pt idx="154">
                  <c:v>0.26205000000000001</c:v>
                </c:pt>
                <c:pt idx="155">
                  <c:v>0.26205000000000001</c:v>
                </c:pt>
                <c:pt idx="156">
                  <c:v>0.26205000000000001</c:v>
                </c:pt>
                <c:pt idx="157">
                  <c:v>0.26205000000000001</c:v>
                </c:pt>
                <c:pt idx="158">
                  <c:v>0.26205000000000001</c:v>
                </c:pt>
                <c:pt idx="159">
                  <c:v>0.26205000000000001</c:v>
                </c:pt>
                <c:pt idx="160">
                  <c:v>0.26205000000000001</c:v>
                </c:pt>
                <c:pt idx="161">
                  <c:v>0.26205000000000001</c:v>
                </c:pt>
                <c:pt idx="162">
                  <c:v>0.2621</c:v>
                </c:pt>
                <c:pt idx="163">
                  <c:v>0.26214999999999999</c:v>
                </c:pt>
                <c:pt idx="164">
                  <c:v>0.26214999999999999</c:v>
                </c:pt>
                <c:pt idx="165">
                  <c:v>0.26219999999999999</c:v>
                </c:pt>
                <c:pt idx="166">
                  <c:v>0.26224999999999998</c:v>
                </c:pt>
                <c:pt idx="167">
                  <c:v>0.26224999999999998</c:v>
                </c:pt>
                <c:pt idx="168">
                  <c:v>0.26224999999999998</c:v>
                </c:pt>
                <c:pt idx="169">
                  <c:v>0.26224999999999998</c:v>
                </c:pt>
                <c:pt idx="170">
                  <c:v>0.26224999999999998</c:v>
                </c:pt>
                <c:pt idx="171">
                  <c:v>0.26224999999999998</c:v>
                </c:pt>
                <c:pt idx="172">
                  <c:v>0.26224999999999998</c:v>
                </c:pt>
                <c:pt idx="173">
                  <c:v>0.26224999999999998</c:v>
                </c:pt>
                <c:pt idx="174">
                  <c:v>0.26224999999999998</c:v>
                </c:pt>
                <c:pt idx="175">
                  <c:v>0.26224999999999998</c:v>
                </c:pt>
                <c:pt idx="176">
                  <c:v>0.26224999999999998</c:v>
                </c:pt>
                <c:pt idx="177">
                  <c:v>0.26224999999999998</c:v>
                </c:pt>
                <c:pt idx="178">
                  <c:v>0.26224999999999998</c:v>
                </c:pt>
                <c:pt idx="179">
                  <c:v>0.26224999999999998</c:v>
                </c:pt>
                <c:pt idx="180">
                  <c:v>0.26224999999999998</c:v>
                </c:pt>
                <c:pt idx="181">
                  <c:v>0.26224999999999998</c:v>
                </c:pt>
                <c:pt idx="182">
                  <c:v>0.26229999999999998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5D2-4C41-B779-0938678E54B7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SR!$AF$8:$AF$367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5.0000000000000002E-5</c:v>
                </c:pt>
                <c:pt idx="36">
                  <c:v>1E-4</c:v>
                </c:pt>
                <c:pt idx="37">
                  <c:v>1.4999999999999999E-4</c:v>
                </c:pt>
                <c:pt idx="38">
                  <c:v>1.4999999999999999E-4</c:v>
                </c:pt>
                <c:pt idx="39">
                  <c:v>1.4999999999999999E-4</c:v>
                </c:pt>
                <c:pt idx="40">
                  <c:v>1.4999999999999999E-4</c:v>
                </c:pt>
                <c:pt idx="41">
                  <c:v>1.4999999999999999E-4</c:v>
                </c:pt>
                <c:pt idx="42">
                  <c:v>1.4999999999999999E-4</c:v>
                </c:pt>
                <c:pt idx="43">
                  <c:v>1.4999999999999999E-4</c:v>
                </c:pt>
                <c:pt idx="44">
                  <c:v>1.4999999999999999E-4</c:v>
                </c:pt>
                <c:pt idx="45">
                  <c:v>1.4999999999999999E-4</c:v>
                </c:pt>
                <c:pt idx="46">
                  <c:v>2.0000000000000001E-4</c:v>
                </c:pt>
                <c:pt idx="47">
                  <c:v>2.9999999999999997E-4</c:v>
                </c:pt>
                <c:pt idx="48">
                  <c:v>2.9999999999999997E-4</c:v>
                </c:pt>
                <c:pt idx="49">
                  <c:v>2.9999999999999997E-4</c:v>
                </c:pt>
                <c:pt idx="50">
                  <c:v>4.0000000000000002E-4</c:v>
                </c:pt>
                <c:pt idx="51">
                  <c:v>5.0000000000000001E-4</c:v>
                </c:pt>
                <c:pt idx="52">
                  <c:v>5.0000000000000001E-4</c:v>
                </c:pt>
                <c:pt idx="53">
                  <c:v>5.9999999999999995E-4</c:v>
                </c:pt>
                <c:pt idx="54">
                  <c:v>6.9999999999999999E-4</c:v>
                </c:pt>
                <c:pt idx="55">
                  <c:v>8.0000000000000004E-4</c:v>
                </c:pt>
                <c:pt idx="56">
                  <c:v>8.4999999999999995E-4</c:v>
                </c:pt>
                <c:pt idx="57">
                  <c:v>8.4999999999999995E-4</c:v>
                </c:pt>
                <c:pt idx="58">
                  <c:v>8.4999999999999995E-4</c:v>
                </c:pt>
                <c:pt idx="59">
                  <c:v>1.0499999999999999E-3</c:v>
                </c:pt>
                <c:pt idx="60">
                  <c:v>1.1000000000000001E-3</c:v>
                </c:pt>
                <c:pt idx="61">
                  <c:v>1.3500000000000001E-3</c:v>
                </c:pt>
                <c:pt idx="62">
                  <c:v>1.3500000000000001E-3</c:v>
                </c:pt>
                <c:pt idx="63">
                  <c:v>1.6000000000000001E-3</c:v>
                </c:pt>
                <c:pt idx="64">
                  <c:v>1.6999999999999999E-3</c:v>
                </c:pt>
                <c:pt idx="65">
                  <c:v>1.8E-3</c:v>
                </c:pt>
                <c:pt idx="66">
                  <c:v>1.9499999999999999E-3</c:v>
                </c:pt>
                <c:pt idx="67">
                  <c:v>2.2000000000000001E-3</c:v>
                </c:pt>
                <c:pt idx="68">
                  <c:v>2.3E-3</c:v>
                </c:pt>
                <c:pt idx="69">
                  <c:v>2.5000000000000001E-3</c:v>
                </c:pt>
                <c:pt idx="70">
                  <c:v>2.7000000000000001E-3</c:v>
                </c:pt>
                <c:pt idx="71">
                  <c:v>2.8E-3</c:v>
                </c:pt>
                <c:pt idx="72">
                  <c:v>3.0500000000000002E-3</c:v>
                </c:pt>
                <c:pt idx="73">
                  <c:v>3.3500000000000001E-3</c:v>
                </c:pt>
                <c:pt idx="74">
                  <c:v>3.8E-3</c:v>
                </c:pt>
                <c:pt idx="75">
                  <c:v>3.8999999999999998E-3</c:v>
                </c:pt>
                <c:pt idx="76">
                  <c:v>4.3E-3</c:v>
                </c:pt>
                <c:pt idx="77">
                  <c:v>4.4999999999999997E-3</c:v>
                </c:pt>
                <c:pt idx="78">
                  <c:v>4.7000000000000002E-3</c:v>
                </c:pt>
                <c:pt idx="79">
                  <c:v>4.9500000000000004E-3</c:v>
                </c:pt>
                <c:pt idx="80">
                  <c:v>5.1000000000000004E-3</c:v>
                </c:pt>
                <c:pt idx="81">
                  <c:v>5.2500000000000003E-3</c:v>
                </c:pt>
                <c:pt idx="82">
                  <c:v>5.5500000000000002E-3</c:v>
                </c:pt>
                <c:pt idx="83">
                  <c:v>5.7000000000000002E-3</c:v>
                </c:pt>
                <c:pt idx="84">
                  <c:v>5.8999999999999999E-3</c:v>
                </c:pt>
                <c:pt idx="85">
                  <c:v>6.0499999999999998E-3</c:v>
                </c:pt>
                <c:pt idx="86">
                  <c:v>6.1500000000000001E-3</c:v>
                </c:pt>
                <c:pt idx="87">
                  <c:v>6.1500000000000001E-3</c:v>
                </c:pt>
                <c:pt idx="88">
                  <c:v>6.3E-3</c:v>
                </c:pt>
                <c:pt idx="89">
                  <c:v>6.4000000000000003E-3</c:v>
                </c:pt>
                <c:pt idx="90">
                  <c:v>6.45E-3</c:v>
                </c:pt>
                <c:pt idx="91">
                  <c:v>6.6499999999999997E-3</c:v>
                </c:pt>
                <c:pt idx="92">
                  <c:v>6.6499999999999997E-3</c:v>
                </c:pt>
                <c:pt idx="93">
                  <c:v>6.7499999999999999E-3</c:v>
                </c:pt>
                <c:pt idx="94">
                  <c:v>6.8500000000000002E-3</c:v>
                </c:pt>
                <c:pt idx="95">
                  <c:v>7.0000000000000001E-3</c:v>
                </c:pt>
                <c:pt idx="96">
                  <c:v>7.1000000000000004E-3</c:v>
                </c:pt>
                <c:pt idx="97">
                  <c:v>7.1999999999999998E-3</c:v>
                </c:pt>
                <c:pt idx="98">
                  <c:v>7.3499999999999998E-3</c:v>
                </c:pt>
                <c:pt idx="99">
                  <c:v>7.4000000000000003E-3</c:v>
                </c:pt>
                <c:pt idx="100">
                  <c:v>7.45E-3</c:v>
                </c:pt>
                <c:pt idx="101">
                  <c:v>7.45E-3</c:v>
                </c:pt>
                <c:pt idx="102">
                  <c:v>7.4999999999999997E-3</c:v>
                </c:pt>
                <c:pt idx="103">
                  <c:v>7.5500000000000003E-3</c:v>
                </c:pt>
                <c:pt idx="104">
                  <c:v>7.6E-3</c:v>
                </c:pt>
                <c:pt idx="105">
                  <c:v>7.6499999999999997E-3</c:v>
                </c:pt>
                <c:pt idx="106">
                  <c:v>7.7000000000000002E-3</c:v>
                </c:pt>
                <c:pt idx="107">
                  <c:v>7.7000000000000002E-3</c:v>
                </c:pt>
                <c:pt idx="108">
                  <c:v>7.8499999999999993E-3</c:v>
                </c:pt>
                <c:pt idx="109">
                  <c:v>7.9000000000000008E-3</c:v>
                </c:pt>
                <c:pt idx="110">
                  <c:v>7.9000000000000008E-3</c:v>
                </c:pt>
                <c:pt idx="111">
                  <c:v>7.9500000000000005E-3</c:v>
                </c:pt>
                <c:pt idx="112">
                  <c:v>8.0000000000000002E-3</c:v>
                </c:pt>
                <c:pt idx="113">
                  <c:v>8.0000000000000002E-3</c:v>
                </c:pt>
                <c:pt idx="114">
                  <c:v>8.0000000000000002E-3</c:v>
                </c:pt>
                <c:pt idx="115">
                  <c:v>8.0000000000000002E-3</c:v>
                </c:pt>
                <c:pt idx="116">
                  <c:v>8.0499999999999999E-3</c:v>
                </c:pt>
                <c:pt idx="117">
                  <c:v>8.0499999999999999E-3</c:v>
                </c:pt>
                <c:pt idx="118">
                  <c:v>8.0499999999999999E-3</c:v>
                </c:pt>
                <c:pt idx="119">
                  <c:v>8.0499999999999999E-3</c:v>
                </c:pt>
                <c:pt idx="120">
                  <c:v>8.0499999999999999E-3</c:v>
                </c:pt>
                <c:pt idx="121">
                  <c:v>8.0499999999999999E-3</c:v>
                </c:pt>
                <c:pt idx="122">
                  <c:v>8.0499999999999999E-3</c:v>
                </c:pt>
                <c:pt idx="123">
                  <c:v>8.0499999999999999E-3</c:v>
                </c:pt>
                <c:pt idx="124">
                  <c:v>8.0499999999999999E-3</c:v>
                </c:pt>
                <c:pt idx="125">
                  <c:v>8.0499999999999999E-3</c:v>
                </c:pt>
                <c:pt idx="126">
                  <c:v>8.0499999999999999E-3</c:v>
                </c:pt>
                <c:pt idx="127">
                  <c:v>8.0499999999999999E-3</c:v>
                </c:pt>
                <c:pt idx="128">
                  <c:v>8.0499999999999999E-3</c:v>
                </c:pt>
                <c:pt idx="129">
                  <c:v>8.0499999999999999E-3</c:v>
                </c:pt>
                <c:pt idx="130">
                  <c:v>8.0499999999999999E-3</c:v>
                </c:pt>
                <c:pt idx="131">
                  <c:v>8.0499999999999999E-3</c:v>
                </c:pt>
                <c:pt idx="132">
                  <c:v>8.0499999999999999E-3</c:v>
                </c:pt>
                <c:pt idx="133">
                  <c:v>8.0499999999999999E-3</c:v>
                </c:pt>
                <c:pt idx="134">
                  <c:v>8.0499999999999999E-3</c:v>
                </c:pt>
                <c:pt idx="135">
                  <c:v>8.0499999999999999E-3</c:v>
                </c:pt>
                <c:pt idx="136">
                  <c:v>8.0499999999999999E-3</c:v>
                </c:pt>
                <c:pt idx="137">
                  <c:v>8.0499999999999999E-3</c:v>
                </c:pt>
                <c:pt idx="138">
                  <c:v>8.0499999999999999E-3</c:v>
                </c:pt>
                <c:pt idx="139">
                  <c:v>8.0499999999999999E-3</c:v>
                </c:pt>
                <c:pt idx="140">
                  <c:v>8.0499999999999999E-3</c:v>
                </c:pt>
                <c:pt idx="141">
                  <c:v>8.0499999999999999E-3</c:v>
                </c:pt>
                <c:pt idx="142">
                  <c:v>8.0999999999999996E-3</c:v>
                </c:pt>
                <c:pt idx="143">
                  <c:v>8.1499999999999993E-3</c:v>
                </c:pt>
                <c:pt idx="144">
                  <c:v>8.1499999999999993E-3</c:v>
                </c:pt>
                <c:pt idx="145">
                  <c:v>8.1499999999999993E-3</c:v>
                </c:pt>
                <c:pt idx="146">
                  <c:v>8.1499999999999993E-3</c:v>
                </c:pt>
                <c:pt idx="147">
                  <c:v>8.1499999999999993E-3</c:v>
                </c:pt>
                <c:pt idx="148">
                  <c:v>8.1499999999999993E-3</c:v>
                </c:pt>
                <c:pt idx="149">
                  <c:v>8.1499999999999993E-3</c:v>
                </c:pt>
                <c:pt idx="150">
                  <c:v>8.1499999999999993E-3</c:v>
                </c:pt>
                <c:pt idx="151">
                  <c:v>8.1499999999999993E-3</c:v>
                </c:pt>
                <c:pt idx="152">
                  <c:v>8.1499999999999993E-3</c:v>
                </c:pt>
                <c:pt idx="153">
                  <c:v>8.1499999999999993E-3</c:v>
                </c:pt>
                <c:pt idx="154">
                  <c:v>8.1499999999999993E-3</c:v>
                </c:pt>
                <c:pt idx="155">
                  <c:v>8.1499999999999993E-3</c:v>
                </c:pt>
                <c:pt idx="156">
                  <c:v>8.1499999999999993E-3</c:v>
                </c:pt>
                <c:pt idx="157">
                  <c:v>8.1499999999999993E-3</c:v>
                </c:pt>
                <c:pt idx="158">
                  <c:v>8.1499999999999993E-3</c:v>
                </c:pt>
                <c:pt idx="159">
                  <c:v>8.1499999999999993E-3</c:v>
                </c:pt>
                <c:pt idx="160">
                  <c:v>8.1499999999999993E-3</c:v>
                </c:pt>
                <c:pt idx="161">
                  <c:v>8.1499999999999993E-3</c:v>
                </c:pt>
                <c:pt idx="162">
                  <c:v>8.1499999999999993E-3</c:v>
                </c:pt>
                <c:pt idx="163">
                  <c:v>8.1499999999999993E-3</c:v>
                </c:pt>
                <c:pt idx="164">
                  <c:v>8.1499999999999993E-3</c:v>
                </c:pt>
                <c:pt idx="165">
                  <c:v>8.1499999999999993E-3</c:v>
                </c:pt>
                <c:pt idx="166">
                  <c:v>8.1499999999999993E-3</c:v>
                </c:pt>
                <c:pt idx="167">
                  <c:v>8.1499999999999993E-3</c:v>
                </c:pt>
                <c:pt idx="168">
                  <c:v>8.1499999999999993E-3</c:v>
                </c:pt>
                <c:pt idx="169">
                  <c:v>8.1499999999999993E-3</c:v>
                </c:pt>
                <c:pt idx="170">
                  <c:v>8.1499999999999993E-3</c:v>
                </c:pt>
                <c:pt idx="171">
                  <c:v>8.1499999999999993E-3</c:v>
                </c:pt>
                <c:pt idx="172">
                  <c:v>8.1499999999999993E-3</c:v>
                </c:pt>
                <c:pt idx="173">
                  <c:v>8.1499999999999993E-3</c:v>
                </c:pt>
                <c:pt idx="174">
                  <c:v>8.1499999999999993E-3</c:v>
                </c:pt>
                <c:pt idx="175">
                  <c:v>8.1499999999999993E-3</c:v>
                </c:pt>
                <c:pt idx="176">
                  <c:v>8.1499999999999993E-3</c:v>
                </c:pt>
                <c:pt idx="177">
                  <c:v>8.1499999999999993E-3</c:v>
                </c:pt>
                <c:pt idx="178">
                  <c:v>8.1499999999999993E-3</c:v>
                </c:pt>
                <c:pt idx="179">
                  <c:v>8.1499999999999993E-3</c:v>
                </c:pt>
                <c:pt idx="180">
                  <c:v>8.1499999999999993E-3</c:v>
                </c:pt>
                <c:pt idx="181">
                  <c:v>8.1499999999999993E-3</c:v>
                </c:pt>
                <c:pt idx="182">
                  <c:v>8.1499999999999993E-3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D2-4C41-B779-0938678E5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SR!$AB$8:$AB$367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8.3963056255247689E-4</c:v>
                </c:pt>
                <c:pt idx="36">
                  <c:v>1.4662756598240469E-3</c:v>
                </c:pt>
                <c:pt idx="37">
                  <c:v>2.0093770931011385E-3</c:v>
                </c:pt>
                <c:pt idx="38">
                  <c:v>1.8773466833541927E-3</c:v>
                </c:pt>
                <c:pt idx="39">
                  <c:v>1.7835909631391202E-3</c:v>
                </c:pt>
                <c:pt idx="40">
                  <c:v>1.6556291390728477E-3</c:v>
                </c:pt>
                <c:pt idx="41">
                  <c:v>1.5519917227108122E-3</c:v>
                </c:pt>
                <c:pt idx="42">
                  <c:v>1.4443909484833895E-3</c:v>
                </c:pt>
                <c:pt idx="43">
                  <c:v>1.329198050509526E-3</c:v>
                </c:pt>
                <c:pt idx="44">
                  <c:v>1.2371134020618556E-3</c:v>
                </c:pt>
                <c:pt idx="45">
                  <c:v>1.1269722013523666E-3</c:v>
                </c:pt>
                <c:pt idx="46">
                  <c:v>1.397624039133473E-3</c:v>
                </c:pt>
                <c:pt idx="47">
                  <c:v>1.9672131147540984E-3</c:v>
                </c:pt>
                <c:pt idx="48">
                  <c:v>1.8438844499078057E-3</c:v>
                </c:pt>
                <c:pt idx="49">
                  <c:v>1.7286084701815039E-3</c:v>
                </c:pt>
                <c:pt idx="50">
                  <c:v>2.2044640396803529E-3</c:v>
                </c:pt>
                <c:pt idx="51">
                  <c:v>2.6392187912377936E-3</c:v>
                </c:pt>
                <c:pt idx="52">
                  <c:v>2.5412960609911056E-3</c:v>
                </c:pt>
                <c:pt idx="53">
                  <c:v>2.9622315477659837E-3</c:v>
                </c:pt>
                <c:pt idx="54">
                  <c:v>3.3412887828162289E-3</c:v>
                </c:pt>
                <c:pt idx="55">
                  <c:v>3.7183360446200325E-3</c:v>
                </c:pt>
                <c:pt idx="56">
                  <c:v>3.8392050587172538E-3</c:v>
                </c:pt>
                <c:pt idx="57">
                  <c:v>3.7453183520599251E-3</c:v>
                </c:pt>
                <c:pt idx="58">
                  <c:v>3.6796536796536799E-3</c:v>
                </c:pt>
                <c:pt idx="59">
                  <c:v>4.4852627082443402E-3</c:v>
                </c:pt>
                <c:pt idx="60">
                  <c:v>4.6541146604611805E-3</c:v>
                </c:pt>
                <c:pt idx="61">
                  <c:v>5.6710775047258983E-3</c:v>
                </c:pt>
                <c:pt idx="62">
                  <c:v>5.6214865708931914E-3</c:v>
                </c:pt>
                <c:pt idx="63">
                  <c:v>6.6006600660066007E-3</c:v>
                </c:pt>
                <c:pt idx="64">
                  <c:v>6.9615069615069618E-3</c:v>
                </c:pt>
                <c:pt idx="65">
                  <c:v>7.3215375228798049E-3</c:v>
                </c:pt>
                <c:pt idx="66">
                  <c:v>7.8899453773012343E-3</c:v>
                </c:pt>
                <c:pt idx="67">
                  <c:v>8.844221105527638E-3</c:v>
                </c:pt>
                <c:pt idx="68">
                  <c:v>9.1908091908091908E-3</c:v>
                </c:pt>
                <c:pt idx="69">
                  <c:v>9.9285146942017476E-3</c:v>
                </c:pt>
                <c:pt idx="70">
                  <c:v>1.0661401776900297E-2</c:v>
                </c:pt>
                <c:pt idx="71">
                  <c:v>1.10062893081761E-2</c:v>
                </c:pt>
                <c:pt idx="72">
                  <c:v>1.1935042066131872E-2</c:v>
                </c:pt>
                <c:pt idx="73">
                  <c:v>1.3052795636080266E-2</c:v>
                </c:pt>
                <c:pt idx="74">
                  <c:v>1.4731537119596821E-2</c:v>
                </c:pt>
                <c:pt idx="75">
                  <c:v>1.5081206496519721E-2</c:v>
                </c:pt>
                <c:pt idx="76">
                  <c:v>1.6548008466422938E-2</c:v>
                </c:pt>
                <c:pt idx="77">
                  <c:v>1.7241379310344827E-2</c:v>
                </c:pt>
                <c:pt idx="78">
                  <c:v>1.7966360856269112E-2</c:v>
                </c:pt>
                <c:pt idx="79">
                  <c:v>1.8900343642611683E-2</c:v>
                </c:pt>
                <c:pt idx="80">
                  <c:v>1.9447092469018112E-2</c:v>
                </c:pt>
                <c:pt idx="81">
                  <c:v>1.9946808510638299E-2</c:v>
                </c:pt>
                <c:pt idx="82">
                  <c:v>2.105862265224815E-2</c:v>
                </c:pt>
                <c:pt idx="83">
                  <c:v>2.1590909090909091E-2</c:v>
                </c:pt>
                <c:pt idx="84">
                  <c:v>2.2310455662696162E-2</c:v>
                </c:pt>
                <c:pt idx="85">
                  <c:v>2.285606346807707E-2</c:v>
                </c:pt>
                <c:pt idx="86">
                  <c:v>2.3194418253818593E-2</c:v>
                </c:pt>
                <c:pt idx="87">
                  <c:v>2.316820493501601E-2</c:v>
                </c:pt>
                <c:pt idx="88">
                  <c:v>2.3710952201731274E-2</c:v>
                </c:pt>
                <c:pt idx="89">
                  <c:v>2.4028533883987235E-2</c:v>
                </c:pt>
                <c:pt idx="90">
                  <c:v>2.4198086662915026E-2</c:v>
                </c:pt>
                <c:pt idx="91">
                  <c:v>2.4906367041198502E-2</c:v>
                </c:pt>
                <c:pt idx="92">
                  <c:v>2.4869109947643978E-2</c:v>
                </c:pt>
                <c:pt idx="93">
                  <c:v>2.5224215246636771E-2</c:v>
                </c:pt>
                <c:pt idx="94">
                  <c:v>2.5588345162495332E-2</c:v>
                </c:pt>
                <c:pt idx="95">
                  <c:v>2.6129152668906308E-2</c:v>
                </c:pt>
                <c:pt idx="96">
                  <c:v>2.6487595597836224E-2</c:v>
                </c:pt>
                <c:pt idx="97">
                  <c:v>2.6845637583892617E-2</c:v>
                </c:pt>
                <c:pt idx="98">
                  <c:v>2.7394707417070445E-2</c:v>
                </c:pt>
                <c:pt idx="99">
                  <c:v>2.7565654684298752E-2</c:v>
                </c:pt>
                <c:pt idx="100">
                  <c:v>2.7741575125674919E-2</c:v>
                </c:pt>
                <c:pt idx="101">
                  <c:v>2.7731248836776475E-2</c:v>
                </c:pt>
                <c:pt idx="102">
                  <c:v>2.7901785714285716E-2</c:v>
                </c:pt>
                <c:pt idx="103">
                  <c:v>2.808779761904762E-2</c:v>
                </c:pt>
                <c:pt idx="104">
                  <c:v>2.8268551236749116E-2</c:v>
                </c:pt>
                <c:pt idx="105">
                  <c:v>2.8428093645484948E-2</c:v>
                </c:pt>
                <c:pt idx="106">
                  <c:v>2.8613898179115572E-2</c:v>
                </c:pt>
                <c:pt idx="107">
                  <c:v>2.8603268945022287E-2</c:v>
                </c:pt>
                <c:pt idx="108">
                  <c:v>2.9149647233568513E-2</c:v>
                </c:pt>
                <c:pt idx="109">
                  <c:v>2.9318983113750231E-2</c:v>
                </c:pt>
                <c:pt idx="110">
                  <c:v>2.9313543599257884E-2</c:v>
                </c:pt>
                <c:pt idx="111">
                  <c:v>2.9477196885428252E-2</c:v>
                </c:pt>
                <c:pt idx="112">
                  <c:v>2.964609968501019E-2</c:v>
                </c:pt>
                <c:pt idx="113">
                  <c:v>2.9635117614373031E-2</c:v>
                </c:pt>
                <c:pt idx="114">
                  <c:v>2.9635117614373031E-2</c:v>
                </c:pt>
                <c:pt idx="115">
                  <c:v>2.9635117614373031E-2</c:v>
                </c:pt>
                <c:pt idx="116">
                  <c:v>2.9820337099462864E-2</c:v>
                </c:pt>
                <c:pt idx="117">
                  <c:v>2.9814814814814815E-2</c:v>
                </c:pt>
                <c:pt idx="118">
                  <c:v>2.9803776379118845E-2</c:v>
                </c:pt>
                <c:pt idx="119">
                  <c:v>2.9798260225800483E-2</c:v>
                </c:pt>
                <c:pt idx="120">
                  <c:v>2.9798260225800483E-2</c:v>
                </c:pt>
                <c:pt idx="121">
                  <c:v>2.9798260225800483E-2</c:v>
                </c:pt>
                <c:pt idx="122">
                  <c:v>2.9792746113989636E-2</c:v>
                </c:pt>
                <c:pt idx="123">
                  <c:v>2.9792746113989636E-2</c:v>
                </c:pt>
                <c:pt idx="124">
                  <c:v>2.9792746113989636E-2</c:v>
                </c:pt>
                <c:pt idx="125">
                  <c:v>2.9792746113989636E-2</c:v>
                </c:pt>
                <c:pt idx="126">
                  <c:v>2.9792746113989636E-2</c:v>
                </c:pt>
                <c:pt idx="127">
                  <c:v>2.9792746113989636E-2</c:v>
                </c:pt>
                <c:pt idx="128">
                  <c:v>2.9792746113989636E-2</c:v>
                </c:pt>
                <c:pt idx="129">
                  <c:v>2.9792746113989636E-2</c:v>
                </c:pt>
                <c:pt idx="130">
                  <c:v>2.9792746113989636E-2</c:v>
                </c:pt>
                <c:pt idx="131">
                  <c:v>2.9792746113989636E-2</c:v>
                </c:pt>
                <c:pt idx="132">
                  <c:v>2.9792746113989636E-2</c:v>
                </c:pt>
                <c:pt idx="133">
                  <c:v>2.9787234042553193E-2</c:v>
                </c:pt>
                <c:pt idx="134">
                  <c:v>2.9781724010358862E-2</c:v>
                </c:pt>
                <c:pt idx="135">
                  <c:v>2.9781724010358862E-2</c:v>
                </c:pt>
                <c:pt idx="136">
                  <c:v>2.9781724010358862E-2</c:v>
                </c:pt>
                <c:pt idx="137">
                  <c:v>2.9781724010358862E-2</c:v>
                </c:pt>
                <c:pt idx="138">
                  <c:v>2.9776216016275198E-2</c:v>
                </c:pt>
                <c:pt idx="139">
                  <c:v>2.9776216016275198E-2</c:v>
                </c:pt>
                <c:pt idx="140">
                  <c:v>2.9776216016275198E-2</c:v>
                </c:pt>
                <c:pt idx="141">
                  <c:v>2.9776216016275198E-2</c:v>
                </c:pt>
                <c:pt idx="142">
                  <c:v>2.9955621301775148E-2</c:v>
                </c:pt>
                <c:pt idx="143">
                  <c:v>3.0140532544378699E-2</c:v>
                </c:pt>
                <c:pt idx="144">
                  <c:v>3.0140532544378699E-2</c:v>
                </c:pt>
                <c:pt idx="145">
                  <c:v>3.0140532544378699E-2</c:v>
                </c:pt>
                <c:pt idx="146">
                  <c:v>3.0140532544378699E-2</c:v>
                </c:pt>
                <c:pt idx="147">
                  <c:v>3.0140532544378699E-2</c:v>
                </c:pt>
                <c:pt idx="148">
                  <c:v>3.0140532544378699E-2</c:v>
                </c:pt>
                <c:pt idx="149">
                  <c:v>3.0140532544378699E-2</c:v>
                </c:pt>
                <c:pt idx="150">
                  <c:v>3.0140532544378699E-2</c:v>
                </c:pt>
                <c:pt idx="151">
                  <c:v>3.0140532544378699E-2</c:v>
                </c:pt>
                <c:pt idx="152">
                  <c:v>3.0140532544378699E-2</c:v>
                </c:pt>
                <c:pt idx="153">
                  <c:v>3.0140532544378699E-2</c:v>
                </c:pt>
                <c:pt idx="154">
                  <c:v>3.0140532544378699E-2</c:v>
                </c:pt>
                <c:pt idx="155">
                  <c:v>3.0140532544378699E-2</c:v>
                </c:pt>
                <c:pt idx="156">
                  <c:v>3.0140532544378699E-2</c:v>
                </c:pt>
                <c:pt idx="157">
                  <c:v>3.0140532544378699E-2</c:v>
                </c:pt>
                <c:pt idx="158">
                  <c:v>3.0140532544378699E-2</c:v>
                </c:pt>
                <c:pt idx="159">
                  <c:v>3.0134960251432797E-2</c:v>
                </c:pt>
                <c:pt idx="160">
                  <c:v>3.0134960251432797E-2</c:v>
                </c:pt>
                <c:pt idx="161">
                  <c:v>3.0134960251432797E-2</c:v>
                </c:pt>
                <c:pt idx="162">
                  <c:v>3.0134960251432797E-2</c:v>
                </c:pt>
                <c:pt idx="163">
                  <c:v>3.0134960251432797E-2</c:v>
                </c:pt>
                <c:pt idx="164">
                  <c:v>3.0134960251432797E-2</c:v>
                </c:pt>
                <c:pt idx="165">
                  <c:v>3.0134960251432797E-2</c:v>
                </c:pt>
                <c:pt idx="166">
                  <c:v>3.0134960251432797E-2</c:v>
                </c:pt>
                <c:pt idx="167">
                  <c:v>3.0134960251432797E-2</c:v>
                </c:pt>
                <c:pt idx="168">
                  <c:v>3.0134960251432797E-2</c:v>
                </c:pt>
                <c:pt idx="169">
                  <c:v>3.0134960251432797E-2</c:v>
                </c:pt>
                <c:pt idx="170">
                  <c:v>3.0134960251432797E-2</c:v>
                </c:pt>
                <c:pt idx="171">
                  <c:v>3.0134960251432797E-2</c:v>
                </c:pt>
                <c:pt idx="172">
                  <c:v>3.0134960251432797E-2</c:v>
                </c:pt>
                <c:pt idx="173">
                  <c:v>3.0134960251432797E-2</c:v>
                </c:pt>
                <c:pt idx="174">
                  <c:v>3.0134960251432797E-2</c:v>
                </c:pt>
                <c:pt idx="175">
                  <c:v>3.0134960251432797E-2</c:v>
                </c:pt>
                <c:pt idx="176">
                  <c:v>3.0134960251432797E-2</c:v>
                </c:pt>
                <c:pt idx="177">
                  <c:v>3.0134960251432797E-2</c:v>
                </c:pt>
                <c:pt idx="178">
                  <c:v>3.0134960251432797E-2</c:v>
                </c:pt>
                <c:pt idx="179">
                  <c:v>3.0134960251432797E-2</c:v>
                </c:pt>
                <c:pt idx="180">
                  <c:v>3.0134960251432797E-2</c:v>
                </c:pt>
                <c:pt idx="181">
                  <c:v>3.0134960251432797E-2</c:v>
                </c:pt>
                <c:pt idx="182">
                  <c:v>3.0134960251432797E-2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5C-465C-944A-5CE7283A2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SR!$M$8:$M$159</c:f>
              <c:numCache>
                <c:formatCode>General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3.25</c:v>
                </c:pt>
                <c:pt idx="27">
                  <c:v>2.6</c:v>
                </c:pt>
                <c:pt idx="28">
                  <c:v>2.75</c:v>
                </c:pt>
                <c:pt idx="29">
                  <c:v>2</c:v>
                </c:pt>
                <c:pt idx="30">
                  <c:v>1.92</c:v>
                </c:pt>
                <c:pt idx="31">
                  <c:v>1.73</c:v>
                </c:pt>
                <c:pt idx="32">
                  <c:v>1.63</c:v>
                </c:pt>
                <c:pt idx="33">
                  <c:v>1.64</c:v>
                </c:pt>
                <c:pt idx="34">
                  <c:v>1.59</c:v>
                </c:pt>
                <c:pt idx="35">
                  <c:v>1.39</c:v>
                </c:pt>
                <c:pt idx="36">
                  <c:v>1.23</c:v>
                </c:pt>
                <c:pt idx="37">
                  <c:v>1.2</c:v>
                </c:pt>
                <c:pt idx="38">
                  <c:v>1.41</c:v>
                </c:pt>
                <c:pt idx="39">
                  <c:v>1.44</c:v>
                </c:pt>
                <c:pt idx="40">
                  <c:v>2.0699999999999998</c:v>
                </c:pt>
                <c:pt idx="41">
                  <c:v>2.0499999999999998</c:v>
                </c:pt>
                <c:pt idx="42">
                  <c:v>2.0099999999999998</c:v>
                </c:pt>
                <c:pt idx="43">
                  <c:v>1.85</c:v>
                </c:pt>
                <c:pt idx="44">
                  <c:v>1.78</c:v>
                </c:pt>
                <c:pt idx="45">
                  <c:v>1.65</c:v>
                </c:pt>
                <c:pt idx="46">
                  <c:v>1.71</c:v>
                </c:pt>
                <c:pt idx="47">
                  <c:v>1.66</c:v>
                </c:pt>
                <c:pt idx="48">
                  <c:v>1.69</c:v>
                </c:pt>
                <c:pt idx="49">
                  <c:v>1.59</c:v>
                </c:pt>
                <c:pt idx="50">
                  <c:v>1.65</c:v>
                </c:pt>
                <c:pt idx="51">
                  <c:v>1.69</c:v>
                </c:pt>
                <c:pt idx="52">
                  <c:v>1.7</c:v>
                </c:pt>
                <c:pt idx="53">
                  <c:v>1.66</c:v>
                </c:pt>
                <c:pt idx="54">
                  <c:v>1.65</c:v>
                </c:pt>
                <c:pt idx="55">
                  <c:v>1.56</c:v>
                </c:pt>
                <c:pt idx="56">
                  <c:v>1.56</c:v>
                </c:pt>
                <c:pt idx="57">
                  <c:v>1.54</c:v>
                </c:pt>
                <c:pt idx="58">
                  <c:v>1.53</c:v>
                </c:pt>
                <c:pt idx="59">
                  <c:v>1.54</c:v>
                </c:pt>
                <c:pt idx="60">
                  <c:v>1.55</c:v>
                </c:pt>
                <c:pt idx="61">
                  <c:v>1.51</c:v>
                </c:pt>
                <c:pt idx="62">
                  <c:v>1.51</c:v>
                </c:pt>
                <c:pt idx="63">
                  <c:v>1.51</c:v>
                </c:pt>
                <c:pt idx="64">
                  <c:v>1.5</c:v>
                </c:pt>
                <c:pt idx="65">
                  <c:v>1.47</c:v>
                </c:pt>
                <c:pt idx="66">
                  <c:v>1.44</c:v>
                </c:pt>
                <c:pt idx="67">
                  <c:v>1.39</c:v>
                </c:pt>
                <c:pt idx="68">
                  <c:v>1.37</c:v>
                </c:pt>
                <c:pt idx="69">
                  <c:v>1.36</c:v>
                </c:pt>
                <c:pt idx="70">
                  <c:v>1.33</c:v>
                </c:pt>
                <c:pt idx="71">
                  <c:v>1.33</c:v>
                </c:pt>
                <c:pt idx="72">
                  <c:v>1.31</c:v>
                </c:pt>
                <c:pt idx="73">
                  <c:v>1.31</c:v>
                </c:pt>
                <c:pt idx="74">
                  <c:v>1.3</c:v>
                </c:pt>
                <c:pt idx="75">
                  <c:v>1.28</c:v>
                </c:pt>
                <c:pt idx="76">
                  <c:v>1.26</c:v>
                </c:pt>
                <c:pt idx="77">
                  <c:v>1.24</c:v>
                </c:pt>
                <c:pt idx="78">
                  <c:v>1.22</c:v>
                </c:pt>
                <c:pt idx="79">
                  <c:v>1.2</c:v>
                </c:pt>
                <c:pt idx="80">
                  <c:v>1.18</c:v>
                </c:pt>
                <c:pt idx="81">
                  <c:v>1.1599999999999999</c:v>
                </c:pt>
                <c:pt idx="82">
                  <c:v>1.1499999999999999</c:v>
                </c:pt>
                <c:pt idx="83">
                  <c:v>1.1399999999999999</c:v>
                </c:pt>
                <c:pt idx="84">
                  <c:v>1.1200000000000001</c:v>
                </c:pt>
                <c:pt idx="85">
                  <c:v>1.1200000000000001</c:v>
                </c:pt>
                <c:pt idx="86">
                  <c:v>1.1100000000000001</c:v>
                </c:pt>
                <c:pt idx="87">
                  <c:v>1.1000000000000001</c:v>
                </c:pt>
                <c:pt idx="88">
                  <c:v>1.0900000000000001</c:v>
                </c:pt>
                <c:pt idx="89">
                  <c:v>1.08</c:v>
                </c:pt>
                <c:pt idx="90">
                  <c:v>1.07</c:v>
                </c:pt>
                <c:pt idx="91">
                  <c:v>1.07</c:v>
                </c:pt>
                <c:pt idx="92">
                  <c:v>1.06</c:v>
                </c:pt>
                <c:pt idx="93">
                  <c:v>1.06</c:v>
                </c:pt>
                <c:pt idx="94">
                  <c:v>1.05</c:v>
                </c:pt>
                <c:pt idx="95">
                  <c:v>1.05</c:v>
                </c:pt>
                <c:pt idx="96">
                  <c:v>1.05</c:v>
                </c:pt>
                <c:pt idx="97">
                  <c:v>1.04</c:v>
                </c:pt>
                <c:pt idx="98">
                  <c:v>1.04</c:v>
                </c:pt>
                <c:pt idx="99">
                  <c:v>1.04</c:v>
                </c:pt>
                <c:pt idx="100">
                  <c:v>1.03</c:v>
                </c:pt>
                <c:pt idx="101">
                  <c:v>1.03</c:v>
                </c:pt>
                <c:pt idx="102">
                  <c:v>1.03</c:v>
                </c:pt>
                <c:pt idx="103">
                  <c:v>1.03</c:v>
                </c:pt>
                <c:pt idx="104">
                  <c:v>1.02</c:v>
                </c:pt>
                <c:pt idx="105">
                  <c:v>1.02</c:v>
                </c:pt>
                <c:pt idx="106">
                  <c:v>1.02</c:v>
                </c:pt>
                <c:pt idx="107">
                  <c:v>1.02</c:v>
                </c:pt>
                <c:pt idx="108">
                  <c:v>1.02</c:v>
                </c:pt>
                <c:pt idx="109">
                  <c:v>1.01</c:v>
                </c:pt>
                <c:pt idx="110">
                  <c:v>1.01</c:v>
                </c:pt>
                <c:pt idx="111">
                  <c:v>1.01</c:v>
                </c:pt>
                <c:pt idx="112">
                  <c:v>1.01</c:v>
                </c:pt>
                <c:pt idx="113">
                  <c:v>1.01</c:v>
                </c:pt>
                <c:pt idx="114">
                  <c:v>1.01</c:v>
                </c:pt>
                <c:pt idx="115">
                  <c:v>1.01</c:v>
                </c:pt>
                <c:pt idx="116">
                  <c:v>1.01</c:v>
                </c:pt>
                <c:pt idx="117">
                  <c:v>1.01</c:v>
                </c:pt>
                <c:pt idx="118">
                  <c:v>1.01</c:v>
                </c:pt>
                <c:pt idx="119">
                  <c:v>1.01</c:v>
                </c:pt>
                <c:pt idx="120">
                  <c:v>1.01</c:v>
                </c:pt>
                <c:pt idx="121">
                  <c:v>1.01</c:v>
                </c:pt>
                <c:pt idx="122">
                  <c:v>1.01</c:v>
                </c:pt>
                <c:pt idx="123">
                  <c:v>1.01</c:v>
                </c:pt>
                <c:pt idx="124">
                  <c:v>1.01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58-45A4-AB96-4EBF6A83B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SR!$AQ$8:$AQ$69</c:f>
              <c:numCache>
                <c:formatCode>General</c:formatCode>
                <c:ptCount val="62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</c:numCache>
            </c:numRef>
          </c:xVal>
          <c:yVal>
            <c:numRef>
              <c:f>SR!$AS$8:$AS$69</c:f>
              <c:numCache>
                <c:formatCode>#,##0</c:formatCode>
                <c:ptCount val="62"/>
                <c:pt idx="0">
                  <c:v>504.46685756414183</c:v>
                </c:pt>
                <c:pt idx="1">
                  <c:v>504.46685756414183</c:v>
                </c:pt>
                <c:pt idx="2">
                  <c:v>504.46685756414183</c:v>
                </c:pt>
                <c:pt idx="3">
                  <c:v>504.46685756414183</c:v>
                </c:pt>
                <c:pt idx="4">
                  <c:v>504.46685756414183</c:v>
                </c:pt>
                <c:pt idx="5">
                  <c:v>504.46685756414183</c:v>
                </c:pt>
                <c:pt idx="6">
                  <c:v>630.58357195517726</c:v>
                </c:pt>
                <c:pt idx="7">
                  <c:v>630.58357195517726</c:v>
                </c:pt>
                <c:pt idx="8">
                  <c:v>630.58357195517726</c:v>
                </c:pt>
                <c:pt idx="9">
                  <c:v>882.81700073724824</c:v>
                </c:pt>
                <c:pt idx="10">
                  <c:v>1387.28385830139</c:v>
                </c:pt>
                <c:pt idx="11">
                  <c:v>1513.4005726924256</c:v>
                </c:pt>
                <c:pt idx="12">
                  <c:v>2396.2175734296738</c:v>
                </c:pt>
                <c:pt idx="13">
                  <c:v>5549.1354332055598</c:v>
                </c:pt>
                <c:pt idx="14">
                  <c:v>7945.3530066352341</c:v>
                </c:pt>
                <c:pt idx="15">
                  <c:v>9837.1037225007658</c:v>
                </c:pt>
                <c:pt idx="16">
                  <c:v>13242.255011058724</c:v>
                </c:pt>
                <c:pt idx="17">
                  <c:v>14377.305440578042</c:v>
                </c:pt>
                <c:pt idx="18">
                  <c:v>15007.88901253322</c:v>
                </c:pt>
                <c:pt idx="19">
                  <c:v>16521.289585225644</c:v>
                </c:pt>
                <c:pt idx="20">
                  <c:v>18160.806872309106</c:v>
                </c:pt>
                <c:pt idx="21">
                  <c:v>21692.074875258098</c:v>
                </c:pt>
                <c:pt idx="22">
                  <c:v>27115.093594072623</c:v>
                </c:pt>
                <c:pt idx="23">
                  <c:v>33420.929313624394</c:v>
                </c:pt>
                <c:pt idx="24">
                  <c:v>39096.181461220993</c:v>
                </c:pt>
                <c:pt idx="25">
                  <c:v>46158.717467118979</c:v>
                </c:pt>
                <c:pt idx="26">
                  <c:v>54356.303902536281</c:v>
                </c:pt>
                <c:pt idx="27">
                  <c:v>62175.540194780478</c:v>
                </c:pt>
                <c:pt idx="28">
                  <c:v>71634.29377410814</c:v>
                </c:pt>
                <c:pt idx="29">
                  <c:v>80336.347067089591</c:v>
                </c:pt>
                <c:pt idx="30">
                  <c:v>86011.599214686183</c:v>
                </c:pt>
                <c:pt idx="31">
                  <c:v>94713.652507667633</c:v>
                </c:pt>
                <c:pt idx="32">
                  <c:v>103163.472371867</c:v>
                </c:pt>
                <c:pt idx="33">
                  <c:v>116279.61066853469</c:v>
                </c:pt>
                <c:pt idx="34">
                  <c:v>131287.49968106791</c:v>
                </c:pt>
                <c:pt idx="35">
                  <c:v>150205.00683972324</c:v>
                </c:pt>
                <c:pt idx="36">
                  <c:v>172023.19842937237</c:v>
                </c:pt>
                <c:pt idx="37">
                  <c:v>188292.25458581594</c:v>
                </c:pt>
                <c:pt idx="38">
                  <c:v>201534.50959687468</c:v>
                </c:pt>
                <c:pt idx="39">
                  <c:v>212128.31360572163</c:v>
                </c:pt>
                <c:pt idx="40">
                  <c:v>228523.48647655625</c:v>
                </c:pt>
                <c:pt idx="41">
                  <c:v>243783.60891787155</c:v>
                </c:pt>
                <c:pt idx="42">
                  <c:v>261944.41579018065</c:v>
                </c:pt>
                <c:pt idx="43">
                  <c:v>284645.42438056704</c:v>
                </c:pt>
                <c:pt idx="44">
                  <c:v>305833.03239826101</c:v>
                </c:pt>
                <c:pt idx="45">
                  <c:v>335722.69370893639</c:v>
                </c:pt>
                <c:pt idx="46">
                  <c:v>360946.03658714349</c:v>
                </c:pt>
                <c:pt idx="47">
                  <c:v>384655.97889265814</c:v>
                </c:pt>
                <c:pt idx="48">
                  <c:v>410383.78862842941</c:v>
                </c:pt>
                <c:pt idx="49">
                  <c:v>437751.11565128405</c:v>
                </c:pt>
                <c:pt idx="50">
                  <c:v>457677.55652506766</c:v>
                </c:pt>
                <c:pt idx="51">
                  <c:v>477856.23082763335</c:v>
                </c:pt>
                <c:pt idx="52">
                  <c:v>496269.2711287245</c:v>
                </c:pt>
                <c:pt idx="53">
                  <c:v>510898.80999808462</c:v>
                </c:pt>
                <c:pt idx="54">
                  <c:v>528429.03329843853</c:v>
                </c:pt>
                <c:pt idx="55">
                  <c:v>542680.22202462563</c:v>
                </c:pt>
                <c:pt idx="56">
                  <c:v>558444.81132350501</c:v>
                </c:pt>
                <c:pt idx="57">
                  <c:v>572443.76662090991</c:v>
                </c:pt>
                <c:pt idx="58">
                  <c:v>582659.22048658377</c:v>
                </c:pt>
                <c:pt idx="59">
                  <c:v>590478.45677882805</c:v>
                </c:pt>
                <c:pt idx="60">
                  <c:v>596153.70892642462</c:v>
                </c:pt>
                <c:pt idx="61">
                  <c:v>600441.67721571983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EA-4CD6-A220-2A2265DAD957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EvolOf!$H$3:$H$43</c:f>
              <c:numCache>
                <c:formatCode>#,##0</c:formatCode>
                <c:ptCount val="4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EA-4CD6-A220-2A2265DAD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v>Contagiados modelo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SR!$AQ$8:$AQ$71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9</c:v>
                      </c:pt>
                      <c:pt idx="1">
                        <c:v>10</c:v>
                      </c:pt>
                      <c:pt idx="2">
                        <c:v>11</c:v>
                      </c:pt>
                      <c:pt idx="3">
                        <c:v>12</c:v>
                      </c:pt>
                      <c:pt idx="4">
                        <c:v>13</c:v>
                      </c:pt>
                      <c:pt idx="5">
                        <c:v>14</c:v>
                      </c:pt>
                      <c:pt idx="6">
                        <c:v>15</c:v>
                      </c:pt>
                      <c:pt idx="7">
                        <c:v>16</c:v>
                      </c:pt>
                      <c:pt idx="8">
                        <c:v>17</c:v>
                      </c:pt>
                      <c:pt idx="9">
                        <c:v>18</c:v>
                      </c:pt>
                      <c:pt idx="10">
                        <c:v>19</c:v>
                      </c:pt>
                      <c:pt idx="11">
                        <c:v>20</c:v>
                      </c:pt>
                      <c:pt idx="12">
                        <c:v>21</c:v>
                      </c:pt>
                      <c:pt idx="13">
                        <c:v>22</c:v>
                      </c:pt>
                      <c:pt idx="14">
                        <c:v>23</c:v>
                      </c:pt>
                      <c:pt idx="15">
                        <c:v>24</c:v>
                      </c:pt>
                      <c:pt idx="16">
                        <c:v>25</c:v>
                      </c:pt>
                      <c:pt idx="17">
                        <c:v>26</c:v>
                      </c:pt>
                      <c:pt idx="18">
                        <c:v>27</c:v>
                      </c:pt>
                      <c:pt idx="19">
                        <c:v>28</c:v>
                      </c:pt>
                      <c:pt idx="20">
                        <c:v>29</c:v>
                      </c:pt>
                      <c:pt idx="21">
                        <c:v>30</c:v>
                      </c:pt>
                      <c:pt idx="22">
                        <c:v>31</c:v>
                      </c:pt>
                      <c:pt idx="23">
                        <c:v>32</c:v>
                      </c:pt>
                      <c:pt idx="24">
                        <c:v>33</c:v>
                      </c:pt>
                      <c:pt idx="25">
                        <c:v>34</c:v>
                      </c:pt>
                      <c:pt idx="26">
                        <c:v>35</c:v>
                      </c:pt>
                      <c:pt idx="27">
                        <c:v>36</c:v>
                      </c:pt>
                      <c:pt idx="28">
                        <c:v>37</c:v>
                      </c:pt>
                      <c:pt idx="29">
                        <c:v>38</c:v>
                      </c:pt>
                      <c:pt idx="30">
                        <c:v>39</c:v>
                      </c:pt>
                      <c:pt idx="31">
                        <c:v>40</c:v>
                      </c:pt>
                      <c:pt idx="32">
                        <c:v>41</c:v>
                      </c:pt>
                      <c:pt idx="33">
                        <c:v>42</c:v>
                      </c:pt>
                      <c:pt idx="34">
                        <c:v>43</c:v>
                      </c:pt>
                      <c:pt idx="35">
                        <c:v>44</c:v>
                      </c:pt>
                      <c:pt idx="36">
                        <c:v>45</c:v>
                      </c:pt>
                      <c:pt idx="37">
                        <c:v>46</c:v>
                      </c:pt>
                      <c:pt idx="38">
                        <c:v>47</c:v>
                      </c:pt>
                      <c:pt idx="39">
                        <c:v>48</c:v>
                      </c:pt>
                      <c:pt idx="40">
                        <c:v>49</c:v>
                      </c:pt>
                      <c:pt idx="41">
                        <c:v>50</c:v>
                      </c:pt>
                      <c:pt idx="42">
                        <c:v>51</c:v>
                      </c:pt>
                      <c:pt idx="43">
                        <c:v>52</c:v>
                      </c:pt>
                      <c:pt idx="44">
                        <c:v>53</c:v>
                      </c:pt>
                      <c:pt idx="45">
                        <c:v>54</c:v>
                      </c:pt>
                      <c:pt idx="46">
                        <c:v>55</c:v>
                      </c:pt>
                      <c:pt idx="47">
                        <c:v>56</c:v>
                      </c:pt>
                      <c:pt idx="48">
                        <c:v>57</c:v>
                      </c:pt>
                      <c:pt idx="49">
                        <c:v>58</c:v>
                      </c:pt>
                      <c:pt idx="50">
                        <c:v>59</c:v>
                      </c:pt>
                      <c:pt idx="51">
                        <c:v>60</c:v>
                      </c:pt>
                      <c:pt idx="52">
                        <c:v>61</c:v>
                      </c:pt>
                      <c:pt idx="53">
                        <c:v>62</c:v>
                      </c:pt>
                      <c:pt idx="54">
                        <c:v>63</c:v>
                      </c:pt>
                      <c:pt idx="55">
                        <c:v>64</c:v>
                      </c:pt>
                      <c:pt idx="56">
                        <c:v>65</c:v>
                      </c:pt>
                      <c:pt idx="57">
                        <c:v>66</c:v>
                      </c:pt>
                      <c:pt idx="58">
                        <c:v>67</c:v>
                      </c:pt>
                      <c:pt idx="59">
                        <c:v>68</c:v>
                      </c:pt>
                      <c:pt idx="60">
                        <c:v>69</c:v>
                      </c:pt>
                      <c:pt idx="61">
                        <c:v>70</c:v>
                      </c:pt>
                      <c:pt idx="62">
                        <c:v>71</c:v>
                      </c:pt>
                      <c:pt idx="63">
                        <c:v>72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SR!$AY$8:$AY$71</c15:sqref>
                        </c15:formulaRef>
                      </c:ext>
                    </c:extLst>
                    <c:numCache>
                      <c:formatCode>#,##0</c:formatCode>
                      <c:ptCount val="64"/>
                      <c:pt idx="0">
                        <c:v>504.46685756414183</c:v>
                      </c:pt>
                      <c:pt idx="1">
                        <c:v>504.46685756414183</c:v>
                      </c:pt>
                      <c:pt idx="2">
                        <c:v>504.46685756414183</c:v>
                      </c:pt>
                      <c:pt idx="3">
                        <c:v>504.46685756414183</c:v>
                      </c:pt>
                      <c:pt idx="4">
                        <c:v>504.46685756414183</c:v>
                      </c:pt>
                      <c:pt idx="5">
                        <c:v>504.46685756414183</c:v>
                      </c:pt>
                      <c:pt idx="6">
                        <c:v>630.58357195517726</c:v>
                      </c:pt>
                      <c:pt idx="7">
                        <c:v>630.58357195517726</c:v>
                      </c:pt>
                      <c:pt idx="8">
                        <c:v>630.58357195517726</c:v>
                      </c:pt>
                      <c:pt idx="9">
                        <c:v>882.81700073724824</c:v>
                      </c:pt>
                      <c:pt idx="10">
                        <c:v>1387.28385830139</c:v>
                      </c:pt>
                      <c:pt idx="11">
                        <c:v>1387.28385830139</c:v>
                      </c:pt>
                      <c:pt idx="12">
                        <c:v>2270.1008590386382</c:v>
                      </c:pt>
                      <c:pt idx="13">
                        <c:v>5423.0187188145246</c:v>
                      </c:pt>
                      <c:pt idx="14">
                        <c:v>7819.236292244198</c:v>
                      </c:pt>
                      <c:pt idx="15">
                        <c:v>9710.9870081097306</c:v>
                      </c:pt>
                      <c:pt idx="16">
                        <c:v>13116.138296667688</c:v>
                      </c:pt>
                      <c:pt idx="17">
                        <c:v>14125.072011795972</c:v>
                      </c:pt>
                      <c:pt idx="18">
                        <c:v>14755.655583751148</c:v>
                      </c:pt>
                      <c:pt idx="19">
                        <c:v>16142.939442052539</c:v>
                      </c:pt>
                      <c:pt idx="20">
                        <c:v>17782.456729136</c:v>
                      </c:pt>
                      <c:pt idx="21">
                        <c:v>21313.724732084993</c:v>
                      </c:pt>
                      <c:pt idx="22">
                        <c:v>26736.743450899517</c:v>
                      </c:pt>
                      <c:pt idx="23">
                        <c:v>33042.579170451289</c:v>
                      </c:pt>
                      <c:pt idx="24">
                        <c:v>38717.831318047887</c:v>
                      </c:pt>
                      <c:pt idx="25">
                        <c:v>45780.367323945873</c:v>
                      </c:pt>
                      <c:pt idx="26">
                        <c:v>53851.837044972141</c:v>
                      </c:pt>
                      <c:pt idx="27">
                        <c:v>61544.956622825302</c:v>
                      </c:pt>
                      <c:pt idx="28">
                        <c:v>70625.360058979859</c:v>
                      </c:pt>
                      <c:pt idx="29">
                        <c:v>78822.946494397154</c:v>
                      </c:pt>
                      <c:pt idx="30">
                        <c:v>84372.081927602718</c:v>
                      </c:pt>
                      <c:pt idx="31">
                        <c:v>92821.901791802098</c:v>
                      </c:pt>
                      <c:pt idx="32">
                        <c:v>100767.25479843734</c:v>
                      </c:pt>
                      <c:pt idx="33">
                        <c:v>113505.04295193192</c:v>
                      </c:pt>
                      <c:pt idx="34">
                        <c:v>127882.34839250996</c:v>
                      </c:pt>
                      <c:pt idx="35">
                        <c:v>146043.15526481907</c:v>
                      </c:pt>
                      <c:pt idx="36">
                        <c:v>166978.52985373096</c:v>
                      </c:pt>
                      <c:pt idx="37">
                        <c:v>182112.53558065521</c:v>
                      </c:pt>
                      <c:pt idx="38">
                        <c:v>194093.62344780358</c:v>
                      </c:pt>
                      <c:pt idx="39">
                        <c:v>203552.37702713124</c:v>
                      </c:pt>
                      <c:pt idx="40">
                        <c:v>217929.68246770927</c:v>
                      </c:pt>
                      <c:pt idx="41">
                        <c:v>231298.05419315904</c:v>
                      </c:pt>
                      <c:pt idx="42">
                        <c:v>246936.52677764744</c:v>
                      </c:pt>
                      <c:pt idx="43">
                        <c:v>267241.31779460411</c:v>
                      </c:pt>
                      <c:pt idx="44">
                        <c:v>285528.24138130428</c:v>
                      </c:pt>
                      <c:pt idx="45">
                        <c:v>311256.05111707549</c:v>
                      </c:pt>
                      <c:pt idx="46">
                        <c:v>332191.42570598738</c:v>
                      </c:pt>
                      <c:pt idx="47">
                        <c:v>349973.88243512338</c:v>
                      </c:pt>
                      <c:pt idx="48">
                        <c:v>370909.25702403527</c:v>
                      </c:pt>
                      <c:pt idx="49">
                        <c:v>392853.56532807543</c:v>
                      </c:pt>
                      <c:pt idx="50">
                        <c:v>406978.63733987143</c:v>
                      </c:pt>
                      <c:pt idx="51">
                        <c:v>419842.54220775707</c:v>
                      </c:pt>
                      <c:pt idx="52">
                        <c:v>429175.17907269369</c:v>
                      </c:pt>
                      <c:pt idx="53">
                        <c:v>435985.48164980958</c:v>
                      </c:pt>
                      <c:pt idx="54">
                        <c:v>444687.53494279104</c:v>
                      </c:pt>
                      <c:pt idx="55">
                        <c:v>450236.67037599656</c:v>
                      </c:pt>
                      <c:pt idx="56">
                        <c:v>455029.10552285594</c:v>
                      </c:pt>
                      <c:pt idx="57">
                        <c:v>458686.49024019594</c:v>
                      </c:pt>
                      <c:pt idx="58">
                        <c:v>457425.32309628563</c:v>
                      </c:pt>
                      <c:pt idx="59">
                        <c:v>452128.42109186214</c:v>
                      </c:pt>
                      <c:pt idx="60">
                        <c:v>444561.4182284</c:v>
                      </c:pt>
                      <c:pt idx="61">
                        <c:v>436237.71507859166</c:v>
                      </c:pt>
                      <c:pt idx="62">
                        <c:v>428166.24535756541</c:v>
                      </c:pt>
                      <c:pt idx="63">
                        <c:v>419464.19206458394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7FEA-4CD6-A220-2A2265DAD957}"/>
                  </c:ext>
                </c:extLst>
              </c15:ser>
            </c15:filteredScatterSeries>
          </c:ext>
        </c:extLst>
      </c:scatterChart>
      <c:valAx>
        <c:axId val="497491128"/>
        <c:scaling>
          <c:orientation val="minMax"/>
          <c:max val="4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1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SR!$AQ$8:$AQ$69</c:f>
              <c:numCache>
                <c:formatCode>General</c:formatCode>
                <c:ptCount val="62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</c:numCache>
            </c:numRef>
          </c:xVal>
          <c:yVal>
            <c:numRef>
              <c:f>SR!$AS$8:$AS$69</c:f>
              <c:numCache>
                <c:formatCode>#,##0</c:formatCode>
                <c:ptCount val="62"/>
                <c:pt idx="0">
                  <c:v>504.46685756414183</c:v>
                </c:pt>
                <c:pt idx="1">
                  <c:v>504.46685756414183</c:v>
                </c:pt>
                <c:pt idx="2">
                  <c:v>504.46685756414183</c:v>
                </c:pt>
                <c:pt idx="3">
                  <c:v>504.46685756414183</c:v>
                </c:pt>
                <c:pt idx="4">
                  <c:v>504.46685756414183</c:v>
                </c:pt>
                <c:pt idx="5">
                  <c:v>504.46685756414183</c:v>
                </c:pt>
                <c:pt idx="6">
                  <c:v>630.58357195517726</c:v>
                </c:pt>
                <c:pt idx="7">
                  <c:v>630.58357195517726</c:v>
                </c:pt>
                <c:pt idx="8">
                  <c:v>630.58357195517726</c:v>
                </c:pt>
                <c:pt idx="9">
                  <c:v>882.81700073724824</c:v>
                </c:pt>
                <c:pt idx="10">
                  <c:v>1387.28385830139</c:v>
                </c:pt>
                <c:pt idx="11">
                  <c:v>1513.4005726924256</c:v>
                </c:pt>
                <c:pt idx="12">
                  <c:v>2396.2175734296738</c:v>
                </c:pt>
                <c:pt idx="13">
                  <c:v>5549.1354332055598</c:v>
                </c:pt>
                <c:pt idx="14">
                  <c:v>7945.3530066352341</c:v>
                </c:pt>
                <c:pt idx="15">
                  <c:v>9837.1037225007658</c:v>
                </c:pt>
                <c:pt idx="16">
                  <c:v>13242.255011058724</c:v>
                </c:pt>
                <c:pt idx="17">
                  <c:v>14377.305440578042</c:v>
                </c:pt>
                <c:pt idx="18">
                  <c:v>15007.88901253322</c:v>
                </c:pt>
                <c:pt idx="19">
                  <c:v>16521.289585225644</c:v>
                </c:pt>
                <c:pt idx="20">
                  <c:v>18160.806872309106</c:v>
                </c:pt>
                <c:pt idx="21">
                  <c:v>21692.074875258098</c:v>
                </c:pt>
                <c:pt idx="22">
                  <c:v>27115.093594072623</c:v>
                </c:pt>
                <c:pt idx="23">
                  <c:v>33420.929313624394</c:v>
                </c:pt>
                <c:pt idx="24">
                  <c:v>39096.181461220993</c:v>
                </c:pt>
                <c:pt idx="25">
                  <c:v>46158.717467118979</c:v>
                </c:pt>
                <c:pt idx="26">
                  <c:v>54356.303902536281</c:v>
                </c:pt>
                <c:pt idx="27">
                  <c:v>62175.540194780478</c:v>
                </c:pt>
                <c:pt idx="28">
                  <c:v>71634.29377410814</c:v>
                </c:pt>
                <c:pt idx="29">
                  <c:v>80336.347067089591</c:v>
                </c:pt>
                <c:pt idx="30">
                  <c:v>86011.599214686183</c:v>
                </c:pt>
                <c:pt idx="31">
                  <c:v>94713.652507667633</c:v>
                </c:pt>
                <c:pt idx="32">
                  <c:v>103163.472371867</c:v>
                </c:pt>
                <c:pt idx="33">
                  <c:v>116279.61066853469</c:v>
                </c:pt>
                <c:pt idx="34">
                  <c:v>131287.49968106791</c:v>
                </c:pt>
                <c:pt idx="35">
                  <c:v>150205.00683972324</c:v>
                </c:pt>
                <c:pt idx="36">
                  <c:v>172023.19842937237</c:v>
                </c:pt>
                <c:pt idx="37">
                  <c:v>188292.25458581594</c:v>
                </c:pt>
                <c:pt idx="38">
                  <c:v>201534.50959687468</c:v>
                </c:pt>
                <c:pt idx="39">
                  <c:v>212128.31360572163</c:v>
                </c:pt>
                <c:pt idx="40">
                  <c:v>228523.48647655625</c:v>
                </c:pt>
                <c:pt idx="41">
                  <c:v>243783.60891787155</c:v>
                </c:pt>
                <c:pt idx="42">
                  <c:v>261944.41579018065</c:v>
                </c:pt>
                <c:pt idx="43">
                  <c:v>284645.42438056704</c:v>
                </c:pt>
                <c:pt idx="44">
                  <c:v>305833.03239826101</c:v>
                </c:pt>
                <c:pt idx="45">
                  <c:v>335722.69370893639</c:v>
                </c:pt>
                <c:pt idx="46">
                  <c:v>360946.03658714349</c:v>
                </c:pt>
                <c:pt idx="47">
                  <c:v>384655.97889265814</c:v>
                </c:pt>
                <c:pt idx="48">
                  <c:v>410383.78862842941</c:v>
                </c:pt>
                <c:pt idx="49">
                  <c:v>437751.11565128405</c:v>
                </c:pt>
                <c:pt idx="50">
                  <c:v>457677.55652506766</c:v>
                </c:pt>
                <c:pt idx="51">
                  <c:v>477856.23082763335</c:v>
                </c:pt>
                <c:pt idx="52">
                  <c:v>496269.2711287245</c:v>
                </c:pt>
                <c:pt idx="53">
                  <c:v>510898.80999808462</c:v>
                </c:pt>
                <c:pt idx="54">
                  <c:v>528429.03329843853</c:v>
                </c:pt>
                <c:pt idx="55">
                  <c:v>542680.22202462563</c:v>
                </c:pt>
                <c:pt idx="56">
                  <c:v>558444.81132350501</c:v>
                </c:pt>
                <c:pt idx="57">
                  <c:v>572443.76662090991</c:v>
                </c:pt>
                <c:pt idx="58">
                  <c:v>582659.22048658377</c:v>
                </c:pt>
                <c:pt idx="59">
                  <c:v>590478.45677882805</c:v>
                </c:pt>
                <c:pt idx="60">
                  <c:v>596153.70892642462</c:v>
                </c:pt>
                <c:pt idx="61">
                  <c:v>600441.67721571983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5D-4E8B-B6AF-1EA0E1ADCEA9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SR!$AQ$8:$AQ$71</c:f>
              <c:numCache>
                <c:formatCode>General</c:formatCode>
                <c:ptCount val="64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</c:numCache>
            </c:numRef>
          </c:xVal>
          <c:yVal>
            <c:numRef>
              <c:f>SR!$AY$8:$AY$71</c:f>
              <c:numCache>
                <c:formatCode>#,##0</c:formatCode>
                <c:ptCount val="64"/>
                <c:pt idx="0">
                  <c:v>504.46685756414183</c:v>
                </c:pt>
                <c:pt idx="1">
                  <c:v>504.46685756414183</c:v>
                </c:pt>
                <c:pt idx="2">
                  <c:v>504.46685756414183</c:v>
                </c:pt>
                <c:pt idx="3">
                  <c:v>504.46685756414183</c:v>
                </c:pt>
                <c:pt idx="4">
                  <c:v>504.46685756414183</c:v>
                </c:pt>
                <c:pt idx="5">
                  <c:v>504.46685756414183</c:v>
                </c:pt>
                <c:pt idx="6">
                  <c:v>630.58357195517726</c:v>
                </c:pt>
                <c:pt idx="7">
                  <c:v>630.58357195517726</c:v>
                </c:pt>
                <c:pt idx="8">
                  <c:v>630.58357195517726</c:v>
                </c:pt>
                <c:pt idx="9">
                  <c:v>882.81700073724824</c:v>
                </c:pt>
                <c:pt idx="10">
                  <c:v>1387.28385830139</c:v>
                </c:pt>
                <c:pt idx="11">
                  <c:v>1387.28385830139</c:v>
                </c:pt>
                <c:pt idx="12">
                  <c:v>2270.1008590386382</c:v>
                </c:pt>
                <c:pt idx="13">
                  <c:v>5423.0187188145246</c:v>
                </c:pt>
                <c:pt idx="14">
                  <c:v>7819.236292244198</c:v>
                </c:pt>
                <c:pt idx="15">
                  <c:v>9710.9870081097306</c:v>
                </c:pt>
                <c:pt idx="16">
                  <c:v>13116.138296667688</c:v>
                </c:pt>
                <c:pt idx="17">
                  <c:v>14125.072011795972</c:v>
                </c:pt>
                <c:pt idx="18">
                  <c:v>14755.655583751148</c:v>
                </c:pt>
                <c:pt idx="19">
                  <c:v>16142.939442052539</c:v>
                </c:pt>
                <c:pt idx="20">
                  <c:v>17782.456729136</c:v>
                </c:pt>
                <c:pt idx="21">
                  <c:v>21313.724732084993</c:v>
                </c:pt>
                <c:pt idx="22">
                  <c:v>26736.743450899517</c:v>
                </c:pt>
                <c:pt idx="23">
                  <c:v>33042.579170451289</c:v>
                </c:pt>
                <c:pt idx="24">
                  <c:v>38717.831318047887</c:v>
                </c:pt>
                <c:pt idx="25">
                  <c:v>45780.367323945873</c:v>
                </c:pt>
                <c:pt idx="26">
                  <c:v>53851.837044972141</c:v>
                </c:pt>
                <c:pt idx="27">
                  <c:v>61544.956622825302</c:v>
                </c:pt>
                <c:pt idx="28">
                  <c:v>70625.360058979859</c:v>
                </c:pt>
                <c:pt idx="29">
                  <c:v>78822.946494397154</c:v>
                </c:pt>
                <c:pt idx="30">
                  <c:v>84372.081927602718</c:v>
                </c:pt>
                <c:pt idx="31">
                  <c:v>92821.901791802098</c:v>
                </c:pt>
                <c:pt idx="32">
                  <c:v>100767.25479843734</c:v>
                </c:pt>
                <c:pt idx="33">
                  <c:v>113505.04295193192</c:v>
                </c:pt>
                <c:pt idx="34">
                  <c:v>127882.34839250996</c:v>
                </c:pt>
                <c:pt idx="35">
                  <c:v>146043.15526481907</c:v>
                </c:pt>
                <c:pt idx="36">
                  <c:v>166978.52985373096</c:v>
                </c:pt>
                <c:pt idx="37">
                  <c:v>182112.53558065521</c:v>
                </c:pt>
                <c:pt idx="38">
                  <c:v>194093.62344780358</c:v>
                </c:pt>
                <c:pt idx="39">
                  <c:v>203552.37702713124</c:v>
                </c:pt>
                <c:pt idx="40">
                  <c:v>217929.68246770927</c:v>
                </c:pt>
                <c:pt idx="41">
                  <c:v>231298.05419315904</c:v>
                </c:pt>
                <c:pt idx="42">
                  <c:v>246936.52677764744</c:v>
                </c:pt>
                <c:pt idx="43">
                  <c:v>267241.31779460411</c:v>
                </c:pt>
                <c:pt idx="44">
                  <c:v>285528.24138130428</c:v>
                </c:pt>
                <c:pt idx="45">
                  <c:v>311256.05111707549</c:v>
                </c:pt>
                <c:pt idx="46">
                  <c:v>332191.42570598738</c:v>
                </c:pt>
                <c:pt idx="47">
                  <c:v>349973.88243512338</c:v>
                </c:pt>
                <c:pt idx="48">
                  <c:v>370909.25702403527</c:v>
                </c:pt>
                <c:pt idx="49">
                  <c:v>392853.56532807543</c:v>
                </c:pt>
                <c:pt idx="50">
                  <c:v>406978.63733987143</c:v>
                </c:pt>
                <c:pt idx="51">
                  <c:v>419842.54220775707</c:v>
                </c:pt>
                <c:pt idx="52">
                  <c:v>429175.17907269369</c:v>
                </c:pt>
                <c:pt idx="53">
                  <c:v>435985.48164980958</c:v>
                </c:pt>
                <c:pt idx="54">
                  <c:v>444687.53494279104</c:v>
                </c:pt>
                <c:pt idx="55">
                  <c:v>450236.67037599656</c:v>
                </c:pt>
                <c:pt idx="56">
                  <c:v>455029.10552285594</c:v>
                </c:pt>
                <c:pt idx="57">
                  <c:v>458686.49024019594</c:v>
                </c:pt>
                <c:pt idx="58">
                  <c:v>457425.32309628563</c:v>
                </c:pt>
                <c:pt idx="59">
                  <c:v>452128.42109186214</c:v>
                </c:pt>
                <c:pt idx="60">
                  <c:v>444561.4182284</c:v>
                </c:pt>
                <c:pt idx="61">
                  <c:v>436237.71507859166</c:v>
                </c:pt>
                <c:pt idx="62">
                  <c:v>428166.24535756541</c:v>
                </c:pt>
                <c:pt idx="63">
                  <c:v>419464.19206458394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5D-4E8B-B6AF-1EA0E1ADCEA9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EvolOf!$H$3:$H$43</c:f>
              <c:numCache>
                <c:formatCode>#,##0</c:formatCode>
                <c:ptCount val="4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5D-4E8B-B6AF-1EA0E1ADC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Simulación BASE sin restricciones con 100 focos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SR100F!$AC$13:$AC$372</c:f>
              <c:numCache>
                <c:formatCode>0.000%</c:formatCode>
                <c:ptCount val="360"/>
                <c:pt idx="0">
                  <c:v>5.0000000000000001E-3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7.3499999999999998E-3</c:v>
                </c:pt>
                <c:pt idx="4">
                  <c:v>1.04E-2</c:v>
                </c:pt>
                <c:pt idx="5">
                  <c:v>1.285E-2</c:v>
                </c:pt>
                <c:pt idx="6">
                  <c:v>2.0799999999999999E-2</c:v>
                </c:pt>
                <c:pt idx="7">
                  <c:v>3.3450000000000001E-2</c:v>
                </c:pt>
                <c:pt idx="8">
                  <c:v>4.4299999999999999E-2</c:v>
                </c:pt>
                <c:pt idx="9">
                  <c:v>5.7099999999999998E-2</c:v>
                </c:pt>
                <c:pt idx="10">
                  <c:v>6.7699999999999996E-2</c:v>
                </c:pt>
                <c:pt idx="11">
                  <c:v>7.3649999999999993E-2</c:v>
                </c:pt>
                <c:pt idx="12">
                  <c:v>8.0500000000000002E-2</c:v>
                </c:pt>
                <c:pt idx="13">
                  <c:v>8.7099999999999997E-2</c:v>
                </c:pt>
                <c:pt idx="14">
                  <c:v>9.3600000000000003E-2</c:v>
                </c:pt>
                <c:pt idx="15">
                  <c:v>0.10224999999999999</c:v>
                </c:pt>
                <c:pt idx="16">
                  <c:v>0.11305</c:v>
                </c:pt>
                <c:pt idx="17">
                  <c:v>0.1236</c:v>
                </c:pt>
                <c:pt idx="18">
                  <c:v>0.13780000000000001</c:v>
                </c:pt>
                <c:pt idx="19">
                  <c:v>0.1507</c:v>
                </c:pt>
                <c:pt idx="20">
                  <c:v>0.1661</c:v>
                </c:pt>
                <c:pt idx="21">
                  <c:v>0.17899999999999999</c:v>
                </c:pt>
                <c:pt idx="22">
                  <c:v>0.1888</c:v>
                </c:pt>
                <c:pt idx="23">
                  <c:v>0.19650000000000001</c:v>
                </c:pt>
                <c:pt idx="24">
                  <c:v>0.2024</c:v>
                </c:pt>
                <c:pt idx="25">
                  <c:v>0.20874999999999999</c:v>
                </c:pt>
                <c:pt idx="26">
                  <c:v>0.2162</c:v>
                </c:pt>
                <c:pt idx="27">
                  <c:v>0.22214999999999999</c:v>
                </c:pt>
                <c:pt idx="28">
                  <c:v>0.22814999999999999</c:v>
                </c:pt>
                <c:pt idx="29">
                  <c:v>0.23315</c:v>
                </c:pt>
                <c:pt idx="30">
                  <c:v>0.23680000000000001</c:v>
                </c:pt>
                <c:pt idx="31">
                  <c:v>0.23980000000000001</c:v>
                </c:pt>
                <c:pt idx="32">
                  <c:v>0.24210000000000001</c:v>
                </c:pt>
                <c:pt idx="33">
                  <c:v>0.24529999999999999</c:v>
                </c:pt>
                <c:pt idx="34">
                  <c:v>0.24804999999999999</c:v>
                </c:pt>
                <c:pt idx="35">
                  <c:v>0.25035000000000002</c:v>
                </c:pt>
                <c:pt idx="36">
                  <c:v>0.25219999999999998</c:v>
                </c:pt>
                <c:pt idx="37">
                  <c:v>0.25390000000000001</c:v>
                </c:pt>
                <c:pt idx="38">
                  <c:v>0.25580000000000003</c:v>
                </c:pt>
                <c:pt idx="39">
                  <c:v>0.25740000000000002</c:v>
                </c:pt>
                <c:pt idx="40">
                  <c:v>0.25905</c:v>
                </c:pt>
                <c:pt idx="41">
                  <c:v>0.26005</c:v>
                </c:pt>
                <c:pt idx="42">
                  <c:v>0.26119999999999999</c:v>
                </c:pt>
                <c:pt idx="43">
                  <c:v>0.26269999999999999</c:v>
                </c:pt>
                <c:pt idx="44">
                  <c:v>0.26395000000000002</c:v>
                </c:pt>
                <c:pt idx="45">
                  <c:v>0.26545000000000002</c:v>
                </c:pt>
                <c:pt idx="46">
                  <c:v>0.26634999999999998</c:v>
                </c:pt>
                <c:pt idx="47">
                  <c:v>0.26755000000000001</c:v>
                </c:pt>
                <c:pt idx="48">
                  <c:v>0.26829999999999998</c:v>
                </c:pt>
                <c:pt idx="49">
                  <c:v>0.26910000000000001</c:v>
                </c:pt>
                <c:pt idx="50">
                  <c:v>0.26984999999999998</c:v>
                </c:pt>
                <c:pt idx="51">
                  <c:v>0.27089999999999997</c:v>
                </c:pt>
                <c:pt idx="52">
                  <c:v>0.27150000000000002</c:v>
                </c:pt>
                <c:pt idx="53">
                  <c:v>0.27179999999999999</c:v>
                </c:pt>
                <c:pt idx="54">
                  <c:v>0.27215</c:v>
                </c:pt>
                <c:pt idx="55">
                  <c:v>0.27260000000000001</c:v>
                </c:pt>
                <c:pt idx="56">
                  <c:v>0.27339999999999998</c:v>
                </c:pt>
                <c:pt idx="57">
                  <c:v>0.27389999999999998</c:v>
                </c:pt>
                <c:pt idx="58">
                  <c:v>0.27450000000000002</c:v>
                </c:pt>
                <c:pt idx="59">
                  <c:v>0.2747</c:v>
                </c:pt>
                <c:pt idx="60">
                  <c:v>0.27500000000000002</c:v>
                </c:pt>
                <c:pt idx="61">
                  <c:v>0.27529999999999999</c:v>
                </c:pt>
                <c:pt idx="62">
                  <c:v>0.2757</c:v>
                </c:pt>
                <c:pt idx="63">
                  <c:v>0.27589999999999998</c:v>
                </c:pt>
                <c:pt idx="64">
                  <c:v>0.27615000000000001</c:v>
                </c:pt>
                <c:pt idx="65">
                  <c:v>0.2762</c:v>
                </c:pt>
                <c:pt idx="66">
                  <c:v>0.27639999999999998</c:v>
                </c:pt>
                <c:pt idx="67">
                  <c:v>0.27655000000000002</c:v>
                </c:pt>
                <c:pt idx="68">
                  <c:v>0.27665000000000001</c:v>
                </c:pt>
                <c:pt idx="69">
                  <c:v>0.27679999999999999</c:v>
                </c:pt>
                <c:pt idx="70">
                  <c:v>0.27705000000000002</c:v>
                </c:pt>
                <c:pt idx="71">
                  <c:v>0.27725</c:v>
                </c:pt>
                <c:pt idx="72">
                  <c:v>0.27729999999999999</c:v>
                </c:pt>
                <c:pt idx="73">
                  <c:v>0.27739999999999998</c:v>
                </c:pt>
                <c:pt idx="74">
                  <c:v>0.27760000000000001</c:v>
                </c:pt>
                <c:pt idx="75">
                  <c:v>0.27784999999999999</c:v>
                </c:pt>
                <c:pt idx="76">
                  <c:v>0.27789999999999998</c:v>
                </c:pt>
                <c:pt idx="77">
                  <c:v>0.27805000000000002</c:v>
                </c:pt>
                <c:pt idx="78">
                  <c:v>0.27815000000000001</c:v>
                </c:pt>
                <c:pt idx="79">
                  <c:v>0.27815000000000001</c:v>
                </c:pt>
                <c:pt idx="80">
                  <c:v>0.2782</c:v>
                </c:pt>
                <c:pt idx="81">
                  <c:v>0.2782</c:v>
                </c:pt>
                <c:pt idx="82">
                  <c:v>0.2782</c:v>
                </c:pt>
                <c:pt idx="83">
                  <c:v>0.27825</c:v>
                </c:pt>
                <c:pt idx="84">
                  <c:v>0.27825</c:v>
                </c:pt>
                <c:pt idx="85">
                  <c:v>0.27825</c:v>
                </c:pt>
                <c:pt idx="86">
                  <c:v>0.27825</c:v>
                </c:pt>
                <c:pt idx="87">
                  <c:v>0.27829999999999999</c:v>
                </c:pt>
                <c:pt idx="88">
                  <c:v>0.27829999999999999</c:v>
                </c:pt>
                <c:pt idx="89">
                  <c:v>0.27829999999999999</c:v>
                </c:pt>
                <c:pt idx="90">
                  <c:v>0.27834999999999999</c:v>
                </c:pt>
                <c:pt idx="91">
                  <c:v>0.27834999999999999</c:v>
                </c:pt>
                <c:pt idx="92">
                  <c:v>0.27834999999999999</c:v>
                </c:pt>
                <c:pt idx="93">
                  <c:v>0.27834999999999999</c:v>
                </c:pt>
                <c:pt idx="94">
                  <c:v>0.27834999999999999</c:v>
                </c:pt>
                <c:pt idx="95">
                  <c:v>0.27834999999999999</c:v>
                </c:pt>
                <c:pt idx="96">
                  <c:v>0.27839999999999998</c:v>
                </c:pt>
                <c:pt idx="97">
                  <c:v>0.27844999999999998</c:v>
                </c:pt>
                <c:pt idx="98">
                  <c:v>0.27844999999999998</c:v>
                </c:pt>
                <c:pt idx="99">
                  <c:v>0.27844999999999998</c:v>
                </c:pt>
                <c:pt idx="100">
                  <c:v>0.27844999999999998</c:v>
                </c:pt>
                <c:pt idx="101">
                  <c:v>0.27850000000000003</c:v>
                </c:pt>
                <c:pt idx="102">
                  <c:v>0.27850000000000003</c:v>
                </c:pt>
                <c:pt idx="103">
                  <c:v>0.27850000000000003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9E-4F64-B347-91DAC382A219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SR100F!$AD$13:$AD$372</c:f>
              <c:numCache>
                <c:formatCode>0.000%</c:formatCode>
                <c:ptCount val="360"/>
                <c:pt idx="0">
                  <c:v>5.0000000000000001E-3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7.3499999999999998E-3</c:v>
                </c:pt>
                <c:pt idx="4">
                  <c:v>1.04E-2</c:v>
                </c:pt>
                <c:pt idx="5">
                  <c:v>1.285E-2</c:v>
                </c:pt>
                <c:pt idx="6">
                  <c:v>2.0799999999999999E-2</c:v>
                </c:pt>
                <c:pt idx="7">
                  <c:v>3.3450000000000001E-2</c:v>
                </c:pt>
                <c:pt idx="8">
                  <c:v>4.4299999999999999E-2</c:v>
                </c:pt>
                <c:pt idx="9">
                  <c:v>5.7099999999999998E-2</c:v>
                </c:pt>
                <c:pt idx="10">
                  <c:v>6.7699999999999996E-2</c:v>
                </c:pt>
                <c:pt idx="11">
                  <c:v>7.3649999999999993E-2</c:v>
                </c:pt>
                <c:pt idx="12">
                  <c:v>8.0399999999999999E-2</c:v>
                </c:pt>
                <c:pt idx="13">
                  <c:v>8.695E-2</c:v>
                </c:pt>
                <c:pt idx="14">
                  <c:v>9.3350000000000002E-2</c:v>
                </c:pt>
                <c:pt idx="15">
                  <c:v>0.1016</c:v>
                </c:pt>
                <c:pt idx="16">
                  <c:v>0.11210000000000001</c:v>
                </c:pt>
                <c:pt idx="17">
                  <c:v>0.12235</c:v>
                </c:pt>
                <c:pt idx="18">
                  <c:v>0.13594999999999999</c:v>
                </c:pt>
                <c:pt idx="19">
                  <c:v>0.14804999999999999</c:v>
                </c:pt>
                <c:pt idx="20">
                  <c:v>0.16259999999999999</c:v>
                </c:pt>
                <c:pt idx="21">
                  <c:v>0.17465</c:v>
                </c:pt>
                <c:pt idx="22">
                  <c:v>0.183</c:v>
                </c:pt>
                <c:pt idx="23">
                  <c:v>0.18955</c:v>
                </c:pt>
                <c:pt idx="24">
                  <c:v>0.19355</c:v>
                </c:pt>
                <c:pt idx="25">
                  <c:v>0.1983</c:v>
                </c:pt>
                <c:pt idx="26">
                  <c:v>0.20344999999999999</c:v>
                </c:pt>
                <c:pt idx="27">
                  <c:v>0.20685000000000001</c:v>
                </c:pt>
                <c:pt idx="28">
                  <c:v>0.20995</c:v>
                </c:pt>
                <c:pt idx="29">
                  <c:v>0.21154999999999999</c:v>
                </c:pt>
                <c:pt idx="30">
                  <c:v>0.21079999999999999</c:v>
                </c:pt>
                <c:pt idx="31">
                  <c:v>0.2084</c:v>
                </c:pt>
                <c:pt idx="32">
                  <c:v>0.20555000000000001</c:v>
                </c:pt>
                <c:pt idx="33">
                  <c:v>0.20424999999999999</c:v>
                </c:pt>
                <c:pt idx="34">
                  <c:v>0.20155000000000001</c:v>
                </c:pt>
                <c:pt idx="35">
                  <c:v>0.19670000000000001</c:v>
                </c:pt>
                <c:pt idx="36">
                  <c:v>0.19075</c:v>
                </c:pt>
                <c:pt idx="37">
                  <c:v>0.18185000000000001</c:v>
                </c:pt>
                <c:pt idx="38">
                  <c:v>0.17305000000000001</c:v>
                </c:pt>
                <c:pt idx="39">
                  <c:v>0.16535</c:v>
                </c:pt>
                <c:pt idx="40">
                  <c:v>0.15705</c:v>
                </c:pt>
                <c:pt idx="41">
                  <c:v>0.14824999999999999</c:v>
                </c:pt>
                <c:pt idx="42">
                  <c:v>0.14130000000000001</c:v>
                </c:pt>
                <c:pt idx="43">
                  <c:v>0.13425000000000001</c:v>
                </c:pt>
                <c:pt idx="44">
                  <c:v>0.12659999999999999</c:v>
                </c:pt>
                <c:pt idx="45">
                  <c:v>0.11975</c:v>
                </c:pt>
                <c:pt idx="46">
                  <c:v>0.11225</c:v>
                </c:pt>
                <c:pt idx="47">
                  <c:v>0.10335</c:v>
                </c:pt>
                <c:pt idx="48">
                  <c:v>9.6149999999999999E-2</c:v>
                </c:pt>
                <c:pt idx="49">
                  <c:v>8.745E-2</c:v>
                </c:pt>
                <c:pt idx="50">
                  <c:v>7.9399999999999998E-2</c:v>
                </c:pt>
                <c:pt idx="51">
                  <c:v>7.17E-2</c:v>
                </c:pt>
                <c:pt idx="52">
                  <c:v>6.4399999999999999E-2</c:v>
                </c:pt>
                <c:pt idx="53">
                  <c:v>5.8700000000000002E-2</c:v>
                </c:pt>
                <c:pt idx="54">
                  <c:v>5.305E-2</c:v>
                </c:pt>
                <c:pt idx="55">
                  <c:v>4.965E-2</c:v>
                </c:pt>
                <c:pt idx="56">
                  <c:v>4.4900000000000002E-2</c:v>
                </c:pt>
                <c:pt idx="57">
                  <c:v>4.0599999999999997E-2</c:v>
                </c:pt>
                <c:pt idx="58">
                  <c:v>3.6799999999999999E-2</c:v>
                </c:pt>
                <c:pt idx="59">
                  <c:v>3.2099999999999997E-2</c:v>
                </c:pt>
                <c:pt idx="60">
                  <c:v>2.955E-2</c:v>
                </c:pt>
                <c:pt idx="61">
                  <c:v>2.7449999999999999E-2</c:v>
                </c:pt>
                <c:pt idx="62">
                  <c:v>2.545E-2</c:v>
                </c:pt>
                <c:pt idx="63">
                  <c:v>2.3650000000000001E-2</c:v>
                </c:pt>
                <c:pt idx="64">
                  <c:v>2.1950000000000001E-2</c:v>
                </c:pt>
                <c:pt idx="65">
                  <c:v>2.0400000000000001E-2</c:v>
                </c:pt>
                <c:pt idx="66">
                  <c:v>1.8849999999999999E-2</c:v>
                </c:pt>
                <c:pt idx="67">
                  <c:v>1.7250000000000001E-2</c:v>
                </c:pt>
                <c:pt idx="68">
                  <c:v>1.585E-2</c:v>
                </c:pt>
                <c:pt idx="69">
                  <c:v>1.46E-2</c:v>
                </c:pt>
                <c:pt idx="70">
                  <c:v>1.35E-2</c:v>
                </c:pt>
                <c:pt idx="71">
                  <c:v>1.24E-2</c:v>
                </c:pt>
                <c:pt idx="72">
                  <c:v>1.145E-2</c:v>
                </c:pt>
                <c:pt idx="73">
                  <c:v>1.0699999999999999E-2</c:v>
                </c:pt>
                <c:pt idx="74">
                  <c:v>9.9500000000000005E-3</c:v>
                </c:pt>
                <c:pt idx="75">
                  <c:v>9.0500000000000008E-3</c:v>
                </c:pt>
                <c:pt idx="76">
                  <c:v>8.0999999999999996E-3</c:v>
                </c:pt>
                <c:pt idx="77">
                  <c:v>7.7999999999999996E-3</c:v>
                </c:pt>
                <c:pt idx="78">
                  <c:v>7.1500000000000001E-3</c:v>
                </c:pt>
                <c:pt idx="79">
                  <c:v>6.6499999999999997E-3</c:v>
                </c:pt>
                <c:pt idx="80">
                  <c:v>6.3499999999999997E-3</c:v>
                </c:pt>
                <c:pt idx="81">
                  <c:v>5.8500000000000002E-3</c:v>
                </c:pt>
                <c:pt idx="82">
                  <c:v>5.3499999999999997E-3</c:v>
                </c:pt>
                <c:pt idx="83">
                  <c:v>4.9500000000000004E-3</c:v>
                </c:pt>
                <c:pt idx="84">
                  <c:v>4.5500000000000002E-3</c:v>
                </c:pt>
                <c:pt idx="85">
                  <c:v>4.1999999999999997E-3</c:v>
                </c:pt>
                <c:pt idx="86">
                  <c:v>3.8E-3</c:v>
                </c:pt>
                <c:pt idx="87">
                  <c:v>3.3500000000000001E-3</c:v>
                </c:pt>
                <c:pt idx="88">
                  <c:v>3.0500000000000002E-3</c:v>
                </c:pt>
                <c:pt idx="89">
                  <c:v>2.65E-3</c:v>
                </c:pt>
                <c:pt idx="90">
                  <c:v>2.4499999999999999E-3</c:v>
                </c:pt>
                <c:pt idx="91">
                  <c:v>2.3500000000000001E-3</c:v>
                </c:pt>
                <c:pt idx="92">
                  <c:v>2.0500000000000002E-3</c:v>
                </c:pt>
                <c:pt idx="93">
                  <c:v>1.75E-3</c:v>
                </c:pt>
                <c:pt idx="94">
                  <c:v>1.6999999999999999E-3</c:v>
                </c:pt>
                <c:pt idx="95">
                  <c:v>1.5499999999999999E-3</c:v>
                </c:pt>
                <c:pt idx="96">
                  <c:v>1.6000000000000001E-3</c:v>
                </c:pt>
                <c:pt idx="97">
                  <c:v>1.4499999999999999E-3</c:v>
                </c:pt>
                <c:pt idx="98">
                  <c:v>1.3500000000000001E-3</c:v>
                </c:pt>
                <c:pt idx="99">
                  <c:v>1.25E-3</c:v>
                </c:pt>
                <c:pt idx="100">
                  <c:v>1.1000000000000001E-3</c:v>
                </c:pt>
                <c:pt idx="101">
                  <c:v>1.0499999999999999E-3</c:v>
                </c:pt>
                <c:pt idx="102">
                  <c:v>8.4999999999999995E-4</c:v>
                </c:pt>
                <c:pt idx="103">
                  <c:v>8.0000000000000004E-4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9E-4F64-B347-91DAC382A219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SR100F!$AG$13:$AG$372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2.3500000000000001E-3</c:v>
                </c:pt>
                <c:pt idx="4">
                  <c:v>3.0500000000000002E-3</c:v>
                </c:pt>
                <c:pt idx="5">
                  <c:v>2.4499999999999999E-3</c:v>
                </c:pt>
                <c:pt idx="6">
                  <c:v>7.9500000000000005E-3</c:v>
                </c:pt>
                <c:pt idx="7">
                  <c:v>1.265E-2</c:v>
                </c:pt>
                <c:pt idx="8">
                  <c:v>1.085E-2</c:v>
                </c:pt>
                <c:pt idx="9">
                  <c:v>1.2800000000000001E-2</c:v>
                </c:pt>
                <c:pt idx="10">
                  <c:v>1.06E-2</c:v>
                </c:pt>
                <c:pt idx="11">
                  <c:v>5.9500000000000004E-3</c:v>
                </c:pt>
                <c:pt idx="12">
                  <c:v>6.8500000000000002E-3</c:v>
                </c:pt>
                <c:pt idx="13">
                  <c:v>6.6E-3</c:v>
                </c:pt>
                <c:pt idx="14">
                  <c:v>6.4999999999999997E-3</c:v>
                </c:pt>
                <c:pt idx="15">
                  <c:v>8.6499999999999997E-3</c:v>
                </c:pt>
                <c:pt idx="16">
                  <c:v>1.0800000000000001E-2</c:v>
                </c:pt>
                <c:pt idx="17">
                  <c:v>1.055E-2</c:v>
                </c:pt>
                <c:pt idx="18">
                  <c:v>1.4200000000000001E-2</c:v>
                </c:pt>
                <c:pt idx="19">
                  <c:v>1.29E-2</c:v>
                </c:pt>
                <c:pt idx="20">
                  <c:v>1.54E-2</c:v>
                </c:pt>
                <c:pt idx="21">
                  <c:v>1.29E-2</c:v>
                </c:pt>
                <c:pt idx="22">
                  <c:v>9.7999999999999997E-3</c:v>
                </c:pt>
                <c:pt idx="23">
                  <c:v>7.7000000000000002E-3</c:v>
                </c:pt>
                <c:pt idx="24">
                  <c:v>5.8999999999999999E-3</c:v>
                </c:pt>
                <c:pt idx="25">
                  <c:v>6.3499999999999997E-3</c:v>
                </c:pt>
                <c:pt idx="26">
                  <c:v>7.45E-3</c:v>
                </c:pt>
                <c:pt idx="27">
                  <c:v>5.9500000000000004E-3</c:v>
                </c:pt>
                <c:pt idx="28">
                  <c:v>6.0000000000000001E-3</c:v>
                </c:pt>
                <c:pt idx="29">
                  <c:v>5.0000000000000001E-3</c:v>
                </c:pt>
                <c:pt idx="30">
                  <c:v>3.65E-3</c:v>
                </c:pt>
                <c:pt idx="31">
                  <c:v>3.0000000000000001E-3</c:v>
                </c:pt>
                <c:pt idx="32">
                  <c:v>2.3E-3</c:v>
                </c:pt>
                <c:pt idx="33">
                  <c:v>3.2000000000000002E-3</c:v>
                </c:pt>
                <c:pt idx="34">
                  <c:v>2.7499999999999998E-3</c:v>
                </c:pt>
                <c:pt idx="35">
                  <c:v>2.3E-3</c:v>
                </c:pt>
                <c:pt idx="36">
                  <c:v>1.8500000000000001E-3</c:v>
                </c:pt>
                <c:pt idx="37">
                  <c:v>1.6999999999999999E-3</c:v>
                </c:pt>
                <c:pt idx="38">
                  <c:v>1.9E-3</c:v>
                </c:pt>
                <c:pt idx="39">
                  <c:v>1.6000000000000001E-3</c:v>
                </c:pt>
                <c:pt idx="40">
                  <c:v>1.65E-3</c:v>
                </c:pt>
                <c:pt idx="41">
                  <c:v>1E-3</c:v>
                </c:pt>
                <c:pt idx="42">
                  <c:v>1.15E-3</c:v>
                </c:pt>
                <c:pt idx="43">
                  <c:v>1.5E-3</c:v>
                </c:pt>
                <c:pt idx="44">
                  <c:v>1.25E-3</c:v>
                </c:pt>
                <c:pt idx="45">
                  <c:v>1.5E-3</c:v>
                </c:pt>
                <c:pt idx="46">
                  <c:v>8.9999999999999998E-4</c:v>
                </c:pt>
                <c:pt idx="47">
                  <c:v>1.1999999999999999E-3</c:v>
                </c:pt>
                <c:pt idx="48">
                  <c:v>7.5000000000000002E-4</c:v>
                </c:pt>
                <c:pt idx="49">
                  <c:v>8.0000000000000004E-4</c:v>
                </c:pt>
                <c:pt idx="50">
                  <c:v>7.5000000000000002E-4</c:v>
                </c:pt>
                <c:pt idx="51">
                  <c:v>1.0499999999999999E-3</c:v>
                </c:pt>
                <c:pt idx="52">
                  <c:v>5.9999999999999995E-4</c:v>
                </c:pt>
                <c:pt idx="53">
                  <c:v>2.9999999999999997E-4</c:v>
                </c:pt>
                <c:pt idx="54">
                  <c:v>3.5E-4</c:v>
                </c:pt>
                <c:pt idx="55">
                  <c:v>4.4999999999999999E-4</c:v>
                </c:pt>
                <c:pt idx="56">
                  <c:v>8.0000000000000004E-4</c:v>
                </c:pt>
                <c:pt idx="57">
                  <c:v>5.0000000000000001E-4</c:v>
                </c:pt>
                <c:pt idx="58">
                  <c:v>5.9999999999999995E-4</c:v>
                </c:pt>
                <c:pt idx="59">
                  <c:v>2.0000000000000001E-4</c:v>
                </c:pt>
                <c:pt idx="60">
                  <c:v>2.9999999999999997E-4</c:v>
                </c:pt>
                <c:pt idx="61">
                  <c:v>2.9999999999999997E-4</c:v>
                </c:pt>
                <c:pt idx="62">
                  <c:v>4.0000000000000002E-4</c:v>
                </c:pt>
                <c:pt idx="63">
                  <c:v>2.0000000000000001E-4</c:v>
                </c:pt>
                <c:pt idx="64">
                  <c:v>2.5000000000000001E-4</c:v>
                </c:pt>
                <c:pt idx="65">
                  <c:v>5.0000000000000002E-5</c:v>
                </c:pt>
                <c:pt idx="66">
                  <c:v>2.0000000000000001E-4</c:v>
                </c:pt>
                <c:pt idx="67">
                  <c:v>1.4999999999999999E-4</c:v>
                </c:pt>
                <c:pt idx="68">
                  <c:v>1E-4</c:v>
                </c:pt>
                <c:pt idx="69">
                  <c:v>1.4999999999999999E-4</c:v>
                </c:pt>
                <c:pt idx="70">
                  <c:v>2.5000000000000001E-4</c:v>
                </c:pt>
                <c:pt idx="71">
                  <c:v>2.0000000000000001E-4</c:v>
                </c:pt>
                <c:pt idx="72">
                  <c:v>5.0000000000000002E-5</c:v>
                </c:pt>
                <c:pt idx="73">
                  <c:v>1E-4</c:v>
                </c:pt>
                <c:pt idx="74">
                  <c:v>2.0000000000000001E-4</c:v>
                </c:pt>
                <c:pt idx="75">
                  <c:v>2.5000000000000001E-4</c:v>
                </c:pt>
                <c:pt idx="76">
                  <c:v>5.0000000000000002E-5</c:v>
                </c:pt>
                <c:pt idx="77">
                  <c:v>1.4999999999999999E-4</c:v>
                </c:pt>
                <c:pt idx="78">
                  <c:v>1E-4</c:v>
                </c:pt>
                <c:pt idx="79">
                  <c:v>0</c:v>
                </c:pt>
                <c:pt idx="80">
                  <c:v>5.0000000000000002E-5</c:v>
                </c:pt>
                <c:pt idx="81">
                  <c:v>0</c:v>
                </c:pt>
                <c:pt idx="82">
                  <c:v>0</c:v>
                </c:pt>
                <c:pt idx="83">
                  <c:v>5.0000000000000002E-5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5.0000000000000002E-5</c:v>
                </c:pt>
                <c:pt idx="88">
                  <c:v>0</c:v>
                </c:pt>
                <c:pt idx="89">
                  <c:v>0</c:v>
                </c:pt>
                <c:pt idx="90">
                  <c:v>5.0000000000000002E-5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5.0000000000000002E-5</c:v>
                </c:pt>
                <c:pt idx="97">
                  <c:v>5.0000000000000002E-5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5.0000000000000002E-5</c:v>
                </c:pt>
                <c:pt idx="102">
                  <c:v>0</c:v>
                </c:pt>
                <c:pt idx="103">
                  <c:v>0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B9E-4F64-B347-91DAC382A219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SR100F!$AE$13:$AE$372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1E-4</c:v>
                </c:pt>
                <c:pt idx="13">
                  <c:v>1.4999999999999999E-4</c:v>
                </c:pt>
                <c:pt idx="14">
                  <c:v>2.5000000000000001E-4</c:v>
                </c:pt>
                <c:pt idx="15">
                  <c:v>6.4999999999999997E-4</c:v>
                </c:pt>
                <c:pt idx="16">
                  <c:v>9.5E-4</c:v>
                </c:pt>
                <c:pt idx="17">
                  <c:v>1.25E-3</c:v>
                </c:pt>
                <c:pt idx="18">
                  <c:v>1.8E-3</c:v>
                </c:pt>
                <c:pt idx="19">
                  <c:v>2.5999999999999999E-3</c:v>
                </c:pt>
                <c:pt idx="20">
                  <c:v>3.3999999999999998E-3</c:v>
                </c:pt>
                <c:pt idx="21">
                  <c:v>4.1999999999999997E-3</c:v>
                </c:pt>
                <c:pt idx="22">
                  <c:v>5.6499999999999996E-3</c:v>
                </c:pt>
                <c:pt idx="23">
                  <c:v>6.7999999999999996E-3</c:v>
                </c:pt>
                <c:pt idx="24">
                  <c:v>8.6E-3</c:v>
                </c:pt>
                <c:pt idx="25">
                  <c:v>1.0200000000000001E-2</c:v>
                </c:pt>
                <c:pt idx="26">
                  <c:v>1.2500000000000001E-2</c:v>
                </c:pt>
                <c:pt idx="27">
                  <c:v>1.4999999999999999E-2</c:v>
                </c:pt>
                <c:pt idx="28">
                  <c:v>1.7899999999999999E-2</c:v>
                </c:pt>
                <c:pt idx="29">
                  <c:v>2.12E-2</c:v>
                </c:pt>
                <c:pt idx="30">
                  <c:v>2.5499999999999998E-2</c:v>
                </c:pt>
                <c:pt idx="31">
                  <c:v>3.0700000000000002E-2</c:v>
                </c:pt>
                <c:pt idx="32">
                  <c:v>3.585E-2</c:v>
                </c:pt>
                <c:pt idx="33">
                  <c:v>4.0300000000000002E-2</c:v>
                </c:pt>
                <c:pt idx="34">
                  <c:v>4.5600000000000002E-2</c:v>
                </c:pt>
                <c:pt idx="35">
                  <c:v>5.2600000000000001E-2</c:v>
                </c:pt>
                <c:pt idx="36">
                  <c:v>6.0150000000000002E-2</c:v>
                </c:pt>
                <c:pt idx="37">
                  <c:v>7.0650000000000004E-2</c:v>
                </c:pt>
                <c:pt idx="38">
                  <c:v>8.1000000000000003E-2</c:v>
                </c:pt>
                <c:pt idx="39">
                  <c:v>9.0200000000000002E-2</c:v>
                </c:pt>
                <c:pt idx="40">
                  <c:v>9.9900000000000003E-2</c:v>
                </c:pt>
                <c:pt idx="41">
                  <c:v>0.1096</c:v>
                </c:pt>
                <c:pt idx="42">
                  <c:v>0.11749999999999999</c:v>
                </c:pt>
                <c:pt idx="43">
                  <c:v>0.12584999999999999</c:v>
                </c:pt>
                <c:pt idx="44">
                  <c:v>0.13439999999999999</c:v>
                </c:pt>
                <c:pt idx="45">
                  <c:v>0.14224999999999999</c:v>
                </c:pt>
                <c:pt idx="46">
                  <c:v>0.15015000000000001</c:v>
                </c:pt>
                <c:pt idx="47">
                  <c:v>0.16</c:v>
                </c:pt>
                <c:pt idx="48">
                  <c:v>0.16769999999999999</c:v>
                </c:pt>
                <c:pt idx="49">
                  <c:v>0.17685000000000001</c:v>
                </c:pt>
                <c:pt idx="50">
                  <c:v>0.18534999999999999</c:v>
                </c:pt>
                <c:pt idx="51">
                  <c:v>0.19395000000000001</c:v>
                </c:pt>
                <c:pt idx="52">
                  <c:v>0.20165</c:v>
                </c:pt>
                <c:pt idx="53">
                  <c:v>0.20755000000000001</c:v>
                </c:pt>
                <c:pt idx="54">
                  <c:v>0.21325</c:v>
                </c:pt>
                <c:pt idx="55">
                  <c:v>0.21704999999999999</c:v>
                </c:pt>
                <c:pt idx="56">
                  <c:v>0.22225</c:v>
                </c:pt>
                <c:pt idx="57">
                  <c:v>0.22685</c:v>
                </c:pt>
                <c:pt idx="58">
                  <c:v>0.23100000000000001</c:v>
                </c:pt>
                <c:pt idx="59">
                  <c:v>0.23565</c:v>
                </c:pt>
                <c:pt idx="60">
                  <c:v>0.23824999999999999</c:v>
                </c:pt>
                <c:pt idx="61">
                  <c:v>0.24065</c:v>
                </c:pt>
                <c:pt idx="62">
                  <c:v>0.2429</c:v>
                </c:pt>
                <c:pt idx="63">
                  <c:v>0.24490000000000001</c:v>
                </c:pt>
                <c:pt idx="64">
                  <c:v>0.24665000000000001</c:v>
                </c:pt>
                <c:pt idx="65">
                  <c:v>0.2482</c:v>
                </c:pt>
                <c:pt idx="66">
                  <c:v>0.24979999999999999</c:v>
                </c:pt>
                <c:pt idx="67">
                  <c:v>0.25130000000000002</c:v>
                </c:pt>
                <c:pt idx="68">
                  <c:v>0.25264999999999999</c:v>
                </c:pt>
                <c:pt idx="69">
                  <c:v>0.25395000000000001</c:v>
                </c:pt>
                <c:pt idx="70">
                  <c:v>0.25519999999999998</c:v>
                </c:pt>
                <c:pt idx="71">
                  <c:v>0.25640000000000002</c:v>
                </c:pt>
                <c:pt idx="72">
                  <c:v>0.25735000000000002</c:v>
                </c:pt>
                <c:pt idx="73">
                  <c:v>0.25819999999999999</c:v>
                </c:pt>
                <c:pt idx="74">
                  <c:v>0.25914999999999999</c:v>
                </c:pt>
                <c:pt idx="75">
                  <c:v>0.26024999999999998</c:v>
                </c:pt>
                <c:pt idx="76">
                  <c:v>0.26124999999999998</c:v>
                </c:pt>
                <c:pt idx="77">
                  <c:v>0.26164999999999999</c:v>
                </c:pt>
                <c:pt idx="78">
                  <c:v>0.26235000000000003</c:v>
                </c:pt>
                <c:pt idx="79">
                  <c:v>0.26274999999999998</c:v>
                </c:pt>
                <c:pt idx="80">
                  <c:v>0.26305000000000001</c:v>
                </c:pt>
                <c:pt idx="81">
                  <c:v>0.26350000000000001</c:v>
                </c:pt>
                <c:pt idx="82">
                  <c:v>0.26400000000000001</c:v>
                </c:pt>
                <c:pt idx="83">
                  <c:v>0.26440000000000002</c:v>
                </c:pt>
                <c:pt idx="84">
                  <c:v>0.26479999999999998</c:v>
                </c:pt>
                <c:pt idx="85">
                  <c:v>0.26515</c:v>
                </c:pt>
                <c:pt idx="86">
                  <c:v>0.26555000000000001</c:v>
                </c:pt>
                <c:pt idx="87">
                  <c:v>0.26600000000000001</c:v>
                </c:pt>
                <c:pt idx="88">
                  <c:v>0.26629999999999998</c:v>
                </c:pt>
                <c:pt idx="89">
                  <c:v>0.26669999999999999</c:v>
                </c:pt>
                <c:pt idx="90">
                  <c:v>0.26695000000000002</c:v>
                </c:pt>
                <c:pt idx="91">
                  <c:v>0.26705000000000001</c:v>
                </c:pt>
                <c:pt idx="92">
                  <c:v>0.26734999999999998</c:v>
                </c:pt>
                <c:pt idx="93">
                  <c:v>0.26765</c:v>
                </c:pt>
                <c:pt idx="94">
                  <c:v>0.26769999999999999</c:v>
                </c:pt>
                <c:pt idx="95">
                  <c:v>0.26784999999999998</c:v>
                </c:pt>
                <c:pt idx="96">
                  <c:v>0.26784999999999998</c:v>
                </c:pt>
                <c:pt idx="97">
                  <c:v>0.26805000000000001</c:v>
                </c:pt>
                <c:pt idx="98">
                  <c:v>0.26815</c:v>
                </c:pt>
                <c:pt idx="99">
                  <c:v>0.26824999999999999</c:v>
                </c:pt>
                <c:pt idx="100">
                  <c:v>0.26834999999999998</c:v>
                </c:pt>
                <c:pt idx="101">
                  <c:v>0.26845000000000002</c:v>
                </c:pt>
                <c:pt idx="102">
                  <c:v>0.26865</c:v>
                </c:pt>
                <c:pt idx="103">
                  <c:v>0.26869999999999999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B9E-4F64-B347-91DAC382A219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SR100F!$AF$13:$AF$372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5.0000000000000002E-5</c:v>
                </c:pt>
                <c:pt idx="19">
                  <c:v>5.0000000000000002E-5</c:v>
                </c:pt>
                <c:pt idx="20">
                  <c:v>1E-4</c:v>
                </c:pt>
                <c:pt idx="21">
                  <c:v>1.4999999999999999E-4</c:v>
                </c:pt>
                <c:pt idx="22">
                  <c:v>1.4999999999999999E-4</c:v>
                </c:pt>
                <c:pt idx="23">
                  <c:v>1.4999999999999999E-4</c:v>
                </c:pt>
                <c:pt idx="24">
                  <c:v>2.5000000000000001E-4</c:v>
                </c:pt>
                <c:pt idx="25">
                  <c:v>2.5000000000000001E-4</c:v>
                </c:pt>
                <c:pt idx="26">
                  <c:v>2.5000000000000001E-4</c:v>
                </c:pt>
                <c:pt idx="27">
                  <c:v>2.9999999999999997E-4</c:v>
                </c:pt>
                <c:pt idx="28">
                  <c:v>2.9999999999999997E-4</c:v>
                </c:pt>
                <c:pt idx="29">
                  <c:v>4.0000000000000002E-4</c:v>
                </c:pt>
                <c:pt idx="30">
                  <c:v>5.0000000000000001E-4</c:v>
                </c:pt>
                <c:pt idx="31">
                  <c:v>6.9999999999999999E-4</c:v>
                </c:pt>
                <c:pt idx="32">
                  <c:v>6.9999999999999999E-4</c:v>
                </c:pt>
                <c:pt idx="33">
                  <c:v>7.5000000000000002E-4</c:v>
                </c:pt>
                <c:pt idx="34">
                  <c:v>8.9999999999999998E-4</c:v>
                </c:pt>
                <c:pt idx="35">
                  <c:v>1.0499999999999999E-3</c:v>
                </c:pt>
                <c:pt idx="36">
                  <c:v>1.2999999999999999E-3</c:v>
                </c:pt>
                <c:pt idx="37">
                  <c:v>1.4E-3</c:v>
                </c:pt>
                <c:pt idx="38">
                  <c:v>1.75E-3</c:v>
                </c:pt>
                <c:pt idx="39">
                  <c:v>1.8500000000000001E-3</c:v>
                </c:pt>
                <c:pt idx="40">
                  <c:v>2.0999999999999999E-3</c:v>
                </c:pt>
                <c:pt idx="41">
                  <c:v>2.2000000000000001E-3</c:v>
                </c:pt>
                <c:pt idx="42">
                  <c:v>2.3999999999999998E-3</c:v>
                </c:pt>
                <c:pt idx="43">
                  <c:v>2.5999999999999999E-3</c:v>
                </c:pt>
                <c:pt idx="44">
                  <c:v>2.9499999999999999E-3</c:v>
                </c:pt>
                <c:pt idx="45">
                  <c:v>3.4499999999999999E-3</c:v>
                </c:pt>
                <c:pt idx="46">
                  <c:v>3.9500000000000004E-3</c:v>
                </c:pt>
                <c:pt idx="47">
                  <c:v>4.1999999999999997E-3</c:v>
                </c:pt>
                <c:pt idx="48">
                  <c:v>4.45E-3</c:v>
                </c:pt>
                <c:pt idx="49">
                  <c:v>4.7999999999999996E-3</c:v>
                </c:pt>
                <c:pt idx="50">
                  <c:v>5.1000000000000004E-3</c:v>
                </c:pt>
                <c:pt idx="51">
                  <c:v>5.2500000000000003E-3</c:v>
                </c:pt>
                <c:pt idx="52">
                  <c:v>5.45E-3</c:v>
                </c:pt>
                <c:pt idx="53">
                  <c:v>5.5500000000000002E-3</c:v>
                </c:pt>
                <c:pt idx="54">
                  <c:v>5.8500000000000002E-3</c:v>
                </c:pt>
                <c:pt idx="55">
                  <c:v>5.8999999999999999E-3</c:v>
                </c:pt>
                <c:pt idx="56">
                  <c:v>6.2500000000000003E-3</c:v>
                </c:pt>
                <c:pt idx="57">
                  <c:v>6.45E-3</c:v>
                </c:pt>
                <c:pt idx="58">
                  <c:v>6.7000000000000002E-3</c:v>
                </c:pt>
                <c:pt idx="59">
                  <c:v>6.9499999999999996E-3</c:v>
                </c:pt>
                <c:pt idx="60">
                  <c:v>7.1999999999999998E-3</c:v>
                </c:pt>
                <c:pt idx="61">
                  <c:v>7.1999999999999998E-3</c:v>
                </c:pt>
                <c:pt idx="62">
                  <c:v>7.3499999999999998E-3</c:v>
                </c:pt>
                <c:pt idx="63">
                  <c:v>7.3499999999999998E-3</c:v>
                </c:pt>
                <c:pt idx="64">
                  <c:v>7.5500000000000003E-3</c:v>
                </c:pt>
                <c:pt idx="65">
                  <c:v>7.6E-3</c:v>
                </c:pt>
                <c:pt idx="66">
                  <c:v>7.7499999999999999E-3</c:v>
                </c:pt>
                <c:pt idx="67">
                  <c:v>8.0000000000000002E-3</c:v>
                </c:pt>
                <c:pt idx="68">
                  <c:v>8.1499999999999993E-3</c:v>
                </c:pt>
                <c:pt idx="69">
                  <c:v>8.2500000000000004E-3</c:v>
                </c:pt>
                <c:pt idx="70">
                  <c:v>8.3499999999999998E-3</c:v>
                </c:pt>
                <c:pt idx="71">
                  <c:v>8.4499999999999992E-3</c:v>
                </c:pt>
                <c:pt idx="72">
                  <c:v>8.5000000000000006E-3</c:v>
                </c:pt>
                <c:pt idx="73">
                  <c:v>8.5000000000000006E-3</c:v>
                </c:pt>
                <c:pt idx="74">
                  <c:v>8.5000000000000006E-3</c:v>
                </c:pt>
                <c:pt idx="75">
                  <c:v>8.5500000000000003E-3</c:v>
                </c:pt>
                <c:pt idx="76">
                  <c:v>8.5500000000000003E-3</c:v>
                </c:pt>
                <c:pt idx="77">
                  <c:v>8.6E-3</c:v>
                </c:pt>
                <c:pt idx="78">
                  <c:v>8.6499999999999997E-3</c:v>
                </c:pt>
                <c:pt idx="79">
                  <c:v>8.7500000000000008E-3</c:v>
                </c:pt>
                <c:pt idx="80">
                  <c:v>8.8000000000000005E-3</c:v>
                </c:pt>
                <c:pt idx="81">
                  <c:v>8.8500000000000002E-3</c:v>
                </c:pt>
                <c:pt idx="82">
                  <c:v>8.8500000000000002E-3</c:v>
                </c:pt>
                <c:pt idx="83">
                  <c:v>8.8999999999999999E-3</c:v>
                </c:pt>
                <c:pt idx="84">
                  <c:v>8.8999999999999999E-3</c:v>
                </c:pt>
                <c:pt idx="85">
                  <c:v>8.8999999999999999E-3</c:v>
                </c:pt>
                <c:pt idx="86">
                  <c:v>8.8999999999999999E-3</c:v>
                </c:pt>
                <c:pt idx="87">
                  <c:v>8.9499999999999996E-3</c:v>
                </c:pt>
                <c:pt idx="88">
                  <c:v>8.9499999999999996E-3</c:v>
                </c:pt>
                <c:pt idx="89">
                  <c:v>8.9499999999999996E-3</c:v>
                </c:pt>
                <c:pt idx="90">
                  <c:v>8.9499999999999996E-3</c:v>
                </c:pt>
                <c:pt idx="91">
                  <c:v>8.9499999999999996E-3</c:v>
                </c:pt>
                <c:pt idx="92">
                  <c:v>8.9499999999999996E-3</c:v>
                </c:pt>
                <c:pt idx="93">
                  <c:v>8.9499999999999996E-3</c:v>
                </c:pt>
                <c:pt idx="94">
                  <c:v>8.9499999999999996E-3</c:v>
                </c:pt>
                <c:pt idx="95">
                  <c:v>8.9499999999999996E-3</c:v>
                </c:pt>
                <c:pt idx="96">
                  <c:v>8.9499999999999996E-3</c:v>
                </c:pt>
                <c:pt idx="97">
                  <c:v>8.9499999999999996E-3</c:v>
                </c:pt>
                <c:pt idx="98">
                  <c:v>8.9499999999999996E-3</c:v>
                </c:pt>
                <c:pt idx="99">
                  <c:v>8.9499999999999996E-3</c:v>
                </c:pt>
                <c:pt idx="100">
                  <c:v>8.9999999999999993E-3</c:v>
                </c:pt>
                <c:pt idx="101">
                  <c:v>8.9999999999999993E-3</c:v>
                </c:pt>
                <c:pt idx="102">
                  <c:v>8.9999999999999993E-3</c:v>
                </c:pt>
                <c:pt idx="103">
                  <c:v>8.9999999999999993E-3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B9E-4F64-B347-91DAC382A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SR100F!$AB$13:$AB$372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3.6284470246734398E-4</c:v>
                </c:pt>
                <c:pt idx="19">
                  <c:v>3.3178500331785003E-4</c:v>
                </c:pt>
                <c:pt idx="20">
                  <c:v>6.020469596628537E-4</c:v>
                </c:pt>
                <c:pt idx="21">
                  <c:v>8.3798882681564244E-4</c:v>
                </c:pt>
                <c:pt idx="22">
                  <c:v>7.9449152542372887E-4</c:v>
                </c:pt>
                <c:pt idx="23">
                  <c:v>7.6335877862595419E-4</c:v>
                </c:pt>
                <c:pt idx="24">
                  <c:v>1.2351778656126482E-3</c:v>
                </c:pt>
                <c:pt idx="25">
                  <c:v>1.1976047904191617E-3</c:v>
                </c:pt>
                <c:pt idx="26">
                  <c:v>1.1563367252543941E-3</c:v>
                </c:pt>
                <c:pt idx="27">
                  <c:v>1.3504388926401081E-3</c:v>
                </c:pt>
                <c:pt idx="28">
                  <c:v>1.3149243918474688E-3</c:v>
                </c:pt>
                <c:pt idx="29">
                  <c:v>1.7156337122024449E-3</c:v>
                </c:pt>
                <c:pt idx="30">
                  <c:v>2.1114864864864866E-3</c:v>
                </c:pt>
                <c:pt idx="31">
                  <c:v>2.9190992493744786E-3</c:v>
                </c:pt>
                <c:pt idx="32">
                  <c:v>2.8913672036348617E-3</c:v>
                </c:pt>
                <c:pt idx="33">
                  <c:v>3.0574806359559724E-3</c:v>
                </c:pt>
                <c:pt idx="34">
                  <c:v>3.6283007458173754E-3</c:v>
                </c:pt>
                <c:pt idx="35">
                  <c:v>4.1941282204913119E-3</c:v>
                </c:pt>
                <c:pt idx="36">
                  <c:v>5.1546391752577319E-3</c:v>
                </c:pt>
                <c:pt idx="37">
                  <c:v>5.5139818826309573E-3</c:v>
                </c:pt>
                <c:pt idx="38">
                  <c:v>6.841282251759187E-3</c:v>
                </c:pt>
                <c:pt idx="39">
                  <c:v>7.187257187257187E-3</c:v>
                </c:pt>
                <c:pt idx="40">
                  <c:v>8.1065431383902722E-3</c:v>
                </c:pt>
                <c:pt idx="41">
                  <c:v>8.4599115554701027E-3</c:v>
                </c:pt>
                <c:pt idx="42">
                  <c:v>9.1883614088820835E-3</c:v>
                </c:pt>
                <c:pt idx="43">
                  <c:v>9.8972211648267992E-3</c:v>
                </c:pt>
                <c:pt idx="44">
                  <c:v>1.1176359158931616E-2</c:v>
                </c:pt>
                <c:pt idx="45">
                  <c:v>1.2996797890374836E-2</c:v>
                </c:pt>
                <c:pt idx="46">
                  <c:v>1.4830110756523372E-2</c:v>
                </c:pt>
                <c:pt idx="47">
                  <c:v>1.5698000373761914E-2</c:v>
                </c:pt>
                <c:pt idx="48">
                  <c:v>1.6585911293328363E-2</c:v>
                </c:pt>
                <c:pt idx="49">
                  <c:v>1.7837235228539576E-2</c:v>
                </c:pt>
                <c:pt idx="50">
                  <c:v>1.8899388549193995E-2</c:v>
                </c:pt>
                <c:pt idx="51">
                  <c:v>1.937984496124031E-2</c:v>
                </c:pt>
                <c:pt idx="52">
                  <c:v>2.007366482504604E-2</c:v>
                </c:pt>
                <c:pt idx="53">
                  <c:v>2.0419426048565122E-2</c:v>
                </c:pt>
                <c:pt idx="54">
                  <c:v>2.1495498805805622E-2</c:v>
                </c:pt>
                <c:pt idx="55">
                  <c:v>2.1643433602347762E-2</c:v>
                </c:pt>
                <c:pt idx="56">
                  <c:v>2.286027798098025E-2</c:v>
                </c:pt>
                <c:pt idx="57">
                  <c:v>2.3548740416210297E-2</c:v>
                </c:pt>
                <c:pt idx="58">
                  <c:v>2.4408014571948997E-2</c:v>
                </c:pt>
                <c:pt idx="59">
                  <c:v>2.5300327630141974E-2</c:v>
                </c:pt>
                <c:pt idx="60">
                  <c:v>2.6181818181818181E-2</c:v>
                </c:pt>
                <c:pt idx="61">
                  <c:v>2.6153287322920452E-2</c:v>
                </c:pt>
                <c:pt idx="62">
                  <c:v>2.6659412404787811E-2</c:v>
                </c:pt>
                <c:pt idx="63">
                  <c:v>2.6640086988039144E-2</c:v>
                </c:pt>
                <c:pt idx="64">
                  <c:v>2.7340213652000723E-2</c:v>
                </c:pt>
                <c:pt idx="65">
                  <c:v>2.7516292541636494E-2</c:v>
                </c:pt>
                <c:pt idx="66">
                  <c:v>2.8039073806078146E-2</c:v>
                </c:pt>
                <c:pt idx="67">
                  <c:v>2.8927861146266498E-2</c:v>
                </c:pt>
                <c:pt idx="68">
                  <c:v>2.9459606000361467E-2</c:v>
                </c:pt>
                <c:pt idx="69">
                  <c:v>2.9804913294797689E-2</c:v>
                </c:pt>
                <c:pt idx="70">
                  <c:v>3.0138964085905072E-2</c:v>
                </c:pt>
                <c:pt idx="71">
                  <c:v>3.0477908025247972E-2</c:v>
                </c:pt>
                <c:pt idx="72">
                  <c:v>3.0652722683014784E-2</c:v>
                </c:pt>
                <c:pt idx="73">
                  <c:v>3.0641672674837778E-2</c:v>
                </c:pt>
                <c:pt idx="74">
                  <c:v>3.0619596541786743E-2</c:v>
                </c:pt>
                <c:pt idx="75">
                  <c:v>3.0771999280187153E-2</c:v>
                </c:pt>
                <c:pt idx="76">
                  <c:v>3.076646275638719E-2</c:v>
                </c:pt>
                <c:pt idx="77">
                  <c:v>3.0929688904873225E-2</c:v>
                </c:pt>
                <c:pt idx="78">
                  <c:v>3.1098328240158186E-2</c:v>
                </c:pt>
                <c:pt idx="79">
                  <c:v>3.1457846485709151E-2</c:v>
                </c:pt>
                <c:pt idx="80">
                  <c:v>3.1631919482386771E-2</c:v>
                </c:pt>
                <c:pt idx="81">
                  <c:v>3.1811646297627609E-2</c:v>
                </c:pt>
                <c:pt idx="82">
                  <c:v>3.1811646297627609E-2</c:v>
                </c:pt>
                <c:pt idx="83">
                  <c:v>3.1985624438454624E-2</c:v>
                </c:pt>
                <c:pt idx="84">
                  <c:v>3.1985624438454624E-2</c:v>
                </c:pt>
                <c:pt idx="85">
                  <c:v>3.1985624438454624E-2</c:v>
                </c:pt>
                <c:pt idx="86">
                  <c:v>3.1985624438454624E-2</c:v>
                </c:pt>
                <c:pt idx="87">
                  <c:v>3.2159540064678402E-2</c:v>
                </c:pt>
                <c:pt idx="88">
                  <c:v>3.2159540064678402E-2</c:v>
                </c:pt>
                <c:pt idx="89">
                  <c:v>3.2159540064678402E-2</c:v>
                </c:pt>
                <c:pt idx="90">
                  <c:v>3.2153763247709716E-2</c:v>
                </c:pt>
                <c:pt idx="91">
                  <c:v>3.2153763247709716E-2</c:v>
                </c:pt>
                <c:pt idx="92">
                  <c:v>3.2153763247709716E-2</c:v>
                </c:pt>
                <c:pt idx="93">
                  <c:v>3.2153763247709716E-2</c:v>
                </c:pt>
                <c:pt idx="94">
                  <c:v>3.2153763247709716E-2</c:v>
                </c:pt>
                <c:pt idx="95">
                  <c:v>3.2153763247709716E-2</c:v>
                </c:pt>
                <c:pt idx="96">
                  <c:v>3.2147988505747127E-2</c:v>
                </c:pt>
                <c:pt idx="97">
                  <c:v>3.2142215837672829E-2</c:v>
                </c:pt>
                <c:pt idx="98">
                  <c:v>3.2142215837672829E-2</c:v>
                </c:pt>
                <c:pt idx="99">
                  <c:v>3.2142215837672829E-2</c:v>
                </c:pt>
                <c:pt idx="100">
                  <c:v>3.2321781289279941E-2</c:v>
                </c:pt>
                <c:pt idx="101">
                  <c:v>3.231597845601436E-2</c:v>
                </c:pt>
                <c:pt idx="102">
                  <c:v>3.231597845601436E-2</c:v>
                </c:pt>
                <c:pt idx="103">
                  <c:v>3.231597845601436E-2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11-4440-96D3-D64907B8B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SR100F!$AQ$13:$AQ$74</c:f>
              <c:numCache>
                <c:formatCode>General</c:formatCode>
                <c:ptCount val="62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  <c:pt idx="17">
                  <c:v>40</c:v>
                </c:pt>
                <c:pt idx="18">
                  <c:v>41</c:v>
                </c:pt>
                <c:pt idx="19">
                  <c:v>42</c:v>
                </c:pt>
                <c:pt idx="20">
                  <c:v>43</c:v>
                </c:pt>
                <c:pt idx="21">
                  <c:v>44</c:v>
                </c:pt>
                <c:pt idx="22">
                  <c:v>45</c:v>
                </c:pt>
                <c:pt idx="23">
                  <c:v>46</c:v>
                </c:pt>
                <c:pt idx="24">
                  <c:v>47</c:v>
                </c:pt>
                <c:pt idx="25">
                  <c:v>48</c:v>
                </c:pt>
                <c:pt idx="26">
                  <c:v>49</c:v>
                </c:pt>
                <c:pt idx="27">
                  <c:v>50</c:v>
                </c:pt>
                <c:pt idx="28">
                  <c:v>51</c:v>
                </c:pt>
                <c:pt idx="29">
                  <c:v>52</c:v>
                </c:pt>
                <c:pt idx="30">
                  <c:v>53</c:v>
                </c:pt>
                <c:pt idx="31">
                  <c:v>54</c:v>
                </c:pt>
                <c:pt idx="32">
                  <c:v>55</c:v>
                </c:pt>
                <c:pt idx="33">
                  <c:v>56</c:v>
                </c:pt>
                <c:pt idx="34">
                  <c:v>57</c:v>
                </c:pt>
                <c:pt idx="35">
                  <c:v>58</c:v>
                </c:pt>
                <c:pt idx="36">
                  <c:v>59</c:v>
                </c:pt>
                <c:pt idx="37">
                  <c:v>60</c:v>
                </c:pt>
                <c:pt idx="38">
                  <c:v>61</c:v>
                </c:pt>
                <c:pt idx="39">
                  <c:v>62</c:v>
                </c:pt>
                <c:pt idx="40">
                  <c:v>63</c:v>
                </c:pt>
                <c:pt idx="41">
                  <c:v>64</c:v>
                </c:pt>
                <c:pt idx="42">
                  <c:v>65</c:v>
                </c:pt>
                <c:pt idx="43">
                  <c:v>66</c:v>
                </c:pt>
                <c:pt idx="44">
                  <c:v>67</c:v>
                </c:pt>
                <c:pt idx="45">
                  <c:v>68</c:v>
                </c:pt>
                <c:pt idx="46">
                  <c:v>69</c:v>
                </c:pt>
                <c:pt idx="47">
                  <c:v>70</c:v>
                </c:pt>
                <c:pt idx="48">
                  <c:v>71</c:v>
                </c:pt>
                <c:pt idx="49">
                  <c:v>72</c:v>
                </c:pt>
                <c:pt idx="50">
                  <c:v>73</c:v>
                </c:pt>
                <c:pt idx="51">
                  <c:v>74</c:v>
                </c:pt>
                <c:pt idx="52">
                  <c:v>75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81</c:v>
                </c:pt>
                <c:pt idx="59">
                  <c:v>82</c:v>
                </c:pt>
                <c:pt idx="60">
                  <c:v>83</c:v>
                </c:pt>
                <c:pt idx="61">
                  <c:v>84</c:v>
                </c:pt>
              </c:numCache>
            </c:numRef>
          </c:xVal>
          <c:yVal>
            <c:numRef>
              <c:f>SR100F!$AS$13:$AS$74</c:f>
              <c:numCache>
                <c:formatCode>#,##0</c:formatCode>
                <c:ptCount val="62"/>
                <c:pt idx="0">
                  <c:v>3663.7662062694362</c:v>
                </c:pt>
                <c:pt idx="1">
                  <c:v>3663.7662062694362</c:v>
                </c:pt>
                <c:pt idx="2">
                  <c:v>3663.7662062694362</c:v>
                </c:pt>
                <c:pt idx="3">
                  <c:v>5385.7363232160706</c:v>
                </c:pt>
                <c:pt idx="4">
                  <c:v>7620.6337090404268</c:v>
                </c:pt>
                <c:pt idx="5">
                  <c:v>9415.8791501124506</c:v>
                </c:pt>
                <c:pt idx="6">
                  <c:v>15241.267418080854</c:v>
                </c:pt>
                <c:pt idx="7">
                  <c:v>24510.595919942527</c:v>
                </c:pt>
                <c:pt idx="8">
                  <c:v>32460.968587547202</c:v>
                </c:pt>
                <c:pt idx="9">
                  <c:v>41840.210075596959</c:v>
                </c:pt>
                <c:pt idx="10">
                  <c:v>49607.394432888163</c:v>
                </c:pt>
                <c:pt idx="11">
                  <c:v>53967.276218348794</c:v>
                </c:pt>
                <c:pt idx="12">
                  <c:v>58986.635920937922</c:v>
                </c:pt>
                <c:pt idx="13">
                  <c:v>63822.807313213576</c:v>
                </c:pt>
                <c:pt idx="14">
                  <c:v>68585.703381363841</c:v>
                </c:pt>
                <c:pt idx="15">
                  <c:v>74924.018918209971</c:v>
                </c:pt>
                <c:pt idx="16">
                  <c:v>82837.753923751952</c:v>
                </c:pt>
                <c:pt idx="17">
                  <c:v>90568.300618980458</c:v>
                </c:pt>
                <c:pt idx="18">
                  <c:v>100973.39664478565</c:v>
                </c:pt>
                <c:pt idx="19">
                  <c:v>110425.9134569608</c:v>
                </c:pt>
                <c:pt idx="20">
                  <c:v>121710.31337227067</c:v>
                </c:pt>
                <c:pt idx="21">
                  <c:v>131162.8301844458</c:v>
                </c:pt>
                <c:pt idx="22">
                  <c:v>138343.8119487339</c:v>
                </c:pt>
                <c:pt idx="23">
                  <c:v>143986.01190638883</c:v>
                </c:pt>
                <c:pt idx="24">
                  <c:v>148309.25602978677</c:v>
                </c:pt>
                <c:pt idx="25">
                  <c:v>152962.23911174896</c:v>
                </c:pt>
                <c:pt idx="26">
                  <c:v>158421.25075909041</c:v>
                </c:pt>
                <c:pt idx="27">
                  <c:v>162781.13254455104</c:v>
                </c:pt>
                <c:pt idx="28">
                  <c:v>167177.65199207436</c:v>
                </c:pt>
                <c:pt idx="29">
                  <c:v>170841.4181983438</c:v>
                </c:pt>
                <c:pt idx="30">
                  <c:v>173515.9675289205</c:v>
                </c:pt>
                <c:pt idx="31">
                  <c:v>175714.22725268215</c:v>
                </c:pt>
                <c:pt idx="32">
                  <c:v>177399.55970756611</c:v>
                </c:pt>
                <c:pt idx="33">
                  <c:v>179744.37007957854</c:v>
                </c:pt>
                <c:pt idx="34">
                  <c:v>181759.44149302671</c:v>
                </c:pt>
                <c:pt idx="35">
                  <c:v>183444.77394791067</c:v>
                </c:pt>
                <c:pt idx="36">
                  <c:v>184800.36744423036</c:v>
                </c:pt>
                <c:pt idx="37">
                  <c:v>186046.04795436197</c:v>
                </c:pt>
                <c:pt idx="38">
                  <c:v>187438.27911274435</c:v>
                </c:pt>
                <c:pt idx="39">
                  <c:v>188610.68429875057</c:v>
                </c:pt>
                <c:pt idx="40">
                  <c:v>189819.7271468195</c:v>
                </c:pt>
                <c:pt idx="41">
                  <c:v>190552.48038807337</c:v>
                </c:pt>
                <c:pt idx="42">
                  <c:v>191395.14661551535</c:v>
                </c:pt>
                <c:pt idx="43">
                  <c:v>192494.27647739617</c:v>
                </c:pt>
                <c:pt idx="44">
                  <c:v>193410.21802896354</c:v>
                </c:pt>
                <c:pt idx="45">
                  <c:v>194509.34789084436</c:v>
                </c:pt>
                <c:pt idx="46">
                  <c:v>195168.82580797287</c:v>
                </c:pt>
                <c:pt idx="47">
                  <c:v>196048.12969747753</c:v>
                </c:pt>
                <c:pt idx="48">
                  <c:v>196597.69462841793</c:v>
                </c:pt>
                <c:pt idx="49">
                  <c:v>197183.89722142104</c:v>
                </c:pt>
                <c:pt idx="50">
                  <c:v>197733.46215236146</c:v>
                </c:pt>
                <c:pt idx="51">
                  <c:v>198502.85305567805</c:v>
                </c:pt>
                <c:pt idx="52">
                  <c:v>198942.50500043039</c:v>
                </c:pt>
                <c:pt idx="53">
                  <c:v>199162.33097280655</c:v>
                </c:pt>
                <c:pt idx="54">
                  <c:v>199418.79460724539</c:v>
                </c:pt>
                <c:pt idx="55">
                  <c:v>199748.53356580966</c:v>
                </c:pt>
                <c:pt idx="56">
                  <c:v>200334.73615881277</c:v>
                </c:pt>
                <c:pt idx="57">
                  <c:v>200701.11277943972</c:v>
                </c:pt>
                <c:pt idx="58">
                  <c:v>201140.76472419203</c:v>
                </c:pt>
                <c:pt idx="59">
                  <c:v>201287.31537244283</c:v>
                </c:pt>
                <c:pt idx="60">
                  <c:v>201507.14134481899</c:v>
                </c:pt>
                <c:pt idx="61">
                  <c:v>201726.96731719514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1A-4EA2-B99E-F156C026CDBA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SR100F!$AQ$13:$AQ$76</c:f>
              <c:numCache>
                <c:formatCode>General</c:formatCode>
                <c:ptCount val="64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  <c:pt idx="17">
                  <c:v>40</c:v>
                </c:pt>
                <c:pt idx="18">
                  <c:v>41</c:v>
                </c:pt>
                <c:pt idx="19">
                  <c:v>42</c:v>
                </c:pt>
                <c:pt idx="20">
                  <c:v>43</c:v>
                </c:pt>
                <c:pt idx="21">
                  <c:v>44</c:v>
                </c:pt>
                <c:pt idx="22">
                  <c:v>45</c:v>
                </c:pt>
                <c:pt idx="23">
                  <c:v>46</c:v>
                </c:pt>
                <c:pt idx="24">
                  <c:v>47</c:v>
                </c:pt>
                <c:pt idx="25">
                  <c:v>48</c:v>
                </c:pt>
                <c:pt idx="26">
                  <c:v>49</c:v>
                </c:pt>
                <c:pt idx="27">
                  <c:v>50</c:v>
                </c:pt>
                <c:pt idx="28">
                  <c:v>51</c:v>
                </c:pt>
                <c:pt idx="29">
                  <c:v>52</c:v>
                </c:pt>
                <c:pt idx="30">
                  <c:v>53</c:v>
                </c:pt>
                <c:pt idx="31">
                  <c:v>54</c:v>
                </c:pt>
                <c:pt idx="32">
                  <c:v>55</c:v>
                </c:pt>
                <c:pt idx="33">
                  <c:v>56</c:v>
                </c:pt>
                <c:pt idx="34">
                  <c:v>57</c:v>
                </c:pt>
                <c:pt idx="35">
                  <c:v>58</c:v>
                </c:pt>
                <c:pt idx="36">
                  <c:v>59</c:v>
                </c:pt>
                <c:pt idx="37">
                  <c:v>60</c:v>
                </c:pt>
                <c:pt idx="38">
                  <c:v>61</c:v>
                </c:pt>
                <c:pt idx="39">
                  <c:v>62</c:v>
                </c:pt>
                <c:pt idx="40">
                  <c:v>63</c:v>
                </c:pt>
                <c:pt idx="41">
                  <c:v>64</c:v>
                </c:pt>
                <c:pt idx="42">
                  <c:v>65</c:v>
                </c:pt>
                <c:pt idx="43">
                  <c:v>66</c:v>
                </c:pt>
                <c:pt idx="44">
                  <c:v>67</c:v>
                </c:pt>
                <c:pt idx="45">
                  <c:v>68</c:v>
                </c:pt>
                <c:pt idx="46">
                  <c:v>69</c:v>
                </c:pt>
                <c:pt idx="47">
                  <c:v>70</c:v>
                </c:pt>
                <c:pt idx="48">
                  <c:v>71</c:v>
                </c:pt>
                <c:pt idx="49">
                  <c:v>72</c:v>
                </c:pt>
                <c:pt idx="50">
                  <c:v>73</c:v>
                </c:pt>
                <c:pt idx="51">
                  <c:v>74</c:v>
                </c:pt>
                <c:pt idx="52">
                  <c:v>75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81</c:v>
                </c:pt>
                <c:pt idx="59">
                  <c:v>82</c:v>
                </c:pt>
                <c:pt idx="60">
                  <c:v>83</c:v>
                </c:pt>
                <c:pt idx="61">
                  <c:v>84</c:v>
                </c:pt>
                <c:pt idx="62">
                  <c:v>85</c:v>
                </c:pt>
                <c:pt idx="63">
                  <c:v>86</c:v>
                </c:pt>
              </c:numCache>
            </c:numRef>
          </c:xVal>
          <c:yVal>
            <c:numRef>
              <c:f>SR100F!$AY$13:$AY$76</c:f>
              <c:numCache>
                <c:formatCode>#,##0</c:formatCode>
                <c:ptCount val="64"/>
                <c:pt idx="0">
                  <c:v>3663.7662062694362</c:v>
                </c:pt>
                <c:pt idx="1">
                  <c:v>3663.7662062694362</c:v>
                </c:pt>
                <c:pt idx="2">
                  <c:v>3663.7662062694362</c:v>
                </c:pt>
                <c:pt idx="3">
                  <c:v>5385.7363232160706</c:v>
                </c:pt>
                <c:pt idx="4">
                  <c:v>7620.6337090404268</c:v>
                </c:pt>
                <c:pt idx="5">
                  <c:v>9415.8791501124506</c:v>
                </c:pt>
                <c:pt idx="6">
                  <c:v>15241.267418080854</c:v>
                </c:pt>
                <c:pt idx="7">
                  <c:v>24510.595919942527</c:v>
                </c:pt>
                <c:pt idx="8">
                  <c:v>32460.968587547202</c:v>
                </c:pt>
                <c:pt idx="9">
                  <c:v>41840.210075596959</c:v>
                </c:pt>
                <c:pt idx="10">
                  <c:v>49607.394432888163</c:v>
                </c:pt>
                <c:pt idx="11">
                  <c:v>53967.276218348794</c:v>
                </c:pt>
                <c:pt idx="12">
                  <c:v>58913.360596812534</c:v>
                </c:pt>
                <c:pt idx="13">
                  <c:v>63712.894327025489</c:v>
                </c:pt>
                <c:pt idx="14">
                  <c:v>68402.515071050366</c:v>
                </c:pt>
                <c:pt idx="15">
                  <c:v>74447.729311394942</c:v>
                </c:pt>
                <c:pt idx="16">
                  <c:v>82141.63834456075</c:v>
                </c:pt>
                <c:pt idx="17">
                  <c:v>89652.359067413097</c:v>
                </c:pt>
                <c:pt idx="18">
                  <c:v>99617.803148465973</c:v>
                </c:pt>
                <c:pt idx="19">
                  <c:v>108484.117367638</c:v>
                </c:pt>
                <c:pt idx="20">
                  <c:v>119145.67702788206</c:v>
                </c:pt>
                <c:pt idx="21">
                  <c:v>127975.3535849914</c:v>
                </c:pt>
                <c:pt idx="22">
                  <c:v>134093.84314946135</c:v>
                </c:pt>
                <c:pt idx="23">
                  <c:v>138893.37687967432</c:v>
                </c:pt>
                <c:pt idx="24">
                  <c:v>141824.38984468987</c:v>
                </c:pt>
                <c:pt idx="25">
                  <c:v>145304.96774064584</c:v>
                </c:pt>
                <c:pt idx="26">
                  <c:v>149078.64693310336</c:v>
                </c:pt>
                <c:pt idx="27">
                  <c:v>151570.00795336656</c:v>
                </c:pt>
                <c:pt idx="28">
                  <c:v>153841.54300125362</c:v>
                </c:pt>
                <c:pt idx="29">
                  <c:v>155013.94818725984</c:v>
                </c:pt>
                <c:pt idx="30">
                  <c:v>154464.38325631942</c:v>
                </c:pt>
                <c:pt idx="31">
                  <c:v>152705.77547731009</c:v>
                </c:pt>
                <c:pt idx="32">
                  <c:v>150617.42873973653</c:v>
                </c:pt>
                <c:pt idx="33">
                  <c:v>149664.84952610647</c:v>
                </c:pt>
                <c:pt idx="34">
                  <c:v>147686.41577472095</c:v>
                </c:pt>
                <c:pt idx="35">
                  <c:v>144132.56255463962</c:v>
                </c:pt>
                <c:pt idx="36">
                  <c:v>139772.68076917899</c:v>
                </c:pt>
                <c:pt idx="37">
                  <c:v>133251.1769220194</c:v>
                </c:pt>
                <c:pt idx="38">
                  <c:v>126802.94839898519</c:v>
                </c:pt>
                <c:pt idx="39">
                  <c:v>121160.74844133024</c:v>
                </c:pt>
                <c:pt idx="40">
                  <c:v>115078.89653892299</c:v>
                </c:pt>
                <c:pt idx="41">
                  <c:v>108630.66801588878</c:v>
                </c:pt>
                <c:pt idx="42">
                  <c:v>103538.03298917426</c:v>
                </c:pt>
                <c:pt idx="43">
                  <c:v>98372.12263833436</c:v>
                </c:pt>
                <c:pt idx="44">
                  <c:v>92766.560342742116</c:v>
                </c:pt>
                <c:pt idx="45">
                  <c:v>87747.200640152994</c:v>
                </c:pt>
                <c:pt idx="46">
                  <c:v>82251.551330748844</c:v>
                </c:pt>
                <c:pt idx="47">
                  <c:v>75730.047483589238</c:v>
                </c:pt>
                <c:pt idx="48">
                  <c:v>70454.224146561261</c:v>
                </c:pt>
                <c:pt idx="49">
                  <c:v>64079.27094765244</c:v>
                </c:pt>
                <c:pt idx="50">
                  <c:v>58180.607355558648</c:v>
                </c:pt>
                <c:pt idx="51">
                  <c:v>52538.407397903713</c:v>
                </c:pt>
                <c:pt idx="52">
                  <c:v>47189.308736750339</c:v>
                </c:pt>
                <c:pt idx="53">
                  <c:v>43012.615261603176</c:v>
                </c:pt>
                <c:pt idx="54">
                  <c:v>38872.559448518718</c:v>
                </c:pt>
                <c:pt idx="55">
                  <c:v>36381.198428255499</c:v>
                </c:pt>
                <c:pt idx="56">
                  <c:v>32900.620532299537</c:v>
                </c:pt>
                <c:pt idx="57">
                  <c:v>29749.781594907821</c:v>
                </c:pt>
                <c:pt idx="58">
                  <c:v>26965.319278143048</c:v>
                </c:pt>
                <c:pt idx="59">
                  <c:v>23521.379044249781</c:v>
                </c:pt>
                <c:pt idx="60">
                  <c:v>21652.858279052369</c:v>
                </c:pt>
                <c:pt idx="61">
                  <c:v>20114.076472419205</c:v>
                </c:pt>
                <c:pt idx="62">
                  <c:v>18648.56998991143</c:v>
                </c:pt>
                <c:pt idx="63">
                  <c:v>17329.614155654432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1A-4EA2-B99E-F156C026CDBA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EvolOf!$H$3:$H$43</c:f>
              <c:numCache>
                <c:formatCode>#,##0</c:formatCode>
                <c:ptCount val="4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1A-4EA2-B99E-F156C026C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SR100F!$AQ$13:$AQ$74</c:f>
              <c:numCache>
                <c:formatCode>General</c:formatCode>
                <c:ptCount val="62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  <c:pt idx="17">
                  <c:v>40</c:v>
                </c:pt>
                <c:pt idx="18">
                  <c:v>41</c:v>
                </c:pt>
                <c:pt idx="19">
                  <c:v>42</c:v>
                </c:pt>
                <c:pt idx="20">
                  <c:v>43</c:v>
                </c:pt>
                <c:pt idx="21">
                  <c:v>44</c:v>
                </c:pt>
                <c:pt idx="22">
                  <c:v>45</c:v>
                </c:pt>
                <c:pt idx="23">
                  <c:v>46</c:v>
                </c:pt>
                <c:pt idx="24">
                  <c:v>47</c:v>
                </c:pt>
                <c:pt idx="25">
                  <c:v>48</c:v>
                </c:pt>
                <c:pt idx="26">
                  <c:v>49</c:v>
                </c:pt>
                <c:pt idx="27">
                  <c:v>50</c:v>
                </c:pt>
                <c:pt idx="28">
                  <c:v>51</c:v>
                </c:pt>
                <c:pt idx="29">
                  <c:v>52</c:v>
                </c:pt>
                <c:pt idx="30">
                  <c:v>53</c:v>
                </c:pt>
                <c:pt idx="31">
                  <c:v>54</c:v>
                </c:pt>
                <c:pt idx="32">
                  <c:v>55</c:v>
                </c:pt>
                <c:pt idx="33">
                  <c:v>56</c:v>
                </c:pt>
                <c:pt idx="34">
                  <c:v>57</c:v>
                </c:pt>
                <c:pt idx="35">
                  <c:v>58</c:v>
                </c:pt>
                <c:pt idx="36">
                  <c:v>59</c:v>
                </c:pt>
                <c:pt idx="37">
                  <c:v>60</c:v>
                </c:pt>
                <c:pt idx="38">
                  <c:v>61</c:v>
                </c:pt>
                <c:pt idx="39">
                  <c:v>62</c:v>
                </c:pt>
                <c:pt idx="40">
                  <c:v>63</c:v>
                </c:pt>
                <c:pt idx="41">
                  <c:v>64</c:v>
                </c:pt>
                <c:pt idx="42">
                  <c:v>65</c:v>
                </c:pt>
                <c:pt idx="43">
                  <c:v>66</c:v>
                </c:pt>
                <c:pt idx="44">
                  <c:v>67</c:v>
                </c:pt>
                <c:pt idx="45">
                  <c:v>68</c:v>
                </c:pt>
                <c:pt idx="46">
                  <c:v>69</c:v>
                </c:pt>
                <c:pt idx="47">
                  <c:v>70</c:v>
                </c:pt>
                <c:pt idx="48">
                  <c:v>71</c:v>
                </c:pt>
                <c:pt idx="49">
                  <c:v>72</c:v>
                </c:pt>
                <c:pt idx="50">
                  <c:v>73</c:v>
                </c:pt>
                <c:pt idx="51">
                  <c:v>74</c:v>
                </c:pt>
                <c:pt idx="52">
                  <c:v>75</c:v>
                </c:pt>
                <c:pt idx="53">
                  <c:v>76</c:v>
                </c:pt>
                <c:pt idx="54">
                  <c:v>77</c:v>
                </c:pt>
                <c:pt idx="55">
                  <c:v>78</c:v>
                </c:pt>
                <c:pt idx="56">
                  <c:v>79</c:v>
                </c:pt>
                <c:pt idx="57">
                  <c:v>80</c:v>
                </c:pt>
                <c:pt idx="58">
                  <c:v>81</c:v>
                </c:pt>
                <c:pt idx="59">
                  <c:v>82</c:v>
                </c:pt>
                <c:pt idx="60">
                  <c:v>83</c:v>
                </c:pt>
                <c:pt idx="61">
                  <c:v>84</c:v>
                </c:pt>
              </c:numCache>
            </c:numRef>
          </c:xVal>
          <c:yVal>
            <c:numRef>
              <c:f>SR100F!$AS$13:$AS$74</c:f>
              <c:numCache>
                <c:formatCode>#,##0</c:formatCode>
                <c:ptCount val="62"/>
                <c:pt idx="0">
                  <c:v>3663.7662062694362</c:v>
                </c:pt>
                <c:pt idx="1">
                  <c:v>3663.7662062694362</c:v>
                </c:pt>
                <c:pt idx="2">
                  <c:v>3663.7662062694362</c:v>
                </c:pt>
                <c:pt idx="3">
                  <c:v>5385.7363232160706</c:v>
                </c:pt>
                <c:pt idx="4">
                  <c:v>7620.6337090404268</c:v>
                </c:pt>
                <c:pt idx="5">
                  <c:v>9415.8791501124506</c:v>
                </c:pt>
                <c:pt idx="6">
                  <c:v>15241.267418080854</c:v>
                </c:pt>
                <c:pt idx="7">
                  <c:v>24510.595919942527</c:v>
                </c:pt>
                <c:pt idx="8">
                  <c:v>32460.968587547202</c:v>
                </c:pt>
                <c:pt idx="9">
                  <c:v>41840.210075596959</c:v>
                </c:pt>
                <c:pt idx="10">
                  <c:v>49607.394432888163</c:v>
                </c:pt>
                <c:pt idx="11">
                  <c:v>53967.276218348794</c:v>
                </c:pt>
                <c:pt idx="12">
                  <c:v>58986.635920937922</c:v>
                </c:pt>
                <c:pt idx="13">
                  <c:v>63822.807313213576</c:v>
                </c:pt>
                <c:pt idx="14">
                  <c:v>68585.703381363841</c:v>
                </c:pt>
                <c:pt idx="15">
                  <c:v>74924.018918209971</c:v>
                </c:pt>
                <c:pt idx="16">
                  <c:v>82837.753923751952</c:v>
                </c:pt>
                <c:pt idx="17">
                  <c:v>90568.300618980458</c:v>
                </c:pt>
                <c:pt idx="18">
                  <c:v>100973.39664478565</c:v>
                </c:pt>
                <c:pt idx="19">
                  <c:v>110425.9134569608</c:v>
                </c:pt>
                <c:pt idx="20">
                  <c:v>121710.31337227067</c:v>
                </c:pt>
                <c:pt idx="21">
                  <c:v>131162.8301844458</c:v>
                </c:pt>
                <c:pt idx="22">
                  <c:v>138343.8119487339</c:v>
                </c:pt>
                <c:pt idx="23">
                  <c:v>143986.01190638883</c:v>
                </c:pt>
                <c:pt idx="24">
                  <c:v>148309.25602978677</c:v>
                </c:pt>
                <c:pt idx="25">
                  <c:v>152962.23911174896</c:v>
                </c:pt>
                <c:pt idx="26">
                  <c:v>158421.25075909041</c:v>
                </c:pt>
                <c:pt idx="27">
                  <c:v>162781.13254455104</c:v>
                </c:pt>
                <c:pt idx="28">
                  <c:v>167177.65199207436</c:v>
                </c:pt>
                <c:pt idx="29">
                  <c:v>170841.4181983438</c:v>
                </c:pt>
                <c:pt idx="30">
                  <c:v>173515.9675289205</c:v>
                </c:pt>
                <c:pt idx="31">
                  <c:v>175714.22725268215</c:v>
                </c:pt>
                <c:pt idx="32">
                  <c:v>177399.55970756611</c:v>
                </c:pt>
                <c:pt idx="33">
                  <c:v>179744.37007957854</c:v>
                </c:pt>
                <c:pt idx="34">
                  <c:v>181759.44149302671</c:v>
                </c:pt>
                <c:pt idx="35">
                  <c:v>183444.77394791067</c:v>
                </c:pt>
                <c:pt idx="36">
                  <c:v>184800.36744423036</c:v>
                </c:pt>
                <c:pt idx="37">
                  <c:v>186046.04795436197</c:v>
                </c:pt>
                <c:pt idx="38">
                  <c:v>187438.27911274435</c:v>
                </c:pt>
                <c:pt idx="39">
                  <c:v>188610.68429875057</c:v>
                </c:pt>
                <c:pt idx="40">
                  <c:v>189819.7271468195</c:v>
                </c:pt>
                <c:pt idx="41">
                  <c:v>190552.48038807337</c:v>
                </c:pt>
                <c:pt idx="42">
                  <c:v>191395.14661551535</c:v>
                </c:pt>
                <c:pt idx="43">
                  <c:v>192494.27647739617</c:v>
                </c:pt>
                <c:pt idx="44">
                  <c:v>193410.21802896354</c:v>
                </c:pt>
                <c:pt idx="45">
                  <c:v>194509.34789084436</c:v>
                </c:pt>
                <c:pt idx="46">
                  <c:v>195168.82580797287</c:v>
                </c:pt>
                <c:pt idx="47">
                  <c:v>196048.12969747753</c:v>
                </c:pt>
                <c:pt idx="48">
                  <c:v>196597.69462841793</c:v>
                </c:pt>
                <c:pt idx="49">
                  <c:v>197183.89722142104</c:v>
                </c:pt>
                <c:pt idx="50">
                  <c:v>197733.46215236146</c:v>
                </c:pt>
                <c:pt idx="51">
                  <c:v>198502.85305567805</c:v>
                </c:pt>
                <c:pt idx="52">
                  <c:v>198942.50500043039</c:v>
                </c:pt>
                <c:pt idx="53">
                  <c:v>199162.33097280655</c:v>
                </c:pt>
                <c:pt idx="54">
                  <c:v>199418.79460724539</c:v>
                </c:pt>
                <c:pt idx="55">
                  <c:v>199748.53356580966</c:v>
                </c:pt>
                <c:pt idx="56">
                  <c:v>200334.73615881277</c:v>
                </c:pt>
                <c:pt idx="57">
                  <c:v>200701.11277943972</c:v>
                </c:pt>
                <c:pt idx="58">
                  <c:v>201140.76472419203</c:v>
                </c:pt>
                <c:pt idx="59">
                  <c:v>201287.31537244283</c:v>
                </c:pt>
                <c:pt idx="60">
                  <c:v>201507.14134481899</c:v>
                </c:pt>
                <c:pt idx="61">
                  <c:v>201726.96731719514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62-4ED6-BA80-7AC5F9523F40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EvolOf!$H$3:$H$43</c:f>
              <c:numCache>
                <c:formatCode>#,##0</c:formatCode>
                <c:ptCount val="4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62-4ED6-BA80-7AC5F9523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v>Contagiados modelo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SR100F!$AQ$13:$AQ$76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23</c:v>
                      </c:pt>
                      <c:pt idx="1">
                        <c:v>24</c:v>
                      </c:pt>
                      <c:pt idx="2">
                        <c:v>25</c:v>
                      </c:pt>
                      <c:pt idx="3">
                        <c:v>26</c:v>
                      </c:pt>
                      <c:pt idx="4">
                        <c:v>27</c:v>
                      </c:pt>
                      <c:pt idx="5">
                        <c:v>28</c:v>
                      </c:pt>
                      <c:pt idx="6">
                        <c:v>29</c:v>
                      </c:pt>
                      <c:pt idx="7">
                        <c:v>30</c:v>
                      </c:pt>
                      <c:pt idx="8">
                        <c:v>31</c:v>
                      </c:pt>
                      <c:pt idx="9">
                        <c:v>32</c:v>
                      </c:pt>
                      <c:pt idx="10">
                        <c:v>33</c:v>
                      </c:pt>
                      <c:pt idx="11">
                        <c:v>34</c:v>
                      </c:pt>
                      <c:pt idx="12">
                        <c:v>35</c:v>
                      </c:pt>
                      <c:pt idx="13">
                        <c:v>36</c:v>
                      </c:pt>
                      <c:pt idx="14">
                        <c:v>37</c:v>
                      </c:pt>
                      <c:pt idx="15">
                        <c:v>38</c:v>
                      </c:pt>
                      <c:pt idx="16">
                        <c:v>39</c:v>
                      </c:pt>
                      <c:pt idx="17">
                        <c:v>40</c:v>
                      </c:pt>
                      <c:pt idx="18">
                        <c:v>41</c:v>
                      </c:pt>
                      <c:pt idx="19">
                        <c:v>42</c:v>
                      </c:pt>
                      <c:pt idx="20">
                        <c:v>43</c:v>
                      </c:pt>
                      <c:pt idx="21">
                        <c:v>44</c:v>
                      </c:pt>
                      <c:pt idx="22">
                        <c:v>45</c:v>
                      </c:pt>
                      <c:pt idx="23">
                        <c:v>46</c:v>
                      </c:pt>
                      <c:pt idx="24">
                        <c:v>47</c:v>
                      </c:pt>
                      <c:pt idx="25">
                        <c:v>48</c:v>
                      </c:pt>
                      <c:pt idx="26">
                        <c:v>49</c:v>
                      </c:pt>
                      <c:pt idx="27">
                        <c:v>50</c:v>
                      </c:pt>
                      <c:pt idx="28">
                        <c:v>51</c:v>
                      </c:pt>
                      <c:pt idx="29">
                        <c:v>52</c:v>
                      </c:pt>
                      <c:pt idx="30">
                        <c:v>53</c:v>
                      </c:pt>
                      <c:pt idx="31">
                        <c:v>54</c:v>
                      </c:pt>
                      <c:pt idx="32">
                        <c:v>55</c:v>
                      </c:pt>
                      <c:pt idx="33">
                        <c:v>56</c:v>
                      </c:pt>
                      <c:pt idx="34">
                        <c:v>57</c:v>
                      </c:pt>
                      <c:pt idx="35">
                        <c:v>58</c:v>
                      </c:pt>
                      <c:pt idx="36">
                        <c:v>59</c:v>
                      </c:pt>
                      <c:pt idx="37">
                        <c:v>60</c:v>
                      </c:pt>
                      <c:pt idx="38">
                        <c:v>61</c:v>
                      </c:pt>
                      <c:pt idx="39">
                        <c:v>62</c:v>
                      </c:pt>
                      <c:pt idx="40">
                        <c:v>63</c:v>
                      </c:pt>
                      <c:pt idx="41">
                        <c:v>64</c:v>
                      </c:pt>
                      <c:pt idx="42">
                        <c:v>65</c:v>
                      </c:pt>
                      <c:pt idx="43">
                        <c:v>66</c:v>
                      </c:pt>
                      <c:pt idx="44">
                        <c:v>67</c:v>
                      </c:pt>
                      <c:pt idx="45">
                        <c:v>68</c:v>
                      </c:pt>
                      <c:pt idx="46">
                        <c:v>69</c:v>
                      </c:pt>
                      <c:pt idx="47">
                        <c:v>70</c:v>
                      </c:pt>
                      <c:pt idx="48">
                        <c:v>71</c:v>
                      </c:pt>
                      <c:pt idx="49">
                        <c:v>72</c:v>
                      </c:pt>
                      <c:pt idx="50">
                        <c:v>73</c:v>
                      </c:pt>
                      <c:pt idx="51">
                        <c:v>74</c:v>
                      </c:pt>
                      <c:pt idx="52">
                        <c:v>75</c:v>
                      </c:pt>
                      <c:pt idx="53">
                        <c:v>76</c:v>
                      </c:pt>
                      <c:pt idx="54">
                        <c:v>77</c:v>
                      </c:pt>
                      <c:pt idx="55">
                        <c:v>78</c:v>
                      </c:pt>
                      <c:pt idx="56">
                        <c:v>79</c:v>
                      </c:pt>
                      <c:pt idx="57">
                        <c:v>80</c:v>
                      </c:pt>
                      <c:pt idx="58">
                        <c:v>81</c:v>
                      </c:pt>
                      <c:pt idx="59">
                        <c:v>82</c:v>
                      </c:pt>
                      <c:pt idx="60">
                        <c:v>83</c:v>
                      </c:pt>
                      <c:pt idx="61">
                        <c:v>84</c:v>
                      </c:pt>
                      <c:pt idx="62">
                        <c:v>85</c:v>
                      </c:pt>
                      <c:pt idx="63">
                        <c:v>86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SR100F!$AY$13:$AY$76</c15:sqref>
                        </c15:formulaRef>
                      </c:ext>
                    </c:extLst>
                    <c:numCache>
                      <c:formatCode>#,##0</c:formatCode>
                      <c:ptCount val="64"/>
                      <c:pt idx="0">
                        <c:v>3663.7662062694362</c:v>
                      </c:pt>
                      <c:pt idx="1">
                        <c:v>3663.7662062694362</c:v>
                      </c:pt>
                      <c:pt idx="2">
                        <c:v>3663.7662062694362</c:v>
                      </c:pt>
                      <c:pt idx="3">
                        <c:v>5385.7363232160706</c:v>
                      </c:pt>
                      <c:pt idx="4">
                        <c:v>7620.6337090404268</c:v>
                      </c:pt>
                      <c:pt idx="5">
                        <c:v>9415.8791501124506</c:v>
                      </c:pt>
                      <c:pt idx="6">
                        <c:v>15241.267418080854</c:v>
                      </c:pt>
                      <c:pt idx="7">
                        <c:v>24510.595919942527</c:v>
                      </c:pt>
                      <c:pt idx="8">
                        <c:v>32460.968587547202</c:v>
                      </c:pt>
                      <c:pt idx="9">
                        <c:v>41840.210075596959</c:v>
                      </c:pt>
                      <c:pt idx="10">
                        <c:v>49607.394432888163</c:v>
                      </c:pt>
                      <c:pt idx="11">
                        <c:v>53967.276218348794</c:v>
                      </c:pt>
                      <c:pt idx="12">
                        <c:v>58913.360596812534</c:v>
                      </c:pt>
                      <c:pt idx="13">
                        <c:v>63712.894327025489</c:v>
                      </c:pt>
                      <c:pt idx="14">
                        <c:v>68402.515071050366</c:v>
                      </c:pt>
                      <c:pt idx="15">
                        <c:v>74447.729311394942</c:v>
                      </c:pt>
                      <c:pt idx="16">
                        <c:v>82141.63834456075</c:v>
                      </c:pt>
                      <c:pt idx="17">
                        <c:v>89652.359067413097</c:v>
                      </c:pt>
                      <c:pt idx="18">
                        <c:v>99617.803148465973</c:v>
                      </c:pt>
                      <c:pt idx="19">
                        <c:v>108484.117367638</c:v>
                      </c:pt>
                      <c:pt idx="20">
                        <c:v>119145.67702788206</c:v>
                      </c:pt>
                      <c:pt idx="21">
                        <c:v>127975.3535849914</c:v>
                      </c:pt>
                      <c:pt idx="22">
                        <c:v>134093.84314946135</c:v>
                      </c:pt>
                      <c:pt idx="23">
                        <c:v>138893.37687967432</c:v>
                      </c:pt>
                      <c:pt idx="24">
                        <c:v>141824.38984468987</c:v>
                      </c:pt>
                      <c:pt idx="25">
                        <c:v>145304.96774064584</c:v>
                      </c:pt>
                      <c:pt idx="26">
                        <c:v>149078.64693310336</c:v>
                      </c:pt>
                      <c:pt idx="27">
                        <c:v>151570.00795336656</c:v>
                      </c:pt>
                      <c:pt idx="28">
                        <c:v>153841.54300125362</c:v>
                      </c:pt>
                      <c:pt idx="29">
                        <c:v>155013.94818725984</c:v>
                      </c:pt>
                      <c:pt idx="30">
                        <c:v>154464.38325631942</c:v>
                      </c:pt>
                      <c:pt idx="31">
                        <c:v>152705.77547731009</c:v>
                      </c:pt>
                      <c:pt idx="32">
                        <c:v>150617.42873973653</c:v>
                      </c:pt>
                      <c:pt idx="33">
                        <c:v>149664.84952610647</c:v>
                      </c:pt>
                      <c:pt idx="34">
                        <c:v>147686.41577472095</c:v>
                      </c:pt>
                      <c:pt idx="35">
                        <c:v>144132.56255463962</c:v>
                      </c:pt>
                      <c:pt idx="36">
                        <c:v>139772.68076917899</c:v>
                      </c:pt>
                      <c:pt idx="37">
                        <c:v>133251.1769220194</c:v>
                      </c:pt>
                      <c:pt idx="38">
                        <c:v>126802.94839898519</c:v>
                      </c:pt>
                      <c:pt idx="39">
                        <c:v>121160.74844133024</c:v>
                      </c:pt>
                      <c:pt idx="40">
                        <c:v>115078.89653892299</c:v>
                      </c:pt>
                      <c:pt idx="41">
                        <c:v>108630.66801588878</c:v>
                      </c:pt>
                      <c:pt idx="42">
                        <c:v>103538.03298917426</c:v>
                      </c:pt>
                      <c:pt idx="43">
                        <c:v>98372.12263833436</c:v>
                      </c:pt>
                      <c:pt idx="44">
                        <c:v>92766.560342742116</c:v>
                      </c:pt>
                      <c:pt idx="45">
                        <c:v>87747.200640152994</c:v>
                      </c:pt>
                      <c:pt idx="46">
                        <c:v>82251.551330748844</c:v>
                      </c:pt>
                      <c:pt idx="47">
                        <c:v>75730.047483589238</c:v>
                      </c:pt>
                      <c:pt idx="48">
                        <c:v>70454.224146561261</c:v>
                      </c:pt>
                      <c:pt idx="49">
                        <c:v>64079.27094765244</c:v>
                      </c:pt>
                      <c:pt idx="50">
                        <c:v>58180.607355558648</c:v>
                      </c:pt>
                      <c:pt idx="51">
                        <c:v>52538.407397903713</c:v>
                      </c:pt>
                      <c:pt idx="52">
                        <c:v>47189.308736750339</c:v>
                      </c:pt>
                      <c:pt idx="53">
                        <c:v>43012.615261603176</c:v>
                      </c:pt>
                      <c:pt idx="54">
                        <c:v>38872.559448518718</c:v>
                      </c:pt>
                      <c:pt idx="55">
                        <c:v>36381.198428255499</c:v>
                      </c:pt>
                      <c:pt idx="56">
                        <c:v>32900.620532299537</c:v>
                      </c:pt>
                      <c:pt idx="57">
                        <c:v>29749.781594907821</c:v>
                      </c:pt>
                      <c:pt idx="58">
                        <c:v>26965.319278143048</c:v>
                      </c:pt>
                      <c:pt idx="59">
                        <c:v>23521.379044249781</c:v>
                      </c:pt>
                      <c:pt idx="60">
                        <c:v>21652.858279052369</c:v>
                      </c:pt>
                      <c:pt idx="61">
                        <c:v>20114.076472419205</c:v>
                      </c:pt>
                      <c:pt idx="62">
                        <c:v>18648.56998991143</c:v>
                      </c:pt>
                      <c:pt idx="63">
                        <c:v>17329.614155654432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D062-4ED6-BA80-7AC5F9523F40}"/>
                  </c:ext>
                </c:extLst>
              </c15:ser>
            </c15:filteredScatterSeries>
          </c:ext>
        </c:extLst>
      </c:scatterChart>
      <c:valAx>
        <c:axId val="497491128"/>
        <c:scaling>
          <c:orientation val="minMax"/>
          <c:max val="4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1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SR100F!$M$13:$M$164</c:f>
              <c:numCache>
                <c:formatCode>General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13.5</c:v>
                </c:pt>
                <c:pt idx="13">
                  <c:v>9</c:v>
                </c:pt>
                <c:pt idx="14">
                  <c:v>9.4</c:v>
                </c:pt>
                <c:pt idx="15">
                  <c:v>5.08</c:v>
                </c:pt>
                <c:pt idx="16">
                  <c:v>3.95</c:v>
                </c:pt>
                <c:pt idx="17">
                  <c:v>3.32</c:v>
                </c:pt>
                <c:pt idx="18">
                  <c:v>2.5099999999999998</c:v>
                </c:pt>
                <c:pt idx="19">
                  <c:v>2.36</c:v>
                </c:pt>
                <c:pt idx="20">
                  <c:v>2.19</c:v>
                </c:pt>
                <c:pt idx="21">
                  <c:v>1.91</c:v>
                </c:pt>
                <c:pt idx="22">
                  <c:v>1.97</c:v>
                </c:pt>
                <c:pt idx="23">
                  <c:v>1.84</c:v>
                </c:pt>
                <c:pt idx="24">
                  <c:v>1.97</c:v>
                </c:pt>
                <c:pt idx="25">
                  <c:v>1.97</c:v>
                </c:pt>
                <c:pt idx="26">
                  <c:v>1.89</c:v>
                </c:pt>
                <c:pt idx="27">
                  <c:v>1.94</c:v>
                </c:pt>
                <c:pt idx="28">
                  <c:v>1.93</c:v>
                </c:pt>
                <c:pt idx="29">
                  <c:v>1.92</c:v>
                </c:pt>
                <c:pt idx="30">
                  <c:v>1.85</c:v>
                </c:pt>
                <c:pt idx="31">
                  <c:v>1.79</c:v>
                </c:pt>
                <c:pt idx="32">
                  <c:v>1.71</c:v>
                </c:pt>
                <c:pt idx="33">
                  <c:v>1.7</c:v>
                </c:pt>
                <c:pt idx="34">
                  <c:v>1.68</c:v>
                </c:pt>
                <c:pt idx="35">
                  <c:v>1.7</c:v>
                </c:pt>
                <c:pt idx="36">
                  <c:v>1.65</c:v>
                </c:pt>
                <c:pt idx="37">
                  <c:v>1.57</c:v>
                </c:pt>
                <c:pt idx="38">
                  <c:v>1.5</c:v>
                </c:pt>
                <c:pt idx="39">
                  <c:v>1.44</c:v>
                </c:pt>
                <c:pt idx="40">
                  <c:v>1.4</c:v>
                </c:pt>
                <c:pt idx="41">
                  <c:v>1.37</c:v>
                </c:pt>
                <c:pt idx="42">
                  <c:v>1.35</c:v>
                </c:pt>
                <c:pt idx="43">
                  <c:v>1.35</c:v>
                </c:pt>
                <c:pt idx="44">
                  <c:v>1.33</c:v>
                </c:pt>
                <c:pt idx="45">
                  <c:v>1.32</c:v>
                </c:pt>
                <c:pt idx="46">
                  <c:v>1.32</c:v>
                </c:pt>
                <c:pt idx="47">
                  <c:v>1.31</c:v>
                </c:pt>
                <c:pt idx="48">
                  <c:v>1.29</c:v>
                </c:pt>
                <c:pt idx="49">
                  <c:v>1.26</c:v>
                </c:pt>
                <c:pt idx="50">
                  <c:v>1.22</c:v>
                </c:pt>
                <c:pt idx="51">
                  <c:v>1.2</c:v>
                </c:pt>
                <c:pt idx="52">
                  <c:v>1.17</c:v>
                </c:pt>
                <c:pt idx="53">
                  <c:v>1.1599999999999999</c:v>
                </c:pt>
                <c:pt idx="54">
                  <c:v>1.1399999999999999</c:v>
                </c:pt>
                <c:pt idx="55">
                  <c:v>1.1299999999999999</c:v>
                </c:pt>
                <c:pt idx="56">
                  <c:v>1.1200000000000001</c:v>
                </c:pt>
                <c:pt idx="57">
                  <c:v>1.1100000000000001</c:v>
                </c:pt>
                <c:pt idx="58">
                  <c:v>1.1000000000000001</c:v>
                </c:pt>
                <c:pt idx="59">
                  <c:v>1.08</c:v>
                </c:pt>
                <c:pt idx="60">
                  <c:v>1.07</c:v>
                </c:pt>
                <c:pt idx="61">
                  <c:v>1.07</c:v>
                </c:pt>
                <c:pt idx="62">
                  <c:v>1.06</c:v>
                </c:pt>
                <c:pt idx="63">
                  <c:v>1.05</c:v>
                </c:pt>
                <c:pt idx="64">
                  <c:v>1.05</c:v>
                </c:pt>
                <c:pt idx="65">
                  <c:v>1.04</c:v>
                </c:pt>
                <c:pt idx="66">
                  <c:v>1.04</c:v>
                </c:pt>
                <c:pt idx="67">
                  <c:v>1.03</c:v>
                </c:pt>
                <c:pt idx="68">
                  <c:v>1.03</c:v>
                </c:pt>
                <c:pt idx="69">
                  <c:v>1.02</c:v>
                </c:pt>
                <c:pt idx="70">
                  <c:v>1.02</c:v>
                </c:pt>
                <c:pt idx="71">
                  <c:v>1.02</c:v>
                </c:pt>
                <c:pt idx="72">
                  <c:v>1.01</c:v>
                </c:pt>
                <c:pt idx="73">
                  <c:v>1.01</c:v>
                </c:pt>
                <c:pt idx="74">
                  <c:v>1.01</c:v>
                </c:pt>
                <c:pt idx="75">
                  <c:v>1.01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0.99</c:v>
                </c:pt>
                <c:pt idx="84">
                  <c:v>0.99</c:v>
                </c:pt>
                <c:pt idx="85">
                  <c:v>0.99</c:v>
                </c:pt>
                <c:pt idx="86">
                  <c:v>0.99</c:v>
                </c:pt>
                <c:pt idx="87">
                  <c:v>0.99</c:v>
                </c:pt>
                <c:pt idx="88">
                  <c:v>0.99</c:v>
                </c:pt>
                <c:pt idx="89">
                  <c:v>0.99</c:v>
                </c:pt>
                <c:pt idx="90">
                  <c:v>0.99</c:v>
                </c:pt>
                <c:pt idx="91">
                  <c:v>0.99</c:v>
                </c:pt>
                <c:pt idx="92">
                  <c:v>0.99</c:v>
                </c:pt>
                <c:pt idx="93">
                  <c:v>0.99</c:v>
                </c:pt>
                <c:pt idx="94">
                  <c:v>0.99</c:v>
                </c:pt>
                <c:pt idx="95">
                  <c:v>0.99</c:v>
                </c:pt>
                <c:pt idx="96">
                  <c:v>0.99</c:v>
                </c:pt>
                <c:pt idx="97">
                  <c:v>0.99</c:v>
                </c:pt>
                <c:pt idx="98">
                  <c:v>0.99</c:v>
                </c:pt>
                <c:pt idx="99">
                  <c:v>0.99</c:v>
                </c:pt>
                <c:pt idx="100">
                  <c:v>0.98</c:v>
                </c:pt>
                <c:pt idx="101">
                  <c:v>0.98</c:v>
                </c:pt>
                <c:pt idx="102">
                  <c:v>0.98</c:v>
                </c:pt>
                <c:pt idx="103">
                  <c:v>0.98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E7-4DE9-9CF6-C6EF49B2F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Simulación BASE sin restricciones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SR30_CRa100f!$AC$13:$AC$372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AF-4EDF-98D7-802B214A76A3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SR30_CRa100f!$AD$13:$AD$372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AF-4EDF-98D7-802B214A76A3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SR30_CRa100f!$AG$13:$AG$372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AF-4EDF-98D7-802B214A76A3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SR30_CRa100f!$AE$13:$AE$372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0AF-4EDF-98D7-802B214A76A3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SR30_CRa100f!$AF$13:$AF$372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0AF-4EDF-98D7-802B214A7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SR30_CRa100f!$AB$13:$AB$372</c:f>
              <c:numCache>
                <c:formatCode>0.000%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8F-4C3C-BE17-F2FCE4B50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SR30_CRa100f!$M$13:$M$164</c:f>
              <c:numCache>
                <c:formatCode>General</c:formatCode>
                <c:ptCount val="15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19-43C2-A207-D5B9ED657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SR30_CRa100f!$AQ$13:$AQ$74</c:f>
              <c:numCache>
                <c:formatCode>General</c:formatCode>
                <c:ptCount val="62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</c:numCache>
            </c:numRef>
          </c:xVal>
          <c:yVal>
            <c:numRef>
              <c:f>SR30_CRa100f!$AS$13:$AS$74</c:f>
              <c:numCache>
                <c:formatCode>#,##0</c:formatCode>
                <c:ptCount val="6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DB-4890-AFE5-1E5F5B665338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EvolOf!$H$3:$H$43</c:f>
              <c:numCache>
                <c:formatCode>#,##0</c:formatCode>
                <c:ptCount val="4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DB-4890-AFE5-1E5F5B665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v>Contagiados modelo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SR30_CRa100f!$AQ$13:$AQ$76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16</c:v>
                      </c:pt>
                      <c:pt idx="1">
                        <c:v>17</c:v>
                      </c:pt>
                      <c:pt idx="2">
                        <c:v>18</c:v>
                      </c:pt>
                      <c:pt idx="3">
                        <c:v>19</c:v>
                      </c:pt>
                      <c:pt idx="4">
                        <c:v>20</c:v>
                      </c:pt>
                      <c:pt idx="5">
                        <c:v>21</c:v>
                      </c:pt>
                      <c:pt idx="6">
                        <c:v>22</c:v>
                      </c:pt>
                      <c:pt idx="7">
                        <c:v>23</c:v>
                      </c:pt>
                      <c:pt idx="8">
                        <c:v>24</c:v>
                      </c:pt>
                      <c:pt idx="9">
                        <c:v>25</c:v>
                      </c:pt>
                      <c:pt idx="10">
                        <c:v>26</c:v>
                      </c:pt>
                      <c:pt idx="11">
                        <c:v>27</c:v>
                      </c:pt>
                      <c:pt idx="12">
                        <c:v>28</c:v>
                      </c:pt>
                      <c:pt idx="13">
                        <c:v>29</c:v>
                      </c:pt>
                      <c:pt idx="14">
                        <c:v>30</c:v>
                      </c:pt>
                      <c:pt idx="15">
                        <c:v>31</c:v>
                      </c:pt>
                      <c:pt idx="16">
                        <c:v>32</c:v>
                      </c:pt>
                      <c:pt idx="17">
                        <c:v>33</c:v>
                      </c:pt>
                      <c:pt idx="18">
                        <c:v>34</c:v>
                      </c:pt>
                      <c:pt idx="19">
                        <c:v>35</c:v>
                      </c:pt>
                      <c:pt idx="20">
                        <c:v>36</c:v>
                      </c:pt>
                      <c:pt idx="21">
                        <c:v>37</c:v>
                      </c:pt>
                      <c:pt idx="22">
                        <c:v>38</c:v>
                      </c:pt>
                      <c:pt idx="23">
                        <c:v>39</c:v>
                      </c:pt>
                      <c:pt idx="24">
                        <c:v>40</c:v>
                      </c:pt>
                      <c:pt idx="25">
                        <c:v>41</c:v>
                      </c:pt>
                      <c:pt idx="26">
                        <c:v>42</c:v>
                      </c:pt>
                      <c:pt idx="27">
                        <c:v>43</c:v>
                      </c:pt>
                      <c:pt idx="28">
                        <c:v>44</c:v>
                      </c:pt>
                      <c:pt idx="29">
                        <c:v>45</c:v>
                      </c:pt>
                      <c:pt idx="30">
                        <c:v>46</c:v>
                      </c:pt>
                      <c:pt idx="31">
                        <c:v>47</c:v>
                      </c:pt>
                      <c:pt idx="32">
                        <c:v>48</c:v>
                      </c:pt>
                      <c:pt idx="33">
                        <c:v>49</c:v>
                      </c:pt>
                      <c:pt idx="34">
                        <c:v>50</c:v>
                      </c:pt>
                      <c:pt idx="35">
                        <c:v>51</c:v>
                      </c:pt>
                      <c:pt idx="36">
                        <c:v>52</c:v>
                      </c:pt>
                      <c:pt idx="37">
                        <c:v>53</c:v>
                      </c:pt>
                      <c:pt idx="38">
                        <c:v>54</c:v>
                      </c:pt>
                      <c:pt idx="39">
                        <c:v>55</c:v>
                      </c:pt>
                      <c:pt idx="40">
                        <c:v>56</c:v>
                      </c:pt>
                      <c:pt idx="41">
                        <c:v>57</c:v>
                      </c:pt>
                      <c:pt idx="42">
                        <c:v>58</c:v>
                      </c:pt>
                      <c:pt idx="43">
                        <c:v>59</c:v>
                      </c:pt>
                      <c:pt idx="44">
                        <c:v>60</c:v>
                      </c:pt>
                      <c:pt idx="45">
                        <c:v>61</c:v>
                      </c:pt>
                      <c:pt idx="46">
                        <c:v>62</c:v>
                      </c:pt>
                      <c:pt idx="47">
                        <c:v>63</c:v>
                      </c:pt>
                      <c:pt idx="48">
                        <c:v>64</c:v>
                      </c:pt>
                      <c:pt idx="49">
                        <c:v>65</c:v>
                      </c:pt>
                      <c:pt idx="50">
                        <c:v>66</c:v>
                      </c:pt>
                      <c:pt idx="51">
                        <c:v>67</c:v>
                      </c:pt>
                      <c:pt idx="52">
                        <c:v>68</c:v>
                      </c:pt>
                      <c:pt idx="53">
                        <c:v>69</c:v>
                      </c:pt>
                      <c:pt idx="54">
                        <c:v>70</c:v>
                      </c:pt>
                      <c:pt idx="55">
                        <c:v>71</c:v>
                      </c:pt>
                      <c:pt idx="56">
                        <c:v>72</c:v>
                      </c:pt>
                      <c:pt idx="57">
                        <c:v>73</c:v>
                      </c:pt>
                      <c:pt idx="58">
                        <c:v>74</c:v>
                      </c:pt>
                      <c:pt idx="59">
                        <c:v>75</c:v>
                      </c:pt>
                      <c:pt idx="60">
                        <c:v>76</c:v>
                      </c:pt>
                      <c:pt idx="61">
                        <c:v>77</c:v>
                      </c:pt>
                      <c:pt idx="62">
                        <c:v>78</c:v>
                      </c:pt>
                      <c:pt idx="63">
                        <c:v>79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SR30_CRa100f!$AY$13:$AY$76</c15:sqref>
                        </c15:formulaRef>
                      </c:ext>
                    </c:extLst>
                    <c:numCache>
                      <c:formatCode>#,##0</c:formatCode>
                      <c:ptCount val="6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BEDB-4890-AFE5-1E5F5B665338}"/>
                  </c:ext>
                </c:extLst>
              </c15:ser>
            </c15:filteredScatterSeries>
          </c:ext>
        </c:extLst>
      </c:scatterChart>
      <c:valAx>
        <c:axId val="497491128"/>
        <c:scaling>
          <c:orientation val="minMax"/>
          <c:max val="4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1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SR30_CRa100f!$AQ$13:$AQ$74</c:f>
              <c:numCache>
                <c:formatCode>General</c:formatCode>
                <c:ptCount val="62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</c:numCache>
            </c:numRef>
          </c:xVal>
          <c:yVal>
            <c:numRef>
              <c:f>SR30_CRa100f!$AS$13:$AS$74</c:f>
              <c:numCache>
                <c:formatCode>#,##0</c:formatCode>
                <c:ptCount val="6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09-4792-A6A6-73728C653215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SR30_CRa100f!$AQ$13:$AQ$76</c:f>
              <c:numCache>
                <c:formatCode>General</c:formatCode>
                <c:ptCount val="64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  <c:pt idx="62">
                  <c:v>78</c:v>
                </c:pt>
                <c:pt idx="63">
                  <c:v>79</c:v>
                </c:pt>
              </c:numCache>
            </c:numRef>
          </c:xVal>
          <c:yVal>
            <c:numRef>
              <c:f>SR30_CRa100f!$AY$13:$AY$76</c:f>
              <c:numCache>
                <c:formatCode>#,##0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09-4792-A6A6-73728C653215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EvolOf!$H$3:$H$43</c:f>
              <c:numCache>
                <c:formatCode>#,##0</c:formatCode>
                <c:ptCount val="4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09-4792-A6A6-73728C653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Simulación BASE sin restricciones y un 90% de asintomáticos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SRasin!$AC$8:$AC$367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4.0000000000000002E-4</c:v>
                </c:pt>
                <c:pt idx="10">
                  <c:v>5.9999999999999995E-4</c:v>
                </c:pt>
                <c:pt idx="11">
                  <c:v>6.9999999999999999E-4</c:v>
                </c:pt>
                <c:pt idx="12">
                  <c:v>1.1000000000000001E-3</c:v>
                </c:pt>
                <c:pt idx="13">
                  <c:v>2.3500000000000001E-3</c:v>
                </c:pt>
                <c:pt idx="14">
                  <c:v>3.5000000000000001E-3</c:v>
                </c:pt>
                <c:pt idx="15">
                  <c:v>4.4000000000000003E-3</c:v>
                </c:pt>
                <c:pt idx="16">
                  <c:v>5.4000000000000003E-3</c:v>
                </c:pt>
                <c:pt idx="17">
                  <c:v>5.7499999999999999E-3</c:v>
                </c:pt>
                <c:pt idx="18">
                  <c:v>5.8500000000000002E-3</c:v>
                </c:pt>
                <c:pt idx="19">
                  <c:v>6.1999999999999998E-3</c:v>
                </c:pt>
                <c:pt idx="20">
                  <c:v>6.5500000000000003E-3</c:v>
                </c:pt>
                <c:pt idx="21">
                  <c:v>7.1500000000000001E-3</c:v>
                </c:pt>
                <c:pt idx="22">
                  <c:v>8.0499999999999999E-3</c:v>
                </c:pt>
                <c:pt idx="23">
                  <c:v>9.0500000000000008E-3</c:v>
                </c:pt>
                <c:pt idx="24">
                  <c:v>1.0500000000000001E-2</c:v>
                </c:pt>
                <c:pt idx="25">
                  <c:v>1.37E-2</c:v>
                </c:pt>
                <c:pt idx="26">
                  <c:v>1.7500000000000002E-2</c:v>
                </c:pt>
                <c:pt idx="27">
                  <c:v>2.2450000000000001E-2</c:v>
                </c:pt>
                <c:pt idx="28">
                  <c:v>2.7349999999999999E-2</c:v>
                </c:pt>
                <c:pt idx="29">
                  <c:v>3.5150000000000001E-2</c:v>
                </c:pt>
                <c:pt idx="30">
                  <c:v>4.41E-2</c:v>
                </c:pt>
                <c:pt idx="31">
                  <c:v>5.2400000000000002E-2</c:v>
                </c:pt>
                <c:pt idx="32">
                  <c:v>6.0299999999999999E-2</c:v>
                </c:pt>
                <c:pt idx="33">
                  <c:v>6.7150000000000001E-2</c:v>
                </c:pt>
                <c:pt idx="34">
                  <c:v>7.2700000000000001E-2</c:v>
                </c:pt>
                <c:pt idx="35">
                  <c:v>8.1199999999999994E-2</c:v>
                </c:pt>
                <c:pt idx="36">
                  <c:v>9.4E-2</c:v>
                </c:pt>
                <c:pt idx="37">
                  <c:v>0.10785</c:v>
                </c:pt>
                <c:pt idx="38">
                  <c:v>0.12415</c:v>
                </c:pt>
                <c:pt idx="39">
                  <c:v>0.14610000000000001</c:v>
                </c:pt>
                <c:pt idx="40">
                  <c:v>0.16475000000000001</c:v>
                </c:pt>
                <c:pt idx="41">
                  <c:v>0.18029999999999999</c:v>
                </c:pt>
                <c:pt idx="42">
                  <c:v>0.19375000000000001</c:v>
                </c:pt>
                <c:pt idx="43">
                  <c:v>0.20405000000000001</c:v>
                </c:pt>
                <c:pt idx="44">
                  <c:v>0.21375</c:v>
                </c:pt>
                <c:pt idx="45">
                  <c:v>0.22425</c:v>
                </c:pt>
                <c:pt idx="46">
                  <c:v>0.23405000000000001</c:v>
                </c:pt>
                <c:pt idx="47">
                  <c:v>0.24265</c:v>
                </c:pt>
                <c:pt idx="48">
                  <c:v>0.25174999999999997</c:v>
                </c:pt>
                <c:pt idx="49">
                  <c:v>0.26169999999999999</c:v>
                </c:pt>
                <c:pt idx="50">
                  <c:v>0.26950000000000002</c:v>
                </c:pt>
                <c:pt idx="51">
                  <c:v>0.27844999999999998</c:v>
                </c:pt>
                <c:pt idx="52">
                  <c:v>0.2858</c:v>
                </c:pt>
                <c:pt idx="53">
                  <c:v>0.29365000000000002</c:v>
                </c:pt>
                <c:pt idx="54">
                  <c:v>0.30164999999999997</c:v>
                </c:pt>
                <c:pt idx="55">
                  <c:v>0.30954999999999999</c:v>
                </c:pt>
                <c:pt idx="56">
                  <c:v>0.31630000000000003</c:v>
                </c:pt>
                <c:pt idx="57">
                  <c:v>0.32235000000000003</c:v>
                </c:pt>
                <c:pt idx="58">
                  <c:v>0.32884999999999998</c:v>
                </c:pt>
                <c:pt idx="59">
                  <c:v>0.33539999999999998</c:v>
                </c:pt>
                <c:pt idx="60">
                  <c:v>0.34200000000000003</c:v>
                </c:pt>
                <c:pt idx="61">
                  <c:v>0.34815000000000002</c:v>
                </c:pt>
                <c:pt idx="62">
                  <c:v>0.3543</c:v>
                </c:pt>
                <c:pt idx="63">
                  <c:v>0.36035</c:v>
                </c:pt>
                <c:pt idx="64">
                  <c:v>0.36709999999999998</c:v>
                </c:pt>
                <c:pt idx="65">
                  <c:v>0.3725</c:v>
                </c:pt>
                <c:pt idx="66">
                  <c:v>0.37809999999999999</c:v>
                </c:pt>
                <c:pt idx="67">
                  <c:v>0.38245000000000001</c:v>
                </c:pt>
                <c:pt idx="68">
                  <c:v>0.3871</c:v>
                </c:pt>
                <c:pt idx="69">
                  <c:v>0.39100000000000001</c:v>
                </c:pt>
                <c:pt idx="70">
                  <c:v>0.39565</c:v>
                </c:pt>
                <c:pt idx="71">
                  <c:v>0.4</c:v>
                </c:pt>
                <c:pt idx="72">
                  <c:v>0.40389999999999998</c:v>
                </c:pt>
                <c:pt idx="73">
                  <c:v>0.4083</c:v>
                </c:pt>
                <c:pt idx="74">
                  <c:v>0.41189999999999999</c:v>
                </c:pt>
                <c:pt idx="75">
                  <c:v>0.41525000000000001</c:v>
                </c:pt>
                <c:pt idx="76">
                  <c:v>0.41830000000000001</c:v>
                </c:pt>
                <c:pt idx="77">
                  <c:v>0.42170000000000002</c:v>
                </c:pt>
                <c:pt idx="78">
                  <c:v>0.42444999999999999</c:v>
                </c:pt>
                <c:pt idx="79">
                  <c:v>0.42814999999999998</c:v>
                </c:pt>
                <c:pt idx="80">
                  <c:v>0.43104999999999999</c:v>
                </c:pt>
                <c:pt idx="81">
                  <c:v>0.43354999999999999</c:v>
                </c:pt>
                <c:pt idx="82">
                  <c:v>0.43580000000000002</c:v>
                </c:pt>
                <c:pt idx="83">
                  <c:v>0.43874999999999997</c:v>
                </c:pt>
                <c:pt idx="84">
                  <c:v>0.44174999999999998</c:v>
                </c:pt>
                <c:pt idx="85">
                  <c:v>0.44414999999999999</c:v>
                </c:pt>
                <c:pt idx="86">
                  <c:v>0.44619999999999999</c:v>
                </c:pt>
                <c:pt idx="87">
                  <c:v>0.44800000000000001</c:v>
                </c:pt>
                <c:pt idx="88">
                  <c:v>0.45014999999999999</c:v>
                </c:pt>
                <c:pt idx="89">
                  <c:v>0.45250000000000001</c:v>
                </c:pt>
                <c:pt idx="90">
                  <c:v>0.45424999999999999</c:v>
                </c:pt>
                <c:pt idx="91">
                  <c:v>0.45600000000000002</c:v>
                </c:pt>
                <c:pt idx="92">
                  <c:v>0.45779999999999998</c:v>
                </c:pt>
                <c:pt idx="93">
                  <c:v>0.45960000000000001</c:v>
                </c:pt>
                <c:pt idx="94">
                  <c:v>0.46134999999999998</c:v>
                </c:pt>
                <c:pt idx="95">
                  <c:v>0.46284999999999998</c:v>
                </c:pt>
                <c:pt idx="96">
                  <c:v>0.46460000000000001</c:v>
                </c:pt>
                <c:pt idx="97">
                  <c:v>0.46679999999999999</c:v>
                </c:pt>
                <c:pt idx="98">
                  <c:v>0.46834999999999999</c:v>
                </c:pt>
                <c:pt idx="99">
                  <c:v>0.46994999999999998</c:v>
                </c:pt>
                <c:pt idx="100">
                  <c:v>0.4713</c:v>
                </c:pt>
                <c:pt idx="101">
                  <c:v>0.47249999999999998</c:v>
                </c:pt>
                <c:pt idx="102">
                  <c:v>0.47449999999999998</c:v>
                </c:pt>
                <c:pt idx="103">
                  <c:v>0.47565000000000002</c:v>
                </c:pt>
                <c:pt idx="104">
                  <c:v>0.47635</c:v>
                </c:pt>
                <c:pt idx="105">
                  <c:v>0.47794999999999999</c:v>
                </c:pt>
                <c:pt idx="106">
                  <c:v>0.47920000000000001</c:v>
                </c:pt>
                <c:pt idx="107">
                  <c:v>0.4803</c:v>
                </c:pt>
                <c:pt idx="108">
                  <c:v>0.48144999999999999</c:v>
                </c:pt>
                <c:pt idx="109">
                  <c:v>0.48249999999999998</c:v>
                </c:pt>
                <c:pt idx="110">
                  <c:v>0.48344999999999999</c:v>
                </c:pt>
                <c:pt idx="111">
                  <c:v>0.48415000000000002</c:v>
                </c:pt>
                <c:pt idx="112">
                  <c:v>0.48525000000000001</c:v>
                </c:pt>
                <c:pt idx="113">
                  <c:v>0.48609999999999998</c:v>
                </c:pt>
                <c:pt idx="114">
                  <c:v>0.48709999999999998</c:v>
                </c:pt>
                <c:pt idx="115">
                  <c:v>0.48785000000000001</c:v>
                </c:pt>
                <c:pt idx="116">
                  <c:v>0.48870000000000002</c:v>
                </c:pt>
                <c:pt idx="117">
                  <c:v>0.48964999999999997</c:v>
                </c:pt>
                <c:pt idx="118">
                  <c:v>0.49</c:v>
                </c:pt>
                <c:pt idx="119">
                  <c:v>0.49064999999999998</c:v>
                </c:pt>
                <c:pt idx="120">
                  <c:v>0.4914</c:v>
                </c:pt>
                <c:pt idx="121">
                  <c:v>0.49180000000000001</c:v>
                </c:pt>
                <c:pt idx="122">
                  <c:v>0.49245</c:v>
                </c:pt>
                <c:pt idx="123">
                  <c:v>0.49314999999999998</c:v>
                </c:pt>
                <c:pt idx="124">
                  <c:v>0.49354999999999999</c:v>
                </c:pt>
                <c:pt idx="125">
                  <c:v>0.49399999999999999</c:v>
                </c:pt>
                <c:pt idx="126">
                  <c:v>0.49469999999999997</c:v>
                </c:pt>
                <c:pt idx="127">
                  <c:v>0.49530000000000002</c:v>
                </c:pt>
                <c:pt idx="128">
                  <c:v>0.49585000000000001</c:v>
                </c:pt>
                <c:pt idx="129">
                  <c:v>0.49640000000000001</c:v>
                </c:pt>
                <c:pt idx="130">
                  <c:v>0.497</c:v>
                </c:pt>
                <c:pt idx="131">
                  <c:v>0.49735000000000001</c:v>
                </c:pt>
                <c:pt idx="132">
                  <c:v>0.49809999999999999</c:v>
                </c:pt>
                <c:pt idx="133">
                  <c:v>0.49864999999999998</c:v>
                </c:pt>
                <c:pt idx="134">
                  <c:v>0.49909999999999999</c:v>
                </c:pt>
                <c:pt idx="135">
                  <c:v>0.49954999999999999</c:v>
                </c:pt>
                <c:pt idx="136">
                  <c:v>0.50019999999999998</c:v>
                </c:pt>
                <c:pt idx="137">
                  <c:v>0.50060000000000004</c:v>
                </c:pt>
                <c:pt idx="138">
                  <c:v>0.50090000000000001</c:v>
                </c:pt>
                <c:pt idx="139">
                  <c:v>0.50139999999999996</c:v>
                </c:pt>
                <c:pt idx="140">
                  <c:v>0.50170000000000003</c:v>
                </c:pt>
                <c:pt idx="141">
                  <c:v>0.50219999999999998</c:v>
                </c:pt>
                <c:pt idx="142">
                  <c:v>0.50249999999999995</c:v>
                </c:pt>
                <c:pt idx="143">
                  <c:v>0.50275000000000003</c:v>
                </c:pt>
                <c:pt idx="144">
                  <c:v>0.50285000000000002</c:v>
                </c:pt>
                <c:pt idx="145">
                  <c:v>0.50329999999999997</c:v>
                </c:pt>
                <c:pt idx="146">
                  <c:v>0.50349999999999995</c:v>
                </c:pt>
                <c:pt idx="147">
                  <c:v>0.50385000000000002</c:v>
                </c:pt>
                <c:pt idx="148">
                  <c:v>0.50414999999999999</c:v>
                </c:pt>
                <c:pt idx="149">
                  <c:v>0.50470000000000004</c:v>
                </c:pt>
                <c:pt idx="150">
                  <c:v>0.505</c:v>
                </c:pt>
                <c:pt idx="151">
                  <c:v>0.50529999999999997</c:v>
                </c:pt>
                <c:pt idx="152">
                  <c:v>0.50580000000000003</c:v>
                </c:pt>
                <c:pt idx="153">
                  <c:v>0.50590000000000002</c:v>
                </c:pt>
                <c:pt idx="154">
                  <c:v>0.50600000000000001</c:v>
                </c:pt>
                <c:pt idx="155">
                  <c:v>0.50609999999999999</c:v>
                </c:pt>
                <c:pt idx="156">
                  <c:v>0.50644999999999996</c:v>
                </c:pt>
                <c:pt idx="157">
                  <c:v>0.50670000000000004</c:v>
                </c:pt>
                <c:pt idx="158">
                  <c:v>0.50695000000000001</c:v>
                </c:pt>
                <c:pt idx="159">
                  <c:v>0.50714999999999999</c:v>
                </c:pt>
                <c:pt idx="160">
                  <c:v>0.50754999999999995</c:v>
                </c:pt>
                <c:pt idx="161">
                  <c:v>0.50760000000000005</c:v>
                </c:pt>
                <c:pt idx="162">
                  <c:v>0.50770000000000004</c:v>
                </c:pt>
                <c:pt idx="163">
                  <c:v>0.50785000000000002</c:v>
                </c:pt>
                <c:pt idx="164">
                  <c:v>0.50805</c:v>
                </c:pt>
                <c:pt idx="165">
                  <c:v>0.50819999999999999</c:v>
                </c:pt>
                <c:pt idx="166">
                  <c:v>0.50834999999999997</c:v>
                </c:pt>
                <c:pt idx="167">
                  <c:v>0.50860000000000005</c:v>
                </c:pt>
                <c:pt idx="168">
                  <c:v>0.50865000000000005</c:v>
                </c:pt>
                <c:pt idx="169">
                  <c:v>0.50875000000000004</c:v>
                </c:pt>
                <c:pt idx="170">
                  <c:v>0.50905</c:v>
                </c:pt>
                <c:pt idx="171">
                  <c:v>0.50919999999999999</c:v>
                </c:pt>
                <c:pt idx="172">
                  <c:v>0.50934999999999997</c:v>
                </c:pt>
                <c:pt idx="173">
                  <c:v>0.50939999999999996</c:v>
                </c:pt>
                <c:pt idx="174">
                  <c:v>0.50975000000000004</c:v>
                </c:pt>
                <c:pt idx="175">
                  <c:v>0.50985000000000003</c:v>
                </c:pt>
                <c:pt idx="176">
                  <c:v>0.51005</c:v>
                </c:pt>
                <c:pt idx="177">
                  <c:v>0.51019999999999999</c:v>
                </c:pt>
                <c:pt idx="178">
                  <c:v>0.51034999999999997</c:v>
                </c:pt>
                <c:pt idx="179">
                  <c:v>0.51070000000000004</c:v>
                </c:pt>
                <c:pt idx="180">
                  <c:v>0.51095000000000002</c:v>
                </c:pt>
                <c:pt idx="181">
                  <c:v>0.51114999999999999</c:v>
                </c:pt>
                <c:pt idx="182">
                  <c:v>0.51139999999999997</c:v>
                </c:pt>
                <c:pt idx="183">
                  <c:v>0.51144999999999996</c:v>
                </c:pt>
                <c:pt idx="184">
                  <c:v>0.51149999999999995</c:v>
                </c:pt>
                <c:pt idx="185">
                  <c:v>0.51180000000000003</c:v>
                </c:pt>
                <c:pt idx="186">
                  <c:v>0.51190000000000002</c:v>
                </c:pt>
                <c:pt idx="187">
                  <c:v>0.5121</c:v>
                </c:pt>
                <c:pt idx="188">
                  <c:v>0.5121</c:v>
                </c:pt>
                <c:pt idx="189">
                  <c:v>0.51214999999999999</c:v>
                </c:pt>
                <c:pt idx="190">
                  <c:v>0.51219999999999999</c:v>
                </c:pt>
                <c:pt idx="191">
                  <c:v>0.51224999999999998</c:v>
                </c:pt>
                <c:pt idx="192">
                  <c:v>0.51249999999999996</c:v>
                </c:pt>
                <c:pt idx="193">
                  <c:v>0.51265000000000005</c:v>
                </c:pt>
                <c:pt idx="194">
                  <c:v>0.51285000000000003</c:v>
                </c:pt>
                <c:pt idx="195">
                  <c:v>0.51295000000000002</c:v>
                </c:pt>
                <c:pt idx="196">
                  <c:v>0.51300000000000001</c:v>
                </c:pt>
                <c:pt idx="197">
                  <c:v>0.5131</c:v>
                </c:pt>
                <c:pt idx="198">
                  <c:v>0.5131</c:v>
                </c:pt>
                <c:pt idx="199">
                  <c:v>0.51319999999999999</c:v>
                </c:pt>
                <c:pt idx="200">
                  <c:v>0.51324999999999998</c:v>
                </c:pt>
                <c:pt idx="201">
                  <c:v>0.51329999999999998</c:v>
                </c:pt>
                <c:pt idx="202">
                  <c:v>0.51334999999999997</c:v>
                </c:pt>
                <c:pt idx="203">
                  <c:v>0.51344999999999996</c:v>
                </c:pt>
                <c:pt idx="204">
                  <c:v>0.51344999999999996</c:v>
                </c:pt>
                <c:pt idx="205">
                  <c:v>0.51365000000000005</c:v>
                </c:pt>
                <c:pt idx="206">
                  <c:v>0.51365000000000005</c:v>
                </c:pt>
                <c:pt idx="207">
                  <c:v>0.51370000000000005</c:v>
                </c:pt>
                <c:pt idx="208">
                  <c:v>0.51380000000000003</c:v>
                </c:pt>
                <c:pt idx="209">
                  <c:v>0.51380000000000003</c:v>
                </c:pt>
                <c:pt idx="210">
                  <c:v>0.51380000000000003</c:v>
                </c:pt>
                <c:pt idx="211">
                  <c:v>0.51390000000000002</c:v>
                </c:pt>
                <c:pt idx="212">
                  <c:v>0.51390000000000002</c:v>
                </c:pt>
                <c:pt idx="213">
                  <c:v>0.51395000000000002</c:v>
                </c:pt>
                <c:pt idx="214">
                  <c:v>0.51405000000000001</c:v>
                </c:pt>
                <c:pt idx="215">
                  <c:v>0.51405000000000001</c:v>
                </c:pt>
                <c:pt idx="216">
                  <c:v>0.51415</c:v>
                </c:pt>
                <c:pt idx="217">
                  <c:v>0.51415</c:v>
                </c:pt>
                <c:pt idx="218">
                  <c:v>0.51424999999999998</c:v>
                </c:pt>
                <c:pt idx="219">
                  <c:v>0.51434999999999997</c:v>
                </c:pt>
                <c:pt idx="220">
                  <c:v>0.51434999999999997</c:v>
                </c:pt>
                <c:pt idx="221">
                  <c:v>0.51439999999999997</c:v>
                </c:pt>
                <c:pt idx="222">
                  <c:v>0.51439999999999997</c:v>
                </c:pt>
                <c:pt idx="223">
                  <c:v>0.51439999999999997</c:v>
                </c:pt>
                <c:pt idx="224">
                  <c:v>0.51444999999999996</c:v>
                </c:pt>
                <c:pt idx="225">
                  <c:v>0.51444999999999996</c:v>
                </c:pt>
                <c:pt idx="226">
                  <c:v>0.51444999999999996</c:v>
                </c:pt>
                <c:pt idx="227">
                  <c:v>0.51444999999999996</c:v>
                </c:pt>
                <c:pt idx="228">
                  <c:v>0.51449999999999996</c:v>
                </c:pt>
                <c:pt idx="229">
                  <c:v>0.51449999999999996</c:v>
                </c:pt>
                <c:pt idx="230">
                  <c:v>0.51449999999999996</c:v>
                </c:pt>
                <c:pt idx="231">
                  <c:v>0.51449999999999996</c:v>
                </c:pt>
                <c:pt idx="232">
                  <c:v>0.51449999999999996</c:v>
                </c:pt>
                <c:pt idx="233">
                  <c:v>0.51449999999999996</c:v>
                </c:pt>
                <c:pt idx="234">
                  <c:v>0.51449999999999996</c:v>
                </c:pt>
                <c:pt idx="235">
                  <c:v>0.51449999999999996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A9-430E-A7E8-04616DDB7C1E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yVal>
            <c:numRef>
              <c:f>SRasin!$AD$8:$AD$367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2.9999999999999997E-4</c:v>
                </c:pt>
                <c:pt idx="8">
                  <c:v>2.9999999999999997E-4</c:v>
                </c:pt>
                <c:pt idx="9">
                  <c:v>4.0000000000000002E-4</c:v>
                </c:pt>
                <c:pt idx="10">
                  <c:v>5.9999999999999995E-4</c:v>
                </c:pt>
                <c:pt idx="11">
                  <c:v>6.9999999999999999E-4</c:v>
                </c:pt>
                <c:pt idx="12">
                  <c:v>1.0499999999999999E-3</c:v>
                </c:pt>
                <c:pt idx="13">
                  <c:v>2.3E-3</c:v>
                </c:pt>
                <c:pt idx="14">
                  <c:v>3.4499999999999999E-3</c:v>
                </c:pt>
                <c:pt idx="15">
                  <c:v>4.3499999999999997E-3</c:v>
                </c:pt>
                <c:pt idx="16">
                  <c:v>5.3499999999999997E-3</c:v>
                </c:pt>
                <c:pt idx="17">
                  <c:v>5.7000000000000002E-3</c:v>
                </c:pt>
                <c:pt idx="18">
                  <c:v>5.7999999999999996E-3</c:v>
                </c:pt>
                <c:pt idx="19">
                  <c:v>6.1500000000000001E-3</c:v>
                </c:pt>
                <c:pt idx="20">
                  <c:v>6.45E-3</c:v>
                </c:pt>
                <c:pt idx="21">
                  <c:v>7.0000000000000001E-3</c:v>
                </c:pt>
                <c:pt idx="22">
                  <c:v>7.9000000000000008E-3</c:v>
                </c:pt>
                <c:pt idx="23">
                  <c:v>8.6999999999999994E-3</c:v>
                </c:pt>
                <c:pt idx="24">
                  <c:v>1.01E-2</c:v>
                </c:pt>
                <c:pt idx="25">
                  <c:v>1.325E-2</c:v>
                </c:pt>
                <c:pt idx="26">
                  <c:v>1.695E-2</c:v>
                </c:pt>
                <c:pt idx="27">
                  <c:v>2.1850000000000001E-2</c:v>
                </c:pt>
                <c:pt idx="28">
                  <c:v>2.6749999999999999E-2</c:v>
                </c:pt>
                <c:pt idx="29">
                  <c:v>3.4450000000000001E-2</c:v>
                </c:pt>
                <c:pt idx="30">
                  <c:v>4.3150000000000001E-2</c:v>
                </c:pt>
                <c:pt idx="31">
                  <c:v>5.1400000000000001E-2</c:v>
                </c:pt>
                <c:pt idx="32">
                  <c:v>5.9049999999999998E-2</c:v>
                </c:pt>
                <c:pt idx="33">
                  <c:v>6.5500000000000003E-2</c:v>
                </c:pt>
                <c:pt idx="34">
                  <c:v>7.0849999999999996E-2</c:v>
                </c:pt>
                <c:pt idx="35">
                  <c:v>7.9250000000000001E-2</c:v>
                </c:pt>
                <c:pt idx="36">
                  <c:v>9.1749999999999998E-2</c:v>
                </c:pt>
                <c:pt idx="37">
                  <c:v>0.10525</c:v>
                </c:pt>
                <c:pt idx="38">
                  <c:v>0.12114999999999999</c:v>
                </c:pt>
                <c:pt idx="39">
                  <c:v>0.14244999999999999</c:v>
                </c:pt>
                <c:pt idx="40">
                  <c:v>0.16034999999999999</c:v>
                </c:pt>
                <c:pt idx="41">
                  <c:v>0.1749</c:v>
                </c:pt>
                <c:pt idx="42">
                  <c:v>0.18720000000000001</c:v>
                </c:pt>
                <c:pt idx="43">
                  <c:v>0.19664999999999999</c:v>
                </c:pt>
                <c:pt idx="44">
                  <c:v>0.2041</c:v>
                </c:pt>
                <c:pt idx="45">
                  <c:v>0.21224999999999999</c:v>
                </c:pt>
                <c:pt idx="46">
                  <c:v>0.2198</c:v>
                </c:pt>
                <c:pt idx="47">
                  <c:v>0.22614999999999999</c:v>
                </c:pt>
                <c:pt idx="48">
                  <c:v>0.23330000000000001</c:v>
                </c:pt>
                <c:pt idx="49">
                  <c:v>0.24115</c:v>
                </c:pt>
                <c:pt idx="50">
                  <c:v>0.24579999999999999</c:v>
                </c:pt>
                <c:pt idx="51">
                  <c:v>0.25169999999999998</c:v>
                </c:pt>
                <c:pt idx="52">
                  <c:v>0.25505</c:v>
                </c:pt>
                <c:pt idx="53">
                  <c:v>0.25829999999999997</c:v>
                </c:pt>
                <c:pt idx="54">
                  <c:v>0.2601</c:v>
                </c:pt>
                <c:pt idx="55">
                  <c:v>0.26195000000000002</c:v>
                </c:pt>
                <c:pt idx="56">
                  <c:v>0.26090000000000002</c:v>
                </c:pt>
                <c:pt idx="57">
                  <c:v>0.25935000000000002</c:v>
                </c:pt>
                <c:pt idx="58">
                  <c:v>0.25745000000000001</c:v>
                </c:pt>
                <c:pt idx="59">
                  <c:v>0.25585000000000002</c:v>
                </c:pt>
                <c:pt idx="60">
                  <c:v>0.253</c:v>
                </c:pt>
                <c:pt idx="61">
                  <c:v>0.24984999999999999</c:v>
                </c:pt>
                <c:pt idx="62">
                  <c:v>0.24475</c:v>
                </c:pt>
                <c:pt idx="63">
                  <c:v>0.23945</c:v>
                </c:pt>
                <c:pt idx="64">
                  <c:v>0.23549999999999999</c:v>
                </c:pt>
                <c:pt idx="65">
                  <c:v>0.2298</c:v>
                </c:pt>
                <c:pt idx="66">
                  <c:v>0.22439999999999999</c:v>
                </c:pt>
                <c:pt idx="67">
                  <c:v>0.21654999999999999</c:v>
                </c:pt>
                <c:pt idx="68">
                  <c:v>0.2082</c:v>
                </c:pt>
                <c:pt idx="69">
                  <c:v>0.19964999999999999</c:v>
                </c:pt>
                <c:pt idx="70">
                  <c:v>0.19075</c:v>
                </c:pt>
                <c:pt idx="71">
                  <c:v>0.18074999999999999</c:v>
                </c:pt>
                <c:pt idx="72">
                  <c:v>0.1724</c:v>
                </c:pt>
                <c:pt idx="73">
                  <c:v>0.1681</c:v>
                </c:pt>
                <c:pt idx="74">
                  <c:v>0.16239999999999999</c:v>
                </c:pt>
                <c:pt idx="75">
                  <c:v>0.15629999999999999</c:v>
                </c:pt>
                <c:pt idx="76">
                  <c:v>0.14990000000000001</c:v>
                </c:pt>
                <c:pt idx="77">
                  <c:v>0.14449999999999999</c:v>
                </c:pt>
                <c:pt idx="78">
                  <c:v>0.14000000000000001</c:v>
                </c:pt>
                <c:pt idx="79">
                  <c:v>0.13589999999999999</c:v>
                </c:pt>
                <c:pt idx="80">
                  <c:v>0.13034999999999999</c:v>
                </c:pt>
                <c:pt idx="81">
                  <c:v>0.12534999999999999</c:v>
                </c:pt>
                <c:pt idx="82">
                  <c:v>0.121</c:v>
                </c:pt>
                <c:pt idx="83">
                  <c:v>0.1179</c:v>
                </c:pt>
                <c:pt idx="84">
                  <c:v>0.11525000000000001</c:v>
                </c:pt>
                <c:pt idx="85">
                  <c:v>0.11105</c:v>
                </c:pt>
                <c:pt idx="86">
                  <c:v>0.10655000000000001</c:v>
                </c:pt>
                <c:pt idx="87">
                  <c:v>0.1019</c:v>
                </c:pt>
                <c:pt idx="88">
                  <c:v>9.8699999999999996E-2</c:v>
                </c:pt>
                <c:pt idx="89">
                  <c:v>9.5600000000000004E-2</c:v>
                </c:pt>
                <c:pt idx="90">
                  <c:v>9.1200000000000003E-2</c:v>
                </c:pt>
                <c:pt idx="91">
                  <c:v>8.7150000000000005E-2</c:v>
                </c:pt>
                <c:pt idx="92">
                  <c:v>8.4000000000000005E-2</c:v>
                </c:pt>
                <c:pt idx="93">
                  <c:v>7.9750000000000001E-2</c:v>
                </c:pt>
                <c:pt idx="94">
                  <c:v>7.7249999999999999E-2</c:v>
                </c:pt>
                <c:pt idx="95">
                  <c:v>7.3599999999999999E-2</c:v>
                </c:pt>
                <c:pt idx="96">
                  <c:v>7.0849999999999996E-2</c:v>
                </c:pt>
                <c:pt idx="97">
                  <c:v>6.83E-2</c:v>
                </c:pt>
                <c:pt idx="98">
                  <c:v>6.5949999999999995E-2</c:v>
                </c:pt>
                <c:pt idx="99">
                  <c:v>6.3600000000000004E-2</c:v>
                </c:pt>
                <c:pt idx="100">
                  <c:v>6.1800000000000001E-2</c:v>
                </c:pt>
                <c:pt idx="101">
                  <c:v>5.935E-2</c:v>
                </c:pt>
                <c:pt idx="102">
                  <c:v>5.8049999999999997E-2</c:v>
                </c:pt>
                <c:pt idx="103">
                  <c:v>5.5899999999999998E-2</c:v>
                </c:pt>
                <c:pt idx="104">
                  <c:v>5.3150000000000003E-2</c:v>
                </c:pt>
                <c:pt idx="105">
                  <c:v>5.1549999999999999E-2</c:v>
                </c:pt>
                <c:pt idx="106">
                  <c:v>4.9549999999999997E-2</c:v>
                </c:pt>
                <c:pt idx="107">
                  <c:v>4.8099999999999997E-2</c:v>
                </c:pt>
                <c:pt idx="108">
                  <c:v>4.6149999999999997E-2</c:v>
                </c:pt>
                <c:pt idx="109">
                  <c:v>4.4049999999999999E-2</c:v>
                </c:pt>
                <c:pt idx="110">
                  <c:v>4.19E-2</c:v>
                </c:pt>
                <c:pt idx="111">
                  <c:v>0.04</c:v>
                </c:pt>
                <c:pt idx="112">
                  <c:v>3.9199999999999999E-2</c:v>
                </c:pt>
                <c:pt idx="113">
                  <c:v>3.8350000000000002E-2</c:v>
                </c:pt>
                <c:pt idx="114">
                  <c:v>3.7100000000000001E-2</c:v>
                </c:pt>
                <c:pt idx="115">
                  <c:v>3.6049999999999999E-2</c:v>
                </c:pt>
                <c:pt idx="116">
                  <c:v>3.5200000000000002E-2</c:v>
                </c:pt>
                <c:pt idx="117">
                  <c:v>3.44E-2</c:v>
                </c:pt>
                <c:pt idx="118">
                  <c:v>3.2750000000000001E-2</c:v>
                </c:pt>
                <c:pt idx="119">
                  <c:v>3.1399999999999997E-2</c:v>
                </c:pt>
                <c:pt idx="120">
                  <c:v>0.03</c:v>
                </c:pt>
                <c:pt idx="121">
                  <c:v>2.9049999999999999E-2</c:v>
                </c:pt>
                <c:pt idx="122">
                  <c:v>2.7699999999999999E-2</c:v>
                </c:pt>
                <c:pt idx="123">
                  <c:v>2.7400000000000001E-2</c:v>
                </c:pt>
                <c:pt idx="124">
                  <c:v>2.555E-2</c:v>
                </c:pt>
                <c:pt idx="125">
                  <c:v>2.4750000000000001E-2</c:v>
                </c:pt>
                <c:pt idx="126">
                  <c:v>2.3650000000000001E-2</c:v>
                </c:pt>
                <c:pt idx="127">
                  <c:v>2.2749999999999999E-2</c:v>
                </c:pt>
                <c:pt idx="128">
                  <c:v>2.1999999999999999E-2</c:v>
                </c:pt>
                <c:pt idx="129">
                  <c:v>2.1649999999999999E-2</c:v>
                </c:pt>
                <c:pt idx="130">
                  <c:v>2.0650000000000002E-2</c:v>
                </c:pt>
                <c:pt idx="131">
                  <c:v>1.9800000000000002E-2</c:v>
                </c:pt>
                <c:pt idx="132">
                  <c:v>1.9599999999999999E-2</c:v>
                </c:pt>
                <c:pt idx="133">
                  <c:v>1.8849999999999999E-2</c:v>
                </c:pt>
                <c:pt idx="134">
                  <c:v>1.84E-2</c:v>
                </c:pt>
                <c:pt idx="135">
                  <c:v>1.78E-2</c:v>
                </c:pt>
                <c:pt idx="136">
                  <c:v>1.745E-2</c:v>
                </c:pt>
                <c:pt idx="137">
                  <c:v>1.67E-2</c:v>
                </c:pt>
                <c:pt idx="138">
                  <c:v>1.6199999999999999E-2</c:v>
                </c:pt>
                <c:pt idx="139">
                  <c:v>1.585E-2</c:v>
                </c:pt>
                <c:pt idx="140">
                  <c:v>1.5299999999999999E-2</c:v>
                </c:pt>
                <c:pt idx="141">
                  <c:v>1.4999999999999999E-2</c:v>
                </c:pt>
                <c:pt idx="142">
                  <c:v>1.46E-2</c:v>
                </c:pt>
                <c:pt idx="143">
                  <c:v>1.375E-2</c:v>
                </c:pt>
                <c:pt idx="144">
                  <c:v>1.325E-2</c:v>
                </c:pt>
                <c:pt idx="145">
                  <c:v>1.295E-2</c:v>
                </c:pt>
                <c:pt idx="146">
                  <c:v>1.2500000000000001E-2</c:v>
                </c:pt>
                <c:pt idx="147">
                  <c:v>1.23E-2</c:v>
                </c:pt>
                <c:pt idx="148">
                  <c:v>1.1900000000000001E-2</c:v>
                </c:pt>
                <c:pt idx="149">
                  <c:v>1.1950000000000001E-2</c:v>
                </c:pt>
                <c:pt idx="150">
                  <c:v>1.1350000000000001E-2</c:v>
                </c:pt>
                <c:pt idx="151">
                  <c:v>1.1350000000000001E-2</c:v>
                </c:pt>
                <c:pt idx="152">
                  <c:v>1.1050000000000001E-2</c:v>
                </c:pt>
                <c:pt idx="153">
                  <c:v>1.065E-2</c:v>
                </c:pt>
                <c:pt idx="154">
                  <c:v>9.9500000000000005E-3</c:v>
                </c:pt>
                <c:pt idx="155">
                  <c:v>9.5499999999999995E-3</c:v>
                </c:pt>
                <c:pt idx="156">
                  <c:v>9.4500000000000001E-3</c:v>
                </c:pt>
                <c:pt idx="157">
                  <c:v>9.1000000000000004E-3</c:v>
                </c:pt>
                <c:pt idx="158">
                  <c:v>8.8999999999999999E-3</c:v>
                </c:pt>
                <c:pt idx="159">
                  <c:v>8.6999999999999994E-3</c:v>
                </c:pt>
                <c:pt idx="160">
                  <c:v>8.6999999999999994E-3</c:v>
                </c:pt>
                <c:pt idx="161">
                  <c:v>7.9000000000000008E-3</c:v>
                </c:pt>
                <c:pt idx="162">
                  <c:v>7.9000000000000008E-3</c:v>
                </c:pt>
                <c:pt idx="163">
                  <c:v>7.4000000000000003E-3</c:v>
                </c:pt>
                <c:pt idx="164">
                  <c:v>7.2500000000000004E-3</c:v>
                </c:pt>
                <c:pt idx="165">
                  <c:v>6.7999999999999996E-3</c:v>
                </c:pt>
                <c:pt idx="166">
                  <c:v>6.6499999999999997E-3</c:v>
                </c:pt>
                <c:pt idx="167">
                  <c:v>6.4999999999999997E-3</c:v>
                </c:pt>
                <c:pt idx="168">
                  <c:v>6.3E-3</c:v>
                </c:pt>
                <c:pt idx="169">
                  <c:v>6.2500000000000003E-3</c:v>
                </c:pt>
                <c:pt idx="170">
                  <c:v>6.3499999999999997E-3</c:v>
                </c:pt>
                <c:pt idx="171">
                  <c:v>6.1000000000000004E-3</c:v>
                </c:pt>
                <c:pt idx="172">
                  <c:v>5.8500000000000002E-3</c:v>
                </c:pt>
                <c:pt idx="173">
                  <c:v>5.5500000000000002E-3</c:v>
                </c:pt>
                <c:pt idx="174">
                  <c:v>5.5999999999999999E-3</c:v>
                </c:pt>
                <c:pt idx="175">
                  <c:v>5.5500000000000002E-3</c:v>
                </c:pt>
                <c:pt idx="176">
                  <c:v>5.3E-3</c:v>
                </c:pt>
                <c:pt idx="177">
                  <c:v>5.1999999999999998E-3</c:v>
                </c:pt>
                <c:pt idx="178">
                  <c:v>5.1500000000000001E-3</c:v>
                </c:pt>
                <c:pt idx="179">
                  <c:v>5.2500000000000003E-3</c:v>
                </c:pt>
                <c:pt idx="180">
                  <c:v>5.2500000000000003E-3</c:v>
                </c:pt>
                <c:pt idx="181">
                  <c:v>5.0499999999999998E-3</c:v>
                </c:pt>
                <c:pt idx="182">
                  <c:v>5.1000000000000004E-3</c:v>
                </c:pt>
                <c:pt idx="183">
                  <c:v>4.9500000000000004E-3</c:v>
                </c:pt>
                <c:pt idx="184">
                  <c:v>4.8999999999999998E-3</c:v>
                </c:pt>
                <c:pt idx="185">
                  <c:v>4.9500000000000004E-3</c:v>
                </c:pt>
                <c:pt idx="186">
                  <c:v>4.8999999999999998E-3</c:v>
                </c:pt>
                <c:pt idx="187">
                  <c:v>4.7000000000000002E-3</c:v>
                </c:pt>
                <c:pt idx="188">
                  <c:v>4.45E-3</c:v>
                </c:pt>
                <c:pt idx="189">
                  <c:v>4.3E-3</c:v>
                </c:pt>
                <c:pt idx="190">
                  <c:v>3.9500000000000004E-3</c:v>
                </c:pt>
                <c:pt idx="191">
                  <c:v>3.8999999999999998E-3</c:v>
                </c:pt>
                <c:pt idx="192">
                  <c:v>4.0499999999999998E-3</c:v>
                </c:pt>
                <c:pt idx="193">
                  <c:v>4.1000000000000003E-3</c:v>
                </c:pt>
                <c:pt idx="194">
                  <c:v>4.2500000000000003E-3</c:v>
                </c:pt>
                <c:pt idx="195">
                  <c:v>4.15E-3</c:v>
                </c:pt>
                <c:pt idx="196">
                  <c:v>4.0000000000000001E-3</c:v>
                </c:pt>
                <c:pt idx="197">
                  <c:v>4.0499999999999998E-3</c:v>
                </c:pt>
                <c:pt idx="198">
                  <c:v>3.7499999999999999E-3</c:v>
                </c:pt>
                <c:pt idx="199">
                  <c:v>3.7499999999999999E-3</c:v>
                </c:pt>
                <c:pt idx="200">
                  <c:v>3.5500000000000002E-3</c:v>
                </c:pt>
                <c:pt idx="201">
                  <c:v>3.5000000000000001E-3</c:v>
                </c:pt>
                <c:pt idx="202">
                  <c:v>3.4499999999999999E-3</c:v>
                </c:pt>
                <c:pt idx="203">
                  <c:v>3.3999999999999998E-3</c:v>
                </c:pt>
                <c:pt idx="204">
                  <c:v>3.3500000000000001E-3</c:v>
                </c:pt>
                <c:pt idx="205">
                  <c:v>3.2499999999999999E-3</c:v>
                </c:pt>
                <c:pt idx="206">
                  <c:v>3.15E-3</c:v>
                </c:pt>
                <c:pt idx="207">
                  <c:v>2.8999999999999998E-3</c:v>
                </c:pt>
                <c:pt idx="208">
                  <c:v>2.7499999999999998E-3</c:v>
                </c:pt>
                <c:pt idx="209">
                  <c:v>2.65E-3</c:v>
                </c:pt>
                <c:pt idx="210">
                  <c:v>2.4499999999999999E-3</c:v>
                </c:pt>
                <c:pt idx="211">
                  <c:v>2.3E-3</c:v>
                </c:pt>
                <c:pt idx="212">
                  <c:v>2.2499999999999998E-3</c:v>
                </c:pt>
                <c:pt idx="213">
                  <c:v>2.0500000000000002E-3</c:v>
                </c:pt>
                <c:pt idx="214">
                  <c:v>2.0500000000000002E-3</c:v>
                </c:pt>
                <c:pt idx="215">
                  <c:v>1.8500000000000001E-3</c:v>
                </c:pt>
                <c:pt idx="216">
                  <c:v>1.8E-3</c:v>
                </c:pt>
                <c:pt idx="217">
                  <c:v>1.6999999999999999E-3</c:v>
                </c:pt>
                <c:pt idx="218">
                  <c:v>1.6999999999999999E-3</c:v>
                </c:pt>
                <c:pt idx="219">
                  <c:v>1.8E-3</c:v>
                </c:pt>
                <c:pt idx="220">
                  <c:v>1.8E-3</c:v>
                </c:pt>
                <c:pt idx="221">
                  <c:v>1.8E-3</c:v>
                </c:pt>
                <c:pt idx="222">
                  <c:v>1.75E-3</c:v>
                </c:pt>
                <c:pt idx="223">
                  <c:v>1.6000000000000001E-3</c:v>
                </c:pt>
                <c:pt idx="224">
                  <c:v>1.6000000000000001E-3</c:v>
                </c:pt>
                <c:pt idx="225">
                  <c:v>1.4499999999999999E-3</c:v>
                </c:pt>
                <c:pt idx="226">
                  <c:v>1.4E-3</c:v>
                </c:pt>
                <c:pt idx="227">
                  <c:v>1.2999999999999999E-3</c:v>
                </c:pt>
                <c:pt idx="228">
                  <c:v>1.1000000000000001E-3</c:v>
                </c:pt>
                <c:pt idx="229">
                  <c:v>1.1000000000000001E-3</c:v>
                </c:pt>
                <c:pt idx="230">
                  <c:v>1.0499999999999999E-3</c:v>
                </c:pt>
                <c:pt idx="231">
                  <c:v>9.5E-4</c:v>
                </c:pt>
                <c:pt idx="232">
                  <c:v>8.9999999999999998E-4</c:v>
                </c:pt>
                <c:pt idx="233">
                  <c:v>8.4999999999999995E-4</c:v>
                </c:pt>
                <c:pt idx="234">
                  <c:v>6.9999999999999999E-4</c:v>
                </c:pt>
                <c:pt idx="235">
                  <c:v>6.4999999999999997E-4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A9-430E-A7E8-04616DDB7C1E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SRasin!$AG$8:$AG$367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5.0000000000000002E-5</c:v>
                </c:pt>
                <c:pt idx="7">
                  <c:v>5.0000000000000002E-5</c:v>
                </c:pt>
                <c:pt idx="8">
                  <c:v>0</c:v>
                </c:pt>
                <c:pt idx="9">
                  <c:v>1E-4</c:v>
                </c:pt>
                <c:pt idx="10">
                  <c:v>2.0000000000000001E-4</c:v>
                </c:pt>
                <c:pt idx="11">
                  <c:v>1E-4</c:v>
                </c:pt>
                <c:pt idx="12">
                  <c:v>4.0000000000000002E-4</c:v>
                </c:pt>
                <c:pt idx="13">
                  <c:v>1.25E-3</c:v>
                </c:pt>
                <c:pt idx="14">
                  <c:v>1.15E-3</c:v>
                </c:pt>
                <c:pt idx="15">
                  <c:v>8.9999999999999998E-4</c:v>
                </c:pt>
                <c:pt idx="16">
                  <c:v>1E-3</c:v>
                </c:pt>
                <c:pt idx="17">
                  <c:v>3.5E-4</c:v>
                </c:pt>
                <c:pt idx="18">
                  <c:v>1E-4</c:v>
                </c:pt>
                <c:pt idx="19">
                  <c:v>3.5E-4</c:v>
                </c:pt>
                <c:pt idx="20">
                  <c:v>3.5E-4</c:v>
                </c:pt>
                <c:pt idx="21">
                  <c:v>5.9999999999999995E-4</c:v>
                </c:pt>
                <c:pt idx="22">
                  <c:v>8.9999999999999998E-4</c:v>
                </c:pt>
                <c:pt idx="23">
                  <c:v>1E-3</c:v>
                </c:pt>
                <c:pt idx="24">
                  <c:v>1.4499999999999999E-3</c:v>
                </c:pt>
                <c:pt idx="25">
                  <c:v>3.2000000000000002E-3</c:v>
                </c:pt>
                <c:pt idx="26">
                  <c:v>3.8E-3</c:v>
                </c:pt>
                <c:pt idx="27">
                  <c:v>4.9500000000000004E-3</c:v>
                </c:pt>
                <c:pt idx="28">
                  <c:v>4.8999999999999998E-3</c:v>
                </c:pt>
                <c:pt idx="29">
                  <c:v>7.7999999999999996E-3</c:v>
                </c:pt>
                <c:pt idx="30">
                  <c:v>8.9499999999999996E-3</c:v>
                </c:pt>
                <c:pt idx="31">
                  <c:v>8.3000000000000001E-3</c:v>
                </c:pt>
                <c:pt idx="32">
                  <c:v>7.9000000000000008E-3</c:v>
                </c:pt>
                <c:pt idx="33">
                  <c:v>6.8500000000000002E-3</c:v>
                </c:pt>
                <c:pt idx="34">
                  <c:v>5.5500000000000002E-3</c:v>
                </c:pt>
                <c:pt idx="35">
                  <c:v>8.5000000000000006E-3</c:v>
                </c:pt>
                <c:pt idx="36">
                  <c:v>1.2800000000000001E-2</c:v>
                </c:pt>
                <c:pt idx="37">
                  <c:v>1.3849999999999999E-2</c:v>
                </c:pt>
                <c:pt idx="38">
                  <c:v>1.6299999999999999E-2</c:v>
                </c:pt>
                <c:pt idx="39">
                  <c:v>2.1950000000000001E-2</c:v>
                </c:pt>
                <c:pt idx="40">
                  <c:v>1.865E-2</c:v>
                </c:pt>
                <c:pt idx="41">
                  <c:v>1.555E-2</c:v>
                </c:pt>
                <c:pt idx="42">
                  <c:v>1.345E-2</c:v>
                </c:pt>
                <c:pt idx="43">
                  <c:v>1.03E-2</c:v>
                </c:pt>
                <c:pt idx="44">
                  <c:v>9.7000000000000003E-3</c:v>
                </c:pt>
                <c:pt idx="45">
                  <c:v>1.0500000000000001E-2</c:v>
                </c:pt>
                <c:pt idx="46">
                  <c:v>9.7999999999999997E-3</c:v>
                </c:pt>
                <c:pt idx="47">
                  <c:v>8.6E-3</c:v>
                </c:pt>
                <c:pt idx="48">
                  <c:v>9.1000000000000004E-3</c:v>
                </c:pt>
                <c:pt idx="49">
                  <c:v>9.9500000000000005E-3</c:v>
                </c:pt>
                <c:pt idx="50">
                  <c:v>7.7999999999999996E-3</c:v>
                </c:pt>
                <c:pt idx="51">
                  <c:v>8.9499999999999996E-3</c:v>
                </c:pt>
                <c:pt idx="52">
                  <c:v>7.3499999999999998E-3</c:v>
                </c:pt>
                <c:pt idx="53">
                  <c:v>7.8499999999999993E-3</c:v>
                </c:pt>
                <c:pt idx="54">
                  <c:v>8.0000000000000002E-3</c:v>
                </c:pt>
                <c:pt idx="55">
                  <c:v>7.9000000000000008E-3</c:v>
                </c:pt>
                <c:pt idx="56">
                  <c:v>6.7499999999999999E-3</c:v>
                </c:pt>
                <c:pt idx="57">
                  <c:v>6.0499999999999998E-3</c:v>
                </c:pt>
                <c:pt idx="58">
                  <c:v>6.4999999999999997E-3</c:v>
                </c:pt>
                <c:pt idx="59">
                  <c:v>6.5500000000000003E-3</c:v>
                </c:pt>
                <c:pt idx="60">
                  <c:v>6.6E-3</c:v>
                </c:pt>
                <c:pt idx="61">
                  <c:v>6.1500000000000001E-3</c:v>
                </c:pt>
                <c:pt idx="62">
                  <c:v>6.1500000000000001E-3</c:v>
                </c:pt>
                <c:pt idx="63">
                  <c:v>6.0499999999999998E-3</c:v>
                </c:pt>
                <c:pt idx="64">
                  <c:v>6.7499999999999999E-3</c:v>
                </c:pt>
                <c:pt idx="65">
                  <c:v>5.4000000000000003E-3</c:v>
                </c:pt>
                <c:pt idx="66">
                  <c:v>5.5999999999999999E-3</c:v>
                </c:pt>
                <c:pt idx="67">
                  <c:v>4.3499999999999997E-3</c:v>
                </c:pt>
                <c:pt idx="68">
                  <c:v>4.6499999999999996E-3</c:v>
                </c:pt>
                <c:pt idx="69">
                  <c:v>3.8999999999999998E-3</c:v>
                </c:pt>
                <c:pt idx="70">
                  <c:v>4.6499999999999996E-3</c:v>
                </c:pt>
                <c:pt idx="71">
                  <c:v>4.3499999999999997E-3</c:v>
                </c:pt>
                <c:pt idx="72">
                  <c:v>3.8999999999999998E-3</c:v>
                </c:pt>
                <c:pt idx="73">
                  <c:v>4.4000000000000003E-3</c:v>
                </c:pt>
                <c:pt idx="74">
                  <c:v>3.5999999999999999E-3</c:v>
                </c:pt>
                <c:pt idx="75">
                  <c:v>3.3500000000000001E-3</c:v>
                </c:pt>
                <c:pt idx="76">
                  <c:v>3.0500000000000002E-3</c:v>
                </c:pt>
                <c:pt idx="77">
                  <c:v>3.3999999999999998E-3</c:v>
                </c:pt>
                <c:pt idx="78">
                  <c:v>2.7499999999999998E-3</c:v>
                </c:pt>
                <c:pt idx="79">
                  <c:v>3.7000000000000002E-3</c:v>
                </c:pt>
                <c:pt idx="80">
                  <c:v>2.8999999999999998E-3</c:v>
                </c:pt>
                <c:pt idx="81">
                  <c:v>2.5000000000000001E-3</c:v>
                </c:pt>
                <c:pt idx="82">
                  <c:v>2.2499999999999998E-3</c:v>
                </c:pt>
                <c:pt idx="83">
                  <c:v>2.9499999999999999E-3</c:v>
                </c:pt>
                <c:pt idx="84">
                  <c:v>3.0000000000000001E-3</c:v>
                </c:pt>
                <c:pt idx="85">
                  <c:v>2.3999999999999998E-3</c:v>
                </c:pt>
                <c:pt idx="86">
                  <c:v>2.0500000000000002E-3</c:v>
                </c:pt>
                <c:pt idx="87">
                  <c:v>1.8E-3</c:v>
                </c:pt>
                <c:pt idx="88">
                  <c:v>2.15E-3</c:v>
                </c:pt>
                <c:pt idx="89">
                  <c:v>2.3500000000000001E-3</c:v>
                </c:pt>
                <c:pt idx="90">
                  <c:v>1.75E-3</c:v>
                </c:pt>
                <c:pt idx="91">
                  <c:v>1.75E-3</c:v>
                </c:pt>
                <c:pt idx="92">
                  <c:v>1.8E-3</c:v>
                </c:pt>
                <c:pt idx="93">
                  <c:v>1.8E-3</c:v>
                </c:pt>
                <c:pt idx="94">
                  <c:v>1.75E-3</c:v>
                </c:pt>
                <c:pt idx="95">
                  <c:v>1.5E-3</c:v>
                </c:pt>
                <c:pt idx="96">
                  <c:v>1.75E-3</c:v>
                </c:pt>
                <c:pt idx="97">
                  <c:v>2.2000000000000001E-3</c:v>
                </c:pt>
                <c:pt idx="98">
                  <c:v>1.5499999999999999E-3</c:v>
                </c:pt>
                <c:pt idx="99">
                  <c:v>1.6000000000000001E-3</c:v>
                </c:pt>
                <c:pt idx="100">
                  <c:v>1.3500000000000001E-3</c:v>
                </c:pt>
                <c:pt idx="101">
                  <c:v>1.1999999999999999E-3</c:v>
                </c:pt>
                <c:pt idx="102">
                  <c:v>2E-3</c:v>
                </c:pt>
                <c:pt idx="103">
                  <c:v>1.15E-3</c:v>
                </c:pt>
                <c:pt idx="104">
                  <c:v>6.9999999999999999E-4</c:v>
                </c:pt>
                <c:pt idx="105">
                  <c:v>1.6000000000000001E-3</c:v>
                </c:pt>
                <c:pt idx="106">
                  <c:v>1.25E-3</c:v>
                </c:pt>
                <c:pt idx="107">
                  <c:v>1.1000000000000001E-3</c:v>
                </c:pt>
                <c:pt idx="108">
                  <c:v>1.15E-3</c:v>
                </c:pt>
                <c:pt idx="109">
                  <c:v>1.0499999999999999E-3</c:v>
                </c:pt>
                <c:pt idx="110">
                  <c:v>9.5E-4</c:v>
                </c:pt>
                <c:pt idx="111">
                  <c:v>6.9999999999999999E-4</c:v>
                </c:pt>
                <c:pt idx="112">
                  <c:v>1.1000000000000001E-3</c:v>
                </c:pt>
                <c:pt idx="113">
                  <c:v>8.4999999999999995E-4</c:v>
                </c:pt>
                <c:pt idx="114">
                  <c:v>1E-3</c:v>
                </c:pt>
                <c:pt idx="115">
                  <c:v>7.5000000000000002E-4</c:v>
                </c:pt>
                <c:pt idx="116">
                  <c:v>8.4999999999999995E-4</c:v>
                </c:pt>
                <c:pt idx="117">
                  <c:v>9.5E-4</c:v>
                </c:pt>
                <c:pt idx="118">
                  <c:v>3.5E-4</c:v>
                </c:pt>
                <c:pt idx="119">
                  <c:v>6.4999999999999997E-4</c:v>
                </c:pt>
                <c:pt idx="120">
                  <c:v>7.5000000000000002E-4</c:v>
                </c:pt>
                <c:pt idx="121">
                  <c:v>4.0000000000000002E-4</c:v>
                </c:pt>
                <c:pt idx="122">
                  <c:v>6.4999999999999997E-4</c:v>
                </c:pt>
                <c:pt idx="123">
                  <c:v>6.9999999999999999E-4</c:v>
                </c:pt>
                <c:pt idx="124">
                  <c:v>4.0000000000000002E-4</c:v>
                </c:pt>
                <c:pt idx="125">
                  <c:v>4.4999999999999999E-4</c:v>
                </c:pt>
                <c:pt idx="126">
                  <c:v>6.9999999999999999E-4</c:v>
                </c:pt>
                <c:pt idx="127">
                  <c:v>5.9999999999999995E-4</c:v>
                </c:pt>
                <c:pt idx="128">
                  <c:v>5.5000000000000003E-4</c:v>
                </c:pt>
                <c:pt idx="129">
                  <c:v>5.5000000000000003E-4</c:v>
                </c:pt>
                <c:pt idx="130">
                  <c:v>5.9999999999999995E-4</c:v>
                </c:pt>
                <c:pt idx="131">
                  <c:v>3.5E-4</c:v>
                </c:pt>
                <c:pt idx="132">
                  <c:v>7.5000000000000002E-4</c:v>
                </c:pt>
                <c:pt idx="133">
                  <c:v>5.5000000000000003E-4</c:v>
                </c:pt>
                <c:pt idx="134">
                  <c:v>4.4999999999999999E-4</c:v>
                </c:pt>
                <c:pt idx="135">
                  <c:v>4.4999999999999999E-4</c:v>
                </c:pt>
                <c:pt idx="136">
                  <c:v>6.4999999999999997E-4</c:v>
                </c:pt>
                <c:pt idx="137">
                  <c:v>4.0000000000000002E-4</c:v>
                </c:pt>
                <c:pt idx="138">
                  <c:v>2.9999999999999997E-4</c:v>
                </c:pt>
                <c:pt idx="139">
                  <c:v>5.0000000000000001E-4</c:v>
                </c:pt>
                <c:pt idx="140">
                  <c:v>2.9999999999999997E-4</c:v>
                </c:pt>
                <c:pt idx="141">
                  <c:v>5.0000000000000001E-4</c:v>
                </c:pt>
                <c:pt idx="142">
                  <c:v>2.9999999999999997E-4</c:v>
                </c:pt>
                <c:pt idx="143">
                  <c:v>2.5000000000000001E-4</c:v>
                </c:pt>
                <c:pt idx="144">
                  <c:v>1E-4</c:v>
                </c:pt>
                <c:pt idx="145">
                  <c:v>4.4999999999999999E-4</c:v>
                </c:pt>
                <c:pt idx="146">
                  <c:v>2.0000000000000001E-4</c:v>
                </c:pt>
                <c:pt idx="147">
                  <c:v>3.5E-4</c:v>
                </c:pt>
                <c:pt idx="148">
                  <c:v>2.9999999999999997E-4</c:v>
                </c:pt>
                <c:pt idx="149">
                  <c:v>5.5000000000000003E-4</c:v>
                </c:pt>
                <c:pt idx="150">
                  <c:v>2.9999999999999997E-4</c:v>
                </c:pt>
                <c:pt idx="151">
                  <c:v>2.9999999999999997E-4</c:v>
                </c:pt>
                <c:pt idx="152">
                  <c:v>5.0000000000000001E-4</c:v>
                </c:pt>
                <c:pt idx="153">
                  <c:v>1E-4</c:v>
                </c:pt>
                <c:pt idx="154">
                  <c:v>1E-4</c:v>
                </c:pt>
                <c:pt idx="155">
                  <c:v>1E-4</c:v>
                </c:pt>
                <c:pt idx="156">
                  <c:v>3.5E-4</c:v>
                </c:pt>
                <c:pt idx="157">
                  <c:v>2.5000000000000001E-4</c:v>
                </c:pt>
                <c:pt idx="158">
                  <c:v>2.5000000000000001E-4</c:v>
                </c:pt>
                <c:pt idx="159">
                  <c:v>2.0000000000000001E-4</c:v>
                </c:pt>
                <c:pt idx="160">
                  <c:v>4.0000000000000002E-4</c:v>
                </c:pt>
                <c:pt idx="161">
                  <c:v>5.0000000000000002E-5</c:v>
                </c:pt>
                <c:pt idx="162">
                  <c:v>1E-4</c:v>
                </c:pt>
                <c:pt idx="163">
                  <c:v>1.4999999999999999E-4</c:v>
                </c:pt>
                <c:pt idx="164">
                  <c:v>2.0000000000000001E-4</c:v>
                </c:pt>
                <c:pt idx="165">
                  <c:v>1.4999999999999999E-4</c:v>
                </c:pt>
                <c:pt idx="166">
                  <c:v>1.4999999999999999E-4</c:v>
                </c:pt>
                <c:pt idx="167">
                  <c:v>2.5000000000000001E-4</c:v>
                </c:pt>
                <c:pt idx="168">
                  <c:v>5.0000000000000002E-5</c:v>
                </c:pt>
                <c:pt idx="169">
                  <c:v>1E-4</c:v>
                </c:pt>
                <c:pt idx="170">
                  <c:v>2.9999999999999997E-4</c:v>
                </c:pt>
                <c:pt idx="171">
                  <c:v>1.4999999999999999E-4</c:v>
                </c:pt>
                <c:pt idx="172">
                  <c:v>1.4999999999999999E-4</c:v>
                </c:pt>
                <c:pt idx="173">
                  <c:v>5.0000000000000002E-5</c:v>
                </c:pt>
                <c:pt idx="174">
                  <c:v>3.5E-4</c:v>
                </c:pt>
                <c:pt idx="175">
                  <c:v>1E-4</c:v>
                </c:pt>
                <c:pt idx="176">
                  <c:v>2.0000000000000001E-4</c:v>
                </c:pt>
                <c:pt idx="177">
                  <c:v>1.4999999999999999E-4</c:v>
                </c:pt>
                <c:pt idx="178">
                  <c:v>1.4999999999999999E-4</c:v>
                </c:pt>
                <c:pt idx="179">
                  <c:v>3.5E-4</c:v>
                </c:pt>
                <c:pt idx="180">
                  <c:v>2.5000000000000001E-4</c:v>
                </c:pt>
                <c:pt idx="181">
                  <c:v>2.0000000000000001E-4</c:v>
                </c:pt>
                <c:pt idx="182">
                  <c:v>2.5000000000000001E-4</c:v>
                </c:pt>
                <c:pt idx="183">
                  <c:v>5.0000000000000002E-5</c:v>
                </c:pt>
                <c:pt idx="184">
                  <c:v>5.0000000000000002E-5</c:v>
                </c:pt>
                <c:pt idx="185">
                  <c:v>2.9999999999999997E-4</c:v>
                </c:pt>
                <c:pt idx="186">
                  <c:v>1E-4</c:v>
                </c:pt>
                <c:pt idx="187">
                  <c:v>2.0000000000000001E-4</c:v>
                </c:pt>
                <c:pt idx="188">
                  <c:v>0</c:v>
                </c:pt>
                <c:pt idx="189">
                  <c:v>5.0000000000000002E-5</c:v>
                </c:pt>
                <c:pt idx="190">
                  <c:v>5.0000000000000002E-5</c:v>
                </c:pt>
                <c:pt idx="191">
                  <c:v>5.0000000000000002E-5</c:v>
                </c:pt>
                <c:pt idx="192">
                  <c:v>2.5000000000000001E-4</c:v>
                </c:pt>
                <c:pt idx="193">
                  <c:v>1.4999999999999999E-4</c:v>
                </c:pt>
                <c:pt idx="194">
                  <c:v>2.0000000000000001E-4</c:v>
                </c:pt>
                <c:pt idx="195">
                  <c:v>1E-4</c:v>
                </c:pt>
                <c:pt idx="196">
                  <c:v>5.0000000000000002E-5</c:v>
                </c:pt>
                <c:pt idx="197">
                  <c:v>1E-4</c:v>
                </c:pt>
                <c:pt idx="198">
                  <c:v>0</c:v>
                </c:pt>
                <c:pt idx="199">
                  <c:v>1E-4</c:v>
                </c:pt>
                <c:pt idx="200">
                  <c:v>5.0000000000000002E-5</c:v>
                </c:pt>
                <c:pt idx="201">
                  <c:v>5.0000000000000002E-5</c:v>
                </c:pt>
                <c:pt idx="202">
                  <c:v>5.0000000000000002E-5</c:v>
                </c:pt>
                <c:pt idx="203">
                  <c:v>1E-4</c:v>
                </c:pt>
                <c:pt idx="204">
                  <c:v>0</c:v>
                </c:pt>
                <c:pt idx="205">
                  <c:v>2.0000000000000001E-4</c:v>
                </c:pt>
                <c:pt idx="206">
                  <c:v>0</c:v>
                </c:pt>
                <c:pt idx="207">
                  <c:v>5.0000000000000002E-5</c:v>
                </c:pt>
                <c:pt idx="208">
                  <c:v>1E-4</c:v>
                </c:pt>
                <c:pt idx="209">
                  <c:v>0</c:v>
                </c:pt>
                <c:pt idx="210">
                  <c:v>0</c:v>
                </c:pt>
                <c:pt idx="211">
                  <c:v>1E-4</c:v>
                </c:pt>
                <c:pt idx="212">
                  <c:v>0</c:v>
                </c:pt>
                <c:pt idx="213">
                  <c:v>5.0000000000000002E-5</c:v>
                </c:pt>
                <c:pt idx="214">
                  <c:v>1E-4</c:v>
                </c:pt>
                <c:pt idx="215">
                  <c:v>0</c:v>
                </c:pt>
                <c:pt idx="216">
                  <c:v>1E-4</c:v>
                </c:pt>
                <c:pt idx="217">
                  <c:v>0</c:v>
                </c:pt>
                <c:pt idx="218">
                  <c:v>1E-4</c:v>
                </c:pt>
                <c:pt idx="219">
                  <c:v>1E-4</c:v>
                </c:pt>
                <c:pt idx="220">
                  <c:v>0</c:v>
                </c:pt>
                <c:pt idx="221">
                  <c:v>5.0000000000000002E-5</c:v>
                </c:pt>
                <c:pt idx="222">
                  <c:v>0</c:v>
                </c:pt>
                <c:pt idx="223">
                  <c:v>0</c:v>
                </c:pt>
                <c:pt idx="224">
                  <c:v>5.0000000000000002E-5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5.0000000000000002E-5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A9-430E-A7E8-04616DDB7C1E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SRasin!$AE$8:$AE$367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5.0000000000000002E-5</c:v>
                </c:pt>
                <c:pt idx="13">
                  <c:v>5.0000000000000002E-5</c:v>
                </c:pt>
                <c:pt idx="14">
                  <c:v>5.0000000000000002E-5</c:v>
                </c:pt>
                <c:pt idx="15">
                  <c:v>5.0000000000000002E-5</c:v>
                </c:pt>
                <c:pt idx="16">
                  <c:v>5.0000000000000002E-5</c:v>
                </c:pt>
                <c:pt idx="17">
                  <c:v>5.0000000000000002E-5</c:v>
                </c:pt>
                <c:pt idx="18">
                  <c:v>5.0000000000000002E-5</c:v>
                </c:pt>
                <c:pt idx="19">
                  <c:v>5.0000000000000002E-5</c:v>
                </c:pt>
                <c:pt idx="20">
                  <c:v>1E-4</c:v>
                </c:pt>
                <c:pt idx="21">
                  <c:v>1.4999999999999999E-4</c:v>
                </c:pt>
                <c:pt idx="22">
                  <c:v>1.4999999999999999E-4</c:v>
                </c:pt>
                <c:pt idx="23">
                  <c:v>3.5E-4</c:v>
                </c:pt>
                <c:pt idx="24">
                  <c:v>4.0000000000000002E-4</c:v>
                </c:pt>
                <c:pt idx="25">
                  <c:v>4.4999999999999999E-4</c:v>
                </c:pt>
                <c:pt idx="26">
                  <c:v>5.5000000000000003E-4</c:v>
                </c:pt>
                <c:pt idx="27">
                  <c:v>5.9999999999999995E-4</c:v>
                </c:pt>
                <c:pt idx="28">
                  <c:v>5.9999999999999995E-4</c:v>
                </c:pt>
                <c:pt idx="29">
                  <c:v>6.9999999999999999E-4</c:v>
                </c:pt>
                <c:pt idx="30">
                  <c:v>9.5E-4</c:v>
                </c:pt>
                <c:pt idx="31">
                  <c:v>1E-3</c:v>
                </c:pt>
                <c:pt idx="32">
                  <c:v>1.25E-3</c:v>
                </c:pt>
                <c:pt idx="33">
                  <c:v>1.65E-3</c:v>
                </c:pt>
                <c:pt idx="34">
                  <c:v>1.8500000000000001E-3</c:v>
                </c:pt>
                <c:pt idx="35">
                  <c:v>1.9499999999999999E-3</c:v>
                </c:pt>
                <c:pt idx="36">
                  <c:v>2.2499999999999998E-3</c:v>
                </c:pt>
                <c:pt idx="37">
                  <c:v>2.5999999999999999E-3</c:v>
                </c:pt>
                <c:pt idx="38">
                  <c:v>2.9499999999999999E-3</c:v>
                </c:pt>
                <c:pt idx="39">
                  <c:v>3.5999999999999999E-3</c:v>
                </c:pt>
                <c:pt idx="40">
                  <c:v>4.3499999999999997E-3</c:v>
                </c:pt>
                <c:pt idx="41">
                  <c:v>5.2500000000000003E-3</c:v>
                </c:pt>
                <c:pt idx="42">
                  <c:v>6.4000000000000003E-3</c:v>
                </c:pt>
                <c:pt idx="43">
                  <c:v>7.2500000000000004E-3</c:v>
                </c:pt>
                <c:pt idx="44">
                  <c:v>9.4999999999999998E-3</c:v>
                </c:pt>
                <c:pt idx="45">
                  <c:v>1.1849999999999999E-2</c:v>
                </c:pt>
                <c:pt idx="46">
                  <c:v>1.41E-2</c:v>
                </c:pt>
                <c:pt idx="47">
                  <c:v>1.635E-2</c:v>
                </c:pt>
                <c:pt idx="48">
                  <c:v>1.83E-2</c:v>
                </c:pt>
                <c:pt idx="49">
                  <c:v>2.0400000000000001E-2</c:v>
                </c:pt>
                <c:pt idx="50">
                  <c:v>2.35E-2</c:v>
                </c:pt>
                <c:pt idx="51">
                  <c:v>2.6550000000000001E-2</c:v>
                </c:pt>
                <c:pt idx="52">
                  <c:v>3.0499999999999999E-2</c:v>
                </c:pt>
                <c:pt idx="53">
                  <c:v>3.5000000000000003E-2</c:v>
                </c:pt>
                <c:pt idx="54">
                  <c:v>4.1050000000000003E-2</c:v>
                </c:pt>
                <c:pt idx="55">
                  <c:v>4.7050000000000002E-2</c:v>
                </c:pt>
                <c:pt idx="56">
                  <c:v>5.475E-2</c:v>
                </c:pt>
                <c:pt idx="57">
                  <c:v>6.2300000000000001E-2</c:v>
                </c:pt>
                <c:pt idx="58">
                  <c:v>7.0650000000000004E-2</c:v>
                </c:pt>
                <c:pt idx="59">
                  <c:v>7.8700000000000006E-2</c:v>
                </c:pt>
                <c:pt idx="60">
                  <c:v>8.7849999999999998E-2</c:v>
                </c:pt>
                <c:pt idx="61">
                  <c:v>9.6949999999999995E-2</c:v>
                </c:pt>
                <c:pt idx="62">
                  <c:v>0.10795</c:v>
                </c:pt>
                <c:pt idx="63">
                  <c:v>0.1193</c:v>
                </c:pt>
                <c:pt idx="64">
                  <c:v>0.1298</c:v>
                </c:pt>
                <c:pt idx="65">
                  <c:v>0.14069999999999999</c:v>
                </c:pt>
                <c:pt idx="66">
                  <c:v>0.15154999999999999</c:v>
                </c:pt>
                <c:pt idx="67">
                  <c:v>0.16345000000000001</c:v>
                </c:pt>
                <c:pt idx="68">
                  <c:v>0.17615</c:v>
                </c:pt>
                <c:pt idx="69">
                  <c:v>0.18825</c:v>
                </c:pt>
                <c:pt idx="70">
                  <c:v>0.20155000000000001</c:v>
                </c:pt>
                <c:pt idx="71">
                  <c:v>0.21540000000000001</c:v>
                </c:pt>
                <c:pt idx="72">
                  <c:v>0.22720000000000001</c:v>
                </c:pt>
                <c:pt idx="73">
                  <c:v>0.23580000000000001</c:v>
                </c:pt>
                <c:pt idx="74">
                  <c:v>0.24460000000000001</c:v>
                </c:pt>
                <c:pt idx="75">
                  <c:v>0.25385000000000002</c:v>
                </c:pt>
                <c:pt idx="76">
                  <c:v>0.26300000000000001</c:v>
                </c:pt>
                <c:pt idx="77">
                  <c:v>0.27139999999999997</c:v>
                </c:pt>
                <c:pt idx="78">
                  <c:v>0.27844999999999998</c:v>
                </c:pt>
                <c:pt idx="79">
                  <c:v>0.28605000000000003</c:v>
                </c:pt>
                <c:pt idx="80">
                  <c:v>0.29425000000000001</c:v>
                </c:pt>
                <c:pt idx="81">
                  <c:v>0.30145</c:v>
                </c:pt>
                <c:pt idx="82">
                  <c:v>0.30780000000000002</c:v>
                </c:pt>
                <c:pt idx="83">
                  <c:v>0.31364999999999998</c:v>
                </c:pt>
                <c:pt idx="84">
                  <c:v>0.31919999999999998</c:v>
                </c:pt>
                <c:pt idx="85">
                  <c:v>0.32534999999999997</c:v>
                </c:pt>
                <c:pt idx="86">
                  <c:v>0.33169999999999999</c:v>
                </c:pt>
                <c:pt idx="87">
                  <c:v>0.33789999999999998</c:v>
                </c:pt>
                <c:pt idx="88">
                  <c:v>0.34305000000000002</c:v>
                </c:pt>
                <c:pt idx="89">
                  <c:v>0.34834999999999999</c:v>
                </c:pt>
                <c:pt idx="90">
                  <c:v>0.3543</c:v>
                </c:pt>
                <c:pt idx="91">
                  <c:v>0.36004999999999998</c:v>
                </c:pt>
                <c:pt idx="92">
                  <c:v>0.3649</c:v>
                </c:pt>
                <c:pt idx="93">
                  <c:v>0.3705</c:v>
                </c:pt>
                <c:pt idx="94">
                  <c:v>0.37469999999999998</c:v>
                </c:pt>
                <c:pt idx="95">
                  <c:v>0.37964999999999999</c:v>
                </c:pt>
                <c:pt idx="96">
                  <c:v>0.38405</c:v>
                </c:pt>
                <c:pt idx="97">
                  <c:v>0.38874999999999998</c:v>
                </c:pt>
                <c:pt idx="98">
                  <c:v>0.3926</c:v>
                </c:pt>
                <c:pt idx="99">
                  <c:v>0.39645000000000002</c:v>
                </c:pt>
                <c:pt idx="100">
                  <c:v>0.39950000000000002</c:v>
                </c:pt>
                <c:pt idx="101">
                  <c:v>0.40300000000000002</c:v>
                </c:pt>
                <c:pt idx="102">
                  <c:v>0.40625</c:v>
                </c:pt>
                <c:pt idx="103">
                  <c:v>0.40955000000000003</c:v>
                </c:pt>
                <c:pt idx="104">
                  <c:v>0.41299999999999998</c:v>
                </c:pt>
                <c:pt idx="105">
                  <c:v>0.41615000000000002</c:v>
                </c:pt>
                <c:pt idx="106">
                  <c:v>0.41930000000000001</c:v>
                </c:pt>
                <c:pt idx="107">
                  <c:v>0.42170000000000002</c:v>
                </c:pt>
                <c:pt idx="108">
                  <c:v>0.42475000000000002</c:v>
                </c:pt>
                <c:pt idx="109">
                  <c:v>0.42775000000000002</c:v>
                </c:pt>
                <c:pt idx="110">
                  <c:v>0.43080000000000002</c:v>
                </c:pt>
                <c:pt idx="111">
                  <c:v>0.43340000000000001</c:v>
                </c:pt>
                <c:pt idx="112">
                  <c:v>0.43530000000000002</c:v>
                </c:pt>
                <c:pt idx="113">
                  <c:v>0.43695000000000001</c:v>
                </c:pt>
                <c:pt idx="114">
                  <c:v>0.43909999999999999</c:v>
                </c:pt>
                <c:pt idx="115">
                  <c:v>0.44090000000000001</c:v>
                </c:pt>
                <c:pt idx="116">
                  <c:v>0.44259999999999999</c:v>
                </c:pt>
                <c:pt idx="117">
                  <c:v>0.44435000000000002</c:v>
                </c:pt>
                <c:pt idx="118">
                  <c:v>0.44624999999999998</c:v>
                </c:pt>
                <c:pt idx="119">
                  <c:v>0.44824999999999998</c:v>
                </c:pt>
                <c:pt idx="120">
                  <c:v>0.45034999999999997</c:v>
                </c:pt>
                <c:pt idx="121">
                  <c:v>0.45165</c:v>
                </c:pt>
                <c:pt idx="122">
                  <c:v>0.4536</c:v>
                </c:pt>
                <c:pt idx="123">
                  <c:v>0.4546</c:v>
                </c:pt>
                <c:pt idx="124">
                  <c:v>0.45669999999999999</c:v>
                </c:pt>
                <c:pt idx="125">
                  <c:v>0.45795000000000002</c:v>
                </c:pt>
                <c:pt idx="126">
                  <c:v>0.4597</c:v>
                </c:pt>
                <c:pt idx="127">
                  <c:v>0.4612</c:v>
                </c:pt>
                <c:pt idx="128">
                  <c:v>0.46250000000000002</c:v>
                </c:pt>
                <c:pt idx="129">
                  <c:v>0.46334999999999998</c:v>
                </c:pt>
                <c:pt idx="130">
                  <c:v>0.46494999999999997</c:v>
                </c:pt>
                <c:pt idx="131">
                  <c:v>0.46615000000000001</c:v>
                </c:pt>
                <c:pt idx="132">
                  <c:v>0.46710000000000002</c:v>
                </c:pt>
                <c:pt idx="133">
                  <c:v>0.46834999999999999</c:v>
                </c:pt>
                <c:pt idx="134">
                  <c:v>0.46920000000000001</c:v>
                </c:pt>
                <c:pt idx="135">
                  <c:v>0.47025</c:v>
                </c:pt>
                <c:pt idx="136">
                  <c:v>0.47125</c:v>
                </c:pt>
                <c:pt idx="137">
                  <c:v>0.47239999999999999</c:v>
                </c:pt>
                <c:pt idx="138">
                  <c:v>0.47320000000000001</c:v>
                </c:pt>
                <c:pt idx="139">
                  <c:v>0.47405000000000003</c:v>
                </c:pt>
                <c:pt idx="140">
                  <c:v>0.47489999999999999</c:v>
                </c:pt>
                <c:pt idx="141">
                  <c:v>0.47570000000000001</c:v>
                </c:pt>
                <c:pt idx="142">
                  <c:v>0.47639999999999999</c:v>
                </c:pt>
                <c:pt idx="143">
                  <c:v>0.47749999999999998</c:v>
                </c:pt>
                <c:pt idx="144">
                  <c:v>0.47810000000000002</c:v>
                </c:pt>
                <c:pt idx="145">
                  <c:v>0.47885</c:v>
                </c:pt>
                <c:pt idx="146">
                  <c:v>0.47949999999999998</c:v>
                </c:pt>
                <c:pt idx="147">
                  <c:v>0.48004999999999998</c:v>
                </c:pt>
                <c:pt idx="148">
                  <c:v>0.48075000000000001</c:v>
                </c:pt>
                <c:pt idx="149">
                  <c:v>0.48125000000000001</c:v>
                </c:pt>
                <c:pt idx="150">
                  <c:v>0.48215000000000002</c:v>
                </c:pt>
                <c:pt idx="151">
                  <c:v>0.48244999999999999</c:v>
                </c:pt>
                <c:pt idx="152">
                  <c:v>0.48325000000000001</c:v>
                </c:pt>
                <c:pt idx="153">
                  <c:v>0.48375000000000001</c:v>
                </c:pt>
                <c:pt idx="154">
                  <c:v>0.48454999999999998</c:v>
                </c:pt>
                <c:pt idx="155">
                  <c:v>0.48504999999999998</c:v>
                </c:pt>
                <c:pt idx="156">
                  <c:v>0.48549999999999999</c:v>
                </c:pt>
                <c:pt idx="157">
                  <c:v>0.48604999999999998</c:v>
                </c:pt>
                <c:pt idx="158">
                  <c:v>0.48649999999999999</c:v>
                </c:pt>
                <c:pt idx="159">
                  <c:v>0.4869</c:v>
                </c:pt>
                <c:pt idx="160">
                  <c:v>0.48730000000000001</c:v>
                </c:pt>
                <c:pt idx="161">
                  <c:v>0.48814999999999997</c:v>
                </c:pt>
                <c:pt idx="162">
                  <c:v>0.48825000000000002</c:v>
                </c:pt>
                <c:pt idx="163">
                  <c:v>0.4889</c:v>
                </c:pt>
                <c:pt idx="164">
                  <c:v>0.48920000000000002</c:v>
                </c:pt>
                <c:pt idx="165">
                  <c:v>0.48980000000000001</c:v>
                </c:pt>
                <c:pt idx="166">
                  <c:v>0.49009999999999998</c:v>
                </c:pt>
                <c:pt idx="167">
                  <c:v>0.49045</c:v>
                </c:pt>
                <c:pt idx="168">
                  <c:v>0.49070000000000003</c:v>
                </c:pt>
                <c:pt idx="169">
                  <c:v>0.49085000000000001</c:v>
                </c:pt>
                <c:pt idx="170">
                  <c:v>0.49104999999999999</c:v>
                </c:pt>
                <c:pt idx="171">
                  <c:v>0.49145</c:v>
                </c:pt>
                <c:pt idx="172">
                  <c:v>0.49185000000000001</c:v>
                </c:pt>
                <c:pt idx="173">
                  <c:v>0.49220000000000003</c:v>
                </c:pt>
                <c:pt idx="174">
                  <c:v>0.49249999999999999</c:v>
                </c:pt>
                <c:pt idx="175">
                  <c:v>0.49264999999999998</c:v>
                </c:pt>
                <c:pt idx="176">
                  <c:v>0.49304999999999999</c:v>
                </c:pt>
                <c:pt idx="177">
                  <c:v>0.49330000000000002</c:v>
                </c:pt>
                <c:pt idx="178">
                  <c:v>0.49349999999999999</c:v>
                </c:pt>
                <c:pt idx="179">
                  <c:v>0.49375000000000002</c:v>
                </c:pt>
                <c:pt idx="180">
                  <c:v>0.49399999999999999</c:v>
                </c:pt>
                <c:pt idx="181">
                  <c:v>0.49440000000000001</c:v>
                </c:pt>
                <c:pt idx="182">
                  <c:v>0.49459999999999998</c:v>
                </c:pt>
                <c:pt idx="183">
                  <c:v>0.49480000000000002</c:v>
                </c:pt>
                <c:pt idx="184">
                  <c:v>0.49490000000000001</c:v>
                </c:pt>
                <c:pt idx="185">
                  <c:v>0.49514999999999998</c:v>
                </c:pt>
                <c:pt idx="186">
                  <c:v>0.49530000000000002</c:v>
                </c:pt>
                <c:pt idx="187">
                  <c:v>0.49569999999999997</c:v>
                </c:pt>
                <c:pt idx="188">
                  <c:v>0.49595</c:v>
                </c:pt>
                <c:pt idx="189">
                  <c:v>0.49614999999999998</c:v>
                </c:pt>
                <c:pt idx="190">
                  <c:v>0.49654999999999999</c:v>
                </c:pt>
                <c:pt idx="191">
                  <c:v>0.49664999999999998</c:v>
                </c:pt>
                <c:pt idx="192">
                  <c:v>0.49675000000000002</c:v>
                </c:pt>
                <c:pt idx="193">
                  <c:v>0.49685000000000001</c:v>
                </c:pt>
                <c:pt idx="194">
                  <c:v>0.49690000000000001</c:v>
                </c:pt>
                <c:pt idx="195">
                  <c:v>0.49709999999999999</c:v>
                </c:pt>
                <c:pt idx="196">
                  <c:v>0.49730000000000002</c:v>
                </c:pt>
                <c:pt idx="197">
                  <c:v>0.49735000000000001</c:v>
                </c:pt>
                <c:pt idx="198">
                  <c:v>0.49764999999999998</c:v>
                </c:pt>
                <c:pt idx="199">
                  <c:v>0.49775000000000003</c:v>
                </c:pt>
                <c:pt idx="200">
                  <c:v>0.498</c:v>
                </c:pt>
                <c:pt idx="201">
                  <c:v>0.49809999999999999</c:v>
                </c:pt>
                <c:pt idx="202">
                  <c:v>0.49819999999999998</c:v>
                </c:pt>
                <c:pt idx="203">
                  <c:v>0.49835000000000002</c:v>
                </c:pt>
                <c:pt idx="204">
                  <c:v>0.49840000000000001</c:v>
                </c:pt>
                <c:pt idx="205">
                  <c:v>0.49869999999999998</c:v>
                </c:pt>
                <c:pt idx="206">
                  <c:v>0.49880000000000002</c:v>
                </c:pt>
                <c:pt idx="207">
                  <c:v>0.49909999999999999</c:v>
                </c:pt>
                <c:pt idx="208">
                  <c:v>0.49935000000000002</c:v>
                </c:pt>
                <c:pt idx="209">
                  <c:v>0.49945000000000001</c:v>
                </c:pt>
                <c:pt idx="210">
                  <c:v>0.49964999999999998</c:v>
                </c:pt>
                <c:pt idx="211">
                  <c:v>0.49990000000000001</c:v>
                </c:pt>
                <c:pt idx="212">
                  <c:v>0.49995000000000001</c:v>
                </c:pt>
                <c:pt idx="213">
                  <c:v>0.50019999999999998</c:v>
                </c:pt>
                <c:pt idx="214">
                  <c:v>0.50029999999999997</c:v>
                </c:pt>
                <c:pt idx="215">
                  <c:v>0.50049999999999994</c:v>
                </c:pt>
                <c:pt idx="216">
                  <c:v>0.50065000000000004</c:v>
                </c:pt>
                <c:pt idx="217">
                  <c:v>0.50075000000000003</c:v>
                </c:pt>
                <c:pt idx="218">
                  <c:v>0.50085000000000002</c:v>
                </c:pt>
                <c:pt idx="219">
                  <c:v>0.50085000000000002</c:v>
                </c:pt>
                <c:pt idx="220">
                  <c:v>0.50085000000000002</c:v>
                </c:pt>
                <c:pt idx="221">
                  <c:v>0.50090000000000001</c:v>
                </c:pt>
                <c:pt idx="222">
                  <c:v>0.50095000000000001</c:v>
                </c:pt>
                <c:pt idx="223">
                  <c:v>0.50109999999999999</c:v>
                </c:pt>
                <c:pt idx="224">
                  <c:v>0.50114999999999998</c:v>
                </c:pt>
                <c:pt idx="225">
                  <c:v>0.50129999999999997</c:v>
                </c:pt>
                <c:pt idx="226">
                  <c:v>0.50134999999999996</c:v>
                </c:pt>
                <c:pt idx="227">
                  <c:v>0.50144999999999995</c:v>
                </c:pt>
                <c:pt idx="228">
                  <c:v>0.50170000000000003</c:v>
                </c:pt>
                <c:pt idx="229">
                  <c:v>0.50170000000000003</c:v>
                </c:pt>
                <c:pt idx="230">
                  <c:v>0.50175000000000003</c:v>
                </c:pt>
                <c:pt idx="231">
                  <c:v>0.50185000000000002</c:v>
                </c:pt>
                <c:pt idx="232">
                  <c:v>0.50185000000000002</c:v>
                </c:pt>
                <c:pt idx="233">
                  <c:v>0.50190000000000001</c:v>
                </c:pt>
                <c:pt idx="234">
                  <c:v>0.50205</c:v>
                </c:pt>
                <c:pt idx="235">
                  <c:v>0.50209999999999999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A9-430E-A7E8-04616DDB7C1E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SRasin!$AF$8:$AF$367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5.0000000000000002E-5</c:v>
                </c:pt>
                <c:pt idx="39">
                  <c:v>5.0000000000000002E-5</c:v>
                </c:pt>
                <c:pt idx="40">
                  <c:v>5.0000000000000002E-5</c:v>
                </c:pt>
                <c:pt idx="41">
                  <c:v>1.4999999999999999E-4</c:v>
                </c:pt>
                <c:pt idx="42">
                  <c:v>1.4999999999999999E-4</c:v>
                </c:pt>
                <c:pt idx="43">
                  <c:v>1.4999999999999999E-4</c:v>
                </c:pt>
                <c:pt idx="44">
                  <c:v>1.4999999999999999E-4</c:v>
                </c:pt>
                <c:pt idx="45">
                  <c:v>1.4999999999999999E-4</c:v>
                </c:pt>
                <c:pt idx="46">
                  <c:v>1.4999999999999999E-4</c:v>
                </c:pt>
                <c:pt idx="47">
                  <c:v>1.4999999999999999E-4</c:v>
                </c:pt>
                <c:pt idx="48">
                  <c:v>1.4999999999999999E-4</c:v>
                </c:pt>
                <c:pt idx="49">
                  <c:v>1.4999999999999999E-4</c:v>
                </c:pt>
                <c:pt idx="50">
                  <c:v>2.0000000000000001E-4</c:v>
                </c:pt>
                <c:pt idx="51">
                  <c:v>2.0000000000000001E-4</c:v>
                </c:pt>
                <c:pt idx="52">
                  <c:v>2.5000000000000001E-4</c:v>
                </c:pt>
                <c:pt idx="53">
                  <c:v>3.5E-4</c:v>
                </c:pt>
                <c:pt idx="54">
                  <c:v>5.0000000000000001E-4</c:v>
                </c:pt>
                <c:pt idx="55">
                  <c:v>5.5000000000000003E-4</c:v>
                </c:pt>
                <c:pt idx="56">
                  <c:v>6.4999999999999997E-4</c:v>
                </c:pt>
                <c:pt idx="57">
                  <c:v>6.9999999999999999E-4</c:v>
                </c:pt>
                <c:pt idx="58">
                  <c:v>7.5000000000000002E-4</c:v>
                </c:pt>
                <c:pt idx="59">
                  <c:v>8.4999999999999995E-4</c:v>
                </c:pt>
                <c:pt idx="60">
                  <c:v>1.15E-3</c:v>
                </c:pt>
                <c:pt idx="61">
                  <c:v>1.3500000000000001E-3</c:v>
                </c:pt>
                <c:pt idx="62">
                  <c:v>1.6000000000000001E-3</c:v>
                </c:pt>
                <c:pt idx="63">
                  <c:v>1.6000000000000001E-3</c:v>
                </c:pt>
                <c:pt idx="64">
                  <c:v>1.8E-3</c:v>
                </c:pt>
                <c:pt idx="65">
                  <c:v>2E-3</c:v>
                </c:pt>
                <c:pt idx="66">
                  <c:v>2.15E-3</c:v>
                </c:pt>
                <c:pt idx="67">
                  <c:v>2.4499999999999999E-3</c:v>
                </c:pt>
                <c:pt idx="68">
                  <c:v>2.7499999999999998E-3</c:v>
                </c:pt>
                <c:pt idx="69">
                  <c:v>3.0999999999999999E-3</c:v>
                </c:pt>
                <c:pt idx="70">
                  <c:v>3.3500000000000001E-3</c:v>
                </c:pt>
                <c:pt idx="71">
                  <c:v>3.8500000000000001E-3</c:v>
                </c:pt>
                <c:pt idx="72">
                  <c:v>4.3E-3</c:v>
                </c:pt>
                <c:pt idx="73">
                  <c:v>4.4000000000000003E-3</c:v>
                </c:pt>
                <c:pt idx="74">
                  <c:v>4.8999999999999998E-3</c:v>
                </c:pt>
                <c:pt idx="75">
                  <c:v>5.1000000000000004E-3</c:v>
                </c:pt>
                <c:pt idx="76">
                  <c:v>5.4000000000000003E-3</c:v>
                </c:pt>
                <c:pt idx="77">
                  <c:v>5.7999999999999996E-3</c:v>
                </c:pt>
                <c:pt idx="78">
                  <c:v>6.0000000000000001E-3</c:v>
                </c:pt>
                <c:pt idx="79">
                  <c:v>6.1999999999999998E-3</c:v>
                </c:pt>
                <c:pt idx="80">
                  <c:v>6.45E-3</c:v>
                </c:pt>
                <c:pt idx="81">
                  <c:v>6.7499999999999999E-3</c:v>
                </c:pt>
                <c:pt idx="82">
                  <c:v>7.0000000000000001E-3</c:v>
                </c:pt>
                <c:pt idx="83">
                  <c:v>7.1999999999999998E-3</c:v>
                </c:pt>
                <c:pt idx="84">
                  <c:v>7.3000000000000001E-3</c:v>
                </c:pt>
                <c:pt idx="85">
                  <c:v>7.7499999999999999E-3</c:v>
                </c:pt>
                <c:pt idx="86">
                  <c:v>7.9500000000000005E-3</c:v>
                </c:pt>
                <c:pt idx="87">
                  <c:v>8.2000000000000007E-3</c:v>
                </c:pt>
                <c:pt idx="88">
                  <c:v>8.3999999999999995E-3</c:v>
                </c:pt>
                <c:pt idx="89">
                  <c:v>8.5500000000000003E-3</c:v>
                </c:pt>
                <c:pt idx="90">
                  <c:v>8.7500000000000008E-3</c:v>
                </c:pt>
                <c:pt idx="91">
                  <c:v>8.8000000000000005E-3</c:v>
                </c:pt>
                <c:pt idx="92">
                  <c:v>8.8999999999999999E-3</c:v>
                </c:pt>
                <c:pt idx="93">
                  <c:v>9.3500000000000007E-3</c:v>
                </c:pt>
                <c:pt idx="94">
                  <c:v>9.4000000000000004E-3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9.75E-3</c:v>
                </c:pt>
                <c:pt idx="98">
                  <c:v>9.7999999999999997E-3</c:v>
                </c:pt>
                <c:pt idx="99">
                  <c:v>9.9000000000000008E-3</c:v>
                </c:pt>
                <c:pt idx="100">
                  <c:v>0.01</c:v>
                </c:pt>
                <c:pt idx="101">
                  <c:v>1.0149999999999999E-2</c:v>
                </c:pt>
                <c:pt idx="102">
                  <c:v>1.0200000000000001E-2</c:v>
                </c:pt>
                <c:pt idx="103">
                  <c:v>1.0200000000000001E-2</c:v>
                </c:pt>
                <c:pt idx="104">
                  <c:v>1.0200000000000001E-2</c:v>
                </c:pt>
                <c:pt idx="105">
                  <c:v>1.025E-2</c:v>
                </c:pt>
                <c:pt idx="106">
                  <c:v>1.035E-2</c:v>
                </c:pt>
                <c:pt idx="107">
                  <c:v>1.0500000000000001E-2</c:v>
                </c:pt>
                <c:pt idx="108">
                  <c:v>1.055E-2</c:v>
                </c:pt>
                <c:pt idx="109">
                  <c:v>1.0699999999999999E-2</c:v>
                </c:pt>
                <c:pt idx="110">
                  <c:v>1.0749999999999999E-2</c:v>
                </c:pt>
                <c:pt idx="111">
                  <c:v>1.0749999999999999E-2</c:v>
                </c:pt>
                <c:pt idx="112">
                  <c:v>1.0749999999999999E-2</c:v>
                </c:pt>
                <c:pt idx="113">
                  <c:v>1.0800000000000001E-2</c:v>
                </c:pt>
                <c:pt idx="114">
                  <c:v>1.09E-2</c:v>
                </c:pt>
                <c:pt idx="115">
                  <c:v>1.09E-2</c:v>
                </c:pt>
                <c:pt idx="116">
                  <c:v>1.09E-2</c:v>
                </c:pt>
                <c:pt idx="117">
                  <c:v>1.09E-2</c:v>
                </c:pt>
                <c:pt idx="118">
                  <c:v>1.0999999999999999E-2</c:v>
                </c:pt>
                <c:pt idx="119">
                  <c:v>1.0999999999999999E-2</c:v>
                </c:pt>
                <c:pt idx="120">
                  <c:v>1.1050000000000001E-2</c:v>
                </c:pt>
                <c:pt idx="121">
                  <c:v>1.11E-2</c:v>
                </c:pt>
                <c:pt idx="122">
                  <c:v>1.115E-2</c:v>
                </c:pt>
                <c:pt idx="123">
                  <c:v>1.115E-2</c:v>
                </c:pt>
                <c:pt idx="124">
                  <c:v>1.1299999999999999E-2</c:v>
                </c:pt>
                <c:pt idx="125">
                  <c:v>1.1299999999999999E-2</c:v>
                </c:pt>
                <c:pt idx="126">
                  <c:v>1.1350000000000001E-2</c:v>
                </c:pt>
                <c:pt idx="127">
                  <c:v>1.1350000000000001E-2</c:v>
                </c:pt>
                <c:pt idx="128">
                  <c:v>1.1350000000000001E-2</c:v>
                </c:pt>
                <c:pt idx="129">
                  <c:v>1.14E-2</c:v>
                </c:pt>
                <c:pt idx="130">
                  <c:v>1.14E-2</c:v>
                </c:pt>
                <c:pt idx="131">
                  <c:v>1.14E-2</c:v>
                </c:pt>
                <c:pt idx="132">
                  <c:v>1.14E-2</c:v>
                </c:pt>
                <c:pt idx="133">
                  <c:v>1.145E-2</c:v>
                </c:pt>
                <c:pt idx="134">
                  <c:v>1.15E-2</c:v>
                </c:pt>
                <c:pt idx="135">
                  <c:v>1.15E-2</c:v>
                </c:pt>
                <c:pt idx="136">
                  <c:v>1.15E-2</c:v>
                </c:pt>
                <c:pt idx="137">
                  <c:v>1.15E-2</c:v>
                </c:pt>
                <c:pt idx="138">
                  <c:v>1.15E-2</c:v>
                </c:pt>
                <c:pt idx="139">
                  <c:v>1.15E-2</c:v>
                </c:pt>
                <c:pt idx="140">
                  <c:v>1.15E-2</c:v>
                </c:pt>
                <c:pt idx="141">
                  <c:v>1.15E-2</c:v>
                </c:pt>
                <c:pt idx="142">
                  <c:v>1.15E-2</c:v>
                </c:pt>
                <c:pt idx="143">
                  <c:v>1.15E-2</c:v>
                </c:pt>
                <c:pt idx="144">
                  <c:v>1.15E-2</c:v>
                </c:pt>
                <c:pt idx="145">
                  <c:v>1.15E-2</c:v>
                </c:pt>
                <c:pt idx="146">
                  <c:v>1.15E-2</c:v>
                </c:pt>
                <c:pt idx="147">
                  <c:v>1.15E-2</c:v>
                </c:pt>
                <c:pt idx="148">
                  <c:v>1.15E-2</c:v>
                </c:pt>
                <c:pt idx="149">
                  <c:v>1.15E-2</c:v>
                </c:pt>
                <c:pt idx="150">
                  <c:v>1.15E-2</c:v>
                </c:pt>
                <c:pt idx="151">
                  <c:v>1.15E-2</c:v>
                </c:pt>
                <c:pt idx="152">
                  <c:v>1.15E-2</c:v>
                </c:pt>
                <c:pt idx="153">
                  <c:v>1.15E-2</c:v>
                </c:pt>
                <c:pt idx="154">
                  <c:v>1.15E-2</c:v>
                </c:pt>
                <c:pt idx="155">
                  <c:v>1.15E-2</c:v>
                </c:pt>
                <c:pt idx="156">
                  <c:v>1.15E-2</c:v>
                </c:pt>
                <c:pt idx="157">
                  <c:v>1.155E-2</c:v>
                </c:pt>
                <c:pt idx="158">
                  <c:v>1.155E-2</c:v>
                </c:pt>
                <c:pt idx="159">
                  <c:v>1.155E-2</c:v>
                </c:pt>
                <c:pt idx="160">
                  <c:v>1.155E-2</c:v>
                </c:pt>
                <c:pt idx="161">
                  <c:v>1.155E-2</c:v>
                </c:pt>
                <c:pt idx="162">
                  <c:v>1.155E-2</c:v>
                </c:pt>
                <c:pt idx="163">
                  <c:v>1.155E-2</c:v>
                </c:pt>
                <c:pt idx="164">
                  <c:v>1.1599999999999999E-2</c:v>
                </c:pt>
                <c:pt idx="165">
                  <c:v>1.1599999999999999E-2</c:v>
                </c:pt>
                <c:pt idx="166">
                  <c:v>1.1599999999999999E-2</c:v>
                </c:pt>
                <c:pt idx="167">
                  <c:v>1.1650000000000001E-2</c:v>
                </c:pt>
                <c:pt idx="168">
                  <c:v>1.1650000000000001E-2</c:v>
                </c:pt>
                <c:pt idx="169">
                  <c:v>1.1650000000000001E-2</c:v>
                </c:pt>
                <c:pt idx="170">
                  <c:v>1.1650000000000001E-2</c:v>
                </c:pt>
                <c:pt idx="171">
                  <c:v>1.1650000000000001E-2</c:v>
                </c:pt>
                <c:pt idx="172">
                  <c:v>1.1650000000000001E-2</c:v>
                </c:pt>
                <c:pt idx="173">
                  <c:v>1.1650000000000001E-2</c:v>
                </c:pt>
                <c:pt idx="174">
                  <c:v>1.1650000000000001E-2</c:v>
                </c:pt>
                <c:pt idx="175">
                  <c:v>1.1650000000000001E-2</c:v>
                </c:pt>
                <c:pt idx="176">
                  <c:v>1.17E-2</c:v>
                </c:pt>
                <c:pt idx="177">
                  <c:v>1.17E-2</c:v>
                </c:pt>
                <c:pt idx="178">
                  <c:v>1.17E-2</c:v>
                </c:pt>
                <c:pt idx="179">
                  <c:v>1.17E-2</c:v>
                </c:pt>
                <c:pt idx="180">
                  <c:v>1.17E-2</c:v>
                </c:pt>
                <c:pt idx="181">
                  <c:v>1.17E-2</c:v>
                </c:pt>
                <c:pt idx="182">
                  <c:v>1.17E-2</c:v>
                </c:pt>
                <c:pt idx="183">
                  <c:v>1.17E-2</c:v>
                </c:pt>
                <c:pt idx="184">
                  <c:v>1.17E-2</c:v>
                </c:pt>
                <c:pt idx="185">
                  <c:v>1.17E-2</c:v>
                </c:pt>
                <c:pt idx="186">
                  <c:v>1.17E-2</c:v>
                </c:pt>
                <c:pt idx="187">
                  <c:v>1.17E-2</c:v>
                </c:pt>
                <c:pt idx="188">
                  <c:v>1.17E-2</c:v>
                </c:pt>
                <c:pt idx="189">
                  <c:v>1.17E-2</c:v>
                </c:pt>
                <c:pt idx="190">
                  <c:v>1.17E-2</c:v>
                </c:pt>
                <c:pt idx="191">
                  <c:v>1.17E-2</c:v>
                </c:pt>
                <c:pt idx="192">
                  <c:v>1.17E-2</c:v>
                </c:pt>
                <c:pt idx="193">
                  <c:v>1.17E-2</c:v>
                </c:pt>
                <c:pt idx="194">
                  <c:v>1.17E-2</c:v>
                </c:pt>
                <c:pt idx="195">
                  <c:v>1.17E-2</c:v>
                </c:pt>
                <c:pt idx="196">
                  <c:v>1.17E-2</c:v>
                </c:pt>
                <c:pt idx="197">
                  <c:v>1.17E-2</c:v>
                </c:pt>
                <c:pt idx="198">
                  <c:v>1.17E-2</c:v>
                </c:pt>
                <c:pt idx="199">
                  <c:v>1.17E-2</c:v>
                </c:pt>
                <c:pt idx="200">
                  <c:v>1.17E-2</c:v>
                </c:pt>
                <c:pt idx="201">
                  <c:v>1.17E-2</c:v>
                </c:pt>
                <c:pt idx="202">
                  <c:v>1.17E-2</c:v>
                </c:pt>
                <c:pt idx="203">
                  <c:v>1.17E-2</c:v>
                </c:pt>
                <c:pt idx="204">
                  <c:v>1.17E-2</c:v>
                </c:pt>
                <c:pt idx="205">
                  <c:v>1.17E-2</c:v>
                </c:pt>
                <c:pt idx="206">
                  <c:v>1.17E-2</c:v>
                </c:pt>
                <c:pt idx="207">
                  <c:v>1.17E-2</c:v>
                </c:pt>
                <c:pt idx="208">
                  <c:v>1.17E-2</c:v>
                </c:pt>
                <c:pt idx="209">
                  <c:v>1.17E-2</c:v>
                </c:pt>
                <c:pt idx="210">
                  <c:v>1.17E-2</c:v>
                </c:pt>
                <c:pt idx="211">
                  <c:v>1.17E-2</c:v>
                </c:pt>
                <c:pt idx="212">
                  <c:v>1.17E-2</c:v>
                </c:pt>
                <c:pt idx="213">
                  <c:v>1.17E-2</c:v>
                </c:pt>
                <c:pt idx="214">
                  <c:v>1.17E-2</c:v>
                </c:pt>
                <c:pt idx="215">
                  <c:v>1.17E-2</c:v>
                </c:pt>
                <c:pt idx="216">
                  <c:v>1.17E-2</c:v>
                </c:pt>
                <c:pt idx="217">
                  <c:v>1.17E-2</c:v>
                </c:pt>
                <c:pt idx="218">
                  <c:v>1.17E-2</c:v>
                </c:pt>
                <c:pt idx="219">
                  <c:v>1.17E-2</c:v>
                </c:pt>
                <c:pt idx="220">
                  <c:v>1.17E-2</c:v>
                </c:pt>
                <c:pt idx="221">
                  <c:v>1.17E-2</c:v>
                </c:pt>
                <c:pt idx="222">
                  <c:v>1.17E-2</c:v>
                </c:pt>
                <c:pt idx="223">
                  <c:v>1.17E-2</c:v>
                </c:pt>
                <c:pt idx="224">
                  <c:v>1.17E-2</c:v>
                </c:pt>
                <c:pt idx="225">
                  <c:v>1.17E-2</c:v>
                </c:pt>
                <c:pt idx="226">
                  <c:v>1.17E-2</c:v>
                </c:pt>
                <c:pt idx="227">
                  <c:v>1.17E-2</c:v>
                </c:pt>
                <c:pt idx="228">
                  <c:v>1.17E-2</c:v>
                </c:pt>
                <c:pt idx="229">
                  <c:v>1.17E-2</c:v>
                </c:pt>
                <c:pt idx="230">
                  <c:v>1.17E-2</c:v>
                </c:pt>
                <c:pt idx="231">
                  <c:v>1.17E-2</c:v>
                </c:pt>
                <c:pt idx="232">
                  <c:v>1.175E-2</c:v>
                </c:pt>
                <c:pt idx="233">
                  <c:v>1.175E-2</c:v>
                </c:pt>
                <c:pt idx="234">
                  <c:v>1.175E-2</c:v>
                </c:pt>
                <c:pt idx="235">
                  <c:v>1.175E-2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A9-430E-A7E8-04616DDB7C1E}"/>
            </c:ext>
          </c:extLst>
        </c:ser>
        <c:ser>
          <c:idx val="4"/>
          <c:order val="5"/>
          <c:tx>
            <c:v>0% asintomáticos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SR!$AD$8:$AD$367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2.5000000000000001E-4</c:v>
                </c:pt>
                <c:pt idx="7">
                  <c:v>2.5000000000000001E-4</c:v>
                </c:pt>
                <c:pt idx="8">
                  <c:v>2.5000000000000001E-4</c:v>
                </c:pt>
                <c:pt idx="9">
                  <c:v>3.5E-4</c:v>
                </c:pt>
                <c:pt idx="10">
                  <c:v>5.5000000000000003E-4</c:v>
                </c:pt>
                <c:pt idx="11">
                  <c:v>5.5000000000000003E-4</c:v>
                </c:pt>
                <c:pt idx="12">
                  <c:v>8.9999999999999998E-4</c:v>
                </c:pt>
                <c:pt idx="13">
                  <c:v>2.15E-3</c:v>
                </c:pt>
                <c:pt idx="14">
                  <c:v>3.0999999999999999E-3</c:v>
                </c:pt>
                <c:pt idx="15">
                  <c:v>3.8500000000000001E-3</c:v>
                </c:pt>
                <c:pt idx="16">
                  <c:v>5.1999999999999998E-3</c:v>
                </c:pt>
                <c:pt idx="17">
                  <c:v>5.5999999999999999E-3</c:v>
                </c:pt>
                <c:pt idx="18">
                  <c:v>5.8500000000000002E-3</c:v>
                </c:pt>
                <c:pt idx="19">
                  <c:v>6.4000000000000003E-3</c:v>
                </c:pt>
                <c:pt idx="20">
                  <c:v>7.0499999999999998E-3</c:v>
                </c:pt>
                <c:pt idx="21">
                  <c:v>8.4499999999999992E-3</c:v>
                </c:pt>
                <c:pt idx="22">
                  <c:v>1.06E-2</c:v>
                </c:pt>
                <c:pt idx="23">
                  <c:v>1.3100000000000001E-2</c:v>
                </c:pt>
                <c:pt idx="24">
                  <c:v>1.5350000000000001E-2</c:v>
                </c:pt>
                <c:pt idx="25">
                  <c:v>1.8149999999999999E-2</c:v>
                </c:pt>
                <c:pt idx="26">
                  <c:v>2.1350000000000001E-2</c:v>
                </c:pt>
                <c:pt idx="27">
                  <c:v>2.4400000000000002E-2</c:v>
                </c:pt>
                <c:pt idx="28">
                  <c:v>2.8000000000000001E-2</c:v>
                </c:pt>
                <c:pt idx="29">
                  <c:v>3.125E-2</c:v>
                </c:pt>
                <c:pt idx="30">
                  <c:v>3.3450000000000001E-2</c:v>
                </c:pt>
                <c:pt idx="31">
                  <c:v>3.6799999999999999E-2</c:v>
                </c:pt>
                <c:pt idx="32">
                  <c:v>3.9949999999999999E-2</c:v>
                </c:pt>
                <c:pt idx="33">
                  <c:v>4.4999999999999998E-2</c:v>
                </c:pt>
                <c:pt idx="34">
                  <c:v>5.0700000000000002E-2</c:v>
                </c:pt>
                <c:pt idx="35">
                  <c:v>5.79E-2</c:v>
                </c:pt>
                <c:pt idx="36">
                  <c:v>6.6199999999999995E-2</c:v>
                </c:pt>
                <c:pt idx="37">
                  <c:v>7.22E-2</c:v>
                </c:pt>
                <c:pt idx="38">
                  <c:v>7.6950000000000005E-2</c:v>
                </c:pt>
                <c:pt idx="39">
                  <c:v>8.0699999999999994E-2</c:v>
                </c:pt>
                <c:pt idx="40">
                  <c:v>8.6400000000000005E-2</c:v>
                </c:pt>
                <c:pt idx="41">
                  <c:v>9.1700000000000004E-2</c:v>
                </c:pt>
                <c:pt idx="42">
                  <c:v>9.7900000000000001E-2</c:v>
                </c:pt>
                <c:pt idx="43">
                  <c:v>0.10595</c:v>
                </c:pt>
                <c:pt idx="44">
                  <c:v>0.1132</c:v>
                </c:pt>
                <c:pt idx="45">
                  <c:v>0.1234</c:v>
                </c:pt>
                <c:pt idx="46">
                  <c:v>0.13170000000000001</c:v>
                </c:pt>
                <c:pt idx="47">
                  <c:v>0.13875000000000001</c:v>
                </c:pt>
                <c:pt idx="48">
                  <c:v>0.14704999999999999</c:v>
                </c:pt>
                <c:pt idx="49">
                  <c:v>0.15575</c:v>
                </c:pt>
                <c:pt idx="50">
                  <c:v>0.16134999999999999</c:v>
                </c:pt>
                <c:pt idx="51">
                  <c:v>0.16644999999999999</c:v>
                </c:pt>
                <c:pt idx="52">
                  <c:v>0.17015</c:v>
                </c:pt>
                <c:pt idx="53">
                  <c:v>0.17285</c:v>
                </c:pt>
                <c:pt idx="54">
                  <c:v>0.17630000000000001</c:v>
                </c:pt>
                <c:pt idx="55">
                  <c:v>0.17849999999999999</c:v>
                </c:pt>
                <c:pt idx="56">
                  <c:v>0.1804</c:v>
                </c:pt>
                <c:pt idx="57">
                  <c:v>0.18185000000000001</c:v>
                </c:pt>
                <c:pt idx="58">
                  <c:v>0.18135000000000001</c:v>
                </c:pt>
                <c:pt idx="59">
                  <c:v>0.17924999999999999</c:v>
                </c:pt>
                <c:pt idx="60">
                  <c:v>0.17624999999999999</c:v>
                </c:pt>
                <c:pt idx="61">
                  <c:v>0.17294999999999999</c:v>
                </c:pt>
                <c:pt idx="62">
                  <c:v>0.16975000000000001</c:v>
                </c:pt>
                <c:pt idx="63">
                  <c:v>0.1663</c:v>
                </c:pt>
                <c:pt idx="64">
                  <c:v>0.16109999999999999</c:v>
                </c:pt>
                <c:pt idx="65">
                  <c:v>0.15579999999999999</c:v>
                </c:pt>
                <c:pt idx="66">
                  <c:v>0.14935000000000001</c:v>
                </c:pt>
                <c:pt idx="67">
                  <c:v>0.14374999999999999</c:v>
                </c:pt>
                <c:pt idx="68">
                  <c:v>0.13730000000000001</c:v>
                </c:pt>
                <c:pt idx="69">
                  <c:v>0.1326</c:v>
                </c:pt>
                <c:pt idx="70">
                  <c:v>0.12715000000000001</c:v>
                </c:pt>
                <c:pt idx="71">
                  <c:v>0.121</c:v>
                </c:pt>
                <c:pt idx="72">
                  <c:v>0.11445</c:v>
                </c:pt>
                <c:pt idx="73">
                  <c:v>0.1079</c:v>
                </c:pt>
                <c:pt idx="74">
                  <c:v>0.10224999999999999</c:v>
                </c:pt>
                <c:pt idx="75">
                  <c:v>9.5899999999999999E-2</c:v>
                </c:pt>
                <c:pt idx="76">
                  <c:v>8.745E-2</c:v>
                </c:pt>
                <c:pt idx="77">
                  <c:v>8.0799999999999997E-2</c:v>
                </c:pt>
                <c:pt idx="78">
                  <c:v>7.3249999999999996E-2</c:v>
                </c:pt>
                <c:pt idx="79">
                  <c:v>6.6250000000000003E-2</c:v>
                </c:pt>
                <c:pt idx="80">
                  <c:v>5.9650000000000002E-2</c:v>
                </c:pt>
                <c:pt idx="81">
                  <c:v>5.5149999999999998E-2</c:v>
                </c:pt>
                <c:pt idx="82">
                  <c:v>4.9299999999999997E-2</c:v>
                </c:pt>
                <c:pt idx="83">
                  <c:v>4.5350000000000001E-2</c:v>
                </c:pt>
                <c:pt idx="84">
                  <c:v>4.1549999999999997E-2</c:v>
                </c:pt>
                <c:pt idx="85">
                  <c:v>3.7350000000000001E-2</c:v>
                </c:pt>
                <c:pt idx="86">
                  <c:v>3.4250000000000003E-2</c:v>
                </c:pt>
                <c:pt idx="87">
                  <c:v>3.1050000000000001E-2</c:v>
                </c:pt>
                <c:pt idx="88">
                  <c:v>2.7900000000000001E-2</c:v>
                </c:pt>
                <c:pt idx="89">
                  <c:v>2.6200000000000001E-2</c:v>
                </c:pt>
                <c:pt idx="90">
                  <c:v>2.445E-2</c:v>
                </c:pt>
                <c:pt idx="91">
                  <c:v>2.315E-2</c:v>
                </c:pt>
                <c:pt idx="92">
                  <c:v>2.215E-2</c:v>
                </c:pt>
                <c:pt idx="93">
                  <c:v>2.0549999999999999E-2</c:v>
                </c:pt>
                <c:pt idx="94">
                  <c:v>1.8450000000000001E-2</c:v>
                </c:pt>
                <c:pt idx="95">
                  <c:v>1.72E-2</c:v>
                </c:pt>
                <c:pt idx="96">
                  <c:v>1.5949999999999999E-2</c:v>
                </c:pt>
                <c:pt idx="97">
                  <c:v>1.5100000000000001E-2</c:v>
                </c:pt>
                <c:pt idx="98">
                  <c:v>1.3950000000000001E-2</c:v>
                </c:pt>
                <c:pt idx="99">
                  <c:v>1.285E-2</c:v>
                </c:pt>
                <c:pt idx="100">
                  <c:v>1.17E-2</c:v>
                </c:pt>
                <c:pt idx="101">
                  <c:v>1.12E-2</c:v>
                </c:pt>
                <c:pt idx="102">
                  <c:v>9.9000000000000008E-3</c:v>
                </c:pt>
                <c:pt idx="103">
                  <c:v>8.9999999999999993E-3</c:v>
                </c:pt>
                <c:pt idx="104">
                  <c:v>8.3499999999999998E-3</c:v>
                </c:pt>
                <c:pt idx="105">
                  <c:v>7.8499999999999993E-3</c:v>
                </c:pt>
                <c:pt idx="106">
                  <c:v>7.1500000000000001E-3</c:v>
                </c:pt>
                <c:pt idx="107">
                  <c:v>6.6499999999999997E-3</c:v>
                </c:pt>
                <c:pt idx="108">
                  <c:v>6.0000000000000001E-3</c:v>
                </c:pt>
                <c:pt idx="109">
                  <c:v>5.4999999999999997E-3</c:v>
                </c:pt>
                <c:pt idx="110">
                  <c:v>5.4000000000000003E-3</c:v>
                </c:pt>
                <c:pt idx="111">
                  <c:v>5.2500000000000003E-3</c:v>
                </c:pt>
                <c:pt idx="112">
                  <c:v>4.7999999999999996E-3</c:v>
                </c:pt>
                <c:pt idx="113">
                  <c:v>4.5500000000000002E-3</c:v>
                </c:pt>
                <c:pt idx="114">
                  <c:v>4.2500000000000003E-3</c:v>
                </c:pt>
                <c:pt idx="115">
                  <c:v>3.8999999999999998E-3</c:v>
                </c:pt>
                <c:pt idx="116">
                  <c:v>3.5999999999999999E-3</c:v>
                </c:pt>
                <c:pt idx="117">
                  <c:v>3.4499999999999999E-3</c:v>
                </c:pt>
                <c:pt idx="118">
                  <c:v>3.3500000000000001E-3</c:v>
                </c:pt>
                <c:pt idx="119">
                  <c:v>3.0500000000000002E-3</c:v>
                </c:pt>
                <c:pt idx="120">
                  <c:v>2.7499999999999998E-3</c:v>
                </c:pt>
                <c:pt idx="121">
                  <c:v>2.5999999999999999E-3</c:v>
                </c:pt>
                <c:pt idx="122">
                  <c:v>2.5500000000000002E-3</c:v>
                </c:pt>
                <c:pt idx="123">
                  <c:v>2.3500000000000001E-3</c:v>
                </c:pt>
                <c:pt idx="124">
                  <c:v>2.15E-3</c:v>
                </c:pt>
                <c:pt idx="125">
                  <c:v>2.0500000000000002E-3</c:v>
                </c:pt>
                <c:pt idx="126">
                  <c:v>1.9E-3</c:v>
                </c:pt>
                <c:pt idx="127">
                  <c:v>1.8E-3</c:v>
                </c:pt>
                <c:pt idx="128">
                  <c:v>1.6999999999999999E-3</c:v>
                </c:pt>
                <c:pt idx="129">
                  <c:v>1.6000000000000001E-3</c:v>
                </c:pt>
                <c:pt idx="130">
                  <c:v>1.5E-3</c:v>
                </c:pt>
                <c:pt idx="131">
                  <c:v>1.4E-3</c:v>
                </c:pt>
                <c:pt idx="132">
                  <c:v>1.25E-3</c:v>
                </c:pt>
                <c:pt idx="133">
                  <c:v>1.1000000000000001E-3</c:v>
                </c:pt>
                <c:pt idx="134">
                  <c:v>1.1000000000000001E-3</c:v>
                </c:pt>
                <c:pt idx="135">
                  <c:v>1.0499999999999999E-3</c:v>
                </c:pt>
                <c:pt idx="136">
                  <c:v>9.5E-4</c:v>
                </c:pt>
                <c:pt idx="137">
                  <c:v>8.9999999999999998E-4</c:v>
                </c:pt>
                <c:pt idx="138">
                  <c:v>8.4999999999999995E-4</c:v>
                </c:pt>
                <c:pt idx="139">
                  <c:v>7.5000000000000002E-4</c:v>
                </c:pt>
                <c:pt idx="140">
                  <c:v>5.5000000000000003E-4</c:v>
                </c:pt>
                <c:pt idx="141">
                  <c:v>5.5000000000000003E-4</c:v>
                </c:pt>
                <c:pt idx="142">
                  <c:v>5.5000000000000003E-4</c:v>
                </c:pt>
                <c:pt idx="143">
                  <c:v>5.0000000000000001E-4</c:v>
                </c:pt>
                <c:pt idx="144">
                  <c:v>4.4999999999999999E-4</c:v>
                </c:pt>
                <c:pt idx="145">
                  <c:v>4.4999999999999999E-4</c:v>
                </c:pt>
                <c:pt idx="146">
                  <c:v>4.0000000000000002E-4</c:v>
                </c:pt>
                <c:pt idx="147">
                  <c:v>4.0000000000000002E-4</c:v>
                </c:pt>
                <c:pt idx="148">
                  <c:v>2.9999999999999997E-4</c:v>
                </c:pt>
                <c:pt idx="149">
                  <c:v>2.9999999999999997E-4</c:v>
                </c:pt>
                <c:pt idx="150">
                  <c:v>2.5000000000000001E-4</c:v>
                </c:pt>
                <c:pt idx="151">
                  <c:v>2.5000000000000001E-4</c:v>
                </c:pt>
                <c:pt idx="152">
                  <c:v>2.5000000000000001E-4</c:v>
                </c:pt>
                <c:pt idx="153">
                  <c:v>2.0000000000000001E-4</c:v>
                </c:pt>
                <c:pt idx="154">
                  <c:v>2.0000000000000001E-4</c:v>
                </c:pt>
                <c:pt idx="155">
                  <c:v>2.0000000000000001E-4</c:v>
                </c:pt>
                <c:pt idx="156">
                  <c:v>2.0000000000000001E-4</c:v>
                </c:pt>
                <c:pt idx="157">
                  <c:v>2.0000000000000001E-4</c:v>
                </c:pt>
                <c:pt idx="158">
                  <c:v>2.0000000000000001E-4</c:v>
                </c:pt>
                <c:pt idx="159">
                  <c:v>2.5000000000000001E-4</c:v>
                </c:pt>
                <c:pt idx="160">
                  <c:v>2.5000000000000001E-4</c:v>
                </c:pt>
                <c:pt idx="161">
                  <c:v>2.5000000000000001E-4</c:v>
                </c:pt>
                <c:pt idx="162">
                  <c:v>2.0000000000000001E-4</c:v>
                </c:pt>
                <c:pt idx="163">
                  <c:v>1.4999999999999999E-4</c:v>
                </c:pt>
                <c:pt idx="164">
                  <c:v>1.4999999999999999E-4</c:v>
                </c:pt>
                <c:pt idx="165">
                  <c:v>1E-4</c:v>
                </c:pt>
                <c:pt idx="166">
                  <c:v>5.0000000000000002E-5</c:v>
                </c:pt>
                <c:pt idx="167">
                  <c:v>5.0000000000000002E-5</c:v>
                </c:pt>
                <c:pt idx="168">
                  <c:v>5.0000000000000002E-5</c:v>
                </c:pt>
                <c:pt idx="169">
                  <c:v>5.0000000000000002E-5</c:v>
                </c:pt>
                <c:pt idx="170">
                  <c:v>5.0000000000000002E-5</c:v>
                </c:pt>
                <c:pt idx="171">
                  <c:v>5.0000000000000002E-5</c:v>
                </c:pt>
                <c:pt idx="172">
                  <c:v>5.0000000000000002E-5</c:v>
                </c:pt>
                <c:pt idx="173">
                  <c:v>5.0000000000000002E-5</c:v>
                </c:pt>
                <c:pt idx="174">
                  <c:v>5.0000000000000002E-5</c:v>
                </c:pt>
                <c:pt idx="175">
                  <c:v>5.0000000000000002E-5</c:v>
                </c:pt>
                <c:pt idx="176">
                  <c:v>5.0000000000000002E-5</c:v>
                </c:pt>
                <c:pt idx="177">
                  <c:v>5.0000000000000002E-5</c:v>
                </c:pt>
                <c:pt idx="178">
                  <c:v>5.0000000000000002E-5</c:v>
                </c:pt>
                <c:pt idx="179">
                  <c:v>5.0000000000000002E-5</c:v>
                </c:pt>
                <c:pt idx="180">
                  <c:v>5.0000000000000002E-5</c:v>
                </c:pt>
                <c:pt idx="181">
                  <c:v>5.0000000000000002E-5</c:v>
                </c:pt>
                <c:pt idx="182">
                  <c:v>0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A9-430E-A7E8-04616DDB7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SRasin!$AB$8:$AB$367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4.0273862263391061E-4</c:v>
                </c:pt>
                <c:pt idx="39">
                  <c:v>3.4223134839151266E-4</c:v>
                </c:pt>
                <c:pt idx="40">
                  <c:v>3.0349013657056146E-4</c:v>
                </c:pt>
                <c:pt idx="41">
                  <c:v>8.3194675540765393E-4</c:v>
                </c:pt>
                <c:pt idx="42">
                  <c:v>7.7419354838709675E-4</c:v>
                </c:pt>
                <c:pt idx="43">
                  <c:v>7.3511394266111249E-4</c:v>
                </c:pt>
                <c:pt idx="44">
                  <c:v>7.0175438596491223E-4</c:v>
                </c:pt>
                <c:pt idx="45">
                  <c:v>6.6889632107023408E-4</c:v>
                </c:pt>
                <c:pt idx="46">
                  <c:v>6.4088869899594104E-4</c:v>
                </c:pt>
                <c:pt idx="47">
                  <c:v>6.1817432515969505E-4</c:v>
                </c:pt>
                <c:pt idx="48">
                  <c:v>5.9582919563058593E-4</c:v>
                </c:pt>
                <c:pt idx="49">
                  <c:v>5.7317539166985094E-4</c:v>
                </c:pt>
                <c:pt idx="50">
                  <c:v>7.4211502782931351E-4</c:v>
                </c:pt>
                <c:pt idx="51">
                  <c:v>7.1826180642844321E-4</c:v>
                </c:pt>
                <c:pt idx="52">
                  <c:v>8.7473757872638213E-4</c:v>
                </c:pt>
                <c:pt idx="53">
                  <c:v>1.1918951132300357E-3</c:v>
                </c:pt>
                <c:pt idx="54">
                  <c:v>1.6575501408917621E-3</c:v>
                </c:pt>
                <c:pt idx="55">
                  <c:v>1.7767727346147634E-3</c:v>
                </c:pt>
                <c:pt idx="56">
                  <c:v>2.0550110654441985E-3</c:v>
                </c:pt>
                <c:pt idx="57">
                  <c:v>2.1715526601520088E-3</c:v>
                </c:pt>
                <c:pt idx="58">
                  <c:v>2.280675079823628E-3</c:v>
                </c:pt>
                <c:pt idx="59">
                  <c:v>2.5342874180083481E-3</c:v>
                </c:pt>
                <c:pt idx="60">
                  <c:v>3.3625730994152046E-3</c:v>
                </c:pt>
                <c:pt idx="61">
                  <c:v>3.8776389487289961E-3</c:v>
                </c:pt>
                <c:pt idx="62">
                  <c:v>4.515946937623483E-3</c:v>
                </c:pt>
                <c:pt idx="63">
                  <c:v>4.4401276536700429E-3</c:v>
                </c:pt>
                <c:pt idx="64">
                  <c:v>4.9032961046036501E-3</c:v>
                </c:pt>
                <c:pt idx="65">
                  <c:v>5.3691275167785232E-3</c:v>
                </c:pt>
                <c:pt idx="66">
                  <c:v>5.6863263686855329E-3</c:v>
                </c:pt>
                <c:pt idx="67">
                  <c:v>6.4060661524382272E-3</c:v>
                </c:pt>
                <c:pt idx="68">
                  <c:v>7.1041074657711189E-3</c:v>
                </c:pt>
                <c:pt idx="69">
                  <c:v>7.9283887468030688E-3</c:v>
                </c:pt>
                <c:pt idx="70">
                  <c:v>8.4670794894477434E-3</c:v>
                </c:pt>
                <c:pt idx="71">
                  <c:v>9.6249999999999999E-3</c:v>
                </c:pt>
                <c:pt idx="72">
                  <c:v>1.0646199554345134E-2</c:v>
                </c:pt>
                <c:pt idx="73">
                  <c:v>1.0776389909380358E-2</c:v>
                </c:pt>
                <c:pt idx="74">
                  <c:v>1.1896091284292304E-2</c:v>
                </c:pt>
                <c:pt idx="75">
                  <c:v>1.2281757977122216E-2</c:v>
                </c:pt>
                <c:pt idx="76">
                  <c:v>1.2909395170929955E-2</c:v>
                </c:pt>
                <c:pt idx="77">
                  <c:v>1.3753853450320134E-2</c:v>
                </c:pt>
                <c:pt idx="78">
                  <c:v>1.4135940629049357E-2</c:v>
                </c:pt>
                <c:pt idx="79">
                  <c:v>1.4480906224454046E-2</c:v>
                </c:pt>
                <c:pt idx="80">
                  <c:v>1.4963461315392645E-2</c:v>
                </c:pt>
                <c:pt idx="81">
                  <c:v>1.5569138507669241E-2</c:v>
                </c:pt>
                <c:pt idx="82">
                  <c:v>1.6062413951353834E-2</c:v>
                </c:pt>
                <c:pt idx="83">
                  <c:v>1.641025641025641E-2</c:v>
                </c:pt>
                <c:pt idx="84">
                  <c:v>1.6525183927560836E-2</c:v>
                </c:pt>
                <c:pt idx="85">
                  <c:v>1.7449060002251493E-2</c:v>
                </c:pt>
                <c:pt idx="86">
                  <c:v>1.7817122366651724E-2</c:v>
                </c:pt>
                <c:pt idx="87">
                  <c:v>1.8303571428571429E-2</c:v>
                </c:pt>
                <c:pt idx="88">
                  <c:v>1.8660446517827389E-2</c:v>
                </c:pt>
                <c:pt idx="89">
                  <c:v>1.8895027624309391E-2</c:v>
                </c:pt>
                <c:pt idx="90">
                  <c:v>1.9262520638414968E-2</c:v>
                </c:pt>
                <c:pt idx="91">
                  <c:v>1.9298245614035089E-2</c:v>
                </c:pt>
                <c:pt idx="92">
                  <c:v>1.944080384447357E-2</c:v>
                </c:pt>
                <c:pt idx="93">
                  <c:v>2.0343777197563098E-2</c:v>
                </c:pt>
                <c:pt idx="94">
                  <c:v>2.0374986452801561E-2</c:v>
                </c:pt>
                <c:pt idx="95">
                  <c:v>2.0741060818839797E-2</c:v>
                </c:pt>
                <c:pt idx="96">
                  <c:v>2.0878174773999138E-2</c:v>
                </c:pt>
                <c:pt idx="97">
                  <c:v>2.0886889460154243E-2</c:v>
                </c:pt>
                <c:pt idx="98">
                  <c:v>2.0924522258994341E-2</c:v>
                </c:pt>
                <c:pt idx="99">
                  <c:v>2.106607085860198E-2</c:v>
                </c:pt>
                <c:pt idx="100">
                  <c:v>2.1217907914279653E-2</c:v>
                </c:pt>
                <c:pt idx="101">
                  <c:v>2.148148148148148E-2</c:v>
                </c:pt>
                <c:pt idx="102">
                  <c:v>2.1496311907270811E-2</c:v>
                </c:pt>
                <c:pt idx="103">
                  <c:v>2.1444339325134027E-2</c:v>
                </c:pt>
                <c:pt idx="104">
                  <c:v>2.1412826703054475E-2</c:v>
                </c:pt>
                <c:pt idx="105">
                  <c:v>2.1445757924469087E-2</c:v>
                </c:pt>
                <c:pt idx="106">
                  <c:v>2.1598497495826378E-2</c:v>
                </c:pt>
                <c:pt idx="107">
                  <c:v>2.1861336664584636E-2</c:v>
                </c:pt>
                <c:pt idx="108">
                  <c:v>2.191297123273445E-2</c:v>
                </c:pt>
                <c:pt idx="109">
                  <c:v>2.217616580310881E-2</c:v>
                </c:pt>
                <c:pt idx="110">
                  <c:v>2.2236011997104146E-2</c:v>
                </c:pt>
                <c:pt idx="111">
                  <c:v>2.2203862439326656E-2</c:v>
                </c:pt>
                <c:pt idx="112">
                  <c:v>2.2153529108706851E-2</c:v>
                </c:pt>
                <c:pt idx="113">
                  <c:v>2.2217650689158611E-2</c:v>
                </c:pt>
                <c:pt idx="114">
                  <c:v>2.2377335249435436E-2</c:v>
                </c:pt>
                <c:pt idx="115">
                  <c:v>2.2342933278671723E-2</c:v>
                </c:pt>
                <c:pt idx="116">
                  <c:v>2.2304072027828935E-2</c:v>
                </c:pt>
                <c:pt idx="117">
                  <c:v>2.2260798529561931E-2</c:v>
                </c:pt>
                <c:pt idx="118">
                  <c:v>2.2448979591836733E-2</c:v>
                </c:pt>
                <c:pt idx="119">
                  <c:v>2.2419239783960054E-2</c:v>
                </c:pt>
                <c:pt idx="120">
                  <c:v>2.2486772486772486E-2</c:v>
                </c:pt>
                <c:pt idx="121">
                  <c:v>2.2570150467669785E-2</c:v>
                </c:pt>
                <c:pt idx="122">
                  <c:v>2.2641892577926693E-2</c:v>
                </c:pt>
                <c:pt idx="123">
                  <c:v>2.2609753624657811E-2</c:v>
                </c:pt>
                <c:pt idx="124">
                  <c:v>2.289535001519603E-2</c:v>
                </c:pt>
                <c:pt idx="125">
                  <c:v>2.2874493927125508E-2</c:v>
                </c:pt>
                <c:pt idx="126">
                  <c:v>2.2943197897715786E-2</c:v>
                </c:pt>
                <c:pt idx="127">
                  <c:v>2.2915404805168585E-2</c:v>
                </c:pt>
                <c:pt idx="128">
                  <c:v>2.2889986891196933E-2</c:v>
                </c:pt>
                <c:pt idx="129">
                  <c:v>2.2965350523771154E-2</c:v>
                </c:pt>
                <c:pt idx="130">
                  <c:v>2.2937625754527163E-2</c:v>
                </c:pt>
                <c:pt idx="131">
                  <c:v>2.2921483864481753E-2</c:v>
                </c:pt>
                <c:pt idx="132">
                  <c:v>2.2886970487853844E-2</c:v>
                </c:pt>
                <c:pt idx="133">
                  <c:v>2.2961997392960995E-2</c:v>
                </c:pt>
                <c:pt idx="134">
                  <c:v>2.3041474654377881E-2</c:v>
                </c:pt>
                <c:pt idx="135">
                  <c:v>2.3020718646782103E-2</c:v>
                </c:pt>
                <c:pt idx="136">
                  <c:v>2.2990803678528588E-2</c:v>
                </c:pt>
                <c:pt idx="137">
                  <c:v>2.2972433080303636E-2</c:v>
                </c:pt>
                <c:pt idx="138">
                  <c:v>2.2958674386105011E-2</c:v>
                </c:pt>
                <c:pt idx="139">
                  <c:v>2.2935779816513763E-2</c:v>
                </c:pt>
                <c:pt idx="140">
                  <c:v>2.2922064979071156E-2</c:v>
                </c:pt>
                <c:pt idx="141">
                  <c:v>2.2899243329350855E-2</c:v>
                </c:pt>
                <c:pt idx="142">
                  <c:v>2.2885572139303482E-2</c:v>
                </c:pt>
                <c:pt idx="143">
                  <c:v>2.2874191944306316E-2</c:v>
                </c:pt>
                <c:pt idx="144">
                  <c:v>2.2869643034702198E-2</c:v>
                </c:pt>
                <c:pt idx="145">
                  <c:v>2.2849195310947746E-2</c:v>
                </c:pt>
                <c:pt idx="146">
                  <c:v>2.2840119165839126E-2</c:v>
                </c:pt>
                <c:pt idx="147">
                  <c:v>2.2824253249975193E-2</c:v>
                </c:pt>
                <c:pt idx="148">
                  <c:v>2.2810671427154618E-2</c:v>
                </c:pt>
                <c:pt idx="149">
                  <c:v>2.2785813354468002E-2</c:v>
                </c:pt>
                <c:pt idx="150">
                  <c:v>2.2772277227722772E-2</c:v>
                </c:pt>
                <c:pt idx="151">
                  <c:v>2.2758757173956066E-2</c:v>
                </c:pt>
                <c:pt idx="152">
                  <c:v>2.2736259391063662E-2</c:v>
                </c:pt>
                <c:pt idx="153">
                  <c:v>2.2731765170982406E-2</c:v>
                </c:pt>
                <c:pt idx="154">
                  <c:v>2.2727272727272728E-2</c:v>
                </c:pt>
                <c:pt idx="155">
                  <c:v>2.2722782058881643E-2</c:v>
                </c:pt>
                <c:pt idx="156">
                  <c:v>2.2707078684963966E-2</c:v>
                </c:pt>
                <c:pt idx="157">
                  <c:v>2.2794552989934873E-2</c:v>
                </c:pt>
                <c:pt idx="158">
                  <c:v>2.2783311963704506E-2</c:v>
                </c:pt>
                <c:pt idx="159">
                  <c:v>2.2774327122153208E-2</c:v>
                </c:pt>
                <c:pt idx="160">
                  <c:v>2.275637868190326E-2</c:v>
                </c:pt>
                <c:pt idx="161">
                  <c:v>2.2754137115839245E-2</c:v>
                </c:pt>
                <c:pt idx="162">
                  <c:v>2.2749655308252906E-2</c:v>
                </c:pt>
                <c:pt idx="163">
                  <c:v>2.2742935906271536E-2</c:v>
                </c:pt>
                <c:pt idx="164">
                  <c:v>2.2832398385985633E-2</c:v>
                </c:pt>
                <c:pt idx="165">
                  <c:v>2.2825659189295553E-2</c:v>
                </c:pt>
                <c:pt idx="166">
                  <c:v>2.2818923969705911E-2</c:v>
                </c:pt>
                <c:pt idx="167">
                  <c:v>2.290601651592607E-2</c:v>
                </c:pt>
                <c:pt idx="168">
                  <c:v>2.290376486778728E-2</c:v>
                </c:pt>
                <c:pt idx="169">
                  <c:v>2.28992628992629E-2</c:v>
                </c:pt>
                <c:pt idx="170">
                  <c:v>2.2885767606325508E-2</c:v>
                </c:pt>
                <c:pt idx="171">
                  <c:v>2.2879025923016497E-2</c:v>
                </c:pt>
                <c:pt idx="172">
                  <c:v>2.2872288210464317E-2</c:v>
                </c:pt>
                <c:pt idx="173">
                  <c:v>2.287004318806439E-2</c:v>
                </c:pt>
                <c:pt idx="174">
                  <c:v>2.2854340362923001E-2</c:v>
                </c:pt>
                <c:pt idx="175">
                  <c:v>2.2849857801314113E-2</c:v>
                </c:pt>
                <c:pt idx="176">
                  <c:v>2.2938927556121948E-2</c:v>
                </c:pt>
                <c:pt idx="177">
                  <c:v>2.2932183457467659E-2</c:v>
                </c:pt>
                <c:pt idx="178">
                  <c:v>2.2925443323209563E-2</c:v>
                </c:pt>
                <c:pt idx="179">
                  <c:v>2.2909731740747993E-2</c:v>
                </c:pt>
                <c:pt idx="180">
                  <c:v>2.2898522360309228E-2</c:v>
                </c:pt>
                <c:pt idx="181">
                  <c:v>2.2889562750660276E-2</c:v>
                </c:pt>
                <c:pt idx="182">
                  <c:v>2.287837309346891E-2</c:v>
                </c:pt>
                <c:pt idx="183">
                  <c:v>2.2876136474728713E-2</c:v>
                </c:pt>
                <c:pt idx="184">
                  <c:v>2.2873900293255131E-2</c:v>
                </c:pt>
                <c:pt idx="185">
                  <c:v>2.2860492379835874E-2</c:v>
                </c:pt>
                <c:pt idx="186">
                  <c:v>2.2856026567689001E-2</c:v>
                </c:pt>
                <c:pt idx="187">
                  <c:v>2.2847100175746926E-2</c:v>
                </c:pt>
                <c:pt idx="188">
                  <c:v>2.2847100175746926E-2</c:v>
                </c:pt>
                <c:pt idx="189">
                  <c:v>2.2844869667089721E-2</c:v>
                </c:pt>
                <c:pt idx="190">
                  <c:v>2.2842639593908629E-2</c:v>
                </c:pt>
                <c:pt idx="191">
                  <c:v>2.2840409956076134E-2</c:v>
                </c:pt>
                <c:pt idx="192">
                  <c:v>2.2829268292682926E-2</c:v>
                </c:pt>
                <c:pt idx="193">
                  <c:v>2.2822588510679802E-2</c:v>
                </c:pt>
                <c:pt idx="194">
                  <c:v>2.2813688212927757E-2</c:v>
                </c:pt>
                <c:pt idx="195">
                  <c:v>2.2809240666731651E-2</c:v>
                </c:pt>
                <c:pt idx="196">
                  <c:v>2.2807017543859651E-2</c:v>
                </c:pt>
                <c:pt idx="197">
                  <c:v>2.2802572597934126E-2</c:v>
                </c:pt>
                <c:pt idx="198">
                  <c:v>2.2802572597934126E-2</c:v>
                </c:pt>
                <c:pt idx="199">
                  <c:v>2.2798129384255652E-2</c:v>
                </c:pt>
                <c:pt idx="200">
                  <c:v>2.2795908426692647E-2</c:v>
                </c:pt>
                <c:pt idx="201">
                  <c:v>2.2793687901811806E-2</c:v>
                </c:pt>
                <c:pt idx="202">
                  <c:v>2.2791467809486706E-2</c:v>
                </c:pt>
                <c:pt idx="203">
                  <c:v>2.2787028921998246E-2</c:v>
                </c:pt>
                <c:pt idx="204">
                  <c:v>2.2787028921998246E-2</c:v>
                </c:pt>
                <c:pt idx="205">
                  <c:v>2.2778156332132777E-2</c:v>
                </c:pt>
                <c:pt idx="206">
                  <c:v>2.2778156332132777E-2</c:v>
                </c:pt>
                <c:pt idx="207">
                  <c:v>2.2775939264161962E-2</c:v>
                </c:pt>
                <c:pt idx="208">
                  <c:v>2.2771506422732582E-2</c:v>
                </c:pt>
                <c:pt idx="209">
                  <c:v>2.2771506422732582E-2</c:v>
                </c:pt>
                <c:pt idx="210">
                  <c:v>2.2771506422732582E-2</c:v>
                </c:pt>
                <c:pt idx="211">
                  <c:v>2.276707530647986E-2</c:v>
                </c:pt>
                <c:pt idx="212">
                  <c:v>2.276707530647986E-2</c:v>
                </c:pt>
                <c:pt idx="213">
                  <c:v>2.2764860394980057E-2</c:v>
                </c:pt>
                <c:pt idx="214">
                  <c:v>2.2760431864604611E-2</c:v>
                </c:pt>
                <c:pt idx="215">
                  <c:v>2.2760431864604611E-2</c:v>
                </c:pt>
                <c:pt idx="216">
                  <c:v>2.2756005056890013E-2</c:v>
                </c:pt>
                <c:pt idx="217">
                  <c:v>2.2756005056890013E-2</c:v>
                </c:pt>
                <c:pt idx="218">
                  <c:v>2.2751579970831309E-2</c:v>
                </c:pt>
                <c:pt idx="219">
                  <c:v>2.2747156605424323E-2</c:v>
                </c:pt>
                <c:pt idx="220">
                  <c:v>2.2747156605424323E-2</c:v>
                </c:pt>
                <c:pt idx="221">
                  <c:v>2.2744945567651633E-2</c:v>
                </c:pt>
                <c:pt idx="222">
                  <c:v>2.2744945567651633E-2</c:v>
                </c:pt>
                <c:pt idx="223">
                  <c:v>2.2744945567651633E-2</c:v>
                </c:pt>
                <c:pt idx="224">
                  <c:v>2.2742734959665663E-2</c:v>
                </c:pt>
                <c:pt idx="225">
                  <c:v>2.2742734959665663E-2</c:v>
                </c:pt>
                <c:pt idx="226">
                  <c:v>2.2742734959665663E-2</c:v>
                </c:pt>
                <c:pt idx="227">
                  <c:v>2.2742734959665663E-2</c:v>
                </c:pt>
                <c:pt idx="228">
                  <c:v>2.2740524781341108E-2</c:v>
                </c:pt>
                <c:pt idx="229">
                  <c:v>2.2740524781341108E-2</c:v>
                </c:pt>
                <c:pt idx="230">
                  <c:v>2.2740524781341108E-2</c:v>
                </c:pt>
                <c:pt idx="231">
                  <c:v>2.2740524781341108E-2</c:v>
                </c:pt>
                <c:pt idx="232">
                  <c:v>2.28377065111759E-2</c:v>
                </c:pt>
                <c:pt idx="233">
                  <c:v>2.28377065111759E-2</c:v>
                </c:pt>
                <c:pt idx="234">
                  <c:v>2.28377065111759E-2</c:v>
                </c:pt>
                <c:pt idx="235">
                  <c:v>2.28377065111759E-2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87-4CDE-B5DF-45323A5A0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SRasin!$M$8:$M$159</c:f>
              <c:numCache>
                <c:formatCode>General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1.67</c:v>
                </c:pt>
                <c:pt idx="22">
                  <c:v>1.67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1.08</c:v>
                </c:pt>
                <c:pt idx="28">
                  <c:v>1.08</c:v>
                </c:pt>
                <c:pt idx="29">
                  <c:v>1.43</c:v>
                </c:pt>
                <c:pt idx="30">
                  <c:v>1.53</c:v>
                </c:pt>
                <c:pt idx="31">
                  <c:v>1.5</c:v>
                </c:pt>
                <c:pt idx="32">
                  <c:v>1.36</c:v>
                </c:pt>
                <c:pt idx="33">
                  <c:v>1.67</c:v>
                </c:pt>
                <c:pt idx="34">
                  <c:v>1.65</c:v>
                </c:pt>
                <c:pt idx="35">
                  <c:v>1.67</c:v>
                </c:pt>
                <c:pt idx="36">
                  <c:v>1.67</c:v>
                </c:pt>
                <c:pt idx="37">
                  <c:v>2.58</c:v>
                </c:pt>
                <c:pt idx="38">
                  <c:v>2.93</c:v>
                </c:pt>
                <c:pt idx="39">
                  <c:v>2.95</c:v>
                </c:pt>
                <c:pt idx="40">
                  <c:v>3.01</c:v>
                </c:pt>
                <c:pt idx="41">
                  <c:v>2.82</c:v>
                </c:pt>
                <c:pt idx="42">
                  <c:v>2.76</c:v>
                </c:pt>
                <c:pt idx="43">
                  <c:v>2.66</c:v>
                </c:pt>
                <c:pt idx="44">
                  <c:v>2.4500000000000002</c:v>
                </c:pt>
                <c:pt idx="45">
                  <c:v>2.2400000000000002</c:v>
                </c:pt>
                <c:pt idx="46">
                  <c:v>2.1800000000000002</c:v>
                </c:pt>
                <c:pt idx="47">
                  <c:v>2.17</c:v>
                </c:pt>
                <c:pt idx="48">
                  <c:v>2.21</c:v>
                </c:pt>
                <c:pt idx="49">
                  <c:v>2.16</c:v>
                </c:pt>
                <c:pt idx="50">
                  <c:v>2.12</c:v>
                </c:pt>
                <c:pt idx="51">
                  <c:v>2.11</c:v>
                </c:pt>
                <c:pt idx="52">
                  <c:v>2.0299999999999998</c:v>
                </c:pt>
                <c:pt idx="53">
                  <c:v>2.08</c:v>
                </c:pt>
                <c:pt idx="54">
                  <c:v>2.0499999999999998</c:v>
                </c:pt>
                <c:pt idx="55">
                  <c:v>1.99</c:v>
                </c:pt>
                <c:pt idx="56">
                  <c:v>1.97</c:v>
                </c:pt>
                <c:pt idx="57">
                  <c:v>1.91</c:v>
                </c:pt>
                <c:pt idx="58">
                  <c:v>1.88</c:v>
                </c:pt>
                <c:pt idx="59">
                  <c:v>1.84</c:v>
                </c:pt>
                <c:pt idx="60">
                  <c:v>1.81</c:v>
                </c:pt>
                <c:pt idx="61">
                  <c:v>1.75</c:v>
                </c:pt>
                <c:pt idx="62">
                  <c:v>1.7</c:v>
                </c:pt>
                <c:pt idx="63">
                  <c:v>1.69</c:v>
                </c:pt>
                <c:pt idx="64">
                  <c:v>1.7</c:v>
                </c:pt>
                <c:pt idx="65">
                  <c:v>1.68</c:v>
                </c:pt>
                <c:pt idx="66">
                  <c:v>1.66</c:v>
                </c:pt>
                <c:pt idx="67">
                  <c:v>1.64</c:v>
                </c:pt>
                <c:pt idx="68">
                  <c:v>1.61</c:v>
                </c:pt>
                <c:pt idx="69">
                  <c:v>1.57</c:v>
                </c:pt>
                <c:pt idx="70">
                  <c:v>1.53</c:v>
                </c:pt>
                <c:pt idx="71">
                  <c:v>1.48</c:v>
                </c:pt>
                <c:pt idx="72">
                  <c:v>1.45</c:v>
                </c:pt>
                <c:pt idx="73">
                  <c:v>1.42</c:v>
                </c:pt>
                <c:pt idx="74">
                  <c:v>1.41</c:v>
                </c:pt>
                <c:pt idx="75">
                  <c:v>1.38</c:v>
                </c:pt>
                <c:pt idx="76">
                  <c:v>1.36</c:v>
                </c:pt>
                <c:pt idx="77">
                  <c:v>1.34</c:v>
                </c:pt>
                <c:pt idx="78">
                  <c:v>1.32</c:v>
                </c:pt>
                <c:pt idx="79">
                  <c:v>1.31</c:v>
                </c:pt>
                <c:pt idx="80">
                  <c:v>1.29</c:v>
                </c:pt>
                <c:pt idx="81">
                  <c:v>1.27</c:v>
                </c:pt>
                <c:pt idx="82">
                  <c:v>1.26</c:v>
                </c:pt>
                <c:pt idx="83">
                  <c:v>1.25</c:v>
                </c:pt>
                <c:pt idx="84">
                  <c:v>1.23</c:v>
                </c:pt>
                <c:pt idx="85">
                  <c:v>1.22</c:v>
                </c:pt>
                <c:pt idx="86">
                  <c:v>1.21</c:v>
                </c:pt>
                <c:pt idx="87">
                  <c:v>1.2</c:v>
                </c:pt>
                <c:pt idx="88">
                  <c:v>1.19</c:v>
                </c:pt>
                <c:pt idx="89">
                  <c:v>1.17</c:v>
                </c:pt>
                <c:pt idx="90">
                  <c:v>1.1599999999999999</c:v>
                </c:pt>
                <c:pt idx="91">
                  <c:v>1.1499999999999999</c:v>
                </c:pt>
                <c:pt idx="92">
                  <c:v>1.1499999999999999</c:v>
                </c:pt>
                <c:pt idx="93">
                  <c:v>1.1399999999999999</c:v>
                </c:pt>
                <c:pt idx="94">
                  <c:v>1.1299999999999999</c:v>
                </c:pt>
                <c:pt idx="95">
                  <c:v>1.1200000000000001</c:v>
                </c:pt>
                <c:pt idx="96">
                  <c:v>1.1200000000000001</c:v>
                </c:pt>
                <c:pt idx="97">
                  <c:v>1.1100000000000001</c:v>
                </c:pt>
                <c:pt idx="98">
                  <c:v>1.1100000000000001</c:v>
                </c:pt>
                <c:pt idx="99">
                  <c:v>1.1000000000000001</c:v>
                </c:pt>
                <c:pt idx="100">
                  <c:v>1.1000000000000001</c:v>
                </c:pt>
                <c:pt idx="101">
                  <c:v>1.1000000000000001</c:v>
                </c:pt>
                <c:pt idx="102">
                  <c:v>1.0900000000000001</c:v>
                </c:pt>
                <c:pt idx="103">
                  <c:v>1.0900000000000001</c:v>
                </c:pt>
                <c:pt idx="104">
                  <c:v>1.08</c:v>
                </c:pt>
                <c:pt idx="105">
                  <c:v>1.08</c:v>
                </c:pt>
                <c:pt idx="106">
                  <c:v>1.07</c:v>
                </c:pt>
                <c:pt idx="107">
                  <c:v>1.07</c:v>
                </c:pt>
                <c:pt idx="108">
                  <c:v>1.07</c:v>
                </c:pt>
                <c:pt idx="109">
                  <c:v>1.06</c:v>
                </c:pt>
                <c:pt idx="110">
                  <c:v>1.06</c:v>
                </c:pt>
                <c:pt idx="111">
                  <c:v>1.06</c:v>
                </c:pt>
                <c:pt idx="112">
                  <c:v>1.06</c:v>
                </c:pt>
                <c:pt idx="113">
                  <c:v>1.05</c:v>
                </c:pt>
                <c:pt idx="114">
                  <c:v>1.05</c:v>
                </c:pt>
                <c:pt idx="115">
                  <c:v>1.05</c:v>
                </c:pt>
                <c:pt idx="116">
                  <c:v>1.05</c:v>
                </c:pt>
                <c:pt idx="117">
                  <c:v>1.05</c:v>
                </c:pt>
                <c:pt idx="118">
                  <c:v>1.04</c:v>
                </c:pt>
                <c:pt idx="119">
                  <c:v>1.04</c:v>
                </c:pt>
                <c:pt idx="120">
                  <c:v>1.04</c:v>
                </c:pt>
                <c:pt idx="121">
                  <c:v>1.04</c:v>
                </c:pt>
                <c:pt idx="122">
                  <c:v>1.04</c:v>
                </c:pt>
                <c:pt idx="123">
                  <c:v>1.04</c:v>
                </c:pt>
                <c:pt idx="124">
                  <c:v>1.03</c:v>
                </c:pt>
                <c:pt idx="125">
                  <c:v>1.03</c:v>
                </c:pt>
                <c:pt idx="126">
                  <c:v>1.03</c:v>
                </c:pt>
                <c:pt idx="127">
                  <c:v>1.03</c:v>
                </c:pt>
                <c:pt idx="128">
                  <c:v>1.03</c:v>
                </c:pt>
                <c:pt idx="129">
                  <c:v>1.03</c:v>
                </c:pt>
                <c:pt idx="130">
                  <c:v>1.03</c:v>
                </c:pt>
                <c:pt idx="131">
                  <c:v>1.03</c:v>
                </c:pt>
                <c:pt idx="132">
                  <c:v>1.03</c:v>
                </c:pt>
                <c:pt idx="133">
                  <c:v>1.03</c:v>
                </c:pt>
                <c:pt idx="134">
                  <c:v>1.03</c:v>
                </c:pt>
                <c:pt idx="135">
                  <c:v>1.02</c:v>
                </c:pt>
                <c:pt idx="136">
                  <c:v>1.02</c:v>
                </c:pt>
                <c:pt idx="137">
                  <c:v>1.02</c:v>
                </c:pt>
                <c:pt idx="138">
                  <c:v>1.02</c:v>
                </c:pt>
                <c:pt idx="139">
                  <c:v>1.02</c:v>
                </c:pt>
                <c:pt idx="140">
                  <c:v>1.02</c:v>
                </c:pt>
                <c:pt idx="141">
                  <c:v>1.02</c:v>
                </c:pt>
                <c:pt idx="142">
                  <c:v>1.02</c:v>
                </c:pt>
                <c:pt idx="143">
                  <c:v>1.02</c:v>
                </c:pt>
                <c:pt idx="144">
                  <c:v>1.02</c:v>
                </c:pt>
                <c:pt idx="145">
                  <c:v>1.02</c:v>
                </c:pt>
                <c:pt idx="146">
                  <c:v>1.02</c:v>
                </c:pt>
                <c:pt idx="147">
                  <c:v>1.02</c:v>
                </c:pt>
                <c:pt idx="148">
                  <c:v>1.02</c:v>
                </c:pt>
                <c:pt idx="149">
                  <c:v>1.02</c:v>
                </c:pt>
                <c:pt idx="150">
                  <c:v>1.01</c:v>
                </c:pt>
                <c:pt idx="151">
                  <c:v>1.01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DE-470B-83F3-ABD67D7AA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30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SR30_CRa!$AC$8:$AC$367</c:f>
              <c:numCache>
                <c:formatCode>0.000%</c:formatCode>
                <c:ptCount val="360"/>
                <c:pt idx="0">
                  <c:v>3.3500000000000002E-2</c:v>
                </c:pt>
                <c:pt idx="1">
                  <c:v>3.4349999999999999E-2</c:v>
                </c:pt>
                <c:pt idx="2">
                  <c:v>3.5400000000000001E-2</c:v>
                </c:pt>
                <c:pt idx="3">
                  <c:v>3.7449999999999997E-2</c:v>
                </c:pt>
                <c:pt idx="4">
                  <c:v>3.8649999999999997E-2</c:v>
                </c:pt>
                <c:pt idx="5">
                  <c:v>3.95E-2</c:v>
                </c:pt>
                <c:pt idx="6">
                  <c:v>4.1500000000000002E-2</c:v>
                </c:pt>
                <c:pt idx="7">
                  <c:v>4.3299999999999998E-2</c:v>
                </c:pt>
                <c:pt idx="8">
                  <c:v>4.4999999999999998E-2</c:v>
                </c:pt>
                <c:pt idx="9">
                  <c:v>4.5949999999999998E-2</c:v>
                </c:pt>
                <c:pt idx="10">
                  <c:v>4.6949999999999999E-2</c:v>
                </c:pt>
                <c:pt idx="11">
                  <c:v>4.8000000000000001E-2</c:v>
                </c:pt>
                <c:pt idx="12">
                  <c:v>4.845E-2</c:v>
                </c:pt>
                <c:pt idx="13">
                  <c:v>5.0349999999999999E-2</c:v>
                </c:pt>
                <c:pt idx="14">
                  <c:v>5.355E-2</c:v>
                </c:pt>
                <c:pt idx="15">
                  <c:v>5.5300000000000002E-2</c:v>
                </c:pt>
                <c:pt idx="16">
                  <c:v>5.7549999999999997E-2</c:v>
                </c:pt>
                <c:pt idx="17">
                  <c:v>6.1449999999999998E-2</c:v>
                </c:pt>
                <c:pt idx="18">
                  <c:v>6.3850000000000004E-2</c:v>
                </c:pt>
                <c:pt idx="19">
                  <c:v>6.5799999999999997E-2</c:v>
                </c:pt>
                <c:pt idx="20">
                  <c:v>6.8250000000000005E-2</c:v>
                </c:pt>
                <c:pt idx="21">
                  <c:v>7.0349999999999996E-2</c:v>
                </c:pt>
                <c:pt idx="22">
                  <c:v>7.2950000000000001E-2</c:v>
                </c:pt>
                <c:pt idx="23">
                  <c:v>7.51E-2</c:v>
                </c:pt>
                <c:pt idx="24">
                  <c:v>7.6249999999999998E-2</c:v>
                </c:pt>
                <c:pt idx="25">
                  <c:v>7.7299999999999994E-2</c:v>
                </c:pt>
                <c:pt idx="26">
                  <c:v>7.7799999999999994E-2</c:v>
                </c:pt>
                <c:pt idx="27">
                  <c:v>7.8100000000000003E-2</c:v>
                </c:pt>
                <c:pt idx="28">
                  <c:v>7.85E-2</c:v>
                </c:pt>
                <c:pt idx="29">
                  <c:v>7.9100000000000004E-2</c:v>
                </c:pt>
                <c:pt idx="30">
                  <c:v>7.9850000000000004E-2</c:v>
                </c:pt>
                <c:pt idx="31">
                  <c:v>8.0350000000000005E-2</c:v>
                </c:pt>
                <c:pt idx="32">
                  <c:v>8.1500000000000003E-2</c:v>
                </c:pt>
                <c:pt idx="33">
                  <c:v>8.3049999999999999E-2</c:v>
                </c:pt>
                <c:pt idx="34">
                  <c:v>8.4099999999999994E-2</c:v>
                </c:pt>
                <c:pt idx="35">
                  <c:v>8.5199999999999998E-2</c:v>
                </c:pt>
                <c:pt idx="36">
                  <c:v>8.5449999999999998E-2</c:v>
                </c:pt>
                <c:pt idx="37">
                  <c:v>8.5800000000000001E-2</c:v>
                </c:pt>
                <c:pt idx="38">
                  <c:v>8.6150000000000004E-2</c:v>
                </c:pt>
                <c:pt idx="39">
                  <c:v>8.6400000000000005E-2</c:v>
                </c:pt>
                <c:pt idx="40">
                  <c:v>8.6749999999999994E-2</c:v>
                </c:pt>
                <c:pt idx="41">
                  <c:v>8.6900000000000005E-2</c:v>
                </c:pt>
                <c:pt idx="42">
                  <c:v>8.7050000000000002E-2</c:v>
                </c:pt>
                <c:pt idx="43">
                  <c:v>8.7349999999999997E-2</c:v>
                </c:pt>
                <c:pt idx="44">
                  <c:v>8.745E-2</c:v>
                </c:pt>
                <c:pt idx="45">
                  <c:v>8.7749999999999995E-2</c:v>
                </c:pt>
                <c:pt idx="46">
                  <c:v>8.7999999999999995E-2</c:v>
                </c:pt>
                <c:pt idx="47">
                  <c:v>8.8150000000000006E-2</c:v>
                </c:pt>
                <c:pt idx="48">
                  <c:v>8.8249999999999995E-2</c:v>
                </c:pt>
                <c:pt idx="49">
                  <c:v>8.8700000000000001E-2</c:v>
                </c:pt>
                <c:pt idx="50">
                  <c:v>8.8999999999999996E-2</c:v>
                </c:pt>
                <c:pt idx="51">
                  <c:v>8.9099999999999999E-2</c:v>
                </c:pt>
                <c:pt idx="52">
                  <c:v>9.0249999999999997E-2</c:v>
                </c:pt>
                <c:pt idx="53">
                  <c:v>9.1149999999999995E-2</c:v>
                </c:pt>
                <c:pt idx="54">
                  <c:v>9.1899999999999996E-2</c:v>
                </c:pt>
                <c:pt idx="55">
                  <c:v>9.325E-2</c:v>
                </c:pt>
                <c:pt idx="56">
                  <c:v>9.3799999999999994E-2</c:v>
                </c:pt>
                <c:pt idx="57">
                  <c:v>9.4049999999999995E-2</c:v>
                </c:pt>
                <c:pt idx="58">
                  <c:v>9.4100000000000003E-2</c:v>
                </c:pt>
                <c:pt idx="59">
                  <c:v>9.4100000000000003E-2</c:v>
                </c:pt>
                <c:pt idx="60">
                  <c:v>9.4399999999999998E-2</c:v>
                </c:pt>
                <c:pt idx="61">
                  <c:v>9.4500000000000001E-2</c:v>
                </c:pt>
                <c:pt idx="62">
                  <c:v>9.4549999999999995E-2</c:v>
                </c:pt>
                <c:pt idx="63">
                  <c:v>9.4549999999999995E-2</c:v>
                </c:pt>
                <c:pt idx="64">
                  <c:v>9.4549999999999995E-2</c:v>
                </c:pt>
                <c:pt idx="65">
                  <c:v>9.4600000000000004E-2</c:v>
                </c:pt>
                <c:pt idx="66">
                  <c:v>9.4600000000000004E-2</c:v>
                </c:pt>
                <c:pt idx="67">
                  <c:v>9.4600000000000004E-2</c:v>
                </c:pt>
                <c:pt idx="68">
                  <c:v>9.4600000000000004E-2</c:v>
                </c:pt>
                <c:pt idx="69">
                  <c:v>9.4649999999999998E-2</c:v>
                </c:pt>
                <c:pt idx="70">
                  <c:v>9.4649999999999998E-2</c:v>
                </c:pt>
                <c:pt idx="71">
                  <c:v>9.4649999999999998E-2</c:v>
                </c:pt>
                <c:pt idx="72">
                  <c:v>9.4700000000000006E-2</c:v>
                </c:pt>
                <c:pt idx="73">
                  <c:v>9.4799999999999995E-2</c:v>
                </c:pt>
                <c:pt idx="74">
                  <c:v>9.4850000000000004E-2</c:v>
                </c:pt>
                <c:pt idx="75">
                  <c:v>9.4850000000000004E-2</c:v>
                </c:pt>
                <c:pt idx="76">
                  <c:v>9.4850000000000004E-2</c:v>
                </c:pt>
                <c:pt idx="77">
                  <c:v>9.4899999999999998E-2</c:v>
                </c:pt>
                <c:pt idx="78">
                  <c:v>9.4899999999999998E-2</c:v>
                </c:pt>
                <c:pt idx="79">
                  <c:v>9.5049999999999996E-2</c:v>
                </c:pt>
                <c:pt idx="80">
                  <c:v>9.5100000000000004E-2</c:v>
                </c:pt>
                <c:pt idx="81">
                  <c:v>9.5100000000000004E-2</c:v>
                </c:pt>
                <c:pt idx="82">
                  <c:v>9.5100000000000004E-2</c:v>
                </c:pt>
                <c:pt idx="83">
                  <c:v>9.5100000000000004E-2</c:v>
                </c:pt>
                <c:pt idx="84">
                  <c:v>9.5100000000000004E-2</c:v>
                </c:pt>
                <c:pt idx="85">
                  <c:v>9.5100000000000004E-2</c:v>
                </c:pt>
                <c:pt idx="86">
                  <c:v>9.5100000000000004E-2</c:v>
                </c:pt>
                <c:pt idx="87">
                  <c:v>9.5100000000000004E-2</c:v>
                </c:pt>
                <c:pt idx="88">
                  <c:v>9.5100000000000004E-2</c:v>
                </c:pt>
                <c:pt idx="89">
                  <c:v>9.5100000000000004E-2</c:v>
                </c:pt>
                <c:pt idx="90">
                  <c:v>9.5100000000000004E-2</c:v>
                </c:pt>
                <c:pt idx="91">
                  <c:v>9.5100000000000004E-2</c:v>
                </c:pt>
                <c:pt idx="92">
                  <c:v>9.5100000000000004E-2</c:v>
                </c:pt>
                <c:pt idx="93">
                  <c:v>9.5100000000000004E-2</c:v>
                </c:pt>
                <c:pt idx="94">
                  <c:v>9.5100000000000004E-2</c:v>
                </c:pt>
                <c:pt idx="95">
                  <c:v>9.5149999999999998E-2</c:v>
                </c:pt>
                <c:pt idx="96">
                  <c:v>9.5149999999999998E-2</c:v>
                </c:pt>
                <c:pt idx="97">
                  <c:v>9.5149999999999998E-2</c:v>
                </c:pt>
                <c:pt idx="98">
                  <c:v>9.5149999999999998E-2</c:v>
                </c:pt>
                <c:pt idx="99">
                  <c:v>9.5149999999999998E-2</c:v>
                </c:pt>
                <c:pt idx="100">
                  <c:v>9.5149999999999998E-2</c:v>
                </c:pt>
                <c:pt idx="101">
                  <c:v>9.5149999999999998E-2</c:v>
                </c:pt>
                <c:pt idx="102">
                  <c:v>9.5149999999999998E-2</c:v>
                </c:pt>
                <c:pt idx="103">
                  <c:v>9.5149999999999998E-2</c:v>
                </c:pt>
                <c:pt idx="104">
                  <c:v>9.5149999999999998E-2</c:v>
                </c:pt>
                <c:pt idx="105">
                  <c:v>9.5149999999999998E-2</c:v>
                </c:pt>
                <c:pt idx="106">
                  <c:v>9.5149999999999998E-2</c:v>
                </c:pt>
                <c:pt idx="107">
                  <c:v>9.5149999999999998E-2</c:v>
                </c:pt>
                <c:pt idx="108">
                  <c:v>9.5149999999999998E-2</c:v>
                </c:pt>
                <c:pt idx="109">
                  <c:v>9.5149999999999998E-2</c:v>
                </c:pt>
                <c:pt idx="110">
                  <c:v>9.5149999999999998E-2</c:v>
                </c:pt>
                <c:pt idx="111">
                  <c:v>9.5149999999999998E-2</c:v>
                </c:pt>
                <c:pt idx="112">
                  <c:v>9.5149999999999998E-2</c:v>
                </c:pt>
                <c:pt idx="113">
                  <c:v>9.5149999999999998E-2</c:v>
                </c:pt>
                <c:pt idx="114">
                  <c:v>9.5149999999999998E-2</c:v>
                </c:pt>
                <c:pt idx="115">
                  <c:v>9.5149999999999998E-2</c:v>
                </c:pt>
                <c:pt idx="116">
                  <c:v>9.5149999999999998E-2</c:v>
                </c:pt>
                <c:pt idx="117">
                  <c:v>9.5149999999999998E-2</c:v>
                </c:pt>
                <c:pt idx="118">
                  <c:v>9.5149999999999998E-2</c:v>
                </c:pt>
                <c:pt idx="119">
                  <c:v>9.5149999999999998E-2</c:v>
                </c:pt>
                <c:pt idx="120">
                  <c:v>9.5149999999999998E-2</c:v>
                </c:pt>
                <c:pt idx="121">
                  <c:v>9.5149999999999998E-2</c:v>
                </c:pt>
                <c:pt idx="122">
                  <c:v>9.5149999999999998E-2</c:v>
                </c:pt>
                <c:pt idx="123">
                  <c:v>9.5149999999999998E-2</c:v>
                </c:pt>
                <c:pt idx="124">
                  <c:v>9.5149999999999998E-2</c:v>
                </c:pt>
                <c:pt idx="125">
                  <c:v>9.5149999999999998E-2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1F-470C-9CE3-4AE89DC203DB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SR30_CRa!$AD$8:$AD$367</c:f>
              <c:numCache>
                <c:formatCode>0.000%</c:formatCode>
                <c:ptCount val="360"/>
                <c:pt idx="0">
                  <c:v>3.2849999999999997E-2</c:v>
                </c:pt>
                <c:pt idx="1">
                  <c:v>3.3450000000000001E-2</c:v>
                </c:pt>
                <c:pt idx="2">
                  <c:v>3.4299999999999997E-2</c:v>
                </c:pt>
                <c:pt idx="3">
                  <c:v>3.6200000000000003E-2</c:v>
                </c:pt>
                <c:pt idx="4">
                  <c:v>3.7199999999999997E-2</c:v>
                </c:pt>
                <c:pt idx="5">
                  <c:v>3.78E-2</c:v>
                </c:pt>
                <c:pt idx="6">
                  <c:v>3.9399999999999998E-2</c:v>
                </c:pt>
                <c:pt idx="7">
                  <c:v>4.0599999999999997E-2</c:v>
                </c:pt>
                <c:pt idx="8">
                  <c:v>4.1700000000000001E-2</c:v>
                </c:pt>
                <c:pt idx="9">
                  <c:v>4.2049999999999997E-2</c:v>
                </c:pt>
                <c:pt idx="10">
                  <c:v>4.2500000000000003E-2</c:v>
                </c:pt>
                <c:pt idx="11">
                  <c:v>4.2799999999999998E-2</c:v>
                </c:pt>
                <c:pt idx="12">
                  <c:v>4.2250000000000003E-2</c:v>
                </c:pt>
                <c:pt idx="13">
                  <c:v>4.3400000000000001E-2</c:v>
                </c:pt>
                <c:pt idx="14">
                  <c:v>4.5249999999999999E-2</c:v>
                </c:pt>
                <c:pt idx="15">
                  <c:v>4.6050000000000001E-2</c:v>
                </c:pt>
                <c:pt idx="16">
                  <c:v>4.675E-2</c:v>
                </c:pt>
                <c:pt idx="17">
                  <c:v>4.8750000000000002E-2</c:v>
                </c:pt>
                <c:pt idx="18">
                  <c:v>4.9599999999999998E-2</c:v>
                </c:pt>
                <c:pt idx="19">
                  <c:v>5.015E-2</c:v>
                </c:pt>
                <c:pt idx="20">
                  <c:v>5.1049999999999998E-2</c:v>
                </c:pt>
                <c:pt idx="21">
                  <c:v>5.2150000000000002E-2</c:v>
                </c:pt>
                <c:pt idx="22">
                  <c:v>5.2499999999999998E-2</c:v>
                </c:pt>
                <c:pt idx="23">
                  <c:v>5.2699999999999997E-2</c:v>
                </c:pt>
                <c:pt idx="24">
                  <c:v>5.1749999999999997E-2</c:v>
                </c:pt>
                <c:pt idx="25">
                  <c:v>5.0299999999999997E-2</c:v>
                </c:pt>
                <c:pt idx="26">
                  <c:v>4.8399999999999999E-2</c:v>
                </c:pt>
                <c:pt idx="27">
                  <c:v>4.5900000000000003E-2</c:v>
                </c:pt>
                <c:pt idx="28">
                  <c:v>4.3400000000000001E-2</c:v>
                </c:pt>
                <c:pt idx="29">
                  <c:v>4.165E-2</c:v>
                </c:pt>
                <c:pt idx="30">
                  <c:v>3.9949999999999999E-2</c:v>
                </c:pt>
                <c:pt idx="31">
                  <c:v>3.8949999999999999E-2</c:v>
                </c:pt>
                <c:pt idx="32">
                  <c:v>3.8699999999999998E-2</c:v>
                </c:pt>
                <c:pt idx="33">
                  <c:v>3.8800000000000001E-2</c:v>
                </c:pt>
                <c:pt idx="34">
                  <c:v>3.805E-2</c:v>
                </c:pt>
                <c:pt idx="35">
                  <c:v>3.755E-2</c:v>
                </c:pt>
                <c:pt idx="36">
                  <c:v>3.6749999999999998E-2</c:v>
                </c:pt>
                <c:pt idx="37">
                  <c:v>3.5299999999999998E-2</c:v>
                </c:pt>
                <c:pt idx="38">
                  <c:v>3.3700000000000001E-2</c:v>
                </c:pt>
                <c:pt idx="39">
                  <c:v>3.2500000000000001E-2</c:v>
                </c:pt>
                <c:pt idx="40">
                  <c:v>3.15E-2</c:v>
                </c:pt>
                <c:pt idx="41">
                  <c:v>3.0300000000000001E-2</c:v>
                </c:pt>
                <c:pt idx="42">
                  <c:v>2.895E-2</c:v>
                </c:pt>
                <c:pt idx="43">
                  <c:v>2.7799999999999998E-2</c:v>
                </c:pt>
                <c:pt idx="44">
                  <c:v>2.6200000000000001E-2</c:v>
                </c:pt>
                <c:pt idx="45">
                  <c:v>2.4250000000000001E-2</c:v>
                </c:pt>
                <c:pt idx="46">
                  <c:v>2.2849999999999999E-2</c:v>
                </c:pt>
                <c:pt idx="47">
                  <c:v>2.1100000000000001E-2</c:v>
                </c:pt>
                <c:pt idx="48">
                  <c:v>1.8599999999999998E-2</c:v>
                </c:pt>
                <c:pt idx="49">
                  <c:v>1.7149999999999999E-2</c:v>
                </c:pt>
                <c:pt idx="50">
                  <c:v>1.5599999999999999E-2</c:v>
                </c:pt>
                <c:pt idx="51">
                  <c:v>1.405E-2</c:v>
                </c:pt>
                <c:pt idx="52">
                  <c:v>1.3849999999999999E-2</c:v>
                </c:pt>
                <c:pt idx="53">
                  <c:v>1.3100000000000001E-2</c:v>
                </c:pt>
                <c:pt idx="54">
                  <c:v>1.2449999999999999E-2</c:v>
                </c:pt>
                <c:pt idx="55">
                  <c:v>1.295E-2</c:v>
                </c:pt>
                <c:pt idx="56">
                  <c:v>1.295E-2</c:v>
                </c:pt>
                <c:pt idx="57">
                  <c:v>1.24E-2</c:v>
                </c:pt>
                <c:pt idx="58">
                  <c:v>1.205E-2</c:v>
                </c:pt>
                <c:pt idx="59">
                  <c:v>1.17E-2</c:v>
                </c:pt>
                <c:pt idx="60">
                  <c:v>1.1599999999999999E-2</c:v>
                </c:pt>
                <c:pt idx="61">
                  <c:v>1.095E-2</c:v>
                </c:pt>
                <c:pt idx="62">
                  <c:v>1.0449999999999999E-2</c:v>
                </c:pt>
                <c:pt idx="63">
                  <c:v>9.2999999999999992E-3</c:v>
                </c:pt>
                <c:pt idx="64">
                  <c:v>8.6499999999999997E-3</c:v>
                </c:pt>
                <c:pt idx="65">
                  <c:v>8.0000000000000002E-3</c:v>
                </c:pt>
                <c:pt idx="66">
                  <c:v>7.6E-3</c:v>
                </c:pt>
                <c:pt idx="67">
                  <c:v>7.3000000000000001E-3</c:v>
                </c:pt>
                <c:pt idx="68">
                  <c:v>7.1000000000000004E-3</c:v>
                </c:pt>
                <c:pt idx="69">
                  <c:v>6.9499999999999996E-3</c:v>
                </c:pt>
                <c:pt idx="70">
                  <c:v>6.7999999999999996E-3</c:v>
                </c:pt>
                <c:pt idx="71">
                  <c:v>6.3E-3</c:v>
                </c:pt>
                <c:pt idx="72">
                  <c:v>6.1999999999999998E-3</c:v>
                </c:pt>
                <c:pt idx="73">
                  <c:v>6.1999999999999998E-3</c:v>
                </c:pt>
                <c:pt idx="74">
                  <c:v>5.8999999999999999E-3</c:v>
                </c:pt>
                <c:pt idx="75">
                  <c:v>5.7000000000000002E-3</c:v>
                </c:pt>
                <c:pt idx="76">
                  <c:v>5.1999999999999998E-3</c:v>
                </c:pt>
                <c:pt idx="77">
                  <c:v>4.7000000000000002E-3</c:v>
                </c:pt>
                <c:pt idx="78">
                  <c:v>4.2500000000000003E-3</c:v>
                </c:pt>
                <c:pt idx="79">
                  <c:v>4.0499999999999998E-3</c:v>
                </c:pt>
                <c:pt idx="80">
                  <c:v>3.7000000000000002E-3</c:v>
                </c:pt>
                <c:pt idx="81">
                  <c:v>3.5000000000000001E-3</c:v>
                </c:pt>
                <c:pt idx="82">
                  <c:v>3.0000000000000001E-3</c:v>
                </c:pt>
                <c:pt idx="83">
                  <c:v>2.3500000000000001E-3</c:v>
                </c:pt>
                <c:pt idx="84">
                  <c:v>1.9E-3</c:v>
                </c:pt>
                <c:pt idx="85">
                  <c:v>1.4499999999999999E-3</c:v>
                </c:pt>
                <c:pt idx="86">
                  <c:v>1.1999999999999999E-3</c:v>
                </c:pt>
                <c:pt idx="87">
                  <c:v>9.5E-4</c:v>
                </c:pt>
                <c:pt idx="88">
                  <c:v>7.5000000000000002E-4</c:v>
                </c:pt>
                <c:pt idx="89">
                  <c:v>7.5000000000000002E-4</c:v>
                </c:pt>
                <c:pt idx="90">
                  <c:v>6.4999999999999997E-4</c:v>
                </c:pt>
                <c:pt idx="91">
                  <c:v>5.0000000000000001E-4</c:v>
                </c:pt>
                <c:pt idx="92">
                  <c:v>5.0000000000000001E-4</c:v>
                </c:pt>
                <c:pt idx="93">
                  <c:v>4.4999999999999999E-4</c:v>
                </c:pt>
                <c:pt idx="94">
                  <c:v>4.4999999999999999E-4</c:v>
                </c:pt>
                <c:pt idx="95">
                  <c:v>5.0000000000000001E-4</c:v>
                </c:pt>
                <c:pt idx="96">
                  <c:v>4.4999999999999999E-4</c:v>
                </c:pt>
                <c:pt idx="97">
                  <c:v>4.4999999999999999E-4</c:v>
                </c:pt>
                <c:pt idx="98">
                  <c:v>4.0000000000000002E-4</c:v>
                </c:pt>
                <c:pt idx="99">
                  <c:v>3.5E-4</c:v>
                </c:pt>
                <c:pt idx="100">
                  <c:v>3.5E-4</c:v>
                </c:pt>
                <c:pt idx="101">
                  <c:v>2.9999999999999997E-4</c:v>
                </c:pt>
                <c:pt idx="102">
                  <c:v>2.9999999999999997E-4</c:v>
                </c:pt>
                <c:pt idx="103">
                  <c:v>2.9999999999999997E-4</c:v>
                </c:pt>
                <c:pt idx="104">
                  <c:v>2.5000000000000001E-4</c:v>
                </c:pt>
                <c:pt idx="105">
                  <c:v>2.0000000000000001E-4</c:v>
                </c:pt>
                <c:pt idx="106">
                  <c:v>2.0000000000000001E-4</c:v>
                </c:pt>
                <c:pt idx="107">
                  <c:v>1.4999999999999999E-4</c:v>
                </c:pt>
                <c:pt idx="108">
                  <c:v>1.4999999999999999E-4</c:v>
                </c:pt>
                <c:pt idx="109">
                  <c:v>1E-4</c:v>
                </c:pt>
                <c:pt idx="110">
                  <c:v>1E-4</c:v>
                </c:pt>
                <c:pt idx="111">
                  <c:v>5.0000000000000002E-5</c:v>
                </c:pt>
                <c:pt idx="112">
                  <c:v>5.0000000000000002E-5</c:v>
                </c:pt>
                <c:pt idx="113">
                  <c:v>5.0000000000000002E-5</c:v>
                </c:pt>
                <c:pt idx="114">
                  <c:v>5.0000000000000002E-5</c:v>
                </c:pt>
                <c:pt idx="115">
                  <c:v>5.0000000000000002E-5</c:v>
                </c:pt>
                <c:pt idx="116">
                  <c:v>5.0000000000000002E-5</c:v>
                </c:pt>
                <c:pt idx="117">
                  <c:v>5.0000000000000002E-5</c:v>
                </c:pt>
                <c:pt idx="118">
                  <c:v>5.0000000000000002E-5</c:v>
                </c:pt>
                <c:pt idx="119">
                  <c:v>5.0000000000000002E-5</c:v>
                </c:pt>
                <c:pt idx="120">
                  <c:v>5.0000000000000002E-5</c:v>
                </c:pt>
                <c:pt idx="121">
                  <c:v>5.0000000000000002E-5</c:v>
                </c:pt>
                <c:pt idx="122">
                  <c:v>5.0000000000000002E-5</c:v>
                </c:pt>
                <c:pt idx="123">
                  <c:v>5.0000000000000002E-5</c:v>
                </c:pt>
                <c:pt idx="124">
                  <c:v>5.0000000000000002E-5</c:v>
                </c:pt>
                <c:pt idx="125">
                  <c:v>0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1F-470C-9CE3-4AE89DC203DB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SR30_CRa!$AG$8:$AG$367</c:f>
              <c:numCache>
                <c:formatCode>0.000%</c:formatCode>
                <c:ptCount val="360"/>
                <c:pt idx="0">
                  <c:v>0</c:v>
                </c:pt>
                <c:pt idx="1">
                  <c:v>8.4999999999999995E-4</c:v>
                </c:pt>
                <c:pt idx="2">
                  <c:v>1.0499999999999999E-3</c:v>
                </c:pt>
                <c:pt idx="3">
                  <c:v>2.0500000000000002E-3</c:v>
                </c:pt>
                <c:pt idx="4">
                  <c:v>1.1999999999999999E-3</c:v>
                </c:pt>
                <c:pt idx="5">
                  <c:v>8.4999999999999995E-4</c:v>
                </c:pt>
                <c:pt idx="6">
                  <c:v>2E-3</c:v>
                </c:pt>
                <c:pt idx="7">
                  <c:v>1.8E-3</c:v>
                </c:pt>
                <c:pt idx="8">
                  <c:v>1.6999999999999999E-3</c:v>
                </c:pt>
                <c:pt idx="9">
                  <c:v>9.5E-4</c:v>
                </c:pt>
                <c:pt idx="10">
                  <c:v>1E-3</c:v>
                </c:pt>
                <c:pt idx="11">
                  <c:v>1.0499999999999999E-3</c:v>
                </c:pt>
                <c:pt idx="12">
                  <c:v>4.4999999999999999E-4</c:v>
                </c:pt>
                <c:pt idx="13">
                  <c:v>1.9E-3</c:v>
                </c:pt>
                <c:pt idx="14">
                  <c:v>3.2000000000000002E-3</c:v>
                </c:pt>
                <c:pt idx="15">
                  <c:v>1.75E-3</c:v>
                </c:pt>
                <c:pt idx="16">
                  <c:v>2.2499999999999998E-3</c:v>
                </c:pt>
                <c:pt idx="17">
                  <c:v>3.8999999999999998E-3</c:v>
                </c:pt>
                <c:pt idx="18">
                  <c:v>2.3999999999999998E-3</c:v>
                </c:pt>
                <c:pt idx="19">
                  <c:v>1.9499999999999999E-3</c:v>
                </c:pt>
                <c:pt idx="20">
                  <c:v>2.4499999999999999E-3</c:v>
                </c:pt>
                <c:pt idx="21">
                  <c:v>2.0999999999999999E-3</c:v>
                </c:pt>
                <c:pt idx="22">
                  <c:v>2.5999999999999999E-3</c:v>
                </c:pt>
                <c:pt idx="23">
                  <c:v>2.15E-3</c:v>
                </c:pt>
                <c:pt idx="24">
                  <c:v>1.15E-3</c:v>
                </c:pt>
                <c:pt idx="25">
                  <c:v>1.0499999999999999E-3</c:v>
                </c:pt>
                <c:pt idx="26">
                  <c:v>5.0000000000000001E-4</c:v>
                </c:pt>
                <c:pt idx="27">
                  <c:v>2.9999999999999997E-4</c:v>
                </c:pt>
                <c:pt idx="28">
                  <c:v>4.0000000000000002E-4</c:v>
                </c:pt>
                <c:pt idx="29">
                  <c:v>5.9999999999999995E-4</c:v>
                </c:pt>
                <c:pt idx="30">
                  <c:v>7.5000000000000002E-4</c:v>
                </c:pt>
                <c:pt idx="31">
                  <c:v>5.0000000000000001E-4</c:v>
                </c:pt>
                <c:pt idx="32">
                  <c:v>1.15E-3</c:v>
                </c:pt>
                <c:pt idx="33">
                  <c:v>1.5499999999999999E-3</c:v>
                </c:pt>
                <c:pt idx="34">
                  <c:v>1.0499999999999999E-3</c:v>
                </c:pt>
                <c:pt idx="35">
                  <c:v>1.1000000000000001E-3</c:v>
                </c:pt>
                <c:pt idx="36">
                  <c:v>2.5000000000000001E-4</c:v>
                </c:pt>
                <c:pt idx="37">
                  <c:v>3.5E-4</c:v>
                </c:pt>
                <c:pt idx="38">
                  <c:v>3.5E-4</c:v>
                </c:pt>
                <c:pt idx="39">
                  <c:v>2.5000000000000001E-4</c:v>
                </c:pt>
                <c:pt idx="40">
                  <c:v>3.5E-4</c:v>
                </c:pt>
                <c:pt idx="41">
                  <c:v>1.4999999999999999E-4</c:v>
                </c:pt>
                <c:pt idx="42">
                  <c:v>1.4999999999999999E-4</c:v>
                </c:pt>
                <c:pt idx="43">
                  <c:v>2.9999999999999997E-4</c:v>
                </c:pt>
                <c:pt idx="44">
                  <c:v>1E-4</c:v>
                </c:pt>
                <c:pt idx="45">
                  <c:v>2.9999999999999997E-4</c:v>
                </c:pt>
                <c:pt idx="46">
                  <c:v>2.5000000000000001E-4</c:v>
                </c:pt>
                <c:pt idx="47">
                  <c:v>1.4999999999999999E-4</c:v>
                </c:pt>
                <c:pt idx="48">
                  <c:v>1E-4</c:v>
                </c:pt>
                <c:pt idx="49">
                  <c:v>4.4999999999999999E-4</c:v>
                </c:pt>
                <c:pt idx="50">
                  <c:v>2.9999999999999997E-4</c:v>
                </c:pt>
                <c:pt idx="51">
                  <c:v>1E-4</c:v>
                </c:pt>
                <c:pt idx="52">
                  <c:v>1.15E-3</c:v>
                </c:pt>
                <c:pt idx="53">
                  <c:v>8.9999999999999998E-4</c:v>
                </c:pt>
                <c:pt idx="54">
                  <c:v>7.5000000000000002E-4</c:v>
                </c:pt>
                <c:pt idx="55">
                  <c:v>1.3500000000000001E-3</c:v>
                </c:pt>
                <c:pt idx="56">
                  <c:v>5.5000000000000003E-4</c:v>
                </c:pt>
                <c:pt idx="57">
                  <c:v>2.5000000000000001E-4</c:v>
                </c:pt>
                <c:pt idx="58">
                  <c:v>5.0000000000000002E-5</c:v>
                </c:pt>
                <c:pt idx="59">
                  <c:v>0</c:v>
                </c:pt>
                <c:pt idx="60">
                  <c:v>2.9999999999999997E-4</c:v>
                </c:pt>
                <c:pt idx="61">
                  <c:v>1E-4</c:v>
                </c:pt>
                <c:pt idx="62">
                  <c:v>5.0000000000000002E-5</c:v>
                </c:pt>
                <c:pt idx="63">
                  <c:v>0</c:v>
                </c:pt>
                <c:pt idx="64">
                  <c:v>0</c:v>
                </c:pt>
                <c:pt idx="65">
                  <c:v>5.0000000000000002E-5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5.0000000000000002E-5</c:v>
                </c:pt>
                <c:pt idx="70">
                  <c:v>0</c:v>
                </c:pt>
                <c:pt idx="71">
                  <c:v>0</c:v>
                </c:pt>
                <c:pt idx="72">
                  <c:v>5.0000000000000002E-5</c:v>
                </c:pt>
                <c:pt idx="73">
                  <c:v>1E-4</c:v>
                </c:pt>
                <c:pt idx="74">
                  <c:v>5.0000000000000002E-5</c:v>
                </c:pt>
                <c:pt idx="75">
                  <c:v>0</c:v>
                </c:pt>
                <c:pt idx="76">
                  <c:v>0</c:v>
                </c:pt>
                <c:pt idx="77">
                  <c:v>5.0000000000000002E-5</c:v>
                </c:pt>
                <c:pt idx="78">
                  <c:v>0</c:v>
                </c:pt>
                <c:pt idx="79">
                  <c:v>1.4999999999999999E-4</c:v>
                </c:pt>
                <c:pt idx="80">
                  <c:v>5.0000000000000002E-5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5.0000000000000002E-5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1F-470C-9CE3-4AE89DC203DB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SR30_CRa!$AE$8:$AE$367</c:f>
              <c:numCache>
                <c:formatCode>0.000%</c:formatCode>
                <c:ptCount val="360"/>
                <c:pt idx="0">
                  <c:v>6.4999999999999997E-4</c:v>
                </c:pt>
                <c:pt idx="1">
                  <c:v>8.9999999999999998E-4</c:v>
                </c:pt>
                <c:pt idx="2">
                  <c:v>1.1000000000000001E-3</c:v>
                </c:pt>
                <c:pt idx="3">
                  <c:v>1.25E-3</c:v>
                </c:pt>
                <c:pt idx="4">
                  <c:v>1.4499999999999999E-3</c:v>
                </c:pt>
                <c:pt idx="5">
                  <c:v>1.6999999999999999E-3</c:v>
                </c:pt>
                <c:pt idx="6">
                  <c:v>2.0999999999999999E-3</c:v>
                </c:pt>
                <c:pt idx="7">
                  <c:v>2.7000000000000001E-3</c:v>
                </c:pt>
                <c:pt idx="8">
                  <c:v>3.3E-3</c:v>
                </c:pt>
                <c:pt idx="9">
                  <c:v>3.8999999999999998E-3</c:v>
                </c:pt>
                <c:pt idx="10">
                  <c:v>4.45E-3</c:v>
                </c:pt>
                <c:pt idx="11">
                  <c:v>5.1999999999999998E-3</c:v>
                </c:pt>
                <c:pt idx="12">
                  <c:v>6.1999999999999998E-3</c:v>
                </c:pt>
                <c:pt idx="13">
                  <c:v>6.9499999999999996E-3</c:v>
                </c:pt>
                <c:pt idx="14">
                  <c:v>8.3000000000000001E-3</c:v>
                </c:pt>
                <c:pt idx="15">
                  <c:v>9.1999999999999998E-3</c:v>
                </c:pt>
                <c:pt idx="16">
                  <c:v>1.0749999999999999E-2</c:v>
                </c:pt>
                <c:pt idx="17">
                  <c:v>1.265E-2</c:v>
                </c:pt>
                <c:pt idx="18">
                  <c:v>1.4200000000000001E-2</c:v>
                </c:pt>
                <c:pt idx="19">
                  <c:v>1.555E-2</c:v>
                </c:pt>
                <c:pt idx="20">
                  <c:v>1.7100000000000001E-2</c:v>
                </c:pt>
                <c:pt idx="21">
                  <c:v>1.8100000000000002E-2</c:v>
                </c:pt>
                <c:pt idx="22">
                  <c:v>2.035E-2</c:v>
                </c:pt>
                <c:pt idx="23">
                  <c:v>2.23E-2</c:v>
                </c:pt>
                <c:pt idx="24">
                  <c:v>2.4400000000000002E-2</c:v>
                </c:pt>
                <c:pt idx="25">
                  <c:v>2.6849999999999999E-2</c:v>
                </c:pt>
                <c:pt idx="26">
                  <c:v>2.9149999999999999E-2</c:v>
                </c:pt>
                <c:pt idx="27">
                  <c:v>3.1850000000000003E-2</c:v>
                </c:pt>
                <c:pt idx="28">
                  <c:v>3.4599999999999999E-2</c:v>
                </c:pt>
                <c:pt idx="29">
                  <c:v>3.6900000000000002E-2</c:v>
                </c:pt>
                <c:pt idx="30">
                  <c:v>3.9350000000000003E-2</c:v>
                </c:pt>
                <c:pt idx="31">
                  <c:v>4.0800000000000003E-2</c:v>
                </c:pt>
                <c:pt idx="32">
                  <c:v>4.2200000000000001E-2</c:v>
                </c:pt>
                <c:pt idx="33">
                  <c:v>4.3549999999999998E-2</c:v>
                </c:pt>
                <c:pt idx="34">
                  <c:v>4.5350000000000001E-2</c:v>
                </c:pt>
                <c:pt idx="35">
                  <c:v>4.6949999999999999E-2</c:v>
                </c:pt>
                <c:pt idx="36">
                  <c:v>4.795E-2</c:v>
                </c:pt>
                <c:pt idx="37">
                  <c:v>4.9750000000000003E-2</c:v>
                </c:pt>
                <c:pt idx="38">
                  <c:v>5.1650000000000001E-2</c:v>
                </c:pt>
                <c:pt idx="39">
                  <c:v>5.3100000000000001E-2</c:v>
                </c:pt>
                <c:pt idx="40">
                  <c:v>5.4399999999999997E-2</c:v>
                </c:pt>
                <c:pt idx="41">
                  <c:v>5.57E-2</c:v>
                </c:pt>
                <c:pt idx="42">
                  <c:v>5.7200000000000001E-2</c:v>
                </c:pt>
                <c:pt idx="43">
                  <c:v>5.8599999999999999E-2</c:v>
                </c:pt>
                <c:pt idx="44">
                  <c:v>6.0299999999999999E-2</c:v>
                </c:pt>
                <c:pt idx="45">
                  <c:v>6.25E-2</c:v>
                </c:pt>
                <c:pt idx="46">
                  <c:v>6.4149999999999999E-2</c:v>
                </c:pt>
                <c:pt idx="47">
                  <c:v>6.6000000000000003E-2</c:v>
                </c:pt>
                <c:pt idx="48">
                  <c:v>6.855E-2</c:v>
                </c:pt>
                <c:pt idx="49">
                  <c:v>7.0400000000000004E-2</c:v>
                </c:pt>
                <c:pt idx="50">
                  <c:v>7.2150000000000006E-2</c:v>
                </c:pt>
                <c:pt idx="51">
                  <c:v>7.3749999999999996E-2</c:v>
                </c:pt>
                <c:pt idx="52">
                  <c:v>7.51E-2</c:v>
                </c:pt>
                <c:pt idx="53">
                  <c:v>7.6749999999999999E-2</c:v>
                </c:pt>
                <c:pt idx="54">
                  <c:v>7.7950000000000005E-2</c:v>
                </c:pt>
                <c:pt idx="55">
                  <c:v>7.8700000000000006E-2</c:v>
                </c:pt>
                <c:pt idx="56">
                  <c:v>7.9250000000000001E-2</c:v>
                </c:pt>
                <c:pt idx="57">
                  <c:v>0.08</c:v>
                </c:pt>
                <c:pt idx="58">
                  <c:v>8.0399999999999999E-2</c:v>
                </c:pt>
                <c:pt idx="59">
                  <c:v>8.0750000000000002E-2</c:v>
                </c:pt>
                <c:pt idx="60">
                  <c:v>8.115E-2</c:v>
                </c:pt>
                <c:pt idx="61">
                  <c:v>8.1900000000000001E-2</c:v>
                </c:pt>
                <c:pt idx="62">
                  <c:v>8.2449999999999996E-2</c:v>
                </c:pt>
                <c:pt idx="63">
                  <c:v>8.3599999999999994E-2</c:v>
                </c:pt>
                <c:pt idx="64">
                  <c:v>8.4250000000000005E-2</c:v>
                </c:pt>
                <c:pt idx="65">
                  <c:v>8.4949999999999998E-2</c:v>
                </c:pt>
                <c:pt idx="66">
                  <c:v>8.5349999999999995E-2</c:v>
                </c:pt>
                <c:pt idx="67">
                  <c:v>8.5650000000000004E-2</c:v>
                </c:pt>
                <c:pt idx="68">
                  <c:v>8.5849999999999996E-2</c:v>
                </c:pt>
                <c:pt idx="69">
                  <c:v>8.6050000000000001E-2</c:v>
                </c:pt>
                <c:pt idx="70">
                  <c:v>8.6199999999999999E-2</c:v>
                </c:pt>
                <c:pt idx="71">
                  <c:v>8.6699999999999999E-2</c:v>
                </c:pt>
                <c:pt idx="72">
                  <c:v>8.6849999999999997E-2</c:v>
                </c:pt>
                <c:pt idx="73">
                  <c:v>8.695E-2</c:v>
                </c:pt>
                <c:pt idx="74">
                  <c:v>8.7249999999999994E-2</c:v>
                </c:pt>
                <c:pt idx="75">
                  <c:v>8.745E-2</c:v>
                </c:pt>
                <c:pt idx="76">
                  <c:v>8.795E-2</c:v>
                </c:pt>
                <c:pt idx="77">
                  <c:v>8.8499999999999995E-2</c:v>
                </c:pt>
                <c:pt idx="78">
                  <c:v>8.8950000000000001E-2</c:v>
                </c:pt>
                <c:pt idx="79">
                  <c:v>8.9300000000000004E-2</c:v>
                </c:pt>
                <c:pt idx="80">
                  <c:v>8.9700000000000002E-2</c:v>
                </c:pt>
                <c:pt idx="81">
                  <c:v>8.9899999999999994E-2</c:v>
                </c:pt>
                <c:pt idx="82">
                  <c:v>9.0399999999999994E-2</c:v>
                </c:pt>
                <c:pt idx="83">
                  <c:v>9.1050000000000006E-2</c:v>
                </c:pt>
                <c:pt idx="84">
                  <c:v>9.1499999999999998E-2</c:v>
                </c:pt>
                <c:pt idx="85">
                  <c:v>9.1950000000000004E-2</c:v>
                </c:pt>
                <c:pt idx="86">
                  <c:v>9.2200000000000004E-2</c:v>
                </c:pt>
                <c:pt idx="87">
                  <c:v>9.2450000000000004E-2</c:v>
                </c:pt>
                <c:pt idx="88">
                  <c:v>9.2649999999999996E-2</c:v>
                </c:pt>
                <c:pt idx="89">
                  <c:v>9.2649999999999996E-2</c:v>
                </c:pt>
                <c:pt idx="90">
                  <c:v>9.2749999999999999E-2</c:v>
                </c:pt>
                <c:pt idx="91">
                  <c:v>9.2899999999999996E-2</c:v>
                </c:pt>
                <c:pt idx="92">
                  <c:v>9.2899999999999996E-2</c:v>
                </c:pt>
                <c:pt idx="93">
                  <c:v>9.2950000000000005E-2</c:v>
                </c:pt>
                <c:pt idx="94">
                  <c:v>9.2950000000000005E-2</c:v>
                </c:pt>
                <c:pt idx="95">
                  <c:v>9.2950000000000005E-2</c:v>
                </c:pt>
                <c:pt idx="96">
                  <c:v>9.2999999999999999E-2</c:v>
                </c:pt>
                <c:pt idx="97">
                  <c:v>9.2999999999999999E-2</c:v>
                </c:pt>
                <c:pt idx="98">
                  <c:v>9.3049999999999994E-2</c:v>
                </c:pt>
                <c:pt idx="99">
                  <c:v>9.3100000000000002E-2</c:v>
                </c:pt>
                <c:pt idx="100">
                  <c:v>9.3100000000000002E-2</c:v>
                </c:pt>
                <c:pt idx="101">
                  <c:v>9.3149999999999997E-2</c:v>
                </c:pt>
                <c:pt idx="102">
                  <c:v>9.3149999999999997E-2</c:v>
                </c:pt>
                <c:pt idx="103">
                  <c:v>9.3149999999999997E-2</c:v>
                </c:pt>
                <c:pt idx="104">
                  <c:v>9.3200000000000005E-2</c:v>
                </c:pt>
                <c:pt idx="105">
                  <c:v>9.325E-2</c:v>
                </c:pt>
                <c:pt idx="106">
                  <c:v>9.325E-2</c:v>
                </c:pt>
                <c:pt idx="107">
                  <c:v>9.3299999999999994E-2</c:v>
                </c:pt>
                <c:pt idx="108">
                  <c:v>9.3299999999999994E-2</c:v>
                </c:pt>
                <c:pt idx="109">
                  <c:v>9.3350000000000002E-2</c:v>
                </c:pt>
                <c:pt idx="110">
                  <c:v>9.3350000000000002E-2</c:v>
                </c:pt>
                <c:pt idx="111">
                  <c:v>9.3399999999999997E-2</c:v>
                </c:pt>
                <c:pt idx="112">
                  <c:v>9.3399999999999997E-2</c:v>
                </c:pt>
                <c:pt idx="113">
                  <c:v>9.3399999999999997E-2</c:v>
                </c:pt>
                <c:pt idx="114">
                  <c:v>9.3399999999999997E-2</c:v>
                </c:pt>
                <c:pt idx="115">
                  <c:v>9.3399999999999997E-2</c:v>
                </c:pt>
                <c:pt idx="116">
                  <c:v>9.3399999999999997E-2</c:v>
                </c:pt>
                <c:pt idx="117">
                  <c:v>9.3399999999999997E-2</c:v>
                </c:pt>
                <c:pt idx="118">
                  <c:v>9.3399999999999997E-2</c:v>
                </c:pt>
                <c:pt idx="119">
                  <c:v>9.3399999999999997E-2</c:v>
                </c:pt>
                <c:pt idx="120">
                  <c:v>9.3399999999999997E-2</c:v>
                </c:pt>
                <c:pt idx="121">
                  <c:v>9.3399999999999997E-2</c:v>
                </c:pt>
                <c:pt idx="122">
                  <c:v>9.3399999999999997E-2</c:v>
                </c:pt>
                <c:pt idx="123">
                  <c:v>9.3399999999999997E-2</c:v>
                </c:pt>
                <c:pt idx="124">
                  <c:v>9.3399999999999997E-2</c:v>
                </c:pt>
                <c:pt idx="125">
                  <c:v>9.3450000000000005E-2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1F-470C-9CE3-4AE89DC203DB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SR30_CRa!$AF$8:$AF$367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5.0000000000000002E-5</c:v>
                </c:pt>
                <c:pt idx="16">
                  <c:v>5.0000000000000002E-5</c:v>
                </c:pt>
                <c:pt idx="17">
                  <c:v>5.0000000000000002E-5</c:v>
                </c:pt>
                <c:pt idx="18">
                  <c:v>5.0000000000000002E-5</c:v>
                </c:pt>
                <c:pt idx="19">
                  <c:v>1E-4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1.4999999999999999E-4</c:v>
                </c:pt>
                <c:pt idx="26">
                  <c:v>2.5000000000000001E-4</c:v>
                </c:pt>
                <c:pt idx="27">
                  <c:v>3.5E-4</c:v>
                </c:pt>
                <c:pt idx="28">
                  <c:v>5.0000000000000001E-4</c:v>
                </c:pt>
                <c:pt idx="29">
                  <c:v>5.5000000000000003E-4</c:v>
                </c:pt>
                <c:pt idx="30">
                  <c:v>5.5000000000000003E-4</c:v>
                </c:pt>
                <c:pt idx="31">
                  <c:v>5.9999999999999995E-4</c:v>
                </c:pt>
                <c:pt idx="32">
                  <c:v>5.9999999999999995E-4</c:v>
                </c:pt>
                <c:pt idx="33">
                  <c:v>6.9999999999999999E-4</c:v>
                </c:pt>
                <c:pt idx="34">
                  <c:v>6.9999999999999999E-4</c:v>
                </c:pt>
                <c:pt idx="35">
                  <c:v>6.9999999999999999E-4</c:v>
                </c:pt>
                <c:pt idx="36">
                  <c:v>7.5000000000000002E-4</c:v>
                </c:pt>
                <c:pt idx="37">
                  <c:v>7.5000000000000002E-4</c:v>
                </c:pt>
                <c:pt idx="38">
                  <c:v>8.0000000000000004E-4</c:v>
                </c:pt>
                <c:pt idx="39">
                  <c:v>8.0000000000000004E-4</c:v>
                </c:pt>
                <c:pt idx="40">
                  <c:v>8.4999999999999995E-4</c:v>
                </c:pt>
                <c:pt idx="41">
                  <c:v>8.9999999999999998E-4</c:v>
                </c:pt>
                <c:pt idx="42">
                  <c:v>8.9999999999999998E-4</c:v>
                </c:pt>
                <c:pt idx="43">
                  <c:v>9.5E-4</c:v>
                </c:pt>
                <c:pt idx="44">
                  <c:v>9.5E-4</c:v>
                </c:pt>
                <c:pt idx="45">
                  <c:v>1E-3</c:v>
                </c:pt>
                <c:pt idx="46">
                  <c:v>1E-3</c:v>
                </c:pt>
                <c:pt idx="47">
                  <c:v>1.0499999999999999E-3</c:v>
                </c:pt>
                <c:pt idx="48">
                  <c:v>1.1000000000000001E-3</c:v>
                </c:pt>
                <c:pt idx="49">
                  <c:v>1.15E-3</c:v>
                </c:pt>
                <c:pt idx="50">
                  <c:v>1.25E-3</c:v>
                </c:pt>
                <c:pt idx="51">
                  <c:v>1.2999999999999999E-3</c:v>
                </c:pt>
                <c:pt idx="52">
                  <c:v>1.2999999999999999E-3</c:v>
                </c:pt>
                <c:pt idx="53">
                  <c:v>1.2999999999999999E-3</c:v>
                </c:pt>
                <c:pt idx="54">
                  <c:v>1.5E-3</c:v>
                </c:pt>
                <c:pt idx="55">
                  <c:v>1.6000000000000001E-3</c:v>
                </c:pt>
                <c:pt idx="56">
                  <c:v>1.6000000000000001E-3</c:v>
                </c:pt>
                <c:pt idx="57">
                  <c:v>1.65E-3</c:v>
                </c:pt>
                <c:pt idx="58">
                  <c:v>1.65E-3</c:v>
                </c:pt>
                <c:pt idx="59">
                  <c:v>1.65E-3</c:v>
                </c:pt>
                <c:pt idx="60">
                  <c:v>1.65E-3</c:v>
                </c:pt>
                <c:pt idx="61">
                  <c:v>1.65E-3</c:v>
                </c:pt>
                <c:pt idx="62">
                  <c:v>1.65E-3</c:v>
                </c:pt>
                <c:pt idx="63">
                  <c:v>1.65E-3</c:v>
                </c:pt>
                <c:pt idx="64">
                  <c:v>1.65E-3</c:v>
                </c:pt>
                <c:pt idx="65">
                  <c:v>1.65E-3</c:v>
                </c:pt>
                <c:pt idx="66">
                  <c:v>1.65E-3</c:v>
                </c:pt>
                <c:pt idx="67">
                  <c:v>1.65E-3</c:v>
                </c:pt>
                <c:pt idx="68">
                  <c:v>1.65E-3</c:v>
                </c:pt>
                <c:pt idx="69">
                  <c:v>1.65E-3</c:v>
                </c:pt>
                <c:pt idx="70">
                  <c:v>1.65E-3</c:v>
                </c:pt>
                <c:pt idx="71">
                  <c:v>1.65E-3</c:v>
                </c:pt>
                <c:pt idx="72">
                  <c:v>1.65E-3</c:v>
                </c:pt>
                <c:pt idx="73">
                  <c:v>1.65E-3</c:v>
                </c:pt>
                <c:pt idx="74">
                  <c:v>1.6999999999999999E-3</c:v>
                </c:pt>
                <c:pt idx="75">
                  <c:v>1.6999999999999999E-3</c:v>
                </c:pt>
                <c:pt idx="76">
                  <c:v>1.6999999999999999E-3</c:v>
                </c:pt>
                <c:pt idx="77">
                  <c:v>1.6999999999999999E-3</c:v>
                </c:pt>
                <c:pt idx="78">
                  <c:v>1.6999999999999999E-3</c:v>
                </c:pt>
                <c:pt idx="79">
                  <c:v>1.6999999999999999E-3</c:v>
                </c:pt>
                <c:pt idx="80">
                  <c:v>1.6999999999999999E-3</c:v>
                </c:pt>
                <c:pt idx="81">
                  <c:v>1.6999999999999999E-3</c:v>
                </c:pt>
                <c:pt idx="82">
                  <c:v>1.6999999999999999E-3</c:v>
                </c:pt>
                <c:pt idx="83">
                  <c:v>1.6999999999999999E-3</c:v>
                </c:pt>
                <c:pt idx="84">
                  <c:v>1.6999999999999999E-3</c:v>
                </c:pt>
                <c:pt idx="85">
                  <c:v>1.6999999999999999E-3</c:v>
                </c:pt>
                <c:pt idx="86">
                  <c:v>1.6999999999999999E-3</c:v>
                </c:pt>
                <c:pt idx="87">
                  <c:v>1.6999999999999999E-3</c:v>
                </c:pt>
                <c:pt idx="88">
                  <c:v>1.6999999999999999E-3</c:v>
                </c:pt>
                <c:pt idx="89">
                  <c:v>1.6999999999999999E-3</c:v>
                </c:pt>
                <c:pt idx="90">
                  <c:v>1.6999999999999999E-3</c:v>
                </c:pt>
                <c:pt idx="91">
                  <c:v>1.6999999999999999E-3</c:v>
                </c:pt>
                <c:pt idx="92">
                  <c:v>1.6999999999999999E-3</c:v>
                </c:pt>
                <c:pt idx="93">
                  <c:v>1.6999999999999999E-3</c:v>
                </c:pt>
                <c:pt idx="94">
                  <c:v>1.6999999999999999E-3</c:v>
                </c:pt>
                <c:pt idx="95">
                  <c:v>1.6999999999999999E-3</c:v>
                </c:pt>
                <c:pt idx="96">
                  <c:v>1.6999999999999999E-3</c:v>
                </c:pt>
                <c:pt idx="97">
                  <c:v>1.6999999999999999E-3</c:v>
                </c:pt>
                <c:pt idx="98">
                  <c:v>1.6999999999999999E-3</c:v>
                </c:pt>
                <c:pt idx="99">
                  <c:v>1.6999999999999999E-3</c:v>
                </c:pt>
                <c:pt idx="100">
                  <c:v>1.6999999999999999E-3</c:v>
                </c:pt>
                <c:pt idx="101">
                  <c:v>1.6999999999999999E-3</c:v>
                </c:pt>
                <c:pt idx="102">
                  <c:v>1.6999999999999999E-3</c:v>
                </c:pt>
                <c:pt idx="103">
                  <c:v>1.6999999999999999E-3</c:v>
                </c:pt>
                <c:pt idx="104">
                  <c:v>1.6999999999999999E-3</c:v>
                </c:pt>
                <c:pt idx="105">
                  <c:v>1.6999999999999999E-3</c:v>
                </c:pt>
                <c:pt idx="106">
                  <c:v>1.6999999999999999E-3</c:v>
                </c:pt>
                <c:pt idx="107">
                  <c:v>1.6999999999999999E-3</c:v>
                </c:pt>
                <c:pt idx="108">
                  <c:v>1.6999999999999999E-3</c:v>
                </c:pt>
                <c:pt idx="109">
                  <c:v>1.6999999999999999E-3</c:v>
                </c:pt>
                <c:pt idx="110">
                  <c:v>1.6999999999999999E-3</c:v>
                </c:pt>
                <c:pt idx="111">
                  <c:v>1.6999999999999999E-3</c:v>
                </c:pt>
                <c:pt idx="112">
                  <c:v>1.6999999999999999E-3</c:v>
                </c:pt>
                <c:pt idx="113">
                  <c:v>1.6999999999999999E-3</c:v>
                </c:pt>
                <c:pt idx="114">
                  <c:v>1.6999999999999999E-3</c:v>
                </c:pt>
                <c:pt idx="115">
                  <c:v>1.6999999999999999E-3</c:v>
                </c:pt>
                <c:pt idx="116">
                  <c:v>1.6999999999999999E-3</c:v>
                </c:pt>
                <c:pt idx="117">
                  <c:v>1.6999999999999999E-3</c:v>
                </c:pt>
                <c:pt idx="118">
                  <c:v>1.6999999999999999E-3</c:v>
                </c:pt>
                <c:pt idx="119">
                  <c:v>1.6999999999999999E-3</c:v>
                </c:pt>
                <c:pt idx="120">
                  <c:v>1.6999999999999999E-3</c:v>
                </c:pt>
                <c:pt idx="121">
                  <c:v>1.6999999999999999E-3</c:v>
                </c:pt>
                <c:pt idx="122">
                  <c:v>1.6999999999999999E-3</c:v>
                </c:pt>
                <c:pt idx="123">
                  <c:v>1.6999999999999999E-3</c:v>
                </c:pt>
                <c:pt idx="124">
                  <c:v>1.6999999999999999E-3</c:v>
                </c:pt>
                <c:pt idx="125">
                  <c:v>1.6999999999999999E-3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21F-470C-9CE3-4AE89DC20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SR30_CRa!$AB$8:$AB$367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9.0415913200723324E-4</c:v>
                </c:pt>
                <c:pt idx="16">
                  <c:v>8.6880973066898344E-4</c:v>
                </c:pt>
                <c:pt idx="17">
                  <c:v>8.1366965012205042E-4</c:v>
                </c:pt>
                <c:pt idx="18">
                  <c:v>7.8308535630383712E-4</c:v>
                </c:pt>
                <c:pt idx="19">
                  <c:v>1.5197568389057751E-3</c:v>
                </c:pt>
                <c:pt idx="20">
                  <c:v>1.4652014652014652E-3</c:v>
                </c:pt>
                <c:pt idx="21">
                  <c:v>1.4214641080312722E-3</c:v>
                </c:pt>
                <c:pt idx="22">
                  <c:v>1.3708019191226869E-3</c:v>
                </c:pt>
                <c:pt idx="23">
                  <c:v>1.3315579227696406E-3</c:v>
                </c:pt>
                <c:pt idx="24">
                  <c:v>1.3114754098360656E-3</c:v>
                </c:pt>
                <c:pt idx="25">
                  <c:v>1.9404915912031048E-3</c:v>
                </c:pt>
                <c:pt idx="26">
                  <c:v>3.2133676092544988E-3</c:v>
                </c:pt>
                <c:pt idx="27">
                  <c:v>4.4814340588988479E-3</c:v>
                </c:pt>
                <c:pt idx="28">
                  <c:v>6.369426751592357E-3</c:v>
                </c:pt>
                <c:pt idx="29">
                  <c:v>6.9532237673830596E-3</c:v>
                </c:pt>
                <c:pt idx="30">
                  <c:v>6.8879148403256105E-3</c:v>
                </c:pt>
                <c:pt idx="31">
                  <c:v>7.4673304293714996E-3</c:v>
                </c:pt>
                <c:pt idx="32">
                  <c:v>7.3619631901840491E-3</c:v>
                </c:pt>
                <c:pt idx="33">
                  <c:v>8.4286574352799518E-3</c:v>
                </c:pt>
                <c:pt idx="34">
                  <c:v>8.3234244946492272E-3</c:v>
                </c:pt>
                <c:pt idx="35">
                  <c:v>8.2159624413145546E-3</c:v>
                </c:pt>
                <c:pt idx="36">
                  <c:v>8.777062609713282E-3</c:v>
                </c:pt>
                <c:pt idx="37">
                  <c:v>8.7412587412587419E-3</c:v>
                </c:pt>
                <c:pt idx="38">
                  <c:v>9.286128845037725E-3</c:v>
                </c:pt>
                <c:pt idx="39">
                  <c:v>9.2592592592592587E-3</c:v>
                </c:pt>
                <c:pt idx="40">
                  <c:v>9.7982708933717581E-3</c:v>
                </c:pt>
                <c:pt idx="41">
                  <c:v>1.0356731875719217E-2</c:v>
                </c:pt>
                <c:pt idx="42">
                  <c:v>1.0338885697874785E-2</c:v>
                </c:pt>
                <c:pt idx="43">
                  <c:v>1.0875787063537493E-2</c:v>
                </c:pt>
                <c:pt idx="44">
                  <c:v>1.0863350485991996E-2</c:v>
                </c:pt>
                <c:pt idx="45">
                  <c:v>1.1396011396011397E-2</c:v>
                </c:pt>
                <c:pt idx="46">
                  <c:v>1.1363636363636364E-2</c:v>
                </c:pt>
                <c:pt idx="47">
                  <c:v>1.1911514463981849E-2</c:v>
                </c:pt>
                <c:pt idx="48">
                  <c:v>1.2464589235127478E-2</c:v>
                </c:pt>
                <c:pt idx="49">
                  <c:v>1.2965050732807215E-2</c:v>
                </c:pt>
                <c:pt idx="50">
                  <c:v>1.4044943820224719E-2</c:v>
                </c:pt>
                <c:pt idx="51">
                  <c:v>1.4590347923681257E-2</c:v>
                </c:pt>
                <c:pt idx="52">
                  <c:v>1.4404432132963989E-2</c:v>
                </c:pt>
                <c:pt idx="53">
                  <c:v>1.426220515633571E-2</c:v>
                </c:pt>
                <c:pt idx="54">
                  <c:v>1.6322089227421111E-2</c:v>
                </c:pt>
                <c:pt idx="55">
                  <c:v>1.7158176943699734E-2</c:v>
                </c:pt>
                <c:pt idx="56">
                  <c:v>1.7057569296375266E-2</c:v>
                </c:pt>
                <c:pt idx="57">
                  <c:v>1.7543859649122806E-2</c:v>
                </c:pt>
                <c:pt idx="58">
                  <c:v>1.7534537725823592E-2</c:v>
                </c:pt>
                <c:pt idx="59">
                  <c:v>1.7534537725823592E-2</c:v>
                </c:pt>
                <c:pt idx="60">
                  <c:v>1.7478813559322032E-2</c:v>
                </c:pt>
                <c:pt idx="61">
                  <c:v>1.7460317460317461E-2</c:v>
                </c:pt>
                <c:pt idx="62">
                  <c:v>1.7451084082496033E-2</c:v>
                </c:pt>
                <c:pt idx="63">
                  <c:v>1.7451084082496033E-2</c:v>
                </c:pt>
                <c:pt idx="64">
                  <c:v>1.7451084082496033E-2</c:v>
                </c:pt>
                <c:pt idx="65">
                  <c:v>1.7441860465116279E-2</c:v>
                </c:pt>
                <c:pt idx="66">
                  <c:v>1.7441860465116279E-2</c:v>
                </c:pt>
                <c:pt idx="67">
                  <c:v>1.7441860465116279E-2</c:v>
                </c:pt>
                <c:pt idx="68">
                  <c:v>1.7441860465116279E-2</c:v>
                </c:pt>
                <c:pt idx="69">
                  <c:v>1.7432646592709985E-2</c:v>
                </c:pt>
                <c:pt idx="70">
                  <c:v>1.7432646592709985E-2</c:v>
                </c:pt>
                <c:pt idx="71">
                  <c:v>1.7432646592709985E-2</c:v>
                </c:pt>
                <c:pt idx="72">
                  <c:v>1.7423442449841606E-2</c:v>
                </c:pt>
                <c:pt idx="73">
                  <c:v>1.740506329113924E-2</c:v>
                </c:pt>
                <c:pt idx="74">
                  <c:v>1.7923036373220874E-2</c:v>
                </c:pt>
                <c:pt idx="75">
                  <c:v>1.7923036373220874E-2</c:v>
                </c:pt>
                <c:pt idx="76">
                  <c:v>1.7923036373220874E-2</c:v>
                </c:pt>
                <c:pt idx="77">
                  <c:v>1.7913593256059009E-2</c:v>
                </c:pt>
                <c:pt idx="78">
                  <c:v>1.7913593256059009E-2</c:v>
                </c:pt>
                <c:pt idx="79">
                  <c:v>1.7885323513940031E-2</c:v>
                </c:pt>
                <c:pt idx="80">
                  <c:v>1.7875920084121977E-2</c:v>
                </c:pt>
                <c:pt idx="81">
                  <c:v>1.7875920084121977E-2</c:v>
                </c:pt>
                <c:pt idx="82">
                  <c:v>1.7875920084121977E-2</c:v>
                </c:pt>
                <c:pt idx="83">
                  <c:v>1.7875920084121977E-2</c:v>
                </c:pt>
                <c:pt idx="84">
                  <c:v>1.7875920084121977E-2</c:v>
                </c:pt>
                <c:pt idx="85">
                  <c:v>1.7875920084121977E-2</c:v>
                </c:pt>
                <c:pt idx="86">
                  <c:v>1.7875920084121977E-2</c:v>
                </c:pt>
                <c:pt idx="87">
                  <c:v>1.7875920084121977E-2</c:v>
                </c:pt>
                <c:pt idx="88">
                  <c:v>1.7875920084121977E-2</c:v>
                </c:pt>
                <c:pt idx="89">
                  <c:v>1.7875920084121977E-2</c:v>
                </c:pt>
                <c:pt idx="90">
                  <c:v>1.7875920084121977E-2</c:v>
                </c:pt>
                <c:pt idx="91">
                  <c:v>1.7875920084121977E-2</c:v>
                </c:pt>
                <c:pt idx="92">
                  <c:v>1.7875920084121977E-2</c:v>
                </c:pt>
                <c:pt idx="93">
                  <c:v>1.7875920084121977E-2</c:v>
                </c:pt>
                <c:pt idx="94">
                  <c:v>1.7875920084121977E-2</c:v>
                </c:pt>
                <c:pt idx="95">
                  <c:v>1.7866526537046769E-2</c:v>
                </c:pt>
                <c:pt idx="96">
                  <c:v>1.7866526537046769E-2</c:v>
                </c:pt>
                <c:pt idx="97">
                  <c:v>1.7866526537046769E-2</c:v>
                </c:pt>
                <c:pt idx="98">
                  <c:v>1.7866526537046769E-2</c:v>
                </c:pt>
                <c:pt idx="99">
                  <c:v>1.7866526537046769E-2</c:v>
                </c:pt>
                <c:pt idx="100">
                  <c:v>1.7866526537046769E-2</c:v>
                </c:pt>
                <c:pt idx="101">
                  <c:v>1.7866526537046769E-2</c:v>
                </c:pt>
                <c:pt idx="102">
                  <c:v>1.7866526537046769E-2</c:v>
                </c:pt>
                <c:pt idx="103">
                  <c:v>1.7866526537046769E-2</c:v>
                </c:pt>
                <c:pt idx="104">
                  <c:v>1.7866526537046769E-2</c:v>
                </c:pt>
                <c:pt idx="105">
                  <c:v>1.7866526537046769E-2</c:v>
                </c:pt>
                <c:pt idx="106">
                  <c:v>1.7866526537046769E-2</c:v>
                </c:pt>
                <c:pt idx="107">
                  <c:v>1.7866526537046769E-2</c:v>
                </c:pt>
                <c:pt idx="108">
                  <c:v>1.7866526537046769E-2</c:v>
                </c:pt>
                <c:pt idx="109">
                  <c:v>1.7866526537046769E-2</c:v>
                </c:pt>
                <c:pt idx="110">
                  <c:v>1.7866526537046769E-2</c:v>
                </c:pt>
                <c:pt idx="111">
                  <c:v>1.7866526537046769E-2</c:v>
                </c:pt>
                <c:pt idx="112">
                  <c:v>1.7866526537046769E-2</c:v>
                </c:pt>
                <c:pt idx="113">
                  <c:v>1.7866526537046769E-2</c:v>
                </c:pt>
                <c:pt idx="114">
                  <c:v>1.7866526537046769E-2</c:v>
                </c:pt>
                <c:pt idx="115">
                  <c:v>1.7866526537046769E-2</c:v>
                </c:pt>
                <c:pt idx="116">
                  <c:v>1.7866526537046769E-2</c:v>
                </c:pt>
                <c:pt idx="117">
                  <c:v>1.7866526537046769E-2</c:v>
                </c:pt>
                <c:pt idx="118">
                  <c:v>1.7866526537046769E-2</c:v>
                </c:pt>
                <c:pt idx="119">
                  <c:v>1.7866526537046769E-2</c:v>
                </c:pt>
                <c:pt idx="120">
                  <c:v>1.7866526537046769E-2</c:v>
                </c:pt>
                <c:pt idx="121">
                  <c:v>1.7866526537046769E-2</c:v>
                </c:pt>
                <c:pt idx="122">
                  <c:v>1.7866526537046769E-2</c:v>
                </c:pt>
                <c:pt idx="123">
                  <c:v>1.7866526537046769E-2</c:v>
                </c:pt>
                <c:pt idx="124">
                  <c:v>1.7866526537046769E-2</c:v>
                </c:pt>
                <c:pt idx="125">
                  <c:v>1.7866526537046769E-2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0B-43ED-80C8-758B38CBC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40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SR40_CRa!$AC$8:$AC$367</c:f>
              <c:numCache>
                <c:formatCode>0.000%</c:formatCode>
                <c:ptCount val="360"/>
                <c:pt idx="0">
                  <c:v>8.6650000000000005E-2</c:v>
                </c:pt>
                <c:pt idx="1">
                  <c:v>8.9099999999999999E-2</c:v>
                </c:pt>
                <c:pt idx="2">
                  <c:v>9.0499999999999997E-2</c:v>
                </c:pt>
                <c:pt idx="3">
                  <c:v>9.3200000000000005E-2</c:v>
                </c:pt>
                <c:pt idx="4">
                  <c:v>9.6350000000000005E-2</c:v>
                </c:pt>
                <c:pt idx="5">
                  <c:v>9.9900000000000003E-2</c:v>
                </c:pt>
                <c:pt idx="6">
                  <c:v>0.1036</c:v>
                </c:pt>
                <c:pt idx="7">
                  <c:v>0.10775</c:v>
                </c:pt>
                <c:pt idx="8">
                  <c:v>0.11</c:v>
                </c:pt>
                <c:pt idx="9">
                  <c:v>0.11185</c:v>
                </c:pt>
                <c:pt idx="10">
                  <c:v>0.1133</c:v>
                </c:pt>
                <c:pt idx="11">
                  <c:v>0.1144</c:v>
                </c:pt>
                <c:pt idx="12">
                  <c:v>0.11565</c:v>
                </c:pt>
                <c:pt idx="13">
                  <c:v>0.11795</c:v>
                </c:pt>
                <c:pt idx="14">
                  <c:v>0.12</c:v>
                </c:pt>
                <c:pt idx="15">
                  <c:v>0.12185</c:v>
                </c:pt>
                <c:pt idx="16">
                  <c:v>0.12429999999999999</c:v>
                </c:pt>
                <c:pt idx="17">
                  <c:v>0.12615000000000001</c:v>
                </c:pt>
                <c:pt idx="18">
                  <c:v>0.1273</c:v>
                </c:pt>
                <c:pt idx="19">
                  <c:v>0.12845000000000001</c:v>
                </c:pt>
                <c:pt idx="20">
                  <c:v>0.12945000000000001</c:v>
                </c:pt>
                <c:pt idx="21">
                  <c:v>0.13009999999999999</c:v>
                </c:pt>
                <c:pt idx="22">
                  <c:v>0.13125000000000001</c:v>
                </c:pt>
                <c:pt idx="23">
                  <c:v>0.13220000000000001</c:v>
                </c:pt>
                <c:pt idx="24">
                  <c:v>0.13325000000000001</c:v>
                </c:pt>
                <c:pt idx="25">
                  <c:v>0.13489999999999999</c:v>
                </c:pt>
                <c:pt idx="26">
                  <c:v>0.13589999999999999</c:v>
                </c:pt>
                <c:pt idx="27">
                  <c:v>0.13669999999999999</c:v>
                </c:pt>
                <c:pt idx="28">
                  <c:v>0.13700000000000001</c:v>
                </c:pt>
                <c:pt idx="29">
                  <c:v>0.13730000000000001</c:v>
                </c:pt>
                <c:pt idx="30">
                  <c:v>0.13739999999999999</c:v>
                </c:pt>
                <c:pt idx="31">
                  <c:v>0.1376</c:v>
                </c:pt>
                <c:pt idx="32">
                  <c:v>0.13780000000000001</c:v>
                </c:pt>
                <c:pt idx="33">
                  <c:v>0.13794999999999999</c:v>
                </c:pt>
                <c:pt idx="34">
                  <c:v>0.13805000000000001</c:v>
                </c:pt>
                <c:pt idx="35">
                  <c:v>0.13819999999999999</c:v>
                </c:pt>
                <c:pt idx="36">
                  <c:v>0.13835</c:v>
                </c:pt>
                <c:pt idx="37">
                  <c:v>0.13850000000000001</c:v>
                </c:pt>
                <c:pt idx="38">
                  <c:v>0.13865</c:v>
                </c:pt>
                <c:pt idx="39">
                  <c:v>0.1389</c:v>
                </c:pt>
                <c:pt idx="40">
                  <c:v>0.13905000000000001</c:v>
                </c:pt>
                <c:pt idx="41">
                  <c:v>0.13919999999999999</c:v>
                </c:pt>
                <c:pt idx="42">
                  <c:v>0.13925000000000001</c:v>
                </c:pt>
                <c:pt idx="43">
                  <c:v>0.13935</c:v>
                </c:pt>
                <c:pt idx="44">
                  <c:v>0.13965</c:v>
                </c:pt>
                <c:pt idx="45">
                  <c:v>0.13965</c:v>
                </c:pt>
                <c:pt idx="46">
                  <c:v>0.13975000000000001</c:v>
                </c:pt>
                <c:pt idx="47">
                  <c:v>0.13985</c:v>
                </c:pt>
                <c:pt idx="48">
                  <c:v>0.1399</c:v>
                </c:pt>
                <c:pt idx="49">
                  <c:v>0.1399</c:v>
                </c:pt>
                <c:pt idx="50">
                  <c:v>0.1399</c:v>
                </c:pt>
                <c:pt idx="51">
                  <c:v>0.1399</c:v>
                </c:pt>
                <c:pt idx="52">
                  <c:v>0.13994999999999999</c:v>
                </c:pt>
                <c:pt idx="53">
                  <c:v>0.14005000000000001</c:v>
                </c:pt>
                <c:pt idx="54">
                  <c:v>0.14005000000000001</c:v>
                </c:pt>
                <c:pt idx="55">
                  <c:v>0.1401</c:v>
                </c:pt>
                <c:pt idx="56">
                  <c:v>0.1401</c:v>
                </c:pt>
                <c:pt idx="57">
                  <c:v>0.1401</c:v>
                </c:pt>
                <c:pt idx="58">
                  <c:v>0.1401</c:v>
                </c:pt>
                <c:pt idx="59">
                  <c:v>0.14015</c:v>
                </c:pt>
                <c:pt idx="60">
                  <c:v>0.14015</c:v>
                </c:pt>
                <c:pt idx="61">
                  <c:v>0.14019999999999999</c:v>
                </c:pt>
                <c:pt idx="62">
                  <c:v>0.14025000000000001</c:v>
                </c:pt>
                <c:pt idx="63">
                  <c:v>0.14025000000000001</c:v>
                </c:pt>
                <c:pt idx="64">
                  <c:v>0.14030000000000001</c:v>
                </c:pt>
                <c:pt idx="65">
                  <c:v>0.14030000000000001</c:v>
                </c:pt>
                <c:pt idx="66">
                  <c:v>0.14030000000000001</c:v>
                </c:pt>
                <c:pt idx="67">
                  <c:v>0.14035</c:v>
                </c:pt>
                <c:pt idx="68">
                  <c:v>0.14035</c:v>
                </c:pt>
                <c:pt idx="69">
                  <c:v>0.14035</c:v>
                </c:pt>
                <c:pt idx="70">
                  <c:v>0.14035</c:v>
                </c:pt>
                <c:pt idx="71">
                  <c:v>0.14035</c:v>
                </c:pt>
                <c:pt idx="72">
                  <c:v>0.14035</c:v>
                </c:pt>
                <c:pt idx="73">
                  <c:v>0.14035</c:v>
                </c:pt>
                <c:pt idx="74">
                  <c:v>0.14035</c:v>
                </c:pt>
                <c:pt idx="75">
                  <c:v>0.14035</c:v>
                </c:pt>
                <c:pt idx="76">
                  <c:v>0.14035</c:v>
                </c:pt>
                <c:pt idx="77">
                  <c:v>0.1404</c:v>
                </c:pt>
                <c:pt idx="78">
                  <c:v>0.1404</c:v>
                </c:pt>
                <c:pt idx="79">
                  <c:v>0.1404</c:v>
                </c:pt>
                <c:pt idx="80">
                  <c:v>0.1404</c:v>
                </c:pt>
                <c:pt idx="81">
                  <c:v>0.1404</c:v>
                </c:pt>
                <c:pt idx="82">
                  <c:v>0.1404</c:v>
                </c:pt>
                <c:pt idx="83">
                  <c:v>0.1404</c:v>
                </c:pt>
                <c:pt idx="84">
                  <c:v>0.14044999999999999</c:v>
                </c:pt>
                <c:pt idx="85">
                  <c:v>0.14044999999999999</c:v>
                </c:pt>
                <c:pt idx="86">
                  <c:v>0.14044999999999999</c:v>
                </c:pt>
                <c:pt idx="87">
                  <c:v>0.14044999999999999</c:v>
                </c:pt>
                <c:pt idx="88">
                  <c:v>0.14044999999999999</c:v>
                </c:pt>
                <c:pt idx="89">
                  <c:v>0.14044999999999999</c:v>
                </c:pt>
                <c:pt idx="90">
                  <c:v>0.14044999999999999</c:v>
                </c:pt>
                <c:pt idx="91">
                  <c:v>0.14044999999999999</c:v>
                </c:pt>
                <c:pt idx="92">
                  <c:v>0.14044999999999999</c:v>
                </c:pt>
                <c:pt idx="93">
                  <c:v>0.14044999999999999</c:v>
                </c:pt>
                <c:pt idx="94">
                  <c:v>0.14044999999999999</c:v>
                </c:pt>
                <c:pt idx="95">
                  <c:v>0.14044999999999999</c:v>
                </c:pt>
                <c:pt idx="96">
                  <c:v>0.14044999999999999</c:v>
                </c:pt>
                <c:pt idx="97">
                  <c:v>0.14044999999999999</c:v>
                </c:pt>
                <c:pt idx="98">
                  <c:v>0.14044999999999999</c:v>
                </c:pt>
                <c:pt idx="99">
                  <c:v>0.14044999999999999</c:v>
                </c:pt>
                <c:pt idx="100">
                  <c:v>0.14044999999999999</c:v>
                </c:pt>
                <c:pt idx="101">
                  <c:v>0.14044999999999999</c:v>
                </c:pt>
                <c:pt idx="102">
                  <c:v>0.14044999999999999</c:v>
                </c:pt>
                <c:pt idx="103">
                  <c:v>0.14044999999999999</c:v>
                </c:pt>
                <c:pt idx="104">
                  <c:v>0.14044999999999999</c:v>
                </c:pt>
                <c:pt idx="105">
                  <c:v>0.14044999999999999</c:v>
                </c:pt>
                <c:pt idx="106">
                  <c:v>0.14044999999999999</c:v>
                </c:pt>
                <c:pt idx="107">
                  <c:v>0.14044999999999999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AB-463D-963D-3C160050B038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SR40_CRa!$AD$8:$AD$367</c:f>
              <c:numCache>
                <c:formatCode>0.000%</c:formatCode>
                <c:ptCount val="360"/>
                <c:pt idx="0">
                  <c:v>8.3000000000000004E-2</c:v>
                </c:pt>
                <c:pt idx="1">
                  <c:v>8.4449999999999997E-2</c:v>
                </c:pt>
                <c:pt idx="2">
                  <c:v>8.4949999999999998E-2</c:v>
                </c:pt>
                <c:pt idx="3">
                  <c:v>8.5999999999999993E-2</c:v>
                </c:pt>
                <c:pt idx="4">
                  <c:v>8.7550000000000003E-2</c:v>
                </c:pt>
                <c:pt idx="5">
                  <c:v>8.9499999999999996E-2</c:v>
                </c:pt>
                <c:pt idx="6">
                  <c:v>9.1499999999999998E-2</c:v>
                </c:pt>
                <c:pt idx="7">
                  <c:v>9.4E-2</c:v>
                </c:pt>
                <c:pt idx="8">
                  <c:v>9.4450000000000006E-2</c:v>
                </c:pt>
                <c:pt idx="9">
                  <c:v>9.4049999999999995E-2</c:v>
                </c:pt>
                <c:pt idx="10">
                  <c:v>9.3350000000000002E-2</c:v>
                </c:pt>
                <c:pt idx="11">
                  <c:v>9.1899999999999996E-2</c:v>
                </c:pt>
                <c:pt idx="12">
                  <c:v>9.0399999999999994E-2</c:v>
                </c:pt>
                <c:pt idx="13">
                  <c:v>8.9349999999999999E-2</c:v>
                </c:pt>
                <c:pt idx="14">
                  <c:v>8.8400000000000006E-2</c:v>
                </c:pt>
                <c:pt idx="15">
                  <c:v>8.6900000000000005E-2</c:v>
                </c:pt>
                <c:pt idx="16">
                  <c:v>8.5099999999999995E-2</c:v>
                </c:pt>
                <c:pt idx="17">
                  <c:v>8.3150000000000002E-2</c:v>
                </c:pt>
                <c:pt idx="18">
                  <c:v>8.0100000000000005E-2</c:v>
                </c:pt>
                <c:pt idx="19">
                  <c:v>7.7249999999999999E-2</c:v>
                </c:pt>
                <c:pt idx="20">
                  <c:v>7.3700000000000002E-2</c:v>
                </c:pt>
                <c:pt idx="21">
                  <c:v>7.0849999999999996E-2</c:v>
                </c:pt>
                <c:pt idx="22">
                  <c:v>6.7949999999999997E-2</c:v>
                </c:pt>
                <c:pt idx="23">
                  <c:v>6.4699999999999994E-2</c:v>
                </c:pt>
                <c:pt idx="24">
                  <c:v>6.1499999999999999E-2</c:v>
                </c:pt>
                <c:pt idx="25">
                  <c:v>5.8349999999999999E-2</c:v>
                </c:pt>
                <c:pt idx="26">
                  <c:v>5.4100000000000002E-2</c:v>
                </c:pt>
                <c:pt idx="27">
                  <c:v>5.0549999999999998E-2</c:v>
                </c:pt>
                <c:pt idx="28">
                  <c:v>4.65E-2</c:v>
                </c:pt>
                <c:pt idx="29">
                  <c:v>4.2849999999999999E-2</c:v>
                </c:pt>
                <c:pt idx="30">
                  <c:v>4.0250000000000001E-2</c:v>
                </c:pt>
                <c:pt idx="31">
                  <c:v>3.8150000000000003E-2</c:v>
                </c:pt>
                <c:pt idx="32">
                  <c:v>3.6200000000000003E-2</c:v>
                </c:pt>
                <c:pt idx="33">
                  <c:v>3.44E-2</c:v>
                </c:pt>
                <c:pt idx="34">
                  <c:v>3.2300000000000002E-2</c:v>
                </c:pt>
                <c:pt idx="35">
                  <c:v>2.9899999999999999E-2</c:v>
                </c:pt>
                <c:pt idx="36">
                  <c:v>2.7550000000000002E-2</c:v>
                </c:pt>
                <c:pt idx="37">
                  <c:v>2.545E-2</c:v>
                </c:pt>
                <c:pt idx="38">
                  <c:v>2.3050000000000001E-2</c:v>
                </c:pt>
                <c:pt idx="39">
                  <c:v>2.1250000000000002E-2</c:v>
                </c:pt>
                <c:pt idx="40">
                  <c:v>0.02</c:v>
                </c:pt>
                <c:pt idx="41">
                  <c:v>1.89E-2</c:v>
                </c:pt>
                <c:pt idx="42">
                  <c:v>1.7149999999999999E-2</c:v>
                </c:pt>
                <c:pt idx="43">
                  <c:v>1.5599999999999999E-2</c:v>
                </c:pt>
                <c:pt idx="44">
                  <c:v>1.3899999999999999E-2</c:v>
                </c:pt>
                <c:pt idx="45">
                  <c:v>1.285E-2</c:v>
                </c:pt>
                <c:pt idx="46">
                  <c:v>1.17E-2</c:v>
                </c:pt>
                <c:pt idx="47">
                  <c:v>1.04E-2</c:v>
                </c:pt>
                <c:pt idx="48">
                  <c:v>9.5499999999999995E-3</c:v>
                </c:pt>
                <c:pt idx="49">
                  <c:v>8.5000000000000006E-3</c:v>
                </c:pt>
                <c:pt idx="50">
                  <c:v>7.45E-3</c:v>
                </c:pt>
                <c:pt idx="51">
                  <c:v>6.4999999999999997E-3</c:v>
                </c:pt>
                <c:pt idx="52">
                  <c:v>6.0000000000000001E-3</c:v>
                </c:pt>
                <c:pt idx="53">
                  <c:v>5.2500000000000003E-3</c:v>
                </c:pt>
                <c:pt idx="54">
                  <c:v>4.7499999999999999E-3</c:v>
                </c:pt>
                <c:pt idx="55">
                  <c:v>4.0000000000000001E-3</c:v>
                </c:pt>
                <c:pt idx="56">
                  <c:v>3.2499999999999999E-3</c:v>
                </c:pt>
                <c:pt idx="57">
                  <c:v>2.7499999999999998E-3</c:v>
                </c:pt>
                <c:pt idx="58">
                  <c:v>2.5500000000000002E-3</c:v>
                </c:pt>
                <c:pt idx="59">
                  <c:v>2.3500000000000001E-3</c:v>
                </c:pt>
                <c:pt idx="60">
                  <c:v>2.0500000000000002E-3</c:v>
                </c:pt>
                <c:pt idx="61">
                  <c:v>1.9499999999999999E-3</c:v>
                </c:pt>
                <c:pt idx="62">
                  <c:v>1.8E-3</c:v>
                </c:pt>
                <c:pt idx="63">
                  <c:v>1.65E-3</c:v>
                </c:pt>
                <c:pt idx="64">
                  <c:v>1.5499999999999999E-3</c:v>
                </c:pt>
                <c:pt idx="65">
                  <c:v>1.4499999999999999E-3</c:v>
                </c:pt>
                <c:pt idx="66">
                  <c:v>1.3500000000000001E-3</c:v>
                </c:pt>
                <c:pt idx="67">
                  <c:v>1.25E-3</c:v>
                </c:pt>
                <c:pt idx="68">
                  <c:v>1.1999999999999999E-3</c:v>
                </c:pt>
                <c:pt idx="69">
                  <c:v>1.15E-3</c:v>
                </c:pt>
                <c:pt idx="70">
                  <c:v>1.1000000000000001E-3</c:v>
                </c:pt>
                <c:pt idx="71">
                  <c:v>9.5E-4</c:v>
                </c:pt>
                <c:pt idx="72">
                  <c:v>8.9999999999999998E-4</c:v>
                </c:pt>
                <c:pt idx="73">
                  <c:v>8.4999999999999995E-4</c:v>
                </c:pt>
                <c:pt idx="74">
                  <c:v>6.9999999999999999E-4</c:v>
                </c:pt>
                <c:pt idx="75">
                  <c:v>5.5000000000000003E-4</c:v>
                </c:pt>
                <c:pt idx="76">
                  <c:v>5.5000000000000003E-4</c:v>
                </c:pt>
                <c:pt idx="77">
                  <c:v>5.5000000000000003E-4</c:v>
                </c:pt>
                <c:pt idx="78">
                  <c:v>4.4999999999999999E-4</c:v>
                </c:pt>
                <c:pt idx="79">
                  <c:v>4.0000000000000002E-4</c:v>
                </c:pt>
                <c:pt idx="80">
                  <c:v>4.0000000000000002E-4</c:v>
                </c:pt>
                <c:pt idx="81">
                  <c:v>3.5E-4</c:v>
                </c:pt>
                <c:pt idx="82">
                  <c:v>3.5E-4</c:v>
                </c:pt>
                <c:pt idx="83">
                  <c:v>2.9999999999999997E-4</c:v>
                </c:pt>
                <c:pt idx="84">
                  <c:v>3.5E-4</c:v>
                </c:pt>
                <c:pt idx="85">
                  <c:v>2.9999999999999997E-4</c:v>
                </c:pt>
                <c:pt idx="86">
                  <c:v>2.5000000000000001E-4</c:v>
                </c:pt>
                <c:pt idx="87">
                  <c:v>2.5000000000000001E-4</c:v>
                </c:pt>
                <c:pt idx="88">
                  <c:v>2.5000000000000001E-4</c:v>
                </c:pt>
                <c:pt idx="89">
                  <c:v>2.0000000000000001E-4</c:v>
                </c:pt>
                <c:pt idx="90">
                  <c:v>2.0000000000000001E-4</c:v>
                </c:pt>
                <c:pt idx="91">
                  <c:v>2.0000000000000001E-4</c:v>
                </c:pt>
                <c:pt idx="92">
                  <c:v>2.0000000000000001E-4</c:v>
                </c:pt>
                <c:pt idx="93">
                  <c:v>2.0000000000000001E-4</c:v>
                </c:pt>
                <c:pt idx="94">
                  <c:v>2.0000000000000001E-4</c:v>
                </c:pt>
                <c:pt idx="95">
                  <c:v>1.4999999999999999E-4</c:v>
                </c:pt>
                <c:pt idx="96">
                  <c:v>1.4999999999999999E-4</c:v>
                </c:pt>
                <c:pt idx="97">
                  <c:v>1.4999999999999999E-4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1E-4</c:v>
                </c:pt>
                <c:pt idx="106">
                  <c:v>1E-4</c:v>
                </c:pt>
                <c:pt idx="107">
                  <c:v>0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AB-463D-963D-3C160050B038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SR40_CRa!$AG$8:$AG$367</c:f>
              <c:numCache>
                <c:formatCode>0.000%</c:formatCode>
                <c:ptCount val="360"/>
                <c:pt idx="0">
                  <c:v>0</c:v>
                </c:pt>
                <c:pt idx="1">
                  <c:v>2.4499999999999999E-3</c:v>
                </c:pt>
                <c:pt idx="2">
                  <c:v>1.4E-3</c:v>
                </c:pt>
                <c:pt idx="3">
                  <c:v>2.7000000000000001E-3</c:v>
                </c:pt>
                <c:pt idx="4">
                  <c:v>3.15E-3</c:v>
                </c:pt>
                <c:pt idx="5">
                  <c:v>3.5500000000000002E-3</c:v>
                </c:pt>
                <c:pt idx="6">
                  <c:v>3.7000000000000002E-3</c:v>
                </c:pt>
                <c:pt idx="7">
                  <c:v>4.15E-3</c:v>
                </c:pt>
                <c:pt idx="8">
                  <c:v>2.2499999999999998E-3</c:v>
                </c:pt>
                <c:pt idx="9">
                  <c:v>1.8500000000000001E-3</c:v>
                </c:pt>
                <c:pt idx="10">
                  <c:v>1.4499999999999999E-3</c:v>
                </c:pt>
                <c:pt idx="11">
                  <c:v>1.1000000000000001E-3</c:v>
                </c:pt>
                <c:pt idx="12">
                  <c:v>1.25E-3</c:v>
                </c:pt>
                <c:pt idx="13">
                  <c:v>2.3E-3</c:v>
                </c:pt>
                <c:pt idx="14">
                  <c:v>2.0500000000000002E-3</c:v>
                </c:pt>
                <c:pt idx="15">
                  <c:v>1.8500000000000001E-3</c:v>
                </c:pt>
                <c:pt idx="16">
                  <c:v>2.4499999999999999E-3</c:v>
                </c:pt>
                <c:pt idx="17">
                  <c:v>1.8500000000000001E-3</c:v>
                </c:pt>
                <c:pt idx="18">
                  <c:v>1.15E-3</c:v>
                </c:pt>
                <c:pt idx="19">
                  <c:v>1.15E-3</c:v>
                </c:pt>
                <c:pt idx="20">
                  <c:v>1E-3</c:v>
                </c:pt>
                <c:pt idx="21">
                  <c:v>6.4999999999999997E-4</c:v>
                </c:pt>
                <c:pt idx="22">
                  <c:v>1.15E-3</c:v>
                </c:pt>
                <c:pt idx="23">
                  <c:v>9.5E-4</c:v>
                </c:pt>
                <c:pt idx="24">
                  <c:v>1.0499999999999999E-3</c:v>
                </c:pt>
                <c:pt idx="25">
                  <c:v>1.65E-3</c:v>
                </c:pt>
                <c:pt idx="26">
                  <c:v>1E-3</c:v>
                </c:pt>
                <c:pt idx="27">
                  <c:v>8.0000000000000004E-4</c:v>
                </c:pt>
                <c:pt idx="28">
                  <c:v>2.9999999999999997E-4</c:v>
                </c:pt>
                <c:pt idx="29">
                  <c:v>2.9999999999999997E-4</c:v>
                </c:pt>
                <c:pt idx="30">
                  <c:v>1E-4</c:v>
                </c:pt>
                <c:pt idx="31">
                  <c:v>2.0000000000000001E-4</c:v>
                </c:pt>
                <c:pt idx="32">
                  <c:v>2.0000000000000001E-4</c:v>
                </c:pt>
                <c:pt idx="33">
                  <c:v>1.4999999999999999E-4</c:v>
                </c:pt>
                <c:pt idx="34">
                  <c:v>1E-4</c:v>
                </c:pt>
                <c:pt idx="35">
                  <c:v>1.4999999999999999E-4</c:v>
                </c:pt>
                <c:pt idx="36">
                  <c:v>1.4999999999999999E-4</c:v>
                </c:pt>
                <c:pt idx="37">
                  <c:v>1.4999999999999999E-4</c:v>
                </c:pt>
                <c:pt idx="38">
                  <c:v>1.4999999999999999E-4</c:v>
                </c:pt>
                <c:pt idx="39">
                  <c:v>2.5000000000000001E-4</c:v>
                </c:pt>
                <c:pt idx="40">
                  <c:v>1.4999999999999999E-4</c:v>
                </c:pt>
                <c:pt idx="41">
                  <c:v>1.4999999999999999E-4</c:v>
                </c:pt>
                <c:pt idx="42">
                  <c:v>5.0000000000000002E-5</c:v>
                </c:pt>
                <c:pt idx="43">
                  <c:v>1E-4</c:v>
                </c:pt>
                <c:pt idx="44">
                  <c:v>2.9999999999999997E-4</c:v>
                </c:pt>
                <c:pt idx="45">
                  <c:v>0</c:v>
                </c:pt>
                <c:pt idx="46">
                  <c:v>1E-4</c:v>
                </c:pt>
                <c:pt idx="47">
                  <c:v>1E-4</c:v>
                </c:pt>
                <c:pt idx="48">
                  <c:v>5.0000000000000002E-5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5.0000000000000002E-5</c:v>
                </c:pt>
                <c:pt idx="53">
                  <c:v>1E-4</c:v>
                </c:pt>
                <c:pt idx="54">
                  <c:v>0</c:v>
                </c:pt>
                <c:pt idx="55">
                  <c:v>5.0000000000000002E-5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5.0000000000000002E-5</c:v>
                </c:pt>
                <c:pt idx="60">
                  <c:v>0</c:v>
                </c:pt>
                <c:pt idx="61">
                  <c:v>5.0000000000000002E-5</c:v>
                </c:pt>
                <c:pt idx="62">
                  <c:v>5.0000000000000002E-5</c:v>
                </c:pt>
                <c:pt idx="63">
                  <c:v>0</c:v>
                </c:pt>
                <c:pt idx="64">
                  <c:v>5.0000000000000002E-5</c:v>
                </c:pt>
                <c:pt idx="65">
                  <c:v>0</c:v>
                </c:pt>
                <c:pt idx="66">
                  <c:v>0</c:v>
                </c:pt>
                <c:pt idx="67">
                  <c:v>5.0000000000000002E-5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5.0000000000000002E-5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5.0000000000000002E-5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1AB-463D-963D-3C160050B038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SR40_CRa!$AE$8:$AE$367</c:f>
              <c:numCache>
                <c:formatCode>0.000%</c:formatCode>
                <c:ptCount val="360"/>
                <c:pt idx="0">
                  <c:v>3.5000000000000001E-3</c:v>
                </c:pt>
                <c:pt idx="1">
                  <c:v>4.4999999999999997E-3</c:v>
                </c:pt>
                <c:pt idx="2">
                  <c:v>5.3499999999999997E-3</c:v>
                </c:pt>
                <c:pt idx="3">
                  <c:v>7.0000000000000001E-3</c:v>
                </c:pt>
                <c:pt idx="4">
                  <c:v>8.6E-3</c:v>
                </c:pt>
                <c:pt idx="5">
                  <c:v>1.0200000000000001E-2</c:v>
                </c:pt>
                <c:pt idx="6">
                  <c:v>1.1900000000000001E-2</c:v>
                </c:pt>
                <c:pt idx="7">
                  <c:v>1.355E-2</c:v>
                </c:pt>
                <c:pt idx="8">
                  <c:v>1.5299999999999999E-2</c:v>
                </c:pt>
                <c:pt idx="9">
                  <c:v>1.755E-2</c:v>
                </c:pt>
                <c:pt idx="10">
                  <c:v>1.9699999999999999E-2</c:v>
                </c:pt>
                <c:pt idx="11">
                  <c:v>2.2249999999999999E-2</c:v>
                </c:pt>
                <c:pt idx="12">
                  <c:v>2.4850000000000001E-2</c:v>
                </c:pt>
                <c:pt idx="13">
                  <c:v>2.81E-2</c:v>
                </c:pt>
                <c:pt idx="14">
                  <c:v>3.1050000000000001E-2</c:v>
                </c:pt>
                <c:pt idx="15">
                  <c:v>3.4250000000000003E-2</c:v>
                </c:pt>
                <c:pt idx="16">
                  <c:v>3.8399999999999997E-2</c:v>
                </c:pt>
                <c:pt idx="17">
                  <c:v>4.2000000000000003E-2</c:v>
                </c:pt>
                <c:pt idx="18">
                  <c:v>4.6050000000000001E-2</c:v>
                </c:pt>
                <c:pt idx="19">
                  <c:v>4.99E-2</c:v>
                </c:pt>
                <c:pt idx="20">
                  <c:v>5.4300000000000001E-2</c:v>
                </c:pt>
                <c:pt idx="21">
                  <c:v>5.7549999999999997E-2</c:v>
                </c:pt>
                <c:pt idx="22">
                  <c:v>6.1499999999999999E-2</c:v>
                </c:pt>
                <c:pt idx="23">
                  <c:v>6.565E-2</c:v>
                </c:pt>
                <c:pt idx="24">
                  <c:v>6.9800000000000001E-2</c:v>
                </c:pt>
                <c:pt idx="25">
                  <c:v>7.4550000000000005E-2</c:v>
                </c:pt>
                <c:pt idx="26">
                  <c:v>7.9750000000000001E-2</c:v>
                </c:pt>
                <c:pt idx="27">
                  <c:v>8.3949999999999997E-2</c:v>
                </c:pt>
                <c:pt idx="28">
                  <c:v>8.8300000000000003E-2</c:v>
                </c:pt>
                <c:pt idx="29">
                  <c:v>9.2050000000000007E-2</c:v>
                </c:pt>
                <c:pt idx="30">
                  <c:v>9.4649999999999998E-2</c:v>
                </c:pt>
                <c:pt idx="31">
                  <c:v>9.6750000000000003E-2</c:v>
                </c:pt>
                <c:pt idx="32">
                  <c:v>9.8849999999999993E-2</c:v>
                </c:pt>
                <c:pt idx="33">
                  <c:v>0.10075000000000001</c:v>
                </c:pt>
                <c:pt idx="34">
                  <c:v>0.10290000000000001</c:v>
                </c:pt>
                <c:pt idx="35">
                  <c:v>0.10535</c:v>
                </c:pt>
                <c:pt idx="36">
                  <c:v>0.10775</c:v>
                </c:pt>
                <c:pt idx="37">
                  <c:v>0.10995000000000001</c:v>
                </c:pt>
                <c:pt idx="38">
                  <c:v>0.1124</c:v>
                </c:pt>
                <c:pt idx="39">
                  <c:v>0.1144</c:v>
                </c:pt>
                <c:pt idx="40">
                  <c:v>0.11575000000000001</c:v>
                </c:pt>
                <c:pt idx="41">
                  <c:v>0.11700000000000001</c:v>
                </c:pt>
                <c:pt idx="42">
                  <c:v>0.11874999999999999</c:v>
                </c:pt>
                <c:pt idx="43">
                  <c:v>0.12035</c:v>
                </c:pt>
                <c:pt idx="44">
                  <c:v>0.12235</c:v>
                </c:pt>
                <c:pt idx="45">
                  <c:v>0.12330000000000001</c:v>
                </c:pt>
                <c:pt idx="46">
                  <c:v>0.12454999999999999</c:v>
                </c:pt>
                <c:pt idx="47">
                  <c:v>0.12590000000000001</c:v>
                </c:pt>
                <c:pt idx="48">
                  <c:v>0.1268</c:v>
                </c:pt>
                <c:pt idx="49">
                  <c:v>0.12784999999999999</c:v>
                </c:pt>
                <c:pt idx="50">
                  <c:v>0.12889999999999999</c:v>
                </c:pt>
                <c:pt idx="51">
                  <c:v>0.12984999999999999</c:v>
                </c:pt>
                <c:pt idx="52">
                  <c:v>0.13039999999999999</c:v>
                </c:pt>
                <c:pt idx="53">
                  <c:v>0.13125000000000001</c:v>
                </c:pt>
                <c:pt idx="54">
                  <c:v>0.13175000000000001</c:v>
                </c:pt>
                <c:pt idx="55">
                  <c:v>0.13255</c:v>
                </c:pt>
                <c:pt idx="56">
                  <c:v>0.1333</c:v>
                </c:pt>
                <c:pt idx="57">
                  <c:v>0.1338</c:v>
                </c:pt>
                <c:pt idx="58">
                  <c:v>0.13400000000000001</c:v>
                </c:pt>
                <c:pt idx="59">
                  <c:v>0.13425000000000001</c:v>
                </c:pt>
                <c:pt idx="60">
                  <c:v>0.13450000000000001</c:v>
                </c:pt>
                <c:pt idx="61">
                  <c:v>0.13464999999999999</c:v>
                </c:pt>
                <c:pt idx="62">
                  <c:v>0.13485</c:v>
                </c:pt>
                <c:pt idx="63">
                  <c:v>0.13500000000000001</c:v>
                </c:pt>
                <c:pt idx="64">
                  <c:v>0.13514999999999999</c:v>
                </c:pt>
                <c:pt idx="65">
                  <c:v>0.13525000000000001</c:v>
                </c:pt>
                <c:pt idx="66">
                  <c:v>0.1353</c:v>
                </c:pt>
                <c:pt idx="67">
                  <c:v>0.13544999999999999</c:v>
                </c:pt>
                <c:pt idx="68">
                  <c:v>0.13550000000000001</c:v>
                </c:pt>
                <c:pt idx="69">
                  <c:v>0.13555</c:v>
                </c:pt>
                <c:pt idx="70">
                  <c:v>0.1356</c:v>
                </c:pt>
                <c:pt idx="71">
                  <c:v>0.13575000000000001</c:v>
                </c:pt>
                <c:pt idx="72">
                  <c:v>0.1358</c:v>
                </c:pt>
                <c:pt idx="73">
                  <c:v>0.13585</c:v>
                </c:pt>
                <c:pt idx="74">
                  <c:v>0.13600000000000001</c:v>
                </c:pt>
                <c:pt idx="75">
                  <c:v>0.13614999999999999</c:v>
                </c:pt>
                <c:pt idx="76">
                  <c:v>0.13614999999999999</c:v>
                </c:pt>
                <c:pt idx="77">
                  <c:v>0.13619999999999999</c:v>
                </c:pt>
                <c:pt idx="78">
                  <c:v>0.1363</c:v>
                </c:pt>
                <c:pt idx="79">
                  <c:v>0.13635</c:v>
                </c:pt>
                <c:pt idx="80">
                  <c:v>0.13635</c:v>
                </c:pt>
                <c:pt idx="81">
                  <c:v>0.13639999999999999</c:v>
                </c:pt>
                <c:pt idx="82">
                  <c:v>0.13639999999999999</c:v>
                </c:pt>
                <c:pt idx="83">
                  <c:v>0.13644999999999999</c:v>
                </c:pt>
                <c:pt idx="84">
                  <c:v>0.13644999999999999</c:v>
                </c:pt>
                <c:pt idx="85">
                  <c:v>0.13650000000000001</c:v>
                </c:pt>
                <c:pt idx="86">
                  <c:v>0.13655</c:v>
                </c:pt>
                <c:pt idx="87">
                  <c:v>0.13655</c:v>
                </c:pt>
                <c:pt idx="88">
                  <c:v>0.13655</c:v>
                </c:pt>
                <c:pt idx="89">
                  <c:v>0.1366</c:v>
                </c:pt>
                <c:pt idx="90">
                  <c:v>0.1366</c:v>
                </c:pt>
                <c:pt idx="91">
                  <c:v>0.1366</c:v>
                </c:pt>
                <c:pt idx="92">
                  <c:v>0.1366</c:v>
                </c:pt>
                <c:pt idx="93">
                  <c:v>0.1366</c:v>
                </c:pt>
                <c:pt idx="94">
                  <c:v>0.1366</c:v>
                </c:pt>
                <c:pt idx="95">
                  <c:v>0.13664999999999999</c:v>
                </c:pt>
                <c:pt idx="96">
                  <c:v>0.13664999999999999</c:v>
                </c:pt>
                <c:pt idx="97">
                  <c:v>0.13664999999999999</c:v>
                </c:pt>
                <c:pt idx="98">
                  <c:v>0.13669999999999999</c:v>
                </c:pt>
                <c:pt idx="99">
                  <c:v>0.13669999999999999</c:v>
                </c:pt>
                <c:pt idx="100">
                  <c:v>0.13669999999999999</c:v>
                </c:pt>
                <c:pt idx="101">
                  <c:v>0.13669999999999999</c:v>
                </c:pt>
                <c:pt idx="102">
                  <c:v>0.13669999999999999</c:v>
                </c:pt>
                <c:pt idx="103">
                  <c:v>0.13669999999999999</c:v>
                </c:pt>
                <c:pt idx="104">
                  <c:v>0.13669999999999999</c:v>
                </c:pt>
                <c:pt idx="105">
                  <c:v>0.13669999999999999</c:v>
                </c:pt>
                <c:pt idx="106">
                  <c:v>0.13669999999999999</c:v>
                </c:pt>
                <c:pt idx="107">
                  <c:v>0.1368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1AB-463D-963D-3C160050B038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SR40_CRa!$AF$8:$AF$367</c:f>
              <c:numCache>
                <c:formatCode>0.000%</c:formatCode>
                <c:ptCount val="360"/>
                <c:pt idx="0">
                  <c:v>1.4999999999999999E-4</c:v>
                </c:pt>
                <c:pt idx="1">
                  <c:v>1.4999999999999999E-4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2.0000000000000001E-4</c:v>
                </c:pt>
                <c:pt idx="7">
                  <c:v>2.0000000000000001E-4</c:v>
                </c:pt>
                <c:pt idx="8">
                  <c:v>2.5000000000000001E-4</c:v>
                </c:pt>
                <c:pt idx="9">
                  <c:v>2.5000000000000001E-4</c:v>
                </c:pt>
                <c:pt idx="10">
                  <c:v>2.5000000000000001E-4</c:v>
                </c:pt>
                <c:pt idx="11">
                  <c:v>2.5000000000000001E-4</c:v>
                </c:pt>
                <c:pt idx="12">
                  <c:v>4.0000000000000002E-4</c:v>
                </c:pt>
                <c:pt idx="13">
                  <c:v>5.0000000000000001E-4</c:v>
                </c:pt>
                <c:pt idx="14">
                  <c:v>5.5000000000000003E-4</c:v>
                </c:pt>
                <c:pt idx="15">
                  <c:v>6.9999999999999999E-4</c:v>
                </c:pt>
                <c:pt idx="16">
                  <c:v>8.0000000000000004E-4</c:v>
                </c:pt>
                <c:pt idx="17">
                  <c:v>1E-3</c:v>
                </c:pt>
                <c:pt idx="18">
                  <c:v>1.15E-3</c:v>
                </c:pt>
                <c:pt idx="19">
                  <c:v>1.2999999999999999E-3</c:v>
                </c:pt>
                <c:pt idx="20">
                  <c:v>1.4499999999999999E-3</c:v>
                </c:pt>
                <c:pt idx="21">
                  <c:v>1.6999999999999999E-3</c:v>
                </c:pt>
                <c:pt idx="22">
                  <c:v>1.8E-3</c:v>
                </c:pt>
                <c:pt idx="23">
                  <c:v>1.8500000000000001E-3</c:v>
                </c:pt>
                <c:pt idx="24">
                  <c:v>1.9499999999999999E-3</c:v>
                </c:pt>
                <c:pt idx="25">
                  <c:v>2E-3</c:v>
                </c:pt>
                <c:pt idx="26">
                  <c:v>2.0500000000000002E-3</c:v>
                </c:pt>
                <c:pt idx="27">
                  <c:v>2.2000000000000001E-3</c:v>
                </c:pt>
                <c:pt idx="28">
                  <c:v>2.2000000000000001E-3</c:v>
                </c:pt>
                <c:pt idx="29">
                  <c:v>2.3999999999999998E-3</c:v>
                </c:pt>
                <c:pt idx="30">
                  <c:v>2.5000000000000001E-3</c:v>
                </c:pt>
                <c:pt idx="31">
                  <c:v>2.7000000000000001E-3</c:v>
                </c:pt>
                <c:pt idx="32">
                  <c:v>2.7499999999999998E-3</c:v>
                </c:pt>
                <c:pt idx="33">
                  <c:v>2.8E-3</c:v>
                </c:pt>
                <c:pt idx="34">
                  <c:v>2.8500000000000001E-3</c:v>
                </c:pt>
                <c:pt idx="35">
                  <c:v>2.9499999999999999E-3</c:v>
                </c:pt>
                <c:pt idx="36">
                  <c:v>3.0500000000000002E-3</c:v>
                </c:pt>
                <c:pt idx="37">
                  <c:v>3.0999999999999999E-3</c:v>
                </c:pt>
                <c:pt idx="38">
                  <c:v>3.2000000000000002E-3</c:v>
                </c:pt>
                <c:pt idx="39">
                  <c:v>3.2499999999999999E-3</c:v>
                </c:pt>
                <c:pt idx="40">
                  <c:v>3.3E-3</c:v>
                </c:pt>
                <c:pt idx="41">
                  <c:v>3.3E-3</c:v>
                </c:pt>
                <c:pt idx="42">
                  <c:v>3.3500000000000001E-3</c:v>
                </c:pt>
                <c:pt idx="43">
                  <c:v>3.3999999999999998E-3</c:v>
                </c:pt>
                <c:pt idx="44">
                  <c:v>3.3999999999999998E-3</c:v>
                </c:pt>
                <c:pt idx="45">
                  <c:v>3.5000000000000001E-3</c:v>
                </c:pt>
                <c:pt idx="46">
                  <c:v>3.5000000000000001E-3</c:v>
                </c:pt>
                <c:pt idx="47">
                  <c:v>3.5500000000000002E-3</c:v>
                </c:pt>
                <c:pt idx="48">
                  <c:v>3.5500000000000002E-3</c:v>
                </c:pt>
                <c:pt idx="49">
                  <c:v>3.5500000000000002E-3</c:v>
                </c:pt>
                <c:pt idx="50">
                  <c:v>3.5500000000000002E-3</c:v>
                </c:pt>
                <c:pt idx="51">
                  <c:v>3.5500000000000002E-3</c:v>
                </c:pt>
                <c:pt idx="52">
                  <c:v>3.5500000000000002E-3</c:v>
                </c:pt>
                <c:pt idx="53">
                  <c:v>3.5500000000000002E-3</c:v>
                </c:pt>
                <c:pt idx="54">
                  <c:v>3.5500000000000002E-3</c:v>
                </c:pt>
                <c:pt idx="55">
                  <c:v>3.5500000000000002E-3</c:v>
                </c:pt>
                <c:pt idx="56">
                  <c:v>3.5500000000000002E-3</c:v>
                </c:pt>
                <c:pt idx="57">
                  <c:v>3.5500000000000002E-3</c:v>
                </c:pt>
                <c:pt idx="58">
                  <c:v>3.5500000000000002E-3</c:v>
                </c:pt>
                <c:pt idx="59">
                  <c:v>3.5500000000000002E-3</c:v>
                </c:pt>
                <c:pt idx="60">
                  <c:v>3.5999999999999999E-3</c:v>
                </c:pt>
                <c:pt idx="61">
                  <c:v>3.5999999999999999E-3</c:v>
                </c:pt>
                <c:pt idx="62">
                  <c:v>3.5999999999999999E-3</c:v>
                </c:pt>
                <c:pt idx="63">
                  <c:v>3.5999999999999999E-3</c:v>
                </c:pt>
                <c:pt idx="64">
                  <c:v>3.5999999999999999E-3</c:v>
                </c:pt>
                <c:pt idx="65">
                  <c:v>3.5999999999999999E-3</c:v>
                </c:pt>
                <c:pt idx="66">
                  <c:v>3.65E-3</c:v>
                </c:pt>
                <c:pt idx="67">
                  <c:v>3.65E-3</c:v>
                </c:pt>
                <c:pt idx="68">
                  <c:v>3.65E-3</c:v>
                </c:pt>
                <c:pt idx="69">
                  <c:v>3.65E-3</c:v>
                </c:pt>
                <c:pt idx="70">
                  <c:v>3.65E-3</c:v>
                </c:pt>
                <c:pt idx="71">
                  <c:v>3.65E-3</c:v>
                </c:pt>
                <c:pt idx="72">
                  <c:v>3.65E-3</c:v>
                </c:pt>
                <c:pt idx="73">
                  <c:v>3.65E-3</c:v>
                </c:pt>
                <c:pt idx="74">
                  <c:v>3.65E-3</c:v>
                </c:pt>
                <c:pt idx="75">
                  <c:v>3.65E-3</c:v>
                </c:pt>
                <c:pt idx="76">
                  <c:v>3.65E-3</c:v>
                </c:pt>
                <c:pt idx="77">
                  <c:v>3.65E-3</c:v>
                </c:pt>
                <c:pt idx="78">
                  <c:v>3.65E-3</c:v>
                </c:pt>
                <c:pt idx="79">
                  <c:v>3.65E-3</c:v>
                </c:pt>
                <c:pt idx="80">
                  <c:v>3.65E-3</c:v>
                </c:pt>
                <c:pt idx="81">
                  <c:v>3.65E-3</c:v>
                </c:pt>
                <c:pt idx="82">
                  <c:v>3.65E-3</c:v>
                </c:pt>
                <c:pt idx="83">
                  <c:v>3.65E-3</c:v>
                </c:pt>
                <c:pt idx="84">
                  <c:v>3.65E-3</c:v>
                </c:pt>
                <c:pt idx="85">
                  <c:v>3.65E-3</c:v>
                </c:pt>
                <c:pt idx="86">
                  <c:v>3.65E-3</c:v>
                </c:pt>
                <c:pt idx="87">
                  <c:v>3.65E-3</c:v>
                </c:pt>
                <c:pt idx="88">
                  <c:v>3.65E-3</c:v>
                </c:pt>
                <c:pt idx="89">
                  <c:v>3.65E-3</c:v>
                </c:pt>
                <c:pt idx="90">
                  <c:v>3.65E-3</c:v>
                </c:pt>
                <c:pt idx="91">
                  <c:v>3.65E-3</c:v>
                </c:pt>
                <c:pt idx="92">
                  <c:v>3.65E-3</c:v>
                </c:pt>
                <c:pt idx="93">
                  <c:v>3.65E-3</c:v>
                </c:pt>
                <c:pt idx="94">
                  <c:v>3.65E-3</c:v>
                </c:pt>
                <c:pt idx="95">
                  <c:v>3.65E-3</c:v>
                </c:pt>
                <c:pt idx="96">
                  <c:v>3.65E-3</c:v>
                </c:pt>
                <c:pt idx="97">
                  <c:v>3.65E-3</c:v>
                </c:pt>
                <c:pt idx="98">
                  <c:v>3.65E-3</c:v>
                </c:pt>
                <c:pt idx="99">
                  <c:v>3.65E-3</c:v>
                </c:pt>
                <c:pt idx="100">
                  <c:v>3.65E-3</c:v>
                </c:pt>
                <c:pt idx="101">
                  <c:v>3.65E-3</c:v>
                </c:pt>
                <c:pt idx="102">
                  <c:v>3.65E-3</c:v>
                </c:pt>
                <c:pt idx="103">
                  <c:v>3.65E-3</c:v>
                </c:pt>
                <c:pt idx="104">
                  <c:v>3.65E-3</c:v>
                </c:pt>
                <c:pt idx="105">
                  <c:v>3.65E-3</c:v>
                </c:pt>
                <c:pt idx="106">
                  <c:v>3.65E-3</c:v>
                </c:pt>
                <c:pt idx="107">
                  <c:v>3.65E-3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1AB-463D-963D-3C160050B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SR40_CRa!$AB$8:$AB$367</c:f>
              <c:numCache>
                <c:formatCode>0.000%</c:formatCode>
                <c:ptCount val="360"/>
                <c:pt idx="0">
                  <c:v>1.7311021350259665E-3</c:v>
                </c:pt>
                <c:pt idx="1">
                  <c:v>1.6835016835016834E-3</c:v>
                </c:pt>
                <c:pt idx="2">
                  <c:v>2.2099447513812156E-3</c:v>
                </c:pt>
                <c:pt idx="3">
                  <c:v>2.1459227467811159E-3</c:v>
                </c:pt>
                <c:pt idx="4">
                  <c:v>2.0757654385054488E-3</c:v>
                </c:pt>
                <c:pt idx="5">
                  <c:v>2.002002002002002E-3</c:v>
                </c:pt>
                <c:pt idx="6">
                  <c:v>1.9305019305019305E-3</c:v>
                </c:pt>
                <c:pt idx="7">
                  <c:v>1.8561484918793504E-3</c:v>
                </c:pt>
                <c:pt idx="8">
                  <c:v>2.2727272727272726E-3</c:v>
                </c:pt>
                <c:pt idx="9">
                  <c:v>2.2351363433169421E-3</c:v>
                </c:pt>
                <c:pt idx="10">
                  <c:v>2.2065313327449248E-3</c:v>
                </c:pt>
                <c:pt idx="11">
                  <c:v>2.1853146853146855E-3</c:v>
                </c:pt>
                <c:pt idx="12">
                  <c:v>3.4587116299178555E-3</c:v>
                </c:pt>
                <c:pt idx="13">
                  <c:v>4.2390843577787196E-3</c:v>
                </c:pt>
                <c:pt idx="14">
                  <c:v>4.5833333333333334E-3</c:v>
                </c:pt>
                <c:pt idx="15">
                  <c:v>5.7447681575707836E-3</c:v>
                </c:pt>
                <c:pt idx="16">
                  <c:v>6.4360418342719224E-3</c:v>
                </c:pt>
                <c:pt idx="17">
                  <c:v>7.9270709472849775E-3</c:v>
                </c:pt>
                <c:pt idx="18">
                  <c:v>9.0337784760408484E-3</c:v>
                </c:pt>
                <c:pt idx="19">
                  <c:v>1.012066952121448E-2</c:v>
                </c:pt>
                <c:pt idx="20">
                  <c:v>1.1201235998455001E-2</c:v>
                </c:pt>
                <c:pt idx="21">
                  <c:v>1.3066871637202153E-2</c:v>
                </c:pt>
                <c:pt idx="22">
                  <c:v>1.3714285714285714E-2</c:v>
                </c:pt>
                <c:pt idx="23">
                  <c:v>1.3993948562783661E-2</c:v>
                </c:pt>
                <c:pt idx="24">
                  <c:v>1.4634146341463415E-2</c:v>
                </c:pt>
                <c:pt idx="25">
                  <c:v>1.4825796886582653E-2</c:v>
                </c:pt>
                <c:pt idx="26">
                  <c:v>1.5084621044885945E-2</c:v>
                </c:pt>
                <c:pt idx="27">
                  <c:v>1.6093635698610095E-2</c:v>
                </c:pt>
                <c:pt idx="28">
                  <c:v>1.6058394160583942E-2</c:v>
                </c:pt>
                <c:pt idx="29">
                  <c:v>1.7479970866715221E-2</c:v>
                </c:pt>
                <c:pt idx="30">
                  <c:v>1.8195050946142648E-2</c:v>
                </c:pt>
                <c:pt idx="31">
                  <c:v>1.9622093023255814E-2</c:v>
                </c:pt>
                <c:pt idx="32">
                  <c:v>1.995645863570392E-2</c:v>
                </c:pt>
                <c:pt idx="33">
                  <c:v>2.029720913374411E-2</c:v>
                </c:pt>
                <c:pt idx="34">
                  <c:v>2.0644693951466859E-2</c:v>
                </c:pt>
                <c:pt idx="35">
                  <c:v>2.1345875542691749E-2</c:v>
                </c:pt>
                <c:pt idx="36">
                  <c:v>2.2045536682327432E-2</c:v>
                </c:pt>
                <c:pt idx="37">
                  <c:v>2.2382671480144403E-2</c:v>
                </c:pt>
                <c:pt idx="38">
                  <c:v>2.3079697078975839E-2</c:v>
                </c:pt>
                <c:pt idx="39">
                  <c:v>2.339812814974802E-2</c:v>
                </c:pt>
                <c:pt idx="40">
                  <c:v>2.3732470334412083E-2</c:v>
                </c:pt>
                <c:pt idx="41">
                  <c:v>2.3706896551724137E-2</c:v>
                </c:pt>
                <c:pt idx="42">
                  <c:v>2.4057450628366249E-2</c:v>
                </c:pt>
                <c:pt idx="43">
                  <c:v>2.4398995335486187E-2</c:v>
                </c:pt>
                <c:pt idx="44">
                  <c:v>2.4346580737558181E-2</c:v>
                </c:pt>
                <c:pt idx="45">
                  <c:v>2.5062656641604009E-2</c:v>
                </c:pt>
                <c:pt idx="46">
                  <c:v>2.5044722719141325E-2</c:v>
                </c:pt>
                <c:pt idx="47">
                  <c:v>2.538434036467644E-2</c:v>
                </c:pt>
                <c:pt idx="48">
                  <c:v>2.5375268048606146E-2</c:v>
                </c:pt>
                <c:pt idx="49">
                  <c:v>2.5375268048606146E-2</c:v>
                </c:pt>
                <c:pt idx="50">
                  <c:v>2.5375268048606146E-2</c:v>
                </c:pt>
                <c:pt idx="51">
                  <c:v>2.5375268048606146E-2</c:v>
                </c:pt>
                <c:pt idx="52">
                  <c:v>2.5366202215076811E-2</c:v>
                </c:pt>
                <c:pt idx="53">
                  <c:v>2.5348089967868619E-2</c:v>
                </c:pt>
                <c:pt idx="54">
                  <c:v>2.5348089967868619E-2</c:v>
                </c:pt>
                <c:pt idx="55">
                  <c:v>2.5339043540328336E-2</c:v>
                </c:pt>
                <c:pt idx="56">
                  <c:v>2.5339043540328336E-2</c:v>
                </c:pt>
                <c:pt idx="57">
                  <c:v>2.5339043540328336E-2</c:v>
                </c:pt>
                <c:pt idx="58">
                  <c:v>2.5339043540328336E-2</c:v>
                </c:pt>
                <c:pt idx="59">
                  <c:v>2.5330003567606136E-2</c:v>
                </c:pt>
                <c:pt idx="60">
                  <c:v>2.5686764181234393E-2</c:v>
                </c:pt>
                <c:pt idx="61">
                  <c:v>2.5677603423680456E-2</c:v>
                </c:pt>
                <c:pt idx="62">
                  <c:v>2.5668449197860963E-2</c:v>
                </c:pt>
                <c:pt idx="63">
                  <c:v>2.5668449197860963E-2</c:v>
                </c:pt>
                <c:pt idx="64">
                  <c:v>2.5659301496792589E-2</c:v>
                </c:pt>
                <c:pt idx="65">
                  <c:v>2.5659301496792589E-2</c:v>
                </c:pt>
                <c:pt idx="66">
                  <c:v>2.601568068424804E-2</c:v>
                </c:pt>
                <c:pt idx="67">
                  <c:v>2.6006412540078374E-2</c:v>
                </c:pt>
                <c:pt idx="68">
                  <c:v>2.6006412540078374E-2</c:v>
                </c:pt>
                <c:pt idx="69">
                  <c:v>2.6006412540078374E-2</c:v>
                </c:pt>
                <c:pt idx="70">
                  <c:v>2.6006412540078374E-2</c:v>
                </c:pt>
                <c:pt idx="71">
                  <c:v>2.6006412540078374E-2</c:v>
                </c:pt>
                <c:pt idx="72">
                  <c:v>2.6006412540078374E-2</c:v>
                </c:pt>
                <c:pt idx="73">
                  <c:v>2.6006412540078374E-2</c:v>
                </c:pt>
                <c:pt idx="74">
                  <c:v>2.6006412540078374E-2</c:v>
                </c:pt>
                <c:pt idx="75">
                  <c:v>2.6006412540078374E-2</c:v>
                </c:pt>
                <c:pt idx="76">
                  <c:v>2.6006412540078374E-2</c:v>
                </c:pt>
                <c:pt idx="77">
                  <c:v>2.5997150997150997E-2</c:v>
                </c:pt>
                <c:pt idx="78">
                  <c:v>2.5997150997150997E-2</c:v>
                </c:pt>
                <c:pt idx="79">
                  <c:v>2.5997150997150997E-2</c:v>
                </c:pt>
                <c:pt idx="80">
                  <c:v>2.5997150997150997E-2</c:v>
                </c:pt>
                <c:pt idx="81">
                  <c:v>2.5997150997150997E-2</c:v>
                </c:pt>
                <c:pt idx="82">
                  <c:v>2.5997150997150997E-2</c:v>
                </c:pt>
                <c:pt idx="83">
                  <c:v>2.5997150997150997E-2</c:v>
                </c:pt>
                <c:pt idx="84">
                  <c:v>2.5987896048415806E-2</c:v>
                </c:pt>
                <c:pt idx="85">
                  <c:v>2.5987896048415806E-2</c:v>
                </c:pt>
                <c:pt idx="86">
                  <c:v>2.5987896048415806E-2</c:v>
                </c:pt>
                <c:pt idx="87">
                  <c:v>2.5987896048415806E-2</c:v>
                </c:pt>
                <c:pt idx="88">
                  <c:v>2.5987896048415806E-2</c:v>
                </c:pt>
                <c:pt idx="89">
                  <c:v>2.5987896048415806E-2</c:v>
                </c:pt>
                <c:pt idx="90">
                  <c:v>2.5987896048415806E-2</c:v>
                </c:pt>
                <c:pt idx="91">
                  <c:v>2.5987896048415806E-2</c:v>
                </c:pt>
                <c:pt idx="92">
                  <c:v>2.5987896048415806E-2</c:v>
                </c:pt>
                <c:pt idx="93">
                  <c:v>2.5987896048415806E-2</c:v>
                </c:pt>
                <c:pt idx="94">
                  <c:v>2.5987896048415806E-2</c:v>
                </c:pt>
                <c:pt idx="95">
                  <c:v>2.5987896048415806E-2</c:v>
                </c:pt>
                <c:pt idx="96">
                  <c:v>2.5987896048415806E-2</c:v>
                </c:pt>
                <c:pt idx="97">
                  <c:v>2.5987896048415806E-2</c:v>
                </c:pt>
                <c:pt idx="98">
                  <c:v>2.5987896048415806E-2</c:v>
                </c:pt>
                <c:pt idx="99">
                  <c:v>2.5987896048415806E-2</c:v>
                </c:pt>
                <c:pt idx="100">
                  <c:v>2.5987896048415806E-2</c:v>
                </c:pt>
                <c:pt idx="101">
                  <c:v>2.5987896048415806E-2</c:v>
                </c:pt>
                <c:pt idx="102">
                  <c:v>2.5987896048415806E-2</c:v>
                </c:pt>
                <c:pt idx="103">
                  <c:v>2.5987896048415806E-2</c:v>
                </c:pt>
                <c:pt idx="104">
                  <c:v>2.5987896048415806E-2</c:v>
                </c:pt>
                <c:pt idx="105">
                  <c:v>2.5987896048415806E-2</c:v>
                </c:pt>
                <c:pt idx="106">
                  <c:v>2.5987896048415806E-2</c:v>
                </c:pt>
                <c:pt idx="107">
                  <c:v>2.5987896048415806E-2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DB-4A78-B525-90103DC8B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30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SR50_CRa!$AC$8:$AC$367</c:f>
              <c:numCache>
                <c:formatCode>0.000%</c:formatCode>
                <c:ptCount val="360"/>
                <c:pt idx="0">
                  <c:v>0.17630000000000001</c:v>
                </c:pt>
                <c:pt idx="1">
                  <c:v>0.17935000000000001</c:v>
                </c:pt>
                <c:pt idx="2">
                  <c:v>0.18240000000000001</c:v>
                </c:pt>
                <c:pt idx="3">
                  <c:v>0.1852</c:v>
                </c:pt>
                <c:pt idx="4">
                  <c:v>0.18875</c:v>
                </c:pt>
                <c:pt idx="5">
                  <c:v>0.19120000000000001</c:v>
                </c:pt>
                <c:pt idx="6">
                  <c:v>0.1951</c:v>
                </c:pt>
                <c:pt idx="7">
                  <c:v>0.19769999999999999</c:v>
                </c:pt>
                <c:pt idx="8">
                  <c:v>0.19900000000000001</c:v>
                </c:pt>
                <c:pt idx="9">
                  <c:v>0.20005000000000001</c:v>
                </c:pt>
                <c:pt idx="10">
                  <c:v>0.20115</c:v>
                </c:pt>
                <c:pt idx="11">
                  <c:v>0.20169999999999999</c:v>
                </c:pt>
                <c:pt idx="12">
                  <c:v>0.20219999999999999</c:v>
                </c:pt>
                <c:pt idx="13">
                  <c:v>0.20300000000000001</c:v>
                </c:pt>
                <c:pt idx="14">
                  <c:v>0.20365</c:v>
                </c:pt>
                <c:pt idx="15">
                  <c:v>0.20449999999999999</c:v>
                </c:pt>
                <c:pt idx="16">
                  <c:v>0.20530000000000001</c:v>
                </c:pt>
                <c:pt idx="17">
                  <c:v>0.20565</c:v>
                </c:pt>
                <c:pt idx="18">
                  <c:v>0.20605000000000001</c:v>
                </c:pt>
                <c:pt idx="19">
                  <c:v>0.20649999999999999</c:v>
                </c:pt>
                <c:pt idx="20">
                  <c:v>0.20699999999999999</c:v>
                </c:pt>
                <c:pt idx="21">
                  <c:v>0.20735000000000001</c:v>
                </c:pt>
                <c:pt idx="22">
                  <c:v>0.2079</c:v>
                </c:pt>
                <c:pt idx="23">
                  <c:v>0.20824999999999999</c:v>
                </c:pt>
                <c:pt idx="24">
                  <c:v>0.20855000000000001</c:v>
                </c:pt>
                <c:pt idx="25">
                  <c:v>0.2089</c:v>
                </c:pt>
                <c:pt idx="26">
                  <c:v>0.20910000000000001</c:v>
                </c:pt>
                <c:pt idx="27">
                  <c:v>0.20924999999999999</c:v>
                </c:pt>
                <c:pt idx="28">
                  <c:v>0.20945</c:v>
                </c:pt>
                <c:pt idx="29">
                  <c:v>0.20965</c:v>
                </c:pt>
                <c:pt idx="30">
                  <c:v>0.20995</c:v>
                </c:pt>
                <c:pt idx="31">
                  <c:v>0.21</c:v>
                </c:pt>
                <c:pt idx="32">
                  <c:v>0.21010000000000001</c:v>
                </c:pt>
                <c:pt idx="33">
                  <c:v>0.21024999999999999</c:v>
                </c:pt>
                <c:pt idx="34">
                  <c:v>0.21024999999999999</c:v>
                </c:pt>
                <c:pt idx="35">
                  <c:v>0.21029999999999999</c:v>
                </c:pt>
                <c:pt idx="36">
                  <c:v>0.2104</c:v>
                </c:pt>
                <c:pt idx="37">
                  <c:v>0.2104</c:v>
                </c:pt>
                <c:pt idx="38">
                  <c:v>0.2104</c:v>
                </c:pt>
                <c:pt idx="39">
                  <c:v>0.2104</c:v>
                </c:pt>
                <c:pt idx="40">
                  <c:v>0.2104</c:v>
                </c:pt>
                <c:pt idx="41">
                  <c:v>0.2104</c:v>
                </c:pt>
                <c:pt idx="42">
                  <c:v>0.2104</c:v>
                </c:pt>
                <c:pt idx="43">
                  <c:v>0.2104</c:v>
                </c:pt>
                <c:pt idx="44">
                  <c:v>0.2104</c:v>
                </c:pt>
                <c:pt idx="45">
                  <c:v>0.21045</c:v>
                </c:pt>
                <c:pt idx="46">
                  <c:v>0.21045</c:v>
                </c:pt>
                <c:pt idx="47">
                  <c:v>0.21049999999999999</c:v>
                </c:pt>
                <c:pt idx="48">
                  <c:v>0.21049999999999999</c:v>
                </c:pt>
                <c:pt idx="49">
                  <c:v>0.21054999999999999</c:v>
                </c:pt>
                <c:pt idx="50">
                  <c:v>0.21054999999999999</c:v>
                </c:pt>
                <c:pt idx="51">
                  <c:v>0.21054999999999999</c:v>
                </c:pt>
                <c:pt idx="52">
                  <c:v>0.21060000000000001</c:v>
                </c:pt>
                <c:pt idx="53">
                  <c:v>0.21060000000000001</c:v>
                </c:pt>
                <c:pt idx="54">
                  <c:v>0.21060000000000001</c:v>
                </c:pt>
                <c:pt idx="55">
                  <c:v>0.21060000000000001</c:v>
                </c:pt>
                <c:pt idx="56">
                  <c:v>0.21060000000000001</c:v>
                </c:pt>
                <c:pt idx="57">
                  <c:v>0.21060000000000001</c:v>
                </c:pt>
                <c:pt idx="58">
                  <c:v>0.21060000000000001</c:v>
                </c:pt>
                <c:pt idx="59">
                  <c:v>0.21060000000000001</c:v>
                </c:pt>
                <c:pt idx="60">
                  <c:v>0.21060000000000001</c:v>
                </c:pt>
                <c:pt idx="61">
                  <c:v>0.21060000000000001</c:v>
                </c:pt>
                <c:pt idx="62">
                  <c:v>0.21060000000000001</c:v>
                </c:pt>
                <c:pt idx="63">
                  <c:v>0.21060000000000001</c:v>
                </c:pt>
                <c:pt idx="64">
                  <c:v>0.21060000000000001</c:v>
                </c:pt>
                <c:pt idx="65">
                  <c:v>0.21060000000000001</c:v>
                </c:pt>
                <c:pt idx="66">
                  <c:v>0.21060000000000001</c:v>
                </c:pt>
                <c:pt idx="67">
                  <c:v>0.21060000000000001</c:v>
                </c:pt>
                <c:pt idx="68">
                  <c:v>0.21060000000000001</c:v>
                </c:pt>
                <c:pt idx="69">
                  <c:v>0.21060000000000001</c:v>
                </c:pt>
                <c:pt idx="70">
                  <c:v>0.21060000000000001</c:v>
                </c:pt>
                <c:pt idx="71">
                  <c:v>0.21060000000000001</c:v>
                </c:pt>
                <c:pt idx="72">
                  <c:v>0.21060000000000001</c:v>
                </c:pt>
                <c:pt idx="73">
                  <c:v>0.21060000000000001</c:v>
                </c:pt>
                <c:pt idx="74">
                  <c:v>0.21060000000000001</c:v>
                </c:pt>
                <c:pt idx="75">
                  <c:v>0.21060000000000001</c:v>
                </c:pt>
                <c:pt idx="76">
                  <c:v>0.21060000000000001</c:v>
                </c:pt>
                <c:pt idx="77">
                  <c:v>0.21060000000000001</c:v>
                </c:pt>
                <c:pt idx="78">
                  <c:v>0.21060000000000001</c:v>
                </c:pt>
                <c:pt idx="79">
                  <c:v>0.21060000000000001</c:v>
                </c:pt>
                <c:pt idx="80">
                  <c:v>0.21060000000000001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4A-4591-99E9-F873680462DE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SR50_CRa!$AD$8:$AD$367</c:f>
              <c:numCache>
                <c:formatCode>0.000%</c:formatCode>
                <c:ptCount val="360"/>
                <c:pt idx="0">
                  <c:v>0.1565</c:v>
                </c:pt>
                <c:pt idx="1">
                  <c:v>0.15684999999999999</c:v>
                </c:pt>
                <c:pt idx="2">
                  <c:v>0.15675</c:v>
                </c:pt>
                <c:pt idx="3">
                  <c:v>0.15659999999999999</c:v>
                </c:pt>
                <c:pt idx="4">
                  <c:v>0.15625</c:v>
                </c:pt>
                <c:pt idx="5">
                  <c:v>0.15479999999999999</c:v>
                </c:pt>
                <c:pt idx="6">
                  <c:v>0.15395</c:v>
                </c:pt>
                <c:pt idx="7">
                  <c:v>0.15229999999999999</c:v>
                </c:pt>
                <c:pt idx="8">
                  <c:v>0.14910000000000001</c:v>
                </c:pt>
                <c:pt idx="9">
                  <c:v>0.14530000000000001</c:v>
                </c:pt>
                <c:pt idx="10">
                  <c:v>0.14149999999999999</c:v>
                </c:pt>
                <c:pt idx="11">
                  <c:v>0.1366</c:v>
                </c:pt>
                <c:pt idx="12">
                  <c:v>0.13164999999999999</c:v>
                </c:pt>
                <c:pt idx="13">
                  <c:v>0.12745000000000001</c:v>
                </c:pt>
                <c:pt idx="14">
                  <c:v>0.12205000000000001</c:v>
                </c:pt>
                <c:pt idx="15">
                  <c:v>0.11584999999999999</c:v>
                </c:pt>
                <c:pt idx="16">
                  <c:v>0.1096</c:v>
                </c:pt>
                <c:pt idx="17">
                  <c:v>0.10235</c:v>
                </c:pt>
                <c:pt idx="18">
                  <c:v>9.5799999999999996E-2</c:v>
                </c:pt>
                <c:pt idx="19">
                  <c:v>9.0399999999999994E-2</c:v>
                </c:pt>
                <c:pt idx="20">
                  <c:v>8.3599999999999994E-2</c:v>
                </c:pt>
                <c:pt idx="21">
                  <c:v>7.7299999999999994E-2</c:v>
                </c:pt>
                <c:pt idx="22">
                  <c:v>7.0999999999999994E-2</c:v>
                </c:pt>
                <c:pt idx="23">
                  <c:v>6.4600000000000005E-2</c:v>
                </c:pt>
                <c:pt idx="24">
                  <c:v>5.885E-2</c:v>
                </c:pt>
                <c:pt idx="25">
                  <c:v>5.2200000000000003E-2</c:v>
                </c:pt>
                <c:pt idx="26">
                  <c:v>4.53E-2</c:v>
                </c:pt>
                <c:pt idx="27">
                  <c:v>3.8800000000000001E-2</c:v>
                </c:pt>
                <c:pt idx="28">
                  <c:v>3.4049999999999997E-2</c:v>
                </c:pt>
                <c:pt idx="29">
                  <c:v>2.8549999999999999E-2</c:v>
                </c:pt>
                <c:pt idx="30">
                  <c:v>2.3550000000000001E-2</c:v>
                </c:pt>
                <c:pt idx="31">
                  <c:v>2.1299999999999999E-2</c:v>
                </c:pt>
                <c:pt idx="32">
                  <c:v>1.9E-2</c:v>
                </c:pt>
                <c:pt idx="33">
                  <c:v>1.7299999999999999E-2</c:v>
                </c:pt>
                <c:pt idx="34">
                  <c:v>1.5900000000000001E-2</c:v>
                </c:pt>
                <c:pt idx="35">
                  <c:v>1.4149999999999999E-2</c:v>
                </c:pt>
                <c:pt idx="36">
                  <c:v>1.2749999999999999E-2</c:v>
                </c:pt>
                <c:pt idx="37">
                  <c:v>1.06E-2</c:v>
                </c:pt>
                <c:pt idx="38">
                  <c:v>9.1000000000000004E-3</c:v>
                </c:pt>
                <c:pt idx="39">
                  <c:v>8.0999999999999996E-3</c:v>
                </c:pt>
                <c:pt idx="40">
                  <c:v>7.4000000000000003E-3</c:v>
                </c:pt>
                <c:pt idx="41">
                  <c:v>6.5500000000000003E-3</c:v>
                </c:pt>
                <c:pt idx="42">
                  <c:v>5.9500000000000004E-3</c:v>
                </c:pt>
                <c:pt idx="43">
                  <c:v>5.4999999999999997E-3</c:v>
                </c:pt>
                <c:pt idx="44">
                  <c:v>5.0000000000000001E-3</c:v>
                </c:pt>
                <c:pt idx="45">
                  <c:v>4.4999999999999997E-3</c:v>
                </c:pt>
                <c:pt idx="46">
                  <c:v>3.8999999999999998E-3</c:v>
                </c:pt>
                <c:pt idx="47">
                  <c:v>3.4499999999999999E-3</c:v>
                </c:pt>
                <c:pt idx="48">
                  <c:v>2.9499999999999999E-3</c:v>
                </c:pt>
                <c:pt idx="49">
                  <c:v>2.5500000000000002E-3</c:v>
                </c:pt>
                <c:pt idx="50">
                  <c:v>2.15E-3</c:v>
                </c:pt>
                <c:pt idx="51">
                  <c:v>1.9E-3</c:v>
                </c:pt>
                <c:pt idx="52">
                  <c:v>1.6999999999999999E-3</c:v>
                </c:pt>
                <c:pt idx="53">
                  <c:v>1.5499999999999999E-3</c:v>
                </c:pt>
                <c:pt idx="54">
                  <c:v>1.3500000000000001E-3</c:v>
                </c:pt>
                <c:pt idx="55">
                  <c:v>1.15E-3</c:v>
                </c:pt>
                <c:pt idx="56">
                  <c:v>1.1000000000000001E-3</c:v>
                </c:pt>
                <c:pt idx="57">
                  <c:v>9.5E-4</c:v>
                </c:pt>
                <c:pt idx="58">
                  <c:v>8.9999999999999998E-4</c:v>
                </c:pt>
                <c:pt idx="59">
                  <c:v>8.0000000000000004E-4</c:v>
                </c:pt>
                <c:pt idx="60">
                  <c:v>5.5000000000000003E-4</c:v>
                </c:pt>
                <c:pt idx="61">
                  <c:v>4.4999999999999999E-4</c:v>
                </c:pt>
                <c:pt idx="62">
                  <c:v>3.5E-4</c:v>
                </c:pt>
                <c:pt idx="63">
                  <c:v>2.9999999999999997E-4</c:v>
                </c:pt>
                <c:pt idx="64">
                  <c:v>2.0000000000000001E-4</c:v>
                </c:pt>
                <c:pt idx="65">
                  <c:v>2.0000000000000001E-4</c:v>
                </c:pt>
                <c:pt idx="66">
                  <c:v>2.0000000000000001E-4</c:v>
                </c:pt>
                <c:pt idx="67">
                  <c:v>1.4999999999999999E-4</c:v>
                </c:pt>
                <c:pt idx="68">
                  <c:v>1.4999999999999999E-4</c:v>
                </c:pt>
                <c:pt idx="69">
                  <c:v>1.4999999999999999E-4</c:v>
                </c:pt>
                <c:pt idx="70">
                  <c:v>1.4999999999999999E-4</c:v>
                </c:pt>
                <c:pt idx="71">
                  <c:v>1.4999999999999999E-4</c:v>
                </c:pt>
                <c:pt idx="72">
                  <c:v>1.4999999999999999E-4</c:v>
                </c:pt>
                <c:pt idx="73">
                  <c:v>1.4999999999999999E-4</c:v>
                </c:pt>
                <c:pt idx="74">
                  <c:v>1.4999999999999999E-4</c:v>
                </c:pt>
                <c:pt idx="75">
                  <c:v>1.4999999999999999E-4</c:v>
                </c:pt>
                <c:pt idx="76">
                  <c:v>1E-4</c:v>
                </c:pt>
                <c:pt idx="77">
                  <c:v>1E-4</c:v>
                </c:pt>
                <c:pt idx="78">
                  <c:v>5.0000000000000002E-5</c:v>
                </c:pt>
                <c:pt idx="79">
                  <c:v>5.0000000000000002E-5</c:v>
                </c:pt>
                <c:pt idx="80">
                  <c:v>0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4A-4591-99E9-F873680462DE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SR50_CRa!$AG$8:$AG$367</c:f>
              <c:numCache>
                <c:formatCode>0.000%</c:formatCode>
                <c:ptCount val="360"/>
                <c:pt idx="0">
                  <c:v>0</c:v>
                </c:pt>
                <c:pt idx="1">
                  <c:v>3.0500000000000002E-3</c:v>
                </c:pt>
                <c:pt idx="2">
                  <c:v>3.0500000000000002E-3</c:v>
                </c:pt>
                <c:pt idx="3">
                  <c:v>2.8E-3</c:v>
                </c:pt>
                <c:pt idx="4">
                  <c:v>3.5500000000000002E-3</c:v>
                </c:pt>
                <c:pt idx="5">
                  <c:v>2.4499999999999999E-3</c:v>
                </c:pt>
                <c:pt idx="6">
                  <c:v>3.8999999999999998E-3</c:v>
                </c:pt>
                <c:pt idx="7">
                  <c:v>2.5999999999999999E-3</c:v>
                </c:pt>
                <c:pt idx="8">
                  <c:v>1.2999999999999999E-3</c:v>
                </c:pt>
                <c:pt idx="9">
                  <c:v>1.0499999999999999E-3</c:v>
                </c:pt>
                <c:pt idx="10">
                  <c:v>1.1000000000000001E-3</c:v>
                </c:pt>
                <c:pt idx="11">
                  <c:v>5.5000000000000003E-4</c:v>
                </c:pt>
                <c:pt idx="12">
                  <c:v>5.0000000000000001E-4</c:v>
                </c:pt>
                <c:pt idx="13">
                  <c:v>8.0000000000000004E-4</c:v>
                </c:pt>
                <c:pt idx="14">
                  <c:v>6.4999999999999997E-4</c:v>
                </c:pt>
                <c:pt idx="15">
                  <c:v>8.4999999999999995E-4</c:v>
                </c:pt>
                <c:pt idx="16">
                  <c:v>8.0000000000000004E-4</c:v>
                </c:pt>
                <c:pt idx="17">
                  <c:v>3.5E-4</c:v>
                </c:pt>
                <c:pt idx="18">
                  <c:v>4.0000000000000002E-4</c:v>
                </c:pt>
                <c:pt idx="19">
                  <c:v>4.4999999999999999E-4</c:v>
                </c:pt>
                <c:pt idx="20">
                  <c:v>5.0000000000000001E-4</c:v>
                </c:pt>
                <c:pt idx="21">
                  <c:v>3.5E-4</c:v>
                </c:pt>
                <c:pt idx="22">
                  <c:v>5.5000000000000003E-4</c:v>
                </c:pt>
                <c:pt idx="23">
                  <c:v>3.5E-4</c:v>
                </c:pt>
                <c:pt idx="24">
                  <c:v>2.9999999999999997E-4</c:v>
                </c:pt>
                <c:pt idx="25">
                  <c:v>3.5E-4</c:v>
                </c:pt>
                <c:pt idx="26">
                  <c:v>2.0000000000000001E-4</c:v>
                </c:pt>
                <c:pt idx="27">
                  <c:v>1.4999999999999999E-4</c:v>
                </c:pt>
                <c:pt idx="28">
                  <c:v>2.0000000000000001E-4</c:v>
                </c:pt>
                <c:pt idx="29">
                  <c:v>2.0000000000000001E-4</c:v>
                </c:pt>
                <c:pt idx="30">
                  <c:v>2.9999999999999997E-4</c:v>
                </c:pt>
                <c:pt idx="31">
                  <c:v>5.0000000000000002E-5</c:v>
                </c:pt>
                <c:pt idx="32">
                  <c:v>1E-4</c:v>
                </c:pt>
                <c:pt idx="33">
                  <c:v>1.4999999999999999E-4</c:v>
                </c:pt>
                <c:pt idx="34">
                  <c:v>0</c:v>
                </c:pt>
                <c:pt idx="35">
                  <c:v>5.0000000000000002E-5</c:v>
                </c:pt>
                <c:pt idx="36">
                  <c:v>1E-4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5.0000000000000002E-5</c:v>
                </c:pt>
                <c:pt idx="46">
                  <c:v>0</c:v>
                </c:pt>
                <c:pt idx="47">
                  <c:v>5.0000000000000002E-5</c:v>
                </c:pt>
                <c:pt idx="48">
                  <c:v>0</c:v>
                </c:pt>
                <c:pt idx="49">
                  <c:v>5.0000000000000002E-5</c:v>
                </c:pt>
                <c:pt idx="50">
                  <c:v>0</c:v>
                </c:pt>
                <c:pt idx="51">
                  <c:v>0</c:v>
                </c:pt>
                <c:pt idx="52">
                  <c:v>5.0000000000000002E-5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04A-4591-99E9-F873680462DE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SR50_CRa!$AE$8:$AE$367</c:f>
              <c:numCache>
                <c:formatCode>0.000%</c:formatCode>
                <c:ptCount val="360"/>
                <c:pt idx="0">
                  <c:v>1.9400000000000001E-2</c:v>
                </c:pt>
                <c:pt idx="1">
                  <c:v>2.1950000000000001E-2</c:v>
                </c:pt>
                <c:pt idx="2">
                  <c:v>2.495E-2</c:v>
                </c:pt>
                <c:pt idx="3">
                  <c:v>2.785E-2</c:v>
                </c:pt>
                <c:pt idx="4">
                  <c:v>3.175E-2</c:v>
                </c:pt>
                <c:pt idx="5">
                  <c:v>3.5650000000000001E-2</c:v>
                </c:pt>
                <c:pt idx="6">
                  <c:v>4.0349999999999997E-2</c:v>
                </c:pt>
                <c:pt idx="7">
                  <c:v>4.4350000000000001E-2</c:v>
                </c:pt>
                <c:pt idx="8">
                  <c:v>4.8800000000000003E-2</c:v>
                </c:pt>
                <c:pt idx="9">
                  <c:v>5.3600000000000002E-2</c:v>
                </c:pt>
                <c:pt idx="10">
                  <c:v>5.8250000000000003E-2</c:v>
                </c:pt>
                <c:pt idx="11">
                  <c:v>6.3450000000000006E-2</c:v>
                </c:pt>
                <c:pt idx="12">
                  <c:v>6.88E-2</c:v>
                </c:pt>
                <c:pt idx="13">
                  <c:v>7.3649999999999993E-2</c:v>
                </c:pt>
                <c:pt idx="14">
                  <c:v>7.9350000000000004E-2</c:v>
                </c:pt>
                <c:pt idx="15">
                  <c:v>8.6249999999999993E-2</c:v>
                </c:pt>
                <c:pt idx="16">
                  <c:v>9.3200000000000005E-2</c:v>
                </c:pt>
                <c:pt idx="17">
                  <c:v>0.1007</c:v>
                </c:pt>
                <c:pt idx="18">
                  <c:v>0.10735</c:v>
                </c:pt>
                <c:pt idx="19">
                  <c:v>0.11315</c:v>
                </c:pt>
                <c:pt idx="20">
                  <c:v>0.12015000000000001</c:v>
                </c:pt>
                <c:pt idx="21">
                  <c:v>0.12640000000000001</c:v>
                </c:pt>
                <c:pt idx="22">
                  <c:v>0.13295000000000001</c:v>
                </c:pt>
                <c:pt idx="23">
                  <c:v>0.13955000000000001</c:v>
                </c:pt>
                <c:pt idx="24">
                  <c:v>0.14535000000000001</c:v>
                </c:pt>
                <c:pt idx="25">
                  <c:v>0.15225</c:v>
                </c:pt>
                <c:pt idx="26">
                  <c:v>0.15909999999999999</c:v>
                </c:pt>
                <c:pt idx="27">
                  <c:v>0.1653</c:v>
                </c:pt>
                <c:pt idx="28">
                  <c:v>0.1701</c:v>
                </c:pt>
                <c:pt idx="29">
                  <c:v>0.17580000000000001</c:v>
                </c:pt>
                <c:pt idx="30">
                  <c:v>0.18104999999999999</c:v>
                </c:pt>
                <c:pt idx="31">
                  <c:v>0.18335000000000001</c:v>
                </c:pt>
                <c:pt idx="32">
                  <c:v>0.1857</c:v>
                </c:pt>
                <c:pt idx="33">
                  <c:v>0.1875</c:v>
                </c:pt>
                <c:pt idx="34">
                  <c:v>0.18884999999999999</c:v>
                </c:pt>
                <c:pt idx="35">
                  <c:v>0.19064999999999999</c:v>
                </c:pt>
                <c:pt idx="36">
                  <c:v>0.19214999999999999</c:v>
                </c:pt>
                <c:pt idx="37">
                  <c:v>0.1943</c:v>
                </c:pt>
                <c:pt idx="38">
                  <c:v>0.19575000000000001</c:v>
                </c:pt>
                <c:pt idx="39">
                  <c:v>0.19664999999999999</c:v>
                </c:pt>
                <c:pt idx="40">
                  <c:v>0.1973</c:v>
                </c:pt>
                <c:pt idx="41">
                  <c:v>0.19814999999999999</c:v>
                </c:pt>
                <c:pt idx="42">
                  <c:v>0.19869999999999999</c:v>
                </c:pt>
                <c:pt idx="43">
                  <c:v>0.1991</c:v>
                </c:pt>
                <c:pt idx="44">
                  <c:v>0.1996</c:v>
                </c:pt>
                <c:pt idx="45">
                  <c:v>0.2001</c:v>
                </c:pt>
                <c:pt idx="46">
                  <c:v>0.2006</c:v>
                </c:pt>
                <c:pt idx="47">
                  <c:v>0.20105000000000001</c:v>
                </c:pt>
                <c:pt idx="48">
                  <c:v>0.20144999999999999</c:v>
                </c:pt>
                <c:pt idx="49">
                  <c:v>0.2019</c:v>
                </c:pt>
                <c:pt idx="50">
                  <c:v>0.20225000000000001</c:v>
                </c:pt>
                <c:pt idx="51">
                  <c:v>0.20250000000000001</c:v>
                </c:pt>
                <c:pt idx="52">
                  <c:v>0.20269999999999999</c:v>
                </c:pt>
                <c:pt idx="53">
                  <c:v>0.20285</c:v>
                </c:pt>
                <c:pt idx="54">
                  <c:v>0.20305000000000001</c:v>
                </c:pt>
                <c:pt idx="55">
                  <c:v>0.20319999999999999</c:v>
                </c:pt>
                <c:pt idx="56">
                  <c:v>0.20324999999999999</c:v>
                </c:pt>
                <c:pt idx="57">
                  <c:v>0.2034</c:v>
                </c:pt>
                <c:pt idx="58">
                  <c:v>0.20344999999999999</c:v>
                </c:pt>
                <c:pt idx="59">
                  <c:v>0.20355000000000001</c:v>
                </c:pt>
                <c:pt idx="60">
                  <c:v>0.20374999999999999</c:v>
                </c:pt>
                <c:pt idx="61">
                  <c:v>0.20385</c:v>
                </c:pt>
                <c:pt idx="62">
                  <c:v>0.20394999999999999</c:v>
                </c:pt>
                <c:pt idx="63">
                  <c:v>0.20399999999999999</c:v>
                </c:pt>
                <c:pt idx="64">
                  <c:v>0.2041</c:v>
                </c:pt>
                <c:pt idx="65">
                  <c:v>0.2041</c:v>
                </c:pt>
                <c:pt idx="66">
                  <c:v>0.2041</c:v>
                </c:pt>
                <c:pt idx="67">
                  <c:v>0.20415</c:v>
                </c:pt>
                <c:pt idx="68">
                  <c:v>0.20415</c:v>
                </c:pt>
                <c:pt idx="69">
                  <c:v>0.20415</c:v>
                </c:pt>
                <c:pt idx="70">
                  <c:v>0.20415</c:v>
                </c:pt>
                <c:pt idx="71">
                  <c:v>0.20415</c:v>
                </c:pt>
                <c:pt idx="72">
                  <c:v>0.20415</c:v>
                </c:pt>
                <c:pt idx="73">
                  <c:v>0.20415</c:v>
                </c:pt>
                <c:pt idx="74">
                  <c:v>0.20415</c:v>
                </c:pt>
                <c:pt idx="75">
                  <c:v>0.20415</c:v>
                </c:pt>
                <c:pt idx="76">
                  <c:v>0.20419999999999999</c:v>
                </c:pt>
                <c:pt idx="77">
                  <c:v>0.20419999999999999</c:v>
                </c:pt>
                <c:pt idx="78">
                  <c:v>0.20424999999999999</c:v>
                </c:pt>
                <c:pt idx="79">
                  <c:v>0.20424999999999999</c:v>
                </c:pt>
                <c:pt idx="80">
                  <c:v>0.20430000000000001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04A-4591-99E9-F873680462DE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SR50_CRa!$AF$8:$AF$367</c:f>
              <c:numCache>
                <c:formatCode>0.000%</c:formatCode>
                <c:ptCount val="360"/>
                <c:pt idx="0">
                  <c:v>4.0000000000000002E-4</c:v>
                </c:pt>
                <c:pt idx="1">
                  <c:v>5.5000000000000003E-4</c:v>
                </c:pt>
                <c:pt idx="2">
                  <c:v>6.9999999999999999E-4</c:v>
                </c:pt>
                <c:pt idx="3">
                  <c:v>7.5000000000000002E-4</c:v>
                </c:pt>
                <c:pt idx="4">
                  <c:v>7.5000000000000002E-4</c:v>
                </c:pt>
                <c:pt idx="5">
                  <c:v>7.5000000000000002E-4</c:v>
                </c:pt>
                <c:pt idx="6">
                  <c:v>8.0000000000000004E-4</c:v>
                </c:pt>
                <c:pt idx="7">
                  <c:v>1.0499999999999999E-3</c:v>
                </c:pt>
                <c:pt idx="8">
                  <c:v>1.1000000000000001E-3</c:v>
                </c:pt>
                <c:pt idx="9">
                  <c:v>1.15E-3</c:v>
                </c:pt>
                <c:pt idx="10">
                  <c:v>1.4E-3</c:v>
                </c:pt>
                <c:pt idx="11">
                  <c:v>1.65E-3</c:v>
                </c:pt>
                <c:pt idx="12">
                  <c:v>1.75E-3</c:v>
                </c:pt>
                <c:pt idx="13">
                  <c:v>1.9E-3</c:v>
                </c:pt>
                <c:pt idx="14">
                  <c:v>2.2499999999999998E-3</c:v>
                </c:pt>
                <c:pt idx="15">
                  <c:v>2.3999999999999998E-3</c:v>
                </c:pt>
                <c:pt idx="16">
                  <c:v>2.5000000000000001E-3</c:v>
                </c:pt>
                <c:pt idx="17">
                  <c:v>2.5999999999999999E-3</c:v>
                </c:pt>
                <c:pt idx="18">
                  <c:v>2.8999999999999998E-3</c:v>
                </c:pt>
                <c:pt idx="19">
                  <c:v>2.9499999999999999E-3</c:v>
                </c:pt>
                <c:pt idx="20">
                  <c:v>3.2499999999999999E-3</c:v>
                </c:pt>
                <c:pt idx="21">
                  <c:v>3.65E-3</c:v>
                </c:pt>
                <c:pt idx="22">
                  <c:v>3.9500000000000004E-3</c:v>
                </c:pt>
                <c:pt idx="23">
                  <c:v>4.1000000000000003E-3</c:v>
                </c:pt>
                <c:pt idx="24">
                  <c:v>4.3499999999999997E-3</c:v>
                </c:pt>
                <c:pt idx="25">
                  <c:v>4.45E-3</c:v>
                </c:pt>
                <c:pt idx="26">
                  <c:v>4.7000000000000002E-3</c:v>
                </c:pt>
                <c:pt idx="27">
                  <c:v>5.1500000000000001E-3</c:v>
                </c:pt>
                <c:pt idx="28">
                  <c:v>5.3E-3</c:v>
                </c:pt>
                <c:pt idx="29">
                  <c:v>5.3E-3</c:v>
                </c:pt>
                <c:pt idx="30">
                  <c:v>5.3499999999999997E-3</c:v>
                </c:pt>
                <c:pt idx="31">
                  <c:v>5.3499999999999997E-3</c:v>
                </c:pt>
                <c:pt idx="32">
                  <c:v>5.4000000000000003E-3</c:v>
                </c:pt>
                <c:pt idx="33">
                  <c:v>5.45E-3</c:v>
                </c:pt>
                <c:pt idx="34">
                  <c:v>5.4999999999999997E-3</c:v>
                </c:pt>
                <c:pt idx="35">
                  <c:v>5.4999999999999997E-3</c:v>
                </c:pt>
                <c:pt idx="36">
                  <c:v>5.4999999999999997E-3</c:v>
                </c:pt>
                <c:pt idx="37">
                  <c:v>5.4999999999999997E-3</c:v>
                </c:pt>
                <c:pt idx="38">
                  <c:v>5.5500000000000002E-3</c:v>
                </c:pt>
                <c:pt idx="39">
                  <c:v>5.6499999999999996E-3</c:v>
                </c:pt>
                <c:pt idx="40">
                  <c:v>5.7000000000000002E-3</c:v>
                </c:pt>
                <c:pt idx="41">
                  <c:v>5.7000000000000002E-3</c:v>
                </c:pt>
                <c:pt idx="42">
                  <c:v>5.7499999999999999E-3</c:v>
                </c:pt>
                <c:pt idx="43">
                  <c:v>5.7999999999999996E-3</c:v>
                </c:pt>
                <c:pt idx="44">
                  <c:v>5.7999999999999996E-3</c:v>
                </c:pt>
                <c:pt idx="45">
                  <c:v>5.8500000000000002E-3</c:v>
                </c:pt>
                <c:pt idx="46">
                  <c:v>5.9500000000000004E-3</c:v>
                </c:pt>
                <c:pt idx="47">
                  <c:v>6.0000000000000001E-3</c:v>
                </c:pt>
                <c:pt idx="48">
                  <c:v>6.1000000000000004E-3</c:v>
                </c:pt>
                <c:pt idx="49">
                  <c:v>6.1000000000000004E-3</c:v>
                </c:pt>
                <c:pt idx="50">
                  <c:v>6.1500000000000001E-3</c:v>
                </c:pt>
                <c:pt idx="51">
                  <c:v>6.1500000000000001E-3</c:v>
                </c:pt>
                <c:pt idx="52">
                  <c:v>6.1999999999999998E-3</c:v>
                </c:pt>
                <c:pt idx="53">
                  <c:v>6.1999999999999998E-3</c:v>
                </c:pt>
                <c:pt idx="54">
                  <c:v>6.1999999999999998E-3</c:v>
                </c:pt>
                <c:pt idx="55">
                  <c:v>6.2500000000000003E-3</c:v>
                </c:pt>
                <c:pt idx="56">
                  <c:v>6.2500000000000003E-3</c:v>
                </c:pt>
                <c:pt idx="57">
                  <c:v>6.2500000000000003E-3</c:v>
                </c:pt>
                <c:pt idx="58">
                  <c:v>6.2500000000000003E-3</c:v>
                </c:pt>
                <c:pt idx="59">
                  <c:v>6.2500000000000003E-3</c:v>
                </c:pt>
                <c:pt idx="60">
                  <c:v>6.3E-3</c:v>
                </c:pt>
                <c:pt idx="61">
                  <c:v>6.3E-3</c:v>
                </c:pt>
                <c:pt idx="62">
                  <c:v>6.3E-3</c:v>
                </c:pt>
                <c:pt idx="63">
                  <c:v>6.3E-3</c:v>
                </c:pt>
                <c:pt idx="64">
                  <c:v>6.3E-3</c:v>
                </c:pt>
                <c:pt idx="65">
                  <c:v>6.3E-3</c:v>
                </c:pt>
                <c:pt idx="66">
                  <c:v>6.3E-3</c:v>
                </c:pt>
                <c:pt idx="67">
                  <c:v>6.3E-3</c:v>
                </c:pt>
                <c:pt idx="68">
                  <c:v>6.3E-3</c:v>
                </c:pt>
                <c:pt idx="69">
                  <c:v>6.3E-3</c:v>
                </c:pt>
                <c:pt idx="70">
                  <c:v>6.3E-3</c:v>
                </c:pt>
                <c:pt idx="71">
                  <c:v>6.3E-3</c:v>
                </c:pt>
                <c:pt idx="72">
                  <c:v>6.3E-3</c:v>
                </c:pt>
                <c:pt idx="73">
                  <c:v>6.3E-3</c:v>
                </c:pt>
                <c:pt idx="74">
                  <c:v>6.3E-3</c:v>
                </c:pt>
                <c:pt idx="75">
                  <c:v>6.3E-3</c:v>
                </c:pt>
                <c:pt idx="76">
                  <c:v>6.3E-3</c:v>
                </c:pt>
                <c:pt idx="77">
                  <c:v>6.3E-3</c:v>
                </c:pt>
                <c:pt idx="78">
                  <c:v>6.3E-3</c:v>
                </c:pt>
                <c:pt idx="79">
                  <c:v>6.3E-3</c:v>
                </c:pt>
                <c:pt idx="80">
                  <c:v>6.3E-3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04A-4591-99E9-F87368046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2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SR50_CRa!$AB$8:$AB$367</c:f>
              <c:numCache>
                <c:formatCode>0.000%</c:formatCode>
                <c:ptCount val="360"/>
                <c:pt idx="0">
                  <c:v>2.2688598979013048E-3</c:v>
                </c:pt>
                <c:pt idx="1">
                  <c:v>3.0666294954000556E-3</c:v>
                </c:pt>
                <c:pt idx="2">
                  <c:v>3.8377192982456138E-3</c:v>
                </c:pt>
                <c:pt idx="3">
                  <c:v>4.049676025917927E-3</c:v>
                </c:pt>
                <c:pt idx="4">
                  <c:v>3.9735099337748344E-3</c:v>
                </c:pt>
                <c:pt idx="5">
                  <c:v>3.9225941422594141E-3</c:v>
                </c:pt>
                <c:pt idx="6">
                  <c:v>4.1004613018964632E-3</c:v>
                </c:pt>
                <c:pt idx="7">
                  <c:v>5.3110773899848257E-3</c:v>
                </c:pt>
                <c:pt idx="8">
                  <c:v>5.5276381909547742E-3</c:v>
                </c:pt>
                <c:pt idx="9">
                  <c:v>5.7485628592851791E-3</c:v>
                </c:pt>
                <c:pt idx="10">
                  <c:v>6.9599801143425304E-3</c:v>
                </c:pt>
                <c:pt idx="11">
                  <c:v>8.1804660386712944E-3</c:v>
                </c:pt>
                <c:pt idx="12">
                  <c:v>8.6547972304648856E-3</c:v>
                </c:pt>
                <c:pt idx="13">
                  <c:v>9.3596059113300496E-3</c:v>
                </c:pt>
                <c:pt idx="14">
                  <c:v>1.1048367296832801E-2</c:v>
                </c:pt>
                <c:pt idx="15">
                  <c:v>1.1735941320293399E-2</c:v>
                </c:pt>
                <c:pt idx="16">
                  <c:v>1.2177301509985387E-2</c:v>
                </c:pt>
                <c:pt idx="17">
                  <c:v>1.2642839776318988E-2</c:v>
                </c:pt>
                <c:pt idx="18">
                  <c:v>1.4074253821887891E-2</c:v>
                </c:pt>
                <c:pt idx="19">
                  <c:v>1.4285714285714285E-2</c:v>
                </c:pt>
                <c:pt idx="20">
                  <c:v>1.570048309178744E-2</c:v>
                </c:pt>
                <c:pt idx="21">
                  <c:v>1.760308656860381E-2</c:v>
                </c:pt>
                <c:pt idx="22">
                  <c:v>1.8999518999518999E-2</c:v>
                </c:pt>
                <c:pt idx="23">
                  <c:v>1.9687875150060024E-2</c:v>
                </c:pt>
                <c:pt idx="24">
                  <c:v>2.0858307360345239E-2</c:v>
                </c:pt>
                <c:pt idx="25">
                  <c:v>2.1302058401148877E-2</c:v>
                </c:pt>
                <c:pt idx="26">
                  <c:v>2.2477283596365374E-2</c:v>
                </c:pt>
                <c:pt idx="27">
                  <c:v>2.4611708482676225E-2</c:v>
                </c:pt>
                <c:pt idx="28">
                  <c:v>2.5304368584387681E-2</c:v>
                </c:pt>
                <c:pt idx="29">
                  <c:v>2.5280228953016935E-2</c:v>
                </c:pt>
                <c:pt idx="30">
                  <c:v>2.5482257680400095E-2</c:v>
                </c:pt>
                <c:pt idx="31">
                  <c:v>2.5476190476190475E-2</c:v>
                </c:pt>
                <c:pt idx="32">
                  <c:v>2.570204664445502E-2</c:v>
                </c:pt>
                <c:pt idx="33">
                  <c:v>2.592152199762188E-2</c:v>
                </c:pt>
                <c:pt idx="34">
                  <c:v>2.6159334126040427E-2</c:v>
                </c:pt>
                <c:pt idx="35">
                  <c:v>2.6153114598193059E-2</c:v>
                </c:pt>
                <c:pt idx="36">
                  <c:v>2.6140684410646389E-2</c:v>
                </c:pt>
                <c:pt idx="37">
                  <c:v>2.6140684410646389E-2</c:v>
                </c:pt>
                <c:pt idx="38">
                  <c:v>2.6378326996197719E-2</c:v>
                </c:pt>
                <c:pt idx="39">
                  <c:v>2.6853612167300381E-2</c:v>
                </c:pt>
                <c:pt idx="40">
                  <c:v>2.709125475285171E-2</c:v>
                </c:pt>
                <c:pt idx="41">
                  <c:v>2.709125475285171E-2</c:v>
                </c:pt>
                <c:pt idx="42">
                  <c:v>2.7328897338403043E-2</c:v>
                </c:pt>
                <c:pt idx="43">
                  <c:v>2.7566539923954372E-2</c:v>
                </c:pt>
                <c:pt idx="44">
                  <c:v>2.7566539923954372E-2</c:v>
                </c:pt>
                <c:pt idx="45">
                  <c:v>2.7797576621525304E-2</c:v>
                </c:pt>
                <c:pt idx="46">
                  <c:v>2.8272748871465907E-2</c:v>
                </c:pt>
                <c:pt idx="47">
                  <c:v>2.8503562945368172E-2</c:v>
                </c:pt>
                <c:pt idx="48">
                  <c:v>2.8978622327790974E-2</c:v>
                </c:pt>
                <c:pt idx="49">
                  <c:v>2.8971740679173592E-2</c:v>
                </c:pt>
                <c:pt idx="50">
                  <c:v>2.9209213963429115E-2</c:v>
                </c:pt>
                <c:pt idx="51">
                  <c:v>2.9209213963429115E-2</c:v>
                </c:pt>
                <c:pt idx="52">
                  <c:v>2.9439696106362774E-2</c:v>
                </c:pt>
                <c:pt idx="53">
                  <c:v>2.9439696106362774E-2</c:v>
                </c:pt>
                <c:pt idx="54">
                  <c:v>2.9439696106362774E-2</c:v>
                </c:pt>
                <c:pt idx="55">
                  <c:v>2.9677113010446343E-2</c:v>
                </c:pt>
                <c:pt idx="56">
                  <c:v>2.9677113010446343E-2</c:v>
                </c:pt>
                <c:pt idx="57">
                  <c:v>2.9677113010446343E-2</c:v>
                </c:pt>
                <c:pt idx="58">
                  <c:v>2.9677113010446343E-2</c:v>
                </c:pt>
                <c:pt idx="59">
                  <c:v>2.9677113010446343E-2</c:v>
                </c:pt>
                <c:pt idx="60">
                  <c:v>2.9914529914529916E-2</c:v>
                </c:pt>
                <c:pt idx="61">
                  <c:v>2.9914529914529916E-2</c:v>
                </c:pt>
                <c:pt idx="62">
                  <c:v>2.9914529914529916E-2</c:v>
                </c:pt>
                <c:pt idx="63">
                  <c:v>2.9914529914529916E-2</c:v>
                </c:pt>
                <c:pt idx="64">
                  <c:v>2.9914529914529916E-2</c:v>
                </c:pt>
                <c:pt idx="65">
                  <c:v>2.9914529914529916E-2</c:v>
                </c:pt>
                <c:pt idx="66">
                  <c:v>2.9914529914529916E-2</c:v>
                </c:pt>
                <c:pt idx="67">
                  <c:v>2.9914529914529916E-2</c:v>
                </c:pt>
                <c:pt idx="68">
                  <c:v>2.9914529914529916E-2</c:v>
                </c:pt>
                <c:pt idx="69">
                  <c:v>2.9914529914529916E-2</c:v>
                </c:pt>
                <c:pt idx="70">
                  <c:v>2.9914529914529916E-2</c:v>
                </c:pt>
                <c:pt idx="71">
                  <c:v>2.9914529914529916E-2</c:v>
                </c:pt>
                <c:pt idx="72">
                  <c:v>2.9914529914529916E-2</c:v>
                </c:pt>
                <c:pt idx="73">
                  <c:v>2.9914529914529916E-2</c:v>
                </c:pt>
                <c:pt idx="74">
                  <c:v>2.9914529914529916E-2</c:v>
                </c:pt>
                <c:pt idx="75">
                  <c:v>2.9914529914529916E-2</c:v>
                </c:pt>
                <c:pt idx="76">
                  <c:v>2.9914529914529916E-2</c:v>
                </c:pt>
                <c:pt idx="77">
                  <c:v>2.9914529914529916E-2</c:v>
                </c:pt>
                <c:pt idx="78">
                  <c:v>2.9914529914529916E-2</c:v>
                </c:pt>
                <c:pt idx="79">
                  <c:v>2.9914529914529916E-2</c:v>
                </c:pt>
                <c:pt idx="80">
                  <c:v>2.9914529914529916E-2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37-45F9-BCFB-087A2F68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40 días durante 15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SR40_CRa15!$AC$8:$AC$367</c:f>
              <c:numCache>
                <c:formatCode>0.000%</c:formatCode>
                <c:ptCount val="360"/>
                <c:pt idx="0">
                  <c:v>0.1245</c:v>
                </c:pt>
                <c:pt idx="1">
                  <c:v>0.1295</c:v>
                </c:pt>
                <c:pt idx="2">
                  <c:v>0.1346</c:v>
                </c:pt>
                <c:pt idx="3">
                  <c:v>0.14324999999999999</c:v>
                </c:pt>
                <c:pt idx="4">
                  <c:v>0.1542</c:v>
                </c:pt>
                <c:pt idx="5">
                  <c:v>0.16259999999999999</c:v>
                </c:pt>
                <c:pt idx="6">
                  <c:v>0.17305000000000001</c:v>
                </c:pt>
                <c:pt idx="7">
                  <c:v>0.182</c:v>
                </c:pt>
                <c:pt idx="8">
                  <c:v>0.18790000000000001</c:v>
                </c:pt>
                <c:pt idx="9">
                  <c:v>0.19395000000000001</c:v>
                </c:pt>
                <c:pt idx="10">
                  <c:v>0.20019999999999999</c:v>
                </c:pt>
                <c:pt idx="11">
                  <c:v>0.2064</c:v>
                </c:pt>
                <c:pt idx="12">
                  <c:v>0.21110000000000001</c:v>
                </c:pt>
                <c:pt idx="13">
                  <c:v>0.21595</c:v>
                </c:pt>
                <c:pt idx="14">
                  <c:v>0.21915000000000001</c:v>
                </c:pt>
                <c:pt idx="15">
                  <c:v>0.2213</c:v>
                </c:pt>
                <c:pt idx="16">
                  <c:v>0.22395000000000001</c:v>
                </c:pt>
                <c:pt idx="17">
                  <c:v>0.2261</c:v>
                </c:pt>
                <c:pt idx="18">
                  <c:v>0.22885</c:v>
                </c:pt>
                <c:pt idx="19">
                  <c:v>0.23105000000000001</c:v>
                </c:pt>
                <c:pt idx="20">
                  <c:v>0.23330000000000001</c:v>
                </c:pt>
                <c:pt idx="21">
                  <c:v>0.23565</c:v>
                </c:pt>
                <c:pt idx="22">
                  <c:v>0.23685</c:v>
                </c:pt>
                <c:pt idx="23">
                  <c:v>0.23835000000000001</c:v>
                </c:pt>
                <c:pt idx="24">
                  <c:v>0.24010000000000001</c:v>
                </c:pt>
                <c:pt idx="25">
                  <c:v>0.24165</c:v>
                </c:pt>
                <c:pt idx="26">
                  <c:v>0.24285000000000001</c:v>
                </c:pt>
                <c:pt idx="27">
                  <c:v>0.24365000000000001</c:v>
                </c:pt>
                <c:pt idx="28">
                  <c:v>0.24460000000000001</c:v>
                </c:pt>
                <c:pt idx="29">
                  <c:v>0.24535000000000001</c:v>
                </c:pt>
                <c:pt idx="30">
                  <c:v>0.24645</c:v>
                </c:pt>
                <c:pt idx="31">
                  <c:v>0.24740000000000001</c:v>
                </c:pt>
                <c:pt idx="32">
                  <c:v>0.24834999999999999</c:v>
                </c:pt>
                <c:pt idx="33">
                  <c:v>0.2487</c:v>
                </c:pt>
                <c:pt idx="34">
                  <c:v>0.24940000000000001</c:v>
                </c:pt>
                <c:pt idx="35">
                  <c:v>0.25024999999999997</c:v>
                </c:pt>
                <c:pt idx="36">
                  <c:v>0.25059999999999999</c:v>
                </c:pt>
                <c:pt idx="37">
                  <c:v>0.25135000000000002</c:v>
                </c:pt>
                <c:pt idx="38">
                  <c:v>0.25185000000000002</c:v>
                </c:pt>
                <c:pt idx="39">
                  <c:v>0.25214999999999999</c:v>
                </c:pt>
                <c:pt idx="40">
                  <c:v>0.25255</c:v>
                </c:pt>
                <c:pt idx="41">
                  <c:v>0.25290000000000001</c:v>
                </c:pt>
                <c:pt idx="42">
                  <c:v>0.25330000000000003</c:v>
                </c:pt>
                <c:pt idx="43">
                  <c:v>0.25374999999999998</c:v>
                </c:pt>
                <c:pt idx="44">
                  <c:v>0.25405</c:v>
                </c:pt>
                <c:pt idx="45">
                  <c:v>0.25430000000000003</c:v>
                </c:pt>
                <c:pt idx="46">
                  <c:v>0.25445000000000001</c:v>
                </c:pt>
                <c:pt idx="47">
                  <c:v>0.25480000000000003</c:v>
                </c:pt>
                <c:pt idx="48">
                  <c:v>0.25509999999999999</c:v>
                </c:pt>
                <c:pt idx="49">
                  <c:v>0.25530000000000003</c:v>
                </c:pt>
                <c:pt idx="50">
                  <c:v>0.25535000000000002</c:v>
                </c:pt>
                <c:pt idx="51">
                  <c:v>0.2555</c:v>
                </c:pt>
                <c:pt idx="52">
                  <c:v>0.25555</c:v>
                </c:pt>
                <c:pt idx="53">
                  <c:v>0.25564999999999999</c:v>
                </c:pt>
                <c:pt idx="54">
                  <c:v>0.25580000000000003</c:v>
                </c:pt>
                <c:pt idx="55">
                  <c:v>0.25595000000000001</c:v>
                </c:pt>
                <c:pt idx="56">
                  <c:v>0.25605</c:v>
                </c:pt>
                <c:pt idx="57">
                  <c:v>0.25624999999999998</c:v>
                </c:pt>
                <c:pt idx="58">
                  <c:v>0.25629999999999997</c:v>
                </c:pt>
                <c:pt idx="59">
                  <c:v>0.25640000000000002</c:v>
                </c:pt>
                <c:pt idx="60">
                  <c:v>0.25645000000000001</c:v>
                </c:pt>
                <c:pt idx="61">
                  <c:v>0.25655</c:v>
                </c:pt>
                <c:pt idx="62">
                  <c:v>0.25659999999999999</c:v>
                </c:pt>
                <c:pt idx="63">
                  <c:v>0.25669999999999998</c:v>
                </c:pt>
                <c:pt idx="64">
                  <c:v>0.25685000000000002</c:v>
                </c:pt>
                <c:pt idx="65">
                  <c:v>0.25690000000000002</c:v>
                </c:pt>
                <c:pt idx="66">
                  <c:v>0.25700000000000001</c:v>
                </c:pt>
                <c:pt idx="67">
                  <c:v>0.25700000000000001</c:v>
                </c:pt>
                <c:pt idx="68">
                  <c:v>0.25700000000000001</c:v>
                </c:pt>
                <c:pt idx="69">
                  <c:v>0.2571</c:v>
                </c:pt>
                <c:pt idx="70">
                  <c:v>0.25724999999999998</c:v>
                </c:pt>
                <c:pt idx="71">
                  <c:v>0.25729999999999997</c:v>
                </c:pt>
                <c:pt idx="72">
                  <c:v>0.25729999999999997</c:v>
                </c:pt>
                <c:pt idx="73">
                  <c:v>0.25729999999999997</c:v>
                </c:pt>
                <c:pt idx="74">
                  <c:v>0.25740000000000002</c:v>
                </c:pt>
                <c:pt idx="75">
                  <c:v>0.25740000000000002</c:v>
                </c:pt>
                <c:pt idx="76">
                  <c:v>0.25740000000000002</c:v>
                </c:pt>
                <c:pt idx="77">
                  <c:v>0.25740000000000002</c:v>
                </c:pt>
                <c:pt idx="78">
                  <c:v>0.25740000000000002</c:v>
                </c:pt>
                <c:pt idx="79">
                  <c:v>0.25740000000000002</c:v>
                </c:pt>
                <c:pt idx="80">
                  <c:v>0.25740000000000002</c:v>
                </c:pt>
                <c:pt idx="81">
                  <c:v>0.25740000000000002</c:v>
                </c:pt>
                <c:pt idx="82">
                  <c:v>0.25745000000000001</c:v>
                </c:pt>
                <c:pt idx="83">
                  <c:v>0.25745000000000001</c:v>
                </c:pt>
                <c:pt idx="84">
                  <c:v>0.25745000000000001</c:v>
                </c:pt>
                <c:pt idx="85">
                  <c:v>0.25745000000000001</c:v>
                </c:pt>
                <c:pt idx="86">
                  <c:v>0.25745000000000001</c:v>
                </c:pt>
                <c:pt idx="87">
                  <c:v>0.25745000000000001</c:v>
                </c:pt>
                <c:pt idx="88">
                  <c:v>0.25745000000000001</c:v>
                </c:pt>
                <c:pt idx="89">
                  <c:v>0.25745000000000001</c:v>
                </c:pt>
                <c:pt idx="90">
                  <c:v>0.25745000000000001</c:v>
                </c:pt>
                <c:pt idx="91">
                  <c:v>0.25745000000000001</c:v>
                </c:pt>
                <c:pt idx="92">
                  <c:v>0.25745000000000001</c:v>
                </c:pt>
                <c:pt idx="93">
                  <c:v>0.25745000000000001</c:v>
                </c:pt>
                <c:pt idx="94">
                  <c:v>0.25745000000000001</c:v>
                </c:pt>
                <c:pt idx="95">
                  <c:v>0.25745000000000001</c:v>
                </c:pt>
                <c:pt idx="96">
                  <c:v>0.25745000000000001</c:v>
                </c:pt>
                <c:pt idx="97">
                  <c:v>0.25745000000000001</c:v>
                </c:pt>
                <c:pt idx="98">
                  <c:v>0.25750000000000001</c:v>
                </c:pt>
                <c:pt idx="99">
                  <c:v>0.25750000000000001</c:v>
                </c:pt>
                <c:pt idx="100">
                  <c:v>0.25750000000000001</c:v>
                </c:pt>
                <c:pt idx="101">
                  <c:v>0.25750000000000001</c:v>
                </c:pt>
                <c:pt idx="102">
                  <c:v>0.25750000000000001</c:v>
                </c:pt>
                <c:pt idx="103">
                  <c:v>0.25750000000000001</c:v>
                </c:pt>
                <c:pt idx="104">
                  <c:v>0.25750000000000001</c:v>
                </c:pt>
                <c:pt idx="105">
                  <c:v>0.25750000000000001</c:v>
                </c:pt>
                <c:pt idx="106">
                  <c:v>0.25750000000000001</c:v>
                </c:pt>
                <c:pt idx="107">
                  <c:v>0.25750000000000001</c:v>
                </c:pt>
                <c:pt idx="108">
                  <c:v>0.25750000000000001</c:v>
                </c:pt>
                <c:pt idx="109">
                  <c:v>0.25750000000000001</c:v>
                </c:pt>
                <c:pt idx="110">
                  <c:v>0.25750000000000001</c:v>
                </c:pt>
                <c:pt idx="111">
                  <c:v>0.25750000000000001</c:v>
                </c:pt>
                <c:pt idx="112">
                  <c:v>0.25750000000000001</c:v>
                </c:pt>
                <c:pt idx="113">
                  <c:v>0.25750000000000001</c:v>
                </c:pt>
                <c:pt idx="114">
                  <c:v>0.25750000000000001</c:v>
                </c:pt>
                <c:pt idx="115">
                  <c:v>0.25750000000000001</c:v>
                </c:pt>
                <c:pt idx="116">
                  <c:v>0.25750000000000001</c:v>
                </c:pt>
                <c:pt idx="117">
                  <c:v>0.25750000000000001</c:v>
                </c:pt>
                <c:pt idx="118">
                  <c:v>0.25750000000000001</c:v>
                </c:pt>
                <c:pt idx="119">
                  <c:v>0.25750000000000001</c:v>
                </c:pt>
                <c:pt idx="120">
                  <c:v>0.25750000000000001</c:v>
                </c:pt>
                <c:pt idx="121">
                  <c:v>0.25750000000000001</c:v>
                </c:pt>
                <c:pt idx="122">
                  <c:v>0.25750000000000001</c:v>
                </c:pt>
                <c:pt idx="123">
                  <c:v>0.25750000000000001</c:v>
                </c:pt>
                <c:pt idx="124">
                  <c:v>0.25750000000000001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4C-4E34-A350-85B2D0D7D2C0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SR40_CRa15!$AD$8:$AD$367</c:f>
              <c:numCache>
                <c:formatCode>0.000%</c:formatCode>
                <c:ptCount val="360"/>
                <c:pt idx="0">
                  <c:v>8.9099999999999999E-2</c:v>
                </c:pt>
                <c:pt idx="1">
                  <c:v>9.0399999999999994E-2</c:v>
                </c:pt>
                <c:pt idx="2">
                  <c:v>9.2149999999999996E-2</c:v>
                </c:pt>
                <c:pt idx="3">
                  <c:v>9.5699999999999993E-2</c:v>
                </c:pt>
                <c:pt idx="4">
                  <c:v>0.1031</c:v>
                </c:pt>
                <c:pt idx="5">
                  <c:v>0.10745</c:v>
                </c:pt>
                <c:pt idx="6">
                  <c:v>0.1138</c:v>
                </c:pt>
                <c:pt idx="7">
                  <c:v>0.11905</c:v>
                </c:pt>
                <c:pt idx="8">
                  <c:v>0.12089999999999999</c:v>
                </c:pt>
                <c:pt idx="9">
                  <c:v>0.12225</c:v>
                </c:pt>
                <c:pt idx="10">
                  <c:v>0.12375</c:v>
                </c:pt>
                <c:pt idx="11">
                  <c:v>0.12470000000000001</c:v>
                </c:pt>
                <c:pt idx="12">
                  <c:v>0.1245</c:v>
                </c:pt>
                <c:pt idx="13">
                  <c:v>0.12520000000000001</c:v>
                </c:pt>
                <c:pt idx="14">
                  <c:v>0.12429999999999999</c:v>
                </c:pt>
                <c:pt idx="15">
                  <c:v>0.12305000000000001</c:v>
                </c:pt>
                <c:pt idx="16">
                  <c:v>0.12385</c:v>
                </c:pt>
                <c:pt idx="17">
                  <c:v>0.1229</c:v>
                </c:pt>
                <c:pt idx="18">
                  <c:v>0.1232</c:v>
                </c:pt>
                <c:pt idx="19">
                  <c:v>0.12265</c:v>
                </c:pt>
                <c:pt idx="20">
                  <c:v>0.12095</c:v>
                </c:pt>
                <c:pt idx="21">
                  <c:v>0.1196</c:v>
                </c:pt>
                <c:pt idx="22">
                  <c:v>0.11550000000000001</c:v>
                </c:pt>
                <c:pt idx="23">
                  <c:v>0.11325</c:v>
                </c:pt>
                <c:pt idx="24">
                  <c:v>0.11085</c:v>
                </c:pt>
                <c:pt idx="25">
                  <c:v>0.10815</c:v>
                </c:pt>
                <c:pt idx="26">
                  <c:v>0.10539999999999999</c:v>
                </c:pt>
                <c:pt idx="27">
                  <c:v>0.10195</c:v>
                </c:pt>
                <c:pt idx="28">
                  <c:v>9.8599999999999993E-2</c:v>
                </c:pt>
                <c:pt idx="29">
                  <c:v>9.4799999999999995E-2</c:v>
                </c:pt>
                <c:pt idx="30">
                  <c:v>9.1249999999999998E-2</c:v>
                </c:pt>
                <c:pt idx="31">
                  <c:v>8.6999999999999994E-2</c:v>
                </c:pt>
                <c:pt idx="32">
                  <c:v>8.165E-2</c:v>
                </c:pt>
                <c:pt idx="33">
                  <c:v>7.6350000000000001E-2</c:v>
                </c:pt>
                <c:pt idx="34">
                  <c:v>6.9150000000000003E-2</c:v>
                </c:pt>
                <c:pt idx="35">
                  <c:v>6.3500000000000001E-2</c:v>
                </c:pt>
                <c:pt idx="36">
                  <c:v>5.7750000000000003E-2</c:v>
                </c:pt>
                <c:pt idx="37">
                  <c:v>5.2600000000000001E-2</c:v>
                </c:pt>
                <c:pt idx="38">
                  <c:v>4.725E-2</c:v>
                </c:pt>
                <c:pt idx="39">
                  <c:v>4.3099999999999999E-2</c:v>
                </c:pt>
                <c:pt idx="40">
                  <c:v>4.0050000000000002E-2</c:v>
                </c:pt>
                <c:pt idx="41">
                  <c:v>3.6650000000000002E-2</c:v>
                </c:pt>
                <c:pt idx="42">
                  <c:v>3.27E-2</c:v>
                </c:pt>
                <c:pt idx="43">
                  <c:v>2.9700000000000001E-2</c:v>
                </c:pt>
                <c:pt idx="44">
                  <c:v>2.7050000000000001E-2</c:v>
                </c:pt>
                <c:pt idx="45">
                  <c:v>2.4850000000000001E-2</c:v>
                </c:pt>
                <c:pt idx="46">
                  <c:v>2.3400000000000001E-2</c:v>
                </c:pt>
                <c:pt idx="47">
                  <c:v>2.1700000000000001E-2</c:v>
                </c:pt>
                <c:pt idx="48">
                  <c:v>2.0250000000000001E-2</c:v>
                </c:pt>
                <c:pt idx="49">
                  <c:v>1.8499999999999999E-2</c:v>
                </c:pt>
                <c:pt idx="50">
                  <c:v>1.7299999999999999E-2</c:v>
                </c:pt>
                <c:pt idx="51">
                  <c:v>1.5800000000000002E-2</c:v>
                </c:pt>
                <c:pt idx="52">
                  <c:v>1.44E-2</c:v>
                </c:pt>
                <c:pt idx="53">
                  <c:v>1.3299999999999999E-2</c:v>
                </c:pt>
                <c:pt idx="54">
                  <c:v>1.23E-2</c:v>
                </c:pt>
                <c:pt idx="55">
                  <c:v>1.14E-2</c:v>
                </c:pt>
                <c:pt idx="56">
                  <c:v>1.0200000000000001E-2</c:v>
                </c:pt>
                <c:pt idx="57">
                  <c:v>9.4000000000000004E-3</c:v>
                </c:pt>
                <c:pt idx="58">
                  <c:v>8.6499999999999997E-3</c:v>
                </c:pt>
                <c:pt idx="59">
                  <c:v>8.0499999999999999E-3</c:v>
                </c:pt>
                <c:pt idx="60">
                  <c:v>7.6E-3</c:v>
                </c:pt>
                <c:pt idx="61">
                  <c:v>6.8500000000000002E-3</c:v>
                </c:pt>
                <c:pt idx="62">
                  <c:v>6.1999999999999998E-3</c:v>
                </c:pt>
                <c:pt idx="63">
                  <c:v>5.8999999999999999E-3</c:v>
                </c:pt>
                <c:pt idx="64">
                  <c:v>5.4999999999999997E-3</c:v>
                </c:pt>
                <c:pt idx="65">
                  <c:v>5.0000000000000001E-3</c:v>
                </c:pt>
                <c:pt idx="66">
                  <c:v>4.4999999999999997E-3</c:v>
                </c:pt>
                <c:pt idx="67">
                  <c:v>4.2500000000000003E-3</c:v>
                </c:pt>
                <c:pt idx="68">
                  <c:v>3.9500000000000004E-3</c:v>
                </c:pt>
                <c:pt idx="69">
                  <c:v>3.7000000000000002E-3</c:v>
                </c:pt>
                <c:pt idx="70">
                  <c:v>3.5500000000000002E-3</c:v>
                </c:pt>
                <c:pt idx="71">
                  <c:v>3.0999999999999999E-3</c:v>
                </c:pt>
                <c:pt idx="72">
                  <c:v>2.7499999999999998E-3</c:v>
                </c:pt>
                <c:pt idx="73">
                  <c:v>2.5000000000000001E-3</c:v>
                </c:pt>
                <c:pt idx="74">
                  <c:v>2.5000000000000001E-3</c:v>
                </c:pt>
                <c:pt idx="75">
                  <c:v>2.0999999999999999E-3</c:v>
                </c:pt>
                <c:pt idx="76">
                  <c:v>2E-3</c:v>
                </c:pt>
                <c:pt idx="77">
                  <c:v>1.8500000000000001E-3</c:v>
                </c:pt>
                <c:pt idx="78">
                  <c:v>1.6000000000000001E-3</c:v>
                </c:pt>
                <c:pt idx="79">
                  <c:v>1.5E-3</c:v>
                </c:pt>
                <c:pt idx="80">
                  <c:v>1.4499999999999999E-3</c:v>
                </c:pt>
                <c:pt idx="81">
                  <c:v>1.4499999999999999E-3</c:v>
                </c:pt>
                <c:pt idx="82">
                  <c:v>1.2999999999999999E-3</c:v>
                </c:pt>
                <c:pt idx="83">
                  <c:v>1.1999999999999999E-3</c:v>
                </c:pt>
                <c:pt idx="84">
                  <c:v>1.1000000000000001E-3</c:v>
                </c:pt>
                <c:pt idx="85">
                  <c:v>1.0499999999999999E-3</c:v>
                </c:pt>
                <c:pt idx="86">
                  <c:v>8.0000000000000004E-4</c:v>
                </c:pt>
                <c:pt idx="87">
                  <c:v>8.0000000000000004E-4</c:v>
                </c:pt>
                <c:pt idx="88">
                  <c:v>8.0000000000000004E-4</c:v>
                </c:pt>
                <c:pt idx="89">
                  <c:v>6.9999999999999999E-4</c:v>
                </c:pt>
                <c:pt idx="90">
                  <c:v>6.4999999999999997E-4</c:v>
                </c:pt>
                <c:pt idx="91">
                  <c:v>5.9999999999999995E-4</c:v>
                </c:pt>
                <c:pt idx="92">
                  <c:v>5.0000000000000001E-4</c:v>
                </c:pt>
                <c:pt idx="93">
                  <c:v>5.0000000000000001E-4</c:v>
                </c:pt>
                <c:pt idx="94">
                  <c:v>4.4999999999999999E-4</c:v>
                </c:pt>
                <c:pt idx="95">
                  <c:v>4.4999999999999999E-4</c:v>
                </c:pt>
                <c:pt idx="96">
                  <c:v>3.5E-4</c:v>
                </c:pt>
                <c:pt idx="97">
                  <c:v>3.5E-4</c:v>
                </c:pt>
                <c:pt idx="98">
                  <c:v>4.0000000000000002E-4</c:v>
                </c:pt>
                <c:pt idx="99">
                  <c:v>2.9999999999999997E-4</c:v>
                </c:pt>
                <c:pt idx="100">
                  <c:v>2.5000000000000001E-4</c:v>
                </c:pt>
                <c:pt idx="101">
                  <c:v>1.4999999999999999E-4</c:v>
                </c:pt>
                <c:pt idx="102">
                  <c:v>1E-4</c:v>
                </c:pt>
                <c:pt idx="103">
                  <c:v>1E-4</c:v>
                </c:pt>
                <c:pt idx="104">
                  <c:v>1E-4</c:v>
                </c:pt>
                <c:pt idx="105">
                  <c:v>5.0000000000000002E-5</c:v>
                </c:pt>
                <c:pt idx="106">
                  <c:v>5.0000000000000002E-5</c:v>
                </c:pt>
                <c:pt idx="107">
                  <c:v>5.0000000000000002E-5</c:v>
                </c:pt>
                <c:pt idx="108">
                  <c:v>5.0000000000000002E-5</c:v>
                </c:pt>
                <c:pt idx="109">
                  <c:v>5.0000000000000002E-5</c:v>
                </c:pt>
                <c:pt idx="110">
                  <c:v>5.0000000000000002E-5</c:v>
                </c:pt>
                <c:pt idx="111">
                  <c:v>5.0000000000000002E-5</c:v>
                </c:pt>
                <c:pt idx="112">
                  <c:v>5.0000000000000002E-5</c:v>
                </c:pt>
                <c:pt idx="113">
                  <c:v>5.0000000000000002E-5</c:v>
                </c:pt>
                <c:pt idx="114">
                  <c:v>5.0000000000000002E-5</c:v>
                </c:pt>
                <c:pt idx="115">
                  <c:v>5.0000000000000002E-5</c:v>
                </c:pt>
                <c:pt idx="116">
                  <c:v>5.0000000000000002E-5</c:v>
                </c:pt>
                <c:pt idx="117">
                  <c:v>5.0000000000000002E-5</c:v>
                </c:pt>
                <c:pt idx="118">
                  <c:v>5.0000000000000002E-5</c:v>
                </c:pt>
                <c:pt idx="119">
                  <c:v>5.0000000000000002E-5</c:v>
                </c:pt>
                <c:pt idx="120">
                  <c:v>5.0000000000000002E-5</c:v>
                </c:pt>
                <c:pt idx="121">
                  <c:v>5.0000000000000002E-5</c:v>
                </c:pt>
                <c:pt idx="122">
                  <c:v>5.0000000000000002E-5</c:v>
                </c:pt>
                <c:pt idx="123">
                  <c:v>5.0000000000000002E-5</c:v>
                </c:pt>
                <c:pt idx="124">
                  <c:v>5.0000000000000002E-5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4C-4E34-A350-85B2D0D7D2C0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SR40_CRa15!$AG$8:$AG$367</c:f>
              <c:numCache>
                <c:formatCode>0.000%</c:formatCode>
                <c:ptCount val="360"/>
                <c:pt idx="0">
                  <c:v>0</c:v>
                </c:pt>
                <c:pt idx="1">
                  <c:v>5.0000000000000001E-3</c:v>
                </c:pt>
                <c:pt idx="2">
                  <c:v>5.1000000000000004E-3</c:v>
                </c:pt>
                <c:pt idx="3">
                  <c:v>8.6499999999999997E-3</c:v>
                </c:pt>
                <c:pt idx="4">
                  <c:v>1.095E-2</c:v>
                </c:pt>
                <c:pt idx="5">
                  <c:v>8.3999999999999995E-3</c:v>
                </c:pt>
                <c:pt idx="6">
                  <c:v>1.0449999999999999E-2</c:v>
                </c:pt>
                <c:pt idx="7">
                  <c:v>8.9499999999999996E-3</c:v>
                </c:pt>
                <c:pt idx="8">
                  <c:v>5.8999999999999999E-3</c:v>
                </c:pt>
                <c:pt idx="9">
                  <c:v>6.0499999999999998E-3</c:v>
                </c:pt>
                <c:pt idx="10">
                  <c:v>6.2500000000000003E-3</c:v>
                </c:pt>
                <c:pt idx="11">
                  <c:v>6.1999999999999998E-3</c:v>
                </c:pt>
                <c:pt idx="12">
                  <c:v>4.7000000000000002E-3</c:v>
                </c:pt>
                <c:pt idx="13">
                  <c:v>4.8500000000000001E-3</c:v>
                </c:pt>
                <c:pt idx="14">
                  <c:v>3.2000000000000002E-3</c:v>
                </c:pt>
                <c:pt idx="15">
                  <c:v>2.15E-3</c:v>
                </c:pt>
                <c:pt idx="16">
                  <c:v>2.65E-3</c:v>
                </c:pt>
                <c:pt idx="17">
                  <c:v>2.15E-3</c:v>
                </c:pt>
                <c:pt idx="18">
                  <c:v>2.7499999999999998E-3</c:v>
                </c:pt>
                <c:pt idx="19">
                  <c:v>2.2000000000000001E-3</c:v>
                </c:pt>
                <c:pt idx="20">
                  <c:v>2.2499999999999998E-3</c:v>
                </c:pt>
                <c:pt idx="21">
                  <c:v>2.3500000000000001E-3</c:v>
                </c:pt>
                <c:pt idx="22">
                  <c:v>1.1999999999999999E-3</c:v>
                </c:pt>
                <c:pt idx="23">
                  <c:v>1.5E-3</c:v>
                </c:pt>
                <c:pt idx="24">
                  <c:v>1.75E-3</c:v>
                </c:pt>
                <c:pt idx="25">
                  <c:v>1.5499999999999999E-3</c:v>
                </c:pt>
                <c:pt idx="26">
                  <c:v>1.1999999999999999E-3</c:v>
                </c:pt>
                <c:pt idx="27">
                  <c:v>8.0000000000000004E-4</c:v>
                </c:pt>
                <c:pt idx="28">
                  <c:v>9.5E-4</c:v>
                </c:pt>
                <c:pt idx="29">
                  <c:v>7.5000000000000002E-4</c:v>
                </c:pt>
                <c:pt idx="30">
                  <c:v>1.1000000000000001E-3</c:v>
                </c:pt>
                <c:pt idx="31">
                  <c:v>9.5E-4</c:v>
                </c:pt>
                <c:pt idx="32">
                  <c:v>9.5E-4</c:v>
                </c:pt>
                <c:pt idx="33">
                  <c:v>3.5E-4</c:v>
                </c:pt>
                <c:pt idx="34">
                  <c:v>6.9999999999999999E-4</c:v>
                </c:pt>
                <c:pt idx="35">
                  <c:v>8.4999999999999995E-4</c:v>
                </c:pt>
                <c:pt idx="36">
                  <c:v>3.5E-4</c:v>
                </c:pt>
                <c:pt idx="37">
                  <c:v>7.5000000000000002E-4</c:v>
                </c:pt>
                <c:pt idx="38">
                  <c:v>5.0000000000000001E-4</c:v>
                </c:pt>
                <c:pt idx="39">
                  <c:v>2.9999999999999997E-4</c:v>
                </c:pt>
                <c:pt idx="40">
                  <c:v>4.0000000000000002E-4</c:v>
                </c:pt>
                <c:pt idx="41">
                  <c:v>3.5E-4</c:v>
                </c:pt>
                <c:pt idx="42">
                  <c:v>4.0000000000000002E-4</c:v>
                </c:pt>
                <c:pt idx="43">
                  <c:v>4.4999999999999999E-4</c:v>
                </c:pt>
                <c:pt idx="44">
                  <c:v>2.9999999999999997E-4</c:v>
                </c:pt>
                <c:pt idx="45">
                  <c:v>2.5000000000000001E-4</c:v>
                </c:pt>
                <c:pt idx="46">
                  <c:v>1.4999999999999999E-4</c:v>
                </c:pt>
                <c:pt idx="47">
                  <c:v>3.5E-4</c:v>
                </c:pt>
                <c:pt idx="48">
                  <c:v>2.9999999999999997E-4</c:v>
                </c:pt>
                <c:pt idx="49">
                  <c:v>2.0000000000000001E-4</c:v>
                </c:pt>
                <c:pt idx="50">
                  <c:v>5.0000000000000002E-5</c:v>
                </c:pt>
                <c:pt idx="51">
                  <c:v>1.4999999999999999E-4</c:v>
                </c:pt>
                <c:pt idx="52">
                  <c:v>5.0000000000000002E-5</c:v>
                </c:pt>
                <c:pt idx="53">
                  <c:v>1E-4</c:v>
                </c:pt>
                <c:pt idx="54">
                  <c:v>1.4999999999999999E-4</c:v>
                </c:pt>
                <c:pt idx="55">
                  <c:v>1.4999999999999999E-4</c:v>
                </c:pt>
                <c:pt idx="56">
                  <c:v>1E-4</c:v>
                </c:pt>
                <c:pt idx="57">
                  <c:v>2.0000000000000001E-4</c:v>
                </c:pt>
                <c:pt idx="58">
                  <c:v>5.0000000000000002E-5</c:v>
                </c:pt>
                <c:pt idx="59">
                  <c:v>1E-4</c:v>
                </c:pt>
                <c:pt idx="60">
                  <c:v>5.0000000000000002E-5</c:v>
                </c:pt>
                <c:pt idx="61">
                  <c:v>1E-4</c:v>
                </c:pt>
                <c:pt idx="62">
                  <c:v>5.0000000000000002E-5</c:v>
                </c:pt>
                <c:pt idx="63">
                  <c:v>1E-4</c:v>
                </c:pt>
                <c:pt idx="64">
                  <c:v>1.4999999999999999E-4</c:v>
                </c:pt>
                <c:pt idx="65">
                  <c:v>5.0000000000000002E-5</c:v>
                </c:pt>
                <c:pt idx="66">
                  <c:v>1E-4</c:v>
                </c:pt>
                <c:pt idx="67">
                  <c:v>0</c:v>
                </c:pt>
                <c:pt idx="68">
                  <c:v>0</c:v>
                </c:pt>
                <c:pt idx="69">
                  <c:v>1E-4</c:v>
                </c:pt>
                <c:pt idx="70">
                  <c:v>1.4999999999999999E-4</c:v>
                </c:pt>
                <c:pt idx="71">
                  <c:v>5.0000000000000002E-5</c:v>
                </c:pt>
                <c:pt idx="72">
                  <c:v>0</c:v>
                </c:pt>
                <c:pt idx="73">
                  <c:v>0</c:v>
                </c:pt>
                <c:pt idx="74">
                  <c:v>1E-4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5.0000000000000002E-5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5.0000000000000002E-5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04C-4E34-A350-85B2D0D7D2C0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SR40_CRa15!$AE$8:$AE$367</c:f>
              <c:numCache>
                <c:formatCode>0.000%</c:formatCode>
                <c:ptCount val="360"/>
                <c:pt idx="0">
                  <c:v>3.4799999999999998E-2</c:v>
                </c:pt>
                <c:pt idx="1">
                  <c:v>3.8350000000000002E-2</c:v>
                </c:pt>
                <c:pt idx="2">
                  <c:v>4.165E-2</c:v>
                </c:pt>
                <c:pt idx="3">
                  <c:v>4.65E-2</c:v>
                </c:pt>
                <c:pt idx="4">
                  <c:v>4.9950000000000001E-2</c:v>
                </c:pt>
                <c:pt idx="5">
                  <c:v>5.3749999999999999E-2</c:v>
                </c:pt>
                <c:pt idx="6">
                  <c:v>5.7700000000000001E-2</c:v>
                </c:pt>
                <c:pt idx="7">
                  <c:v>6.1400000000000003E-2</c:v>
                </c:pt>
                <c:pt idx="8">
                  <c:v>6.5250000000000002E-2</c:v>
                </c:pt>
                <c:pt idx="9">
                  <c:v>6.9750000000000006E-2</c:v>
                </c:pt>
                <c:pt idx="10">
                  <c:v>7.4450000000000002E-2</c:v>
                </c:pt>
                <c:pt idx="11">
                  <c:v>7.9600000000000004E-2</c:v>
                </c:pt>
                <c:pt idx="12">
                  <c:v>8.4400000000000003E-2</c:v>
                </c:pt>
                <c:pt idx="13">
                  <c:v>8.8550000000000004E-2</c:v>
                </c:pt>
                <c:pt idx="14">
                  <c:v>9.2399999999999996E-2</c:v>
                </c:pt>
                <c:pt idx="15">
                  <c:v>9.5699999999999993E-2</c:v>
                </c:pt>
                <c:pt idx="16">
                  <c:v>9.7500000000000003E-2</c:v>
                </c:pt>
                <c:pt idx="17">
                  <c:v>0.10045</c:v>
                </c:pt>
                <c:pt idx="18">
                  <c:v>0.10285</c:v>
                </c:pt>
                <c:pt idx="19">
                  <c:v>0.10545</c:v>
                </c:pt>
                <c:pt idx="20">
                  <c:v>0.10915</c:v>
                </c:pt>
                <c:pt idx="21">
                  <c:v>0.11275</c:v>
                </c:pt>
                <c:pt idx="22">
                  <c:v>0.11785</c:v>
                </c:pt>
                <c:pt idx="23">
                  <c:v>0.12155000000000001</c:v>
                </c:pt>
                <c:pt idx="24">
                  <c:v>0.12565000000000001</c:v>
                </c:pt>
                <c:pt idx="25">
                  <c:v>0.12984999999999999</c:v>
                </c:pt>
                <c:pt idx="26">
                  <c:v>0.13364999999999999</c:v>
                </c:pt>
                <c:pt idx="27">
                  <c:v>0.13764999999999999</c:v>
                </c:pt>
                <c:pt idx="28">
                  <c:v>0.14174999999999999</c:v>
                </c:pt>
                <c:pt idx="29">
                  <c:v>0.14605000000000001</c:v>
                </c:pt>
                <c:pt idx="30">
                  <c:v>0.15065000000000001</c:v>
                </c:pt>
                <c:pt idx="31">
                  <c:v>0.15579999999999999</c:v>
                </c:pt>
                <c:pt idx="32">
                  <c:v>0.16205</c:v>
                </c:pt>
                <c:pt idx="33">
                  <c:v>0.16764999999999999</c:v>
                </c:pt>
                <c:pt idx="34">
                  <c:v>0.17535000000000001</c:v>
                </c:pt>
                <c:pt idx="35">
                  <c:v>0.18174999999999999</c:v>
                </c:pt>
                <c:pt idx="36">
                  <c:v>0.18770000000000001</c:v>
                </c:pt>
                <c:pt idx="37">
                  <c:v>0.19355</c:v>
                </c:pt>
                <c:pt idx="38">
                  <c:v>0.19914999999999999</c:v>
                </c:pt>
                <c:pt idx="39">
                  <c:v>0.20344999999999999</c:v>
                </c:pt>
                <c:pt idx="40">
                  <c:v>0.20680000000000001</c:v>
                </c:pt>
                <c:pt idx="41">
                  <c:v>0.2104</c:v>
                </c:pt>
                <c:pt idx="42">
                  <c:v>0.2147</c:v>
                </c:pt>
                <c:pt idx="43">
                  <c:v>0.21804999999999999</c:v>
                </c:pt>
                <c:pt idx="44">
                  <c:v>0.22090000000000001</c:v>
                </c:pt>
                <c:pt idx="45">
                  <c:v>0.22320000000000001</c:v>
                </c:pt>
                <c:pt idx="46">
                  <c:v>0.22475000000000001</c:v>
                </c:pt>
                <c:pt idx="47">
                  <c:v>0.22664999999999999</c:v>
                </c:pt>
                <c:pt idx="48">
                  <c:v>0.22835</c:v>
                </c:pt>
                <c:pt idx="49">
                  <c:v>0.23025000000000001</c:v>
                </c:pt>
                <c:pt idx="50">
                  <c:v>0.23144999999999999</c:v>
                </c:pt>
                <c:pt idx="51">
                  <c:v>0.2331</c:v>
                </c:pt>
                <c:pt idx="52">
                  <c:v>0.23444999999999999</c:v>
                </c:pt>
                <c:pt idx="53">
                  <c:v>0.23565</c:v>
                </c:pt>
                <c:pt idx="54">
                  <c:v>0.23674999999999999</c:v>
                </c:pt>
                <c:pt idx="55">
                  <c:v>0.23780000000000001</c:v>
                </c:pt>
                <c:pt idx="56">
                  <c:v>0.23899999999999999</c:v>
                </c:pt>
                <c:pt idx="57">
                  <c:v>0.2399</c:v>
                </c:pt>
                <c:pt idx="58">
                  <c:v>0.24065</c:v>
                </c:pt>
                <c:pt idx="59">
                  <c:v>0.24129999999999999</c:v>
                </c:pt>
                <c:pt idx="60">
                  <c:v>0.24174999999999999</c:v>
                </c:pt>
                <c:pt idx="61">
                  <c:v>0.24254999999999999</c:v>
                </c:pt>
                <c:pt idx="62">
                  <c:v>0.24324999999999999</c:v>
                </c:pt>
                <c:pt idx="63">
                  <c:v>0.24365000000000001</c:v>
                </c:pt>
                <c:pt idx="64">
                  <c:v>0.24415000000000001</c:v>
                </c:pt>
                <c:pt idx="65">
                  <c:v>0.24460000000000001</c:v>
                </c:pt>
                <c:pt idx="66">
                  <c:v>0.24515000000000001</c:v>
                </c:pt>
                <c:pt idx="67">
                  <c:v>0.24540000000000001</c:v>
                </c:pt>
                <c:pt idx="68">
                  <c:v>0.2457</c:v>
                </c:pt>
                <c:pt idx="69">
                  <c:v>0.24604999999999999</c:v>
                </c:pt>
                <c:pt idx="70">
                  <c:v>0.24635000000000001</c:v>
                </c:pt>
                <c:pt idx="71">
                  <c:v>0.24685000000000001</c:v>
                </c:pt>
                <c:pt idx="72">
                  <c:v>0.2472</c:v>
                </c:pt>
                <c:pt idx="73">
                  <c:v>0.24745</c:v>
                </c:pt>
                <c:pt idx="74">
                  <c:v>0.2475</c:v>
                </c:pt>
                <c:pt idx="75">
                  <c:v>0.24790000000000001</c:v>
                </c:pt>
                <c:pt idx="76">
                  <c:v>0.248</c:v>
                </c:pt>
                <c:pt idx="77">
                  <c:v>0.24815000000000001</c:v>
                </c:pt>
                <c:pt idx="78">
                  <c:v>0.24840000000000001</c:v>
                </c:pt>
                <c:pt idx="79">
                  <c:v>0.2485</c:v>
                </c:pt>
                <c:pt idx="80">
                  <c:v>0.24854999999999999</c:v>
                </c:pt>
                <c:pt idx="81">
                  <c:v>0.24854999999999999</c:v>
                </c:pt>
                <c:pt idx="82">
                  <c:v>0.24875</c:v>
                </c:pt>
                <c:pt idx="83">
                  <c:v>0.24884999999999999</c:v>
                </c:pt>
                <c:pt idx="84">
                  <c:v>0.24895</c:v>
                </c:pt>
                <c:pt idx="85">
                  <c:v>0.249</c:v>
                </c:pt>
                <c:pt idx="86">
                  <c:v>0.24925</c:v>
                </c:pt>
                <c:pt idx="87">
                  <c:v>0.24925</c:v>
                </c:pt>
                <c:pt idx="88">
                  <c:v>0.24925</c:v>
                </c:pt>
                <c:pt idx="89">
                  <c:v>0.24934999999999999</c:v>
                </c:pt>
                <c:pt idx="90">
                  <c:v>0.24940000000000001</c:v>
                </c:pt>
                <c:pt idx="91">
                  <c:v>0.24945000000000001</c:v>
                </c:pt>
                <c:pt idx="92">
                  <c:v>0.24954999999999999</c:v>
                </c:pt>
                <c:pt idx="93">
                  <c:v>0.24954999999999999</c:v>
                </c:pt>
                <c:pt idx="94">
                  <c:v>0.24959999999999999</c:v>
                </c:pt>
                <c:pt idx="95">
                  <c:v>0.24959999999999999</c:v>
                </c:pt>
                <c:pt idx="96">
                  <c:v>0.24970000000000001</c:v>
                </c:pt>
                <c:pt idx="97">
                  <c:v>0.24970000000000001</c:v>
                </c:pt>
                <c:pt idx="98">
                  <c:v>0.24970000000000001</c:v>
                </c:pt>
                <c:pt idx="99">
                  <c:v>0.24979999999999999</c:v>
                </c:pt>
                <c:pt idx="100">
                  <c:v>0.24984999999999999</c:v>
                </c:pt>
                <c:pt idx="101">
                  <c:v>0.24995000000000001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0.25004999999999999</c:v>
                </c:pt>
                <c:pt idx="106">
                  <c:v>0.25004999999999999</c:v>
                </c:pt>
                <c:pt idx="107">
                  <c:v>0.25004999999999999</c:v>
                </c:pt>
                <c:pt idx="108">
                  <c:v>0.25004999999999999</c:v>
                </c:pt>
                <c:pt idx="109">
                  <c:v>0.25004999999999999</c:v>
                </c:pt>
                <c:pt idx="110">
                  <c:v>0.25004999999999999</c:v>
                </c:pt>
                <c:pt idx="111">
                  <c:v>0.25004999999999999</c:v>
                </c:pt>
                <c:pt idx="112">
                  <c:v>0.25004999999999999</c:v>
                </c:pt>
                <c:pt idx="113">
                  <c:v>0.25004999999999999</c:v>
                </c:pt>
                <c:pt idx="114">
                  <c:v>0.25004999999999999</c:v>
                </c:pt>
                <c:pt idx="115">
                  <c:v>0.25004999999999999</c:v>
                </c:pt>
                <c:pt idx="116">
                  <c:v>0.25004999999999999</c:v>
                </c:pt>
                <c:pt idx="117">
                  <c:v>0.25004999999999999</c:v>
                </c:pt>
                <c:pt idx="118">
                  <c:v>0.25004999999999999</c:v>
                </c:pt>
                <c:pt idx="119">
                  <c:v>0.25004999999999999</c:v>
                </c:pt>
                <c:pt idx="120">
                  <c:v>0.25004999999999999</c:v>
                </c:pt>
                <c:pt idx="121">
                  <c:v>0.25004999999999999</c:v>
                </c:pt>
                <c:pt idx="122">
                  <c:v>0.25004999999999999</c:v>
                </c:pt>
                <c:pt idx="123">
                  <c:v>0.25004999999999999</c:v>
                </c:pt>
                <c:pt idx="124">
                  <c:v>0.25004999999999999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04C-4E34-A350-85B2D0D7D2C0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SR40_CRa15!$AF$8:$AF$367</c:f>
              <c:numCache>
                <c:formatCode>0.000%</c:formatCode>
                <c:ptCount val="360"/>
                <c:pt idx="0">
                  <c:v>5.9999999999999995E-4</c:v>
                </c:pt>
                <c:pt idx="1">
                  <c:v>7.5000000000000002E-4</c:v>
                </c:pt>
                <c:pt idx="2">
                  <c:v>8.0000000000000004E-4</c:v>
                </c:pt>
                <c:pt idx="3">
                  <c:v>1.0499999999999999E-3</c:v>
                </c:pt>
                <c:pt idx="4">
                  <c:v>1.15E-3</c:v>
                </c:pt>
                <c:pt idx="5">
                  <c:v>1.4E-3</c:v>
                </c:pt>
                <c:pt idx="6">
                  <c:v>1.5499999999999999E-3</c:v>
                </c:pt>
                <c:pt idx="7">
                  <c:v>1.5499999999999999E-3</c:v>
                </c:pt>
                <c:pt idx="8">
                  <c:v>1.75E-3</c:v>
                </c:pt>
                <c:pt idx="9">
                  <c:v>1.9499999999999999E-3</c:v>
                </c:pt>
                <c:pt idx="10">
                  <c:v>2E-3</c:v>
                </c:pt>
                <c:pt idx="11">
                  <c:v>2.0999999999999999E-3</c:v>
                </c:pt>
                <c:pt idx="12">
                  <c:v>2.2000000000000001E-3</c:v>
                </c:pt>
                <c:pt idx="13">
                  <c:v>2.2000000000000001E-3</c:v>
                </c:pt>
                <c:pt idx="14">
                  <c:v>2.4499999999999999E-3</c:v>
                </c:pt>
                <c:pt idx="15">
                  <c:v>2.5500000000000002E-3</c:v>
                </c:pt>
                <c:pt idx="16">
                  <c:v>2.5999999999999999E-3</c:v>
                </c:pt>
                <c:pt idx="17">
                  <c:v>2.7499999999999998E-3</c:v>
                </c:pt>
                <c:pt idx="18">
                  <c:v>2.8E-3</c:v>
                </c:pt>
                <c:pt idx="19">
                  <c:v>2.9499999999999999E-3</c:v>
                </c:pt>
                <c:pt idx="20">
                  <c:v>3.2000000000000002E-3</c:v>
                </c:pt>
                <c:pt idx="21">
                  <c:v>3.3E-3</c:v>
                </c:pt>
                <c:pt idx="22">
                  <c:v>3.5000000000000001E-3</c:v>
                </c:pt>
                <c:pt idx="23">
                  <c:v>3.5500000000000002E-3</c:v>
                </c:pt>
                <c:pt idx="24">
                  <c:v>3.5999999999999999E-3</c:v>
                </c:pt>
                <c:pt idx="25">
                  <c:v>3.65E-3</c:v>
                </c:pt>
                <c:pt idx="26">
                  <c:v>3.8E-3</c:v>
                </c:pt>
                <c:pt idx="27">
                  <c:v>4.0499999999999998E-3</c:v>
                </c:pt>
                <c:pt idx="28">
                  <c:v>4.2500000000000003E-3</c:v>
                </c:pt>
                <c:pt idx="29">
                  <c:v>4.4999999999999997E-3</c:v>
                </c:pt>
                <c:pt idx="30">
                  <c:v>4.5500000000000002E-3</c:v>
                </c:pt>
                <c:pt idx="31">
                  <c:v>4.5999999999999999E-3</c:v>
                </c:pt>
                <c:pt idx="32">
                  <c:v>4.6499999999999996E-3</c:v>
                </c:pt>
                <c:pt idx="33">
                  <c:v>4.7000000000000002E-3</c:v>
                </c:pt>
                <c:pt idx="34">
                  <c:v>4.8999999999999998E-3</c:v>
                </c:pt>
                <c:pt idx="35">
                  <c:v>5.0000000000000001E-3</c:v>
                </c:pt>
                <c:pt idx="36">
                  <c:v>5.1500000000000001E-3</c:v>
                </c:pt>
                <c:pt idx="37">
                  <c:v>5.1999999999999998E-3</c:v>
                </c:pt>
                <c:pt idx="38">
                  <c:v>5.45E-3</c:v>
                </c:pt>
                <c:pt idx="39">
                  <c:v>5.5999999999999999E-3</c:v>
                </c:pt>
                <c:pt idx="40">
                  <c:v>5.7000000000000002E-3</c:v>
                </c:pt>
                <c:pt idx="41">
                  <c:v>5.8500000000000002E-3</c:v>
                </c:pt>
                <c:pt idx="42">
                  <c:v>5.8999999999999999E-3</c:v>
                </c:pt>
                <c:pt idx="43">
                  <c:v>6.0000000000000001E-3</c:v>
                </c:pt>
                <c:pt idx="44">
                  <c:v>6.1000000000000004E-3</c:v>
                </c:pt>
                <c:pt idx="45">
                  <c:v>6.2500000000000003E-3</c:v>
                </c:pt>
                <c:pt idx="46">
                  <c:v>6.3E-3</c:v>
                </c:pt>
                <c:pt idx="47">
                  <c:v>6.45E-3</c:v>
                </c:pt>
                <c:pt idx="48">
                  <c:v>6.4999999999999997E-3</c:v>
                </c:pt>
                <c:pt idx="49">
                  <c:v>6.5500000000000003E-3</c:v>
                </c:pt>
                <c:pt idx="50">
                  <c:v>6.6E-3</c:v>
                </c:pt>
                <c:pt idx="51">
                  <c:v>6.6E-3</c:v>
                </c:pt>
                <c:pt idx="52">
                  <c:v>6.7000000000000002E-3</c:v>
                </c:pt>
                <c:pt idx="53">
                  <c:v>6.7000000000000002E-3</c:v>
                </c:pt>
                <c:pt idx="54">
                  <c:v>6.7499999999999999E-3</c:v>
                </c:pt>
                <c:pt idx="55">
                  <c:v>6.7499999999999999E-3</c:v>
                </c:pt>
                <c:pt idx="56">
                  <c:v>6.8500000000000002E-3</c:v>
                </c:pt>
                <c:pt idx="57">
                  <c:v>6.9499999999999996E-3</c:v>
                </c:pt>
                <c:pt idx="58">
                  <c:v>7.0000000000000001E-3</c:v>
                </c:pt>
                <c:pt idx="59">
                  <c:v>7.0499999999999998E-3</c:v>
                </c:pt>
                <c:pt idx="60">
                  <c:v>7.1000000000000004E-3</c:v>
                </c:pt>
                <c:pt idx="61">
                  <c:v>7.1500000000000001E-3</c:v>
                </c:pt>
                <c:pt idx="62">
                  <c:v>7.1500000000000001E-3</c:v>
                </c:pt>
                <c:pt idx="63">
                  <c:v>7.1500000000000001E-3</c:v>
                </c:pt>
                <c:pt idx="64">
                  <c:v>7.1999999999999998E-3</c:v>
                </c:pt>
                <c:pt idx="65">
                  <c:v>7.3000000000000001E-3</c:v>
                </c:pt>
                <c:pt idx="66">
                  <c:v>7.3499999999999998E-3</c:v>
                </c:pt>
                <c:pt idx="67">
                  <c:v>7.3499999999999998E-3</c:v>
                </c:pt>
                <c:pt idx="68">
                  <c:v>7.3499999999999998E-3</c:v>
                </c:pt>
                <c:pt idx="69">
                  <c:v>7.3499999999999998E-3</c:v>
                </c:pt>
                <c:pt idx="70">
                  <c:v>7.3499999999999998E-3</c:v>
                </c:pt>
                <c:pt idx="71">
                  <c:v>7.3499999999999998E-3</c:v>
                </c:pt>
                <c:pt idx="72">
                  <c:v>7.3499999999999998E-3</c:v>
                </c:pt>
                <c:pt idx="73">
                  <c:v>7.3499999999999998E-3</c:v>
                </c:pt>
                <c:pt idx="74">
                  <c:v>7.4000000000000003E-3</c:v>
                </c:pt>
                <c:pt idx="75">
                  <c:v>7.4000000000000003E-3</c:v>
                </c:pt>
                <c:pt idx="76">
                  <c:v>7.4000000000000003E-3</c:v>
                </c:pt>
                <c:pt idx="77">
                  <c:v>7.4000000000000003E-3</c:v>
                </c:pt>
                <c:pt idx="78">
                  <c:v>7.4000000000000003E-3</c:v>
                </c:pt>
                <c:pt idx="79">
                  <c:v>7.4000000000000003E-3</c:v>
                </c:pt>
                <c:pt idx="80">
                  <c:v>7.4000000000000003E-3</c:v>
                </c:pt>
                <c:pt idx="81">
                  <c:v>7.4000000000000003E-3</c:v>
                </c:pt>
                <c:pt idx="82">
                  <c:v>7.4000000000000003E-3</c:v>
                </c:pt>
                <c:pt idx="83">
                  <c:v>7.4000000000000003E-3</c:v>
                </c:pt>
                <c:pt idx="84">
                  <c:v>7.4000000000000003E-3</c:v>
                </c:pt>
                <c:pt idx="85">
                  <c:v>7.4000000000000003E-3</c:v>
                </c:pt>
                <c:pt idx="86">
                  <c:v>7.4000000000000003E-3</c:v>
                </c:pt>
                <c:pt idx="87">
                  <c:v>7.4000000000000003E-3</c:v>
                </c:pt>
                <c:pt idx="88">
                  <c:v>7.4000000000000003E-3</c:v>
                </c:pt>
                <c:pt idx="89">
                  <c:v>7.4000000000000003E-3</c:v>
                </c:pt>
                <c:pt idx="90">
                  <c:v>7.4000000000000003E-3</c:v>
                </c:pt>
                <c:pt idx="91">
                  <c:v>7.4000000000000003E-3</c:v>
                </c:pt>
                <c:pt idx="92">
                  <c:v>7.4000000000000003E-3</c:v>
                </c:pt>
                <c:pt idx="93">
                  <c:v>7.4000000000000003E-3</c:v>
                </c:pt>
                <c:pt idx="94">
                  <c:v>7.4000000000000003E-3</c:v>
                </c:pt>
                <c:pt idx="95">
                  <c:v>7.4000000000000003E-3</c:v>
                </c:pt>
                <c:pt idx="96">
                  <c:v>7.4000000000000003E-3</c:v>
                </c:pt>
                <c:pt idx="97">
                  <c:v>7.4000000000000003E-3</c:v>
                </c:pt>
                <c:pt idx="98">
                  <c:v>7.4000000000000003E-3</c:v>
                </c:pt>
                <c:pt idx="99">
                  <c:v>7.4000000000000003E-3</c:v>
                </c:pt>
                <c:pt idx="100">
                  <c:v>7.4000000000000003E-3</c:v>
                </c:pt>
                <c:pt idx="101">
                  <c:v>7.4000000000000003E-3</c:v>
                </c:pt>
                <c:pt idx="102">
                  <c:v>7.4000000000000003E-3</c:v>
                </c:pt>
                <c:pt idx="103">
                  <c:v>7.4000000000000003E-3</c:v>
                </c:pt>
                <c:pt idx="104">
                  <c:v>7.4000000000000003E-3</c:v>
                </c:pt>
                <c:pt idx="105">
                  <c:v>7.4000000000000003E-3</c:v>
                </c:pt>
                <c:pt idx="106">
                  <c:v>7.4000000000000003E-3</c:v>
                </c:pt>
                <c:pt idx="107">
                  <c:v>7.4000000000000003E-3</c:v>
                </c:pt>
                <c:pt idx="108">
                  <c:v>7.4000000000000003E-3</c:v>
                </c:pt>
                <c:pt idx="109">
                  <c:v>7.4000000000000003E-3</c:v>
                </c:pt>
                <c:pt idx="110">
                  <c:v>7.4000000000000003E-3</c:v>
                </c:pt>
                <c:pt idx="111">
                  <c:v>7.4000000000000003E-3</c:v>
                </c:pt>
                <c:pt idx="112">
                  <c:v>7.4000000000000003E-3</c:v>
                </c:pt>
                <c:pt idx="113">
                  <c:v>7.4000000000000003E-3</c:v>
                </c:pt>
                <c:pt idx="114">
                  <c:v>7.4000000000000003E-3</c:v>
                </c:pt>
                <c:pt idx="115">
                  <c:v>7.4000000000000003E-3</c:v>
                </c:pt>
                <c:pt idx="116">
                  <c:v>7.4000000000000003E-3</c:v>
                </c:pt>
                <c:pt idx="117">
                  <c:v>7.4000000000000003E-3</c:v>
                </c:pt>
                <c:pt idx="118">
                  <c:v>7.4000000000000003E-3</c:v>
                </c:pt>
                <c:pt idx="119">
                  <c:v>7.4000000000000003E-3</c:v>
                </c:pt>
                <c:pt idx="120">
                  <c:v>7.4000000000000003E-3</c:v>
                </c:pt>
                <c:pt idx="121">
                  <c:v>7.4000000000000003E-3</c:v>
                </c:pt>
                <c:pt idx="122">
                  <c:v>7.4000000000000003E-3</c:v>
                </c:pt>
                <c:pt idx="123">
                  <c:v>7.4000000000000003E-3</c:v>
                </c:pt>
                <c:pt idx="124">
                  <c:v>7.4000000000000003E-3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04C-4E34-A350-85B2D0D7D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2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SR40_CRa15!$AB$8:$AB$367</c:f>
              <c:numCache>
                <c:formatCode>0.000%</c:formatCode>
                <c:ptCount val="360"/>
                <c:pt idx="0">
                  <c:v>4.8192771084337354E-3</c:v>
                </c:pt>
                <c:pt idx="1">
                  <c:v>5.7915057915057912E-3</c:v>
                </c:pt>
                <c:pt idx="2">
                  <c:v>5.9435364041604752E-3</c:v>
                </c:pt>
                <c:pt idx="3">
                  <c:v>7.3298429319371729E-3</c:v>
                </c:pt>
                <c:pt idx="4">
                  <c:v>7.4578469520103765E-3</c:v>
                </c:pt>
                <c:pt idx="5">
                  <c:v>8.6100861008610082E-3</c:v>
                </c:pt>
                <c:pt idx="6">
                  <c:v>8.9569488587113548E-3</c:v>
                </c:pt>
                <c:pt idx="7">
                  <c:v>8.5164835164835157E-3</c:v>
                </c:pt>
                <c:pt idx="8">
                  <c:v>9.3134646088344868E-3</c:v>
                </c:pt>
                <c:pt idx="9">
                  <c:v>1.0054137664346482E-2</c:v>
                </c:pt>
                <c:pt idx="10">
                  <c:v>9.99000999000999E-3</c:v>
                </c:pt>
                <c:pt idx="11">
                  <c:v>1.0174418604651164E-2</c:v>
                </c:pt>
                <c:pt idx="12">
                  <c:v>1.0421601136901942E-2</c:v>
                </c:pt>
                <c:pt idx="13">
                  <c:v>1.0187543412827044E-2</c:v>
                </c:pt>
                <c:pt idx="14">
                  <c:v>1.1179557380789414E-2</c:v>
                </c:pt>
                <c:pt idx="15">
                  <c:v>1.1522819701762313E-2</c:v>
                </c:pt>
                <c:pt idx="16">
                  <c:v>1.1609734315695468E-2</c:v>
                </c:pt>
                <c:pt idx="17">
                  <c:v>1.2162759840778416E-2</c:v>
                </c:pt>
                <c:pt idx="18">
                  <c:v>1.22350884859078E-2</c:v>
                </c:pt>
                <c:pt idx="19">
                  <c:v>1.2767799177667172E-2</c:v>
                </c:pt>
                <c:pt idx="20">
                  <c:v>1.3716245177882554E-2</c:v>
                </c:pt>
                <c:pt idx="21">
                  <c:v>1.4003819223424571E-2</c:v>
                </c:pt>
                <c:pt idx="22">
                  <c:v>1.4777285201604391E-2</c:v>
                </c:pt>
                <c:pt idx="23">
                  <c:v>1.4894063352213133E-2</c:v>
                </c:pt>
                <c:pt idx="24">
                  <c:v>1.4993752603082049E-2</c:v>
                </c:pt>
                <c:pt idx="25">
                  <c:v>1.5104489964825161E-2</c:v>
                </c:pt>
                <c:pt idx="26">
                  <c:v>1.5647519044677784E-2</c:v>
                </c:pt>
                <c:pt idx="27">
                  <c:v>1.6622203981120461E-2</c:v>
                </c:pt>
                <c:pt idx="28">
                  <c:v>1.7375306623058053E-2</c:v>
                </c:pt>
                <c:pt idx="29">
                  <c:v>1.8341145302628897E-2</c:v>
                </c:pt>
                <c:pt idx="30">
                  <c:v>1.8462162710488943E-2</c:v>
                </c:pt>
                <c:pt idx="31">
                  <c:v>1.8593371059013743E-2</c:v>
                </c:pt>
                <c:pt idx="32">
                  <c:v>1.8723575598953091E-2</c:v>
                </c:pt>
                <c:pt idx="33">
                  <c:v>1.889827100924809E-2</c:v>
                </c:pt>
                <c:pt idx="34">
                  <c:v>1.9647153167602245E-2</c:v>
                </c:pt>
                <c:pt idx="35">
                  <c:v>1.998001998001998E-2</c:v>
                </c:pt>
                <c:pt idx="36">
                  <c:v>2.0550678371907421E-2</c:v>
                </c:pt>
                <c:pt idx="37">
                  <c:v>2.0688283270340162E-2</c:v>
                </c:pt>
                <c:pt idx="38">
                  <c:v>2.1639864999007347E-2</c:v>
                </c:pt>
                <c:pt idx="39">
                  <c:v>2.2209002577830657E-2</c:v>
                </c:pt>
                <c:pt idx="40">
                  <c:v>2.2569788160760246E-2</c:v>
                </c:pt>
                <c:pt idx="41">
                  <c:v>2.3131672597864767E-2</c:v>
                </c:pt>
                <c:pt idx="42">
                  <c:v>2.3292538491906829E-2</c:v>
                </c:pt>
                <c:pt idx="43">
                  <c:v>2.3645320197044337E-2</c:v>
                </c:pt>
                <c:pt idx="44">
                  <c:v>2.4011021452469986E-2</c:v>
                </c:pt>
                <c:pt idx="45">
                  <c:v>2.457727093983484E-2</c:v>
                </c:pt>
                <c:pt idx="46">
                  <c:v>2.4759284731774415E-2</c:v>
                </c:pt>
                <c:pt idx="47">
                  <c:v>2.531397174254317E-2</c:v>
                </c:pt>
                <c:pt idx="48">
                  <c:v>2.5480203841630734E-2</c:v>
                </c:pt>
                <c:pt idx="49">
                  <c:v>2.5656090873482178E-2</c:v>
                </c:pt>
                <c:pt idx="50">
                  <c:v>2.5846876835715685E-2</c:v>
                </c:pt>
                <c:pt idx="51">
                  <c:v>2.5831702544031311E-2</c:v>
                </c:pt>
                <c:pt idx="52">
                  <c:v>2.6217961260027393E-2</c:v>
                </c:pt>
                <c:pt idx="53">
                  <c:v>2.6207705847838842E-2</c:v>
                </c:pt>
                <c:pt idx="54">
                  <c:v>2.6387802971071149E-2</c:v>
                </c:pt>
                <c:pt idx="55">
                  <c:v>2.6372338347333463E-2</c:v>
                </c:pt>
                <c:pt idx="56">
                  <c:v>2.6752587385276312E-2</c:v>
                </c:pt>
                <c:pt idx="57">
                  <c:v>2.7121951219512195E-2</c:v>
                </c:pt>
                <c:pt idx="58">
                  <c:v>2.7311744049941473E-2</c:v>
                </c:pt>
                <c:pt idx="59">
                  <c:v>2.749609984399376E-2</c:v>
                </c:pt>
                <c:pt idx="60">
                  <c:v>2.7685708715149152E-2</c:v>
                </c:pt>
                <c:pt idx="61">
                  <c:v>2.7869810953030597E-2</c:v>
                </c:pt>
                <c:pt idx="62">
                  <c:v>2.7864380358534686E-2</c:v>
                </c:pt>
                <c:pt idx="63">
                  <c:v>2.7853525516166731E-2</c:v>
                </c:pt>
                <c:pt idx="64">
                  <c:v>2.8031925248199339E-2</c:v>
                </c:pt>
                <c:pt idx="65">
                  <c:v>2.8415725963409886E-2</c:v>
                </c:pt>
                <c:pt idx="66">
                  <c:v>2.8599221789883267E-2</c:v>
                </c:pt>
                <c:pt idx="67">
                  <c:v>2.8599221789883267E-2</c:v>
                </c:pt>
                <c:pt idx="68">
                  <c:v>2.8599221789883267E-2</c:v>
                </c:pt>
                <c:pt idx="69">
                  <c:v>2.8588098016336057E-2</c:v>
                </c:pt>
                <c:pt idx="70">
                  <c:v>2.8571428571428571E-2</c:v>
                </c:pt>
                <c:pt idx="71">
                  <c:v>2.8565876408861251E-2</c:v>
                </c:pt>
                <c:pt idx="72">
                  <c:v>2.8565876408861251E-2</c:v>
                </c:pt>
                <c:pt idx="73">
                  <c:v>2.8565876408861251E-2</c:v>
                </c:pt>
                <c:pt idx="74">
                  <c:v>2.8749028749028748E-2</c:v>
                </c:pt>
                <c:pt idx="75">
                  <c:v>2.8749028749028748E-2</c:v>
                </c:pt>
                <c:pt idx="76">
                  <c:v>2.8749028749028748E-2</c:v>
                </c:pt>
                <c:pt idx="77">
                  <c:v>2.8749028749028748E-2</c:v>
                </c:pt>
                <c:pt idx="78">
                  <c:v>2.8749028749028748E-2</c:v>
                </c:pt>
                <c:pt idx="79">
                  <c:v>2.8749028749028748E-2</c:v>
                </c:pt>
                <c:pt idx="80">
                  <c:v>2.8749028749028748E-2</c:v>
                </c:pt>
                <c:pt idx="81">
                  <c:v>2.8749028749028748E-2</c:v>
                </c:pt>
                <c:pt idx="82">
                  <c:v>2.8743445329190133E-2</c:v>
                </c:pt>
                <c:pt idx="83">
                  <c:v>2.8743445329190133E-2</c:v>
                </c:pt>
                <c:pt idx="84">
                  <c:v>2.8743445329190133E-2</c:v>
                </c:pt>
                <c:pt idx="85">
                  <c:v>2.8743445329190133E-2</c:v>
                </c:pt>
                <c:pt idx="86">
                  <c:v>2.8743445329190133E-2</c:v>
                </c:pt>
                <c:pt idx="87">
                  <c:v>2.8743445329190133E-2</c:v>
                </c:pt>
                <c:pt idx="88">
                  <c:v>2.8743445329190133E-2</c:v>
                </c:pt>
                <c:pt idx="89">
                  <c:v>2.8743445329190133E-2</c:v>
                </c:pt>
                <c:pt idx="90">
                  <c:v>2.8743445329190133E-2</c:v>
                </c:pt>
                <c:pt idx="91">
                  <c:v>2.8743445329190133E-2</c:v>
                </c:pt>
                <c:pt idx="92">
                  <c:v>2.8743445329190133E-2</c:v>
                </c:pt>
                <c:pt idx="93">
                  <c:v>2.8743445329190133E-2</c:v>
                </c:pt>
                <c:pt idx="94">
                  <c:v>2.8743445329190133E-2</c:v>
                </c:pt>
                <c:pt idx="95">
                  <c:v>2.8743445329190133E-2</c:v>
                </c:pt>
                <c:pt idx="96">
                  <c:v>2.8743445329190133E-2</c:v>
                </c:pt>
                <c:pt idx="97">
                  <c:v>2.8743445329190133E-2</c:v>
                </c:pt>
                <c:pt idx="98">
                  <c:v>2.8737864077669904E-2</c:v>
                </c:pt>
                <c:pt idx="99">
                  <c:v>2.8737864077669904E-2</c:v>
                </c:pt>
                <c:pt idx="100">
                  <c:v>2.8737864077669904E-2</c:v>
                </c:pt>
                <c:pt idx="101">
                  <c:v>2.8737864077669904E-2</c:v>
                </c:pt>
                <c:pt idx="102">
                  <c:v>2.8737864077669904E-2</c:v>
                </c:pt>
                <c:pt idx="103">
                  <c:v>2.8737864077669904E-2</c:v>
                </c:pt>
                <c:pt idx="104">
                  <c:v>2.8737864077669904E-2</c:v>
                </c:pt>
                <c:pt idx="105">
                  <c:v>2.8737864077669904E-2</c:v>
                </c:pt>
                <c:pt idx="106">
                  <c:v>2.8737864077669904E-2</c:v>
                </c:pt>
                <c:pt idx="107">
                  <c:v>2.8737864077669904E-2</c:v>
                </c:pt>
                <c:pt idx="108">
                  <c:v>2.8737864077669904E-2</c:v>
                </c:pt>
                <c:pt idx="109">
                  <c:v>2.8737864077669904E-2</c:v>
                </c:pt>
                <c:pt idx="110">
                  <c:v>2.8737864077669904E-2</c:v>
                </c:pt>
                <c:pt idx="111">
                  <c:v>2.8737864077669904E-2</c:v>
                </c:pt>
                <c:pt idx="112">
                  <c:v>2.8737864077669904E-2</c:v>
                </c:pt>
                <c:pt idx="113">
                  <c:v>2.8737864077669904E-2</c:v>
                </c:pt>
                <c:pt idx="114">
                  <c:v>2.8737864077669904E-2</c:v>
                </c:pt>
                <c:pt idx="115">
                  <c:v>2.8737864077669904E-2</c:v>
                </c:pt>
                <c:pt idx="116">
                  <c:v>2.8737864077669904E-2</c:v>
                </c:pt>
                <c:pt idx="117">
                  <c:v>2.8737864077669904E-2</c:v>
                </c:pt>
                <c:pt idx="118">
                  <c:v>2.8737864077669904E-2</c:v>
                </c:pt>
                <c:pt idx="119">
                  <c:v>2.8737864077669904E-2</c:v>
                </c:pt>
                <c:pt idx="120">
                  <c:v>2.8737864077669904E-2</c:v>
                </c:pt>
                <c:pt idx="121">
                  <c:v>2.8737864077669904E-2</c:v>
                </c:pt>
                <c:pt idx="122">
                  <c:v>2.8737864077669904E-2</c:v>
                </c:pt>
                <c:pt idx="123">
                  <c:v>2.8737864077669904E-2</c:v>
                </c:pt>
                <c:pt idx="124">
                  <c:v>2.8737864077669904E-2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D4-45A2-9561-2D8C5DE3A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40 días durante 30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SR40_CRa30!$AC$8:$AC$367</c:f>
              <c:numCache>
                <c:formatCode>0.000%</c:formatCode>
                <c:ptCount val="360"/>
                <c:pt idx="0">
                  <c:v>0.1389</c:v>
                </c:pt>
                <c:pt idx="1">
                  <c:v>0.14094999999999999</c:v>
                </c:pt>
                <c:pt idx="2">
                  <c:v>0.1429</c:v>
                </c:pt>
                <c:pt idx="3">
                  <c:v>0.1477</c:v>
                </c:pt>
                <c:pt idx="4">
                  <c:v>0.15475</c:v>
                </c:pt>
                <c:pt idx="5">
                  <c:v>0.16400000000000001</c:v>
                </c:pt>
                <c:pt idx="6">
                  <c:v>0.17469999999999999</c:v>
                </c:pt>
                <c:pt idx="7">
                  <c:v>0.18365000000000001</c:v>
                </c:pt>
                <c:pt idx="8">
                  <c:v>0.19164999999999999</c:v>
                </c:pt>
                <c:pt idx="9">
                  <c:v>0.19645000000000001</c:v>
                </c:pt>
                <c:pt idx="10">
                  <c:v>0.19935</c:v>
                </c:pt>
                <c:pt idx="11">
                  <c:v>0.20155000000000001</c:v>
                </c:pt>
                <c:pt idx="12">
                  <c:v>0.20365</c:v>
                </c:pt>
                <c:pt idx="13">
                  <c:v>0.20585000000000001</c:v>
                </c:pt>
                <c:pt idx="14">
                  <c:v>0.20749999999999999</c:v>
                </c:pt>
                <c:pt idx="15">
                  <c:v>0.2087</c:v>
                </c:pt>
                <c:pt idx="16">
                  <c:v>0.20979999999999999</c:v>
                </c:pt>
                <c:pt idx="17">
                  <c:v>0.2114</c:v>
                </c:pt>
                <c:pt idx="18">
                  <c:v>0.2137</c:v>
                </c:pt>
                <c:pt idx="19">
                  <c:v>0.21560000000000001</c:v>
                </c:pt>
                <c:pt idx="20">
                  <c:v>0.21809999999999999</c:v>
                </c:pt>
                <c:pt idx="21">
                  <c:v>0.22120000000000001</c:v>
                </c:pt>
                <c:pt idx="22">
                  <c:v>0.22364999999999999</c:v>
                </c:pt>
                <c:pt idx="23">
                  <c:v>0.22600000000000001</c:v>
                </c:pt>
                <c:pt idx="24">
                  <c:v>0.22755</c:v>
                </c:pt>
                <c:pt idx="25">
                  <c:v>0.22955</c:v>
                </c:pt>
                <c:pt idx="26">
                  <c:v>0.23185</c:v>
                </c:pt>
                <c:pt idx="27">
                  <c:v>0.23380000000000001</c:v>
                </c:pt>
                <c:pt idx="28">
                  <c:v>0.23574999999999999</c:v>
                </c:pt>
                <c:pt idx="29">
                  <c:v>0.23705000000000001</c:v>
                </c:pt>
                <c:pt idx="30">
                  <c:v>0.2379</c:v>
                </c:pt>
                <c:pt idx="31">
                  <c:v>0.23885000000000001</c:v>
                </c:pt>
                <c:pt idx="32">
                  <c:v>0.23955000000000001</c:v>
                </c:pt>
                <c:pt idx="33">
                  <c:v>0.2404</c:v>
                </c:pt>
                <c:pt idx="34">
                  <c:v>0.24124999999999999</c:v>
                </c:pt>
                <c:pt idx="35">
                  <c:v>0.24179999999999999</c:v>
                </c:pt>
                <c:pt idx="36">
                  <c:v>0.2422</c:v>
                </c:pt>
                <c:pt idx="37">
                  <c:v>0.24274999999999999</c:v>
                </c:pt>
                <c:pt idx="38">
                  <c:v>0.2432</c:v>
                </c:pt>
                <c:pt idx="39">
                  <c:v>0.24360000000000001</c:v>
                </c:pt>
                <c:pt idx="40">
                  <c:v>0.24390000000000001</c:v>
                </c:pt>
                <c:pt idx="41">
                  <c:v>0.24435000000000001</c:v>
                </c:pt>
                <c:pt idx="42">
                  <c:v>0.24504999999999999</c:v>
                </c:pt>
                <c:pt idx="43">
                  <c:v>0.24525</c:v>
                </c:pt>
                <c:pt idx="44">
                  <c:v>0.24554999999999999</c:v>
                </c:pt>
                <c:pt idx="45">
                  <c:v>0.24590000000000001</c:v>
                </c:pt>
                <c:pt idx="46">
                  <c:v>0.24635000000000001</c:v>
                </c:pt>
                <c:pt idx="47">
                  <c:v>0.24665000000000001</c:v>
                </c:pt>
                <c:pt idx="48">
                  <c:v>0.24704999999999999</c:v>
                </c:pt>
                <c:pt idx="49">
                  <c:v>0.24740000000000001</c:v>
                </c:pt>
                <c:pt idx="50">
                  <c:v>0.24745</c:v>
                </c:pt>
                <c:pt idx="51">
                  <c:v>0.24775</c:v>
                </c:pt>
                <c:pt idx="52">
                  <c:v>0.24804999999999999</c:v>
                </c:pt>
                <c:pt idx="53">
                  <c:v>0.24809999999999999</c:v>
                </c:pt>
                <c:pt idx="54">
                  <c:v>0.24840000000000001</c:v>
                </c:pt>
                <c:pt idx="55">
                  <c:v>0.2487</c:v>
                </c:pt>
                <c:pt idx="56">
                  <c:v>0.24879999999999999</c:v>
                </c:pt>
                <c:pt idx="57">
                  <c:v>0.249</c:v>
                </c:pt>
                <c:pt idx="58">
                  <c:v>0.249</c:v>
                </c:pt>
                <c:pt idx="59">
                  <c:v>0.24904999999999999</c:v>
                </c:pt>
                <c:pt idx="60">
                  <c:v>0.24915000000000001</c:v>
                </c:pt>
                <c:pt idx="61">
                  <c:v>0.24925</c:v>
                </c:pt>
                <c:pt idx="62">
                  <c:v>0.24934999999999999</c:v>
                </c:pt>
                <c:pt idx="63">
                  <c:v>0.24934999999999999</c:v>
                </c:pt>
                <c:pt idx="64">
                  <c:v>0.24940000000000001</c:v>
                </c:pt>
                <c:pt idx="65">
                  <c:v>0.2495</c:v>
                </c:pt>
                <c:pt idx="66">
                  <c:v>0.24970000000000001</c:v>
                </c:pt>
                <c:pt idx="67">
                  <c:v>0.24975</c:v>
                </c:pt>
                <c:pt idx="68">
                  <c:v>0.24984999999999999</c:v>
                </c:pt>
                <c:pt idx="69">
                  <c:v>0.24984999999999999</c:v>
                </c:pt>
                <c:pt idx="70">
                  <c:v>0.24984999999999999</c:v>
                </c:pt>
                <c:pt idx="71">
                  <c:v>0.24984999999999999</c:v>
                </c:pt>
                <c:pt idx="72">
                  <c:v>0.24990000000000001</c:v>
                </c:pt>
                <c:pt idx="73">
                  <c:v>0.24990000000000001</c:v>
                </c:pt>
                <c:pt idx="74">
                  <c:v>0.24995000000000001</c:v>
                </c:pt>
                <c:pt idx="75">
                  <c:v>0.25</c:v>
                </c:pt>
                <c:pt idx="76">
                  <c:v>0.25</c:v>
                </c:pt>
                <c:pt idx="77">
                  <c:v>0.25</c:v>
                </c:pt>
                <c:pt idx="78">
                  <c:v>0.25</c:v>
                </c:pt>
                <c:pt idx="79">
                  <c:v>0.25</c:v>
                </c:pt>
                <c:pt idx="80">
                  <c:v>0.25</c:v>
                </c:pt>
                <c:pt idx="81">
                  <c:v>0.25</c:v>
                </c:pt>
                <c:pt idx="82">
                  <c:v>0.25</c:v>
                </c:pt>
                <c:pt idx="83">
                  <c:v>0.25</c:v>
                </c:pt>
                <c:pt idx="84">
                  <c:v>0.25</c:v>
                </c:pt>
                <c:pt idx="85">
                  <c:v>0.25</c:v>
                </c:pt>
                <c:pt idx="86">
                  <c:v>0.25</c:v>
                </c:pt>
                <c:pt idx="87">
                  <c:v>0.25</c:v>
                </c:pt>
                <c:pt idx="88">
                  <c:v>0.25</c:v>
                </c:pt>
                <c:pt idx="89">
                  <c:v>0.25</c:v>
                </c:pt>
                <c:pt idx="90">
                  <c:v>0.25</c:v>
                </c:pt>
                <c:pt idx="91">
                  <c:v>0.25</c:v>
                </c:pt>
                <c:pt idx="92">
                  <c:v>0.25</c:v>
                </c:pt>
                <c:pt idx="93">
                  <c:v>0.25</c:v>
                </c:pt>
                <c:pt idx="94">
                  <c:v>0.25</c:v>
                </c:pt>
                <c:pt idx="95">
                  <c:v>0.25</c:v>
                </c:pt>
                <c:pt idx="96">
                  <c:v>0.25</c:v>
                </c:pt>
                <c:pt idx="97">
                  <c:v>0.25</c:v>
                </c:pt>
                <c:pt idx="98">
                  <c:v>0.25</c:v>
                </c:pt>
                <c:pt idx="99">
                  <c:v>0.25</c:v>
                </c:pt>
                <c:pt idx="100">
                  <c:v>0.25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D8-485F-AE79-556E17FB365E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SR40_CRa30!$AD$8:$AD$367</c:f>
              <c:numCache>
                <c:formatCode>0.000%</c:formatCode>
                <c:ptCount val="360"/>
                <c:pt idx="0">
                  <c:v>4.1750000000000002E-2</c:v>
                </c:pt>
                <c:pt idx="1">
                  <c:v>4.1799999999999997E-2</c:v>
                </c:pt>
                <c:pt idx="2">
                  <c:v>4.1300000000000003E-2</c:v>
                </c:pt>
                <c:pt idx="3">
                  <c:v>4.3700000000000003E-2</c:v>
                </c:pt>
                <c:pt idx="4">
                  <c:v>4.8349999999999997E-2</c:v>
                </c:pt>
                <c:pt idx="5">
                  <c:v>5.5300000000000002E-2</c:v>
                </c:pt>
                <c:pt idx="6">
                  <c:v>6.3950000000000007E-2</c:v>
                </c:pt>
                <c:pt idx="7">
                  <c:v>7.0699999999999999E-2</c:v>
                </c:pt>
                <c:pt idx="8">
                  <c:v>7.5600000000000001E-2</c:v>
                </c:pt>
                <c:pt idx="9">
                  <c:v>7.7950000000000005E-2</c:v>
                </c:pt>
                <c:pt idx="10">
                  <c:v>7.9600000000000004E-2</c:v>
                </c:pt>
                <c:pt idx="11">
                  <c:v>8.0250000000000002E-2</c:v>
                </c:pt>
                <c:pt idx="12">
                  <c:v>8.0350000000000005E-2</c:v>
                </c:pt>
                <c:pt idx="13">
                  <c:v>8.14E-2</c:v>
                </c:pt>
                <c:pt idx="14">
                  <c:v>8.1049999999999997E-2</c:v>
                </c:pt>
                <c:pt idx="15">
                  <c:v>8.0299999999999996E-2</c:v>
                </c:pt>
                <c:pt idx="16">
                  <c:v>7.9549999999999996E-2</c:v>
                </c:pt>
                <c:pt idx="17">
                  <c:v>7.9299999999999995E-2</c:v>
                </c:pt>
                <c:pt idx="18">
                  <c:v>7.9699999999999993E-2</c:v>
                </c:pt>
                <c:pt idx="19">
                  <c:v>7.9649999999999999E-2</c:v>
                </c:pt>
                <c:pt idx="20">
                  <c:v>8.0850000000000005E-2</c:v>
                </c:pt>
                <c:pt idx="21">
                  <c:v>8.2799999999999999E-2</c:v>
                </c:pt>
                <c:pt idx="22">
                  <c:v>8.3250000000000005E-2</c:v>
                </c:pt>
                <c:pt idx="23">
                  <c:v>8.3799999999999999E-2</c:v>
                </c:pt>
                <c:pt idx="24">
                  <c:v>8.3099999999999993E-2</c:v>
                </c:pt>
                <c:pt idx="25">
                  <c:v>8.2350000000000007E-2</c:v>
                </c:pt>
                <c:pt idx="26">
                  <c:v>8.1949999999999995E-2</c:v>
                </c:pt>
                <c:pt idx="27">
                  <c:v>8.0750000000000002E-2</c:v>
                </c:pt>
                <c:pt idx="28">
                  <c:v>7.9549999999999996E-2</c:v>
                </c:pt>
                <c:pt idx="29">
                  <c:v>7.8299999999999995E-2</c:v>
                </c:pt>
                <c:pt idx="30">
                  <c:v>7.5499999999999998E-2</c:v>
                </c:pt>
                <c:pt idx="31">
                  <c:v>7.2749999999999995E-2</c:v>
                </c:pt>
                <c:pt idx="32">
                  <c:v>6.9150000000000003E-2</c:v>
                </c:pt>
                <c:pt idx="33">
                  <c:v>6.6949999999999996E-2</c:v>
                </c:pt>
                <c:pt idx="34">
                  <c:v>6.2449999999999999E-2</c:v>
                </c:pt>
                <c:pt idx="35">
                  <c:v>5.7349999999999998E-2</c:v>
                </c:pt>
                <c:pt idx="36">
                  <c:v>5.2499999999999998E-2</c:v>
                </c:pt>
                <c:pt idx="37">
                  <c:v>4.6800000000000001E-2</c:v>
                </c:pt>
                <c:pt idx="38">
                  <c:v>4.2500000000000003E-2</c:v>
                </c:pt>
                <c:pt idx="39">
                  <c:v>3.9300000000000002E-2</c:v>
                </c:pt>
                <c:pt idx="40">
                  <c:v>3.6400000000000002E-2</c:v>
                </c:pt>
                <c:pt idx="41">
                  <c:v>3.465E-2</c:v>
                </c:pt>
                <c:pt idx="42">
                  <c:v>3.3450000000000001E-2</c:v>
                </c:pt>
                <c:pt idx="43">
                  <c:v>3.1850000000000003E-2</c:v>
                </c:pt>
                <c:pt idx="44">
                  <c:v>3.0499999999999999E-2</c:v>
                </c:pt>
                <c:pt idx="45">
                  <c:v>2.9100000000000001E-2</c:v>
                </c:pt>
                <c:pt idx="46">
                  <c:v>2.7349999999999999E-2</c:v>
                </c:pt>
                <c:pt idx="47">
                  <c:v>2.6499999999999999E-2</c:v>
                </c:pt>
                <c:pt idx="48">
                  <c:v>2.4750000000000001E-2</c:v>
                </c:pt>
                <c:pt idx="49">
                  <c:v>2.3650000000000001E-2</c:v>
                </c:pt>
                <c:pt idx="50">
                  <c:v>2.1649999999999999E-2</c:v>
                </c:pt>
                <c:pt idx="51">
                  <c:v>2.0250000000000001E-2</c:v>
                </c:pt>
                <c:pt idx="52">
                  <c:v>1.8599999999999998E-2</c:v>
                </c:pt>
                <c:pt idx="53">
                  <c:v>1.6750000000000001E-2</c:v>
                </c:pt>
                <c:pt idx="54">
                  <c:v>1.525E-2</c:v>
                </c:pt>
                <c:pt idx="55">
                  <c:v>1.43E-2</c:v>
                </c:pt>
                <c:pt idx="56">
                  <c:v>1.3100000000000001E-2</c:v>
                </c:pt>
                <c:pt idx="57">
                  <c:v>1.1650000000000001E-2</c:v>
                </c:pt>
                <c:pt idx="58">
                  <c:v>1.06E-2</c:v>
                </c:pt>
                <c:pt idx="59">
                  <c:v>9.6500000000000006E-3</c:v>
                </c:pt>
                <c:pt idx="60">
                  <c:v>8.9499999999999996E-3</c:v>
                </c:pt>
                <c:pt idx="61">
                  <c:v>8.5000000000000006E-3</c:v>
                </c:pt>
                <c:pt idx="62">
                  <c:v>7.9500000000000005E-3</c:v>
                </c:pt>
                <c:pt idx="63">
                  <c:v>7.4000000000000003E-3</c:v>
                </c:pt>
                <c:pt idx="64">
                  <c:v>6.4000000000000003E-3</c:v>
                </c:pt>
                <c:pt idx="65">
                  <c:v>6.0499999999999998E-3</c:v>
                </c:pt>
                <c:pt idx="66">
                  <c:v>5.6499999999999996E-3</c:v>
                </c:pt>
                <c:pt idx="67">
                  <c:v>5.3499999999999997E-3</c:v>
                </c:pt>
                <c:pt idx="68">
                  <c:v>5.1000000000000004E-3</c:v>
                </c:pt>
                <c:pt idx="69">
                  <c:v>4.6499999999999996E-3</c:v>
                </c:pt>
                <c:pt idx="70">
                  <c:v>4.45E-3</c:v>
                </c:pt>
                <c:pt idx="71">
                  <c:v>4.1999999999999997E-3</c:v>
                </c:pt>
                <c:pt idx="72">
                  <c:v>3.9500000000000004E-3</c:v>
                </c:pt>
                <c:pt idx="73">
                  <c:v>3.3E-3</c:v>
                </c:pt>
                <c:pt idx="74">
                  <c:v>3.0000000000000001E-3</c:v>
                </c:pt>
                <c:pt idx="75">
                  <c:v>2.7499999999999998E-3</c:v>
                </c:pt>
                <c:pt idx="76">
                  <c:v>2.4499999999999999E-3</c:v>
                </c:pt>
                <c:pt idx="77">
                  <c:v>2.15E-3</c:v>
                </c:pt>
                <c:pt idx="78">
                  <c:v>2.0999999999999999E-3</c:v>
                </c:pt>
                <c:pt idx="79">
                  <c:v>1.9499999999999999E-3</c:v>
                </c:pt>
                <c:pt idx="80">
                  <c:v>1.65E-3</c:v>
                </c:pt>
                <c:pt idx="81">
                  <c:v>1.5E-3</c:v>
                </c:pt>
                <c:pt idx="82">
                  <c:v>1.4E-3</c:v>
                </c:pt>
                <c:pt idx="83">
                  <c:v>1.25E-3</c:v>
                </c:pt>
                <c:pt idx="84">
                  <c:v>1.25E-3</c:v>
                </c:pt>
                <c:pt idx="85">
                  <c:v>1.25E-3</c:v>
                </c:pt>
                <c:pt idx="86">
                  <c:v>1.1000000000000001E-3</c:v>
                </c:pt>
                <c:pt idx="87">
                  <c:v>1.0499999999999999E-3</c:v>
                </c:pt>
                <c:pt idx="88">
                  <c:v>8.4999999999999995E-4</c:v>
                </c:pt>
                <c:pt idx="89">
                  <c:v>8.4999999999999995E-4</c:v>
                </c:pt>
                <c:pt idx="90">
                  <c:v>6.9999999999999999E-4</c:v>
                </c:pt>
                <c:pt idx="91">
                  <c:v>5.9999999999999995E-4</c:v>
                </c:pt>
                <c:pt idx="92">
                  <c:v>4.4999999999999999E-4</c:v>
                </c:pt>
                <c:pt idx="93">
                  <c:v>2.9999999999999997E-4</c:v>
                </c:pt>
                <c:pt idx="94">
                  <c:v>2.9999999999999997E-4</c:v>
                </c:pt>
                <c:pt idx="95">
                  <c:v>2.5000000000000001E-4</c:v>
                </c:pt>
                <c:pt idx="96">
                  <c:v>2.0000000000000001E-4</c:v>
                </c:pt>
                <c:pt idx="97">
                  <c:v>1.4999999999999999E-4</c:v>
                </c:pt>
                <c:pt idx="98">
                  <c:v>1E-4</c:v>
                </c:pt>
                <c:pt idx="99">
                  <c:v>1E-4</c:v>
                </c:pt>
                <c:pt idx="100">
                  <c:v>1E-4</c:v>
                </c:pt>
                <c:pt idx="101">
                  <c:v>1E-4</c:v>
                </c:pt>
                <c:pt idx="102">
                  <c:v>1E-4</c:v>
                </c:pt>
                <c:pt idx="103">
                  <c:v>5.0000000000000002E-5</c:v>
                </c:pt>
                <c:pt idx="104">
                  <c:v>0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D8-485F-AE79-556E17FB365E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SR40_CRa30!$AG$8:$AG$367</c:f>
              <c:numCache>
                <c:formatCode>0.000%</c:formatCode>
                <c:ptCount val="360"/>
                <c:pt idx="0">
                  <c:v>0</c:v>
                </c:pt>
                <c:pt idx="1">
                  <c:v>2.0500000000000002E-3</c:v>
                </c:pt>
                <c:pt idx="2">
                  <c:v>1.9499999999999999E-3</c:v>
                </c:pt>
                <c:pt idx="3">
                  <c:v>4.7999999999999996E-3</c:v>
                </c:pt>
                <c:pt idx="4">
                  <c:v>7.0499999999999998E-3</c:v>
                </c:pt>
                <c:pt idx="5">
                  <c:v>9.2499999999999995E-3</c:v>
                </c:pt>
                <c:pt idx="6">
                  <c:v>1.0699999999999999E-2</c:v>
                </c:pt>
                <c:pt idx="7">
                  <c:v>8.9499999999999996E-3</c:v>
                </c:pt>
                <c:pt idx="8">
                  <c:v>8.0000000000000002E-3</c:v>
                </c:pt>
                <c:pt idx="9">
                  <c:v>4.7999999999999996E-3</c:v>
                </c:pt>
                <c:pt idx="10">
                  <c:v>2.8999999999999998E-3</c:v>
                </c:pt>
                <c:pt idx="11">
                  <c:v>2.2000000000000001E-3</c:v>
                </c:pt>
                <c:pt idx="12">
                  <c:v>2.0999999999999999E-3</c:v>
                </c:pt>
                <c:pt idx="13">
                  <c:v>2.2000000000000001E-3</c:v>
                </c:pt>
                <c:pt idx="14">
                  <c:v>1.65E-3</c:v>
                </c:pt>
                <c:pt idx="15">
                  <c:v>1.1999999999999999E-3</c:v>
                </c:pt>
                <c:pt idx="16">
                  <c:v>1.1000000000000001E-3</c:v>
                </c:pt>
                <c:pt idx="17">
                  <c:v>1.6000000000000001E-3</c:v>
                </c:pt>
                <c:pt idx="18">
                  <c:v>2.3E-3</c:v>
                </c:pt>
                <c:pt idx="19">
                  <c:v>1.9E-3</c:v>
                </c:pt>
                <c:pt idx="20">
                  <c:v>2.5000000000000001E-3</c:v>
                </c:pt>
                <c:pt idx="21">
                  <c:v>3.0999999999999999E-3</c:v>
                </c:pt>
                <c:pt idx="22">
                  <c:v>2.4499999999999999E-3</c:v>
                </c:pt>
                <c:pt idx="23">
                  <c:v>2.3500000000000001E-3</c:v>
                </c:pt>
                <c:pt idx="24">
                  <c:v>1.5499999999999999E-3</c:v>
                </c:pt>
                <c:pt idx="25">
                  <c:v>2E-3</c:v>
                </c:pt>
                <c:pt idx="26">
                  <c:v>2.3E-3</c:v>
                </c:pt>
                <c:pt idx="27">
                  <c:v>1.9499999999999999E-3</c:v>
                </c:pt>
                <c:pt idx="28">
                  <c:v>1.9499999999999999E-3</c:v>
                </c:pt>
                <c:pt idx="29">
                  <c:v>1.2999999999999999E-3</c:v>
                </c:pt>
                <c:pt idx="30">
                  <c:v>8.4999999999999995E-4</c:v>
                </c:pt>
                <c:pt idx="31">
                  <c:v>9.5E-4</c:v>
                </c:pt>
                <c:pt idx="32">
                  <c:v>6.9999999999999999E-4</c:v>
                </c:pt>
                <c:pt idx="33">
                  <c:v>8.4999999999999995E-4</c:v>
                </c:pt>
                <c:pt idx="34">
                  <c:v>8.4999999999999995E-4</c:v>
                </c:pt>
                <c:pt idx="35">
                  <c:v>5.5000000000000003E-4</c:v>
                </c:pt>
                <c:pt idx="36">
                  <c:v>4.0000000000000002E-4</c:v>
                </c:pt>
                <c:pt idx="37">
                  <c:v>5.5000000000000003E-4</c:v>
                </c:pt>
                <c:pt idx="38">
                  <c:v>4.4999999999999999E-4</c:v>
                </c:pt>
                <c:pt idx="39">
                  <c:v>4.0000000000000002E-4</c:v>
                </c:pt>
                <c:pt idx="40">
                  <c:v>2.9999999999999997E-4</c:v>
                </c:pt>
                <c:pt idx="41">
                  <c:v>4.4999999999999999E-4</c:v>
                </c:pt>
                <c:pt idx="42">
                  <c:v>6.9999999999999999E-4</c:v>
                </c:pt>
                <c:pt idx="43">
                  <c:v>2.0000000000000001E-4</c:v>
                </c:pt>
                <c:pt idx="44">
                  <c:v>2.9999999999999997E-4</c:v>
                </c:pt>
                <c:pt idx="45">
                  <c:v>3.5E-4</c:v>
                </c:pt>
                <c:pt idx="46">
                  <c:v>4.4999999999999999E-4</c:v>
                </c:pt>
                <c:pt idx="47">
                  <c:v>2.9999999999999997E-4</c:v>
                </c:pt>
                <c:pt idx="48">
                  <c:v>4.0000000000000002E-4</c:v>
                </c:pt>
                <c:pt idx="49">
                  <c:v>3.5E-4</c:v>
                </c:pt>
                <c:pt idx="50">
                  <c:v>5.0000000000000002E-5</c:v>
                </c:pt>
                <c:pt idx="51">
                  <c:v>2.9999999999999997E-4</c:v>
                </c:pt>
                <c:pt idx="52">
                  <c:v>2.9999999999999997E-4</c:v>
                </c:pt>
                <c:pt idx="53">
                  <c:v>5.0000000000000002E-5</c:v>
                </c:pt>
                <c:pt idx="54">
                  <c:v>2.9999999999999997E-4</c:v>
                </c:pt>
                <c:pt idx="55">
                  <c:v>2.9999999999999997E-4</c:v>
                </c:pt>
                <c:pt idx="56">
                  <c:v>1E-4</c:v>
                </c:pt>
                <c:pt idx="57">
                  <c:v>2.0000000000000001E-4</c:v>
                </c:pt>
                <c:pt idx="58">
                  <c:v>0</c:v>
                </c:pt>
                <c:pt idx="59">
                  <c:v>5.0000000000000002E-5</c:v>
                </c:pt>
                <c:pt idx="60">
                  <c:v>1E-4</c:v>
                </c:pt>
                <c:pt idx="61">
                  <c:v>1E-4</c:v>
                </c:pt>
                <c:pt idx="62">
                  <c:v>1E-4</c:v>
                </c:pt>
                <c:pt idx="63">
                  <c:v>0</c:v>
                </c:pt>
                <c:pt idx="64">
                  <c:v>5.0000000000000002E-5</c:v>
                </c:pt>
                <c:pt idx="65">
                  <c:v>1E-4</c:v>
                </c:pt>
                <c:pt idx="66">
                  <c:v>2.0000000000000001E-4</c:v>
                </c:pt>
                <c:pt idx="67">
                  <c:v>5.0000000000000002E-5</c:v>
                </c:pt>
                <c:pt idx="68">
                  <c:v>1E-4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5.0000000000000002E-5</c:v>
                </c:pt>
                <c:pt idx="73">
                  <c:v>0</c:v>
                </c:pt>
                <c:pt idx="74">
                  <c:v>5.0000000000000002E-5</c:v>
                </c:pt>
                <c:pt idx="75">
                  <c:v>5.0000000000000002E-5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D8-485F-AE79-556E17FB365E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SR40_CRa30!$AE$8:$AE$367</c:f>
              <c:numCache>
                <c:formatCode>0.000%</c:formatCode>
                <c:ptCount val="360"/>
                <c:pt idx="0">
                  <c:v>9.4700000000000006E-2</c:v>
                </c:pt>
                <c:pt idx="1">
                  <c:v>9.6699999999999994E-2</c:v>
                </c:pt>
                <c:pt idx="2">
                  <c:v>9.9000000000000005E-2</c:v>
                </c:pt>
                <c:pt idx="3">
                  <c:v>0.1013</c:v>
                </c:pt>
                <c:pt idx="4">
                  <c:v>0.1037</c:v>
                </c:pt>
                <c:pt idx="5">
                  <c:v>0.10595</c:v>
                </c:pt>
                <c:pt idx="6">
                  <c:v>0.10795</c:v>
                </c:pt>
                <c:pt idx="7">
                  <c:v>0.1101</c:v>
                </c:pt>
                <c:pt idx="8">
                  <c:v>0.11315</c:v>
                </c:pt>
                <c:pt idx="9">
                  <c:v>0.11555</c:v>
                </c:pt>
                <c:pt idx="10">
                  <c:v>0.11675000000000001</c:v>
                </c:pt>
                <c:pt idx="11">
                  <c:v>0.11824999999999999</c:v>
                </c:pt>
                <c:pt idx="12">
                  <c:v>0.12025</c:v>
                </c:pt>
                <c:pt idx="13">
                  <c:v>0.12135</c:v>
                </c:pt>
                <c:pt idx="14">
                  <c:v>0.12330000000000001</c:v>
                </c:pt>
                <c:pt idx="15">
                  <c:v>0.12525</c:v>
                </c:pt>
                <c:pt idx="16">
                  <c:v>0.127</c:v>
                </c:pt>
                <c:pt idx="17">
                  <c:v>0.12884999999999999</c:v>
                </c:pt>
                <c:pt idx="18">
                  <c:v>0.13075000000000001</c:v>
                </c:pt>
                <c:pt idx="19">
                  <c:v>0.13270000000000001</c:v>
                </c:pt>
                <c:pt idx="20">
                  <c:v>0.13389999999999999</c:v>
                </c:pt>
                <c:pt idx="21">
                  <c:v>0.13505</c:v>
                </c:pt>
                <c:pt idx="22">
                  <c:v>0.13705000000000001</c:v>
                </c:pt>
                <c:pt idx="23">
                  <c:v>0.13885</c:v>
                </c:pt>
                <c:pt idx="24">
                  <c:v>0.14105000000000001</c:v>
                </c:pt>
                <c:pt idx="25">
                  <c:v>0.14380000000000001</c:v>
                </c:pt>
                <c:pt idx="26">
                  <c:v>0.1464</c:v>
                </c:pt>
                <c:pt idx="27">
                  <c:v>0.14940000000000001</c:v>
                </c:pt>
                <c:pt idx="28">
                  <c:v>0.15240000000000001</c:v>
                </c:pt>
                <c:pt idx="29">
                  <c:v>0.15484999999999999</c:v>
                </c:pt>
                <c:pt idx="30">
                  <c:v>0.15840000000000001</c:v>
                </c:pt>
                <c:pt idx="31">
                  <c:v>0.16205</c:v>
                </c:pt>
                <c:pt idx="32">
                  <c:v>0.16614999999999999</c:v>
                </c:pt>
                <c:pt idx="33">
                  <c:v>0.16914999999999999</c:v>
                </c:pt>
                <c:pt idx="34">
                  <c:v>0.17444999999999999</c:v>
                </c:pt>
                <c:pt idx="35">
                  <c:v>0.17995</c:v>
                </c:pt>
                <c:pt idx="36">
                  <c:v>0.18515000000000001</c:v>
                </c:pt>
                <c:pt idx="37">
                  <c:v>0.19125</c:v>
                </c:pt>
                <c:pt idx="38">
                  <c:v>0.19585</c:v>
                </c:pt>
                <c:pt idx="39">
                  <c:v>0.19935</c:v>
                </c:pt>
                <c:pt idx="40">
                  <c:v>0.20255000000000001</c:v>
                </c:pt>
                <c:pt idx="41">
                  <c:v>0.20469999999999999</c:v>
                </c:pt>
                <c:pt idx="42">
                  <c:v>0.20649999999999999</c:v>
                </c:pt>
                <c:pt idx="43">
                  <c:v>0.20830000000000001</c:v>
                </c:pt>
                <c:pt idx="44">
                  <c:v>0.20985000000000001</c:v>
                </c:pt>
                <c:pt idx="45">
                  <c:v>0.21154999999999999</c:v>
                </c:pt>
                <c:pt idx="46">
                  <c:v>0.21375</c:v>
                </c:pt>
                <c:pt idx="47">
                  <c:v>0.21490000000000001</c:v>
                </c:pt>
                <c:pt idx="48">
                  <c:v>0.217</c:v>
                </c:pt>
                <c:pt idx="49">
                  <c:v>0.21845000000000001</c:v>
                </c:pt>
                <c:pt idx="50">
                  <c:v>0.22034999999999999</c:v>
                </c:pt>
                <c:pt idx="51">
                  <c:v>0.222</c:v>
                </c:pt>
                <c:pt idx="52">
                  <c:v>0.22395000000000001</c:v>
                </c:pt>
                <c:pt idx="53">
                  <c:v>0.22585</c:v>
                </c:pt>
                <c:pt idx="54">
                  <c:v>0.2276</c:v>
                </c:pt>
                <c:pt idx="55">
                  <c:v>0.2288</c:v>
                </c:pt>
                <c:pt idx="56">
                  <c:v>0.2301</c:v>
                </c:pt>
                <c:pt idx="57">
                  <c:v>0.23164999999999999</c:v>
                </c:pt>
                <c:pt idx="58">
                  <c:v>0.23269999999999999</c:v>
                </c:pt>
                <c:pt idx="59">
                  <c:v>0.23369999999999999</c:v>
                </c:pt>
                <c:pt idx="60">
                  <c:v>0.23444999999999999</c:v>
                </c:pt>
                <c:pt idx="61">
                  <c:v>0.23499999999999999</c:v>
                </c:pt>
                <c:pt idx="62">
                  <c:v>0.23565</c:v>
                </c:pt>
                <c:pt idx="63">
                  <c:v>0.23619999999999999</c:v>
                </c:pt>
                <c:pt idx="64">
                  <c:v>0.23715</c:v>
                </c:pt>
                <c:pt idx="65">
                  <c:v>0.23755000000000001</c:v>
                </c:pt>
                <c:pt idx="66">
                  <c:v>0.23810000000000001</c:v>
                </c:pt>
                <c:pt idx="67">
                  <c:v>0.23830000000000001</c:v>
                </c:pt>
                <c:pt idx="68">
                  <c:v>0.23865</c:v>
                </c:pt>
                <c:pt idx="69">
                  <c:v>0.23910000000000001</c:v>
                </c:pt>
                <c:pt idx="70">
                  <c:v>0.23930000000000001</c:v>
                </c:pt>
                <c:pt idx="71">
                  <c:v>0.23955000000000001</c:v>
                </c:pt>
                <c:pt idx="72">
                  <c:v>0.23985000000000001</c:v>
                </c:pt>
                <c:pt idx="73">
                  <c:v>0.24049999999999999</c:v>
                </c:pt>
                <c:pt idx="74">
                  <c:v>0.24079999999999999</c:v>
                </c:pt>
                <c:pt idx="75">
                  <c:v>0.24110000000000001</c:v>
                </c:pt>
                <c:pt idx="76">
                  <c:v>0.2414</c:v>
                </c:pt>
                <c:pt idx="77">
                  <c:v>0.2417</c:v>
                </c:pt>
                <c:pt idx="78">
                  <c:v>0.24174999999999999</c:v>
                </c:pt>
                <c:pt idx="79">
                  <c:v>0.2419</c:v>
                </c:pt>
                <c:pt idx="80">
                  <c:v>0.2422</c:v>
                </c:pt>
                <c:pt idx="81">
                  <c:v>0.24235000000000001</c:v>
                </c:pt>
                <c:pt idx="82">
                  <c:v>0.24245</c:v>
                </c:pt>
                <c:pt idx="83">
                  <c:v>0.24260000000000001</c:v>
                </c:pt>
                <c:pt idx="84">
                  <c:v>0.24260000000000001</c:v>
                </c:pt>
                <c:pt idx="85">
                  <c:v>0.24260000000000001</c:v>
                </c:pt>
                <c:pt idx="86">
                  <c:v>0.24274999999999999</c:v>
                </c:pt>
                <c:pt idx="87">
                  <c:v>0.24279999999999999</c:v>
                </c:pt>
                <c:pt idx="88">
                  <c:v>0.24299999999999999</c:v>
                </c:pt>
                <c:pt idx="89">
                  <c:v>0.24299999999999999</c:v>
                </c:pt>
                <c:pt idx="90">
                  <c:v>0.24315000000000001</c:v>
                </c:pt>
                <c:pt idx="91">
                  <c:v>0.24324999999999999</c:v>
                </c:pt>
                <c:pt idx="92">
                  <c:v>0.24340000000000001</c:v>
                </c:pt>
                <c:pt idx="93">
                  <c:v>0.24354999999999999</c:v>
                </c:pt>
                <c:pt idx="94">
                  <c:v>0.24354999999999999</c:v>
                </c:pt>
                <c:pt idx="95">
                  <c:v>0.24354999999999999</c:v>
                </c:pt>
                <c:pt idx="96">
                  <c:v>0.24360000000000001</c:v>
                </c:pt>
                <c:pt idx="97">
                  <c:v>0.24365000000000001</c:v>
                </c:pt>
                <c:pt idx="98">
                  <c:v>0.2437</c:v>
                </c:pt>
                <c:pt idx="99">
                  <c:v>0.2437</c:v>
                </c:pt>
                <c:pt idx="100">
                  <c:v>0.2437</c:v>
                </c:pt>
                <c:pt idx="101">
                  <c:v>0.2437</c:v>
                </c:pt>
                <c:pt idx="102">
                  <c:v>0.2437</c:v>
                </c:pt>
                <c:pt idx="103">
                  <c:v>0.24374999999999999</c:v>
                </c:pt>
                <c:pt idx="104">
                  <c:v>0.24379999999999999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D8-485F-AE79-556E17FB365E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SR40_CRa30!$AF$8:$AF$367</c:f>
              <c:numCache>
                <c:formatCode>0.000%</c:formatCode>
                <c:ptCount val="360"/>
                <c:pt idx="0">
                  <c:v>2.4499999999999999E-3</c:v>
                </c:pt>
                <c:pt idx="1">
                  <c:v>2.4499999999999999E-3</c:v>
                </c:pt>
                <c:pt idx="2">
                  <c:v>2.5999999999999999E-3</c:v>
                </c:pt>
                <c:pt idx="3">
                  <c:v>2.7000000000000001E-3</c:v>
                </c:pt>
                <c:pt idx="4">
                  <c:v>2.7000000000000001E-3</c:v>
                </c:pt>
                <c:pt idx="5">
                  <c:v>2.7499999999999998E-3</c:v>
                </c:pt>
                <c:pt idx="6">
                  <c:v>2.8E-3</c:v>
                </c:pt>
                <c:pt idx="7">
                  <c:v>2.8500000000000001E-3</c:v>
                </c:pt>
                <c:pt idx="8">
                  <c:v>2.8999999999999998E-3</c:v>
                </c:pt>
                <c:pt idx="9">
                  <c:v>2.9499999999999999E-3</c:v>
                </c:pt>
                <c:pt idx="10">
                  <c:v>3.0000000000000001E-3</c:v>
                </c:pt>
                <c:pt idx="11">
                  <c:v>3.0500000000000002E-3</c:v>
                </c:pt>
                <c:pt idx="12">
                  <c:v>3.0500000000000002E-3</c:v>
                </c:pt>
                <c:pt idx="13">
                  <c:v>3.0999999999999999E-3</c:v>
                </c:pt>
                <c:pt idx="14">
                  <c:v>3.15E-3</c:v>
                </c:pt>
                <c:pt idx="15">
                  <c:v>3.15E-3</c:v>
                </c:pt>
                <c:pt idx="16">
                  <c:v>3.2499999999999999E-3</c:v>
                </c:pt>
                <c:pt idx="17">
                  <c:v>3.2499999999999999E-3</c:v>
                </c:pt>
                <c:pt idx="18">
                  <c:v>3.2499999999999999E-3</c:v>
                </c:pt>
                <c:pt idx="19">
                  <c:v>3.2499999999999999E-3</c:v>
                </c:pt>
                <c:pt idx="20">
                  <c:v>3.3500000000000001E-3</c:v>
                </c:pt>
                <c:pt idx="21">
                  <c:v>3.3500000000000001E-3</c:v>
                </c:pt>
                <c:pt idx="22">
                  <c:v>3.3500000000000001E-3</c:v>
                </c:pt>
                <c:pt idx="23">
                  <c:v>3.3500000000000001E-3</c:v>
                </c:pt>
                <c:pt idx="24">
                  <c:v>3.3999999999999998E-3</c:v>
                </c:pt>
                <c:pt idx="25">
                  <c:v>3.3999999999999998E-3</c:v>
                </c:pt>
                <c:pt idx="26">
                  <c:v>3.5000000000000001E-3</c:v>
                </c:pt>
                <c:pt idx="27">
                  <c:v>3.65E-3</c:v>
                </c:pt>
                <c:pt idx="28">
                  <c:v>3.8E-3</c:v>
                </c:pt>
                <c:pt idx="29">
                  <c:v>3.8999999999999998E-3</c:v>
                </c:pt>
                <c:pt idx="30">
                  <c:v>4.0000000000000001E-3</c:v>
                </c:pt>
                <c:pt idx="31">
                  <c:v>4.0499999999999998E-3</c:v>
                </c:pt>
                <c:pt idx="32">
                  <c:v>4.2500000000000003E-3</c:v>
                </c:pt>
                <c:pt idx="33">
                  <c:v>4.3E-3</c:v>
                </c:pt>
                <c:pt idx="34">
                  <c:v>4.3499999999999997E-3</c:v>
                </c:pt>
                <c:pt idx="35">
                  <c:v>4.4999999999999997E-3</c:v>
                </c:pt>
                <c:pt idx="36">
                  <c:v>4.5500000000000002E-3</c:v>
                </c:pt>
                <c:pt idx="37">
                  <c:v>4.7000000000000002E-3</c:v>
                </c:pt>
                <c:pt idx="38">
                  <c:v>4.8500000000000001E-3</c:v>
                </c:pt>
                <c:pt idx="39">
                  <c:v>4.9500000000000004E-3</c:v>
                </c:pt>
                <c:pt idx="40">
                  <c:v>4.9500000000000004E-3</c:v>
                </c:pt>
                <c:pt idx="41">
                  <c:v>5.0000000000000001E-3</c:v>
                </c:pt>
                <c:pt idx="42">
                  <c:v>5.1000000000000004E-3</c:v>
                </c:pt>
                <c:pt idx="43">
                  <c:v>5.1000000000000004E-3</c:v>
                </c:pt>
                <c:pt idx="44">
                  <c:v>5.1999999999999998E-3</c:v>
                </c:pt>
                <c:pt idx="45">
                  <c:v>5.2500000000000003E-3</c:v>
                </c:pt>
                <c:pt idx="46">
                  <c:v>5.2500000000000003E-3</c:v>
                </c:pt>
                <c:pt idx="47">
                  <c:v>5.2500000000000003E-3</c:v>
                </c:pt>
                <c:pt idx="48">
                  <c:v>5.3E-3</c:v>
                </c:pt>
                <c:pt idx="49">
                  <c:v>5.3E-3</c:v>
                </c:pt>
                <c:pt idx="50">
                  <c:v>5.45E-3</c:v>
                </c:pt>
                <c:pt idx="51">
                  <c:v>5.4999999999999997E-3</c:v>
                </c:pt>
                <c:pt idx="52">
                  <c:v>5.4999999999999997E-3</c:v>
                </c:pt>
                <c:pt idx="53">
                  <c:v>5.4999999999999997E-3</c:v>
                </c:pt>
                <c:pt idx="54">
                  <c:v>5.5500000000000002E-3</c:v>
                </c:pt>
                <c:pt idx="55">
                  <c:v>5.5999999999999999E-3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5.7000000000000002E-3</c:v>
                </c:pt>
                <c:pt idx="59">
                  <c:v>5.7000000000000002E-3</c:v>
                </c:pt>
                <c:pt idx="60">
                  <c:v>5.7499999999999999E-3</c:v>
                </c:pt>
                <c:pt idx="61">
                  <c:v>5.7499999999999999E-3</c:v>
                </c:pt>
                <c:pt idx="62">
                  <c:v>5.7499999999999999E-3</c:v>
                </c:pt>
                <c:pt idx="63">
                  <c:v>5.7499999999999999E-3</c:v>
                </c:pt>
                <c:pt idx="64">
                  <c:v>5.8500000000000002E-3</c:v>
                </c:pt>
                <c:pt idx="65">
                  <c:v>5.8999999999999999E-3</c:v>
                </c:pt>
                <c:pt idx="66">
                  <c:v>5.9500000000000004E-3</c:v>
                </c:pt>
                <c:pt idx="67">
                  <c:v>6.1000000000000004E-3</c:v>
                </c:pt>
                <c:pt idx="68">
                  <c:v>6.1000000000000004E-3</c:v>
                </c:pt>
                <c:pt idx="69">
                  <c:v>6.1000000000000004E-3</c:v>
                </c:pt>
                <c:pt idx="70">
                  <c:v>6.1000000000000004E-3</c:v>
                </c:pt>
                <c:pt idx="71">
                  <c:v>6.1000000000000004E-3</c:v>
                </c:pt>
                <c:pt idx="72">
                  <c:v>6.1000000000000004E-3</c:v>
                </c:pt>
                <c:pt idx="73">
                  <c:v>6.1000000000000004E-3</c:v>
                </c:pt>
                <c:pt idx="74">
                  <c:v>6.1500000000000001E-3</c:v>
                </c:pt>
                <c:pt idx="75">
                  <c:v>6.1500000000000001E-3</c:v>
                </c:pt>
                <c:pt idx="76">
                  <c:v>6.1500000000000001E-3</c:v>
                </c:pt>
                <c:pt idx="77">
                  <c:v>6.1500000000000001E-3</c:v>
                </c:pt>
                <c:pt idx="78">
                  <c:v>6.1500000000000001E-3</c:v>
                </c:pt>
                <c:pt idx="79">
                  <c:v>6.1500000000000001E-3</c:v>
                </c:pt>
                <c:pt idx="80">
                  <c:v>6.1500000000000001E-3</c:v>
                </c:pt>
                <c:pt idx="81">
                  <c:v>6.1500000000000001E-3</c:v>
                </c:pt>
                <c:pt idx="82">
                  <c:v>6.1500000000000001E-3</c:v>
                </c:pt>
                <c:pt idx="83">
                  <c:v>6.1500000000000001E-3</c:v>
                </c:pt>
                <c:pt idx="84">
                  <c:v>6.1500000000000001E-3</c:v>
                </c:pt>
                <c:pt idx="85">
                  <c:v>6.1500000000000001E-3</c:v>
                </c:pt>
                <c:pt idx="86">
                  <c:v>6.1500000000000001E-3</c:v>
                </c:pt>
                <c:pt idx="87">
                  <c:v>6.1500000000000001E-3</c:v>
                </c:pt>
                <c:pt idx="88">
                  <c:v>6.1500000000000001E-3</c:v>
                </c:pt>
                <c:pt idx="89">
                  <c:v>6.1500000000000001E-3</c:v>
                </c:pt>
                <c:pt idx="90">
                  <c:v>6.1500000000000001E-3</c:v>
                </c:pt>
                <c:pt idx="91">
                  <c:v>6.1500000000000001E-3</c:v>
                </c:pt>
                <c:pt idx="92">
                  <c:v>6.1500000000000001E-3</c:v>
                </c:pt>
                <c:pt idx="93">
                  <c:v>6.1500000000000001E-3</c:v>
                </c:pt>
                <c:pt idx="94">
                  <c:v>6.1500000000000001E-3</c:v>
                </c:pt>
                <c:pt idx="95">
                  <c:v>6.1999999999999998E-3</c:v>
                </c:pt>
                <c:pt idx="96">
                  <c:v>6.1999999999999998E-3</c:v>
                </c:pt>
                <c:pt idx="97">
                  <c:v>6.1999999999999998E-3</c:v>
                </c:pt>
                <c:pt idx="98">
                  <c:v>6.1999999999999998E-3</c:v>
                </c:pt>
                <c:pt idx="99">
                  <c:v>6.1999999999999998E-3</c:v>
                </c:pt>
                <c:pt idx="100">
                  <c:v>6.1999999999999998E-3</c:v>
                </c:pt>
                <c:pt idx="101">
                  <c:v>6.1999999999999998E-3</c:v>
                </c:pt>
                <c:pt idx="102">
                  <c:v>6.1999999999999998E-3</c:v>
                </c:pt>
                <c:pt idx="103">
                  <c:v>6.1999999999999998E-3</c:v>
                </c:pt>
                <c:pt idx="104">
                  <c:v>6.1999999999999998E-3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D8-485F-AE79-556E17FB3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2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SR40_CRa30!$AB$8:$AB$367</c:f>
              <c:numCache>
                <c:formatCode>0.000%</c:formatCode>
                <c:ptCount val="360"/>
                <c:pt idx="0">
                  <c:v>1.7638588912886968E-2</c:v>
                </c:pt>
                <c:pt idx="1">
                  <c:v>1.7382050372472507E-2</c:v>
                </c:pt>
                <c:pt idx="2">
                  <c:v>1.8194541637508749E-2</c:v>
                </c:pt>
                <c:pt idx="3">
                  <c:v>1.8280297901150981E-2</c:v>
                </c:pt>
                <c:pt idx="4">
                  <c:v>1.7447495961227785E-2</c:v>
                </c:pt>
                <c:pt idx="5">
                  <c:v>1.676829268292683E-2</c:v>
                </c:pt>
                <c:pt idx="6">
                  <c:v>1.602747567258157E-2</c:v>
                </c:pt>
                <c:pt idx="7">
                  <c:v>1.5518649605227334E-2</c:v>
                </c:pt>
                <c:pt idx="8">
                  <c:v>1.5131750587007565E-2</c:v>
                </c:pt>
                <c:pt idx="9">
                  <c:v>1.5016543649783659E-2</c:v>
                </c:pt>
                <c:pt idx="10">
                  <c:v>1.5048908954100828E-2</c:v>
                </c:pt>
                <c:pt idx="11">
                  <c:v>1.5132721409079633E-2</c:v>
                </c:pt>
                <c:pt idx="12">
                  <c:v>1.497667566904002E-2</c:v>
                </c:pt>
                <c:pt idx="13">
                  <c:v>1.5059509351469517E-2</c:v>
                </c:pt>
                <c:pt idx="14">
                  <c:v>1.5180722891566266E-2</c:v>
                </c:pt>
                <c:pt idx="15">
                  <c:v>1.5093435553425971E-2</c:v>
                </c:pt>
                <c:pt idx="16">
                  <c:v>1.5490943755958055E-2</c:v>
                </c:pt>
                <c:pt idx="17">
                  <c:v>1.5373699148533586E-2</c:v>
                </c:pt>
                <c:pt idx="18">
                  <c:v>1.5208235844642022E-2</c:v>
                </c:pt>
                <c:pt idx="19">
                  <c:v>1.5074211502782932E-2</c:v>
                </c:pt>
                <c:pt idx="20">
                  <c:v>1.5359926639156351E-2</c:v>
                </c:pt>
                <c:pt idx="21">
                  <c:v>1.5144665461121157E-2</c:v>
                </c:pt>
                <c:pt idx="22">
                  <c:v>1.4978761457634698E-2</c:v>
                </c:pt>
                <c:pt idx="23">
                  <c:v>1.4823008849557522E-2</c:v>
                </c:pt>
                <c:pt idx="24">
                  <c:v>1.4941771039332015E-2</c:v>
                </c:pt>
                <c:pt idx="25">
                  <c:v>1.4811587889348726E-2</c:v>
                </c:pt>
                <c:pt idx="26">
                  <c:v>1.5095967220185465E-2</c:v>
                </c:pt>
                <c:pt idx="27">
                  <c:v>1.5611633875106929E-2</c:v>
                </c:pt>
                <c:pt idx="28">
                  <c:v>1.6118769883351008E-2</c:v>
                </c:pt>
                <c:pt idx="29">
                  <c:v>1.6452225268930604E-2</c:v>
                </c:pt>
                <c:pt idx="30">
                  <c:v>1.6813787305590584E-2</c:v>
                </c:pt>
                <c:pt idx="31">
                  <c:v>1.6956248691647479E-2</c:v>
                </c:pt>
                <c:pt idx="32">
                  <c:v>1.7741598831141726E-2</c:v>
                </c:pt>
                <c:pt idx="33">
                  <c:v>1.7886855241264561E-2</c:v>
                </c:pt>
                <c:pt idx="34">
                  <c:v>1.8031088082901554E-2</c:v>
                </c:pt>
                <c:pt idx="35">
                  <c:v>1.8610421836228287E-2</c:v>
                </c:pt>
                <c:pt idx="36">
                  <c:v>1.8786127167630059E-2</c:v>
                </c:pt>
                <c:pt idx="37">
                  <c:v>1.9361483007209062E-2</c:v>
                </c:pt>
                <c:pt idx="38">
                  <c:v>1.9942434210526317E-2</c:v>
                </c:pt>
                <c:pt idx="39">
                  <c:v>2.0320197044334975E-2</c:v>
                </c:pt>
                <c:pt idx="40">
                  <c:v>2.0295202952029519E-2</c:v>
                </c:pt>
                <c:pt idx="41">
                  <c:v>2.046245140167792E-2</c:v>
                </c:pt>
                <c:pt idx="42">
                  <c:v>2.0812079167516834E-2</c:v>
                </c:pt>
                <c:pt idx="43">
                  <c:v>2.0795107033639144E-2</c:v>
                </c:pt>
                <c:pt idx="44">
                  <c:v>2.1176949704744451E-2</c:v>
                </c:pt>
                <c:pt idx="45">
                  <c:v>2.1350142334282229E-2</c:v>
                </c:pt>
                <c:pt idx="46">
                  <c:v>2.1311142683174345E-2</c:v>
                </c:pt>
                <c:pt idx="47">
                  <c:v>2.1285221974457733E-2</c:v>
                </c:pt>
                <c:pt idx="48">
                  <c:v>2.1453147136207246E-2</c:v>
                </c:pt>
                <c:pt idx="49">
                  <c:v>2.1422797089733225E-2</c:v>
                </c:pt>
                <c:pt idx="50">
                  <c:v>2.202465144473631E-2</c:v>
                </c:pt>
                <c:pt idx="51">
                  <c:v>2.2199798183652877E-2</c:v>
                </c:pt>
                <c:pt idx="52">
                  <c:v>2.2172949002217297E-2</c:v>
                </c:pt>
                <c:pt idx="53">
                  <c:v>2.2168480451430876E-2</c:v>
                </c:pt>
                <c:pt idx="54">
                  <c:v>2.2342995169082124E-2</c:v>
                </c:pt>
                <c:pt idx="55">
                  <c:v>2.251708886208283E-2</c:v>
                </c:pt>
                <c:pt idx="56">
                  <c:v>2.2508038585209004E-2</c:v>
                </c:pt>
                <c:pt idx="57">
                  <c:v>2.289156626506024E-2</c:v>
                </c:pt>
                <c:pt idx="58">
                  <c:v>2.289156626506024E-2</c:v>
                </c:pt>
                <c:pt idx="59">
                  <c:v>2.2886970487853844E-2</c:v>
                </c:pt>
                <c:pt idx="60">
                  <c:v>2.3078466787076059E-2</c:v>
                </c:pt>
                <c:pt idx="61">
                  <c:v>2.3069207622868605E-2</c:v>
                </c:pt>
                <c:pt idx="62">
                  <c:v>2.3059955885301783E-2</c:v>
                </c:pt>
                <c:pt idx="63">
                  <c:v>2.3059955885301783E-2</c:v>
                </c:pt>
                <c:pt idx="64">
                  <c:v>2.3456295108259823E-2</c:v>
                </c:pt>
                <c:pt idx="65">
                  <c:v>2.3647294589178358E-2</c:v>
                </c:pt>
                <c:pt idx="66">
                  <c:v>2.382859431317581E-2</c:v>
                </c:pt>
                <c:pt idx="67">
                  <c:v>2.4424424424424423E-2</c:v>
                </c:pt>
                <c:pt idx="68">
                  <c:v>2.4414648789273564E-2</c:v>
                </c:pt>
                <c:pt idx="69">
                  <c:v>2.4414648789273564E-2</c:v>
                </c:pt>
                <c:pt idx="70">
                  <c:v>2.4414648789273564E-2</c:v>
                </c:pt>
                <c:pt idx="71">
                  <c:v>2.4414648789273564E-2</c:v>
                </c:pt>
                <c:pt idx="72">
                  <c:v>2.4409763905562223E-2</c:v>
                </c:pt>
                <c:pt idx="73">
                  <c:v>2.4409763905562223E-2</c:v>
                </c:pt>
                <c:pt idx="74">
                  <c:v>2.4604920984196841E-2</c:v>
                </c:pt>
                <c:pt idx="75">
                  <c:v>2.46E-2</c:v>
                </c:pt>
                <c:pt idx="76">
                  <c:v>2.46E-2</c:v>
                </c:pt>
                <c:pt idx="77">
                  <c:v>2.46E-2</c:v>
                </c:pt>
                <c:pt idx="78">
                  <c:v>2.46E-2</c:v>
                </c:pt>
                <c:pt idx="79">
                  <c:v>2.46E-2</c:v>
                </c:pt>
                <c:pt idx="80">
                  <c:v>2.46E-2</c:v>
                </c:pt>
                <c:pt idx="81">
                  <c:v>2.46E-2</c:v>
                </c:pt>
                <c:pt idx="82">
                  <c:v>2.46E-2</c:v>
                </c:pt>
                <c:pt idx="83">
                  <c:v>2.46E-2</c:v>
                </c:pt>
                <c:pt idx="84">
                  <c:v>2.46E-2</c:v>
                </c:pt>
                <c:pt idx="85">
                  <c:v>2.46E-2</c:v>
                </c:pt>
                <c:pt idx="86">
                  <c:v>2.46E-2</c:v>
                </c:pt>
                <c:pt idx="87">
                  <c:v>2.46E-2</c:v>
                </c:pt>
                <c:pt idx="88">
                  <c:v>2.46E-2</c:v>
                </c:pt>
                <c:pt idx="89">
                  <c:v>2.46E-2</c:v>
                </c:pt>
                <c:pt idx="90">
                  <c:v>2.46E-2</c:v>
                </c:pt>
                <c:pt idx="91">
                  <c:v>2.46E-2</c:v>
                </c:pt>
                <c:pt idx="92">
                  <c:v>2.46E-2</c:v>
                </c:pt>
                <c:pt idx="93">
                  <c:v>2.46E-2</c:v>
                </c:pt>
                <c:pt idx="94">
                  <c:v>2.46E-2</c:v>
                </c:pt>
                <c:pt idx="95">
                  <c:v>2.4799999999999999E-2</c:v>
                </c:pt>
                <c:pt idx="96">
                  <c:v>2.4799999999999999E-2</c:v>
                </c:pt>
                <c:pt idx="97">
                  <c:v>2.4799999999999999E-2</c:v>
                </c:pt>
                <c:pt idx="98">
                  <c:v>2.4799999999999999E-2</c:v>
                </c:pt>
                <c:pt idx="99">
                  <c:v>2.4799999999999999E-2</c:v>
                </c:pt>
                <c:pt idx="100">
                  <c:v>2.4799999999999999E-2</c:v>
                </c:pt>
                <c:pt idx="101">
                  <c:v>2.4799999999999999E-2</c:v>
                </c:pt>
                <c:pt idx="102">
                  <c:v>2.4799999999999999E-2</c:v>
                </c:pt>
                <c:pt idx="103">
                  <c:v>2.4799999999999999E-2</c:v>
                </c:pt>
                <c:pt idx="104">
                  <c:v>2.4799999999999999E-2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2A-48D0-8AD5-D610929F1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</a:t>
            </a:r>
            <a:r>
              <a:rPr lang="en-US" baseline="0"/>
              <a:t> a</a:t>
            </a:r>
            <a:r>
              <a:rPr lang="en-US"/>
              <a:t> los 30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SR40_CRa50!$AC$8:$AC$367</c:f>
              <c:numCache>
                <c:formatCode>0.000%</c:formatCode>
                <c:ptCount val="360"/>
                <c:pt idx="0">
                  <c:v>0.14094999999999999</c:v>
                </c:pt>
                <c:pt idx="1">
                  <c:v>0.14124999999999999</c:v>
                </c:pt>
                <c:pt idx="2">
                  <c:v>0.14149999999999999</c:v>
                </c:pt>
                <c:pt idx="3">
                  <c:v>0.14410000000000001</c:v>
                </c:pt>
                <c:pt idx="4">
                  <c:v>0.14799999999999999</c:v>
                </c:pt>
                <c:pt idx="5">
                  <c:v>0.15110000000000001</c:v>
                </c:pt>
                <c:pt idx="6">
                  <c:v>0.15784999999999999</c:v>
                </c:pt>
                <c:pt idx="7">
                  <c:v>0.16564999999999999</c:v>
                </c:pt>
                <c:pt idx="8">
                  <c:v>0.17015</c:v>
                </c:pt>
                <c:pt idx="9">
                  <c:v>0.17319999999999999</c:v>
                </c:pt>
                <c:pt idx="10">
                  <c:v>0.17610000000000001</c:v>
                </c:pt>
                <c:pt idx="11">
                  <c:v>0.17815</c:v>
                </c:pt>
                <c:pt idx="12">
                  <c:v>0.18079999999999999</c:v>
                </c:pt>
                <c:pt idx="13">
                  <c:v>0.1837</c:v>
                </c:pt>
                <c:pt idx="14">
                  <c:v>0.18659999999999999</c:v>
                </c:pt>
                <c:pt idx="15">
                  <c:v>0.19005</c:v>
                </c:pt>
                <c:pt idx="16">
                  <c:v>0.19245000000000001</c:v>
                </c:pt>
                <c:pt idx="17">
                  <c:v>0.19434999999999999</c:v>
                </c:pt>
                <c:pt idx="18">
                  <c:v>0.19655</c:v>
                </c:pt>
                <c:pt idx="19">
                  <c:v>0.19894999999999999</c:v>
                </c:pt>
                <c:pt idx="20">
                  <c:v>0.20019999999999999</c:v>
                </c:pt>
                <c:pt idx="21">
                  <c:v>0.2019</c:v>
                </c:pt>
                <c:pt idx="22">
                  <c:v>0.20419999999999999</c:v>
                </c:pt>
                <c:pt idx="23">
                  <c:v>0.20605000000000001</c:v>
                </c:pt>
                <c:pt idx="24">
                  <c:v>0.20760000000000001</c:v>
                </c:pt>
                <c:pt idx="25">
                  <c:v>0.20910000000000001</c:v>
                </c:pt>
                <c:pt idx="26">
                  <c:v>0.20985000000000001</c:v>
                </c:pt>
                <c:pt idx="27">
                  <c:v>0.2107</c:v>
                </c:pt>
                <c:pt idx="28">
                  <c:v>0.21135000000000001</c:v>
                </c:pt>
                <c:pt idx="29">
                  <c:v>0.2122</c:v>
                </c:pt>
                <c:pt idx="30">
                  <c:v>0.2135</c:v>
                </c:pt>
                <c:pt idx="31">
                  <c:v>0.21410000000000001</c:v>
                </c:pt>
                <c:pt idx="32">
                  <c:v>0.21485000000000001</c:v>
                </c:pt>
                <c:pt idx="33">
                  <c:v>0.2167</c:v>
                </c:pt>
                <c:pt idx="34">
                  <c:v>0.2185</c:v>
                </c:pt>
                <c:pt idx="35">
                  <c:v>0.21995000000000001</c:v>
                </c:pt>
                <c:pt idx="36">
                  <c:v>0.2215</c:v>
                </c:pt>
                <c:pt idx="37">
                  <c:v>0.22245000000000001</c:v>
                </c:pt>
                <c:pt idx="38">
                  <c:v>0.2228</c:v>
                </c:pt>
                <c:pt idx="39">
                  <c:v>0.22339999999999999</c:v>
                </c:pt>
                <c:pt idx="40">
                  <c:v>0.22389999999999999</c:v>
                </c:pt>
                <c:pt idx="41">
                  <c:v>0.22450000000000001</c:v>
                </c:pt>
                <c:pt idx="42">
                  <c:v>0.22484999999999999</c:v>
                </c:pt>
                <c:pt idx="43">
                  <c:v>0.22564999999999999</c:v>
                </c:pt>
                <c:pt idx="44">
                  <c:v>0.2261</c:v>
                </c:pt>
                <c:pt idx="45">
                  <c:v>0.22645000000000001</c:v>
                </c:pt>
                <c:pt idx="46">
                  <c:v>0.22745000000000001</c:v>
                </c:pt>
                <c:pt idx="47">
                  <c:v>0.22855</c:v>
                </c:pt>
                <c:pt idx="48">
                  <c:v>0.2301</c:v>
                </c:pt>
                <c:pt idx="49">
                  <c:v>0.23150000000000001</c:v>
                </c:pt>
                <c:pt idx="50">
                  <c:v>0.23275000000000001</c:v>
                </c:pt>
                <c:pt idx="51">
                  <c:v>0.23319999999999999</c:v>
                </c:pt>
                <c:pt idx="52">
                  <c:v>0.2336</c:v>
                </c:pt>
                <c:pt idx="53">
                  <c:v>0.23415</c:v>
                </c:pt>
                <c:pt idx="54">
                  <c:v>0.23449999999999999</c:v>
                </c:pt>
                <c:pt idx="55">
                  <c:v>0.23474999999999999</c:v>
                </c:pt>
                <c:pt idx="56">
                  <c:v>0.23505000000000001</c:v>
                </c:pt>
                <c:pt idx="57">
                  <c:v>0.23515</c:v>
                </c:pt>
                <c:pt idx="58">
                  <c:v>0.23530000000000001</c:v>
                </c:pt>
                <c:pt idx="59">
                  <c:v>0.23544999999999999</c:v>
                </c:pt>
                <c:pt idx="60">
                  <c:v>0.2356</c:v>
                </c:pt>
                <c:pt idx="61">
                  <c:v>0.2361</c:v>
                </c:pt>
                <c:pt idx="62">
                  <c:v>0.23624999999999999</c:v>
                </c:pt>
                <c:pt idx="63">
                  <c:v>0.23630000000000001</c:v>
                </c:pt>
                <c:pt idx="64">
                  <c:v>0.23635</c:v>
                </c:pt>
                <c:pt idx="65">
                  <c:v>0.23649999999999999</c:v>
                </c:pt>
                <c:pt idx="66">
                  <c:v>0.2366</c:v>
                </c:pt>
                <c:pt idx="67">
                  <c:v>0.23680000000000001</c:v>
                </c:pt>
                <c:pt idx="68">
                  <c:v>0.23694999999999999</c:v>
                </c:pt>
                <c:pt idx="69">
                  <c:v>0.23699999999999999</c:v>
                </c:pt>
                <c:pt idx="70">
                  <c:v>0.23719999999999999</c:v>
                </c:pt>
                <c:pt idx="71">
                  <c:v>0.23730000000000001</c:v>
                </c:pt>
                <c:pt idx="72">
                  <c:v>0.2374</c:v>
                </c:pt>
                <c:pt idx="73">
                  <c:v>0.23744999999999999</c:v>
                </c:pt>
                <c:pt idx="74">
                  <c:v>0.23755000000000001</c:v>
                </c:pt>
                <c:pt idx="75">
                  <c:v>0.23760000000000001</c:v>
                </c:pt>
                <c:pt idx="76">
                  <c:v>0.23769999999999999</c:v>
                </c:pt>
                <c:pt idx="77">
                  <c:v>0.23769999999999999</c:v>
                </c:pt>
                <c:pt idx="78">
                  <c:v>0.23769999999999999</c:v>
                </c:pt>
                <c:pt idx="79">
                  <c:v>0.23769999999999999</c:v>
                </c:pt>
                <c:pt idx="80">
                  <c:v>0.23774999999999999</c:v>
                </c:pt>
                <c:pt idx="81">
                  <c:v>0.23785000000000001</c:v>
                </c:pt>
                <c:pt idx="82">
                  <c:v>0.2379</c:v>
                </c:pt>
                <c:pt idx="83">
                  <c:v>0.2379</c:v>
                </c:pt>
                <c:pt idx="84">
                  <c:v>0.2379</c:v>
                </c:pt>
                <c:pt idx="85">
                  <c:v>0.2379</c:v>
                </c:pt>
                <c:pt idx="86">
                  <c:v>0.23794999999999999</c:v>
                </c:pt>
                <c:pt idx="87">
                  <c:v>0.23794999999999999</c:v>
                </c:pt>
                <c:pt idx="88">
                  <c:v>0.23794999999999999</c:v>
                </c:pt>
                <c:pt idx="89">
                  <c:v>0.23794999999999999</c:v>
                </c:pt>
                <c:pt idx="90">
                  <c:v>0.23794999999999999</c:v>
                </c:pt>
                <c:pt idx="91">
                  <c:v>0.23799999999999999</c:v>
                </c:pt>
                <c:pt idx="92">
                  <c:v>0.23799999999999999</c:v>
                </c:pt>
                <c:pt idx="93">
                  <c:v>0.23799999999999999</c:v>
                </c:pt>
                <c:pt idx="94">
                  <c:v>0.23805000000000001</c:v>
                </c:pt>
                <c:pt idx="95">
                  <c:v>0.23810000000000001</c:v>
                </c:pt>
                <c:pt idx="96">
                  <c:v>0.23810000000000001</c:v>
                </c:pt>
                <c:pt idx="97">
                  <c:v>0.23810000000000001</c:v>
                </c:pt>
                <c:pt idx="98">
                  <c:v>0.23815</c:v>
                </c:pt>
                <c:pt idx="99">
                  <c:v>0.23824999999999999</c:v>
                </c:pt>
                <c:pt idx="100">
                  <c:v>0.23824999999999999</c:v>
                </c:pt>
                <c:pt idx="101">
                  <c:v>0.23835000000000001</c:v>
                </c:pt>
                <c:pt idx="102">
                  <c:v>0.23835000000000001</c:v>
                </c:pt>
                <c:pt idx="103">
                  <c:v>0.2384</c:v>
                </c:pt>
                <c:pt idx="104">
                  <c:v>0.2384</c:v>
                </c:pt>
                <c:pt idx="105">
                  <c:v>0.2384</c:v>
                </c:pt>
                <c:pt idx="106">
                  <c:v>0.2384</c:v>
                </c:pt>
                <c:pt idx="107">
                  <c:v>0.23845</c:v>
                </c:pt>
                <c:pt idx="108">
                  <c:v>0.23845</c:v>
                </c:pt>
                <c:pt idx="109">
                  <c:v>0.23845</c:v>
                </c:pt>
                <c:pt idx="110">
                  <c:v>0.23845</c:v>
                </c:pt>
                <c:pt idx="111">
                  <c:v>0.23845</c:v>
                </c:pt>
                <c:pt idx="112">
                  <c:v>0.23845</c:v>
                </c:pt>
                <c:pt idx="113">
                  <c:v>0.23845</c:v>
                </c:pt>
                <c:pt idx="114">
                  <c:v>0.23845</c:v>
                </c:pt>
                <c:pt idx="115">
                  <c:v>0.23849999999999999</c:v>
                </c:pt>
                <c:pt idx="116">
                  <c:v>0.23849999999999999</c:v>
                </c:pt>
                <c:pt idx="117">
                  <c:v>0.23849999999999999</c:v>
                </c:pt>
                <c:pt idx="118">
                  <c:v>0.23849999999999999</c:v>
                </c:pt>
                <c:pt idx="119">
                  <c:v>0.23849999999999999</c:v>
                </c:pt>
                <c:pt idx="120">
                  <c:v>0.23849999999999999</c:v>
                </c:pt>
                <c:pt idx="121">
                  <c:v>0.23849999999999999</c:v>
                </c:pt>
                <c:pt idx="122">
                  <c:v>0.23849999999999999</c:v>
                </c:pt>
                <c:pt idx="123">
                  <c:v>0.23849999999999999</c:v>
                </c:pt>
                <c:pt idx="124">
                  <c:v>0.23849999999999999</c:v>
                </c:pt>
                <c:pt idx="125">
                  <c:v>0.23849999999999999</c:v>
                </c:pt>
                <c:pt idx="126">
                  <c:v>0.23855000000000001</c:v>
                </c:pt>
                <c:pt idx="127">
                  <c:v>0.23855000000000001</c:v>
                </c:pt>
                <c:pt idx="128">
                  <c:v>0.23855000000000001</c:v>
                </c:pt>
                <c:pt idx="129">
                  <c:v>0.23855000000000001</c:v>
                </c:pt>
                <c:pt idx="130">
                  <c:v>0.23855000000000001</c:v>
                </c:pt>
                <c:pt idx="131">
                  <c:v>0.23855000000000001</c:v>
                </c:pt>
                <c:pt idx="132">
                  <c:v>0.23855000000000001</c:v>
                </c:pt>
                <c:pt idx="133">
                  <c:v>0.23855000000000001</c:v>
                </c:pt>
                <c:pt idx="134">
                  <c:v>0.23855000000000001</c:v>
                </c:pt>
                <c:pt idx="135">
                  <c:v>0.23855000000000001</c:v>
                </c:pt>
                <c:pt idx="136">
                  <c:v>0.23855000000000001</c:v>
                </c:pt>
                <c:pt idx="137">
                  <c:v>0.23855000000000001</c:v>
                </c:pt>
                <c:pt idx="138">
                  <c:v>0.23855000000000001</c:v>
                </c:pt>
                <c:pt idx="139">
                  <c:v>0.23855000000000001</c:v>
                </c:pt>
                <c:pt idx="140">
                  <c:v>0.23855000000000001</c:v>
                </c:pt>
                <c:pt idx="141">
                  <c:v>0.23855000000000001</c:v>
                </c:pt>
                <c:pt idx="142">
                  <c:v>0.23855000000000001</c:v>
                </c:pt>
                <c:pt idx="143">
                  <c:v>0.23855000000000001</c:v>
                </c:pt>
                <c:pt idx="144">
                  <c:v>0.23855000000000001</c:v>
                </c:pt>
                <c:pt idx="145">
                  <c:v>0.23855000000000001</c:v>
                </c:pt>
                <c:pt idx="146">
                  <c:v>0.23855000000000001</c:v>
                </c:pt>
                <c:pt idx="147">
                  <c:v>0.23855000000000001</c:v>
                </c:pt>
                <c:pt idx="148">
                  <c:v>0.23855000000000001</c:v>
                </c:pt>
                <c:pt idx="149">
                  <c:v>0.23855000000000001</c:v>
                </c:pt>
                <c:pt idx="150">
                  <c:v>0.23855000000000001</c:v>
                </c:pt>
                <c:pt idx="151">
                  <c:v>0.23855000000000001</c:v>
                </c:pt>
                <c:pt idx="152">
                  <c:v>0.23855000000000001</c:v>
                </c:pt>
                <c:pt idx="153">
                  <c:v>0.23855000000000001</c:v>
                </c:pt>
                <c:pt idx="154">
                  <c:v>0.23855000000000001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92-413D-A6FD-72C67BDB3810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SR40_CRa50!$AD$8:$AD$367</c:f>
              <c:numCache>
                <c:formatCode>0.000%</c:formatCode>
                <c:ptCount val="360"/>
                <c:pt idx="0">
                  <c:v>8.2500000000000004E-3</c:v>
                </c:pt>
                <c:pt idx="1">
                  <c:v>7.7000000000000002E-3</c:v>
                </c:pt>
                <c:pt idx="2">
                  <c:v>7.45E-3</c:v>
                </c:pt>
                <c:pt idx="3">
                  <c:v>9.3500000000000007E-3</c:v>
                </c:pt>
                <c:pt idx="4">
                  <c:v>1.2500000000000001E-2</c:v>
                </c:pt>
                <c:pt idx="5">
                  <c:v>1.5049999999999999E-2</c:v>
                </c:pt>
                <c:pt idx="6">
                  <c:v>2.0799999999999999E-2</c:v>
                </c:pt>
                <c:pt idx="7">
                  <c:v>2.8199999999999999E-2</c:v>
                </c:pt>
                <c:pt idx="8">
                  <c:v>3.245E-2</c:v>
                </c:pt>
                <c:pt idx="9">
                  <c:v>3.5200000000000002E-2</c:v>
                </c:pt>
                <c:pt idx="10">
                  <c:v>3.7900000000000003E-2</c:v>
                </c:pt>
                <c:pt idx="11">
                  <c:v>3.9800000000000002E-2</c:v>
                </c:pt>
                <c:pt idx="12">
                  <c:v>4.2299999999999997E-2</c:v>
                </c:pt>
                <c:pt idx="13">
                  <c:v>4.48E-2</c:v>
                </c:pt>
                <c:pt idx="14">
                  <c:v>4.7600000000000003E-2</c:v>
                </c:pt>
                <c:pt idx="15">
                  <c:v>5.0900000000000001E-2</c:v>
                </c:pt>
                <c:pt idx="16">
                  <c:v>5.3100000000000001E-2</c:v>
                </c:pt>
                <c:pt idx="17">
                  <c:v>5.4300000000000001E-2</c:v>
                </c:pt>
                <c:pt idx="18">
                  <c:v>5.6050000000000003E-2</c:v>
                </c:pt>
                <c:pt idx="19">
                  <c:v>5.7849999999999999E-2</c:v>
                </c:pt>
                <c:pt idx="20">
                  <c:v>5.8549999999999998E-2</c:v>
                </c:pt>
                <c:pt idx="21">
                  <c:v>5.9499999999999997E-2</c:v>
                </c:pt>
                <c:pt idx="22">
                  <c:v>6.1199999999999997E-2</c:v>
                </c:pt>
                <c:pt idx="23">
                  <c:v>6.2E-2</c:v>
                </c:pt>
                <c:pt idx="24">
                  <c:v>6.2399999999999997E-2</c:v>
                </c:pt>
                <c:pt idx="25">
                  <c:v>6.2950000000000006E-2</c:v>
                </c:pt>
                <c:pt idx="26">
                  <c:v>6.2300000000000001E-2</c:v>
                </c:pt>
                <c:pt idx="27">
                  <c:v>6.2100000000000002E-2</c:v>
                </c:pt>
                <c:pt idx="28">
                  <c:v>6.13E-2</c:v>
                </c:pt>
                <c:pt idx="29">
                  <c:v>6.0449999999999997E-2</c:v>
                </c:pt>
                <c:pt idx="30">
                  <c:v>5.9700000000000003E-2</c:v>
                </c:pt>
                <c:pt idx="31">
                  <c:v>5.8349999999999999E-2</c:v>
                </c:pt>
                <c:pt idx="32">
                  <c:v>5.6750000000000002E-2</c:v>
                </c:pt>
                <c:pt idx="33">
                  <c:v>5.645E-2</c:v>
                </c:pt>
                <c:pt idx="34">
                  <c:v>5.5E-2</c:v>
                </c:pt>
                <c:pt idx="35">
                  <c:v>5.1999999999999998E-2</c:v>
                </c:pt>
                <c:pt idx="36">
                  <c:v>5.0450000000000002E-2</c:v>
                </c:pt>
                <c:pt idx="37">
                  <c:v>4.7500000000000001E-2</c:v>
                </c:pt>
                <c:pt idx="38">
                  <c:v>4.3400000000000001E-2</c:v>
                </c:pt>
                <c:pt idx="39">
                  <c:v>4.1200000000000001E-2</c:v>
                </c:pt>
                <c:pt idx="40">
                  <c:v>3.8949999999999999E-2</c:v>
                </c:pt>
                <c:pt idx="41">
                  <c:v>3.6700000000000003E-2</c:v>
                </c:pt>
                <c:pt idx="42">
                  <c:v>3.4750000000000003E-2</c:v>
                </c:pt>
                <c:pt idx="43">
                  <c:v>3.3849999999999998E-2</c:v>
                </c:pt>
                <c:pt idx="44">
                  <c:v>3.1649999999999998E-2</c:v>
                </c:pt>
                <c:pt idx="45">
                  <c:v>2.9950000000000001E-2</c:v>
                </c:pt>
                <c:pt idx="46">
                  <c:v>2.87E-2</c:v>
                </c:pt>
                <c:pt idx="47">
                  <c:v>2.775E-2</c:v>
                </c:pt>
                <c:pt idx="48">
                  <c:v>2.7400000000000001E-2</c:v>
                </c:pt>
                <c:pt idx="49">
                  <c:v>2.7099999999999999E-2</c:v>
                </c:pt>
                <c:pt idx="50">
                  <c:v>2.6599999999999999E-2</c:v>
                </c:pt>
                <c:pt idx="51">
                  <c:v>2.5850000000000001E-2</c:v>
                </c:pt>
                <c:pt idx="52">
                  <c:v>2.4799999999999999E-2</c:v>
                </c:pt>
                <c:pt idx="53">
                  <c:v>2.4E-2</c:v>
                </c:pt>
                <c:pt idx="54">
                  <c:v>2.315E-2</c:v>
                </c:pt>
                <c:pt idx="55">
                  <c:v>2.1950000000000001E-2</c:v>
                </c:pt>
                <c:pt idx="56">
                  <c:v>2.1049999999999999E-2</c:v>
                </c:pt>
                <c:pt idx="57">
                  <c:v>2.0049999999999998E-2</c:v>
                </c:pt>
                <c:pt idx="58">
                  <c:v>1.9199999999999998E-2</c:v>
                </c:pt>
                <c:pt idx="59">
                  <c:v>1.84E-2</c:v>
                </c:pt>
                <c:pt idx="60">
                  <c:v>1.745E-2</c:v>
                </c:pt>
                <c:pt idx="61">
                  <c:v>1.695E-2</c:v>
                </c:pt>
                <c:pt idx="62">
                  <c:v>1.6500000000000001E-2</c:v>
                </c:pt>
                <c:pt idx="63">
                  <c:v>1.5650000000000001E-2</c:v>
                </c:pt>
                <c:pt idx="64">
                  <c:v>1.4449999999999999E-2</c:v>
                </c:pt>
                <c:pt idx="65">
                  <c:v>1.375E-2</c:v>
                </c:pt>
                <c:pt idx="66">
                  <c:v>1.2749999999999999E-2</c:v>
                </c:pt>
                <c:pt idx="67">
                  <c:v>1.1950000000000001E-2</c:v>
                </c:pt>
                <c:pt idx="68">
                  <c:v>1.145E-2</c:v>
                </c:pt>
                <c:pt idx="69">
                  <c:v>1.1050000000000001E-2</c:v>
                </c:pt>
                <c:pt idx="70">
                  <c:v>1.06E-2</c:v>
                </c:pt>
                <c:pt idx="71">
                  <c:v>0.01</c:v>
                </c:pt>
                <c:pt idx="72">
                  <c:v>8.8000000000000005E-3</c:v>
                </c:pt>
                <c:pt idx="73">
                  <c:v>8.3499999999999998E-3</c:v>
                </c:pt>
                <c:pt idx="74">
                  <c:v>7.6499999999999997E-3</c:v>
                </c:pt>
                <c:pt idx="75">
                  <c:v>7.4000000000000003E-3</c:v>
                </c:pt>
                <c:pt idx="76">
                  <c:v>7.0499999999999998E-3</c:v>
                </c:pt>
                <c:pt idx="77">
                  <c:v>6.3499999999999997E-3</c:v>
                </c:pt>
                <c:pt idx="78">
                  <c:v>5.45E-3</c:v>
                </c:pt>
                <c:pt idx="79">
                  <c:v>4.7000000000000002E-3</c:v>
                </c:pt>
                <c:pt idx="80">
                  <c:v>4.0000000000000001E-3</c:v>
                </c:pt>
                <c:pt idx="81">
                  <c:v>3.5000000000000001E-3</c:v>
                </c:pt>
                <c:pt idx="82">
                  <c:v>3.3500000000000001E-3</c:v>
                </c:pt>
                <c:pt idx="83">
                  <c:v>3.0500000000000002E-3</c:v>
                </c:pt>
                <c:pt idx="84">
                  <c:v>2.8E-3</c:v>
                </c:pt>
                <c:pt idx="85">
                  <c:v>2.3500000000000001E-3</c:v>
                </c:pt>
                <c:pt idx="86">
                  <c:v>2.3E-3</c:v>
                </c:pt>
                <c:pt idx="87">
                  <c:v>2.2000000000000001E-3</c:v>
                </c:pt>
                <c:pt idx="88">
                  <c:v>2.0999999999999999E-3</c:v>
                </c:pt>
                <c:pt idx="89">
                  <c:v>1.9499999999999999E-3</c:v>
                </c:pt>
                <c:pt idx="90">
                  <c:v>1.8E-3</c:v>
                </c:pt>
                <c:pt idx="91">
                  <c:v>1.8E-3</c:v>
                </c:pt>
                <c:pt idx="92">
                  <c:v>1.5E-3</c:v>
                </c:pt>
                <c:pt idx="93">
                  <c:v>1.3500000000000001E-3</c:v>
                </c:pt>
                <c:pt idx="94">
                  <c:v>1.25E-3</c:v>
                </c:pt>
                <c:pt idx="95">
                  <c:v>1.1000000000000001E-3</c:v>
                </c:pt>
                <c:pt idx="96">
                  <c:v>1E-3</c:v>
                </c:pt>
                <c:pt idx="97">
                  <c:v>9.5E-4</c:v>
                </c:pt>
                <c:pt idx="98">
                  <c:v>8.9999999999999998E-4</c:v>
                </c:pt>
                <c:pt idx="99">
                  <c:v>9.5E-4</c:v>
                </c:pt>
                <c:pt idx="100">
                  <c:v>8.9999999999999998E-4</c:v>
                </c:pt>
                <c:pt idx="101">
                  <c:v>8.4999999999999995E-4</c:v>
                </c:pt>
                <c:pt idx="102">
                  <c:v>7.5000000000000002E-4</c:v>
                </c:pt>
                <c:pt idx="103">
                  <c:v>6.4999999999999997E-4</c:v>
                </c:pt>
                <c:pt idx="104">
                  <c:v>6.4999999999999997E-4</c:v>
                </c:pt>
                <c:pt idx="105">
                  <c:v>6.4999999999999997E-4</c:v>
                </c:pt>
                <c:pt idx="106">
                  <c:v>5.5000000000000003E-4</c:v>
                </c:pt>
                <c:pt idx="107">
                  <c:v>5.9999999999999995E-4</c:v>
                </c:pt>
                <c:pt idx="108">
                  <c:v>5.0000000000000001E-4</c:v>
                </c:pt>
                <c:pt idx="109">
                  <c:v>5.0000000000000001E-4</c:v>
                </c:pt>
                <c:pt idx="110">
                  <c:v>5.0000000000000001E-4</c:v>
                </c:pt>
                <c:pt idx="111">
                  <c:v>5.0000000000000001E-4</c:v>
                </c:pt>
                <c:pt idx="112">
                  <c:v>4.4999999999999999E-4</c:v>
                </c:pt>
                <c:pt idx="113">
                  <c:v>4.4999999999999999E-4</c:v>
                </c:pt>
                <c:pt idx="114">
                  <c:v>4.4999999999999999E-4</c:v>
                </c:pt>
                <c:pt idx="115">
                  <c:v>5.0000000000000001E-4</c:v>
                </c:pt>
                <c:pt idx="116">
                  <c:v>5.0000000000000001E-4</c:v>
                </c:pt>
                <c:pt idx="117">
                  <c:v>4.4999999999999999E-4</c:v>
                </c:pt>
                <c:pt idx="118">
                  <c:v>4.4999999999999999E-4</c:v>
                </c:pt>
                <c:pt idx="119">
                  <c:v>4.4999999999999999E-4</c:v>
                </c:pt>
                <c:pt idx="120">
                  <c:v>3.5E-4</c:v>
                </c:pt>
                <c:pt idx="121">
                  <c:v>3.5E-4</c:v>
                </c:pt>
                <c:pt idx="122">
                  <c:v>3.5E-4</c:v>
                </c:pt>
                <c:pt idx="123">
                  <c:v>3.5E-4</c:v>
                </c:pt>
                <c:pt idx="124">
                  <c:v>3.5E-4</c:v>
                </c:pt>
                <c:pt idx="125">
                  <c:v>2.9999999999999997E-4</c:v>
                </c:pt>
                <c:pt idx="126">
                  <c:v>3.5E-4</c:v>
                </c:pt>
                <c:pt idx="127">
                  <c:v>3.5E-4</c:v>
                </c:pt>
                <c:pt idx="128">
                  <c:v>3.5E-4</c:v>
                </c:pt>
                <c:pt idx="129">
                  <c:v>2.9999999999999997E-4</c:v>
                </c:pt>
                <c:pt idx="130">
                  <c:v>2.0000000000000001E-4</c:v>
                </c:pt>
                <c:pt idx="131">
                  <c:v>2.0000000000000001E-4</c:v>
                </c:pt>
                <c:pt idx="132">
                  <c:v>1.4999999999999999E-4</c:v>
                </c:pt>
                <c:pt idx="133">
                  <c:v>1.4999999999999999E-4</c:v>
                </c:pt>
                <c:pt idx="134">
                  <c:v>1.4999999999999999E-4</c:v>
                </c:pt>
                <c:pt idx="135">
                  <c:v>1.4999999999999999E-4</c:v>
                </c:pt>
                <c:pt idx="136">
                  <c:v>1E-4</c:v>
                </c:pt>
                <c:pt idx="137">
                  <c:v>1E-4</c:v>
                </c:pt>
                <c:pt idx="138">
                  <c:v>1E-4</c:v>
                </c:pt>
                <c:pt idx="139">
                  <c:v>1E-4</c:v>
                </c:pt>
                <c:pt idx="140">
                  <c:v>1E-4</c:v>
                </c:pt>
                <c:pt idx="141">
                  <c:v>5.0000000000000002E-5</c:v>
                </c:pt>
                <c:pt idx="142">
                  <c:v>5.0000000000000002E-5</c:v>
                </c:pt>
                <c:pt idx="143">
                  <c:v>5.0000000000000002E-5</c:v>
                </c:pt>
                <c:pt idx="144">
                  <c:v>5.0000000000000002E-5</c:v>
                </c:pt>
                <c:pt idx="145">
                  <c:v>5.0000000000000002E-5</c:v>
                </c:pt>
                <c:pt idx="146">
                  <c:v>5.0000000000000002E-5</c:v>
                </c:pt>
                <c:pt idx="147">
                  <c:v>5.0000000000000002E-5</c:v>
                </c:pt>
                <c:pt idx="148">
                  <c:v>5.0000000000000002E-5</c:v>
                </c:pt>
                <c:pt idx="149">
                  <c:v>5.0000000000000002E-5</c:v>
                </c:pt>
                <c:pt idx="150">
                  <c:v>5.0000000000000002E-5</c:v>
                </c:pt>
                <c:pt idx="151">
                  <c:v>5.0000000000000002E-5</c:v>
                </c:pt>
                <c:pt idx="152">
                  <c:v>5.0000000000000002E-5</c:v>
                </c:pt>
                <c:pt idx="153">
                  <c:v>5.0000000000000002E-5</c:v>
                </c:pt>
                <c:pt idx="154">
                  <c:v>0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2-413D-A6FD-72C67BDB3810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SR40_CRa50!$AG$8:$AG$367</c:f>
              <c:numCache>
                <c:formatCode>0.000%</c:formatCode>
                <c:ptCount val="360"/>
                <c:pt idx="0">
                  <c:v>0</c:v>
                </c:pt>
                <c:pt idx="1">
                  <c:v>2.9999999999999997E-4</c:v>
                </c:pt>
                <c:pt idx="2">
                  <c:v>2.5000000000000001E-4</c:v>
                </c:pt>
                <c:pt idx="3">
                  <c:v>2.5999999999999999E-3</c:v>
                </c:pt>
                <c:pt idx="4">
                  <c:v>3.8999999999999998E-3</c:v>
                </c:pt>
                <c:pt idx="5">
                  <c:v>3.0999999999999999E-3</c:v>
                </c:pt>
                <c:pt idx="6">
                  <c:v>6.7499999999999999E-3</c:v>
                </c:pt>
                <c:pt idx="7">
                  <c:v>7.7999999999999996E-3</c:v>
                </c:pt>
                <c:pt idx="8">
                  <c:v>4.4999999999999997E-3</c:v>
                </c:pt>
                <c:pt idx="9">
                  <c:v>3.0500000000000002E-3</c:v>
                </c:pt>
                <c:pt idx="10">
                  <c:v>2.8999999999999998E-3</c:v>
                </c:pt>
                <c:pt idx="11">
                  <c:v>2.0500000000000002E-3</c:v>
                </c:pt>
                <c:pt idx="12">
                  <c:v>2.65E-3</c:v>
                </c:pt>
                <c:pt idx="13">
                  <c:v>2.8999999999999998E-3</c:v>
                </c:pt>
                <c:pt idx="14">
                  <c:v>2.8999999999999998E-3</c:v>
                </c:pt>
                <c:pt idx="15">
                  <c:v>3.4499999999999999E-3</c:v>
                </c:pt>
                <c:pt idx="16">
                  <c:v>2.3999999999999998E-3</c:v>
                </c:pt>
                <c:pt idx="17">
                  <c:v>1.9E-3</c:v>
                </c:pt>
                <c:pt idx="18">
                  <c:v>2.2000000000000001E-3</c:v>
                </c:pt>
                <c:pt idx="19">
                  <c:v>2.3999999999999998E-3</c:v>
                </c:pt>
                <c:pt idx="20">
                  <c:v>1.25E-3</c:v>
                </c:pt>
                <c:pt idx="21">
                  <c:v>1.6999999999999999E-3</c:v>
                </c:pt>
                <c:pt idx="22">
                  <c:v>2.3E-3</c:v>
                </c:pt>
                <c:pt idx="23">
                  <c:v>1.8500000000000001E-3</c:v>
                </c:pt>
                <c:pt idx="24">
                  <c:v>1.5499999999999999E-3</c:v>
                </c:pt>
                <c:pt idx="25">
                  <c:v>1.5E-3</c:v>
                </c:pt>
                <c:pt idx="26">
                  <c:v>7.5000000000000002E-4</c:v>
                </c:pt>
                <c:pt idx="27">
                  <c:v>8.4999999999999995E-4</c:v>
                </c:pt>
                <c:pt idx="28">
                  <c:v>6.4999999999999997E-4</c:v>
                </c:pt>
                <c:pt idx="29">
                  <c:v>8.4999999999999995E-4</c:v>
                </c:pt>
                <c:pt idx="30">
                  <c:v>1.2999999999999999E-3</c:v>
                </c:pt>
                <c:pt idx="31">
                  <c:v>5.9999999999999995E-4</c:v>
                </c:pt>
                <c:pt idx="32">
                  <c:v>7.5000000000000002E-4</c:v>
                </c:pt>
                <c:pt idx="33">
                  <c:v>1.8500000000000001E-3</c:v>
                </c:pt>
                <c:pt idx="34">
                  <c:v>1.8E-3</c:v>
                </c:pt>
                <c:pt idx="35">
                  <c:v>1.4499999999999999E-3</c:v>
                </c:pt>
                <c:pt idx="36">
                  <c:v>1.5499999999999999E-3</c:v>
                </c:pt>
                <c:pt idx="37">
                  <c:v>9.5E-4</c:v>
                </c:pt>
                <c:pt idx="38">
                  <c:v>3.5E-4</c:v>
                </c:pt>
                <c:pt idx="39">
                  <c:v>5.9999999999999995E-4</c:v>
                </c:pt>
                <c:pt idx="40">
                  <c:v>5.0000000000000001E-4</c:v>
                </c:pt>
                <c:pt idx="41">
                  <c:v>5.9999999999999995E-4</c:v>
                </c:pt>
                <c:pt idx="42">
                  <c:v>3.5E-4</c:v>
                </c:pt>
                <c:pt idx="43">
                  <c:v>8.0000000000000004E-4</c:v>
                </c:pt>
                <c:pt idx="44">
                  <c:v>4.4999999999999999E-4</c:v>
                </c:pt>
                <c:pt idx="45">
                  <c:v>3.5E-4</c:v>
                </c:pt>
                <c:pt idx="46">
                  <c:v>1E-3</c:v>
                </c:pt>
                <c:pt idx="47">
                  <c:v>1.1000000000000001E-3</c:v>
                </c:pt>
                <c:pt idx="48">
                  <c:v>1.5499999999999999E-3</c:v>
                </c:pt>
                <c:pt idx="49">
                  <c:v>1.4E-3</c:v>
                </c:pt>
                <c:pt idx="50">
                  <c:v>1.25E-3</c:v>
                </c:pt>
                <c:pt idx="51">
                  <c:v>4.4999999999999999E-4</c:v>
                </c:pt>
                <c:pt idx="52">
                  <c:v>4.0000000000000002E-4</c:v>
                </c:pt>
                <c:pt idx="53">
                  <c:v>5.5000000000000003E-4</c:v>
                </c:pt>
                <c:pt idx="54">
                  <c:v>3.5E-4</c:v>
                </c:pt>
                <c:pt idx="55">
                  <c:v>2.5000000000000001E-4</c:v>
                </c:pt>
                <c:pt idx="56">
                  <c:v>2.9999999999999997E-4</c:v>
                </c:pt>
                <c:pt idx="57">
                  <c:v>1E-4</c:v>
                </c:pt>
                <c:pt idx="58">
                  <c:v>1.4999999999999999E-4</c:v>
                </c:pt>
                <c:pt idx="59">
                  <c:v>1.4999999999999999E-4</c:v>
                </c:pt>
                <c:pt idx="60">
                  <c:v>1.4999999999999999E-4</c:v>
                </c:pt>
                <c:pt idx="61">
                  <c:v>5.0000000000000001E-4</c:v>
                </c:pt>
                <c:pt idx="62">
                  <c:v>1.4999999999999999E-4</c:v>
                </c:pt>
                <c:pt idx="63">
                  <c:v>5.0000000000000002E-5</c:v>
                </c:pt>
                <c:pt idx="64">
                  <c:v>5.0000000000000002E-5</c:v>
                </c:pt>
                <c:pt idx="65">
                  <c:v>1.4999999999999999E-4</c:v>
                </c:pt>
                <c:pt idx="66">
                  <c:v>1E-4</c:v>
                </c:pt>
                <c:pt idx="67">
                  <c:v>2.0000000000000001E-4</c:v>
                </c:pt>
                <c:pt idx="68">
                  <c:v>1.4999999999999999E-4</c:v>
                </c:pt>
                <c:pt idx="69">
                  <c:v>5.0000000000000002E-5</c:v>
                </c:pt>
                <c:pt idx="70">
                  <c:v>2.0000000000000001E-4</c:v>
                </c:pt>
                <c:pt idx="71">
                  <c:v>1E-4</c:v>
                </c:pt>
                <c:pt idx="72">
                  <c:v>1E-4</c:v>
                </c:pt>
                <c:pt idx="73">
                  <c:v>5.0000000000000002E-5</c:v>
                </c:pt>
                <c:pt idx="74">
                  <c:v>1E-4</c:v>
                </c:pt>
                <c:pt idx="75">
                  <c:v>5.0000000000000002E-5</c:v>
                </c:pt>
                <c:pt idx="76">
                  <c:v>1E-4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5.0000000000000002E-5</c:v>
                </c:pt>
                <c:pt idx="81">
                  <c:v>1E-4</c:v>
                </c:pt>
                <c:pt idx="82">
                  <c:v>5.0000000000000002E-5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5.0000000000000002E-5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5.0000000000000002E-5</c:v>
                </c:pt>
                <c:pt idx="92">
                  <c:v>0</c:v>
                </c:pt>
                <c:pt idx="93">
                  <c:v>0</c:v>
                </c:pt>
                <c:pt idx="94">
                  <c:v>5.0000000000000002E-5</c:v>
                </c:pt>
                <c:pt idx="95">
                  <c:v>5.0000000000000002E-5</c:v>
                </c:pt>
                <c:pt idx="96">
                  <c:v>0</c:v>
                </c:pt>
                <c:pt idx="97">
                  <c:v>0</c:v>
                </c:pt>
                <c:pt idx="98">
                  <c:v>5.0000000000000002E-5</c:v>
                </c:pt>
                <c:pt idx="99">
                  <c:v>1E-4</c:v>
                </c:pt>
                <c:pt idx="100">
                  <c:v>0</c:v>
                </c:pt>
                <c:pt idx="101">
                  <c:v>1E-4</c:v>
                </c:pt>
                <c:pt idx="102">
                  <c:v>0</c:v>
                </c:pt>
                <c:pt idx="103">
                  <c:v>5.0000000000000002E-5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5.0000000000000002E-5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5.0000000000000002E-5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5.0000000000000002E-5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2-413D-A6FD-72C67BDB3810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SR40_CRa50!$AE$8:$AE$367</c:f>
              <c:numCache>
                <c:formatCode>0.000%</c:formatCode>
                <c:ptCount val="360"/>
                <c:pt idx="0">
                  <c:v>0.12914999999999999</c:v>
                </c:pt>
                <c:pt idx="1">
                  <c:v>0.13</c:v>
                </c:pt>
                <c:pt idx="2">
                  <c:v>0.1305</c:v>
                </c:pt>
                <c:pt idx="3">
                  <c:v>0.13120000000000001</c:v>
                </c:pt>
                <c:pt idx="4">
                  <c:v>0.13195000000000001</c:v>
                </c:pt>
                <c:pt idx="5">
                  <c:v>0.13250000000000001</c:v>
                </c:pt>
                <c:pt idx="6">
                  <c:v>0.13350000000000001</c:v>
                </c:pt>
                <c:pt idx="7">
                  <c:v>0.13389999999999999</c:v>
                </c:pt>
                <c:pt idx="8">
                  <c:v>0.13414999999999999</c:v>
                </c:pt>
                <c:pt idx="9">
                  <c:v>0.13444999999999999</c:v>
                </c:pt>
                <c:pt idx="10">
                  <c:v>0.13464999999999999</c:v>
                </c:pt>
                <c:pt idx="11">
                  <c:v>0.1348</c:v>
                </c:pt>
                <c:pt idx="12">
                  <c:v>0.13494999999999999</c:v>
                </c:pt>
                <c:pt idx="13">
                  <c:v>0.13535</c:v>
                </c:pt>
                <c:pt idx="14">
                  <c:v>0.13544999999999999</c:v>
                </c:pt>
                <c:pt idx="15">
                  <c:v>0.1356</c:v>
                </c:pt>
                <c:pt idx="16">
                  <c:v>0.1358</c:v>
                </c:pt>
                <c:pt idx="17">
                  <c:v>0.13635</c:v>
                </c:pt>
                <c:pt idx="18">
                  <c:v>0.13675000000000001</c:v>
                </c:pt>
                <c:pt idx="19">
                  <c:v>0.13730000000000001</c:v>
                </c:pt>
                <c:pt idx="20">
                  <c:v>0.13775000000000001</c:v>
                </c:pt>
                <c:pt idx="21">
                  <c:v>0.13850000000000001</c:v>
                </c:pt>
                <c:pt idx="22">
                  <c:v>0.1391</c:v>
                </c:pt>
                <c:pt idx="23">
                  <c:v>0.1401</c:v>
                </c:pt>
                <c:pt idx="24">
                  <c:v>0.14119999999999999</c:v>
                </c:pt>
                <c:pt idx="25">
                  <c:v>0.14215</c:v>
                </c:pt>
                <c:pt idx="26">
                  <c:v>0.14349999999999999</c:v>
                </c:pt>
                <c:pt idx="27">
                  <c:v>0.14455000000000001</c:v>
                </c:pt>
                <c:pt idx="28">
                  <c:v>0.14595</c:v>
                </c:pt>
                <c:pt idx="29">
                  <c:v>0.14765</c:v>
                </c:pt>
                <c:pt idx="30">
                  <c:v>0.14965000000000001</c:v>
                </c:pt>
                <c:pt idx="31">
                  <c:v>0.15154999999999999</c:v>
                </c:pt>
                <c:pt idx="32">
                  <c:v>0.15384999999999999</c:v>
                </c:pt>
                <c:pt idx="33">
                  <c:v>0.156</c:v>
                </c:pt>
                <c:pt idx="34">
                  <c:v>0.15915000000000001</c:v>
                </c:pt>
                <c:pt idx="35">
                  <c:v>0.16355</c:v>
                </c:pt>
                <c:pt idx="36">
                  <c:v>0.1666</c:v>
                </c:pt>
                <c:pt idx="37">
                  <c:v>0.17050000000000001</c:v>
                </c:pt>
                <c:pt idx="38">
                  <c:v>0.17465</c:v>
                </c:pt>
                <c:pt idx="39">
                  <c:v>0.1774</c:v>
                </c:pt>
                <c:pt idx="40">
                  <c:v>0.18004999999999999</c:v>
                </c:pt>
                <c:pt idx="41">
                  <c:v>0.18279999999999999</c:v>
                </c:pt>
                <c:pt idx="42">
                  <c:v>0.18504999999999999</c:v>
                </c:pt>
                <c:pt idx="43">
                  <c:v>0.18675</c:v>
                </c:pt>
                <c:pt idx="44">
                  <c:v>0.1893</c:v>
                </c:pt>
                <c:pt idx="45">
                  <c:v>0.1913</c:v>
                </c:pt>
                <c:pt idx="46">
                  <c:v>0.19339999999999999</c:v>
                </c:pt>
                <c:pt idx="47">
                  <c:v>0.19545000000000001</c:v>
                </c:pt>
                <c:pt idx="48">
                  <c:v>0.19719999999999999</c:v>
                </c:pt>
                <c:pt idx="49">
                  <c:v>0.19889999999999999</c:v>
                </c:pt>
                <c:pt idx="50">
                  <c:v>0.20055000000000001</c:v>
                </c:pt>
                <c:pt idx="51">
                  <c:v>0.20175000000000001</c:v>
                </c:pt>
                <c:pt idx="52">
                  <c:v>0.20319999999999999</c:v>
                </c:pt>
                <c:pt idx="53">
                  <c:v>0.20449999999999999</c:v>
                </c:pt>
                <c:pt idx="54">
                  <c:v>0.20549999999999999</c:v>
                </c:pt>
                <c:pt idx="55">
                  <c:v>0.20695</c:v>
                </c:pt>
                <c:pt idx="56">
                  <c:v>0.20805000000000001</c:v>
                </c:pt>
                <c:pt idx="57">
                  <c:v>0.20910000000000001</c:v>
                </c:pt>
                <c:pt idx="58">
                  <c:v>0.21010000000000001</c:v>
                </c:pt>
                <c:pt idx="59">
                  <c:v>0.21099999999999999</c:v>
                </c:pt>
                <c:pt idx="60">
                  <c:v>0.21210000000000001</c:v>
                </c:pt>
                <c:pt idx="61">
                  <c:v>0.21304999999999999</c:v>
                </c:pt>
                <c:pt idx="62">
                  <c:v>0.21365000000000001</c:v>
                </c:pt>
                <c:pt idx="63">
                  <c:v>0.2145</c:v>
                </c:pt>
                <c:pt idx="64">
                  <c:v>0.21575</c:v>
                </c:pt>
                <c:pt idx="65">
                  <c:v>0.21654999999999999</c:v>
                </c:pt>
                <c:pt idx="66">
                  <c:v>0.21754999999999999</c:v>
                </c:pt>
                <c:pt idx="67">
                  <c:v>0.2185</c:v>
                </c:pt>
                <c:pt idx="68">
                  <c:v>0.21909999999999999</c:v>
                </c:pt>
                <c:pt idx="69">
                  <c:v>0.21955</c:v>
                </c:pt>
                <c:pt idx="70">
                  <c:v>0.22015000000000001</c:v>
                </c:pt>
                <c:pt idx="71">
                  <c:v>0.2208</c:v>
                </c:pt>
                <c:pt idx="72">
                  <c:v>0.22205</c:v>
                </c:pt>
                <c:pt idx="73">
                  <c:v>0.22255</c:v>
                </c:pt>
                <c:pt idx="74">
                  <c:v>0.2233</c:v>
                </c:pt>
                <c:pt idx="75">
                  <c:v>0.22359999999999999</c:v>
                </c:pt>
                <c:pt idx="76">
                  <c:v>0.22405</c:v>
                </c:pt>
                <c:pt idx="77">
                  <c:v>0.22475000000000001</c:v>
                </c:pt>
                <c:pt idx="78">
                  <c:v>0.22559999999999999</c:v>
                </c:pt>
                <c:pt idx="79">
                  <c:v>0.22635</c:v>
                </c:pt>
                <c:pt idx="80">
                  <c:v>0.22705</c:v>
                </c:pt>
                <c:pt idx="81">
                  <c:v>0.22764999999999999</c:v>
                </c:pt>
                <c:pt idx="82">
                  <c:v>0.22785</c:v>
                </c:pt>
                <c:pt idx="83">
                  <c:v>0.22814999999999999</c:v>
                </c:pt>
                <c:pt idx="84">
                  <c:v>0.22839999999999999</c:v>
                </c:pt>
                <c:pt idx="85">
                  <c:v>0.2288</c:v>
                </c:pt>
                <c:pt idx="86">
                  <c:v>0.22889999999999999</c:v>
                </c:pt>
                <c:pt idx="87">
                  <c:v>0.22894999999999999</c:v>
                </c:pt>
                <c:pt idx="88">
                  <c:v>0.22905</c:v>
                </c:pt>
                <c:pt idx="89">
                  <c:v>0.22914999999999999</c:v>
                </c:pt>
                <c:pt idx="90">
                  <c:v>0.2293</c:v>
                </c:pt>
                <c:pt idx="91">
                  <c:v>0.22935</c:v>
                </c:pt>
                <c:pt idx="92">
                  <c:v>0.2296</c:v>
                </c:pt>
                <c:pt idx="93">
                  <c:v>0.22975000000000001</c:v>
                </c:pt>
                <c:pt idx="94">
                  <c:v>0.22989999999999999</c:v>
                </c:pt>
                <c:pt idx="95">
                  <c:v>0.2301</c:v>
                </c:pt>
                <c:pt idx="96">
                  <c:v>0.23019999999999999</c:v>
                </c:pt>
                <c:pt idx="97">
                  <c:v>0.23025000000000001</c:v>
                </c:pt>
                <c:pt idx="98">
                  <c:v>0.23035</c:v>
                </c:pt>
                <c:pt idx="99">
                  <c:v>0.23039999999999999</c:v>
                </c:pt>
                <c:pt idx="100">
                  <c:v>0.23044999999999999</c:v>
                </c:pt>
                <c:pt idx="101">
                  <c:v>0.2306</c:v>
                </c:pt>
                <c:pt idx="102">
                  <c:v>0.23069999999999999</c:v>
                </c:pt>
                <c:pt idx="103">
                  <c:v>0.23085</c:v>
                </c:pt>
                <c:pt idx="104">
                  <c:v>0.23085</c:v>
                </c:pt>
                <c:pt idx="105">
                  <c:v>0.23085</c:v>
                </c:pt>
                <c:pt idx="106">
                  <c:v>0.23089999999999999</c:v>
                </c:pt>
                <c:pt idx="107">
                  <c:v>0.23089999999999999</c:v>
                </c:pt>
                <c:pt idx="108">
                  <c:v>0.23100000000000001</c:v>
                </c:pt>
                <c:pt idx="109">
                  <c:v>0.23100000000000001</c:v>
                </c:pt>
                <c:pt idx="110">
                  <c:v>0.23100000000000001</c:v>
                </c:pt>
                <c:pt idx="111">
                  <c:v>0.23100000000000001</c:v>
                </c:pt>
                <c:pt idx="112">
                  <c:v>0.23105000000000001</c:v>
                </c:pt>
                <c:pt idx="113">
                  <c:v>0.23105000000000001</c:v>
                </c:pt>
                <c:pt idx="114">
                  <c:v>0.23105000000000001</c:v>
                </c:pt>
                <c:pt idx="115">
                  <c:v>0.23105000000000001</c:v>
                </c:pt>
                <c:pt idx="116">
                  <c:v>0.23105000000000001</c:v>
                </c:pt>
                <c:pt idx="117">
                  <c:v>0.2311</c:v>
                </c:pt>
                <c:pt idx="118">
                  <c:v>0.2311</c:v>
                </c:pt>
                <c:pt idx="119">
                  <c:v>0.2311</c:v>
                </c:pt>
                <c:pt idx="120">
                  <c:v>0.23119999999999999</c:v>
                </c:pt>
                <c:pt idx="121">
                  <c:v>0.23119999999999999</c:v>
                </c:pt>
                <c:pt idx="122">
                  <c:v>0.23119999999999999</c:v>
                </c:pt>
                <c:pt idx="123">
                  <c:v>0.23119999999999999</c:v>
                </c:pt>
                <c:pt idx="124">
                  <c:v>0.23119999999999999</c:v>
                </c:pt>
                <c:pt idx="125">
                  <c:v>0.23125000000000001</c:v>
                </c:pt>
                <c:pt idx="126">
                  <c:v>0.23125000000000001</c:v>
                </c:pt>
                <c:pt idx="127">
                  <c:v>0.23125000000000001</c:v>
                </c:pt>
                <c:pt idx="128">
                  <c:v>0.23125000000000001</c:v>
                </c:pt>
                <c:pt idx="129">
                  <c:v>0.23130000000000001</c:v>
                </c:pt>
                <c:pt idx="130">
                  <c:v>0.23139999999999999</c:v>
                </c:pt>
                <c:pt idx="131">
                  <c:v>0.23139999999999999</c:v>
                </c:pt>
                <c:pt idx="132">
                  <c:v>0.23144999999999999</c:v>
                </c:pt>
                <c:pt idx="133">
                  <c:v>0.23144999999999999</c:v>
                </c:pt>
                <c:pt idx="134">
                  <c:v>0.23144999999999999</c:v>
                </c:pt>
                <c:pt idx="135">
                  <c:v>0.23144999999999999</c:v>
                </c:pt>
                <c:pt idx="136">
                  <c:v>0.23150000000000001</c:v>
                </c:pt>
                <c:pt idx="137">
                  <c:v>0.23150000000000001</c:v>
                </c:pt>
                <c:pt idx="138">
                  <c:v>0.23150000000000001</c:v>
                </c:pt>
                <c:pt idx="139">
                  <c:v>0.23150000000000001</c:v>
                </c:pt>
                <c:pt idx="140">
                  <c:v>0.23150000000000001</c:v>
                </c:pt>
                <c:pt idx="141">
                  <c:v>0.23155000000000001</c:v>
                </c:pt>
                <c:pt idx="142">
                  <c:v>0.23155000000000001</c:v>
                </c:pt>
                <c:pt idx="143">
                  <c:v>0.23155000000000001</c:v>
                </c:pt>
                <c:pt idx="144">
                  <c:v>0.23155000000000001</c:v>
                </c:pt>
                <c:pt idx="145">
                  <c:v>0.23155000000000001</c:v>
                </c:pt>
                <c:pt idx="146">
                  <c:v>0.23155000000000001</c:v>
                </c:pt>
                <c:pt idx="147">
                  <c:v>0.23155000000000001</c:v>
                </c:pt>
                <c:pt idx="148">
                  <c:v>0.23155000000000001</c:v>
                </c:pt>
                <c:pt idx="149">
                  <c:v>0.23155000000000001</c:v>
                </c:pt>
                <c:pt idx="150">
                  <c:v>0.23155000000000001</c:v>
                </c:pt>
                <c:pt idx="151">
                  <c:v>0.23155000000000001</c:v>
                </c:pt>
                <c:pt idx="152">
                  <c:v>0.23155000000000001</c:v>
                </c:pt>
                <c:pt idx="153">
                  <c:v>0.23155000000000001</c:v>
                </c:pt>
                <c:pt idx="154">
                  <c:v>0.2316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A92-413D-A6FD-72C67BDB3810}"/>
            </c:ext>
          </c:extLst>
        </c:ser>
        <c:ser>
          <c:idx val="1"/>
          <c:order val="4"/>
          <c:tx>
            <c:v>Muertos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SR40_CRa50!$AF$8:$AF$367</c:f>
              <c:numCache>
                <c:formatCode>0.000%</c:formatCode>
                <c:ptCount val="360"/>
                <c:pt idx="0">
                  <c:v>3.5500000000000002E-3</c:v>
                </c:pt>
                <c:pt idx="1">
                  <c:v>3.5500000000000002E-3</c:v>
                </c:pt>
                <c:pt idx="2">
                  <c:v>3.5500000000000002E-3</c:v>
                </c:pt>
                <c:pt idx="3">
                  <c:v>3.5500000000000002E-3</c:v>
                </c:pt>
                <c:pt idx="4">
                  <c:v>3.5500000000000002E-3</c:v>
                </c:pt>
                <c:pt idx="5">
                  <c:v>3.5500000000000002E-3</c:v>
                </c:pt>
                <c:pt idx="6">
                  <c:v>3.5500000000000002E-3</c:v>
                </c:pt>
                <c:pt idx="7">
                  <c:v>3.5500000000000002E-3</c:v>
                </c:pt>
                <c:pt idx="8">
                  <c:v>3.5500000000000002E-3</c:v>
                </c:pt>
                <c:pt idx="9">
                  <c:v>3.5500000000000002E-3</c:v>
                </c:pt>
                <c:pt idx="10">
                  <c:v>3.5500000000000002E-3</c:v>
                </c:pt>
                <c:pt idx="11">
                  <c:v>3.5500000000000002E-3</c:v>
                </c:pt>
                <c:pt idx="12">
                  <c:v>3.5500000000000002E-3</c:v>
                </c:pt>
                <c:pt idx="13">
                  <c:v>3.5500000000000002E-3</c:v>
                </c:pt>
                <c:pt idx="14">
                  <c:v>3.5500000000000002E-3</c:v>
                </c:pt>
                <c:pt idx="15">
                  <c:v>3.5500000000000002E-3</c:v>
                </c:pt>
                <c:pt idx="16">
                  <c:v>3.5500000000000002E-3</c:v>
                </c:pt>
                <c:pt idx="17">
                  <c:v>3.7000000000000002E-3</c:v>
                </c:pt>
                <c:pt idx="18">
                  <c:v>3.7499999999999999E-3</c:v>
                </c:pt>
                <c:pt idx="19">
                  <c:v>3.8E-3</c:v>
                </c:pt>
                <c:pt idx="20">
                  <c:v>3.8999999999999998E-3</c:v>
                </c:pt>
                <c:pt idx="21">
                  <c:v>3.8999999999999998E-3</c:v>
                </c:pt>
                <c:pt idx="22">
                  <c:v>3.8999999999999998E-3</c:v>
                </c:pt>
                <c:pt idx="23">
                  <c:v>3.9500000000000004E-3</c:v>
                </c:pt>
                <c:pt idx="24">
                  <c:v>4.0000000000000001E-3</c:v>
                </c:pt>
                <c:pt idx="25">
                  <c:v>4.0000000000000001E-3</c:v>
                </c:pt>
                <c:pt idx="26">
                  <c:v>4.0499999999999998E-3</c:v>
                </c:pt>
                <c:pt idx="27">
                  <c:v>4.0499999999999998E-3</c:v>
                </c:pt>
                <c:pt idx="28">
                  <c:v>4.1000000000000003E-3</c:v>
                </c:pt>
                <c:pt idx="29">
                  <c:v>4.1000000000000003E-3</c:v>
                </c:pt>
                <c:pt idx="30">
                  <c:v>4.15E-3</c:v>
                </c:pt>
                <c:pt idx="31">
                  <c:v>4.1999999999999997E-3</c:v>
                </c:pt>
                <c:pt idx="32">
                  <c:v>4.2500000000000003E-3</c:v>
                </c:pt>
                <c:pt idx="33">
                  <c:v>4.2500000000000003E-3</c:v>
                </c:pt>
                <c:pt idx="34">
                  <c:v>4.3499999999999997E-3</c:v>
                </c:pt>
                <c:pt idx="35">
                  <c:v>4.4000000000000003E-3</c:v>
                </c:pt>
                <c:pt idx="36">
                  <c:v>4.45E-3</c:v>
                </c:pt>
                <c:pt idx="37">
                  <c:v>4.45E-3</c:v>
                </c:pt>
                <c:pt idx="38">
                  <c:v>4.7499999999999999E-3</c:v>
                </c:pt>
                <c:pt idx="39">
                  <c:v>4.7999999999999996E-3</c:v>
                </c:pt>
                <c:pt idx="40">
                  <c:v>4.8999999999999998E-3</c:v>
                </c:pt>
                <c:pt idx="41">
                  <c:v>5.0000000000000001E-3</c:v>
                </c:pt>
                <c:pt idx="42">
                  <c:v>5.0499999999999998E-3</c:v>
                </c:pt>
                <c:pt idx="43">
                  <c:v>5.0499999999999998E-3</c:v>
                </c:pt>
                <c:pt idx="44">
                  <c:v>5.1500000000000001E-3</c:v>
                </c:pt>
                <c:pt idx="45">
                  <c:v>5.1999999999999998E-3</c:v>
                </c:pt>
                <c:pt idx="46">
                  <c:v>5.3499999999999997E-3</c:v>
                </c:pt>
                <c:pt idx="47">
                  <c:v>5.3499999999999997E-3</c:v>
                </c:pt>
                <c:pt idx="48">
                  <c:v>5.4999999999999997E-3</c:v>
                </c:pt>
                <c:pt idx="49">
                  <c:v>5.4999999999999997E-3</c:v>
                </c:pt>
                <c:pt idx="50">
                  <c:v>5.5999999999999999E-3</c:v>
                </c:pt>
                <c:pt idx="51">
                  <c:v>5.5999999999999999E-3</c:v>
                </c:pt>
                <c:pt idx="52">
                  <c:v>5.5999999999999999E-3</c:v>
                </c:pt>
                <c:pt idx="53">
                  <c:v>5.6499999999999996E-3</c:v>
                </c:pt>
                <c:pt idx="54">
                  <c:v>5.8500000000000002E-3</c:v>
                </c:pt>
                <c:pt idx="55">
                  <c:v>5.8500000000000002E-3</c:v>
                </c:pt>
                <c:pt idx="56">
                  <c:v>5.9500000000000004E-3</c:v>
                </c:pt>
                <c:pt idx="57">
                  <c:v>6.0000000000000001E-3</c:v>
                </c:pt>
                <c:pt idx="58">
                  <c:v>6.0000000000000001E-3</c:v>
                </c:pt>
                <c:pt idx="59">
                  <c:v>6.0499999999999998E-3</c:v>
                </c:pt>
                <c:pt idx="60">
                  <c:v>6.0499999999999998E-3</c:v>
                </c:pt>
                <c:pt idx="61">
                  <c:v>6.1000000000000004E-3</c:v>
                </c:pt>
                <c:pt idx="62">
                  <c:v>6.1000000000000004E-3</c:v>
                </c:pt>
                <c:pt idx="63">
                  <c:v>6.1500000000000001E-3</c:v>
                </c:pt>
                <c:pt idx="64">
                  <c:v>6.1500000000000001E-3</c:v>
                </c:pt>
                <c:pt idx="65">
                  <c:v>6.1999999999999998E-3</c:v>
                </c:pt>
                <c:pt idx="66">
                  <c:v>6.3E-3</c:v>
                </c:pt>
                <c:pt idx="67">
                  <c:v>6.3499999999999997E-3</c:v>
                </c:pt>
                <c:pt idx="68">
                  <c:v>6.4000000000000003E-3</c:v>
                </c:pt>
                <c:pt idx="69">
                  <c:v>6.4000000000000003E-3</c:v>
                </c:pt>
                <c:pt idx="70">
                  <c:v>6.45E-3</c:v>
                </c:pt>
                <c:pt idx="71">
                  <c:v>6.4999999999999997E-3</c:v>
                </c:pt>
                <c:pt idx="72">
                  <c:v>6.5500000000000003E-3</c:v>
                </c:pt>
                <c:pt idx="73">
                  <c:v>6.5500000000000003E-3</c:v>
                </c:pt>
                <c:pt idx="74">
                  <c:v>6.6E-3</c:v>
                </c:pt>
                <c:pt idx="75">
                  <c:v>6.6E-3</c:v>
                </c:pt>
                <c:pt idx="76">
                  <c:v>6.6E-3</c:v>
                </c:pt>
                <c:pt idx="77">
                  <c:v>6.6E-3</c:v>
                </c:pt>
                <c:pt idx="78">
                  <c:v>6.6499999999999997E-3</c:v>
                </c:pt>
                <c:pt idx="79">
                  <c:v>6.6499999999999997E-3</c:v>
                </c:pt>
                <c:pt idx="80">
                  <c:v>6.7000000000000002E-3</c:v>
                </c:pt>
                <c:pt idx="81">
                  <c:v>6.7000000000000002E-3</c:v>
                </c:pt>
                <c:pt idx="82">
                  <c:v>6.7000000000000002E-3</c:v>
                </c:pt>
                <c:pt idx="83">
                  <c:v>6.7000000000000002E-3</c:v>
                </c:pt>
                <c:pt idx="84">
                  <c:v>6.7000000000000002E-3</c:v>
                </c:pt>
                <c:pt idx="85">
                  <c:v>6.7499999999999999E-3</c:v>
                </c:pt>
                <c:pt idx="86">
                  <c:v>6.7499999999999999E-3</c:v>
                </c:pt>
                <c:pt idx="87">
                  <c:v>6.7999999999999996E-3</c:v>
                </c:pt>
                <c:pt idx="88">
                  <c:v>6.7999999999999996E-3</c:v>
                </c:pt>
                <c:pt idx="89">
                  <c:v>6.8500000000000002E-3</c:v>
                </c:pt>
                <c:pt idx="90">
                  <c:v>6.8500000000000002E-3</c:v>
                </c:pt>
                <c:pt idx="91">
                  <c:v>6.8500000000000002E-3</c:v>
                </c:pt>
                <c:pt idx="92">
                  <c:v>6.8999999999999999E-3</c:v>
                </c:pt>
                <c:pt idx="93">
                  <c:v>6.8999999999999999E-3</c:v>
                </c:pt>
                <c:pt idx="94">
                  <c:v>6.8999999999999999E-3</c:v>
                </c:pt>
                <c:pt idx="95">
                  <c:v>6.8999999999999999E-3</c:v>
                </c:pt>
                <c:pt idx="96">
                  <c:v>6.8999999999999999E-3</c:v>
                </c:pt>
                <c:pt idx="97">
                  <c:v>6.8999999999999999E-3</c:v>
                </c:pt>
                <c:pt idx="98">
                  <c:v>6.8999999999999999E-3</c:v>
                </c:pt>
                <c:pt idx="99">
                  <c:v>6.8999999999999999E-3</c:v>
                </c:pt>
                <c:pt idx="100">
                  <c:v>6.8999999999999999E-3</c:v>
                </c:pt>
                <c:pt idx="101">
                  <c:v>6.8999999999999999E-3</c:v>
                </c:pt>
                <c:pt idx="102">
                  <c:v>6.8999999999999999E-3</c:v>
                </c:pt>
                <c:pt idx="103">
                  <c:v>6.8999999999999999E-3</c:v>
                </c:pt>
                <c:pt idx="104">
                  <c:v>6.8999999999999999E-3</c:v>
                </c:pt>
                <c:pt idx="105">
                  <c:v>6.8999999999999999E-3</c:v>
                </c:pt>
                <c:pt idx="106">
                  <c:v>6.9499999999999996E-3</c:v>
                </c:pt>
                <c:pt idx="107">
                  <c:v>6.9499999999999996E-3</c:v>
                </c:pt>
                <c:pt idx="108">
                  <c:v>6.9499999999999996E-3</c:v>
                </c:pt>
                <c:pt idx="109">
                  <c:v>6.9499999999999996E-3</c:v>
                </c:pt>
                <c:pt idx="110">
                  <c:v>6.9499999999999996E-3</c:v>
                </c:pt>
                <c:pt idx="111">
                  <c:v>6.9499999999999996E-3</c:v>
                </c:pt>
                <c:pt idx="112">
                  <c:v>6.9499999999999996E-3</c:v>
                </c:pt>
                <c:pt idx="113">
                  <c:v>6.9499999999999996E-3</c:v>
                </c:pt>
                <c:pt idx="114">
                  <c:v>6.9499999999999996E-3</c:v>
                </c:pt>
                <c:pt idx="115">
                  <c:v>6.9499999999999996E-3</c:v>
                </c:pt>
                <c:pt idx="116">
                  <c:v>6.9499999999999996E-3</c:v>
                </c:pt>
                <c:pt idx="117">
                  <c:v>6.9499999999999996E-3</c:v>
                </c:pt>
                <c:pt idx="118">
                  <c:v>6.9499999999999996E-3</c:v>
                </c:pt>
                <c:pt idx="119">
                  <c:v>6.9499999999999996E-3</c:v>
                </c:pt>
                <c:pt idx="120">
                  <c:v>6.9499999999999996E-3</c:v>
                </c:pt>
                <c:pt idx="121">
                  <c:v>6.9499999999999996E-3</c:v>
                </c:pt>
                <c:pt idx="122">
                  <c:v>6.9499999999999996E-3</c:v>
                </c:pt>
                <c:pt idx="123">
                  <c:v>6.9499999999999996E-3</c:v>
                </c:pt>
                <c:pt idx="124">
                  <c:v>6.9499999999999996E-3</c:v>
                </c:pt>
                <c:pt idx="125">
                  <c:v>6.9499999999999996E-3</c:v>
                </c:pt>
                <c:pt idx="126">
                  <c:v>6.9499999999999996E-3</c:v>
                </c:pt>
                <c:pt idx="127">
                  <c:v>6.9499999999999996E-3</c:v>
                </c:pt>
                <c:pt idx="128">
                  <c:v>6.9499999999999996E-3</c:v>
                </c:pt>
                <c:pt idx="129">
                  <c:v>6.9499999999999996E-3</c:v>
                </c:pt>
                <c:pt idx="130">
                  <c:v>6.9499999999999996E-3</c:v>
                </c:pt>
                <c:pt idx="131">
                  <c:v>6.9499999999999996E-3</c:v>
                </c:pt>
                <c:pt idx="132">
                  <c:v>6.9499999999999996E-3</c:v>
                </c:pt>
                <c:pt idx="133">
                  <c:v>6.9499999999999996E-3</c:v>
                </c:pt>
                <c:pt idx="134">
                  <c:v>6.9499999999999996E-3</c:v>
                </c:pt>
                <c:pt idx="135">
                  <c:v>6.9499999999999996E-3</c:v>
                </c:pt>
                <c:pt idx="136">
                  <c:v>6.9499999999999996E-3</c:v>
                </c:pt>
                <c:pt idx="137">
                  <c:v>6.9499999999999996E-3</c:v>
                </c:pt>
                <c:pt idx="138">
                  <c:v>6.9499999999999996E-3</c:v>
                </c:pt>
                <c:pt idx="139">
                  <c:v>6.9499999999999996E-3</c:v>
                </c:pt>
                <c:pt idx="140">
                  <c:v>6.9499999999999996E-3</c:v>
                </c:pt>
                <c:pt idx="141">
                  <c:v>6.9499999999999996E-3</c:v>
                </c:pt>
                <c:pt idx="142">
                  <c:v>6.9499999999999996E-3</c:v>
                </c:pt>
                <c:pt idx="143">
                  <c:v>6.9499999999999996E-3</c:v>
                </c:pt>
                <c:pt idx="144">
                  <c:v>6.9499999999999996E-3</c:v>
                </c:pt>
                <c:pt idx="145">
                  <c:v>6.9499999999999996E-3</c:v>
                </c:pt>
                <c:pt idx="146">
                  <c:v>6.9499999999999996E-3</c:v>
                </c:pt>
                <c:pt idx="147">
                  <c:v>6.9499999999999996E-3</c:v>
                </c:pt>
                <c:pt idx="148">
                  <c:v>6.9499999999999996E-3</c:v>
                </c:pt>
                <c:pt idx="149">
                  <c:v>6.9499999999999996E-3</c:v>
                </c:pt>
                <c:pt idx="150">
                  <c:v>6.9499999999999996E-3</c:v>
                </c:pt>
                <c:pt idx="151">
                  <c:v>6.9499999999999996E-3</c:v>
                </c:pt>
                <c:pt idx="152">
                  <c:v>6.9499999999999996E-3</c:v>
                </c:pt>
                <c:pt idx="153">
                  <c:v>6.9499999999999996E-3</c:v>
                </c:pt>
                <c:pt idx="154">
                  <c:v>6.9499999999999996E-3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2-413D-A6FD-72C67BDB3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2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SR40_CRa50!$AB$8:$AB$367</c:f>
              <c:numCache>
                <c:formatCode>0.000%</c:formatCode>
                <c:ptCount val="360"/>
                <c:pt idx="0">
                  <c:v>2.5186236253990777E-2</c:v>
                </c:pt>
                <c:pt idx="1">
                  <c:v>2.5132743362831857E-2</c:v>
                </c:pt>
                <c:pt idx="2">
                  <c:v>2.5088339222614841E-2</c:v>
                </c:pt>
                <c:pt idx="3">
                  <c:v>2.4635669673837613E-2</c:v>
                </c:pt>
                <c:pt idx="4">
                  <c:v>2.3986486486486488E-2</c:v>
                </c:pt>
                <c:pt idx="5">
                  <c:v>2.3494374586366645E-2</c:v>
                </c:pt>
                <c:pt idx="6">
                  <c:v>2.2489705416534684E-2</c:v>
                </c:pt>
                <c:pt idx="7">
                  <c:v>2.1430727437367944E-2</c:v>
                </c:pt>
                <c:pt idx="8">
                  <c:v>2.0863943579194827E-2</c:v>
                </c:pt>
                <c:pt idx="9">
                  <c:v>2.0496535796766743E-2</c:v>
                </c:pt>
                <c:pt idx="10">
                  <c:v>2.0159000567859169E-2</c:v>
                </c:pt>
                <c:pt idx="11">
                  <c:v>1.9927027785573953E-2</c:v>
                </c:pt>
                <c:pt idx="12">
                  <c:v>1.9634955752212389E-2</c:v>
                </c:pt>
                <c:pt idx="13">
                  <c:v>1.9324986390854653E-2</c:v>
                </c:pt>
                <c:pt idx="14">
                  <c:v>1.9024651661307609E-2</c:v>
                </c:pt>
                <c:pt idx="15">
                  <c:v>1.8679294922388845E-2</c:v>
                </c:pt>
                <c:pt idx="16">
                  <c:v>1.8446349701221096E-2</c:v>
                </c:pt>
                <c:pt idx="17">
                  <c:v>1.9037818368922047E-2</c:v>
                </c:pt>
                <c:pt idx="18">
                  <c:v>1.9079114729076571E-2</c:v>
                </c:pt>
                <c:pt idx="19">
                  <c:v>1.9100276451369691E-2</c:v>
                </c:pt>
                <c:pt idx="20">
                  <c:v>1.948051948051948E-2</c:v>
                </c:pt>
                <c:pt idx="21">
                  <c:v>1.9316493313521546E-2</c:v>
                </c:pt>
                <c:pt idx="22">
                  <c:v>1.9098922624877571E-2</c:v>
                </c:pt>
                <c:pt idx="23">
                  <c:v>1.9170104343605922E-2</c:v>
                </c:pt>
                <c:pt idx="24">
                  <c:v>1.9267822736030827E-2</c:v>
                </c:pt>
                <c:pt idx="25">
                  <c:v>1.9129603060736491E-2</c:v>
                </c:pt>
                <c:pt idx="26">
                  <c:v>1.9299499642601858E-2</c:v>
                </c:pt>
                <c:pt idx="27">
                  <c:v>1.9221642145230186E-2</c:v>
                </c:pt>
                <c:pt idx="28">
                  <c:v>1.939910101726993E-2</c:v>
                </c:pt>
                <c:pt idx="29">
                  <c:v>1.932139491046183E-2</c:v>
                </c:pt>
                <c:pt idx="30">
                  <c:v>1.9437939110070256E-2</c:v>
                </c:pt>
                <c:pt idx="31">
                  <c:v>1.9617001401214387E-2</c:v>
                </c:pt>
                <c:pt idx="32">
                  <c:v>1.9781242727484293E-2</c:v>
                </c:pt>
                <c:pt idx="33">
                  <c:v>1.9612367328103369E-2</c:v>
                </c:pt>
                <c:pt idx="34">
                  <c:v>1.9908466819221968E-2</c:v>
                </c:pt>
                <c:pt idx="35">
                  <c:v>2.0004546487838146E-2</c:v>
                </c:pt>
                <c:pt idx="36">
                  <c:v>2.0090293453724605E-2</c:v>
                </c:pt>
                <c:pt idx="37">
                  <c:v>2.000449539222297E-2</c:v>
                </c:pt>
                <c:pt idx="38">
                  <c:v>2.1319569120287252E-2</c:v>
                </c:pt>
                <c:pt idx="39">
                  <c:v>2.1486123545210387E-2</c:v>
                </c:pt>
                <c:pt idx="40">
                  <c:v>2.188476998660116E-2</c:v>
                </c:pt>
                <c:pt idx="41">
                  <c:v>2.2271714922048998E-2</c:v>
                </c:pt>
                <c:pt idx="42">
                  <c:v>2.2459417389370691E-2</c:v>
                </c:pt>
                <c:pt idx="43">
                  <c:v>2.2379791712829604E-2</c:v>
                </c:pt>
                <c:pt idx="44">
                  <c:v>2.277753206545776E-2</c:v>
                </c:pt>
                <c:pt idx="45">
                  <c:v>2.2963126517995144E-2</c:v>
                </c:pt>
                <c:pt idx="46">
                  <c:v>2.3521653110573752E-2</c:v>
                </c:pt>
                <c:pt idx="47">
                  <c:v>2.3408444541675781E-2</c:v>
                </c:pt>
                <c:pt idx="48">
                  <c:v>2.3902651021295088E-2</c:v>
                </c:pt>
                <c:pt idx="49">
                  <c:v>2.3758099352051837E-2</c:v>
                </c:pt>
                <c:pt idx="50">
                  <c:v>2.4060150375939851E-2</c:v>
                </c:pt>
                <c:pt idx="51">
                  <c:v>2.4013722126929673E-2</c:v>
                </c:pt>
                <c:pt idx="52">
                  <c:v>2.3972602739726026E-2</c:v>
                </c:pt>
                <c:pt idx="53">
                  <c:v>2.4129831304719199E-2</c:v>
                </c:pt>
                <c:pt idx="54">
                  <c:v>2.4946695095948827E-2</c:v>
                </c:pt>
                <c:pt idx="55">
                  <c:v>2.4920127795527155E-2</c:v>
                </c:pt>
                <c:pt idx="56">
                  <c:v>2.5313763029142736E-2</c:v>
                </c:pt>
                <c:pt idx="57">
                  <c:v>2.5515628322347439E-2</c:v>
                </c:pt>
                <c:pt idx="58">
                  <c:v>2.5499362515937103E-2</c:v>
                </c:pt>
                <c:pt idx="59">
                  <c:v>2.569547674665534E-2</c:v>
                </c:pt>
                <c:pt idx="60">
                  <c:v>2.5679117147707979E-2</c:v>
                </c:pt>
                <c:pt idx="61">
                  <c:v>2.5836509953409571E-2</c:v>
                </c:pt>
                <c:pt idx="62">
                  <c:v>2.582010582010582E-2</c:v>
                </c:pt>
                <c:pt idx="63">
                  <c:v>2.6026237833262803E-2</c:v>
                </c:pt>
                <c:pt idx="64">
                  <c:v>2.6020731965305691E-2</c:v>
                </c:pt>
                <c:pt idx="65">
                  <c:v>2.6215644820295984E-2</c:v>
                </c:pt>
                <c:pt idx="66">
                  <c:v>2.6627218934911243E-2</c:v>
                </c:pt>
                <c:pt idx="67">
                  <c:v>2.6815878378378379E-2</c:v>
                </c:pt>
                <c:pt idx="68">
                  <c:v>2.7009917704156994E-2</c:v>
                </c:pt>
                <c:pt idx="69">
                  <c:v>2.7004219409282701E-2</c:v>
                </c:pt>
                <c:pt idx="70">
                  <c:v>2.7192242833052275E-2</c:v>
                </c:pt>
                <c:pt idx="71">
                  <c:v>2.7391487568478718E-2</c:v>
                </c:pt>
                <c:pt idx="72">
                  <c:v>2.759056444818871E-2</c:v>
                </c:pt>
                <c:pt idx="73">
                  <c:v>2.7584754685196885E-2</c:v>
                </c:pt>
                <c:pt idx="74">
                  <c:v>2.7783624500105242E-2</c:v>
                </c:pt>
                <c:pt idx="75">
                  <c:v>2.7777777777777776E-2</c:v>
                </c:pt>
                <c:pt idx="76">
                  <c:v>2.7766091712242324E-2</c:v>
                </c:pt>
                <c:pt idx="77">
                  <c:v>2.7766091712242324E-2</c:v>
                </c:pt>
                <c:pt idx="78">
                  <c:v>2.7976440891880523E-2</c:v>
                </c:pt>
                <c:pt idx="79">
                  <c:v>2.7976440891880523E-2</c:v>
                </c:pt>
                <c:pt idx="80">
                  <c:v>2.8180862250262881E-2</c:v>
                </c:pt>
                <c:pt idx="81">
                  <c:v>2.8169014084507043E-2</c:v>
                </c:pt>
                <c:pt idx="82">
                  <c:v>2.816309373686423E-2</c:v>
                </c:pt>
                <c:pt idx="83">
                  <c:v>2.816309373686423E-2</c:v>
                </c:pt>
                <c:pt idx="84">
                  <c:v>2.816309373686423E-2</c:v>
                </c:pt>
                <c:pt idx="85">
                  <c:v>2.837326607818411E-2</c:v>
                </c:pt>
                <c:pt idx="86">
                  <c:v>2.836730405547384E-2</c:v>
                </c:pt>
                <c:pt idx="87">
                  <c:v>2.8577432233662534E-2</c:v>
                </c:pt>
                <c:pt idx="88">
                  <c:v>2.8577432233662534E-2</c:v>
                </c:pt>
                <c:pt idx="89">
                  <c:v>2.878756041185123E-2</c:v>
                </c:pt>
                <c:pt idx="90">
                  <c:v>2.878756041185123E-2</c:v>
                </c:pt>
                <c:pt idx="91">
                  <c:v>2.8781512605042015E-2</c:v>
                </c:pt>
                <c:pt idx="92">
                  <c:v>2.8991596638655463E-2</c:v>
                </c:pt>
                <c:pt idx="93">
                  <c:v>2.8991596638655463E-2</c:v>
                </c:pt>
                <c:pt idx="94">
                  <c:v>2.8985507246376812E-2</c:v>
                </c:pt>
                <c:pt idx="95">
                  <c:v>2.897942041159177E-2</c:v>
                </c:pt>
                <c:pt idx="96">
                  <c:v>2.897942041159177E-2</c:v>
                </c:pt>
                <c:pt idx="97">
                  <c:v>2.897942041159177E-2</c:v>
                </c:pt>
                <c:pt idx="98">
                  <c:v>2.897333613268948E-2</c:v>
                </c:pt>
                <c:pt idx="99">
                  <c:v>2.8961175236096537E-2</c:v>
                </c:pt>
                <c:pt idx="100">
                  <c:v>2.8961175236096537E-2</c:v>
                </c:pt>
                <c:pt idx="101">
                  <c:v>2.8949024543738201E-2</c:v>
                </c:pt>
                <c:pt idx="102">
                  <c:v>2.8949024543738201E-2</c:v>
                </c:pt>
                <c:pt idx="103">
                  <c:v>2.8942953020134228E-2</c:v>
                </c:pt>
                <c:pt idx="104">
                  <c:v>2.8942953020134228E-2</c:v>
                </c:pt>
                <c:pt idx="105">
                  <c:v>2.8942953020134228E-2</c:v>
                </c:pt>
                <c:pt idx="106">
                  <c:v>2.9152684563758389E-2</c:v>
                </c:pt>
                <c:pt idx="107">
                  <c:v>2.9146571608303629E-2</c:v>
                </c:pt>
                <c:pt idx="108">
                  <c:v>2.9146571608303629E-2</c:v>
                </c:pt>
                <c:pt idx="109">
                  <c:v>2.9146571608303629E-2</c:v>
                </c:pt>
                <c:pt idx="110">
                  <c:v>2.9146571608303629E-2</c:v>
                </c:pt>
                <c:pt idx="111">
                  <c:v>2.9146571608303629E-2</c:v>
                </c:pt>
                <c:pt idx="112">
                  <c:v>2.9146571608303629E-2</c:v>
                </c:pt>
                <c:pt idx="113">
                  <c:v>2.9146571608303629E-2</c:v>
                </c:pt>
                <c:pt idx="114">
                  <c:v>2.9146571608303629E-2</c:v>
                </c:pt>
                <c:pt idx="115">
                  <c:v>2.9140461215932913E-2</c:v>
                </c:pt>
                <c:pt idx="116">
                  <c:v>2.9140461215932913E-2</c:v>
                </c:pt>
                <c:pt idx="117">
                  <c:v>2.9140461215932913E-2</c:v>
                </c:pt>
                <c:pt idx="118">
                  <c:v>2.9140461215932913E-2</c:v>
                </c:pt>
                <c:pt idx="119">
                  <c:v>2.9140461215932913E-2</c:v>
                </c:pt>
                <c:pt idx="120">
                  <c:v>2.9140461215932913E-2</c:v>
                </c:pt>
                <c:pt idx="121">
                  <c:v>2.9140461215932913E-2</c:v>
                </c:pt>
                <c:pt idx="122">
                  <c:v>2.9140461215932913E-2</c:v>
                </c:pt>
                <c:pt idx="123">
                  <c:v>2.9140461215932913E-2</c:v>
                </c:pt>
                <c:pt idx="124">
                  <c:v>2.9140461215932913E-2</c:v>
                </c:pt>
                <c:pt idx="125">
                  <c:v>2.9140461215932913E-2</c:v>
                </c:pt>
                <c:pt idx="126">
                  <c:v>2.9134353385034582E-2</c:v>
                </c:pt>
                <c:pt idx="127">
                  <c:v>2.9134353385034582E-2</c:v>
                </c:pt>
                <c:pt idx="128">
                  <c:v>2.9134353385034582E-2</c:v>
                </c:pt>
                <c:pt idx="129">
                  <c:v>2.9134353385034582E-2</c:v>
                </c:pt>
                <c:pt idx="130">
                  <c:v>2.9134353385034582E-2</c:v>
                </c:pt>
                <c:pt idx="131">
                  <c:v>2.9134353385034582E-2</c:v>
                </c:pt>
                <c:pt idx="132">
                  <c:v>2.9134353385034582E-2</c:v>
                </c:pt>
                <c:pt idx="133">
                  <c:v>2.9134353385034582E-2</c:v>
                </c:pt>
                <c:pt idx="134">
                  <c:v>2.9134353385034582E-2</c:v>
                </c:pt>
                <c:pt idx="135">
                  <c:v>2.9134353385034582E-2</c:v>
                </c:pt>
                <c:pt idx="136">
                  <c:v>2.9134353385034582E-2</c:v>
                </c:pt>
                <c:pt idx="137">
                  <c:v>2.9134353385034582E-2</c:v>
                </c:pt>
                <c:pt idx="138">
                  <c:v>2.9134353385034582E-2</c:v>
                </c:pt>
                <c:pt idx="139">
                  <c:v>2.9134353385034582E-2</c:v>
                </c:pt>
                <c:pt idx="140">
                  <c:v>2.9134353385034582E-2</c:v>
                </c:pt>
                <c:pt idx="141">
                  <c:v>2.9134353385034582E-2</c:v>
                </c:pt>
                <c:pt idx="142">
                  <c:v>2.9134353385034582E-2</c:v>
                </c:pt>
                <c:pt idx="143">
                  <c:v>2.9134353385034582E-2</c:v>
                </c:pt>
                <c:pt idx="144">
                  <c:v>2.9134353385034582E-2</c:v>
                </c:pt>
                <c:pt idx="145">
                  <c:v>2.9134353385034582E-2</c:v>
                </c:pt>
                <c:pt idx="146">
                  <c:v>2.9134353385034582E-2</c:v>
                </c:pt>
                <c:pt idx="147">
                  <c:v>2.9134353385034582E-2</c:v>
                </c:pt>
                <c:pt idx="148">
                  <c:v>2.9134353385034582E-2</c:v>
                </c:pt>
                <c:pt idx="149">
                  <c:v>2.9134353385034582E-2</c:v>
                </c:pt>
                <c:pt idx="150">
                  <c:v>2.9134353385034582E-2</c:v>
                </c:pt>
                <c:pt idx="151">
                  <c:v>2.9134353385034582E-2</c:v>
                </c:pt>
                <c:pt idx="152">
                  <c:v>2.9134353385034582E-2</c:v>
                </c:pt>
                <c:pt idx="153">
                  <c:v>2.9134353385034582E-2</c:v>
                </c:pt>
                <c:pt idx="154">
                  <c:v>2.9134353385034582E-2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BB-49A6-86A1-6521ADCA7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5" Type="http://schemas.openxmlformats.org/officeDocument/2006/relationships/chart" Target="../charts/chart34.xml"/><Relationship Id="rId4" Type="http://schemas.openxmlformats.org/officeDocument/2006/relationships/chart" Target="../charts/chart33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0</xdr:rowOff>
    </xdr:from>
    <xdr:to>
      <xdr:col>11</xdr:col>
      <xdr:colOff>7620</xdr:colOff>
      <xdr:row>21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98C0279-B23D-4CD0-A892-984F9204A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3</xdr:row>
      <xdr:rowOff>0</xdr:rowOff>
    </xdr:from>
    <xdr:to>
      <xdr:col>20</xdr:col>
      <xdr:colOff>0</xdr:colOff>
      <xdr:row>19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99B17ED-8B18-4092-A8D8-E93C79EEC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20</xdr:col>
      <xdr:colOff>0</xdr:colOff>
      <xdr:row>35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5EDD0E8D-5FB9-4F1D-9DD0-F1FEDB6DD8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7620</xdr:colOff>
      <xdr:row>36</xdr:row>
      <xdr:rowOff>0</xdr:rowOff>
    </xdr:from>
    <xdr:to>
      <xdr:col>20</xdr:col>
      <xdr:colOff>0</xdr:colOff>
      <xdr:row>55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D83312F-344F-4551-B566-DF4352622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784860</xdr:colOff>
      <xdr:row>23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79DB474-FA27-417A-A1B5-E478D6F74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15</xdr:col>
      <xdr:colOff>784860</xdr:colOff>
      <xdr:row>23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9F68A97-1E5E-47DF-B571-A1CBF40EC2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784860</xdr:colOff>
      <xdr:row>23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2FAABD3-A95E-4A29-96A8-2DDA7A6DF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784860</xdr:colOff>
      <xdr:row>23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3F8B835-1EE2-4A34-AB7E-06BB2F077A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15</xdr:col>
      <xdr:colOff>784860</xdr:colOff>
      <xdr:row>23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AEFC552-7991-45ED-89AB-3B240DBADD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11</xdr:row>
      <xdr:rowOff>0</xdr:rowOff>
    </xdr:from>
    <xdr:to>
      <xdr:col>42</xdr:col>
      <xdr:colOff>0</xdr:colOff>
      <xdr:row>34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BCC815A-C2A2-41B0-A44C-F99E766198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35</xdr:row>
      <xdr:rowOff>0</xdr:rowOff>
    </xdr:from>
    <xdr:to>
      <xdr:col>42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F60518F-25B3-4886-AA27-4E34ACD6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51</xdr:row>
      <xdr:rowOff>0</xdr:rowOff>
    </xdr:from>
    <xdr:to>
      <xdr:col>40</xdr:col>
      <xdr:colOff>213360</xdr:colOff>
      <xdr:row>68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B7DB325-8386-4FB5-A406-FA44A5D51A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0</xdr:colOff>
      <xdr:row>14</xdr:row>
      <xdr:rowOff>0</xdr:rowOff>
    </xdr:from>
    <xdr:to>
      <xdr:col>59</xdr:col>
      <xdr:colOff>0</xdr:colOff>
      <xdr:row>39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273FDE8-43A4-4840-A59A-EB6D51CBAB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59</xdr:col>
      <xdr:colOff>0</xdr:colOff>
      <xdr:row>14</xdr:row>
      <xdr:rowOff>0</xdr:rowOff>
    </xdr:from>
    <xdr:to>
      <xdr:col>67</xdr:col>
      <xdr:colOff>0</xdr:colOff>
      <xdr:row>39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5925EF1-07E3-4138-952D-D93C73B87C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11</xdr:row>
      <xdr:rowOff>0</xdr:rowOff>
    </xdr:from>
    <xdr:to>
      <xdr:col>42</xdr:col>
      <xdr:colOff>0</xdr:colOff>
      <xdr:row>34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F9CC5C2-E737-47F5-A750-09D200463F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35</xdr:row>
      <xdr:rowOff>0</xdr:rowOff>
    </xdr:from>
    <xdr:to>
      <xdr:col>42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8F5FED3-663A-423B-8C62-FBE632148D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51</xdr:row>
      <xdr:rowOff>0</xdr:rowOff>
    </xdr:from>
    <xdr:to>
      <xdr:col>40</xdr:col>
      <xdr:colOff>213360</xdr:colOff>
      <xdr:row>68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B52F8CD-1E23-40C8-B470-30178ABE03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0</xdr:colOff>
      <xdr:row>14</xdr:row>
      <xdr:rowOff>0</xdr:rowOff>
    </xdr:from>
    <xdr:to>
      <xdr:col>59</xdr:col>
      <xdr:colOff>0</xdr:colOff>
      <xdr:row>39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AF50D052-855A-4056-83F7-0BCB06BCE8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59</xdr:col>
      <xdr:colOff>0</xdr:colOff>
      <xdr:row>14</xdr:row>
      <xdr:rowOff>0</xdr:rowOff>
    </xdr:from>
    <xdr:to>
      <xdr:col>67</xdr:col>
      <xdr:colOff>0</xdr:colOff>
      <xdr:row>39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310D5A67-15BB-48EF-950B-8A2030519B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D0FCAC6-1332-4243-B9DF-37E679C40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DAEF6A6-7F7D-4991-A230-B92DC89549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46</xdr:row>
      <xdr:rowOff>0</xdr:rowOff>
    </xdr:from>
    <xdr:to>
      <xdr:col>40</xdr:col>
      <xdr:colOff>213360</xdr:colOff>
      <xdr:row>63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D08C53F-CFBE-4456-A828-D04C6D900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0</xdr:colOff>
      <xdr:row>9</xdr:row>
      <xdr:rowOff>0</xdr:rowOff>
    </xdr:from>
    <xdr:to>
      <xdr:col>59</xdr:col>
      <xdr:colOff>0</xdr:colOff>
      <xdr:row>34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FD0ED09-6F02-4A7F-900E-39E781D98F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59</xdr:col>
      <xdr:colOff>0</xdr:colOff>
      <xdr:row>9</xdr:row>
      <xdr:rowOff>0</xdr:rowOff>
    </xdr:from>
    <xdr:to>
      <xdr:col>67</xdr:col>
      <xdr:colOff>0</xdr:colOff>
      <xdr:row>34</xdr:row>
      <xdr:rowOff>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4F5E730-4283-4345-8867-64BF67D631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11</xdr:row>
      <xdr:rowOff>0</xdr:rowOff>
    </xdr:from>
    <xdr:to>
      <xdr:col>42</xdr:col>
      <xdr:colOff>0</xdr:colOff>
      <xdr:row>34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B0D5675-1D62-4438-B52A-286ED1825C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35</xdr:row>
      <xdr:rowOff>0</xdr:rowOff>
    </xdr:from>
    <xdr:to>
      <xdr:col>42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847D2AB-A69C-4042-8189-CE51782E77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58</xdr:col>
      <xdr:colOff>0</xdr:colOff>
      <xdr:row>14</xdr:row>
      <xdr:rowOff>0</xdr:rowOff>
    </xdr:from>
    <xdr:to>
      <xdr:col>66</xdr:col>
      <xdr:colOff>0</xdr:colOff>
      <xdr:row>37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C01FE60-7F80-42F2-9F52-A4D5364B75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0</xdr:colOff>
      <xdr:row>13</xdr:row>
      <xdr:rowOff>178836</xdr:rowOff>
    </xdr:from>
    <xdr:to>
      <xdr:col>58</xdr:col>
      <xdr:colOff>0</xdr:colOff>
      <xdr:row>36</xdr:row>
      <xdr:rowOff>178836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AE504328-33DB-474B-9744-17142546C3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0</xdr:colOff>
      <xdr:row>51</xdr:row>
      <xdr:rowOff>0</xdr:rowOff>
    </xdr:from>
    <xdr:to>
      <xdr:col>40</xdr:col>
      <xdr:colOff>213360</xdr:colOff>
      <xdr:row>68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85A26D6-FD50-46E6-9A6A-63CA77840F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11</xdr:row>
      <xdr:rowOff>0</xdr:rowOff>
    </xdr:from>
    <xdr:to>
      <xdr:col>42</xdr:col>
      <xdr:colOff>0</xdr:colOff>
      <xdr:row>34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5C6CDD3-5B93-462C-8F9E-4BC5AC9DF0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35</xdr:row>
      <xdr:rowOff>0</xdr:rowOff>
    </xdr:from>
    <xdr:to>
      <xdr:col>42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AE9C65B-FC89-43C3-B527-1AFEC39DA1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51</xdr:row>
      <xdr:rowOff>0</xdr:rowOff>
    </xdr:from>
    <xdr:to>
      <xdr:col>40</xdr:col>
      <xdr:colOff>213360</xdr:colOff>
      <xdr:row>68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4FC2C0E-D2BF-4DD2-816F-6A13389BEC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0</xdr:colOff>
      <xdr:row>14</xdr:row>
      <xdr:rowOff>0</xdr:rowOff>
    </xdr:from>
    <xdr:to>
      <xdr:col>59</xdr:col>
      <xdr:colOff>0</xdr:colOff>
      <xdr:row>39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6A549EE-EBA6-46CC-9D17-5EA485A49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59</xdr:col>
      <xdr:colOff>0</xdr:colOff>
      <xdr:row>14</xdr:row>
      <xdr:rowOff>0</xdr:rowOff>
    </xdr:from>
    <xdr:to>
      <xdr:col>67</xdr:col>
      <xdr:colOff>0</xdr:colOff>
      <xdr:row>39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E46B53E-6970-424A-9331-DA54429DC0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3022E9F-C8CC-49DD-99D4-FC1A90C28D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17F3043-8BC2-40CA-863F-E405E77B07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0</xdr:colOff>
      <xdr:row>6</xdr:row>
      <xdr:rowOff>0</xdr:rowOff>
    </xdr:from>
    <xdr:to>
      <xdr:col>48</xdr:col>
      <xdr:colOff>0</xdr:colOff>
      <xdr:row>23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F7B4C03-EA69-46C1-BCE8-D5DF416561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D154C79-FAB8-4194-90D5-4D2D0729F5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F32D8DB-3326-4E6B-B151-6D63828B04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9F745E-C7DA-408D-AF0E-E050A7FD90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AA9BAB7-3C54-4D09-992B-4AB50951C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8E0C9F3-5924-4C69-B5C7-D2E65C082D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BE19520-28C7-4E89-9FED-95E149C157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8F31F1A-58D8-4017-9DA7-6E7E10A6F6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8905DDF-97CB-4E10-A688-CAE37CDCA9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5D66AFC-3F66-4620-884C-E8F3C2209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0F73AB9-CFA4-495F-BB84-CEFE41761C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</xdr:colOff>
      <xdr:row>6</xdr:row>
      <xdr:rowOff>0</xdr:rowOff>
    </xdr:from>
    <xdr:to>
      <xdr:col>42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A48336A-45D5-4CC3-9F2F-E83FD0ED70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42</xdr:col>
      <xdr:colOff>0</xdr:colOff>
      <xdr:row>45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63CA883-5528-4CAE-A65C-3FF9191B02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390B1-6CFD-4896-97B6-2F3BD1F1C7A2}">
  <dimension ref="A1:AY58"/>
  <sheetViews>
    <sheetView topLeftCell="V1" workbookViewId="0">
      <selection activeCell="AI19" sqref="AI19:AN26"/>
    </sheetView>
  </sheetViews>
  <sheetFormatPr baseColWidth="10" defaultRowHeight="14.4" x14ac:dyDescent="0.3"/>
  <cols>
    <col min="1" max="1" width="3.77734375" bestFit="1" customWidth="1"/>
    <col min="2" max="2" width="11.44140625" bestFit="1" customWidth="1"/>
    <col min="3" max="3" width="11.44140625" style="21" bestFit="1" customWidth="1"/>
    <col min="4" max="4" width="7.88671875" bestFit="1" customWidth="1"/>
    <col min="5" max="5" width="8.109375" bestFit="1" customWidth="1"/>
    <col min="6" max="6" width="8.5546875" bestFit="1" customWidth="1"/>
    <col min="7" max="7" width="10.44140625" bestFit="1" customWidth="1"/>
    <col min="8" max="9" width="10.44140625" customWidth="1"/>
    <col min="10" max="10" width="4.6640625" bestFit="1" customWidth="1"/>
    <col min="11" max="11" width="4" bestFit="1" customWidth="1"/>
    <col min="12" max="12" width="3" bestFit="1" customWidth="1"/>
    <col min="13" max="13" width="11" bestFit="1" customWidth="1"/>
    <col min="14" max="14" width="11" customWidth="1"/>
    <col min="19" max="19" width="9.33203125" bestFit="1" customWidth="1"/>
    <col min="20" max="20" width="9.44140625" style="1" bestFit="1" customWidth="1"/>
    <col min="21" max="21" width="8.109375" style="1" bestFit="1" customWidth="1"/>
    <col min="22" max="22" width="9.109375" bestFit="1" customWidth="1"/>
    <col min="23" max="23" width="10.33203125" bestFit="1" customWidth="1"/>
    <col min="24" max="24" width="10.44140625" bestFit="1" customWidth="1"/>
    <col min="25" max="25" width="7.77734375" bestFit="1" customWidth="1"/>
    <col min="26" max="26" width="12.33203125" bestFit="1" customWidth="1"/>
    <col min="27" max="27" width="9.5546875" bestFit="1" customWidth="1"/>
    <col min="28" max="28" width="3" bestFit="1" customWidth="1"/>
    <col min="29" max="29" width="10" bestFit="1" customWidth="1"/>
    <col min="30" max="30" width="9.33203125" bestFit="1" customWidth="1"/>
    <col min="31" max="31" width="9.44140625" bestFit="1" customWidth="1"/>
    <col min="32" max="32" width="8.109375" bestFit="1" customWidth="1"/>
    <col min="33" max="33" width="9.109375" bestFit="1" customWidth="1"/>
    <col min="34" max="34" width="10.33203125" bestFit="1" customWidth="1"/>
    <col min="35" max="35" width="7.44140625" bestFit="1" customWidth="1"/>
    <col min="36" max="36" width="11.21875" bestFit="1" customWidth="1"/>
    <col min="37" max="37" width="7.88671875" bestFit="1" customWidth="1"/>
    <col min="38" max="38" width="7.6640625" bestFit="1" customWidth="1"/>
    <col min="39" max="39" width="12.33203125" bestFit="1" customWidth="1"/>
    <col min="40" max="40" width="10.77734375" bestFit="1" customWidth="1"/>
    <col min="42" max="42" width="7.44140625" bestFit="1" customWidth="1"/>
    <col min="43" max="43" width="4.33203125" bestFit="1" customWidth="1"/>
    <col min="44" max="44" width="4.6640625" bestFit="1" customWidth="1"/>
    <col min="45" max="46" width="8.5546875" bestFit="1" customWidth="1"/>
    <col min="47" max="47" width="8.44140625" bestFit="1" customWidth="1"/>
    <col min="48" max="49" width="5.77734375" customWidth="1"/>
    <col min="50" max="50" width="9.33203125" bestFit="1" customWidth="1"/>
    <col min="51" max="51" width="9.77734375" bestFit="1" customWidth="1"/>
  </cols>
  <sheetData>
    <row r="1" spans="1:51" x14ac:dyDescent="0.3">
      <c r="A1" s="16" t="s">
        <v>24</v>
      </c>
      <c r="B1" s="10">
        <v>3</v>
      </c>
    </row>
    <row r="2" spans="1:51" x14ac:dyDescent="0.3">
      <c r="A2" s="16" t="s">
        <v>22</v>
      </c>
      <c r="B2" s="10">
        <v>30</v>
      </c>
      <c r="Z2" s="25" t="s">
        <v>47</v>
      </c>
      <c r="AC2" s="11"/>
      <c r="AD2" s="126" t="s">
        <v>3</v>
      </c>
      <c r="AE2" s="126"/>
      <c r="AF2" s="53" t="s">
        <v>47</v>
      </c>
      <c r="AG2" s="53" t="s">
        <v>54</v>
      </c>
      <c r="AH2" s="53" t="s">
        <v>4</v>
      </c>
      <c r="AI2" s="126" t="s">
        <v>68</v>
      </c>
      <c r="AJ2" s="126"/>
      <c r="AK2" s="53" t="s">
        <v>64</v>
      </c>
      <c r="AL2" s="53" t="s">
        <v>4</v>
      </c>
      <c r="AM2" s="54" t="s">
        <v>67</v>
      </c>
      <c r="AP2" s="53"/>
      <c r="AQ2" s="126" t="s">
        <v>3</v>
      </c>
      <c r="AR2" s="126"/>
      <c r="AS2" s="53" t="s">
        <v>116</v>
      </c>
      <c r="AT2" s="53" t="s">
        <v>54</v>
      </c>
      <c r="AU2" s="53" t="s">
        <v>4</v>
      </c>
      <c r="AV2" s="126" t="s">
        <v>117</v>
      </c>
      <c r="AW2" s="126"/>
      <c r="AX2" s="53" t="s">
        <v>4</v>
      </c>
      <c r="AY2" s="53" t="s">
        <v>113</v>
      </c>
    </row>
    <row r="3" spans="1:51" x14ac:dyDescent="0.3">
      <c r="A3" s="16" t="s">
        <v>23</v>
      </c>
      <c r="B3" s="18">
        <f>1/($B$2^B1)</f>
        <v>3.7037037037037037E-5</v>
      </c>
      <c r="M3" s="24" t="s">
        <v>3</v>
      </c>
      <c r="N3" s="24" t="s">
        <v>19</v>
      </c>
      <c r="O3" s="24" t="s">
        <v>8</v>
      </c>
      <c r="P3" s="24" t="s">
        <v>41</v>
      </c>
      <c r="Q3" s="24" t="s">
        <v>42</v>
      </c>
      <c r="S3" s="24" t="s">
        <v>3</v>
      </c>
      <c r="T3" s="26" t="s">
        <v>19</v>
      </c>
      <c r="U3" s="26" t="s">
        <v>8</v>
      </c>
      <c r="V3" s="24" t="s">
        <v>41</v>
      </c>
      <c r="W3" s="24" t="s">
        <v>42</v>
      </c>
      <c r="X3" s="34" t="s">
        <v>45</v>
      </c>
      <c r="Y3" s="34" t="s">
        <v>46</v>
      </c>
      <c r="Z3" s="34" t="s">
        <v>48</v>
      </c>
      <c r="AA3" s="34" t="s">
        <v>49</v>
      </c>
      <c r="AC3" s="44" t="s">
        <v>0</v>
      </c>
      <c r="AD3" s="52" t="s">
        <v>1</v>
      </c>
      <c r="AE3" s="52" t="s">
        <v>2</v>
      </c>
      <c r="AF3" s="52" t="s">
        <v>65</v>
      </c>
      <c r="AG3" s="52" t="s">
        <v>66</v>
      </c>
      <c r="AH3" s="52" t="s">
        <v>69</v>
      </c>
      <c r="AI3" s="52" t="s">
        <v>1</v>
      </c>
      <c r="AJ3" s="52" t="s">
        <v>2</v>
      </c>
      <c r="AK3" s="52" t="s">
        <v>67</v>
      </c>
      <c r="AL3" s="52" t="s">
        <v>57</v>
      </c>
      <c r="AM3" s="52" t="s">
        <v>58</v>
      </c>
      <c r="AP3" s="79" t="s">
        <v>0</v>
      </c>
      <c r="AQ3" s="79" t="s">
        <v>1</v>
      </c>
      <c r="AR3" s="79" t="s">
        <v>2</v>
      </c>
      <c r="AS3" s="79" t="s">
        <v>112</v>
      </c>
      <c r="AT3" s="79" t="s">
        <v>114</v>
      </c>
      <c r="AU3" s="79" t="s">
        <v>115</v>
      </c>
      <c r="AV3" s="79" t="s">
        <v>1</v>
      </c>
      <c r="AW3" s="79" t="s">
        <v>2</v>
      </c>
      <c r="AX3" s="79" t="s">
        <v>118</v>
      </c>
      <c r="AY3" s="79" t="s">
        <v>58</v>
      </c>
    </row>
    <row r="4" spans="1:51" x14ac:dyDescent="0.3">
      <c r="M4" t="s">
        <v>31</v>
      </c>
      <c r="N4">
        <v>129</v>
      </c>
      <c r="O4">
        <v>0</v>
      </c>
      <c r="P4" s="27">
        <f t="shared" ref="P4:P13" si="0">+O4/N4</f>
        <v>0</v>
      </c>
      <c r="Q4" s="28">
        <f>1-P4</f>
        <v>1</v>
      </c>
      <c r="S4" s="11" t="s">
        <v>31</v>
      </c>
      <c r="T4" s="1">
        <f>+N4</f>
        <v>129</v>
      </c>
      <c r="U4" s="1">
        <f>+O4</f>
        <v>0</v>
      </c>
      <c r="V4" s="27">
        <f t="shared" ref="V4:V9" si="1">+U4/T4</f>
        <v>0</v>
      </c>
      <c r="W4" s="28">
        <f t="shared" ref="W4:W9" si="2">1-V4</f>
        <v>1</v>
      </c>
      <c r="X4" s="27">
        <f>+T4/$T$9</f>
        <v>6.8041563373595652E-3</v>
      </c>
      <c r="Y4" s="35">
        <v>0.04</v>
      </c>
      <c r="Z4" s="14">
        <f>+X4/Y4</f>
        <v>0.17010390843398912</v>
      </c>
      <c r="AA4" s="14">
        <f>+Z4/$Z$4</f>
        <v>1</v>
      </c>
      <c r="AC4" s="11" t="s">
        <v>59</v>
      </c>
      <c r="AD4" s="11">
        <v>0</v>
      </c>
      <c r="AE4" s="11">
        <v>4</v>
      </c>
      <c r="AF4" s="11">
        <v>100</v>
      </c>
      <c r="AG4" s="11">
        <v>30</v>
      </c>
      <c r="AH4" s="11">
        <v>100</v>
      </c>
      <c r="AI4" s="11">
        <v>50</v>
      </c>
      <c r="AJ4" s="11">
        <v>60</v>
      </c>
      <c r="AK4" s="11">
        <v>4</v>
      </c>
      <c r="AL4" s="11">
        <v>4</v>
      </c>
      <c r="AM4" s="11">
        <v>40</v>
      </c>
      <c r="AP4" s="11" t="s">
        <v>59</v>
      </c>
      <c r="AQ4">
        <v>0</v>
      </c>
      <c r="AR4">
        <v>4</v>
      </c>
      <c r="AS4">
        <v>10</v>
      </c>
      <c r="AT4">
        <v>30</v>
      </c>
      <c r="AU4">
        <v>100</v>
      </c>
      <c r="AV4">
        <v>100</v>
      </c>
      <c r="AW4">
        <v>120</v>
      </c>
      <c r="AX4">
        <v>4</v>
      </c>
      <c r="AY4">
        <v>40</v>
      </c>
    </row>
    <row r="5" spans="1:51" x14ac:dyDescent="0.3">
      <c r="B5" s="23" t="s">
        <v>27</v>
      </c>
      <c r="C5" s="14">
        <f>SUM(B7:B47)</f>
        <v>8.0083333333333329</v>
      </c>
      <c r="M5" t="s">
        <v>32</v>
      </c>
      <c r="N5">
        <v>221</v>
      </c>
      <c r="O5">
        <v>1</v>
      </c>
      <c r="P5" s="27">
        <f t="shared" si="0"/>
        <v>4.5248868778280547E-3</v>
      </c>
      <c r="Q5" s="28">
        <f t="shared" ref="Q5:Q13" si="3">1-P5</f>
        <v>0.99547511312217196</v>
      </c>
      <c r="S5" s="11" t="s">
        <v>32</v>
      </c>
      <c r="T5" s="1">
        <f>+N5</f>
        <v>221</v>
      </c>
      <c r="U5" s="1">
        <f>+O5</f>
        <v>1</v>
      </c>
      <c r="V5" s="27">
        <f t="shared" si="1"/>
        <v>4.5248868778280547E-3</v>
      </c>
      <c r="W5" s="28">
        <f t="shared" si="2"/>
        <v>0.99547511312217196</v>
      </c>
      <c r="X5" s="27">
        <f>+T5/$T$9</f>
        <v>1.1656732950050108E-2</v>
      </c>
      <c r="Y5" s="35">
        <v>0.15</v>
      </c>
      <c r="Z5" s="14">
        <f>+X5/Y5</f>
        <v>7.7711553000334055E-2</v>
      </c>
      <c r="AA5" s="14">
        <f>+Z5/$Z$4</f>
        <v>0.45684754521963827</v>
      </c>
      <c r="AC5" s="11" t="s">
        <v>60</v>
      </c>
      <c r="AD5" s="11">
        <v>5</v>
      </c>
      <c r="AE5" s="11">
        <v>19</v>
      </c>
      <c r="AF5" s="11">
        <v>200</v>
      </c>
      <c r="AG5" s="11">
        <v>30</v>
      </c>
      <c r="AH5" s="11">
        <v>99</v>
      </c>
      <c r="AI5" s="11">
        <v>45</v>
      </c>
      <c r="AJ5" s="11">
        <v>60</v>
      </c>
      <c r="AK5" s="11">
        <v>15</v>
      </c>
      <c r="AL5" s="11">
        <v>15</v>
      </c>
      <c r="AM5" s="11">
        <v>60</v>
      </c>
      <c r="AP5" s="11" t="s">
        <v>60</v>
      </c>
      <c r="AQ5">
        <v>5</v>
      </c>
      <c r="AR5">
        <v>19</v>
      </c>
      <c r="AS5">
        <v>4</v>
      </c>
      <c r="AT5">
        <v>30</v>
      </c>
      <c r="AU5">
        <v>100</v>
      </c>
      <c r="AV5">
        <v>90</v>
      </c>
      <c r="AW5">
        <v>120</v>
      </c>
      <c r="AX5">
        <v>15</v>
      </c>
      <c r="AY5">
        <v>60</v>
      </c>
    </row>
    <row r="6" spans="1:51" x14ac:dyDescent="0.3">
      <c r="A6" s="15" t="s">
        <v>25</v>
      </c>
      <c r="B6" s="17" t="s">
        <v>26</v>
      </c>
      <c r="C6" s="15" t="s">
        <v>28</v>
      </c>
      <c r="M6" t="s">
        <v>33</v>
      </c>
      <c r="N6">
        <v>1285</v>
      </c>
      <c r="O6">
        <v>4</v>
      </c>
      <c r="P6" s="27">
        <f t="shared" si="0"/>
        <v>3.1128404669260703E-3</v>
      </c>
      <c r="Q6" s="28">
        <f t="shared" si="3"/>
        <v>0.99688715953307394</v>
      </c>
      <c r="S6" t="s">
        <v>44</v>
      </c>
      <c r="T6" s="1">
        <f>SUM(N6:N9)</f>
        <v>9541</v>
      </c>
      <c r="U6" s="1">
        <f>SUM(O6:O9)</f>
        <v>36</v>
      </c>
      <c r="V6" s="27">
        <f t="shared" si="1"/>
        <v>3.7731893931453727E-3</v>
      </c>
      <c r="W6" s="28">
        <f t="shared" si="2"/>
        <v>0.99622681060685458</v>
      </c>
      <c r="X6" s="27">
        <f>+T6/$T$9</f>
        <v>0.50324384197478766</v>
      </c>
      <c r="Y6" s="35">
        <v>0.62</v>
      </c>
      <c r="Z6" s="14">
        <f>+X6/Y6</f>
        <v>0.81168361608836725</v>
      </c>
      <c r="AA6" s="14">
        <f>+Z6/$Z$4</f>
        <v>4.7716929232308081</v>
      </c>
      <c r="AC6" s="11" t="s">
        <v>61</v>
      </c>
      <c r="AD6" s="11">
        <v>20</v>
      </c>
      <c r="AE6" s="11">
        <v>64</v>
      </c>
      <c r="AF6" s="11">
        <v>500</v>
      </c>
      <c r="AG6" s="11">
        <v>30</v>
      </c>
      <c r="AH6" s="11">
        <v>98</v>
      </c>
      <c r="AI6" s="11">
        <v>40</v>
      </c>
      <c r="AJ6" s="11">
        <v>60</v>
      </c>
      <c r="AK6" s="11">
        <v>62</v>
      </c>
      <c r="AL6" s="11">
        <v>62</v>
      </c>
      <c r="AM6" s="11">
        <v>100</v>
      </c>
      <c r="AP6" s="11" t="s">
        <v>61</v>
      </c>
      <c r="AQ6">
        <v>20</v>
      </c>
      <c r="AR6">
        <v>64</v>
      </c>
      <c r="AS6">
        <v>100</v>
      </c>
      <c r="AT6">
        <v>30</v>
      </c>
      <c r="AU6">
        <v>99.5</v>
      </c>
      <c r="AV6">
        <v>80</v>
      </c>
      <c r="AW6">
        <v>120</v>
      </c>
      <c r="AX6">
        <v>62</v>
      </c>
      <c r="AY6">
        <v>100</v>
      </c>
    </row>
    <row r="7" spans="1:51" x14ac:dyDescent="0.3">
      <c r="A7">
        <v>0</v>
      </c>
      <c r="B7" s="14">
        <f t="shared" ref="B7:B37" si="4">IF(A7&gt;$B$2,"",$B$3*(A7^$B$1))</f>
        <v>0</v>
      </c>
      <c r="C7" s="21">
        <v>0</v>
      </c>
      <c r="M7" t="s">
        <v>34</v>
      </c>
      <c r="N7">
        <v>2208</v>
      </c>
      <c r="O7">
        <v>3</v>
      </c>
      <c r="P7" s="27">
        <f t="shared" si="0"/>
        <v>1.358695652173913E-3</v>
      </c>
      <c r="Q7" s="28">
        <f t="shared" si="3"/>
        <v>0.99864130434782605</v>
      </c>
      <c r="S7" t="s">
        <v>37</v>
      </c>
      <c r="T7" s="1">
        <f>+N10</f>
        <v>2916</v>
      </c>
      <c r="U7" s="1">
        <f>+O10</f>
        <v>63</v>
      </c>
      <c r="V7" s="27">
        <f t="shared" si="1"/>
        <v>2.1604938271604937E-2</v>
      </c>
      <c r="W7" s="28">
        <f t="shared" si="2"/>
        <v>0.97839506172839508</v>
      </c>
      <c r="X7" s="27">
        <f>+T7/$T$9</f>
        <v>0.15380558046310461</v>
      </c>
      <c r="Y7" s="35">
        <v>0.05</v>
      </c>
      <c r="Z7" s="14">
        <f>+X7/Y7</f>
        <v>3.0761116092620919</v>
      </c>
      <c r="AA7" s="14">
        <f>+Z7/$Z$4</f>
        <v>18.083720930232559</v>
      </c>
      <c r="AC7" s="11" t="s">
        <v>62</v>
      </c>
      <c r="AD7" s="11">
        <v>65</v>
      </c>
      <c r="AE7" s="11">
        <v>69</v>
      </c>
      <c r="AF7" s="11">
        <v>1500</v>
      </c>
      <c r="AG7" s="11">
        <v>30</v>
      </c>
      <c r="AH7" s="11">
        <v>96</v>
      </c>
      <c r="AI7" s="11">
        <v>30</v>
      </c>
      <c r="AJ7" s="11">
        <v>60</v>
      </c>
      <c r="AK7" s="11">
        <v>5</v>
      </c>
      <c r="AL7" s="11">
        <v>5</v>
      </c>
      <c r="AM7">
        <v>50</v>
      </c>
      <c r="AP7" s="11" t="s">
        <v>62</v>
      </c>
      <c r="AQ7">
        <v>65</v>
      </c>
      <c r="AR7">
        <v>69</v>
      </c>
      <c r="AS7">
        <v>400</v>
      </c>
      <c r="AT7">
        <v>30</v>
      </c>
      <c r="AU7">
        <v>98.2</v>
      </c>
      <c r="AV7">
        <v>60</v>
      </c>
      <c r="AW7">
        <v>120</v>
      </c>
      <c r="AX7">
        <v>5</v>
      </c>
      <c r="AY7">
        <v>50</v>
      </c>
    </row>
    <row r="8" spans="1:51" x14ac:dyDescent="0.3">
      <c r="A8">
        <f t="shared" ref="A8:A42" si="5">+A7+1</f>
        <v>1</v>
      </c>
      <c r="B8" s="14">
        <f t="shared" si="4"/>
        <v>3.7037037037037037E-5</v>
      </c>
      <c r="C8" s="21">
        <f t="shared" ref="C8:C47" si="6">IF(OR(ISNA(B8),B8=0),NA(),B8/$C$5)</f>
        <v>4.6248121170077469E-6</v>
      </c>
      <c r="M8" t="s">
        <v>35</v>
      </c>
      <c r="N8">
        <v>2919</v>
      </c>
      <c r="O8">
        <v>9</v>
      </c>
      <c r="P8" s="27">
        <f t="shared" si="0"/>
        <v>3.0832476875642342E-3</v>
      </c>
      <c r="Q8" s="28">
        <f t="shared" si="3"/>
        <v>0.99691675231243582</v>
      </c>
      <c r="S8" s="19" t="s">
        <v>43</v>
      </c>
      <c r="T8" s="31">
        <f>SUM(N11:N12)</f>
        <v>6152</v>
      </c>
      <c r="U8" s="31">
        <f>SUM(O11:O12)</f>
        <v>705</v>
      </c>
      <c r="V8" s="29">
        <f t="shared" si="1"/>
        <v>0.11459687906371911</v>
      </c>
      <c r="W8" s="30">
        <f t="shared" si="2"/>
        <v>0.88540312093628093</v>
      </c>
      <c r="X8" s="29">
        <f>+T8/$T$9</f>
        <v>0.32448968827469804</v>
      </c>
      <c r="Y8" s="36">
        <v>0.14000000000000001</v>
      </c>
      <c r="Z8" s="20">
        <f>+X8/Y8</f>
        <v>2.3177834876764143</v>
      </c>
      <c r="AA8" s="20">
        <f>+Z8/$Z$4</f>
        <v>13.625692137320044</v>
      </c>
      <c r="AC8" s="19" t="s">
        <v>63</v>
      </c>
      <c r="AD8" s="19">
        <v>70</v>
      </c>
      <c r="AE8" s="19">
        <v>150</v>
      </c>
      <c r="AF8" s="19">
        <v>2000</v>
      </c>
      <c r="AG8" s="19">
        <v>30</v>
      </c>
      <c r="AH8" s="19">
        <v>85</v>
      </c>
      <c r="AI8" s="19">
        <v>10</v>
      </c>
      <c r="AJ8" s="19">
        <v>60</v>
      </c>
      <c r="AK8" s="19">
        <v>14</v>
      </c>
      <c r="AL8" s="19">
        <v>14</v>
      </c>
      <c r="AM8" s="19">
        <v>40</v>
      </c>
      <c r="AP8" s="19" t="s">
        <v>63</v>
      </c>
      <c r="AQ8" s="19">
        <v>70</v>
      </c>
      <c r="AR8" s="19">
        <v>150</v>
      </c>
      <c r="AS8" s="19">
        <v>300</v>
      </c>
      <c r="AT8" s="19">
        <v>30</v>
      </c>
      <c r="AU8" s="19">
        <v>90.1</v>
      </c>
      <c r="AV8" s="19">
        <v>20</v>
      </c>
      <c r="AW8" s="19">
        <v>120</v>
      </c>
      <c r="AX8" s="19">
        <v>14</v>
      </c>
      <c r="AY8" s="19">
        <v>40</v>
      </c>
    </row>
    <row r="9" spans="1:51" x14ac:dyDescent="0.3">
      <c r="A9" s="11">
        <f t="shared" si="5"/>
        <v>2</v>
      </c>
      <c r="B9" s="14">
        <f t="shared" si="4"/>
        <v>2.9629629629629629E-4</v>
      </c>
      <c r="C9" s="21">
        <f t="shared" si="6"/>
        <v>3.6998496936061976E-5</v>
      </c>
      <c r="M9" t="s">
        <v>36</v>
      </c>
      <c r="N9">
        <v>3129</v>
      </c>
      <c r="O9">
        <v>20</v>
      </c>
      <c r="P9" s="27">
        <f t="shared" si="0"/>
        <v>6.3918184723553853E-3</v>
      </c>
      <c r="Q9" s="28">
        <f t="shared" si="3"/>
        <v>0.99360818152764463</v>
      </c>
      <c r="T9" s="1">
        <f>SUM(T4:T8)</f>
        <v>18959</v>
      </c>
      <c r="U9" s="1">
        <f>SUM(U4:U8)</f>
        <v>805</v>
      </c>
      <c r="V9" s="32">
        <f t="shared" si="1"/>
        <v>4.2460045361042247E-2</v>
      </c>
      <c r="W9" s="27">
        <f t="shared" si="2"/>
        <v>0.9575399546389578</v>
      </c>
      <c r="X9" s="27"/>
    </row>
    <row r="10" spans="1:51" x14ac:dyDescent="0.3">
      <c r="A10" s="11">
        <f t="shared" si="5"/>
        <v>3</v>
      </c>
      <c r="B10" s="14">
        <f t="shared" si="4"/>
        <v>1E-3</v>
      </c>
      <c r="C10" s="21">
        <f t="shared" si="6"/>
        <v>1.2486992715920916E-4</v>
      </c>
      <c r="M10" t="s">
        <v>37</v>
      </c>
      <c r="N10">
        <v>2916</v>
      </c>
      <c r="O10">
        <v>63</v>
      </c>
      <c r="P10" s="27">
        <f t="shared" si="0"/>
        <v>2.1604938271604937E-2</v>
      </c>
      <c r="Q10" s="28">
        <f t="shared" si="3"/>
        <v>0.97839506172839508</v>
      </c>
      <c r="AC10" s="11"/>
      <c r="AD10" s="126" t="s">
        <v>3</v>
      </c>
      <c r="AE10" s="126"/>
      <c r="AF10" s="53" t="s">
        <v>47</v>
      </c>
      <c r="AG10" s="53" t="s">
        <v>54</v>
      </c>
      <c r="AH10" s="53" t="s">
        <v>4</v>
      </c>
      <c r="AI10" s="126" t="s">
        <v>68</v>
      </c>
      <c r="AJ10" s="126"/>
      <c r="AK10" s="53" t="s">
        <v>64</v>
      </c>
      <c r="AL10" s="53" t="s">
        <v>4</v>
      </c>
      <c r="AM10" s="54" t="s">
        <v>67</v>
      </c>
      <c r="AP10" s="11"/>
    </row>
    <row r="11" spans="1:51" x14ac:dyDescent="0.3">
      <c r="A11" s="11">
        <f t="shared" si="5"/>
        <v>4</v>
      </c>
      <c r="B11" s="14">
        <f t="shared" si="4"/>
        <v>2.3703703703703703E-3</v>
      </c>
      <c r="C11" s="21">
        <f t="shared" si="6"/>
        <v>2.959879754884958E-4</v>
      </c>
      <c r="M11" t="s">
        <v>38</v>
      </c>
      <c r="N11">
        <v>3132</v>
      </c>
      <c r="O11">
        <v>164</v>
      </c>
      <c r="P11" s="27">
        <f t="shared" si="0"/>
        <v>5.2362707535121331E-2</v>
      </c>
      <c r="Q11" s="28">
        <f t="shared" si="3"/>
        <v>0.94763729246487871</v>
      </c>
      <c r="S11" s="11"/>
      <c r="T11" s="88" t="s">
        <v>125</v>
      </c>
      <c r="U11" s="88" t="s">
        <v>126</v>
      </c>
      <c r="V11" s="88" t="s">
        <v>127</v>
      </c>
      <c r="X11" s="33"/>
      <c r="AC11" s="44" t="s">
        <v>0</v>
      </c>
      <c r="AD11" s="39" t="s">
        <v>1</v>
      </c>
      <c r="AE11" s="39" t="s">
        <v>2</v>
      </c>
      <c r="AF11" s="39" t="s">
        <v>65</v>
      </c>
      <c r="AG11" s="39" t="s">
        <v>66</v>
      </c>
      <c r="AH11" s="39" t="s">
        <v>69</v>
      </c>
      <c r="AI11" s="39" t="s">
        <v>1</v>
      </c>
      <c r="AJ11" s="39" t="s">
        <v>2</v>
      </c>
      <c r="AK11" s="39" t="s">
        <v>67</v>
      </c>
      <c r="AL11" s="39" t="s">
        <v>57</v>
      </c>
      <c r="AM11" s="39" t="s">
        <v>58</v>
      </c>
    </row>
    <row r="12" spans="1:51" x14ac:dyDescent="0.3">
      <c r="A12" s="11">
        <f t="shared" si="5"/>
        <v>5</v>
      </c>
      <c r="B12" s="14">
        <f t="shared" si="4"/>
        <v>4.6296296296296294E-3</v>
      </c>
      <c r="C12" s="21">
        <f t="shared" si="6"/>
        <v>5.7810151462596828E-4</v>
      </c>
      <c r="M12" s="19" t="s">
        <v>39</v>
      </c>
      <c r="N12" s="19">
        <v>3020</v>
      </c>
      <c r="O12" s="19">
        <v>541</v>
      </c>
      <c r="P12" s="29">
        <f t="shared" si="0"/>
        <v>0.17913907284768213</v>
      </c>
      <c r="Q12" s="30">
        <f t="shared" si="3"/>
        <v>0.82086092715231784</v>
      </c>
      <c r="S12" s="11" t="s">
        <v>128</v>
      </c>
      <c r="T12" s="11">
        <v>193000</v>
      </c>
      <c r="U12" s="11">
        <v>88</v>
      </c>
      <c r="V12" s="11">
        <f t="shared" ref="V12:V17" si="7">ROUND( SQRT(U12*1000000/PI() ),0)</f>
        <v>5293</v>
      </c>
      <c r="X12" s="33"/>
      <c r="AC12" s="11" t="s">
        <v>59</v>
      </c>
      <c r="AD12">
        <v>0</v>
      </c>
      <c r="AE12">
        <v>4</v>
      </c>
      <c r="AF12">
        <v>100</v>
      </c>
      <c r="AG12">
        <v>30</v>
      </c>
      <c r="AH12">
        <v>100</v>
      </c>
      <c r="AI12">
        <v>100</v>
      </c>
      <c r="AJ12">
        <v>120</v>
      </c>
      <c r="AK12">
        <v>4</v>
      </c>
      <c r="AL12">
        <v>4</v>
      </c>
      <c r="AM12">
        <v>40</v>
      </c>
    </row>
    <row r="13" spans="1:51" x14ac:dyDescent="0.3">
      <c r="A13" s="11">
        <f t="shared" si="5"/>
        <v>6</v>
      </c>
      <c r="B13" s="14">
        <f t="shared" si="4"/>
        <v>8.0000000000000002E-3</v>
      </c>
      <c r="C13" s="21">
        <f t="shared" si="6"/>
        <v>9.989594172736733E-4</v>
      </c>
      <c r="M13" t="s">
        <v>40</v>
      </c>
      <c r="N13">
        <f>SUM(N4:N12)</f>
        <v>18959</v>
      </c>
      <c r="O13" s="11">
        <f>SUM(O4:O12)</f>
        <v>805</v>
      </c>
      <c r="P13" s="27">
        <f t="shared" si="0"/>
        <v>4.2460045361042247E-2</v>
      </c>
      <c r="Q13" s="28">
        <f t="shared" si="3"/>
        <v>0.9575399546389578</v>
      </c>
      <c r="S13" s="11" t="s">
        <v>129</v>
      </c>
      <c r="T13" s="11">
        <v>5000</v>
      </c>
      <c r="U13" s="91">
        <f t="shared" ref="U13:U18" si="8">+U12/T12*T13</f>
        <v>2.2797927461139897</v>
      </c>
      <c r="V13" s="11">
        <f t="shared" si="7"/>
        <v>852</v>
      </c>
      <c r="X13" s="33"/>
      <c r="AC13" s="11" t="s">
        <v>60</v>
      </c>
      <c r="AD13">
        <v>5</v>
      </c>
      <c r="AE13">
        <v>19</v>
      </c>
      <c r="AF13">
        <v>200</v>
      </c>
      <c r="AG13">
        <v>30</v>
      </c>
      <c r="AH13">
        <v>99</v>
      </c>
      <c r="AI13">
        <v>90</v>
      </c>
      <c r="AJ13">
        <v>120</v>
      </c>
      <c r="AK13">
        <v>15</v>
      </c>
      <c r="AL13">
        <v>15</v>
      </c>
      <c r="AM13">
        <v>60</v>
      </c>
    </row>
    <row r="14" spans="1:51" x14ac:dyDescent="0.3">
      <c r="A14" s="11">
        <f t="shared" si="5"/>
        <v>7</v>
      </c>
      <c r="B14" s="14">
        <f t="shared" si="4"/>
        <v>1.2703703703703703E-2</v>
      </c>
      <c r="C14" s="21">
        <f t="shared" si="6"/>
        <v>1.5863105561336572E-3</v>
      </c>
      <c r="S14" s="11" t="s">
        <v>129</v>
      </c>
      <c r="T14" s="11">
        <v>1000</v>
      </c>
      <c r="U14" s="91">
        <f t="shared" si="8"/>
        <v>0.45595854922279794</v>
      </c>
      <c r="V14" s="11">
        <f t="shared" si="7"/>
        <v>381</v>
      </c>
      <c r="X14" s="33"/>
      <c r="AC14" s="11" t="s">
        <v>61</v>
      </c>
      <c r="AD14">
        <v>20</v>
      </c>
      <c r="AE14">
        <v>64</v>
      </c>
      <c r="AF14">
        <v>500</v>
      </c>
      <c r="AG14">
        <v>30</v>
      </c>
      <c r="AH14">
        <v>98</v>
      </c>
      <c r="AI14">
        <v>80</v>
      </c>
      <c r="AJ14">
        <v>120</v>
      </c>
      <c r="AK14">
        <v>62</v>
      </c>
      <c r="AL14">
        <v>62</v>
      </c>
      <c r="AM14">
        <v>100</v>
      </c>
    </row>
    <row r="15" spans="1:51" x14ac:dyDescent="0.3">
      <c r="A15" s="11">
        <f t="shared" si="5"/>
        <v>8</v>
      </c>
      <c r="B15" s="14">
        <f t="shared" si="4"/>
        <v>1.8962962962962963E-2</v>
      </c>
      <c r="C15" s="21">
        <f t="shared" si="6"/>
        <v>2.3679038039079664E-3</v>
      </c>
      <c r="M15" s="41"/>
      <c r="N15" s="38" t="s">
        <v>54</v>
      </c>
      <c r="O15" s="38" t="s">
        <v>56</v>
      </c>
      <c r="S15" s="11" t="s">
        <v>129</v>
      </c>
      <c r="T15" s="11">
        <v>10000</v>
      </c>
      <c r="U15" s="91">
        <f t="shared" si="8"/>
        <v>4.5595854922279795</v>
      </c>
      <c r="V15" s="11">
        <f t="shared" si="7"/>
        <v>1205</v>
      </c>
      <c r="X15" s="33"/>
      <c r="AC15" s="11" t="s">
        <v>62</v>
      </c>
      <c r="AD15">
        <v>65</v>
      </c>
      <c r="AE15">
        <v>69</v>
      </c>
      <c r="AF15">
        <v>1500</v>
      </c>
      <c r="AG15">
        <v>30</v>
      </c>
      <c r="AH15">
        <v>96</v>
      </c>
      <c r="AI15">
        <v>60</v>
      </c>
      <c r="AJ15">
        <v>120</v>
      </c>
      <c r="AK15">
        <v>5</v>
      </c>
      <c r="AL15">
        <v>5</v>
      </c>
      <c r="AM15">
        <v>50</v>
      </c>
    </row>
    <row r="16" spans="1:51" x14ac:dyDescent="0.3">
      <c r="A16" s="11">
        <f t="shared" si="5"/>
        <v>9</v>
      </c>
      <c r="B16" s="14">
        <f t="shared" si="4"/>
        <v>2.7E-2</v>
      </c>
      <c r="C16" s="21">
        <f t="shared" si="6"/>
        <v>3.3714880332986474E-3</v>
      </c>
      <c r="M16" s="37" t="s">
        <v>13</v>
      </c>
      <c r="N16" s="37" t="s">
        <v>55</v>
      </c>
      <c r="O16" s="37" t="s">
        <v>29</v>
      </c>
      <c r="S16" s="11" t="s">
        <v>129</v>
      </c>
      <c r="T16" s="11">
        <v>20000</v>
      </c>
      <c r="U16" s="91">
        <f t="shared" si="8"/>
        <v>9.119170984455959</v>
      </c>
      <c r="V16" s="11">
        <f t="shared" si="7"/>
        <v>1704</v>
      </c>
      <c r="AC16" s="19" t="s">
        <v>63</v>
      </c>
      <c r="AD16" s="19">
        <v>70</v>
      </c>
      <c r="AE16" s="19">
        <v>150</v>
      </c>
      <c r="AF16" s="19">
        <v>2000</v>
      </c>
      <c r="AG16" s="19">
        <v>30</v>
      </c>
      <c r="AH16" s="19">
        <v>85</v>
      </c>
      <c r="AI16" s="19">
        <v>20</v>
      </c>
      <c r="AJ16" s="19">
        <v>120</v>
      </c>
      <c r="AK16" s="19">
        <v>14</v>
      </c>
      <c r="AL16" s="19">
        <v>14</v>
      </c>
      <c r="AM16" s="19">
        <v>40</v>
      </c>
    </row>
    <row r="17" spans="1:40" x14ac:dyDescent="0.3">
      <c r="A17" s="11">
        <f t="shared" si="5"/>
        <v>10</v>
      </c>
      <c r="B17" s="14">
        <f t="shared" si="4"/>
        <v>3.7037037037037035E-2</v>
      </c>
      <c r="C17" s="21">
        <f t="shared" si="6"/>
        <v>4.6248121170077462E-3</v>
      </c>
      <c r="M17" s="42">
        <v>2.4</v>
      </c>
      <c r="N17" s="42">
        <v>30</v>
      </c>
      <c r="O17" s="43">
        <f>1/N17*M17</f>
        <v>0.08</v>
      </c>
      <c r="S17" s="11" t="s">
        <v>129</v>
      </c>
      <c r="T17" s="11">
        <v>50000</v>
      </c>
      <c r="U17" s="91">
        <f t="shared" si="8"/>
        <v>22.797927461139899</v>
      </c>
      <c r="V17" s="11">
        <f t="shared" si="7"/>
        <v>2694</v>
      </c>
    </row>
    <row r="18" spans="1:40" x14ac:dyDescent="0.3">
      <c r="A18" s="11">
        <f t="shared" si="5"/>
        <v>11</v>
      </c>
      <c r="B18" s="14">
        <f t="shared" si="4"/>
        <v>4.9296296296296296E-2</v>
      </c>
      <c r="C18" s="21">
        <f t="shared" si="6"/>
        <v>6.1556249277373108E-3</v>
      </c>
      <c r="S18" s="11" t="s">
        <v>129</v>
      </c>
      <c r="T18" s="11">
        <v>75000</v>
      </c>
      <c r="U18" s="91">
        <f t="shared" si="8"/>
        <v>34.196891191709852</v>
      </c>
      <c r="V18" s="11">
        <f t="shared" ref="V18" si="9">ROUND( SQRT(U18*1000000/PI() ),0)</f>
        <v>3299</v>
      </c>
      <c r="AC18" t="s">
        <v>135</v>
      </c>
    </row>
    <row r="19" spans="1:40" x14ac:dyDescent="0.3">
      <c r="A19" s="11">
        <f t="shared" si="5"/>
        <v>12</v>
      </c>
      <c r="B19" s="14">
        <f t="shared" si="4"/>
        <v>6.4000000000000001E-2</v>
      </c>
      <c r="C19" s="21">
        <f t="shared" si="6"/>
        <v>7.9916753381893864E-3</v>
      </c>
      <c r="AJ19" s="74" t="s">
        <v>108</v>
      </c>
      <c r="AN19" s="53" t="s">
        <v>112</v>
      </c>
    </row>
    <row r="20" spans="1:40" x14ac:dyDescent="0.3">
      <c r="A20" s="11">
        <f t="shared" si="5"/>
        <v>13</v>
      </c>
      <c r="B20" s="14">
        <f t="shared" si="4"/>
        <v>8.1370370370370371E-2</v>
      </c>
      <c r="C20" s="21">
        <f t="shared" si="6"/>
        <v>1.016071222106602E-2</v>
      </c>
      <c r="N20" s="11"/>
      <c r="O20" s="11"/>
      <c r="P20" s="11"/>
      <c r="Q20" s="11"/>
      <c r="S20" s="56" t="s">
        <v>3</v>
      </c>
      <c r="T20" s="57" t="s">
        <v>105</v>
      </c>
      <c r="U20" s="57" t="s">
        <v>8</v>
      </c>
      <c r="V20" s="11"/>
      <c r="W20" s="66" t="s">
        <v>3</v>
      </c>
      <c r="X20" s="68" t="s">
        <v>105</v>
      </c>
      <c r="Y20" s="94" t="s">
        <v>131</v>
      </c>
      <c r="Z20" s="94" t="s">
        <v>79</v>
      </c>
      <c r="AA20" s="68" t="s">
        <v>8</v>
      </c>
      <c r="AC20" s="66" t="s">
        <v>0</v>
      </c>
      <c r="AD20" s="66" t="s">
        <v>3</v>
      </c>
      <c r="AE20" s="68" t="s">
        <v>19</v>
      </c>
      <c r="AF20" s="68" t="s">
        <v>8</v>
      </c>
      <c r="AG20" s="66" t="s">
        <v>41</v>
      </c>
      <c r="AH20" s="66" t="s">
        <v>42</v>
      </c>
      <c r="AI20" s="87" t="s">
        <v>0</v>
      </c>
      <c r="AJ20" s="34" t="s">
        <v>111</v>
      </c>
      <c r="AK20" s="34" t="s">
        <v>46</v>
      </c>
      <c r="AL20" s="34" t="s">
        <v>109</v>
      </c>
      <c r="AM20" s="34" t="s">
        <v>48</v>
      </c>
      <c r="AN20" s="34" t="s">
        <v>110</v>
      </c>
    </row>
    <row r="21" spans="1:40" x14ac:dyDescent="0.3">
      <c r="A21" s="11">
        <f t="shared" si="5"/>
        <v>14</v>
      </c>
      <c r="B21" s="14">
        <f t="shared" si="4"/>
        <v>0.10162962962962963</v>
      </c>
      <c r="C21" s="21">
        <f t="shared" si="6"/>
        <v>1.2690484449069258E-2</v>
      </c>
      <c r="M21" s="11"/>
      <c r="N21" s="11"/>
      <c r="O21" s="11"/>
      <c r="P21" s="11"/>
      <c r="Q21" s="11"/>
      <c r="R21" s="11"/>
      <c r="S21" s="11" t="s">
        <v>100</v>
      </c>
      <c r="T21" s="1">
        <v>56</v>
      </c>
      <c r="U21" s="7">
        <v>0</v>
      </c>
      <c r="V21" s="11"/>
      <c r="W21" s="11" t="s">
        <v>100</v>
      </c>
      <c r="X21">
        <v>91</v>
      </c>
      <c r="Y21" s="73">
        <v>45</v>
      </c>
      <c r="Z21" s="1">
        <v>2</v>
      </c>
      <c r="AA21" s="1">
        <v>0</v>
      </c>
      <c r="AC21" t="s">
        <v>59</v>
      </c>
      <c r="AD21" s="11" t="s">
        <v>31</v>
      </c>
      <c r="AE21" s="1">
        <f>SUM(X21:X22)</f>
        <v>124</v>
      </c>
      <c r="AF21" s="1">
        <f>SUM(AA21:AA22)</f>
        <v>0</v>
      </c>
      <c r="AG21" s="27">
        <f t="shared" ref="AG21:AG26" si="10">+AF21/AE21</f>
        <v>0</v>
      </c>
      <c r="AH21" s="75">
        <f t="shared" ref="AH21:AH26" si="11">1-AG21</f>
        <v>1</v>
      </c>
      <c r="AI21" s="11" t="s">
        <v>59</v>
      </c>
      <c r="AJ21" s="27">
        <f>+AE21/$AE$26</f>
        <v>2.6619152909859822E-3</v>
      </c>
      <c r="AK21" s="35">
        <v>0.04</v>
      </c>
      <c r="AL21" s="1">
        <f>+$AE$26*AK21</f>
        <v>1863.32</v>
      </c>
      <c r="AM21" s="14">
        <f>+AJ21/AK21</f>
        <v>6.6547882274649556E-2</v>
      </c>
      <c r="AN21" s="77">
        <f>+AM21/$AM$23</f>
        <v>8.1881310441784178E-2</v>
      </c>
    </row>
    <row r="22" spans="1:40" x14ac:dyDescent="0.3">
      <c r="A22" s="11">
        <f t="shared" si="5"/>
        <v>15</v>
      </c>
      <c r="B22" s="14">
        <f t="shared" si="4"/>
        <v>0.125</v>
      </c>
      <c r="C22" s="21">
        <f t="shared" si="6"/>
        <v>1.5608740894901146E-2</v>
      </c>
      <c r="M22" s="11"/>
      <c r="N22" s="11"/>
      <c r="O22" s="11"/>
      <c r="P22" s="11"/>
      <c r="Q22" s="11"/>
      <c r="R22" s="11"/>
      <c r="S22" s="11" t="s">
        <v>101</v>
      </c>
      <c r="T22" s="1">
        <v>15</v>
      </c>
      <c r="U22" s="7">
        <v>0</v>
      </c>
      <c r="W22" s="11" t="s">
        <v>101</v>
      </c>
      <c r="X22" s="1">
        <v>33</v>
      </c>
      <c r="Y22" s="1">
        <v>10</v>
      </c>
      <c r="Z22" s="1">
        <v>1</v>
      </c>
      <c r="AA22" s="1">
        <v>0</v>
      </c>
      <c r="AC22" t="s">
        <v>60</v>
      </c>
      <c r="AD22" s="11" t="s">
        <v>32</v>
      </c>
      <c r="AE22" s="1">
        <f>SUM(X23)</f>
        <v>160</v>
      </c>
      <c r="AF22" s="1">
        <f>SUM(AA23)</f>
        <v>0</v>
      </c>
      <c r="AG22" s="27">
        <f t="shared" si="10"/>
        <v>0</v>
      </c>
      <c r="AH22" s="75">
        <f t="shared" si="11"/>
        <v>1</v>
      </c>
      <c r="AI22" s="11" t="s">
        <v>60</v>
      </c>
      <c r="AJ22" s="27">
        <f>+AE22/$AE$26</f>
        <v>3.4347294077238478E-3</v>
      </c>
      <c r="AK22" s="35">
        <v>0.15</v>
      </c>
      <c r="AL22" s="1">
        <f>+$AE$26*AK22</f>
        <v>6987.45</v>
      </c>
      <c r="AM22" s="14">
        <f>+AJ22/AK22</f>
        <v>2.289819605149232E-2</v>
      </c>
      <c r="AN22" s="77">
        <f>+AM22/$AM$23</f>
        <v>2.8174214345560149E-2</v>
      </c>
    </row>
    <row r="23" spans="1:40" x14ac:dyDescent="0.3">
      <c r="A23" s="11">
        <f t="shared" si="5"/>
        <v>16</v>
      </c>
      <c r="B23" s="14">
        <f t="shared" si="4"/>
        <v>0.1517037037037037</v>
      </c>
      <c r="C23" s="21">
        <f t="shared" si="6"/>
        <v>1.8943230431263731E-2</v>
      </c>
      <c r="M23" s="11"/>
      <c r="N23" s="11"/>
      <c r="O23" s="11"/>
      <c r="P23" s="11"/>
      <c r="Q23" s="11"/>
      <c r="R23" s="11"/>
      <c r="S23" s="11" t="s">
        <v>102</v>
      </c>
      <c r="T23" s="1">
        <v>93</v>
      </c>
      <c r="U23" s="7">
        <v>0</v>
      </c>
      <c r="W23" s="11" t="s">
        <v>102</v>
      </c>
      <c r="X23" s="1">
        <v>160</v>
      </c>
      <c r="Y23" s="1">
        <v>19</v>
      </c>
      <c r="Z23" s="1">
        <v>0</v>
      </c>
      <c r="AA23" s="1">
        <v>0</v>
      </c>
      <c r="AC23" t="s">
        <v>61</v>
      </c>
      <c r="AD23" s="11" t="s">
        <v>44</v>
      </c>
      <c r="AE23" s="1">
        <f>SUM(X24:X27)</f>
        <v>23473</v>
      </c>
      <c r="AF23" s="1">
        <f>SUM(AA24:AA27)</f>
        <v>112</v>
      </c>
      <c r="AG23" s="27">
        <f t="shared" si="10"/>
        <v>4.7714395262642186E-3</v>
      </c>
      <c r="AH23" s="75">
        <f t="shared" si="11"/>
        <v>0.99522856047373576</v>
      </c>
      <c r="AI23" s="11" t="s">
        <v>61</v>
      </c>
      <c r="AJ23" s="27">
        <f>+AE23/$AE$26</f>
        <v>0.50389627117188673</v>
      </c>
      <c r="AK23" s="35">
        <v>0.62</v>
      </c>
      <c r="AL23" s="1">
        <f>+$AE$26*AK23</f>
        <v>28881.46</v>
      </c>
      <c r="AM23" s="14">
        <f>+AJ23/AK23</f>
        <v>0.81273592124497862</v>
      </c>
      <c r="AN23" s="77">
        <f>+AM23/$AM$23</f>
        <v>1</v>
      </c>
    </row>
    <row r="24" spans="1:40" x14ac:dyDescent="0.3">
      <c r="A24" s="11">
        <f t="shared" si="5"/>
        <v>17</v>
      </c>
      <c r="B24" s="14">
        <f t="shared" si="4"/>
        <v>0.18196296296296297</v>
      </c>
      <c r="C24" s="21">
        <f t="shared" si="6"/>
        <v>2.272170193085906E-2</v>
      </c>
      <c r="M24" s="11"/>
      <c r="N24" s="11"/>
      <c r="O24" s="11"/>
      <c r="P24" s="11"/>
      <c r="Q24" s="11"/>
      <c r="R24" s="11"/>
      <c r="S24" t="s">
        <v>103</v>
      </c>
      <c r="T24" s="1">
        <v>1373</v>
      </c>
      <c r="U24" s="1">
        <v>3</v>
      </c>
      <c r="W24" s="11" t="s">
        <v>103</v>
      </c>
      <c r="X24" s="1">
        <v>2853</v>
      </c>
      <c r="Y24" s="1">
        <v>454</v>
      </c>
      <c r="Z24" s="1">
        <v>24</v>
      </c>
      <c r="AA24" s="1">
        <v>6</v>
      </c>
      <c r="AC24" t="s">
        <v>62</v>
      </c>
      <c r="AD24" s="11" t="s">
        <v>37</v>
      </c>
      <c r="AE24" s="1">
        <f>SUM(X28)</f>
        <v>7816</v>
      </c>
      <c r="AF24" s="1">
        <f>SUM(AA28)</f>
        <v>203</v>
      </c>
      <c r="AG24" s="27">
        <f t="shared" si="10"/>
        <v>2.597236438075742E-2</v>
      </c>
      <c r="AH24" s="75">
        <f t="shared" si="11"/>
        <v>0.97402763561924255</v>
      </c>
      <c r="AI24" s="11" t="s">
        <v>62</v>
      </c>
      <c r="AJ24" s="27">
        <f>+AE24/$AE$26</f>
        <v>0.16778653156730997</v>
      </c>
      <c r="AK24" s="35">
        <v>0.05</v>
      </c>
      <c r="AL24" s="1">
        <f>+$AE$26*AK24</f>
        <v>2329.15</v>
      </c>
      <c r="AM24" s="14">
        <f>+AJ24/AK24</f>
        <v>3.3557306313461992</v>
      </c>
      <c r="AN24" s="77">
        <f>+AM24/$AM$23</f>
        <v>4.1289311123418395</v>
      </c>
    </row>
    <row r="25" spans="1:40" x14ac:dyDescent="0.3">
      <c r="A25" s="11">
        <f t="shared" si="5"/>
        <v>18</v>
      </c>
      <c r="B25" s="14">
        <f t="shared" si="4"/>
        <v>0.216</v>
      </c>
      <c r="C25" s="21">
        <f t="shared" si="6"/>
        <v>2.6971904266389179E-2</v>
      </c>
      <c r="M25" s="11"/>
      <c r="N25" s="11"/>
      <c r="O25" s="11"/>
      <c r="P25" s="11"/>
      <c r="Q25" s="11"/>
      <c r="R25" s="11"/>
      <c r="S25" t="s">
        <v>34</v>
      </c>
      <c r="T25" s="1">
        <v>2149</v>
      </c>
      <c r="U25" s="1">
        <v>3</v>
      </c>
      <c r="W25" s="11" t="s">
        <v>34</v>
      </c>
      <c r="X25" s="1">
        <v>4920</v>
      </c>
      <c r="Y25" s="1">
        <v>1016</v>
      </c>
      <c r="Z25" s="1">
        <v>57</v>
      </c>
      <c r="AA25" s="1">
        <v>8</v>
      </c>
      <c r="AC25" s="19" t="s">
        <v>63</v>
      </c>
      <c r="AD25" s="19" t="s">
        <v>43</v>
      </c>
      <c r="AE25" s="31">
        <f>SUM(X29:X30)</f>
        <v>15010</v>
      </c>
      <c r="AF25" s="31">
        <f>SUM(AA29:AA30)</f>
        <v>2191</v>
      </c>
      <c r="AG25" s="29">
        <f t="shared" si="10"/>
        <v>0.14596935376415723</v>
      </c>
      <c r="AH25" s="76">
        <f t="shared" si="11"/>
        <v>0.85403064623584279</v>
      </c>
      <c r="AI25" s="19" t="s">
        <v>63</v>
      </c>
      <c r="AJ25" s="29">
        <f>+AE25/$AE$26</f>
        <v>0.32222055256209348</v>
      </c>
      <c r="AK25" s="36">
        <v>0.14000000000000001</v>
      </c>
      <c r="AL25" s="31">
        <f>+$AE$26*AK25</f>
        <v>6521.6200000000008</v>
      </c>
      <c r="AM25" s="20">
        <f>+AJ25/AK25</f>
        <v>2.3015753754435244</v>
      </c>
      <c r="AN25" s="78">
        <f>+AM25/$AM$23</f>
        <v>2.8318858749566367</v>
      </c>
    </row>
    <row r="26" spans="1:40" x14ac:dyDescent="0.3">
      <c r="A26" s="11">
        <f t="shared" si="5"/>
        <v>19</v>
      </c>
      <c r="B26" s="14">
        <f t="shared" si="4"/>
        <v>0.25403703703703706</v>
      </c>
      <c r="C26" s="21">
        <f t="shared" si="6"/>
        <v>3.1721586310556139E-2</v>
      </c>
      <c r="M26" s="11"/>
      <c r="N26" s="11"/>
      <c r="O26" s="11"/>
      <c r="P26" s="11"/>
      <c r="Q26" s="11"/>
      <c r="R26" s="11"/>
      <c r="S26" t="s">
        <v>35</v>
      </c>
      <c r="T26" s="1">
        <v>2800</v>
      </c>
      <c r="U26" s="1">
        <v>7</v>
      </c>
      <c r="W26" s="11" t="s">
        <v>35</v>
      </c>
      <c r="X26" s="1">
        <v>7208</v>
      </c>
      <c r="Y26" s="1">
        <v>2052</v>
      </c>
      <c r="Z26" s="1">
        <v>116</v>
      </c>
      <c r="AA26" s="1">
        <v>32</v>
      </c>
      <c r="AD26" s="11"/>
      <c r="AE26" s="1">
        <f>SUM(AE21:AE25)</f>
        <v>46583</v>
      </c>
      <c r="AF26" s="1">
        <f>SUM(AF21:AF25)</f>
        <v>2506</v>
      </c>
      <c r="AG26" s="32">
        <f t="shared" si="10"/>
        <v>5.3796449348474766E-2</v>
      </c>
      <c r="AH26" s="27">
        <f t="shared" si="11"/>
        <v>0.94620355065152528</v>
      </c>
      <c r="AJ26" s="27">
        <f>SUM(AJ21:AJ25)</f>
        <v>1</v>
      </c>
      <c r="AK26" s="27">
        <f>SUM(AK21:AK25)</f>
        <v>1</v>
      </c>
      <c r="AL26" s="1">
        <f>SUM(AL21:AL25)</f>
        <v>46583</v>
      </c>
      <c r="AM26" s="11"/>
    </row>
    <row r="27" spans="1:40" x14ac:dyDescent="0.3">
      <c r="A27" s="11">
        <f t="shared" si="5"/>
        <v>20</v>
      </c>
      <c r="B27" s="14">
        <f t="shared" si="4"/>
        <v>0.29629629629629628</v>
      </c>
      <c r="C27" s="21">
        <f t="shared" si="6"/>
        <v>3.699849693606197E-2</v>
      </c>
      <c r="M27" s="11"/>
      <c r="N27" s="11"/>
      <c r="O27" s="11"/>
      <c r="P27" s="11"/>
      <c r="Q27" s="11"/>
      <c r="R27" s="11"/>
      <c r="S27" t="s">
        <v>36</v>
      </c>
      <c r="T27" s="1">
        <v>3071</v>
      </c>
      <c r="U27" s="1">
        <v>12</v>
      </c>
      <c r="W27" s="11" t="s">
        <v>36</v>
      </c>
      <c r="X27" s="1">
        <v>8492</v>
      </c>
      <c r="Y27" s="1">
        <v>3028</v>
      </c>
      <c r="Z27" s="1">
        <v>251</v>
      </c>
      <c r="AA27" s="1">
        <v>66</v>
      </c>
    </row>
    <row r="28" spans="1:40" x14ac:dyDescent="0.3">
      <c r="A28" s="11">
        <f t="shared" si="5"/>
        <v>21</v>
      </c>
      <c r="B28" s="14">
        <f t="shared" si="4"/>
        <v>0.34299999999999997</v>
      </c>
      <c r="C28" s="21">
        <f t="shared" si="6"/>
        <v>4.2830385015608742E-2</v>
      </c>
      <c r="M28" s="11"/>
      <c r="N28" s="11"/>
      <c r="O28" s="11"/>
      <c r="P28" s="11"/>
      <c r="Q28" s="11"/>
      <c r="R28" s="11"/>
      <c r="S28" t="s">
        <v>37</v>
      </c>
      <c r="T28" s="1">
        <v>2858</v>
      </c>
      <c r="U28" s="1">
        <v>54</v>
      </c>
      <c r="W28" s="11" t="s">
        <v>37</v>
      </c>
      <c r="X28" s="1">
        <v>7816</v>
      </c>
      <c r="Y28" s="1">
        <v>4024</v>
      </c>
      <c r="Z28" s="1">
        <v>445</v>
      </c>
      <c r="AA28" s="1">
        <v>203</v>
      </c>
    </row>
    <row r="29" spans="1:40" x14ac:dyDescent="0.3">
      <c r="A29" s="11">
        <f t="shared" si="5"/>
        <v>22</v>
      </c>
      <c r="B29" s="14">
        <f t="shared" si="4"/>
        <v>0.39437037037037037</v>
      </c>
      <c r="C29" s="21">
        <f t="shared" si="6"/>
        <v>4.9244999421898486E-2</v>
      </c>
      <c r="M29" s="11"/>
      <c r="N29" s="11"/>
      <c r="O29" s="11"/>
      <c r="P29" s="11"/>
      <c r="Q29" s="11"/>
      <c r="R29" s="11"/>
      <c r="S29" t="s">
        <v>38</v>
      </c>
      <c r="T29" s="1">
        <v>3009</v>
      </c>
      <c r="U29" s="1">
        <v>144</v>
      </c>
      <c r="W29" s="11" t="s">
        <v>38</v>
      </c>
      <c r="X29" s="1">
        <v>7738</v>
      </c>
      <c r="Y29" s="1">
        <v>5154</v>
      </c>
      <c r="Z29" s="1">
        <v>508</v>
      </c>
      <c r="AA29" s="1">
        <v>688</v>
      </c>
    </row>
    <row r="30" spans="1:40" x14ac:dyDescent="0.3">
      <c r="A30" s="11">
        <f t="shared" si="5"/>
        <v>23</v>
      </c>
      <c r="B30" s="14">
        <f t="shared" si="4"/>
        <v>0.4506296296296296</v>
      </c>
      <c r="C30" s="21">
        <f t="shared" si="6"/>
        <v>5.6270089027633252E-2</v>
      </c>
      <c r="M30" s="11"/>
      <c r="N30" s="11"/>
      <c r="O30" s="11"/>
      <c r="P30" s="11"/>
      <c r="Q30" s="11"/>
      <c r="R30" s="11"/>
      <c r="S30" t="s">
        <v>104</v>
      </c>
      <c r="T30" s="1">
        <v>2878</v>
      </c>
      <c r="U30" s="1">
        <v>449</v>
      </c>
      <c r="W30" s="19" t="s">
        <v>104</v>
      </c>
      <c r="X30" s="31">
        <v>7272</v>
      </c>
      <c r="Y30" s="31">
        <v>4511</v>
      </c>
      <c r="Z30" s="31">
        <v>67</v>
      </c>
      <c r="AA30" s="31">
        <v>1503</v>
      </c>
    </row>
    <row r="31" spans="1:40" x14ac:dyDescent="0.3">
      <c r="A31" s="11">
        <f t="shared" si="5"/>
        <v>24</v>
      </c>
      <c r="B31" s="14">
        <f t="shared" si="4"/>
        <v>0.51200000000000001</v>
      </c>
      <c r="C31" s="21">
        <f t="shared" si="6"/>
        <v>6.3933402705515091E-2</v>
      </c>
      <c r="M31" s="11"/>
      <c r="N31" s="11"/>
      <c r="O31" s="11"/>
      <c r="P31" s="11"/>
      <c r="Q31" s="11"/>
      <c r="R31" s="11"/>
      <c r="T31" s="1">
        <f>SUM(T21:T30)</f>
        <v>18302</v>
      </c>
      <c r="U31" s="1">
        <f>SUM(U21:U30)</f>
        <v>672</v>
      </c>
      <c r="W31" s="72"/>
      <c r="X31" s="1">
        <f>SUM(X21:X30)</f>
        <v>46583</v>
      </c>
      <c r="Y31" s="1">
        <f t="shared" ref="Y31:AA31" si="12">SUM(Y21:Y30)</f>
        <v>20313</v>
      </c>
      <c r="Z31" s="1">
        <f t="shared" si="12"/>
        <v>1471</v>
      </c>
      <c r="AA31" s="1">
        <f t="shared" si="12"/>
        <v>2506</v>
      </c>
    </row>
    <row r="32" spans="1:40" x14ac:dyDescent="0.3">
      <c r="A32" s="11">
        <f t="shared" si="5"/>
        <v>25</v>
      </c>
      <c r="B32" s="14">
        <f t="shared" si="4"/>
        <v>0.57870370370370372</v>
      </c>
      <c r="C32" s="21">
        <f t="shared" si="6"/>
        <v>7.2262689328246046E-2</v>
      </c>
      <c r="M32" s="11"/>
      <c r="N32" s="11"/>
      <c r="O32" s="11"/>
      <c r="P32" s="11"/>
      <c r="Q32" s="11"/>
      <c r="AB32" s="1"/>
      <c r="AC32" s="11"/>
    </row>
    <row r="33" spans="1:29" x14ac:dyDescent="0.3">
      <c r="A33" s="11">
        <f t="shared" si="5"/>
        <v>26</v>
      </c>
      <c r="B33" s="14">
        <f t="shared" si="4"/>
        <v>0.65096296296296297</v>
      </c>
      <c r="C33" s="21">
        <f t="shared" si="6"/>
        <v>8.1285697768528162E-2</v>
      </c>
      <c r="M33" s="11"/>
      <c r="N33" s="11"/>
      <c r="O33" s="11"/>
      <c r="P33" s="11"/>
      <c r="Q33" s="11"/>
      <c r="AB33" s="1"/>
      <c r="AC33" s="11"/>
    </row>
    <row r="34" spans="1:29" x14ac:dyDescent="0.3">
      <c r="A34" s="11">
        <f t="shared" si="5"/>
        <v>27</v>
      </c>
      <c r="B34" s="14">
        <f t="shared" si="4"/>
        <v>0.72899999999999998</v>
      </c>
      <c r="C34" s="21">
        <f t="shared" si="6"/>
        <v>9.1030176899063481E-2</v>
      </c>
      <c r="M34" s="11"/>
      <c r="N34" s="11"/>
      <c r="O34" s="11"/>
      <c r="P34" s="11"/>
      <c r="Q34" s="11"/>
      <c r="AB34" s="1"/>
      <c r="AC34" s="11"/>
    </row>
    <row r="35" spans="1:29" x14ac:dyDescent="0.3">
      <c r="A35" s="11">
        <f t="shared" si="5"/>
        <v>28</v>
      </c>
      <c r="B35" s="14">
        <f t="shared" si="4"/>
        <v>0.813037037037037</v>
      </c>
      <c r="C35" s="21">
        <f t="shared" si="6"/>
        <v>0.10152387559255406</v>
      </c>
      <c r="M35" s="11"/>
      <c r="N35" s="11"/>
      <c r="O35" s="11"/>
      <c r="P35" s="11"/>
      <c r="Q35" s="11"/>
      <c r="AB35" s="1"/>
      <c r="AC35" s="11"/>
    </row>
    <row r="36" spans="1:29" x14ac:dyDescent="0.3">
      <c r="A36" s="11">
        <f t="shared" si="5"/>
        <v>29</v>
      </c>
      <c r="B36" s="14">
        <f t="shared" si="4"/>
        <v>0.90329629629629626</v>
      </c>
      <c r="C36" s="21">
        <f t="shared" si="6"/>
        <v>0.11279454272170193</v>
      </c>
      <c r="M36" s="11"/>
      <c r="N36" s="11"/>
      <c r="O36" s="11"/>
      <c r="P36" s="11"/>
      <c r="Q36" s="11"/>
      <c r="AB36" s="1"/>
      <c r="AC36" s="11"/>
    </row>
    <row r="37" spans="1:29" x14ac:dyDescent="0.3">
      <c r="A37" s="11">
        <f t="shared" si="5"/>
        <v>30</v>
      </c>
      <c r="B37" s="14">
        <f t="shared" si="4"/>
        <v>1</v>
      </c>
      <c r="C37" s="21">
        <f t="shared" si="6"/>
        <v>0.12486992715920917</v>
      </c>
      <c r="M37" s="11"/>
      <c r="N37" s="11"/>
      <c r="O37" s="11"/>
      <c r="P37" s="11"/>
      <c r="Q37" s="11"/>
      <c r="AB37" s="1"/>
      <c r="AC37" s="11"/>
    </row>
    <row r="38" spans="1:29" x14ac:dyDescent="0.3">
      <c r="A38" s="11">
        <f t="shared" si="5"/>
        <v>31</v>
      </c>
      <c r="B38" s="14"/>
      <c r="C38" s="21" t="e">
        <f t="shared" si="6"/>
        <v>#N/A</v>
      </c>
      <c r="AB38" s="1"/>
      <c r="AC38" s="11"/>
    </row>
    <row r="39" spans="1:29" x14ac:dyDescent="0.3">
      <c r="A39" s="11">
        <f t="shared" si="5"/>
        <v>32</v>
      </c>
      <c r="B39" s="14"/>
      <c r="C39" s="21" t="e">
        <f t="shared" si="6"/>
        <v>#N/A</v>
      </c>
      <c r="AB39" s="1"/>
      <c r="AC39" s="11"/>
    </row>
    <row r="40" spans="1:29" x14ac:dyDescent="0.3">
      <c r="A40" s="11">
        <f t="shared" si="5"/>
        <v>33</v>
      </c>
      <c r="B40" s="14"/>
      <c r="C40" s="21" t="e">
        <f t="shared" si="6"/>
        <v>#N/A</v>
      </c>
      <c r="AB40" s="1"/>
      <c r="AC40" s="11"/>
    </row>
    <row r="41" spans="1:29" x14ac:dyDescent="0.3">
      <c r="A41" s="11">
        <f t="shared" si="5"/>
        <v>34</v>
      </c>
      <c r="B41" s="14"/>
      <c r="C41" s="21" t="e">
        <f t="shared" si="6"/>
        <v>#N/A</v>
      </c>
      <c r="AB41" s="1"/>
    </row>
    <row r="42" spans="1:29" x14ac:dyDescent="0.3">
      <c r="A42" s="11">
        <f t="shared" si="5"/>
        <v>35</v>
      </c>
      <c r="B42" s="14"/>
      <c r="C42" s="21" t="e">
        <f t="shared" si="6"/>
        <v>#N/A</v>
      </c>
    </row>
    <row r="43" spans="1:29" x14ac:dyDescent="0.3">
      <c r="A43" s="11">
        <f>+A42+1</f>
        <v>36</v>
      </c>
      <c r="B43" s="14"/>
      <c r="C43" s="21" t="e">
        <f t="shared" si="6"/>
        <v>#N/A</v>
      </c>
      <c r="S43" s="11"/>
      <c r="U43"/>
    </row>
    <row r="44" spans="1:29" x14ac:dyDescent="0.3">
      <c r="A44" s="11">
        <f>+A43+1</f>
        <v>37</v>
      </c>
      <c r="B44" s="14"/>
      <c r="C44" s="21" t="e">
        <f t="shared" si="6"/>
        <v>#N/A</v>
      </c>
      <c r="S44" s="70"/>
      <c r="U44"/>
    </row>
    <row r="45" spans="1:29" x14ac:dyDescent="0.3">
      <c r="A45" s="11">
        <f>+A44+1</f>
        <v>38</v>
      </c>
      <c r="B45" s="14"/>
      <c r="C45" s="21" t="e">
        <f t="shared" si="6"/>
        <v>#N/A</v>
      </c>
      <c r="S45" s="71"/>
      <c r="U45"/>
    </row>
    <row r="46" spans="1:29" x14ac:dyDescent="0.3">
      <c r="A46" s="11">
        <f>+A45+1</f>
        <v>39</v>
      </c>
      <c r="B46" s="14"/>
      <c r="C46" s="21" t="e">
        <f t="shared" si="6"/>
        <v>#N/A</v>
      </c>
      <c r="S46" s="11"/>
      <c r="U46"/>
    </row>
    <row r="47" spans="1:29" x14ac:dyDescent="0.3">
      <c r="A47" s="19">
        <f>+A46+1</f>
        <v>40</v>
      </c>
      <c r="B47" s="20"/>
      <c r="C47" s="22" t="e">
        <f t="shared" si="6"/>
        <v>#N/A</v>
      </c>
      <c r="S47" s="11"/>
    </row>
    <row r="48" spans="1:29" x14ac:dyDescent="0.3">
      <c r="B48" s="14"/>
      <c r="S48" s="11"/>
    </row>
    <row r="49" spans="2:19" x14ac:dyDescent="0.3">
      <c r="B49" s="14"/>
      <c r="S49" s="11"/>
    </row>
    <row r="50" spans="2:19" x14ac:dyDescent="0.3">
      <c r="B50" s="14"/>
      <c r="S50" s="11"/>
    </row>
    <row r="51" spans="2:19" x14ac:dyDescent="0.3">
      <c r="B51" s="14"/>
      <c r="S51" s="11"/>
    </row>
    <row r="52" spans="2:19" x14ac:dyDescent="0.3">
      <c r="B52" s="14"/>
      <c r="S52" s="11"/>
    </row>
    <row r="53" spans="2:19" x14ac:dyDescent="0.3">
      <c r="B53" s="14"/>
      <c r="S53" s="11"/>
    </row>
    <row r="54" spans="2:19" x14ac:dyDescent="0.3">
      <c r="B54" s="14"/>
    </row>
    <row r="55" spans="2:19" x14ac:dyDescent="0.3">
      <c r="B55" s="14"/>
    </row>
    <row r="56" spans="2:19" x14ac:dyDescent="0.3">
      <c r="B56" s="14"/>
      <c r="S56" s="11"/>
    </row>
    <row r="57" spans="2:19" x14ac:dyDescent="0.3">
      <c r="B57" s="14"/>
    </row>
    <row r="58" spans="2:19" x14ac:dyDescent="0.3">
      <c r="B58" s="14"/>
    </row>
  </sheetData>
  <mergeCells count="6">
    <mergeCell ref="AV2:AW2"/>
    <mergeCell ref="AI2:AJ2"/>
    <mergeCell ref="AD2:AE2"/>
    <mergeCell ref="AD10:AE10"/>
    <mergeCell ref="AI10:AJ10"/>
    <mergeCell ref="AQ2:AR2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3D464-B4F6-4D77-A01B-2270F7821231}">
  <dimension ref="A1:AA781"/>
  <sheetViews>
    <sheetView topLeftCell="G31" workbookViewId="0">
      <selection activeCell="V50" sqref="V50"/>
    </sheetView>
  </sheetViews>
  <sheetFormatPr baseColWidth="10" defaultRowHeight="14.4" x14ac:dyDescent="0.3"/>
  <cols>
    <col min="1" max="1" width="15.33203125" style="11" bestFit="1" customWidth="1"/>
    <col min="2" max="2" width="10.5546875" style="11" bestFit="1" customWidth="1"/>
    <col min="3" max="3" width="7" style="11" bestFit="1" customWidth="1"/>
    <col min="4" max="4" width="13" style="11" bestFit="1" customWidth="1"/>
    <col min="5" max="5" width="6" style="11" bestFit="1" customWidth="1"/>
    <col min="6" max="6" width="9.109375" style="11" bestFit="1" customWidth="1"/>
    <col min="7" max="7" width="10.5546875" style="11" bestFit="1" customWidth="1"/>
    <col min="8" max="8" width="7.5546875" style="1" bestFit="1" customWidth="1"/>
    <col min="9" max="9" width="8.21875" style="1" bestFit="1" customWidth="1"/>
    <col min="10" max="11" width="9.21875" style="1" bestFit="1" customWidth="1"/>
    <col min="12" max="27" width="11.5546875" style="11"/>
  </cols>
  <sheetData>
    <row r="1" spans="1:27" s="11" customFormat="1" x14ac:dyDescent="0.3">
      <c r="H1" s="1"/>
      <c r="I1" s="115" t="s">
        <v>105</v>
      </c>
      <c r="J1" s="115"/>
      <c r="K1" s="113" t="s">
        <v>80</v>
      </c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</row>
    <row r="2" spans="1:27" s="11" customFormat="1" x14ac:dyDescent="0.3">
      <c r="A2" s="55" t="s">
        <v>75</v>
      </c>
      <c r="B2" s="55" t="s">
        <v>76</v>
      </c>
      <c r="C2" s="55" t="s">
        <v>77</v>
      </c>
      <c r="D2" s="55" t="s">
        <v>78</v>
      </c>
      <c r="E2" s="55" t="s">
        <v>79</v>
      </c>
      <c r="F2" s="55" t="s">
        <v>80</v>
      </c>
      <c r="G2" s="82" t="s">
        <v>76</v>
      </c>
      <c r="H2" s="113" t="s">
        <v>77</v>
      </c>
      <c r="I2" s="116" t="s">
        <v>5</v>
      </c>
      <c r="J2" s="113" t="s">
        <v>80</v>
      </c>
      <c r="K2" s="116" t="s">
        <v>5</v>
      </c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</row>
    <row r="3" spans="1:27" x14ac:dyDescent="0.3">
      <c r="A3" s="11" t="s">
        <v>81</v>
      </c>
      <c r="B3" s="12">
        <v>43881</v>
      </c>
      <c r="G3" s="12">
        <v>43881</v>
      </c>
      <c r="H3" s="1">
        <f>SUMIF($B$3:$B$1000,$G3,$C$3:$C$1000)</f>
        <v>2</v>
      </c>
      <c r="I3" s="1">
        <v>0</v>
      </c>
      <c r="J3" s="1">
        <f>SUMIF($B$3:$B$1000,$G3,$F$3:$F$1000)</f>
        <v>0</v>
      </c>
      <c r="K3" s="1">
        <v>0</v>
      </c>
      <c r="V3" s="98" t="s">
        <v>132</v>
      </c>
      <c r="W3" s="11">
        <v>9.9258000000000006</v>
      </c>
    </row>
    <row r="4" spans="1:27" x14ac:dyDescent="0.3">
      <c r="A4" s="11" t="s">
        <v>82</v>
      </c>
      <c r="B4" s="12">
        <v>43881</v>
      </c>
      <c r="G4" s="12">
        <f>+G3+1</f>
        <v>43882</v>
      </c>
      <c r="H4" s="1">
        <f t="shared" ref="H4:H54" si="0">SUMIF($B$3:$B$1000,$G4,$C$3:$C$1000)</f>
        <v>2</v>
      </c>
      <c r="I4" s="1">
        <f>+H4-H3</f>
        <v>0</v>
      </c>
      <c r="J4" s="1">
        <f t="shared" ref="J4:J54" si="1">SUMIF($B$3:$B$1000,$G4,$F$3:$F$1000)</f>
        <v>0</v>
      </c>
      <c r="K4" s="1">
        <f t="shared" ref="K4:K54" si="2">+J4-J3</f>
        <v>0</v>
      </c>
      <c r="V4" s="98" t="s">
        <v>25</v>
      </c>
      <c r="W4" s="11">
        <v>-179.54</v>
      </c>
    </row>
    <row r="5" spans="1:27" x14ac:dyDescent="0.3">
      <c r="A5" s="11" t="s">
        <v>83</v>
      </c>
      <c r="B5" s="12">
        <v>43881</v>
      </c>
      <c r="G5" s="12">
        <f t="shared" ref="G5:G24" si="3">+G4+1</f>
        <v>43883</v>
      </c>
      <c r="H5" s="1">
        <f t="shared" si="0"/>
        <v>2</v>
      </c>
      <c r="I5" s="1">
        <f t="shared" ref="I5:I54" si="4">+H5-H4</f>
        <v>0</v>
      </c>
      <c r="J5" s="1">
        <f t="shared" si="1"/>
        <v>0</v>
      </c>
      <c r="K5" s="1">
        <f t="shared" si="2"/>
        <v>0</v>
      </c>
      <c r="V5" s="98" t="s">
        <v>133</v>
      </c>
      <c r="W5" s="11">
        <v>546.89</v>
      </c>
    </row>
    <row r="6" spans="1:27" x14ac:dyDescent="0.3">
      <c r="A6" s="11" t="s">
        <v>84</v>
      </c>
      <c r="B6" s="12">
        <v>43881</v>
      </c>
      <c r="C6" s="11">
        <v>1</v>
      </c>
      <c r="G6" s="12">
        <f t="shared" si="3"/>
        <v>43884</v>
      </c>
      <c r="H6" s="1">
        <f t="shared" si="0"/>
        <v>2</v>
      </c>
      <c r="I6" s="1">
        <f t="shared" si="4"/>
        <v>0</v>
      </c>
      <c r="J6" s="1">
        <f t="shared" si="1"/>
        <v>0</v>
      </c>
      <c r="K6" s="1">
        <f t="shared" si="2"/>
        <v>0</v>
      </c>
    </row>
    <row r="7" spans="1:27" x14ac:dyDescent="0.3">
      <c r="A7" s="11" t="s">
        <v>85</v>
      </c>
      <c r="B7" s="12">
        <v>43881</v>
      </c>
      <c r="C7" s="11">
        <v>1</v>
      </c>
      <c r="G7" s="12">
        <f t="shared" si="3"/>
        <v>43885</v>
      </c>
      <c r="H7" s="1">
        <f t="shared" si="0"/>
        <v>3</v>
      </c>
      <c r="I7" s="1">
        <f t="shared" si="4"/>
        <v>1</v>
      </c>
      <c r="J7" s="1">
        <f t="shared" si="1"/>
        <v>0</v>
      </c>
      <c r="K7" s="1">
        <f t="shared" si="2"/>
        <v>0</v>
      </c>
      <c r="V7" s="95" t="s">
        <v>25</v>
      </c>
      <c r="W7" s="95" t="s">
        <v>134</v>
      </c>
    </row>
    <row r="8" spans="1:27" x14ac:dyDescent="0.3">
      <c r="A8" s="11" t="s">
        <v>86</v>
      </c>
      <c r="B8" s="12">
        <v>43881</v>
      </c>
      <c r="G8" s="12">
        <f t="shared" si="3"/>
        <v>43886</v>
      </c>
      <c r="H8" s="1">
        <f t="shared" si="0"/>
        <v>10</v>
      </c>
      <c r="I8" s="1">
        <f t="shared" si="4"/>
        <v>7</v>
      </c>
      <c r="J8" s="1">
        <f t="shared" si="1"/>
        <v>0</v>
      </c>
      <c r="K8" s="1">
        <f t="shared" si="2"/>
        <v>0</v>
      </c>
      <c r="V8" s="11">
        <v>40</v>
      </c>
      <c r="W8" s="1">
        <f>+$W$3*(V8*V8)+$W$4*V8+$W$5</f>
        <v>9246.57</v>
      </c>
    </row>
    <row r="9" spans="1:27" x14ac:dyDescent="0.3">
      <c r="A9" s="11" t="s">
        <v>87</v>
      </c>
      <c r="B9" s="12">
        <v>43881</v>
      </c>
      <c r="G9" s="12">
        <f t="shared" si="3"/>
        <v>43887</v>
      </c>
      <c r="H9" s="1">
        <f t="shared" si="0"/>
        <v>16</v>
      </c>
      <c r="I9" s="1">
        <f t="shared" si="4"/>
        <v>6</v>
      </c>
      <c r="J9" s="1">
        <f t="shared" si="1"/>
        <v>0</v>
      </c>
      <c r="K9" s="1">
        <f t="shared" si="2"/>
        <v>0</v>
      </c>
      <c r="V9" s="11">
        <v>41</v>
      </c>
      <c r="W9" s="1">
        <f>+$W$3*(V9*V9)+$W$4*V9+$W$5</f>
        <v>9871.0198000000019</v>
      </c>
    </row>
    <row r="10" spans="1:27" x14ac:dyDescent="0.3">
      <c r="A10" s="11" t="s">
        <v>88</v>
      </c>
      <c r="B10" s="12">
        <v>43881</v>
      </c>
      <c r="C10" s="11">
        <v>0</v>
      </c>
      <c r="G10" s="12">
        <f t="shared" si="3"/>
        <v>43888</v>
      </c>
      <c r="H10" s="1">
        <f t="shared" si="0"/>
        <v>29</v>
      </c>
      <c r="I10" s="1">
        <f t="shared" si="4"/>
        <v>13</v>
      </c>
      <c r="J10" s="1">
        <f t="shared" si="1"/>
        <v>0</v>
      </c>
      <c r="K10" s="1">
        <f t="shared" si="2"/>
        <v>0</v>
      </c>
    </row>
    <row r="11" spans="1:27" x14ac:dyDescent="0.3">
      <c r="A11" s="11" t="s">
        <v>89</v>
      </c>
      <c r="B11" s="12">
        <v>43881</v>
      </c>
      <c r="G11" s="12">
        <f t="shared" si="3"/>
        <v>43889</v>
      </c>
      <c r="H11" s="1">
        <f t="shared" si="0"/>
        <v>43</v>
      </c>
      <c r="I11" s="1">
        <f t="shared" si="4"/>
        <v>14</v>
      </c>
      <c r="J11" s="1">
        <f t="shared" si="1"/>
        <v>0</v>
      </c>
      <c r="K11" s="1">
        <f t="shared" si="2"/>
        <v>0</v>
      </c>
    </row>
    <row r="12" spans="1:27" x14ac:dyDescent="0.3">
      <c r="A12" s="11" t="s">
        <v>90</v>
      </c>
      <c r="B12" s="12">
        <v>43881</v>
      </c>
      <c r="G12" s="12">
        <f t="shared" si="3"/>
        <v>43890</v>
      </c>
      <c r="H12" s="1">
        <f t="shared" si="0"/>
        <v>65</v>
      </c>
      <c r="I12" s="1">
        <f t="shared" si="4"/>
        <v>22</v>
      </c>
      <c r="J12" s="1">
        <f t="shared" si="1"/>
        <v>0</v>
      </c>
      <c r="K12" s="1">
        <f t="shared" si="2"/>
        <v>0</v>
      </c>
    </row>
    <row r="13" spans="1:27" x14ac:dyDescent="0.3">
      <c r="A13" s="11" t="s">
        <v>91</v>
      </c>
      <c r="B13" s="12">
        <v>43881</v>
      </c>
      <c r="G13" s="12">
        <f t="shared" si="3"/>
        <v>43891</v>
      </c>
      <c r="H13" s="1">
        <f t="shared" si="0"/>
        <v>113</v>
      </c>
      <c r="I13" s="1">
        <f t="shared" si="4"/>
        <v>48</v>
      </c>
      <c r="J13" s="1">
        <f t="shared" si="1"/>
        <v>0</v>
      </c>
      <c r="K13" s="1">
        <f t="shared" si="2"/>
        <v>0</v>
      </c>
    </row>
    <row r="14" spans="1:27" x14ac:dyDescent="0.3">
      <c r="A14" s="11" t="s">
        <v>92</v>
      </c>
      <c r="B14" s="12">
        <v>43881</v>
      </c>
      <c r="G14" s="12">
        <f t="shared" si="3"/>
        <v>43892</v>
      </c>
      <c r="H14" s="1">
        <f t="shared" si="0"/>
        <v>148</v>
      </c>
      <c r="I14" s="1">
        <f t="shared" si="4"/>
        <v>35</v>
      </c>
      <c r="J14" s="1">
        <f t="shared" si="1"/>
        <v>0</v>
      </c>
      <c r="K14" s="1">
        <f t="shared" si="2"/>
        <v>0</v>
      </c>
    </row>
    <row r="15" spans="1:27" x14ac:dyDescent="0.3">
      <c r="A15" s="11" t="s">
        <v>93</v>
      </c>
      <c r="B15" s="12">
        <v>43881</v>
      </c>
      <c r="G15" s="12">
        <f t="shared" si="3"/>
        <v>43893</v>
      </c>
      <c r="H15" s="1">
        <f t="shared" si="0"/>
        <v>194</v>
      </c>
      <c r="I15" s="1">
        <f t="shared" si="4"/>
        <v>46</v>
      </c>
      <c r="J15" s="1">
        <f t="shared" si="1"/>
        <v>0</v>
      </c>
      <c r="K15" s="1">
        <f t="shared" si="2"/>
        <v>0</v>
      </c>
    </row>
    <row r="16" spans="1:27" x14ac:dyDescent="0.3">
      <c r="A16" s="11" t="s">
        <v>94</v>
      </c>
      <c r="B16" s="12">
        <v>43881</v>
      </c>
      <c r="G16" s="12">
        <f t="shared" si="3"/>
        <v>43894</v>
      </c>
      <c r="H16" s="1">
        <f t="shared" si="0"/>
        <v>238</v>
      </c>
      <c r="I16" s="1">
        <f t="shared" si="4"/>
        <v>44</v>
      </c>
      <c r="J16" s="1">
        <f t="shared" si="1"/>
        <v>0</v>
      </c>
      <c r="K16" s="1">
        <f t="shared" si="2"/>
        <v>0</v>
      </c>
    </row>
    <row r="17" spans="1:23" x14ac:dyDescent="0.3">
      <c r="A17" s="11" t="s">
        <v>95</v>
      </c>
      <c r="B17" s="12">
        <v>43881</v>
      </c>
      <c r="G17" s="12">
        <f t="shared" si="3"/>
        <v>43895</v>
      </c>
      <c r="H17" s="1">
        <f t="shared" si="0"/>
        <v>364</v>
      </c>
      <c r="I17" s="1">
        <f t="shared" si="4"/>
        <v>126</v>
      </c>
      <c r="J17" s="1">
        <f t="shared" si="1"/>
        <v>0</v>
      </c>
      <c r="K17" s="1">
        <f t="shared" si="2"/>
        <v>0</v>
      </c>
    </row>
    <row r="18" spans="1:23" x14ac:dyDescent="0.3">
      <c r="A18" s="11" t="s">
        <v>96</v>
      </c>
      <c r="B18" s="12">
        <v>43881</v>
      </c>
      <c r="G18" s="12">
        <f t="shared" si="3"/>
        <v>43896</v>
      </c>
      <c r="H18" s="1">
        <f t="shared" si="0"/>
        <v>386</v>
      </c>
      <c r="I18" s="1">
        <f t="shared" si="4"/>
        <v>22</v>
      </c>
      <c r="J18" s="1">
        <f t="shared" si="1"/>
        <v>0</v>
      </c>
      <c r="K18" s="1">
        <f t="shared" si="2"/>
        <v>0</v>
      </c>
    </row>
    <row r="19" spans="1:23" x14ac:dyDescent="0.3">
      <c r="A19" s="11" t="s">
        <v>97</v>
      </c>
      <c r="B19" s="12">
        <v>43881</v>
      </c>
      <c r="G19" s="12">
        <f t="shared" si="3"/>
        <v>43897</v>
      </c>
      <c r="H19" s="1">
        <f t="shared" si="0"/>
        <v>526</v>
      </c>
      <c r="I19" s="1">
        <f t="shared" si="4"/>
        <v>140</v>
      </c>
      <c r="J19" s="1">
        <f t="shared" si="1"/>
        <v>0</v>
      </c>
      <c r="K19" s="1">
        <f t="shared" si="2"/>
        <v>0</v>
      </c>
    </row>
    <row r="20" spans="1:23" x14ac:dyDescent="0.3">
      <c r="A20" s="11" t="s">
        <v>98</v>
      </c>
      <c r="B20" s="12">
        <v>43881</v>
      </c>
      <c r="G20" s="12">
        <f t="shared" si="3"/>
        <v>43898</v>
      </c>
      <c r="H20" s="1">
        <f t="shared" si="0"/>
        <v>1006</v>
      </c>
      <c r="I20" s="1">
        <f t="shared" si="4"/>
        <v>480</v>
      </c>
      <c r="J20" s="1">
        <f t="shared" si="1"/>
        <v>28</v>
      </c>
      <c r="K20" s="1">
        <f t="shared" si="2"/>
        <v>28</v>
      </c>
      <c r="V20" s="98" t="s">
        <v>132</v>
      </c>
      <c r="W20" s="11">
        <v>1.2430000000000001</v>
      </c>
    </row>
    <row r="21" spans="1:23" x14ac:dyDescent="0.3">
      <c r="A21" s="11" t="s">
        <v>99</v>
      </c>
      <c r="B21" s="12">
        <v>43881</v>
      </c>
      <c r="G21" s="12">
        <f t="shared" si="3"/>
        <v>43899</v>
      </c>
      <c r="H21" s="1">
        <f t="shared" si="0"/>
        <v>1606</v>
      </c>
      <c r="I21" s="1">
        <f t="shared" si="4"/>
        <v>600</v>
      </c>
      <c r="J21" s="1">
        <f t="shared" si="1"/>
        <v>36</v>
      </c>
      <c r="K21" s="1">
        <f t="shared" si="2"/>
        <v>8</v>
      </c>
      <c r="V21" s="98" t="s">
        <v>25</v>
      </c>
      <c r="W21" s="11">
        <v>-29.23</v>
      </c>
    </row>
    <row r="22" spans="1:23" x14ac:dyDescent="0.3">
      <c r="A22" s="11" t="s">
        <v>81</v>
      </c>
      <c r="B22" s="12">
        <v>43882</v>
      </c>
      <c r="G22" s="12">
        <f t="shared" si="3"/>
        <v>43900</v>
      </c>
      <c r="H22" s="1">
        <f t="shared" si="0"/>
        <v>2117</v>
      </c>
      <c r="I22" s="1">
        <f t="shared" si="4"/>
        <v>511</v>
      </c>
      <c r="J22" s="1">
        <f t="shared" si="1"/>
        <v>48</v>
      </c>
      <c r="K22" s="1">
        <f t="shared" si="2"/>
        <v>12</v>
      </c>
      <c r="V22" s="98" t="s">
        <v>133</v>
      </c>
      <c r="W22" s="11">
        <v>115.52</v>
      </c>
    </row>
    <row r="23" spans="1:23" x14ac:dyDescent="0.3">
      <c r="A23" s="11" t="s">
        <v>82</v>
      </c>
      <c r="B23" s="12">
        <v>43882</v>
      </c>
      <c r="G23" s="12">
        <f t="shared" si="3"/>
        <v>43901</v>
      </c>
      <c r="H23" s="1">
        <f t="shared" si="0"/>
        <v>2929</v>
      </c>
      <c r="I23" s="1">
        <f t="shared" si="4"/>
        <v>812</v>
      </c>
      <c r="J23" s="1">
        <f t="shared" si="1"/>
        <v>84</v>
      </c>
      <c r="K23" s="1">
        <f t="shared" si="2"/>
        <v>36</v>
      </c>
    </row>
    <row r="24" spans="1:23" x14ac:dyDescent="0.3">
      <c r="A24" s="11" t="s">
        <v>83</v>
      </c>
      <c r="B24" s="12">
        <v>43882</v>
      </c>
      <c r="G24" s="12">
        <f t="shared" si="3"/>
        <v>43902</v>
      </c>
      <c r="H24" s="1">
        <f t="shared" si="0"/>
        <v>4130</v>
      </c>
      <c r="I24" s="1">
        <f t="shared" si="4"/>
        <v>1201</v>
      </c>
      <c r="J24" s="1">
        <f t="shared" si="1"/>
        <v>120</v>
      </c>
      <c r="K24" s="1">
        <f t="shared" si="2"/>
        <v>36</v>
      </c>
      <c r="V24" s="95" t="s">
        <v>25</v>
      </c>
      <c r="W24" s="95" t="s">
        <v>134</v>
      </c>
    </row>
    <row r="25" spans="1:23" x14ac:dyDescent="0.3">
      <c r="A25" s="11" t="s">
        <v>84</v>
      </c>
      <c r="B25" s="12">
        <v>43882</v>
      </c>
      <c r="C25" s="11">
        <v>1</v>
      </c>
      <c r="G25" s="12">
        <f t="shared" ref="G25:G54" si="5">+G24+1</f>
        <v>43903</v>
      </c>
      <c r="H25" s="1">
        <f t="shared" si="0"/>
        <v>5844</v>
      </c>
      <c r="I25" s="1">
        <f t="shared" si="4"/>
        <v>1714</v>
      </c>
      <c r="J25" s="1">
        <f t="shared" si="1"/>
        <v>134</v>
      </c>
      <c r="K25" s="1">
        <f t="shared" si="2"/>
        <v>14</v>
      </c>
      <c r="V25" s="11">
        <v>40</v>
      </c>
      <c r="W25" s="1">
        <f>+$W$20*(V25*V25)+$W$21*V25+$W$22</f>
        <v>935.12000000000012</v>
      </c>
    </row>
    <row r="26" spans="1:23" x14ac:dyDescent="0.3">
      <c r="A26" s="11" t="s">
        <v>85</v>
      </c>
      <c r="B26" s="12">
        <v>43882</v>
      </c>
      <c r="C26" s="11">
        <v>1</v>
      </c>
      <c r="G26" s="12">
        <f t="shared" si="5"/>
        <v>43904</v>
      </c>
      <c r="H26" s="1">
        <f t="shared" si="0"/>
        <v>7698</v>
      </c>
      <c r="I26" s="1">
        <f t="shared" si="4"/>
        <v>1854</v>
      </c>
      <c r="J26" s="1">
        <f t="shared" si="1"/>
        <v>285</v>
      </c>
      <c r="K26" s="1">
        <f t="shared" si="2"/>
        <v>151</v>
      </c>
      <c r="V26" s="11">
        <v>41</v>
      </c>
      <c r="W26" s="1">
        <f>+$W$20*(V26*V26)+$W$21*V26+$W$22</f>
        <v>1006.5730000000001</v>
      </c>
    </row>
    <row r="27" spans="1:23" x14ac:dyDescent="0.3">
      <c r="A27" s="11" t="s">
        <v>86</v>
      </c>
      <c r="B27" s="12">
        <v>43882</v>
      </c>
      <c r="G27" s="12">
        <f t="shared" si="5"/>
        <v>43905</v>
      </c>
      <c r="H27" s="1">
        <f t="shared" si="0"/>
        <v>9149</v>
      </c>
      <c r="I27" s="1">
        <f t="shared" si="4"/>
        <v>1451</v>
      </c>
      <c r="J27" s="1">
        <f t="shared" si="1"/>
        <v>306</v>
      </c>
      <c r="K27" s="1">
        <f t="shared" si="2"/>
        <v>21</v>
      </c>
    </row>
    <row r="28" spans="1:23" x14ac:dyDescent="0.3">
      <c r="A28" s="11" t="s">
        <v>87</v>
      </c>
      <c r="B28" s="12">
        <v>43882</v>
      </c>
      <c r="G28" s="12">
        <f t="shared" si="5"/>
        <v>43906</v>
      </c>
      <c r="H28" s="1">
        <f t="shared" si="0"/>
        <v>11178</v>
      </c>
      <c r="I28" s="1">
        <f t="shared" si="4"/>
        <v>2029</v>
      </c>
      <c r="J28" s="1">
        <f t="shared" si="1"/>
        <v>491</v>
      </c>
      <c r="K28" s="1">
        <f t="shared" si="2"/>
        <v>185</v>
      </c>
    </row>
    <row r="29" spans="1:23" x14ac:dyDescent="0.3">
      <c r="A29" s="11" t="s">
        <v>88</v>
      </c>
      <c r="B29" s="12">
        <v>43882</v>
      </c>
      <c r="C29" s="11">
        <v>0</v>
      </c>
      <c r="G29" s="12">
        <f t="shared" si="5"/>
        <v>43907</v>
      </c>
      <c r="H29" s="1">
        <f t="shared" si="0"/>
        <v>13716</v>
      </c>
      <c r="I29" s="1">
        <f t="shared" si="4"/>
        <v>2538</v>
      </c>
      <c r="J29" s="1">
        <f t="shared" si="1"/>
        <v>598</v>
      </c>
      <c r="K29" s="1">
        <f t="shared" si="2"/>
        <v>107</v>
      </c>
    </row>
    <row r="30" spans="1:23" x14ac:dyDescent="0.3">
      <c r="A30" s="11" t="s">
        <v>89</v>
      </c>
      <c r="B30" s="12">
        <v>43882</v>
      </c>
      <c r="G30" s="12">
        <f t="shared" si="5"/>
        <v>43908</v>
      </c>
      <c r="H30" s="1">
        <f t="shared" si="0"/>
        <v>17147</v>
      </c>
      <c r="I30" s="1">
        <f t="shared" si="4"/>
        <v>3431</v>
      </c>
      <c r="J30" s="1">
        <f t="shared" si="1"/>
        <v>767</v>
      </c>
      <c r="K30" s="1">
        <f t="shared" si="2"/>
        <v>169</v>
      </c>
    </row>
    <row r="31" spans="1:23" x14ac:dyDescent="0.3">
      <c r="A31" s="11" t="s">
        <v>90</v>
      </c>
      <c r="B31" s="12">
        <v>43882</v>
      </c>
      <c r="G31" s="12">
        <f t="shared" si="5"/>
        <v>43909</v>
      </c>
      <c r="H31" s="1">
        <f t="shared" si="0"/>
        <v>19980</v>
      </c>
      <c r="I31" s="1">
        <f t="shared" si="4"/>
        <v>2833</v>
      </c>
      <c r="J31" s="1">
        <f t="shared" si="1"/>
        <v>982</v>
      </c>
      <c r="K31" s="1">
        <f t="shared" si="2"/>
        <v>215</v>
      </c>
    </row>
    <row r="32" spans="1:23" x14ac:dyDescent="0.3">
      <c r="A32" s="11" t="s">
        <v>91</v>
      </c>
      <c r="B32" s="12">
        <v>43882</v>
      </c>
      <c r="G32" s="12">
        <f t="shared" si="5"/>
        <v>43910</v>
      </c>
      <c r="H32" s="1">
        <f t="shared" si="0"/>
        <v>24926</v>
      </c>
      <c r="I32" s="1">
        <f t="shared" si="4"/>
        <v>4946</v>
      </c>
      <c r="J32" s="1">
        <f t="shared" si="1"/>
        <v>1326</v>
      </c>
      <c r="K32" s="1">
        <f t="shared" si="2"/>
        <v>344</v>
      </c>
    </row>
    <row r="33" spans="1:24" x14ac:dyDescent="0.3">
      <c r="A33" s="11" t="s">
        <v>92</v>
      </c>
      <c r="B33" s="12">
        <v>43882</v>
      </c>
      <c r="G33" s="12">
        <f t="shared" si="5"/>
        <v>43911</v>
      </c>
      <c r="H33" s="1">
        <f t="shared" si="0"/>
        <v>28572</v>
      </c>
      <c r="I33" s="1">
        <f t="shared" si="4"/>
        <v>3646</v>
      </c>
      <c r="J33" s="1">
        <f t="shared" si="1"/>
        <v>1720</v>
      </c>
      <c r="K33" s="1">
        <f t="shared" si="2"/>
        <v>394</v>
      </c>
    </row>
    <row r="34" spans="1:24" x14ac:dyDescent="0.3">
      <c r="A34" s="11" t="s">
        <v>93</v>
      </c>
      <c r="B34" s="12">
        <v>43882</v>
      </c>
      <c r="G34" s="12">
        <f t="shared" si="5"/>
        <v>43912</v>
      </c>
      <c r="H34" s="1">
        <f t="shared" si="0"/>
        <v>33089</v>
      </c>
      <c r="I34" s="1">
        <f t="shared" si="4"/>
        <v>4517</v>
      </c>
      <c r="J34" s="1">
        <f t="shared" si="1"/>
        <v>2182</v>
      </c>
      <c r="K34" s="1">
        <f t="shared" si="2"/>
        <v>462</v>
      </c>
    </row>
    <row r="35" spans="1:24" x14ac:dyDescent="0.3">
      <c r="A35" s="11" t="s">
        <v>94</v>
      </c>
      <c r="B35" s="12">
        <v>43882</v>
      </c>
      <c r="G35" s="12">
        <f t="shared" si="5"/>
        <v>43913</v>
      </c>
      <c r="H35" s="1">
        <f t="shared" si="0"/>
        <v>39673</v>
      </c>
      <c r="I35" s="1">
        <f t="shared" si="4"/>
        <v>6584</v>
      </c>
      <c r="J35" s="1">
        <f t="shared" si="1"/>
        <v>2696</v>
      </c>
      <c r="K35" s="1">
        <f t="shared" si="2"/>
        <v>514</v>
      </c>
    </row>
    <row r="36" spans="1:24" x14ac:dyDescent="0.3">
      <c r="A36" s="11" t="s">
        <v>95</v>
      </c>
      <c r="B36" s="12">
        <v>43882</v>
      </c>
      <c r="G36" s="12">
        <f t="shared" si="5"/>
        <v>43914</v>
      </c>
      <c r="H36" s="1">
        <f t="shared" si="0"/>
        <v>47610</v>
      </c>
      <c r="I36" s="1">
        <f t="shared" si="4"/>
        <v>7937</v>
      </c>
      <c r="J36" s="1">
        <f t="shared" si="1"/>
        <v>3434</v>
      </c>
      <c r="K36" s="1">
        <f t="shared" si="2"/>
        <v>738</v>
      </c>
    </row>
    <row r="37" spans="1:24" x14ac:dyDescent="0.3">
      <c r="A37" s="11" t="s">
        <v>96</v>
      </c>
      <c r="B37" s="12">
        <v>43882</v>
      </c>
      <c r="G37" s="12">
        <f t="shared" si="5"/>
        <v>43915</v>
      </c>
      <c r="H37" s="1">
        <f t="shared" si="0"/>
        <v>56188</v>
      </c>
      <c r="I37" s="1">
        <f t="shared" si="4"/>
        <v>8578</v>
      </c>
      <c r="J37" s="1">
        <f t="shared" si="1"/>
        <v>4089</v>
      </c>
      <c r="K37" s="1">
        <f t="shared" si="2"/>
        <v>655</v>
      </c>
      <c r="V37" s="98" t="s">
        <v>136</v>
      </c>
      <c r="W37" s="11">
        <v>4.0594999999999999</v>
      </c>
    </row>
    <row r="38" spans="1:24" x14ac:dyDescent="0.3">
      <c r="A38" s="11" t="s">
        <v>97</v>
      </c>
      <c r="B38" s="12">
        <v>43882</v>
      </c>
      <c r="G38" s="12">
        <f t="shared" si="5"/>
        <v>43916</v>
      </c>
      <c r="H38" s="1">
        <f t="shared" si="0"/>
        <v>64059</v>
      </c>
      <c r="I38" s="1">
        <f t="shared" si="4"/>
        <v>7871</v>
      </c>
      <c r="J38" s="1">
        <f t="shared" si="1"/>
        <v>4858</v>
      </c>
      <c r="K38" s="1">
        <f t="shared" si="2"/>
        <v>769</v>
      </c>
      <c r="V38" s="98" t="s">
        <v>132</v>
      </c>
      <c r="W38" s="11">
        <f>-129.62</f>
        <v>-129.62</v>
      </c>
    </row>
    <row r="39" spans="1:24" x14ac:dyDescent="0.3">
      <c r="A39" s="11" t="s">
        <v>98</v>
      </c>
      <c r="B39" s="12">
        <v>43882</v>
      </c>
      <c r="G39" s="12">
        <f t="shared" si="5"/>
        <v>43917</v>
      </c>
      <c r="H39" s="1">
        <f t="shared" si="0"/>
        <v>72248</v>
      </c>
      <c r="I39" s="1">
        <f t="shared" si="4"/>
        <v>8189</v>
      </c>
      <c r="J39" s="1">
        <f t="shared" si="1"/>
        <v>5632</v>
      </c>
      <c r="K39" s="1">
        <f t="shared" si="2"/>
        <v>774</v>
      </c>
      <c r="V39" s="98" t="s">
        <v>25</v>
      </c>
      <c r="W39" s="11">
        <v>1169.5999999999999</v>
      </c>
    </row>
    <row r="40" spans="1:24" x14ac:dyDescent="0.3">
      <c r="A40" s="11" t="s">
        <v>99</v>
      </c>
      <c r="B40" s="12">
        <v>43882</v>
      </c>
      <c r="G40" s="12">
        <f t="shared" si="5"/>
        <v>43918</v>
      </c>
      <c r="H40" s="1">
        <f t="shared" si="0"/>
        <v>78797</v>
      </c>
      <c r="I40" s="1">
        <f t="shared" si="4"/>
        <v>6549</v>
      </c>
      <c r="J40" s="1">
        <f t="shared" si="1"/>
        <v>6528</v>
      </c>
      <c r="K40" s="1">
        <f t="shared" si="2"/>
        <v>896</v>
      </c>
      <c r="V40" s="98" t="s">
        <v>133</v>
      </c>
      <c r="W40" s="11">
        <f>-2386.4</f>
        <v>-2386.4</v>
      </c>
    </row>
    <row r="41" spans="1:24" x14ac:dyDescent="0.3">
      <c r="A41" s="11" t="s">
        <v>81</v>
      </c>
      <c r="B41" s="12">
        <v>43883</v>
      </c>
      <c r="G41" s="12">
        <f t="shared" si="5"/>
        <v>43919</v>
      </c>
      <c r="H41" s="1">
        <f t="shared" si="0"/>
        <v>85195</v>
      </c>
      <c r="I41" s="1">
        <f t="shared" si="4"/>
        <v>6398</v>
      </c>
      <c r="J41" s="1">
        <f t="shared" si="1"/>
        <v>7340</v>
      </c>
      <c r="K41" s="1">
        <f t="shared" si="2"/>
        <v>812</v>
      </c>
    </row>
    <row r="42" spans="1:24" x14ac:dyDescent="0.3">
      <c r="A42" s="11" t="s">
        <v>82</v>
      </c>
      <c r="B42" s="12">
        <v>43883</v>
      </c>
      <c r="G42" s="12">
        <f t="shared" si="5"/>
        <v>43920</v>
      </c>
      <c r="H42" s="1">
        <f t="shared" si="0"/>
        <v>94417</v>
      </c>
      <c r="I42" s="1">
        <f t="shared" si="4"/>
        <v>9222</v>
      </c>
      <c r="J42" s="1">
        <f t="shared" si="1"/>
        <v>8189</v>
      </c>
      <c r="K42" s="1">
        <f t="shared" si="2"/>
        <v>849</v>
      </c>
      <c r="V42" s="100" t="s">
        <v>25</v>
      </c>
      <c r="W42" s="100" t="s">
        <v>134</v>
      </c>
    </row>
    <row r="43" spans="1:24" x14ac:dyDescent="0.3">
      <c r="A43" s="11" t="s">
        <v>83</v>
      </c>
      <c r="B43" s="12">
        <v>43883</v>
      </c>
      <c r="G43" s="12">
        <f t="shared" si="5"/>
        <v>43921</v>
      </c>
      <c r="H43" s="1">
        <f t="shared" si="0"/>
        <v>102136</v>
      </c>
      <c r="I43" s="1">
        <f t="shared" si="4"/>
        <v>7719</v>
      </c>
      <c r="J43" s="1">
        <f t="shared" si="1"/>
        <v>9053</v>
      </c>
      <c r="K43" s="1">
        <f t="shared" si="2"/>
        <v>864</v>
      </c>
      <c r="V43" s="11">
        <v>40</v>
      </c>
      <c r="W43" s="1">
        <f>+$W$37*(V43*V43*V43)+$W$38*(V43*V43)+$W$39*V43+$W$40</f>
        <v>96813.6</v>
      </c>
    </row>
    <row r="44" spans="1:24" x14ac:dyDescent="0.3">
      <c r="A44" s="11" t="s">
        <v>84</v>
      </c>
      <c r="B44" s="12">
        <v>43883</v>
      </c>
      <c r="C44" s="11">
        <v>1</v>
      </c>
      <c r="G44" s="12">
        <f t="shared" si="5"/>
        <v>43922</v>
      </c>
      <c r="H44" s="1">
        <f t="shared" si="0"/>
        <v>0</v>
      </c>
      <c r="I44" s="1">
        <f t="shared" si="4"/>
        <v>-102136</v>
      </c>
      <c r="J44" s="1">
        <f t="shared" si="1"/>
        <v>0</v>
      </c>
      <c r="K44" s="1">
        <f t="shared" si="2"/>
        <v>-9053</v>
      </c>
      <c r="V44" s="11">
        <v>41</v>
      </c>
      <c r="W44" s="1">
        <f>+$W$37*(V44*V44*V44)+$W$38*(V44*V44)+$W$39*V44+$W$40</f>
        <v>107460.77949999998</v>
      </c>
      <c r="X44" s="1">
        <f>+W44-W43</f>
        <v>10647.179499999969</v>
      </c>
    </row>
    <row r="45" spans="1:24" x14ac:dyDescent="0.3">
      <c r="A45" s="11" t="s">
        <v>85</v>
      </c>
      <c r="B45" s="12">
        <v>43883</v>
      </c>
      <c r="C45" s="11">
        <v>1</v>
      </c>
      <c r="G45" s="12">
        <f t="shared" si="5"/>
        <v>43923</v>
      </c>
      <c r="H45" s="1">
        <f t="shared" si="0"/>
        <v>0</v>
      </c>
      <c r="I45" s="1">
        <f t="shared" si="4"/>
        <v>0</v>
      </c>
      <c r="J45" s="1">
        <f t="shared" si="1"/>
        <v>0</v>
      </c>
      <c r="K45" s="1">
        <f t="shared" si="2"/>
        <v>0</v>
      </c>
    </row>
    <row r="46" spans="1:24" x14ac:dyDescent="0.3">
      <c r="A46" s="11" t="s">
        <v>86</v>
      </c>
      <c r="B46" s="12">
        <v>43883</v>
      </c>
      <c r="G46" s="12">
        <f t="shared" si="5"/>
        <v>43924</v>
      </c>
      <c r="H46" s="1">
        <f t="shared" si="0"/>
        <v>0</v>
      </c>
      <c r="I46" s="1">
        <f t="shared" si="4"/>
        <v>0</v>
      </c>
      <c r="J46" s="1">
        <f t="shared" si="1"/>
        <v>0</v>
      </c>
      <c r="K46" s="1">
        <f t="shared" si="2"/>
        <v>0</v>
      </c>
    </row>
    <row r="47" spans="1:24" x14ac:dyDescent="0.3">
      <c r="A47" s="11" t="s">
        <v>87</v>
      </c>
      <c r="B47" s="12">
        <v>43883</v>
      </c>
      <c r="G47" s="12">
        <f t="shared" si="5"/>
        <v>43925</v>
      </c>
      <c r="H47" s="1">
        <f t="shared" si="0"/>
        <v>0</v>
      </c>
      <c r="I47" s="1">
        <f t="shared" si="4"/>
        <v>0</v>
      </c>
      <c r="J47" s="1">
        <f t="shared" si="1"/>
        <v>0</v>
      </c>
      <c r="K47" s="1">
        <f t="shared" si="2"/>
        <v>0</v>
      </c>
    </row>
    <row r="48" spans="1:24" x14ac:dyDescent="0.3">
      <c r="A48" s="11" t="s">
        <v>88</v>
      </c>
      <c r="B48" s="12">
        <v>43883</v>
      </c>
      <c r="C48" s="11">
        <v>0</v>
      </c>
      <c r="G48" s="12">
        <f t="shared" si="5"/>
        <v>43926</v>
      </c>
      <c r="H48" s="1">
        <f t="shared" si="0"/>
        <v>0</v>
      </c>
      <c r="I48" s="1">
        <f t="shared" si="4"/>
        <v>0</v>
      </c>
      <c r="J48" s="1">
        <f t="shared" si="1"/>
        <v>0</v>
      </c>
      <c r="K48" s="1">
        <f t="shared" si="2"/>
        <v>0</v>
      </c>
    </row>
    <row r="49" spans="1:11" x14ac:dyDescent="0.3">
      <c r="A49" s="11" t="s">
        <v>89</v>
      </c>
      <c r="B49" s="12">
        <v>43883</v>
      </c>
      <c r="G49" s="12">
        <f t="shared" si="5"/>
        <v>43927</v>
      </c>
      <c r="H49" s="1">
        <f t="shared" si="0"/>
        <v>0</v>
      </c>
      <c r="I49" s="1">
        <f t="shared" si="4"/>
        <v>0</v>
      </c>
      <c r="J49" s="1">
        <f t="shared" si="1"/>
        <v>0</v>
      </c>
      <c r="K49" s="1">
        <f t="shared" si="2"/>
        <v>0</v>
      </c>
    </row>
    <row r="50" spans="1:11" x14ac:dyDescent="0.3">
      <c r="A50" s="11" t="s">
        <v>90</v>
      </c>
      <c r="B50" s="12">
        <v>43883</v>
      </c>
      <c r="G50" s="12">
        <f t="shared" si="5"/>
        <v>43928</v>
      </c>
      <c r="H50" s="1">
        <f t="shared" si="0"/>
        <v>0</v>
      </c>
      <c r="I50" s="1">
        <f t="shared" si="4"/>
        <v>0</v>
      </c>
      <c r="J50" s="1">
        <f t="shared" si="1"/>
        <v>0</v>
      </c>
      <c r="K50" s="1">
        <f t="shared" si="2"/>
        <v>0</v>
      </c>
    </row>
    <row r="51" spans="1:11" x14ac:dyDescent="0.3">
      <c r="A51" s="11" t="s">
        <v>91</v>
      </c>
      <c r="B51" s="12">
        <v>43883</v>
      </c>
      <c r="G51" s="12">
        <f t="shared" si="5"/>
        <v>43929</v>
      </c>
      <c r="H51" s="1">
        <f t="shared" si="0"/>
        <v>0</v>
      </c>
      <c r="I51" s="1">
        <f t="shared" si="4"/>
        <v>0</v>
      </c>
      <c r="J51" s="1">
        <f t="shared" si="1"/>
        <v>0</v>
      </c>
      <c r="K51" s="1">
        <f t="shared" si="2"/>
        <v>0</v>
      </c>
    </row>
    <row r="52" spans="1:11" x14ac:dyDescent="0.3">
      <c r="A52" s="11" t="s">
        <v>92</v>
      </c>
      <c r="B52" s="12">
        <v>43883</v>
      </c>
      <c r="G52" s="12">
        <f t="shared" si="5"/>
        <v>43930</v>
      </c>
      <c r="H52" s="1">
        <f t="shared" si="0"/>
        <v>0</v>
      </c>
      <c r="I52" s="1">
        <f t="shared" si="4"/>
        <v>0</v>
      </c>
      <c r="J52" s="1">
        <f t="shared" si="1"/>
        <v>0</v>
      </c>
      <c r="K52" s="1">
        <f t="shared" si="2"/>
        <v>0</v>
      </c>
    </row>
    <row r="53" spans="1:11" x14ac:dyDescent="0.3">
      <c r="A53" s="11" t="s">
        <v>93</v>
      </c>
      <c r="B53" s="12">
        <v>43883</v>
      </c>
      <c r="G53" s="12">
        <f t="shared" si="5"/>
        <v>43931</v>
      </c>
      <c r="H53" s="1">
        <f t="shared" si="0"/>
        <v>0</v>
      </c>
      <c r="I53" s="1">
        <f t="shared" si="4"/>
        <v>0</v>
      </c>
      <c r="J53" s="1">
        <f t="shared" si="1"/>
        <v>0</v>
      </c>
      <c r="K53" s="1">
        <f t="shared" si="2"/>
        <v>0</v>
      </c>
    </row>
    <row r="54" spans="1:11" x14ac:dyDescent="0.3">
      <c r="A54" s="11" t="s">
        <v>94</v>
      </c>
      <c r="B54" s="12">
        <v>43883</v>
      </c>
      <c r="G54" s="12">
        <f t="shared" si="5"/>
        <v>43932</v>
      </c>
      <c r="H54" s="1">
        <f t="shared" si="0"/>
        <v>0</v>
      </c>
      <c r="I54" s="1">
        <f t="shared" si="4"/>
        <v>0</v>
      </c>
      <c r="J54" s="1">
        <f t="shared" si="1"/>
        <v>0</v>
      </c>
      <c r="K54" s="1">
        <f t="shared" si="2"/>
        <v>0</v>
      </c>
    </row>
    <row r="55" spans="1:11" x14ac:dyDescent="0.3">
      <c r="A55" s="11" t="s">
        <v>95</v>
      </c>
      <c r="B55" s="12">
        <v>43883</v>
      </c>
    </row>
    <row r="56" spans="1:11" x14ac:dyDescent="0.3">
      <c r="A56" s="11" t="s">
        <v>96</v>
      </c>
      <c r="B56" s="12">
        <v>43883</v>
      </c>
    </row>
    <row r="57" spans="1:11" x14ac:dyDescent="0.3">
      <c r="A57" s="11" t="s">
        <v>97</v>
      </c>
      <c r="B57" s="12">
        <v>43883</v>
      </c>
    </row>
    <row r="58" spans="1:11" x14ac:dyDescent="0.3">
      <c r="A58" s="11" t="s">
        <v>98</v>
      </c>
      <c r="B58" s="12">
        <v>43883</v>
      </c>
    </row>
    <row r="59" spans="1:11" x14ac:dyDescent="0.3">
      <c r="A59" s="11" t="s">
        <v>99</v>
      </c>
      <c r="B59" s="12">
        <v>43883</v>
      </c>
    </row>
    <row r="60" spans="1:11" x14ac:dyDescent="0.3">
      <c r="A60" s="11" t="s">
        <v>81</v>
      </c>
      <c r="B60" s="12">
        <v>43884</v>
      </c>
    </row>
    <row r="61" spans="1:11" x14ac:dyDescent="0.3">
      <c r="A61" s="11" t="s">
        <v>82</v>
      </c>
      <c r="B61" s="12">
        <v>43884</v>
      </c>
    </row>
    <row r="62" spans="1:11" x14ac:dyDescent="0.3">
      <c r="A62" s="11" t="s">
        <v>83</v>
      </c>
      <c r="B62" s="12">
        <v>43884</v>
      </c>
    </row>
    <row r="63" spans="1:11" x14ac:dyDescent="0.3">
      <c r="A63" s="11" t="s">
        <v>84</v>
      </c>
      <c r="B63" s="12">
        <v>43884</v>
      </c>
      <c r="C63" s="11">
        <v>1</v>
      </c>
    </row>
    <row r="64" spans="1:11" x14ac:dyDescent="0.3">
      <c r="A64" s="11" t="s">
        <v>85</v>
      </c>
      <c r="B64" s="12">
        <v>43884</v>
      </c>
      <c r="C64" s="11">
        <v>1</v>
      </c>
    </row>
    <row r="65" spans="1:14" x14ac:dyDescent="0.3">
      <c r="A65" s="11" t="s">
        <v>86</v>
      </c>
      <c r="B65" s="12">
        <v>43884</v>
      </c>
    </row>
    <row r="66" spans="1:14" x14ac:dyDescent="0.3">
      <c r="A66" s="11" t="s">
        <v>87</v>
      </c>
      <c r="B66" s="12">
        <v>43884</v>
      </c>
    </row>
    <row r="67" spans="1:14" x14ac:dyDescent="0.3">
      <c r="A67" s="11" t="s">
        <v>88</v>
      </c>
      <c r="B67" s="12">
        <v>43884</v>
      </c>
      <c r="C67" s="11">
        <v>0</v>
      </c>
    </row>
    <row r="68" spans="1:14" x14ac:dyDescent="0.3">
      <c r="A68" s="11" t="s">
        <v>89</v>
      </c>
      <c r="B68" s="12">
        <v>43884</v>
      </c>
    </row>
    <row r="69" spans="1:14" x14ac:dyDescent="0.3">
      <c r="A69" s="11" t="s">
        <v>90</v>
      </c>
      <c r="B69" s="12">
        <v>43884</v>
      </c>
    </row>
    <row r="70" spans="1:14" x14ac:dyDescent="0.3">
      <c r="A70" s="11" t="s">
        <v>91</v>
      </c>
      <c r="B70" s="12">
        <v>43884</v>
      </c>
    </row>
    <row r="71" spans="1:14" x14ac:dyDescent="0.3">
      <c r="A71" s="11" t="s">
        <v>92</v>
      </c>
      <c r="B71" s="12">
        <v>43884</v>
      </c>
    </row>
    <row r="72" spans="1:14" x14ac:dyDescent="0.3">
      <c r="A72" s="11" t="s">
        <v>93</v>
      </c>
      <c r="B72" s="12">
        <v>43884</v>
      </c>
    </row>
    <row r="73" spans="1:14" x14ac:dyDescent="0.3">
      <c r="A73" s="11" t="s">
        <v>94</v>
      </c>
      <c r="B73" s="12">
        <v>43884</v>
      </c>
    </row>
    <row r="74" spans="1:14" x14ac:dyDescent="0.3">
      <c r="A74" s="11" t="s">
        <v>95</v>
      </c>
      <c r="B74" s="12">
        <v>43884</v>
      </c>
    </row>
    <row r="75" spans="1:14" x14ac:dyDescent="0.3">
      <c r="A75" s="11" t="s">
        <v>96</v>
      </c>
      <c r="B75" s="12">
        <v>43884</v>
      </c>
    </row>
    <row r="76" spans="1:14" x14ac:dyDescent="0.3">
      <c r="A76" s="11" t="s">
        <v>97</v>
      </c>
      <c r="B76" s="12">
        <v>43884</v>
      </c>
    </row>
    <row r="77" spans="1:14" x14ac:dyDescent="0.3">
      <c r="A77" s="11" t="s">
        <v>98</v>
      </c>
      <c r="B77" s="12">
        <v>43884</v>
      </c>
    </row>
    <row r="78" spans="1:14" x14ac:dyDescent="0.3">
      <c r="A78" s="11" t="s">
        <v>99</v>
      </c>
      <c r="B78" s="12">
        <v>43884</v>
      </c>
    </row>
    <row r="79" spans="1:14" x14ac:dyDescent="0.3">
      <c r="A79" s="11" t="s">
        <v>81</v>
      </c>
      <c r="B79" s="12">
        <v>43885</v>
      </c>
      <c r="N79" s="11">
        <f>SUM(C79:C97)</f>
        <v>3</v>
      </c>
    </row>
    <row r="80" spans="1:14" x14ac:dyDescent="0.3">
      <c r="A80" s="11" t="s">
        <v>82</v>
      </c>
      <c r="B80" s="12">
        <v>43885</v>
      </c>
    </row>
    <row r="81" spans="1:11" x14ac:dyDescent="0.3">
      <c r="A81" s="11" t="s">
        <v>83</v>
      </c>
      <c r="B81" s="12">
        <v>43885</v>
      </c>
    </row>
    <row r="82" spans="1:11" x14ac:dyDescent="0.3">
      <c r="A82" s="11" t="s">
        <v>84</v>
      </c>
      <c r="B82" s="12">
        <v>43885</v>
      </c>
      <c r="C82" s="11">
        <v>1</v>
      </c>
    </row>
    <row r="83" spans="1:11" x14ac:dyDescent="0.3">
      <c r="A83" s="11" t="s">
        <v>85</v>
      </c>
      <c r="B83" s="12">
        <v>43885</v>
      </c>
      <c r="C83" s="11">
        <v>2</v>
      </c>
    </row>
    <row r="84" spans="1:11" x14ac:dyDescent="0.3">
      <c r="A84" s="11" t="s">
        <v>86</v>
      </c>
      <c r="B84" s="12">
        <v>43885</v>
      </c>
    </row>
    <row r="85" spans="1:11" s="11" customFormat="1" x14ac:dyDescent="0.3">
      <c r="A85" s="11" t="s">
        <v>87</v>
      </c>
      <c r="B85" s="12">
        <v>43885</v>
      </c>
      <c r="H85" s="1"/>
      <c r="I85" s="1"/>
      <c r="J85" s="1"/>
      <c r="K85" s="1"/>
    </row>
    <row r="86" spans="1:11" s="11" customFormat="1" x14ac:dyDescent="0.3">
      <c r="A86" s="11" t="s">
        <v>88</v>
      </c>
      <c r="B86" s="12">
        <v>43885</v>
      </c>
      <c r="C86" s="11">
        <v>0</v>
      </c>
      <c r="H86" s="1"/>
      <c r="I86" s="1"/>
      <c r="J86" s="1"/>
      <c r="K86" s="1"/>
    </row>
    <row r="87" spans="1:11" s="11" customFormat="1" x14ac:dyDescent="0.3">
      <c r="A87" s="11" t="s">
        <v>89</v>
      </c>
      <c r="B87" s="12">
        <v>43885</v>
      </c>
      <c r="H87" s="1"/>
      <c r="I87" s="1"/>
      <c r="J87" s="1"/>
      <c r="K87" s="1"/>
    </row>
    <row r="88" spans="1:11" s="11" customFormat="1" x14ac:dyDescent="0.3">
      <c r="A88" s="11" t="s">
        <v>90</v>
      </c>
      <c r="B88" s="12">
        <v>43885</v>
      </c>
      <c r="H88" s="1"/>
      <c r="I88" s="1"/>
      <c r="J88" s="1"/>
      <c r="K88" s="1"/>
    </row>
    <row r="89" spans="1:11" s="11" customFormat="1" x14ac:dyDescent="0.3">
      <c r="A89" s="11" t="s">
        <v>91</v>
      </c>
      <c r="B89" s="12">
        <v>43885</v>
      </c>
      <c r="H89" s="1"/>
      <c r="I89" s="1"/>
      <c r="J89" s="1"/>
      <c r="K89" s="1"/>
    </row>
    <row r="90" spans="1:11" s="11" customFormat="1" x14ac:dyDescent="0.3">
      <c r="A90" s="11" t="s">
        <v>92</v>
      </c>
      <c r="B90" s="12">
        <v>43885</v>
      </c>
      <c r="H90" s="1"/>
      <c r="I90" s="1"/>
      <c r="J90" s="1"/>
      <c r="K90" s="1"/>
    </row>
    <row r="91" spans="1:11" s="11" customFormat="1" x14ac:dyDescent="0.3">
      <c r="A91" s="11" t="s">
        <v>93</v>
      </c>
      <c r="B91" s="12">
        <v>43885</v>
      </c>
      <c r="H91" s="1"/>
      <c r="I91" s="1"/>
      <c r="J91" s="1"/>
      <c r="K91" s="1"/>
    </row>
    <row r="92" spans="1:11" s="11" customFormat="1" x14ac:dyDescent="0.3">
      <c r="A92" s="11" t="s">
        <v>94</v>
      </c>
      <c r="B92" s="12">
        <v>43885</v>
      </c>
      <c r="H92" s="1"/>
      <c r="I92" s="1"/>
      <c r="J92" s="1"/>
      <c r="K92" s="1"/>
    </row>
    <row r="93" spans="1:11" s="11" customFormat="1" x14ac:dyDescent="0.3">
      <c r="A93" s="11" t="s">
        <v>95</v>
      </c>
      <c r="B93" s="12">
        <v>43885</v>
      </c>
      <c r="H93" s="1"/>
      <c r="I93" s="1"/>
      <c r="J93" s="1"/>
      <c r="K93" s="1"/>
    </row>
    <row r="94" spans="1:11" s="11" customFormat="1" x14ac:dyDescent="0.3">
      <c r="A94" s="11" t="s">
        <v>96</v>
      </c>
      <c r="B94" s="12">
        <v>43885</v>
      </c>
      <c r="H94" s="1"/>
      <c r="I94" s="1"/>
      <c r="J94" s="1"/>
      <c r="K94" s="1"/>
    </row>
    <row r="95" spans="1:11" s="11" customFormat="1" x14ac:dyDescent="0.3">
      <c r="A95" s="11" t="s">
        <v>97</v>
      </c>
      <c r="B95" s="12">
        <v>43885</v>
      </c>
      <c r="H95" s="1"/>
      <c r="I95" s="1"/>
      <c r="J95" s="1"/>
      <c r="K95" s="1"/>
    </row>
    <row r="96" spans="1:11" s="11" customFormat="1" x14ac:dyDescent="0.3">
      <c r="A96" s="11" t="s">
        <v>98</v>
      </c>
      <c r="B96" s="12">
        <v>43885</v>
      </c>
      <c r="H96" s="1"/>
      <c r="I96" s="1"/>
      <c r="J96" s="1"/>
      <c r="K96" s="1"/>
    </row>
    <row r="97" spans="1:14" s="11" customFormat="1" x14ac:dyDescent="0.3">
      <c r="A97" s="11" t="s">
        <v>99</v>
      </c>
      <c r="B97" s="12">
        <v>43885</v>
      </c>
      <c r="H97" s="1"/>
      <c r="I97" s="1"/>
      <c r="J97" s="1"/>
      <c r="K97" s="1"/>
    </row>
    <row r="98" spans="1:14" s="11" customFormat="1" x14ac:dyDescent="0.3">
      <c r="A98" s="11" t="s">
        <v>81</v>
      </c>
      <c r="B98" s="12">
        <v>43886</v>
      </c>
      <c r="H98" s="1"/>
      <c r="I98" s="1"/>
      <c r="J98" s="1"/>
      <c r="K98" s="1"/>
      <c r="N98" s="11">
        <f>SUM(C98:C116)</f>
        <v>10</v>
      </c>
    </row>
    <row r="99" spans="1:14" s="11" customFormat="1" x14ac:dyDescent="0.3">
      <c r="A99" s="11" t="s">
        <v>82</v>
      </c>
      <c r="B99" s="12">
        <v>43886</v>
      </c>
      <c r="H99" s="1"/>
      <c r="I99" s="1"/>
      <c r="J99" s="1"/>
      <c r="K99" s="1"/>
    </row>
    <row r="100" spans="1:14" x14ac:dyDescent="0.3">
      <c r="A100" s="11" t="s">
        <v>83</v>
      </c>
      <c r="B100" s="12">
        <v>43886</v>
      </c>
    </row>
    <row r="101" spans="1:14" x14ac:dyDescent="0.3">
      <c r="A101" s="11" t="s">
        <v>84</v>
      </c>
      <c r="B101" s="12">
        <v>43886</v>
      </c>
      <c r="C101" s="11">
        <v>1</v>
      </c>
    </row>
    <row r="102" spans="1:14" x14ac:dyDescent="0.3">
      <c r="A102" s="11" t="s">
        <v>85</v>
      </c>
      <c r="B102" s="12">
        <v>43886</v>
      </c>
      <c r="C102" s="11">
        <v>5</v>
      </c>
    </row>
    <row r="103" spans="1:14" x14ac:dyDescent="0.3">
      <c r="A103" s="11" t="s">
        <v>86</v>
      </c>
      <c r="B103" s="12">
        <v>43886</v>
      </c>
    </row>
    <row r="104" spans="1:14" x14ac:dyDescent="0.3">
      <c r="A104" s="11" t="s">
        <v>87</v>
      </c>
      <c r="B104" s="12">
        <v>43886</v>
      </c>
    </row>
    <row r="105" spans="1:14" x14ac:dyDescent="0.3">
      <c r="A105" s="11" t="s">
        <v>88</v>
      </c>
      <c r="B105" s="12">
        <v>43886</v>
      </c>
      <c r="C105" s="11">
        <v>0</v>
      </c>
    </row>
    <row r="106" spans="1:14" x14ac:dyDescent="0.3">
      <c r="A106" s="11" t="s">
        <v>89</v>
      </c>
      <c r="B106" s="12">
        <v>43886</v>
      </c>
      <c r="C106" s="11">
        <v>1</v>
      </c>
    </row>
    <row r="107" spans="1:14" x14ac:dyDescent="0.3">
      <c r="A107" s="11" t="s">
        <v>90</v>
      </c>
      <c r="B107" s="12">
        <v>43886</v>
      </c>
    </row>
    <row r="108" spans="1:14" x14ac:dyDescent="0.3">
      <c r="A108" s="11" t="s">
        <v>91</v>
      </c>
      <c r="B108" s="12">
        <v>43886</v>
      </c>
      <c r="C108" s="11">
        <v>1</v>
      </c>
    </row>
    <row r="109" spans="1:14" x14ac:dyDescent="0.3">
      <c r="A109" s="11" t="s">
        <v>92</v>
      </c>
      <c r="B109" s="12">
        <v>43886</v>
      </c>
    </row>
    <row r="110" spans="1:14" x14ac:dyDescent="0.3">
      <c r="A110" s="11" t="s">
        <v>93</v>
      </c>
      <c r="B110" s="12">
        <v>43886</v>
      </c>
    </row>
    <row r="111" spans="1:14" x14ac:dyDescent="0.3">
      <c r="A111" s="11" t="s">
        <v>94</v>
      </c>
      <c r="B111" s="12">
        <v>43886</v>
      </c>
      <c r="C111" s="11">
        <v>2</v>
      </c>
    </row>
    <row r="112" spans="1:14" x14ac:dyDescent="0.3">
      <c r="A112" s="11" t="s">
        <v>95</v>
      </c>
      <c r="B112" s="12">
        <v>43886</v>
      </c>
    </row>
    <row r="113" spans="1:14" x14ac:dyDescent="0.3">
      <c r="A113" s="11" t="s">
        <v>96</v>
      </c>
      <c r="B113" s="12">
        <v>43886</v>
      </c>
    </row>
    <row r="114" spans="1:14" x14ac:dyDescent="0.3">
      <c r="A114" s="11" t="s">
        <v>97</v>
      </c>
      <c r="B114" s="12">
        <v>43886</v>
      </c>
    </row>
    <row r="115" spans="1:14" x14ac:dyDescent="0.3">
      <c r="A115" s="11" t="s">
        <v>98</v>
      </c>
      <c r="B115" s="12">
        <v>43886</v>
      </c>
    </row>
    <row r="116" spans="1:14" x14ac:dyDescent="0.3">
      <c r="A116" s="11" t="s">
        <v>99</v>
      </c>
      <c r="B116" s="12">
        <v>43886</v>
      </c>
    </row>
    <row r="117" spans="1:14" x14ac:dyDescent="0.3">
      <c r="A117" s="11" t="s">
        <v>81</v>
      </c>
      <c r="B117" s="12">
        <v>43887</v>
      </c>
      <c r="C117" s="11">
        <v>1</v>
      </c>
      <c r="N117" s="11">
        <f>SUM(C117:C135)</f>
        <v>16</v>
      </c>
    </row>
    <row r="118" spans="1:14" x14ac:dyDescent="0.3">
      <c r="A118" s="11" t="s">
        <v>82</v>
      </c>
      <c r="B118" s="12">
        <v>43887</v>
      </c>
    </row>
    <row r="119" spans="1:14" x14ac:dyDescent="0.3">
      <c r="A119" s="11" t="s">
        <v>83</v>
      </c>
      <c r="B119" s="12">
        <v>43887</v>
      </c>
    </row>
    <row r="120" spans="1:14" x14ac:dyDescent="0.3">
      <c r="A120" s="11" t="s">
        <v>84</v>
      </c>
      <c r="B120" s="12">
        <v>43887</v>
      </c>
      <c r="C120" s="11">
        <v>1</v>
      </c>
    </row>
    <row r="121" spans="1:14" x14ac:dyDescent="0.3">
      <c r="A121" s="11" t="s">
        <v>85</v>
      </c>
      <c r="B121" s="12">
        <v>43887</v>
      </c>
      <c r="C121" s="11">
        <v>6</v>
      </c>
    </row>
    <row r="122" spans="1:14" x14ac:dyDescent="0.3">
      <c r="A122" s="11" t="s">
        <v>86</v>
      </c>
      <c r="B122" s="12">
        <v>43887</v>
      </c>
    </row>
    <row r="123" spans="1:14" x14ac:dyDescent="0.3">
      <c r="A123" s="11" t="s">
        <v>87</v>
      </c>
      <c r="B123" s="12">
        <v>43887</v>
      </c>
    </row>
    <row r="124" spans="1:14" x14ac:dyDescent="0.3">
      <c r="A124" s="11" t="s">
        <v>88</v>
      </c>
      <c r="B124" s="12">
        <v>43887</v>
      </c>
      <c r="C124" s="11">
        <v>0</v>
      </c>
    </row>
    <row r="125" spans="1:14" x14ac:dyDescent="0.3">
      <c r="A125" s="11" t="s">
        <v>89</v>
      </c>
      <c r="B125" s="12">
        <v>43887</v>
      </c>
      <c r="C125" s="11">
        <v>2</v>
      </c>
    </row>
    <row r="126" spans="1:14" x14ac:dyDescent="0.3">
      <c r="A126" s="11" t="s">
        <v>90</v>
      </c>
      <c r="B126" s="12">
        <v>43887</v>
      </c>
    </row>
    <row r="127" spans="1:14" x14ac:dyDescent="0.3">
      <c r="A127" s="11" t="s">
        <v>91</v>
      </c>
      <c r="B127" s="12">
        <v>43887</v>
      </c>
      <c r="C127" s="11">
        <v>2</v>
      </c>
    </row>
    <row r="128" spans="1:14" x14ac:dyDescent="0.3">
      <c r="A128" s="11" t="s">
        <v>92</v>
      </c>
      <c r="B128" s="12">
        <v>43887</v>
      </c>
    </row>
    <row r="129" spans="1:14" x14ac:dyDescent="0.3">
      <c r="A129" s="11" t="s">
        <v>93</v>
      </c>
      <c r="B129" s="12">
        <v>43887</v>
      </c>
    </row>
    <row r="130" spans="1:14" x14ac:dyDescent="0.3">
      <c r="A130" s="11" t="s">
        <v>94</v>
      </c>
      <c r="B130" s="12">
        <v>43887</v>
      </c>
      <c r="C130" s="11">
        <v>4</v>
      </c>
    </row>
    <row r="131" spans="1:14" x14ac:dyDescent="0.3">
      <c r="A131" s="11" t="s">
        <v>95</v>
      </c>
      <c r="B131" s="12">
        <v>43887</v>
      </c>
    </row>
    <row r="132" spans="1:14" x14ac:dyDescent="0.3">
      <c r="A132" s="11" t="s">
        <v>96</v>
      </c>
      <c r="B132" s="12">
        <v>43887</v>
      </c>
    </row>
    <row r="133" spans="1:14" x14ac:dyDescent="0.3">
      <c r="A133" s="11" t="s">
        <v>97</v>
      </c>
      <c r="B133" s="12">
        <v>43887</v>
      </c>
    </row>
    <row r="134" spans="1:14" x14ac:dyDescent="0.3">
      <c r="A134" s="11" t="s">
        <v>98</v>
      </c>
      <c r="B134" s="12">
        <v>43887</v>
      </c>
    </row>
    <row r="135" spans="1:14" x14ac:dyDescent="0.3">
      <c r="A135" s="11" t="s">
        <v>99</v>
      </c>
      <c r="B135" s="12">
        <v>43887</v>
      </c>
    </row>
    <row r="136" spans="1:14" x14ac:dyDescent="0.3">
      <c r="A136" s="11" t="s">
        <v>81</v>
      </c>
      <c r="B136" s="12">
        <v>43888</v>
      </c>
      <c r="C136" s="11">
        <v>6</v>
      </c>
      <c r="N136" s="11">
        <f>SUM(C136:C154)</f>
        <v>29</v>
      </c>
    </row>
    <row r="137" spans="1:14" x14ac:dyDescent="0.3">
      <c r="A137" s="11" t="s">
        <v>82</v>
      </c>
      <c r="B137" s="12">
        <v>43888</v>
      </c>
    </row>
    <row r="138" spans="1:14" x14ac:dyDescent="0.3">
      <c r="A138" s="11" t="s">
        <v>83</v>
      </c>
      <c r="B138" s="12">
        <v>43888</v>
      </c>
    </row>
    <row r="139" spans="1:14" x14ac:dyDescent="0.3">
      <c r="A139" s="11" t="s">
        <v>84</v>
      </c>
      <c r="B139" s="12">
        <v>43888</v>
      </c>
      <c r="C139" s="11">
        <v>1</v>
      </c>
    </row>
    <row r="140" spans="1:14" x14ac:dyDescent="0.3">
      <c r="A140" s="11" t="s">
        <v>85</v>
      </c>
      <c r="B140" s="12">
        <v>43888</v>
      </c>
      <c r="C140" s="11">
        <v>6</v>
      </c>
    </row>
    <row r="141" spans="1:14" x14ac:dyDescent="0.3">
      <c r="A141" s="11" t="s">
        <v>86</v>
      </c>
      <c r="B141" s="12">
        <v>43888</v>
      </c>
    </row>
    <row r="142" spans="1:14" x14ac:dyDescent="0.3">
      <c r="A142" s="11" t="s">
        <v>87</v>
      </c>
      <c r="B142" s="12">
        <v>43888</v>
      </c>
    </row>
    <row r="143" spans="1:14" x14ac:dyDescent="0.3">
      <c r="A143" s="11" t="s">
        <v>88</v>
      </c>
      <c r="B143" s="12">
        <v>43888</v>
      </c>
      <c r="C143" s="11">
        <v>0</v>
      </c>
    </row>
    <row r="144" spans="1:14" x14ac:dyDescent="0.3">
      <c r="A144" s="11" t="s">
        <v>89</v>
      </c>
      <c r="B144" s="12">
        <v>43888</v>
      </c>
      <c r="C144" s="11">
        <v>3</v>
      </c>
    </row>
    <row r="145" spans="1:14" x14ac:dyDescent="0.3">
      <c r="A145" s="11" t="s">
        <v>90</v>
      </c>
      <c r="B145" s="12">
        <v>43888</v>
      </c>
    </row>
    <row r="146" spans="1:14" x14ac:dyDescent="0.3">
      <c r="A146" s="11" t="s">
        <v>91</v>
      </c>
      <c r="B146" s="12">
        <v>43888</v>
      </c>
      <c r="C146" s="11">
        <v>8</v>
      </c>
    </row>
    <row r="147" spans="1:14" x14ac:dyDescent="0.3">
      <c r="A147" s="11" t="s">
        <v>92</v>
      </c>
      <c r="B147" s="12">
        <v>43888</v>
      </c>
    </row>
    <row r="148" spans="1:14" x14ac:dyDescent="0.3">
      <c r="A148" s="11" t="s">
        <v>93</v>
      </c>
      <c r="B148" s="12">
        <v>43888</v>
      </c>
    </row>
    <row r="149" spans="1:14" x14ac:dyDescent="0.3">
      <c r="A149" s="11" t="s">
        <v>94</v>
      </c>
      <c r="B149" s="12">
        <v>43888</v>
      </c>
      <c r="C149" s="11">
        <v>5</v>
      </c>
    </row>
    <row r="150" spans="1:14" x14ac:dyDescent="0.3">
      <c r="A150" s="11" t="s">
        <v>95</v>
      </c>
      <c r="B150" s="12">
        <v>43888</v>
      </c>
    </row>
    <row r="151" spans="1:14" x14ac:dyDescent="0.3">
      <c r="A151" s="11" t="s">
        <v>96</v>
      </c>
      <c r="B151" s="12">
        <v>43888</v>
      </c>
    </row>
    <row r="152" spans="1:14" x14ac:dyDescent="0.3">
      <c r="A152" s="11" t="s">
        <v>97</v>
      </c>
      <c r="B152" s="12">
        <v>43888</v>
      </c>
    </row>
    <row r="153" spans="1:14" x14ac:dyDescent="0.3">
      <c r="A153" s="11" t="s">
        <v>98</v>
      </c>
      <c r="B153" s="12">
        <v>43888</v>
      </c>
    </row>
    <row r="154" spans="1:14" x14ac:dyDescent="0.3">
      <c r="A154" s="11" t="s">
        <v>99</v>
      </c>
      <c r="B154" s="12">
        <v>43888</v>
      </c>
    </row>
    <row r="155" spans="1:14" x14ac:dyDescent="0.3">
      <c r="A155" s="11" t="s">
        <v>81</v>
      </c>
      <c r="B155" s="12">
        <v>43889</v>
      </c>
      <c r="C155" s="11">
        <v>8</v>
      </c>
      <c r="N155" s="11">
        <f>SUM(C155:C173)</f>
        <v>43</v>
      </c>
    </row>
    <row r="156" spans="1:14" x14ac:dyDescent="0.3">
      <c r="A156" s="11" t="s">
        <v>82</v>
      </c>
      <c r="B156" s="12">
        <v>43889</v>
      </c>
    </row>
    <row r="157" spans="1:14" x14ac:dyDescent="0.3">
      <c r="A157" s="11" t="s">
        <v>83</v>
      </c>
      <c r="B157" s="12">
        <v>43889</v>
      </c>
    </row>
    <row r="158" spans="1:14" x14ac:dyDescent="0.3">
      <c r="A158" s="11" t="s">
        <v>84</v>
      </c>
      <c r="B158" s="12">
        <v>43889</v>
      </c>
      <c r="C158" s="11">
        <v>2</v>
      </c>
    </row>
    <row r="159" spans="1:14" x14ac:dyDescent="0.3">
      <c r="A159" s="11" t="s">
        <v>85</v>
      </c>
      <c r="B159" s="12">
        <v>43889</v>
      </c>
      <c r="C159" s="11">
        <v>6</v>
      </c>
    </row>
    <row r="160" spans="1:14" x14ac:dyDescent="0.3">
      <c r="A160" s="11" t="s">
        <v>86</v>
      </c>
      <c r="B160" s="12">
        <v>43889</v>
      </c>
    </row>
    <row r="161" spans="1:14" x14ac:dyDescent="0.3">
      <c r="A161" s="11" t="s">
        <v>87</v>
      </c>
      <c r="B161" s="12">
        <v>43889</v>
      </c>
    </row>
    <row r="162" spans="1:14" x14ac:dyDescent="0.3">
      <c r="A162" s="11" t="s">
        <v>88</v>
      </c>
      <c r="B162" s="12">
        <v>43889</v>
      </c>
      <c r="C162" s="11">
        <v>2</v>
      </c>
    </row>
    <row r="163" spans="1:14" x14ac:dyDescent="0.3">
      <c r="A163" s="11" t="s">
        <v>89</v>
      </c>
      <c r="B163" s="12">
        <v>43889</v>
      </c>
      <c r="C163" s="11">
        <v>5</v>
      </c>
    </row>
    <row r="164" spans="1:14" x14ac:dyDescent="0.3">
      <c r="A164" s="11" t="s">
        <v>90</v>
      </c>
      <c r="B164" s="12">
        <v>43889</v>
      </c>
    </row>
    <row r="165" spans="1:14" x14ac:dyDescent="0.3">
      <c r="A165" s="11" t="s">
        <v>91</v>
      </c>
      <c r="B165" s="12">
        <v>43889</v>
      </c>
      <c r="C165" s="11">
        <v>10</v>
      </c>
    </row>
    <row r="166" spans="1:14" x14ac:dyDescent="0.3">
      <c r="A166" s="11" t="s">
        <v>92</v>
      </c>
      <c r="B166" s="12">
        <v>43889</v>
      </c>
    </row>
    <row r="167" spans="1:14" x14ac:dyDescent="0.3">
      <c r="A167" s="11" t="s">
        <v>93</v>
      </c>
      <c r="B167" s="12">
        <v>43889</v>
      </c>
    </row>
    <row r="168" spans="1:14" x14ac:dyDescent="0.3">
      <c r="A168" s="11" t="s">
        <v>94</v>
      </c>
      <c r="B168" s="12">
        <v>43889</v>
      </c>
      <c r="C168" s="11">
        <v>8</v>
      </c>
    </row>
    <row r="169" spans="1:14" x14ac:dyDescent="0.3">
      <c r="A169" s="11" t="s">
        <v>95</v>
      </c>
      <c r="B169" s="12">
        <v>43889</v>
      </c>
    </row>
    <row r="170" spans="1:14" x14ac:dyDescent="0.3">
      <c r="A170" s="11" t="s">
        <v>96</v>
      </c>
      <c r="B170" s="12">
        <v>43889</v>
      </c>
    </row>
    <row r="171" spans="1:14" x14ac:dyDescent="0.3">
      <c r="A171" s="11" t="s">
        <v>97</v>
      </c>
      <c r="B171" s="12">
        <v>43889</v>
      </c>
    </row>
    <row r="172" spans="1:14" x14ac:dyDescent="0.3">
      <c r="A172" s="11" t="s">
        <v>98</v>
      </c>
      <c r="B172" s="12">
        <v>43889</v>
      </c>
      <c r="C172" s="11">
        <v>2</v>
      </c>
    </row>
    <row r="173" spans="1:14" x14ac:dyDescent="0.3">
      <c r="A173" s="11" t="s">
        <v>99</v>
      </c>
      <c r="B173" s="12">
        <v>43889</v>
      </c>
    </row>
    <row r="174" spans="1:14" x14ac:dyDescent="0.3">
      <c r="A174" s="11" t="s">
        <v>81</v>
      </c>
      <c r="B174" s="12">
        <v>43890</v>
      </c>
      <c r="C174" s="11">
        <v>12</v>
      </c>
      <c r="N174" s="11">
        <f>SUM(C174:C192)</f>
        <v>65</v>
      </c>
    </row>
    <row r="175" spans="1:14" x14ac:dyDescent="0.3">
      <c r="A175" s="11" t="s">
        <v>82</v>
      </c>
      <c r="B175" s="12">
        <v>43890</v>
      </c>
    </row>
    <row r="176" spans="1:14" x14ac:dyDescent="0.3">
      <c r="A176" s="11" t="s">
        <v>83</v>
      </c>
      <c r="B176" s="12">
        <v>43890</v>
      </c>
      <c r="C176" s="11">
        <v>1</v>
      </c>
    </row>
    <row r="177" spans="1:3" x14ac:dyDescent="0.3">
      <c r="A177" s="11" t="s">
        <v>84</v>
      </c>
      <c r="B177" s="12">
        <v>43890</v>
      </c>
      <c r="C177" s="11">
        <v>2</v>
      </c>
    </row>
    <row r="178" spans="1:3" x14ac:dyDescent="0.3">
      <c r="A178" s="11" t="s">
        <v>85</v>
      </c>
      <c r="B178" s="12">
        <v>43890</v>
      </c>
      <c r="C178" s="11">
        <v>7</v>
      </c>
    </row>
    <row r="179" spans="1:3" x14ac:dyDescent="0.3">
      <c r="A179" s="11" t="s">
        <v>86</v>
      </c>
      <c r="B179" s="12">
        <v>43890</v>
      </c>
      <c r="C179" s="11">
        <v>1</v>
      </c>
    </row>
    <row r="180" spans="1:3" x14ac:dyDescent="0.3">
      <c r="A180" s="11" t="s">
        <v>87</v>
      </c>
      <c r="B180" s="12">
        <v>43890</v>
      </c>
      <c r="C180" s="11">
        <v>1</v>
      </c>
    </row>
    <row r="181" spans="1:3" x14ac:dyDescent="0.3">
      <c r="A181" s="11" t="s">
        <v>88</v>
      </c>
      <c r="B181" s="12">
        <v>43890</v>
      </c>
      <c r="C181" s="11">
        <v>2</v>
      </c>
    </row>
    <row r="182" spans="1:3" x14ac:dyDescent="0.3">
      <c r="A182" s="11" t="s">
        <v>89</v>
      </c>
      <c r="B182" s="12">
        <v>43890</v>
      </c>
      <c r="C182" s="11">
        <v>6</v>
      </c>
    </row>
    <row r="183" spans="1:3" x14ac:dyDescent="0.3">
      <c r="A183" s="11" t="s">
        <v>90</v>
      </c>
      <c r="B183" s="12">
        <v>43890</v>
      </c>
    </row>
    <row r="184" spans="1:3" x14ac:dyDescent="0.3">
      <c r="A184" s="11" t="s">
        <v>91</v>
      </c>
      <c r="B184" s="12">
        <v>43890</v>
      </c>
      <c r="C184" s="11">
        <v>15</v>
      </c>
    </row>
    <row r="185" spans="1:3" x14ac:dyDescent="0.3">
      <c r="A185" s="11" t="s">
        <v>92</v>
      </c>
      <c r="B185" s="12">
        <v>43890</v>
      </c>
      <c r="C185" s="11">
        <v>4</v>
      </c>
    </row>
    <row r="186" spans="1:3" x14ac:dyDescent="0.3">
      <c r="A186" s="11" t="s">
        <v>93</v>
      </c>
      <c r="B186" s="12">
        <v>43890</v>
      </c>
    </row>
    <row r="187" spans="1:3" x14ac:dyDescent="0.3">
      <c r="A187" s="11" t="s">
        <v>94</v>
      </c>
      <c r="B187" s="12">
        <v>43890</v>
      </c>
      <c r="C187" s="11">
        <v>10</v>
      </c>
    </row>
    <row r="188" spans="1:3" x14ac:dyDescent="0.3">
      <c r="A188" s="11" t="s">
        <v>95</v>
      </c>
      <c r="B188" s="12">
        <v>43890</v>
      </c>
    </row>
    <row r="189" spans="1:3" x14ac:dyDescent="0.3">
      <c r="A189" s="11" t="s">
        <v>96</v>
      </c>
      <c r="B189" s="12">
        <v>43890</v>
      </c>
    </row>
    <row r="190" spans="1:3" x14ac:dyDescent="0.3">
      <c r="A190" s="11" t="s">
        <v>97</v>
      </c>
      <c r="B190" s="12">
        <v>43890</v>
      </c>
      <c r="C190" s="11">
        <v>1</v>
      </c>
    </row>
    <row r="191" spans="1:3" x14ac:dyDescent="0.3">
      <c r="A191" s="11" t="s">
        <v>98</v>
      </c>
      <c r="B191" s="12">
        <v>43890</v>
      </c>
      <c r="C191" s="11">
        <v>3</v>
      </c>
    </row>
    <row r="192" spans="1:3" x14ac:dyDescent="0.3">
      <c r="A192" s="11" t="s">
        <v>99</v>
      </c>
      <c r="B192" s="12">
        <v>43890</v>
      </c>
    </row>
    <row r="193" spans="1:14" x14ac:dyDescent="0.3">
      <c r="A193" s="11" t="s">
        <v>81</v>
      </c>
      <c r="B193" s="12">
        <v>43891</v>
      </c>
      <c r="C193" s="11">
        <v>12</v>
      </c>
      <c r="N193" s="11">
        <f>SUM(C193:C211)</f>
        <v>113</v>
      </c>
    </row>
    <row r="194" spans="1:14" x14ac:dyDescent="0.3">
      <c r="A194" s="11" t="s">
        <v>82</v>
      </c>
      <c r="B194" s="12">
        <v>43891</v>
      </c>
    </row>
    <row r="195" spans="1:14" x14ac:dyDescent="0.3">
      <c r="A195" s="11" t="s">
        <v>83</v>
      </c>
      <c r="B195" s="12">
        <v>43891</v>
      </c>
      <c r="C195" s="11">
        <v>1</v>
      </c>
    </row>
    <row r="196" spans="1:14" x14ac:dyDescent="0.3">
      <c r="A196" s="11" t="s">
        <v>84</v>
      </c>
      <c r="B196" s="12">
        <v>43891</v>
      </c>
      <c r="C196" s="11">
        <v>2</v>
      </c>
    </row>
    <row r="197" spans="1:14" x14ac:dyDescent="0.3">
      <c r="A197" s="11" t="s">
        <v>85</v>
      </c>
      <c r="B197" s="12">
        <v>43891</v>
      </c>
      <c r="C197" s="11">
        <v>7</v>
      </c>
    </row>
    <row r="198" spans="1:14" x14ac:dyDescent="0.3">
      <c r="A198" s="11" t="s">
        <v>86</v>
      </c>
      <c r="B198" s="12">
        <v>43891</v>
      </c>
      <c r="C198" s="11">
        <v>10</v>
      </c>
    </row>
    <row r="199" spans="1:14" x14ac:dyDescent="0.3">
      <c r="A199" s="11" t="s">
        <v>87</v>
      </c>
      <c r="B199" s="12">
        <v>43891</v>
      </c>
      <c r="C199" s="11">
        <v>3</v>
      </c>
    </row>
    <row r="200" spans="1:14" x14ac:dyDescent="0.3">
      <c r="A200" s="11" t="s">
        <v>88</v>
      </c>
      <c r="B200" s="12">
        <v>43891</v>
      </c>
      <c r="C200" s="11">
        <v>2</v>
      </c>
    </row>
    <row r="201" spans="1:14" x14ac:dyDescent="0.3">
      <c r="A201" s="11" t="s">
        <v>89</v>
      </c>
      <c r="B201" s="12">
        <v>43891</v>
      </c>
      <c r="C201" s="11">
        <v>15</v>
      </c>
    </row>
    <row r="202" spans="1:14" x14ac:dyDescent="0.3">
      <c r="A202" s="11" t="s">
        <v>90</v>
      </c>
      <c r="B202" s="12">
        <v>43891</v>
      </c>
    </row>
    <row r="203" spans="1:14" x14ac:dyDescent="0.3">
      <c r="A203" s="11" t="s">
        <v>91</v>
      </c>
      <c r="B203" s="12">
        <v>43891</v>
      </c>
      <c r="C203" s="11">
        <v>15</v>
      </c>
    </row>
    <row r="204" spans="1:14" x14ac:dyDescent="0.3">
      <c r="A204" s="11" t="s">
        <v>92</v>
      </c>
      <c r="B204" s="12">
        <v>43891</v>
      </c>
      <c r="C204" s="11">
        <v>6</v>
      </c>
    </row>
    <row r="205" spans="1:14" x14ac:dyDescent="0.3">
      <c r="A205" s="11" t="s">
        <v>93</v>
      </c>
      <c r="B205" s="12">
        <v>43891</v>
      </c>
    </row>
    <row r="206" spans="1:14" x14ac:dyDescent="0.3">
      <c r="A206" s="11" t="s">
        <v>94</v>
      </c>
      <c r="B206" s="12">
        <v>43891</v>
      </c>
      <c r="C206" s="11">
        <v>29</v>
      </c>
    </row>
    <row r="207" spans="1:14" x14ac:dyDescent="0.3">
      <c r="A207" s="11" t="s">
        <v>95</v>
      </c>
      <c r="B207" s="12">
        <v>43891</v>
      </c>
    </row>
    <row r="208" spans="1:14" x14ac:dyDescent="0.3">
      <c r="A208" s="11" t="s">
        <v>96</v>
      </c>
      <c r="B208" s="12">
        <v>43891</v>
      </c>
    </row>
    <row r="209" spans="1:14" x14ac:dyDescent="0.3">
      <c r="A209" s="11" t="s">
        <v>97</v>
      </c>
      <c r="B209" s="12">
        <v>43891</v>
      </c>
      <c r="C209" s="11">
        <v>1</v>
      </c>
    </row>
    <row r="210" spans="1:14" x14ac:dyDescent="0.3">
      <c r="A210" s="11" t="s">
        <v>98</v>
      </c>
      <c r="B210" s="12">
        <v>43891</v>
      </c>
      <c r="C210" s="11">
        <v>9</v>
      </c>
    </row>
    <row r="211" spans="1:14" x14ac:dyDescent="0.3">
      <c r="A211" s="11" t="s">
        <v>99</v>
      </c>
      <c r="B211" s="12">
        <v>43891</v>
      </c>
      <c r="C211" s="11">
        <v>1</v>
      </c>
    </row>
    <row r="212" spans="1:14" x14ac:dyDescent="0.3">
      <c r="A212" s="11" t="s">
        <v>81</v>
      </c>
      <c r="B212" s="12">
        <v>43892</v>
      </c>
      <c r="C212" s="11">
        <v>12</v>
      </c>
      <c r="N212" s="11">
        <f>SUM(C212:C230)</f>
        <v>148</v>
      </c>
    </row>
    <row r="213" spans="1:14" x14ac:dyDescent="0.3">
      <c r="A213" s="11" t="s">
        <v>82</v>
      </c>
      <c r="B213" s="12">
        <v>43892</v>
      </c>
      <c r="C213" s="11">
        <v>0</v>
      </c>
    </row>
    <row r="214" spans="1:14" x14ac:dyDescent="0.3">
      <c r="A214" s="11" t="s">
        <v>83</v>
      </c>
      <c r="B214" s="12">
        <v>43892</v>
      </c>
      <c r="C214" s="11">
        <v>1</v>
      </c>
    </row>
    <row r="215" spans="1:14" x14ac:dyDescent="0.3">
      <c r="A215" s="11" t="s">
        <v>84</v>
      </c>
      <c r="B215" s="12">
        <v>43892</v>
      </c>
      <c r="C215" s="11">
        <v>2</v>
      </c>
    </row>
    <row r="216" spans="1:14" x14ac:dyDescent="0.3">
      <c r="A216" s="11" t="s">
        <v>85</v>
      </c>
      <c r="B216" s="12">
        <v>43892</v>
      </c>
      <c r="C216" s="11">
        <v>7</v>
      </c>
    </row>
    <row r="217" spans="1:14" x14ac:dyDescent="0.3">
      <c r="A217" s="11" t="s">
        <v>86</v>
      </c>
      <c r="B217" s="12">
        <v>43892</v>
      </c>
      <c r="C217" s="11">
        <v>10</v>
      </c>
    </row>
    <row r="218" spans="1:14" x14ac:dyDescent="0.3">
      <c r="A218" s="11" t="s">
        <v>87</v>
      </c>
      <c r="B218" s="12">
        <v>43892</v>
      </c>
      <c r="C218" s="11">
        <v>7</v>
      </c>
    </row>
    <row r="219" spans="1:14" x14ac:dyDescent="0.3">
      <c r="A219" s="11" t="s">
        <v>88</v>
      </c>
      <c r="B219" s="12">
        <v>43892</v>
      </c>
      <c r="C219" s="11">
        <v>7</v>
      </c>
    </row>
    <row r="220" spans="1:14" x14ac:dyDescent="0.3">
      <c r="A220" s="11" t="s">
        <v>89</v>
      </c>
      <c r="B220" s="12">
        <v>43892</v>
      </c>
      <c r="C220" s="11">
        <v>15</v>
      </c>
    </row>
    <row r="221" spans="1:14" x14ac:dyDescent="0.3">
      <c r="A221" s="11" t="s">
        <v>90</v>
      </c>
      <c r="B221" s="12">
        <v>43892</v>
      </c>
      <c r="C221" s="11">
        <v>0</v>
      </c>
    </row>
    <row r="222" spans="1:14" x14ac:dyDescent="0.3">
      <c r="A222" s="11" t="s">
        <v>91</v>
      </c>
      <c r="B222" s="12">
        <v>43892</v>
      </c>
      <c r="C222" s="11">
        <v>15</v>
      </c>
    </row>
    <row r="223" spans="1:14" x14ac:dyDescent="0.3">
      <c r="A223" s="11" t="s">
        <v>92</v>
      </c>
      <c r="B223" s="12">
        <v>43892</v>
      </c>
      <c r="C223" s="11">
        <v>6</v>
      </c>
    </row>
    <row r="224" spans="1:14" x14ac:dyDescent="0.3">
      <c r="A224" s="11" t="s">
        <v>93</v>
      </c>
      <c r="B224" s="12">
        <v>43892</v>
      </c>
      <c r="C224" s="11">
        <v>0</v>
      </c>
    </row>
    <row r="225" spans="1:14" x14ac:dyDescent="0.3">
      <c r="A225" s="11" t="s">
        <v>94</v>
      </c>
      <c r="B225" s="12">
        <v>43892</v>
      </c>
      <c r="C225" s="11">
        <v>49</v>
      </c>
    </row>
    <row r="226" spans="1:14" x14ac:dyDescent="0.3">
      <c r="A226" s="11" t="s">
        <v>95</v>
      </c>
      <c r="B226" s="12">
        <v>43892</v>
      </c>
      <c r="C226" s="11">
        <v>0</v>
      </c>
    </row>
    <row r="227" spans="1:14" x14ac:dyDescent="0.3">
      <c r="A227" s="11" t="s">
        <v>96</v>
      </c>
      <c r="B227" s="12">
        <v>43892</v>
      </c>
      <c r="C227" s="11">
        <v>0</v>
      </c>
    </row>
    <row r="228" spans="1:14" x14ac:dyDescent="0.3">
      <c r="A228" s="11" t="s">
        <v>97</v>
      </c>
      <c r="B228" s="12">
        <v>43892</v>
      </c>
      <c r="C228" s="11">
        <v>1</v>
      </c>
    </row>
    <row r="229" spans="1:14" x14ac:dyDescent="0.3">
      <c r="A229" s="11" t="s">
        <v>98</v>
      </c>
      <c r="B229" s="12">
        <v>43892</v>
      </c>
      <c r="C229" s="11">
        <v>13</v>
      </c>
    </row>
    <row r="230" spans="1:14" x14ac:dyDescent="0.3">
      <c r="A230" s="11" t="s">
        <v>99</v>
      </c>
      <c r="B230" s="12">
        <v>43892</v>
      </c>
      <c r="C230" s="11">
        <v>3</v>
      </c>
    </row>
    <row r="231" spans="1:14" x14ac:dyDescent="0.3">
      <c r="A231" s="11" t="s">
        <v>81</v>
      </c>
      <c r="B231" s="12">
        <v>43893</v>
      </c>
      <c r="C231" s="11">
        <v>12</v>
      </c>
      <c r="N231" s="11">
        <f>SUM(C231:C249)</f>
        <v>194</v>
      </c>
    </row>
    <row r="232" spans="1:14" x14ac:dyDescent="0.3">
      <c r="A232" s="11" t="s">
        <v>82</v>
      </c>
      <c r="B232" s="12">
        <v>43893</v>
      </c>
      <c r="C232" s="11">
        <v>0</v>
      </c>
    </row>
    <row r="233" spans="1:14" x14ac:dyDescent="0.3">
      <c r="A233" s="11" t="s">
        <v>83</v>
      </c>
      <c r="B233" s="12">
        <v>43893</v>
      </c>
      <c r="C233" s="11">
        <v>2</v>
      </c>
    </row>
    <row r="234" spans="1:14" x14ac:dyDescent="0.3">
      <c r="A234" s="11" t="s">
        <v>84</v>
      </c>
      <c r="B234" s="12">
        <v>43893</v>
      </c>
      <c r="C234" s="11">
        <v>5</v>
      </c>
    </row>
    <row r="235" spans="1:14" x14ac:dyDescent="0.3">
      <c r="A235" s="11" t="s">
        <v>85</v>
      </c>
      <c r="B235" s="12">
        <v>43893</v>
      </c>
      <c r="C235" s="11">
        <v>7</v>
      </c>
    </row>
    <row r="236" spans="1:14" x14ac:dyDescent="0.3">
      <c r="A236" s="11" t="s">
        <v>86</v>
      </c>
      <c r="B236" s="12">
        <v>43893</v>
      </c>
      <c r="C236" s="11">
        <v>10</v>
      </c>
    </row>
    <row r="237" spans="1:14" x14ac:dyDescent="0.3">
      <c r="A237" s="11" t="s">
        <v>87</v>
      </c>
      <c r="B237" s="12">
        <v>43893</v>
      </c>
      <c r="C237" s="11">
        <v>12</v>
      </c>
    </row>
    <row r="238" spans="1:14" x14ac:dyDescent="0.3">
      <c r="A238" s="11" t="s">
        <v>88</v>
      </c>
      <c r="B238" s="12">
        <v>43893</v>
      </c>
      <c r="C238" s="11">
        <v>8</v>
      </c>
    </row>
    <row r="239" spans="1:14" x14ac:dyDescent="0.3">
      <c r="A239" s="11" t="s">
        <v>89</v>
      </c>
      <c r="B239" s="12">
        <v>43893</v>
      </c>
      <c r="C239" s="11">
        <v>15</v>
      </c>
    </row>
    <row r="240" spans="1:14" x14ac:dyDescent="0.3">
      <c r="A240" s="11" t="s">
        <v>90</v>
      </c>
      <c r="B240" s="12">
        <v>43893</v>
      </c>
      <c r="C240" s="11">
        <v>0</v>
      </c>
    </row>
    <row r="241" spans="1:14" x14ac:dyDescent="0.3">
      <c r="A241" s="11" t="s">
        <v>91</v>
      </c>
      <c r="B241" s="12">
        <v>43893</v>
      </c>
      <c r="C241" s="11">
        <v>19</v>
      </c>
    </row>
    <row r="242" spans="1:14" x14ac:dyDescent="0.3">
      <c r="A242" s="11" t="s">
        <v>92</v>
      </c>
      <c r="B242" s="12">
        <v>43893</v>
      </c>
      <c r="C242" s="11">
        <v>6</v>
      </c>
    </row>
    <row r="243" spans="1:14" x14ac:dyDescent="0.3">
      <c r="A243" s="11" t="s">
        <v>93</v>
      </c>
      <c r="B243" s="12">
        <v>43893</v>
      </c>
      <c r="C243" s="11">
        <v>1</v>
      </c>
    </row>
    <row r="244" spans="1:14" x14ac:dyDescent="0.3">
      <c r="A244" s="11" t="s">
        <v>94</v>
      </c>
      <c r="B244" s="12">
        <v>43893</v>
      </c>
      <c r="C244" s="11">
        <v>70</v>
      </c>
    </row>
    <row r="245" spans="1:14" x14ac:dyDescent="0.3">
      <c r="A245" s="11" t="s">
        <v>95</v>
      </c>
      <c r="B245" s="12">
        <v>43893</v>
      </c>
      <c r="C245" s="11">
        <v>0</v>
      </c>
    </row>
    <row r="246" spans="1:14" x14ac:dyDescent="0.3">
      <c r="A246" s="11" t="s">
        <v>96</v>
      </c>
      <c r="B246" s="12">
        <v>43893</v>
      </c>
      <c r="C246" s="11">
        <v>0</v>
      </c>
    </row>
    <row r="247" spans="1:14" x14ac:dyDescent="0.3">
      <c r="A247" s="11" t="s">
        <v>97</v>
      </c>
      <c r="B247" s="12">
        <v>43893</v>
      </c>
      <c r="C247" s="11">
        <v>3</v>
      </c>
    </row>
    <row r="248" spans="1:14" x14ac:dyDescent="0.3">
      <c r="A248" s="11" t="s">
        <v>98</v>
      </c>
      <c r="B248" s="12">
        <v>43893</v>
      </c>
      <c r="C248" s="11">
        <v>17</v>
      </c>
    </row>
    <row r="249" spans="1:14" x14ac:dyDescent="0.3">
      <c r="A249" s="11" t="s">
        <v>99</v>
      </c>
      <c r="B249" s="12">
        <v>43893</v>
      </c>
      <c r="C249" s="11">
        <v>7</v>
      </c>
    </row>
    <row r="250" spans="1:14" x14ac:dyDescent="0.3">
      <c r="A250" s="11" t="s">
        <v>81</v>
      </c>
      <c r="B250" s="12">
        <v>43894</v>
      </c>
      <c r="C250" s="11">
        <v>12</v>
      </c>
      <c r="N250" s="11">
        <f>SUM(C250:C268)</f>
        <v>238</v>
      </c>
    </row>
    <row r="251" spans="1:14" x14ac:dyDescent="0.3">
      <c r="A251" s="11" t="s">
        <v>82</v>
      </c>
      <c r="B251" s="12">
        <v>43894</v>
      </c>
      <c r="C251" s="11">
        <v>1</v>
      </c>
    </row>
    <row r="252" spans="1:14" x14ac:dyDescent="0.3">
      <c r="A252" s="11" t="s">
        <v>83</v>
      </c>
      <c r="B252" s="12">
        <v>43894</v>
      </c>
      <c r="C252" s="11">
        <v>5</v>
      </c>
    </row>
    <row r="253" spans="1:14" x14ac:dyDescent="0.3">
      <c r="A253" s="11" t="s">
        <v>84</v>
      </c>
      <c r="B253" s="12">
        <v>43894</v>
      </c>
      <c r="C253" s="11">
        <v>6</v>
      </c>
    </row>
    <row r="254" spans="1:14" x14ac:dyDescent="0.3">
      <c r="A254" s="11" t="s">
        <v>85</v>
      </c>
      <c r="B254" s="12">
        <v>43894</v>
      </c>
      <c r="C254" s="11">
        <v>8</v>
      </c>
    </row>
    <row r="255" spans="1:14" x14ac:dyDescent="0.3">
      <c r="A255" s="11" t="s">
        <v>86</v>
      </c>
      <c r="B255" s="12">
        <v>43894</v>
      </c>
      <c r="C255" s="11">
        <v>10</v>
      </c>
    </row>
    <row r="256" spans="1:14" x14ac:dyDescent="0.3">
      <c r="A256" s="11" t="s">
        <v>87</v>
      </c>
      <c r="B256" s="12">
        <v>43894</v>
      </c>
      <c r="C256" s="11">
        <v>13</v>
      </c>
    </row>
    <row r="257" spans="1:14" x14ac:dyDescent="0.3">
      <c r="A257" s="11" t="s">
        <v>88</v>
      </c>
      <c r="B257" s="12">
        <v>43894</v>
      </c>
      <c r="C257" s="11">
        <v>12</v>
      </c>
    </row>
    <row r="258" spans="1:14" x14ac:dyDescent="0.3">
      <c r="A258" s="11" t="s">
        <v>89</v>
      </c>
      <c r="B258" s="12">
        <v>43894</v>
      </c>
      <c r="C258" s="11">
        <v>24</v>
      </c>
    </row>
    <row r="259" spans="1:14" x14ac:dyDescent="0.3">
      <c r="A259" s="11" t="s">
        <v>90</v>
      </c>
      <c r="B259" s="12">
        <v>43894</v>
      </c>
      <c r="C259" s="11">
        <v>0</v>
      </c>
    </row>
    <row r="260" spans="1:14" x14ac:dyDescent="0.3">
      <c r="A260" s="11" t="s">
        <v>91</v>
      </c>
      <c r="B260" s="12">
        <v>43894</v>
      </c>
      <c r="C260" s="11">
        <v>19</v>
      </c>
    </row>
    <row r="261" spans="1:14" x14ac:dyDescent="0.3">
      <c r="A261" s="11" t="s">
        <v>92</v>
      </c>
      <c r="B261" s="12">
        <v>43894</v>
      </c>
      <c r="C261" s="11">
        <v>6</v>
      </c>
    </row>
    <row r="262" spans="1:14" x14ac:dyDescent="0.3">
      <c r="A262" s="11" t="s">
        <v>93</v>
      </c>
      <c r="B262" s="12">
        <v>43894</v>
      </c>
      <c r="C262" s="11">
        <v>1</v>
      </c>
    </row>
    <row r="263" spans="1:14" x14ac:dyDescent="0.3">
      <c r="A263" s="11" t="s">
        <v>94</v>
      </c>
      <c r="B263" s="12">
        <v>43894</v>
      </c>
      <c r="C263" s="11">
        <v>90</v>
      </c>
    </row>
    <row r="264" spans="1:14" x14ac:dyDescent="0.3">
      <c r="A264" s="11" t="s">
        <v>95</v>
      </c>
      <c r="B264" s="12">
        <v>43894</v>
      </c>
      <c r="C264" s="11">
        <v>0</v>
      </c>
    </row>
    <row r="265" spans="1:14" x14ac:dyDescent="0.3">
      <c r="A265" s="11" t="s">
        <v>96</v>
      </c>
      <c r="B265" s="12">
        <v>43894</v>
      </c>
      <c r="C265" s="11">
        <v>0</v>
      </c>
    </row>
    <row r="266" spans="1:14" x14ac:dyDescent="0.3">
      <c r="A266" s="11" t="s">
        <v>97</v>
      </c>
      <c r="B266" s="12">
        <v>43894</v>
      </c>
      <c r="C266" s="11">
        <v>3</v>
      </c>
    </row>
    <row r="267" spans="1:14" x14ac:dyDescent="0.3">
      <c r="A267" s="11" t="s">
        <v>98</v>
      </c>
      <c r="B267" s="12">
        <v>43894</v>
      </c>
      <c r="C267" s="11">
        <v>17</v>
      </c>
    </row>
    <row r="268" spans="1:14" x14ac:dyDescent="0.3">
      <c r="A268" s="11" t="s">
        <v>99</v>
      </c>
      <c r="B268" s="12">
        <v>43894</v>
      </c>
      <c r="C268" s="11">
        <v>11</v>
      </c>
    </row>
    <row r="269" spans="1:14" x14ac:dyDescent="0.3">
      <c r="A269" s="11" t="s">
        <v>81</v>
      </c>
      <c r="B269" s="12">
        <v>43895</v>
      </c>
      <c r="C269" s="11">
        <v>21</v>
      </c>
      <c r="N269" s="11">
        <f>SUM(C269:C287)</f>
        <v>364</v>
      </c>
    </row>
    <row r="270" spans="1:14" x14ac:dyDescent="0.3">
      <c r="A270" s="11" t="s">
        <v>82</v>
      </c>
      <c r="B270" s="12">
        <v>43895</v>
      </c>
      <c r="C270" s="11">
        <v>6</v>
      </c>
    </row>
    <row r="271" spans="1:14" x14ac:dyDescent="0.3">
      <c r="A271" s="11" t="s">
        <v>83</v>
      </c>
      <c r="B271" s="12">
        <v>43895</v>
      </c>
      <c r="C271" s="11">
        <v>5</v>
      </c>
    </row>
    <row r="272" spans="1:14" x14ac:dyDescent="0.3">
      <c r="A272" s="11" t="s">
        <v>84</v>
      </c>
      <c r="B272" s="12">
        <v>43895</v>
      </c>
      <c r="C272" s="11">
        <v>6</v>
      </c>
    </row>
    <row r="273" spans="1:14" x14ac:dyDescent="0.3">
      <c r="A273" s="11" t="s">
        <v>85</v>
      </c>
      <c r="B273" s="12">
        <v>43895</v>
      </c>
      <c r="C273" s="11">
        <v>11</v>
      </c>
    </row>
    <row r="274" spans="1:14" x14ac:dyDescent="0.3">
      <c r="A274" s="11" t="s">
        <v>86</v>
      </c>
      <c r="B274" s="12">
        <v>43895</v>
      </c>
      <c r="C274" s="11">
        <v>10</v>
      </c>
    </row>
    <row r="275" spans="1:14" x14ac:dyDescent="0.3">
      <c r="A275" s="11" t="s">
        <v>87</v>
      </c>
      <c r="B275" s="12">
        <v>43895</v>
      </c>
      <c r="C275" s="11">
        <v>15</v>
      </c>
    </row>
    <row r="276" spans="1:14" x14ac:dyDescent="0.3">
      <c r="A276" s="11" t="s">
        <v>88</v>
      </c>
      <c r="B276" s="12">
        <v>43895</v>
      </c>
      <c r="C276" s="11">
        <v>13</v>
      </c>
    </row>
    <row r="277" spans="1:14" x14ac:dyDescent="0.3">
      <c r="A277" s="11" t="s">
        <v>89</v>
      </c>
      <c r="B277" s="12">
        <v>43895</v>
      </c>
      <c r="C277" s="11">
        <v>24</v>
      </c>
    </row>
    <row r="278" spans="1:14" x14ac:dyDescent="0.3">
      <c r="A278" s="11" t="s">
        <v>90</v>
      </c>
      <c r="B278" s="12">
        <v>43895</v>
      </c>
      <c r="C278" s="11">
        <v>0</v>
      </c>
    </row>
    <row r="279" spans="1:14" x14ac:dyDescent="0.3">
      <c r="A279" s="11" t="s">
        <v>91</v>
      </c>
      <c r="B279" s="12">
        <v>43895</v>
      </c>
      <c r="C279" s="11">
        <v>30</v>
      </c>
    </row>
    <row r="280" spans="1:14" x14ac:dyDescent="0.3">
      <c r="A280" s="11" t="s">
        <v>92</v>
      </c>
      <c r="B280" s="12">
        <v>43895</v>
      </c>
      <c r="C280" s="11">
        <v>6</v>
      </c>
    </row>
    <row r="281" spans="1:14" x14ac:dyDescent="0.3">
      <c r="A281" s="11" t="s">
        <v>93</v>
      </c>
      <c r="B281" s="12">
        <v>43895</v>
      </c>
      <c r="C281" s="11">
        <v>3</v>
      </c>
    </row>
    <row r="282" spans="1:14" x14ac:dyDescent="0.3">
      <c r="A282" s="11" t="s">
        <v>94</v>
      </c>
      <c r="B282" s="12">
        <v>43895</v>
      </c>
      <c r="C282" s="11">
        <v>137</v>
      </c>
    </row>
    <row r="283" spans="1:14" x14ac:dyDescent="0.3">
      <c r="A283" s="11" t="s">
        <v>95</v>
      </c>
      <c r="B283" s="12">
        <v>43895</v>
      </c>
      <c r="C283" s="11">
        <v>0</v>
      </c>
    </row>
    <row r="284" spans="1:14" x14ac:dyDescent="0.3">
      <c r="A284" s="11" t="s">
        <v>96</v>
      </c>
      <c r="B284" s="12">
        <v>43895</v>
      </c>
      <c r="C284" s="11">
        <v>0</v>
      </c>
    </row>
    <row r="285" spans="1:14" x14ac:dyDescent="0.3">
      <c r="A285" s="11" t="s">
        <v>97</v>
      </c>
      <c r="B285" s="12">
        <v>43895</v>
      </c>
      <c r="C285" s="11">
        <v>3</v>
      </c>
    </row>
    <row r="286" spans="1:14" x14ac:dyDescent="0.3">
      <c r="A286" s="11" t="s">
        <v>98</v>
      </c>
      <c r="B286" s="12">
        <v>43895</v>
      </c>
      <c r="C286" s="11">
        <v>45</v>
      </c>
    </row>
    <row r="287" spans="1:14" x14ac:dyDescent="0.3">
      <c r="A287" s="11" t="s">
        <v>99</v>
      </c>
      <c r="B287" s="12">
        <v>43895</v>
      </c>
      <c r="C287" s="11">
        <v>29</v>
      </c>
    </row>
    <row r="288" spans="1:14" x14ac:dyDescent="0.3">
      <c r="A288" s="11" t="s">
        <v>81</v>
      </c>
      <c r="B288" s="12">
        <v>43896</v>
      </c>
      <c r="C288" s="11">
        <v>27</v>
      </c>
      <c r="N288" s="11">
        <f>SUM(C288:C306)</f>
        <v>386</v>
      </c>
    </row>
    <row r="289" spans="1:3" x14ac:dyDescent="0.3">
      <c r="A289" s="11" t="s">
        <v>82</v>
      </c>
      <c r="B289" s="12">
        <v>43896</v>
      </c>
      <c r="C289" s="11">
        <v>11</v>
      </c>
    </row>
    <row r="290" spans="1:3" x14ac:dyDescent="0.3">
      <c r="A290" s="11" t="s">
        <v>83</v>
      </c>
      <c r="B290" s="12">
        <v>43896</v>
      </c>
      <c r="C290" s="11">
        <v>5</v>
      </c>
    </row>
    <row r="291" spans="1:3" x14ac:dyDescent="0.3">
      <c r="A291" s="11" t="s">
        <v>84</v>
      </c>
      <c r="B291" s="12">
        <v>43896</v>
      </c>
      <c r="C291" s="11">
        <v>6</v>
      </c>
    </row>
    <row r="292" spans="1:3" x14ac:dyDescent="0.3">
      <c r="A292" s="11" t="s">
        <v>85</v>
      </c>
      <c r="B292" s="12">
        <v>43896</v>
      </c>
      <c r="C292" s="11">
        <v>11</v>
      </c>
    </row>
    <row r="293" spans="1:3" x14ac:dyDescent="0.3">
      <c r="A293" s="11" t="s">
        <v>86</v>
      </c>
      <c r="B293" s="12">
        <v>43896</v>
      </c>
      <c r="C293" s="11">
        <v>10</v>
      </c>
    </row>
    <row r="294" spans="1:3" x14ac:dyDescent="0.3">
      <c r="A294" s="11" t="s">
        <v>87</v>
      </c>
      <c r="B294" s="12">
        <v>43896</v>
      </c>
      <c r="C294" s="11">
        <v>15</v>
      </c>
    </row>
    <row r="295" spans="1:3" x14ac:dyDescent="0.3">
      <c r="A295" s="11" t="s">
        <v>88</v>
      </c>
      <c r="B295" s="12">
        <v>43896</v>
      </c>
      <c r="C295" s="11">
        <v>14</v>
      </c>
    </row>
    <row r="296" spans="1:3" x14ac:dyDescent="0.3">
      <c r="A296" s="11" t="s">
        <v>89</v>
      </c>
      <c r="B296" s="12">
        <v>43896</v>
      </c>
      <c r="C296" s="11">
        <v>24</v>
      </c>
    </row>
    <row r="297" spans="1:3" x14ac:dyDescent="0.3">
      <c r="A297" s="11" t="s">
        <v>90</v>
      </c>
      <c r="B297" s="12">
        <v>43896</v>
      </c>
      <c r="C297" s="11">
        <v>0</v>
      </c>
    </row>
    <row r="298" spans="1:3" x14ac:dyDescent="0.3">
      <c r="A298" s="11" t="s">
        <v>91</v>
      </c>
      <c r="B298" s="12">
        <v>43896</v>
      </c>
      <c r="C298" s="11">
        <v>30</v>
      </c>
    </row>
    <row r="299" spans="1:3" x14ac:dyDescent="0.3">
      <c r="A299" s="11" t="s">
        <v>92</v>
      </c>
      <c r="B299" s="12">
        <v>43896</v>
      </c>
      <c r="C299" s="11">
        <v>6</v>
      </c>
    </row>
    <row r="300" spans="1:3" x14ac:dyDescent="0.3">
      <c r="A300" s="11" t="s">
        <v>93</v>
      </c>
      <c r="B300" s="12">
        <v>43896</v>
      </c>
      <c r="C300" s="11">
        <v>3</v>
      </c>
    </row>
    <row r="301" spans="1:3" x14ac:dyDescent="0.3">
      <c r="A301" s="11" t="s">
        <v>94</v>
      </c>
      <c r="B301" s="12">
        <v>43896</v>
      </c>
      <c r="C301" s="11">
        <v>137</v>
      </c>
    </row>
    <row r="302" spans="1:3" x14ac:dyDescent="0.3">
      <c r="A302" s="11" t="s">
        <v>95</v>
      </c>
      <c r="B302" s="12">
        <v>43896</v>
      </c>
      <c r="C302" s="11">
        <v>0</v>
      </c>
    </row>
    <row r="303" spans="1:3" x14ac:dyDescent="0.3">
      <c r="A303" s="11" t="s">
        <v>96</v>
      </c>
      <c r="B303" s="12">
        <v>43896</v>
      </c>
      <c r="C303" s="11">
        <v>0</v>
      </c>
    </row>
    <row r="304" spans="1:3" x14ac:dyDescent="0.3">
      <c r="A304" s="11" t="s">
        <v>97</v>
      </c>
      <c r="B304" s="12">
        <v>43896</v>
      </c>
      <c r="C304" s="11">
        <v>3</v>
      </c>
    </row>
    <row r="305" spans="1:14" x14ac:dyDescent="0.3">
      <c r="A305" s="11" t="s">
        <v>98</v>
      </c>
      <c r="B305" s="12">
        <v>43896</v>
      </c>
      <c r="C305" s="11">
        <v>45</v>
      </c>
    </row>
    <row r="306" spans="1:14" x14ac:dyDescent="0.3">
      <c r="A306" s="11" t="s">
        <v>99</v>
      </c>
      <c r="B306" s="12">
        <v>43896</v>
      </c>
      <c r="C306" s="11">
        <v>39</v>
      </c>
    </row>
    <row r="307" spans="1:14" x14ac:dyDescent="0.3">
      <c r="A307" s="11" t="s">
        <v>81</v>
      </c>
      <c r="B307" s="12">
        <v>43897</v>
      </c>
      <c r="C307" s="11">
        <v>34</v>
      </c>
      <c r="N307" s="11">
        <f>SUM(C307:C325)</f>
        <v>526</v>
      </c>
    </row>
    <row r="308" spans="1:14" x14ac:dyDescent="0.3">
      <c r="A308" s="11" t="s">
        <v>82</v>
      </c>
      <c r="B308" s="12">
        <v>43897</v>
      </c>
      <c r="C308" s="11">
        <v>11</v>
      </c>
    </row>
    <row r="309" spans="1:14" x14ac:dyDescent="0.3">
      <c r="A309" s="11" t="s">
        <v>83</v>
      </c>
      <c r="B309" s="12">
        <v>43897</v>
      </c>
      <c r="C309" s="11">
        <v>7</v>
      </c>
    </row>
    <row r="310" spans="1:14" x14ac:dyDescent="0.3">
      <c r="A310" s="11" t="s">
        <v>84</v>
      </c>
      <c r="B310" s="12">
        <v>43897</v>
      </c>
      <c r="C310" s="11">
        <v>8</v>
      </c>
    </row>
    <row r="311" spans="1:14" x14ac:dyDescent="0.3">
      <c r="A311" s="11" t="s">
        <v>85</v>
      </c>
      <c r="B311" s="12">
        <v>43897</v>
      </c>
      <c r="C311" s="11">
        <v>17</v>
      </c>
    </row>
    <row r="312" spans="1:14" x14ac:dyDescent="0.3">
      <c r="A312" s="11" t="s">
        <v>86</v>
      </c>
      <c r="B312" s="12">
        <v>43897</v>
      </c>
      <c r="C312" s="11">
        <v>12</v>
      </c>
    </row>
    <row r="313" spans="1:14" x14ac:dyDescent="0.3">
      <c r="A313" s="11" t="s">
        <v>87</v>
      </c>
      <c r="B313" s="12">
        <v>43897</v>
      </c>
      <c r="C313" s="11">
        <v>15</v>
      </c>
    </row>
    <row r="314" spans="1:14" x14ac:dyDescent="0.3">
      <c r="A314" s="11" t="s">
        <v>88</v>
      </c>
      <c r="B314" s="12">
        <v>43897</v>
      </c>
      <c r="C314" s="11">
        <v>21</v>
      </c>
    </row>
    <row r="315" spans="1:14" x14ac:dyDescent="0.3">
      <c r="A315" s="11" t="s">
        <v>89</v>
      </c>
      <c r="B315" s="12">
        <v>43897</v>
      </c>
      <c r="C315" s="11">
        <v>49</v>
      </c>
    </row>
    <row r="316" spans="1:14" x14ac:dyDescent="0.3">
      <c r="A316" s="11" t="s">
        <v>90</v>
      </c>
      <c r="B316" s="12">
        <v>43897</v>
      </c>
      <c r="C316" s="11">
        <v>0</v>
      </c>
    </row>
    <row r="317" spans="1:14" x14ac:dyDescent="0.3">
      <c r="A317" s="11" t="s">
        <v>91</v>
      </c>
      <c r="B317" s="12">
        <v>43897</v>
      </c>
      <c r="C317" s="11">
        <v>37</v>
      </c>
    </row>
    <row r="318" spans="1:14" x14ac:dyDescent="0.3">
      <c r="A318" s="11" t="s">
        <v>92</v>
      </c>
      <c r="B318" s="12">
        <v>43897</v>
      </c>
      <c r="C318" s="11">
        <v>6</v>
      </c>
    </row>
    <row r="319" spans="1:14" x14ac:dyDescent="0.3">
      <c r="A319" s="11" t="s">
        <v>93</v>
      </c>
      <c r="B319" s="12">
        <v>43897</v>
      </c>
      <c r="C319" s="11">
        <v>5</v>
      </c>
    </row>
    <row r="320" spans="1:14" x14ac:dyDescent="0.3">
      <c r="A320" s="11" t="s">
        <v>94</v>
      </c>
      <c r="B320" s="12">
        <v>43897</v>
      </c>
      <c r="C320" s="11">
        <v>175</v>
      </c>
    </row>
    <row r="321" spans="1:14" x14ac:dyDescent="0.3">
      <c r="A321" s="11" t="s">
        <v>95</v>
      </c>
      <c r="B321" s="12">
        <v>43897</v>
      </c>
      <c r="C321" s="11">
        <v>0</v>
      </c>
    </row>
    <row r="322" spans="1:14" x14ac:dyDescent="0.3">
      <c r="A322" s="11" t="s">
        <v>96</v>
      </c>
      <c r="B322" s="12">
        <v>43897</v>
      </c>
      <c r="C322" s="11">
        <v>1</v>
      </c>
    </row>
    <row r="323" spans="1:14" x14ac:dyDescent="0.3">
      <c r="A323" s="11" t="s">
        <v>97</v>
      </c>
      <c r="B323" s="12">
        <v>43897</v>
      </c>
      <c r="C323" s="11">
        <v>3</v>
      </c>
    </row>
    <row r="324" spans="1:14" x14ac:dyDescent="0.3">
      <c r="A324" s="11" t="s">
        <v>98</v>
      </c>
      <c r="B324" s="12">
        <v>43897</v>
      </c>
      <c r="C324" s="11">
        <v>70</v>
      </c>
    </row>
    <row r="325" spans="1:14" x14ac:dyDescent="0.3">
      <c r="A325" s="11" t="s">
        <v>99</v>
      </c>
      <c r="B325" s="12">
        <v>43897</v>
      </c>
      <c r="C325" s="11">
        <v>55</v>
      </c>
    </row>
    <row r="326" spans="1:14" x14ac:dyDescent="0.3">
      <c r="A326" s="11" t="s">
        <v>81</v>
      </c>
      <c r="B326" s="12">
        <v>43898</v>
      </c>
      <c r="C326" s="11">
        <v>54</v>
      </c>
      <c r="E326" s="11">
        <v>1</v>
      </c>
      <c r="F326" s="11">
        <v>0</v>
      </c>
      <c r="N326" s="11">
        <f>SUM(C326:C344)</f>
        <v>1006</v>
      </c>
    </row>
    <row r="327" spans="1:14" x14ac:dyDescent="0.3">
      <c r="A327" s="11" t="s">
        <v>82</v>
      </c>
      <c r="B327" s="12">
        <v>43898</v>
      </c>
      <c r="C327" s="11">
        <v>13</v>
      </c>
      <c r="E327" s="11">
        <v>3</v>
      </c>
      <c r="F327" s="11">
        <v>3</v>
      </c>
    </row>
    <row r="328" spans="1:14" x14ac:dyDescent="0.3">
      <c r="A328" s="11" t="s">
        <v>83</v>
      </c>
      <c r="B328" s="12">
        <v>43898</v>
      </c>
      <c r="C328" s="11">
        <v>7</v>
      </c>
      <c r="E328" s="11">
        <v>2</v>
      </c>
      <c r="F328" s="11">
        <v>0</v>
      </c>
    </row>
    <row r="329" spans="1:14" x14ac:dyDescent="0.3">
      <c r="A329" s="11" t="s">
        <v>84</v>
      </c>
      <c r="B329" s="12">
        <v>43898</v>
      </c>
      <c r="C329" s="11">
        <v>11</v>
      </c>
      <c r="E329" s="11">
        <v>1</v>
      </c>
      <c r="F329" s="11">
        <v>0</v>
      </c>
    </row>
    <row r="330" spans="1:14" x14ac:dyDescent="0.3">
      <c r="A330" s="11" t="s">
        <v>85</v>
      </c>
      <c r="B330" s="12">
        <v>43898</v>
      </c>
      <c r="C330" s="11">
        <v>22</v>
      </c>
      <c r="E330" s="11">
        <v>0</v>
      </c>
      <c r="F330" s="11">
        <v>0</v>
      </c>
    </row>
    <row r="331" spans="1:14" x14ac:dyDescent="0.3">
      <c r="A331" s="11" t="s">
        <v>86</v>
      </c>
      <c r="B331" s="12">
        <v>43898</v>
      </c>
      <c r="C331" s="11">
        <v>12</v>
      </c>
      <c r="E331" s="11">
        <v>0</v>
      </c>
      <c r="F331" s="11">
        <v>0</v>
      </c>
    </row>
    <row r="332" spans="1:14" x14ac:dyDescent="0.3">
      <c r="A332" s="11" t="s">
        <v>87</v>
      </c>
      <c r="B332" s="12">
        <v>43898</v>
      </c>
      <c r="C332" s="11">
        <v>26</v>
      </c>
      <c r="E332" s="11">
        <v>2</v>
      </c>
      <c r="F332" s="11">
        <v>0</v>
      </c>
    </row>
    <row r="333" spans="1:14" x14ac:dyDescent="0.3">
      <c r="A333" s="11" t="s">
        <v>88</v>
      </c>
      <c r="B333" s="12">
        <v>43898</v>
      </c>
      <c r="C333" s="11">
        <v>30</v>
      </c>
      <c r="E333" s="11">
        <v>2</v>
      </c>
      <c r="F333" s="11">
        <v>0</v>
      </c>
    </row>
    <row r="334" spans="1:14" x14ac:dyDescent="0.3">
      <c r="A334" s="11" t="s">
        <v>89</v>
      </c>
      <c r="B334" s="12">
        <v>43898</v>
      </c>
      <c r="C334" s="11">
        <v>75</v>
      </c>
      <c r="E334" s="11">
        <v>0</v>
      </c>
      <c r="F334" s="11">
        <v>2</v>
      </c>
    </row>
    <row r="335" spans="1:14" x14ac:dyDescent="0.3">
      <c r="A335" s="11" t="s">
        <v>90</v>
      </c>
      <c r="B335" s="12">
        <v>43898</v>
      </c>
      <c r="C335" s="11">
        <v>0</v>
      </c>
      <c r="E335" s="11">
        <v>0</v>
      </c>
      <c r="F335" s="11">
        <v>0</v>
      </c>
    </row>
    <row r="336" spans="1:14" x14ac:dyDescent="0.3">
      <c r="A336" s="11" t="s">
        <v>91</v>
      </c>
      <c r="B336" s="12">
        <v>43898</v>
      </c>
      <c r="C336" s="11">
        <v>37</v>
      </c>
      <c r="E336" s="11">
        <v>1</v>
      </c>
      <c r="F336" s="11">
        <v>1</v>
      </c>
    </row>
    <row r="337" spans="1:14" x14ac:dyDescent="0.3">
      <c r="A337" s="11" t="s">
        <v>92</v>
      </c>
      <c r="B337" s="12">
        <v>43898</v>
      </c>
      <c r="C337" s="11">
        <v>7</v>
      </c>
      <c r="E337" s="11">
        <v>0</v>
      </c>
      <c r="F337" s="11">
        <v>0</v>
      </c>
    </row>
    <row r="338" spans="1:14" x14ac:dyDescent="0.3">
      <c r="A338" s="11" t="s">
        <v>93</v>
      </c>
      <c r="B338" s="12">
        <v>43898</v>
      </c>
      <c r="C338" s="11">
        <v>6</v>
      </c>
      <c r="E338" s="11">
        <v>2</v>
      </c>
      <c r="F338" s="11">
        <v>0</v>
      </c>
    </row>
    <row r="339" spans="1:14" x14ac:dyDescent="0.3">
      <c r="A339" s="11" t="s">
        <v>94</v>
      </c>
      <c r="B339" s="12">
        <v>43898</v>
      </c>
      <c r="C339" s="11">
        <v>469</v>
      </c>
      <c r="E339" s="11">
        <v>53</v>
      </c>
      <c r="F339" s="11">
        <v>16</v>
      </c>
    </row>
    <row r="340" spans="1:14" x14ac:dyDescent="0.3">
      <c r="A340" s="11" t="s">
        <v>95</v>
      </c>
      <c r="B340" s="12">
        <v>43898</v>
      </c>
      <c r="C340" s="11">
        <v>0</v>
      </c>
      <c r="E340" s="11">
        <v>0</v>
      </c>
      <c r="F340" s="11">
        <v>0</v>
      </c>
    </row>
    <row r="341" spans="1:14" x14ac:dyDescent="0.3">
      <c r="A341" s="11" t="s">
        <v>96</v>
      </c>
      <c r="B341" s="12">
        <v>43898</v>
      </c>
      <c r="C341" s="11">
        <v>4</v>
      </c>
      <c r="E341" s="11">
        <v>0</v>
      </c>
      <c r="F341" s="11">
        <v>0</v>
      </c>
    </row>
    <row r="342" spans="1:14" x14ac:dyDescent="0.3">
      <c r="A342" s="11" t="s">
        <v>97</v>
      </c>
      <c r="B342" s="12">
        <v>43898</v>
      </c>
      <c r="C342" s="11">
        <v>3</v>
      </c>
      <c r="E342" s="11">
        <v>1</v>
      </c>
      <c r="F342" s="11">
        <v>0</v>
      </c>
    </row>
    <row r="343" spans="1:14" x14ac:dyDescent="0.3">
      <c r="A343" s="11" t="s">
        <v>98</v>
      </c>
      <c r="B343" s="12">
        <v>43898</v>
      </c>
      <c r="C343" s="11">
        <v>149</v>
      </c>
      <c r="E343" s="11">
        <v>5</v>
      </c>
      <c r="F343" s="11">
        <v>6</v>
      </c>
    </row>
    <row r="344" spans="1:14" x14ac:dyDescent="0.3">
      <c r="A344" s="11" t="s">
        <v>99</v>
      </c>
      <c r="B344" s="12">
        <v>43898</v>
      </c>
      <c r="C344" s="11">
        <v>81</v>
      </c>
      <c r="E344" s="11">
        <v>1</v>
      </c>
      <c r="F344" s="11">
        <v>0</v>
      </c>
    </row>
    <row r="345" spans="1:14" x14ac:dyDescent="0.3">
      <c r="A345" s="11" t="s">
        <v>81</v>
      </c>
      <c r="B345" s="12">
        <v>43899</v>
      </c>
      <c r="C345" s="11">
        <v>71</v>
      </c>
      <c r="E345" s="11">
        <v>1</v>
      </c>
      <c r="F345" s="11">
        <v>0</v>
      </c>
      <c r="N345" s="11">
        <f>SUM(C345:C363)</f>
        <v>1606</v>
      </c>
    </row>
    <row r="346" spans="1:14" x14ac:dyDescent="0.3">
      <c r="A346" s="11" t="s">
        <v>82</v>
      </c>
      <c r="B346" s="12">
        <v>43899</v>
      </c>
      <c r="C346" s="11">
        <v>38</v>
      </c>
      <c r="E346" s="11">
        <v>3</v>
      </c>
      <c r="F346" s="11">
        <v>4</v>
      </c>
    </row>
    <row r="347" spans="1:14" x14ac:dyDescent="0.3">
      <c r="A347" s="11" t="s">
        <v>83</v>
      </c>
      <c r="B347" s="12">
        <v>43899</v>
      </c>
      <c r="C347" s="11">
        <v>22</v>
      </c>
      <c r="E347" s="11">
        <v>2</v>
      </c>
      <c r="F347" s="11">
        <v>0</v>
      </c>
    </row>
    <row r="348" spans="1:14" x14ac:dyDescent="0.3">
      <c r="A348" s="11" t="s">
        <v>84</v>
      </c>
      <c r="B348" s="12">
        <v>43899</v>
      </c>
      <c r="C348" s="11">
        <v>13</v>
      </c>
      <c r="E348" s="11">
        <v>1</v>
      </c>
      <c r="F348" s="11">
        <v>0</v>
      </c>
    </row>
    <row r="349" spans="1:14" x14ac:dyDescent="0.3">
      <c r="A349" s="11" t="s">
        <v>85</v>
      </c>
      <c r="B349" s="12">
        <v>43899</v>
      </c>
      <c r="C349" s="11">
        <v>25</v>
      </c>
      <c r="E349" s="11">
        <v>1</v>
      </c>
      <c r="F349" s="11">
        <v>0</v>
      </c>
    </row>
    <row r="350" spans="1:14" x14ac:dyDescent="0.3">
      <c r="A350" s="11" t="s">
        <v>86</v>
      </c>
      <c r="B350" s="12">
        <v>43899</v>
      </c>
      <c r="C350" s="11">
        <v>12</v>
      </c>
      <c r="E350" s="11">
        <v>0</v>
      </c>
      <c r="F350" s="11">
        <v>0</v>
      </c>
    </row>
    <row r="351" spans="1:14" x14ac:dyDescent="0.3">
      <c r="A351" s="11" t="s">
        <v>87</v>
      </c>
      <c r="B351" s="12">
        <v>43899</v>
      </c>
      <c r="C351" s="11">
        <v>39</v>
      </c>
      <c r="E351" s="11">
        <v>3</v>
      </c>
      <c r="F351" s="11">
        <v>0</v>
      </c>
    </row>
    <row r="352" spans="1:14" x14ac:dyDescent="0.3">
      <c r="A352" s="11" t="s">
        <v>88</v>
      </c>
      <c r="B352" s="12">
        <v>43899</v>
      </c>
      <c r="C352" s="11">
        <v>40</v>
      </c>
      <c r="E352" s="11">
        <v>2</v>
      </c>
      <c r="F352" s="11">
        <v>0</v>
      </c>
    </row>
    <row r="353" spans="1:14" x14ac:dyDescent="0.3">
      <c r="A353" s="11" t="s">
        <v>89</v>
      </c>
      <c r="B353" s="12">
        <v>43899</v>
      </c>
      <c r="C353" s="11">
        <v>124</v>
      </c>
      <c r="E353" s="11">
        <v>0</v>
      </c>
      <c r="F353" s="11">
        <v>3</v>
      </c>
    </row>
    <row r="354" spans="1:14" x14ac:dyDescent="0.3">
      <c r="A354" s="11" t="s">
        <v>90</v>
      </c>
      <c r="B354" s="12">
        <v>43899</v>
      </c>
      <c r="C354" s="11">
        <v>0</v>
      </c>
      <c r="E354" s="11">
        <v>0</v>
      </c>
      <c r="F354" s="11">
        <v>0</v>
      </c>
    </row>
    <row r="355" spans="1:14" x14ac:dyDescent="0.3">
      <c r="A355" s="11" t="s">
        <v>91</v>
      </c>
      <c r="B355" s="12">
        <v>43899</v>
      </c>
      <c r="C355" s="11">
        <v>50</v>
      </c>
      <c r="E355" s="11">
        <v>1</v>
      </c>
      <c r="F355" s="11">
        <v>1</v>
      </c>
    </row>
    <row r="356" spans="1:14" x14ac:dyDescent="0.3">
      <c r="A356" s="11" t="s">
        <v>92</v>
      </c>
      <c r="B356" s="12">
        <v>43899</v>
      </c>
      <c r="C356" s="11">
        <v>8</v>
      </c>
      <c r="E356" s="11">
        <v>0</v>
      </c>
      <c r="F356" s="11">
        <v>0</v>
      </c>
    </row>
    <row r="357" spans="1:14" x14ac:dyDescent="0.3">
      <c r="A357" s="11" t="s">
        <v>93</v>
      </c>
      <c r="B357" s="12">
        <v>43899</v>
      </c>
      <c r="C357" s="11">
        <v>22</v>
      </c>
      <c r="E357" s="11">
        <v>2</v>
      </c>
      <c r="F357" s="11">
        <v>0</v>
      </c>
    </row>
    <row r="358" spans="1:14" x14ac:dyDescent="0.3">
      <c r="A358" s="11" t="s">
        <v>94</v>
      </c>
      <c r="B358" s="12">
        <v>43899</v>
      </c>
      <c r="C358" s="11">
        <v>782</v>
      </c>
      <c r="E358" s="11">
        <v>77</v>
      </c>
      <c r="F358" s="11">
        <v>21</v>
      </c>
    </row>
    <row r="359" spans="1:14" x14ac:dyDescent="0.3">
      <c r="A359" s="11" t="s">
        <v>95</v>
      </c>
      <c r="B359" s="12">
        <v>43899</v>
      </c>
      <c r="C359" s="11">
        <v>0</v>
      </c>
      <c r="E359" s="11">
        <v>0</v>
      </c>
      <c r="F359" s="11">
        <v>0</v>
      </c>
    </row>
    <row r="360" spans="1:14" x14ac:dyDescent="0.3">
      <c r="A360" s="11" t="s">
        <v>96</v>
      </c>
      <c r="B360" s="12">
        <v>43899</v>
      </c>
      <c r="C360" s="11">
        <v>9</v>
      </c>
      <c r="E360" s="11">
        <v>0</v>
      </c>
      <c r="F360" s="11">
        <v>0</v>
      </c>
    </row>
    <row r="361" spans="1:14" x14ac:dyDescent="0.3">
      <c r="A361" s="11" t="s">
        <v>97</v>
      </c>
      <c r="B361" s="12">
        <v>43899</v>
      </c>
      <c r="C361" s="11">
        <v>12</v>
      </c>
      <c r="E361" s="11">
        <v>2</v>
      </c>
      <c r="F361" s="11">
        <v>0</v>
      </c>
    </row>
    <row r="362" spans="1:14" x14ac:dyDescent="0.3">
      <c r="A362" s="11" t="s">
        <v>98</v>
      </c>
      <c r="B362" s="12">
        <v>43899</v>
      </c>
      <c r="C362" s="11">
        <v>195</v>
      </c>
      <c r="E362" s="11">
        <v>5</v>
      </c>
      <c r="F362" s="11">
        <v>6</v>
      </c>
    </row>
    <row r="363" spans="1:14" x14ac:dyDescent="0.3">
      <c r="A363" s="11" t="s">
        <v>99</v>
      </c>
      <c r="B363" s="12">
        <v>43899</v>
      </c>
      <c r="C363" s="11">
        <v>144</v>
      </c>
      <c r="E363" s="11">
        <v>1</v>
      </c>
      <c r="F363" s="11">
        <v>1</v>
      </c>
    </row>
    <row r="364" spans="1:14" x14ac:dyDescent="0.3">
      <c r="A364" s="11" t="s">
        <v>81</v>
      </c>
      <c r="B364" s="12">
        <v>43900</v>
      </c>
      <c r="C364" s="11">
        <v>90</v>
      </c>
      <c r="D364" s="11">
        <v>32</v>
      </c>
      <c r="E364" s="11">
        <v>3</v>
      </c>
      <c r="F364" s="11">
        <v>0</v>
      </c>
      <c r="N364" s="11">
        <f>SUM(C364:C382)</f>
        <v>2117</v>
      </c>
    </row>
    <row r="365" spans="1:14" x14ac:dyDescent="0.3">
      <c r="A365" s="11" t="s">
        <v>82</v>
      </c>
      <c r="B365" s="12">
        <v>43900</v>
      </c>
      <c r="C365" s="11">
        <v>45</v>
      </c>
      <c r="D365" s="11">
        <v>22</v>
      </c>
      <c r="E365" s="11">
        <v>3</v>
      </c>
      <c r="F365" s="11">
        <v>4</v>
      </c>
    </row>
    <row r="366" spans="1:14" x14ac:dyDescent="0.3">
      <c r="A366" s="11" t="s">
        <v>83</v>
      </c>
      <c r="B366" s="12">
        <v>43900</v>
      </c>
      <c r="C366" s="11">
        <v>32</v>
      </c>
      <c r="D366" s="11">
        <v>12</v>
      </c>
      <c r="E366" s="11">
        <v>2</v>
      </c>
      <c r="F366" s="11">
        <v>0</v>
      </c>
    </row>
    <row r="367" spans="1:14" x14ac:dyDescent="0.3">
      <c r="A367" s="11" t="s">
        <v>84</v>
      </c>
      <c r="B367" s="12">
        <v>43900</v>
      </c>
      <c r="C367" s="11">
        <v>16</v>
      </c>
      <c r="D367" s="11">
        <v>8</v>
      </c>
      <c r="E367" s="11">
        <v>1</v>
      </c>
      <c r="F367" s="11">
        <v>0</v>
      </c>
    </row>
    <row r="368" spans="1:14" x14ac:dyDescent="0.3">
      <c r="A368" s="11" t="s">
        <v>85</v>
      </c>
      <c r="B368" s="12">
        <v>43900</v>
      </c>
      <c r="C368" s="11">
        <v>37</v>
      </c>
      <c r="D368" s="11">
        <v>10</v>
      </c>
      <c r="E368" s="11">
        <v>1</v>
      </c>
      <c r="F368" s="11">
        <v>0</v>
      </c>
    </row>
    <row r="369" spans="1:14" x14ac:dyDescent="0.3">
      <c r="A369" s="11" t="s">
        <v>86</v>
      </c>
      <c r="B369" s="12">
        <v>43900</v>
      </c>
      <c r="C369" s="11">
        <v>12</v>
      </c>
      <c r="D369" s="11">
        <v>0</v>
      </c>
      <c r="E369" s="11">
        <v>0</v>
      </c>
      <c r="F369" s="11">
        <v>0</v>
      </c>
    </row>
    <row r="370" spans="1:14" x14ac:dyDescent="0.3">
      <c r="A370" s="11" t="s">
        <v>87</v>
      </c>
      <c r="B370" s="12">
        <v>43900</v>
      </c>
      <c r="C370" s="11">
        <v>71</v>
      </c>
      <c r="D370" s="11">
        <v>0</v>
      </c>
      <c r="E370" s="11">
        <v>5</v>
      </c>
      <c r="F370" s="11">
        <v>0</v>
      </c>
    </row>
    <row r="371" spans="1:14" x14ac:dyDescent="0.3">
      <c r="A371" s="11" t="s">
        <v>88</v>
      </c>
      <c r="B371" s="12">
        <v>43900</v>
      </c>
      <c r="C371" s="11">
        <v>64</v>
      </c>
      <c r="D371" s="11">
        <v>14</v>
      </c>
      <c r="E371" s="11">
        <v>2</v>
      </c>
      <c r="F371" s="11">
        <v>0</v>
      </c>
    </row>
    <row r="372" spans="1:14" x14ac:dyDescent="0.3">
      <c r="A372" s="11" t="s">
        <v>89</v>
      </c>
      <c r="B372" s="12">
        <v>43900</v>
      </c>
      <c r="C372" s="11">
        <v>156</v>
      </c>
      <c r="D372" s="11">
        <v>0</v>
      </c>
      <c r="E372" s="11">
        <v>0</v>
      </c>
      <c r="F372" s="11">
        <v>3</v>
      </c>
    </row>
    <row r="373" spans="1:14" x14ac:dyDescent="0.3">
      <c r="A373" s="11" t="s">
        <v>90</v>
      </c>
      <c r="B373" s="12">
        <v>43900</v>
      </c>
      <c r="C373" s="11">
        <v>0</v>
      </c>
      <c r="D373" s="11">
        <v>0</v>
      </c>
      <c r="E373" s="11">
        <v>0</v>
      </c>
      <c r="F373" s="11">
        <v>0</v>
      </c>
    </row>
    <row r="374" spans="1:14" x14ac:dyDescent="0.3">
      <c r="A374" s="11" t="s">
        <v>91</v>
      </c>
      <c r="B374" s="12">
        <v>43900</v>
      </c>
      <c r="C374" s="11">
        <v>65</v>
      </c>
      <c r="D374" s="11">
        <v>0</v>
      </c>
      <c r="E374" s="11">
        <v>1</v>
      </c>
      <c r="F374" s="11">
        <v>1</v>
      </c>
    </row>
    <row r="375" spans="1:14" x14ac:dyDescent="0.3">
      <c r="A375" s="11" t="s">
        <v>92</v>
      </c>
      <c r="B375" s="12">
        <v>43900</v>
      </c>
      <c r="C375" s="11">
        <v>9</v>
      </c>
      <c r="D375" s="11">
        <v>2</v>
      </c>
      <c r="E375" s="11">
        <v>1</v>
      </c>
      <c r="F375" s="11">
        <v>1</v>
      </c>
    </row>
    <row r="376" spans="1:14" x14ac:dyDescent="0.3">
      <c r="A376" s="11" t="s">
        <v>93</v>
      </c>
      <c r="B376" s="12">
        <v>43900</v>
      </c>
      <c r="C376" s="11">
        <v>35</v>
      </c>
      <c r="D376" s="11">
        <v>7</v>
      </c>
      <c r="E376" s="11">
        <v>2</v>
      </c>
      <c r="F376" s="11">
        <v>0</v>
      </c>
    </row>
    <row r="377" spans="1:14" x14ac:dyDescent="0.3">
      <c r="A377" s="11" t="s">
        <v>94</v>
      </c>
      <c r="B377" s="12">
        <v>43900</v>
      </c>
      <c r="C377" s="11">
        <v>1024</v>
      </c>
      <c r="D377" s="11">
        <v>0</v>
      </c>
      <c r="E377" s="11">
        <v>102</v>
      </c>
      <c r="F377" s="11">
        <v>31</v>
      </c>
    </row>
    <row r="378" spans="1:14" x14ac:dyDescent="0.3">
      <c r="A378" s="11" t="s">
        <v>95</v>
      </c>
      <c r="B378" s="12">
        <v>43900</v>
      </c>
      <c r="C378" s="11">
        <v>0</v>
      </c>
      <c r="D378" s="11">
        <v>0</v>
      </c>
      <c r="E378" s="11">
        <v>0</v>
      </c>
      <c r="F378" s="11">
        <v>0</v>
      </c>
    </row>
    <row r="379" spans="1:14" x14ac:dyDescent="0.3">
      <c r="A379" s="11" t="s">
        <v>96</v>
      </c>
      <c r="B379" s="12">
        <v>43900</v>
      </c>
      <c r="C379" s="11">
        <v>11</v>
      </c>
      <c r="D379" s="11">
        <v>4</v>
      </c>
      <c r="E379" s="11">
        <v>0</v>
      </c>
      <c r="F379" s="11">
        <v>0</v>
      </c>
    </row>
    <row r="380" spans="1:14" x14ac:dyDescent="0.3">
      <c r="A380" s="11" t="s">
        <v>97</v>
      </c>
      <c r="B380" s="12">
        <v>43900</v>
      </c>
      <c r="C380" s="11">
        <v>46</v>
      </c>
      <c r="D380" s="11">
        <v>10</v>
      </c>
      <c r="E380" s="11">
        <v>3</v>
      </c>
      <c r="F380" s="11">
        <v>0</v>
      </c>
    </row>
    <row r="381" spans="1:14" x14ac:dyDescent="0.3">
      <c r="A381" s="11" t="s">
        <v>98</v>
      </c>
      <c r="B381" s="12">
        <v>43900</v>
      </c>
      <c r="C381" s="11">
        <v>225</v>
      </c>
      <c r="D381" s="11">
        <v>102</v>
      </c>
      <c r="E381" s="11">
        <v>15</v>
      </c>
      <c r="F381" s="11">
        <v>6</v>
      </c>
    </row>
    <row r="382" spans="1:14" x14ac:dyDescent="0.3">
      <c r="A382" s="11" t="s">
        <v>99</v>
      </c>
      <c r="B382" s="12">
        <v>43900</v>
      </c>
      <c r="C382" s="11">
        <v>179</v>
      </c>
      <c r="D382" s="11">
        <v>13</v>
      </c>
      <c r="E382" s="11">
        <v>1</v>
      </c>
      <c r="F382" s="11">
        <v>2</v>
      </c>
    </row>
    <row r="383" spans="1:14" x14ac:dyDescent="0.3">
      <c r="A383" s="11" t="s">
        <v>81</v>
      </c>
      <c r="B383" s="12">
        <v>43901</v>
      </c>
      <c r="C383" s="11">
        <v>115</v>
      </c>
      <c r="D383" s="11">
        <v>50</v>
      </c>
      <c r="E383" s="11">
        <v>4</v>
      </c>
      <c r="F383" s="11">
        <v>0</v>
      </c>
      <c r="N383" s="11">
        <f>SUM(C383:C401)</f>
        <v>2929</v>
      </c>
    </row>
    <row r="384" spans="1:14" x14ac:dyDescent="0.3">
      <c r="A384" s="11" t="s">
        <v>82</v>
      </c>
      <c r="B384" s="12">
        <v>43901</v>
      </c>
      <c r="C384" s="11">
        <v>64</v>
      </c>
      <c r="D384" s="11">
        <v>28</v>
      </c>
      <c r="E384" s="11">
        <v>3</v>
      </c>
      <c r="F384" s="11">
        <v>6</v>
      </c>
    </row>
    <row r="385" spans="1:6" x14ac:dyDescent="0.3">
      <c r="A385" s="11" t="s">
        <v>83</v>
      </c>
      <c r="B385" s="12">
        <v>43901</v>
      </c>
      <c r="C385" s="11">
        <v>47</v>
      </c>
      <c r="D385" s="11">
        <v>12</v>
      </c>
      <c r="E385" s="11">
        <v>2</v>
      </c>
      <c r="F385" s="11">
        <v>1</v>
      </c>
    </row>
    <row r="386" spans="1:6" x14ac:dyDescent="0.3">
      <c r="A386" s="11" t="s">
        <v>84</v>
      </c>
      <c r="B386" s="12">
        <v>43901</v>
      </c>
      <c r="C386" s="11">
        <v>22</v>
      </c>
      <c r="D386" s="11">
        <v>8</v>
      </c>
      <c r="E386" s="11">
        <v>2</v>
      </c>
      <c r="F386" s="11">
        <v>1</v>
      </c>
    </row>
    <row r="387" spans="1:6" x14ac:dyDescent="0.3">
      <c r="A387" s="11" t="s">
        <v>85</v>
      </c>
      <c r="B387" s="12">
        <v>43901</v>
      </c>
      <c r="C387" s="11">
        <v>51</v>
      </c>
      <c r="D387" s="11">
        <v>15</v>
      </c>
      <c r="E387" s="11">
        <v>3</v>
      </c>
      <c r="F387" s="11">
        <v>0</v>
      </c>
    </row>
    <row r="388" spans="1:6" x14ac:dyDescent="0.3">
      <c r="A388" s="11" t="s">
        <v>86</v>
      </c>
      <c r="B388" s="12">
        <v>43901</v>
      </c>
      <c r="C388" s="11">
        <v>16</v>
      </c>
      <c r="D388" s="11">
        <v>3</v>
      </c>
      <c r="E388" s="11">
        <v>0</v>
      </c>
      <c r="F388" s="11">
        <v>0</v>
      </c>
    </row>
    <row r="389" spans="1:6" x14ac:dyDescent="0.3">
      <c r="A389" s="11" t="s">
        <v>87</v>
      </c>
      <c r="B389" s="12">
        <v>43901</v>
      </c>
      <c r="C389" s="11">
        <v>115</v>
      </c>
      <c r="D389" s="11">
        <v>39</v>
      </c>
      <c r="E389" s="11">
        <v>9</v>
      </c>
      <c r="F389" s="11">
        <v>1</v>
      </c>
    </row>
    <row r="390" spans="1:6" x14ac:dyDescent="0.3">
      <c r="A390" s="11" t="s">
        <v>88</v>
      </c>
      <c r="B390" s="12">
        <v>43901</v>
      </c>
      <c r="C390" s="11">
        <v>71</v>
      </c>
      <c r="D390" s="11">
        <v>24</v>
      </c>
      <c r="E390" s="11">
        <v>2</v>
      </c>
      <c r="F390" s="11">
        <v>0</v>
      </c>
    </row>
    <row r="391" spans="1:6" x14ac:dyDescent="0.3">
      <c r="A391" s="11" t="s">
        <v>89</v>
      </c>
      <c r="B391" s="12">
        <v>43901</v>
      </c>
      <c r="C391" s="11">
        <v>260</v>
      </c>
      <c r="D391" s="11">
        <v>0</v>
      </c>
      <c r="E391" s="11">
        <v>0</v>
      </c>
      <c r="F391" s="11">
        <v>4</v>
      </c>
    </row>
    <row r="392" spans="1:6" x14ac:dyDescent="0.3">
      <c r="A392" s="11" t="s">
        <v>90</v>
      </c>
      <c r="B392" s="12">
        <v>43901</v>
      </c>
      <c r="C392" s="11">
        <v>0</v>
      </c>
      <c r="D392" s="11">
        <v>0</v>
      </c>
      <c r="E392" s="11">
        <v>0</v>
      </c>
      <c r="F392" s="11">
        <v>0</v>
      </c>
    </row>
    <row r="393" spans="1:6" x14ac:dyDescent="0.3">
      <c r="A393" s="11" t="s">
        <v>91</v>
      </c>
      <c r="B393" s="12">
        <v>43901</v>
      </c>
      <c r="C393" s="11">
        <v>76</v>
      </c>
      <c r="D393" s="11">
        <v>22</v>
      </c>
      <c r="E393" s="11">
        <v>2</v>
      </c>
      <c r="F393" s="11">
        <v>1</v>
      </c>
    </row>
    <row r="394" spans="1:6" x14ac:dyDescent="0.3">
      <c r="A394" s="11" t="s">
        <v>92</v>
      </c>
      <c r="B394" s="12">
        <v>43901</v>
      </c>
      <c r="C394" s="11">
        <v>19</v>
      </c>
      <c r="D394" s="11">
        <v>2</v>
      </c>
      <c r="E394" s="11">
        <v>1</v>
      </c>
      <c r="F394" s="11">
        <v>1</v>
      </c>
    </row>
    <row r="395" spans="1:6" x14ac:dyDescent="0.3">
      <c r="A395" s="11" t="s">
        <v>93</v>
      </c>
      <c r="B395" s="12">
        <v>43901</v>
      </c>
      <c r="C395" s="11">
        <v>35</v>
      </c>
      <c r="D395" s="11">
        <v>7</v>
      </c>
      <c r="E395" s="11">
        <v>2</v>
      </c>
      <c r="F395" s="11">
        <v>0</v>
      </c>
    </row>
    <row r="396" spans="1:6" x14ac:dyDescent="0.3">
      <c r="A396" s="11" t="s">
        <v>94</v>
      </c>
      <c r="B396" s="12">
        <v>43901</v>
      </c>
      <c r="C396" s="11">
        <v>1388</v>
      </c>
      <c r="D396" s="11">
        <v>0</v>
      </c>
      <c r="E396" s="11">
        <v>135</v>
      </c>
      <c r="F396" s="11">
        <v>56</v>
      </c>
    </row>
    <row r="397" spans="1:6" x14ac:dyDescent="0.3">
      <c r="A397" s="11" t="s">
        <v>95</v>
      </c>
      <c r="B397" s="12">
        <v>43901</v>
      </c>
      <c r="C397" s="11">
        <v>0</v>
      </c>
      <c r="D397" s="11">
        <v>0</v>
      </c>
      <c r="E397" s="11">
        <v>0</v>
      </c>
      <c r="F397" s="11">
        <v>0</v>
      </c>
    </row>
    <row r="398" spans="1:6" x14ac:dyDescent="0.3">
      <c r="A398" s="11" t="s">
        <v>96</v>
      </c>
      <c r="B398" s="12">
        <v>43901</v>
      </c>
      <c r="C398" s="11">
        <v>26</v>
      </c>
      <c r="D398" s="11">
        <v>5</v>
      </c>
      <c r="E398" s="11">
        <v>1</v>
      </c>
      <c r="F398" s="11">
        <v>0</v>
      </c>
    </row>
    <row r="399" spans="1:6" x14ac:dyDescent="0.3">
      <c r="A399" s="11" t="s">
        <v>97</v>
      </c>
      <c r="B399" s="12">
        <v>43901</v>
      </c>
      <c r="C399" s="11">
        <v>73</v>
      </c>
      <c r="D399" s="11">
        <v>17</v>
      </c>
      <c r="E399" s="11">
        <v>3</v>
      </c>
      <c r="F399" s="11">
        <v>0</v>
      </c>
    </row>
    <row r="400" spans="1:6" x14ac:dyDescent="0.3">
      <c r="A400" s="11" t="s">
        <v>98</v>
      </c>
      <c r="B400" s="12">
        <v>43901</v>
      </c>
      <c r="C400" s="11">
        <v>346</v>
      </c>
      <c r="D400" s="11">
        <v>146</v>
      </c>
      <c r="E400" s="11">
        <v>18</v>
      </c>
      <c r="F400" s="11">
        <v>11</v>
      </c>
    </row>
    <row r="401" spans="1:14" x14ac:dyDescent="0.3">
      <c r="A401" s="11" t="s">
        <v>99</v>
      </c>
      <c r="B401" s="12">
        <v>43901</v>
      </c>
      <c r="C401" s="11">
        <v>205</v>
      </c>
      <c r="D401" s="11">
        <v>21</v>
      </c>
      <c r="E401" s="11">
        <v>1</v>
      </c>
      <c r="F401" s="11">
        <v>2</v>
      </c>
    </row>
    <row r="402" spans="1:14" x14ac:dyDescent="0.3">
      <c r="A402" s="11" t="s">
        <v>81</v>
      </c>
      <c r="B402" s="12">
        <v>43902</v>
      </c>
      <c r="C402" s="11">
        <v>219</v>
      </c>
      <c r="D402" s="11">
        <v>92</v>
      </c>
      <c r="E402" s="11">
        <v>8</v>
      </c>
      <c r="F402" s="11">
        <v>0</v>
      </c>
      <c r="N402" s="11">
        <f>SUM(C402:C420)</f>
        <v>4130</v>
      </c>
    </row>
    <row r="403" spans="1:14" x14ac:dyDescent="0.3">
      <c r="A403" s="11" t="s">
        <v>82</v>
      </c>
      <c r="B403" s="12">
        <v>43902</v>
      </c>
      <c r="C403" s="11">
        <v>80</v>
      </c>
      <c r="D403" s="11">
        <v>30</v>
      </c>
      <c r="E403" s="11">
        <v>3</v>
      </c>
      <c r="F403" s="11">
        <v>7</v>
      </c>
    </row>
    <row r="404" spans="1:14" x14ac:dyDescent="0.3">
      <c r="A404" s="11" t="s">
        <v>83</v>
      </c>
      <c r="B404" s="12">
        <v>43902</v>
      </c>
      <c r="C404" s="11">
        <v>67</v>
      </c>
      <c r="D404" s="11">
        <v>16</v>
      </c>
      <c r="E404" s="11">
        <v>2</v>
      </c>
      <c r="F404" s="11">
        <v>1</v>
      </c>
    </row>
    <row r="405" spans="1:14" x14ac:dyDescent="0.3">
      <c r="A405" s="11" t="s">
        <v>84</v>
      </c>
      <c r="B405" s="12">
        <v>43902</v>
      </c>
      <c r="C405" s="11">
        <v>28</v>
      </c>
      <c r="D405" s="11">
        <v>9</v>
      </c>
      <c r="E405" s="11">
        <v>2</v>
      </c>
      <c r="F405" s="11">
        <v>1</v>
      </c>
    </row>
    <row r="406" spans="1:14" x14ac:dyDescent="0.3">
      <c r="A406" s="11" t="s">
        <v>85</v>
      </c>
      <c r="B406" s="12">
        <v>43902</v>
      </c>
      <c r="C406" s="11">
        <v>70</v>
      </c>
      <c r="D406" s="11">
        <v>15</v>
      </c>
      <c r="E406" s="11">
        <v>3</v>
      </c>
      <c r="F406" s="11">
        <v>0</v>
      </c>
    </row>
    <row r="407" spans="1:14" x14ac:dyDescent="0.3">
      <c r="A407" s="11" t="s">
        <v>86</v>
      </c>
      <c r="B407" s="12">
        <v>43902</v>
      </c>
      <c r="C407" s="11">
        <v>29</v>
      </c>
      <c r="D407" s="11">
        <v>3</v>
      </c>
      <c r="E407" s="11">
        <v>0</v>
      </c>
      <c r="F407" s="11">
        <v>0</v>
      </c>
    </row>
    <row r="408" spans="1:14" x14ac:dyDescent="0.3">
      <c r="A408" s="11" t="s">
        <v>87</v>
      </c>
      <c r="B408" s="12">
        <v>43902</v>
      </c>
      <c r="C408" s="11">
        <v>194</v>
      </c>
      <c r="D408" s="11">
        <v>78</v>
      </c>
      <c r="E408" s="11">
        <v>10</v>
      </c>
      <c r="F408" s="11">
        <v>5</v>
      </c>
    </row>
    <row r="409" spans="1:14" x14ac:dyDescent="0.3">
      <c r="A409" s="11" t="s">
        <v>88</v>
      </c>
      <c r="B409" s="12">
        <v>43902</v>
      </c>
      <c r="C409" s="11">
        <v>92</v>
      </c>
      <c r="D409" s="11">
        <v>25</v>
      </c>
      <c r="E409" s="11">
        <v>4</v>
      </c>
      <c r="F409" s="11">
        <v>0</v>
      </c>
    </row>
    <row r="410" spans="1:14" x14ac:dyDescent="0.3">
      <c r="A410" s="11" t="s">
        <v>89</v>
      </c>
      <c r="B410" s="12">
        <v>43902</v>
      </c>
      <c r="C410" s="11">
        <v>316</v>
      </c>
      <c r="D410" s="11">
        <v>0</v>
      </c>
      <c r="E410" s="11">
        <v>25</v>
      </c>
      <c r="F410" s="11">
        <v>6</v>
      </c>
    </row>
    <row r="411" spans="1:14" x14ac:dyDescent="0.3">
      <c r="A411" s="11" t="s">
        <v>90</v>
      </c>
      <c r="B411" s="12">
        <v>43902</v>
      </c>
      <c r="C411" s="11">
        <v>0</v>
      </c>
      <c r="D411" s="11">
        <v>0</v>
      </c>
      <c r="E411" s="11">
        <v>0</v>
      </c>
      <c r="F411" s="11">
        <v>0</v>
      </c>
    </row>
    <row r="412" spans="1:14" x14ac:dyDescent="0.3">
      <c r="A412" s="11" t="s">
        <v>91</v>
      </c>
      <c r="B412" s="12">
        <v>43902</v>
      </c>
      <c r="C412" s="11">
        <v>94</v>
      </c>
      <c r="D412" s="11">
        <v>23</v>
      </c>
      <c r="E412" s="11">
        <v>2</v>
      </c>
      <c r="F412" s="11">
        <v>1</v>
      </c>
    </row>
    <row r="413" spans="1:14" x14ac:dyDescent="0.3">
      <c r="A413" s="11" t="s">
        <v>92</v>
      </c>
      <c r="B413" s="12">
        <v>43902</v>
      </c>
      <c r="C413" s="11">
        <v>39</v>
      </c>
      <c r="D413" s="11">
        <v>3</v>
      </c>
      <c r="E413" s="11">
        <v>1</v>
      </c>
      <c r="F413" s="11">
        <v>1</v>
      </c>
    </row>
    <row r="414" spans="1:14" x14ac:dyDescent="0.3">
      <c r="A414" s="11" t="s">
        <v>93</v>
      </c>
      <c r="B414" s="12">
        <v>43902</v>
      </c>
      <c r="C414" s="11">
        <v>85</v>
      </c>
      <c r="D414" s="11">
        <v>15</v>
      </c>
      <c r="E414" s="11">
        <v>2</v>
      </c>
      <c r="F414" s="11">
        <v>0</v>
      </c>
    </row>
    <row r="415" spans="1:14" x14ac:dyDescent="0.3">
      <c r="A415" s="11" t="s">
        <v>94</v>
      </c>
      <c r="B415" s="12">
        <v>43902</v>
      </c>
      <c r="C415" s="11">
        <v>1990</v>
      </c>
      <c r="D415" s="11">
        <v>1304</v>
      </c>
      <c r="E415" s="11">
        <v>180</v>
      </c>
      <c r="F415" s="11">
        <v>81</v>
      </c>
    </row>
    <row r="416" spans="1:14" x14ac:dyDescent="0.3">
      <c r="A416" s="11" t="s">
        <v>95</v>
      </c>
      <c r="B416" s="12">
        <v>43902</v>
      </c>
      <c r="C416" s="11">
        <v>2</v>
      </c>
      <c r="D416" s="11">
        <v>3</v>
      </c>
      <c r="E416" s="11">
        <v>0</v>
      </c>
      <c r="F416" s="11">
        <v>0</v>
      </c>
    </row>
    <row r="417" spans="1:14" x14ac:dyDescent="0.3">
      <c r="A417" s="11" t="s">
        <v>96</v>
      </c>
      <c r="B417" s="12">
        <v>43902</v>
      </c>
      <c r="C417" s="11">
        <v>35</v>
      </c>
      <c r="D417" s="11">
        <v>8</v>
      </c>
      <c r="E417" s="11">
        <v>2</v>
      </c>
      <c r="F417" s="11">
        <v>0</v>
      </c>
    </row>
    <row r="418" spans="1:14" x14ac:dyDescent="0.3">
      <c r="A418" s="11" t="s">
        <v>97</v>
      </c>
      <c r="B418" s="12">
        <v>43902</v>
      </c>
      <c r="C418" s="11">
        <v>130</v>
      </c>
      <c r="D418" s="11">
        <v>28</v>
      </c>
      <c r="E418" s="11">
        <v>4</v>
      </c>
      <c r="F418" s="11">
        <v>0</v>
      </c>
    </row>
    <row r="419" spans="1:14" x14ac:dyDescent="0.3">
      <c r="A419" s="11" t="s">
        <v>98</v>
      </c>
      <c r="B419" s="12">
        <v>43902</v>
      </c>
      <c r="C419" s="11">
        <v>417</v>
      </c>
      <c r="D419" s="11">
        <v>179</v>
      </c>
      <c r="E419" s="11">
        <v>20</v>
      </c>
      <c r="F419" s="11">
        <v>14</v>
      </c>
    </row>
    <row r="420" spans="1:14" x14ac:dyDescent="0.3">
      <c r="A420" s="11" t="s">
        <v>99</v>
      </c>
      <c r="B420" s="12">
        <v>43902</v>
      </c>
      <c r="C420" s="11">
        <v>243</v>
      </c>
      <c r="D420" s="11">
        <v>27</v>
      </c>
      <c r="E420" s="11">
        <v>2</v>
      </c>
      <c r="F420" s="11">
        <v>3</v>
      </c>
    </row>
    <row r="421" spans="1:14" x14ac:dyDescent="0.3">
      <c r="A421" s="11" t="s">
        <v>81</v>
      </c>
      <c r="B421" s="12">
        <v>43903</v>
      </c>
      <c r="C421" s="11">
        <v>269</v>
      </c>
      <c r="D421" s="11">
        <v>92</v>
      </c>
      <c r="E421" s="11">
        <v>8</v>
      </c>
      <c r="F421" s="11">
        <v>2</v>
      </c>
      <c r="N421" s="11">
        <f>SUM(C421:C439)</f>
        <v>5844</v>
      </c>
    </row>
    <row r="422" spans="1:14" x14ac:dyDescent="0.3">
      <c r="A422" s="11" t="s">
        <v>82</v>
      </c>
      <c r="B422" s="12">
        <v>43903</v>
      </c>
      <c r="C422" s="11">
        <v>121</v>
      </c>
      <c r="D422" s="11">
        <v>42</v>
      </c>
      <c r="E422" s="11">
        <v>5</v>
      </c>
      <c r="F422" s="11">
        <v>7</v>
      </c>
    </row>
    <row r="423" spans="1:14" x14ac:dyDescent="0.3">
      <c r="A423" s="11" t="s">
        <v>83</v>
      </c>
      <c r="B423" s="12">
        <v>43903</v>
      </c>
      <c r="C423" s="11">
        <v>92</v>
      </c>
      <c r="D423" s="11">
        <v>16</v>
      </c>
      <c r="E423" s="11">
        <v>2</v>
      </c>
      <c r="F423" s="11">
        <v>1</v>
      </c>
    </row>
    <row r="424" spans="1:14" x14ac:dyDescent="0.3">
      <c r="A424" s="11" t="s">
        <v>84</v>
      </c>
      <c r="B424" s="12">
        <v>43903</v>
      </c>
      <c r="C424" s="11">
        <v>28</v>
      </c>
      <c r="D424" s="11">
        <v>9</v>
      </c>
      <c r="E424" s="11">
        <v>2</v>
      </c>
      <c r="F424" s="11">
        <v>1</v>
      </c>
    </row>
    <row r="425" spans="1:14" x14ac:dyDescent="0.3">
      <c r="A425" s="11" t="s">
        <v>85</v>
      </c>
      <c r="B425" s="12">
        <v>43903</v>
      </c>
      <c r="C425" s="11">
        <v>90</v>
      </c>
      <c r="D425" s="11">
        <v>15</v>
      </c>
      <c r="E425" s="11">
        <v>6</v>
      </c>
      <c r="F425" s="11">
        <v>1</v>
      </c>
    </row>
    <row r="426" spans="1:14" x14ac:dyDescent="0.3">
      <c r="A426" s="11" t="s">
        <v>86</v>
      </c>
      <c r="B426" s="12">
        <v>43903</v>
      </c>
      <c r="C426" s="11">
        <v>31</v>
      </c>
      <c r="D426" s="11">
        <v>3</v>
      </c>
      <c r="E426" s="11">
        <v>0</v>
      </c>
      <c r="F426" s="11">
        <v>0</v>
      </c>
    </row>
    <row r="427" spans="1:14" x14ac:dyDescent="0.3">
      <c r="A427" s="11" t="s">
        <v>87</v>
      </c>
      <c r="B427" s="12">
        <v>43903</v>
      </c>
      <c r="C427" s="11">
        <v>289</v>
      </c>
      <c r="D427" s="11">
        <v>78</v>
      </c>
      <c r="E427" s="11">
        <v>10</v>
      </c>
      <c r="F427" s="11">
        <v>6</v>
      </c>
    </row>
    <row r="428" spans="1:14" x14ac:dyDescent="0.3">
      <c r="A428" s="11" t="s">
        <v>88</v>
      </c>
      <c r="B428" s="12">
        <v>43903</v>
      </c>
      <c r="C428" s="11">
        <v>169</v>
      </c>
      <c r="D428" s="11">
        <v>25</v>
      </c>
      <c r="E428" s="11">
        <v>8</v>
      </c>
      <c r="F428" s="11">
        <v>1</v>
      </c>
    </row>
    <row r="429" spans="1:14" x14ac:dyDescent="0.3">
      <c r="A429" s="11" t="s">
        <v>89</v>
      </c>
      <c r="B429" s="12">
        <v>43903</v>
      </c>
      <c r="C429" s="11">
        <v>509</v>
      </c>
      <c r="D429" s="11">
        <v>0</v>
      </c>
      <c r="E429" s="11">
        <v>33</v>
      </c>
      <c r="F429" s="11">
        <v>6</v>
      </c>
    </row>
    <row r="430" spans="1:14" x14ac:dyDescent="0.3">
      <c r="A430" s="11" t="s">
        <v>90</v>
      </c>
      <c r="B430" s="12">
        <v>43903</v>
      </c>
      <c r="C430" s="11">
        <v>0</v>
      </c>
      <c r="D430" s="11">
        <v>0</v>
      </c>
      <c r="E430" s="11">
        <v>0</v>
      </c>
      <c r="F430" s="11">
        <v>0</v>
      </c>
    </row>
    <row r="431" spans="1:14" x14ac:dyDescent="0.3">
      <c r="A431" s="11" t="s">
        <v>91</v>
      </c>
      <c r="B431" s="12">
        <v>43903</v>
      </c>
      <c r="C431" s="11">
        <v>130</v>
      </c>
      <c r="D431" s="11">
        <v>31</v>
      </c>
      <c r="E431" s="11">
        <v>4</v>
      </c>
      <c r="F431" s="11">
        <v>4</v>
      </c>
    </row>
    <row r="432" spans="1:14" x14ac:dyDescent="0.3">
      <c r="A432" s="11" t="s">
        <v>92</v>
      </c>
      <c r="B432" s="12">
        <v>43903</v>
      </c>
      <c r="C432" s="11">
        <v>66</v>
      </c>
      <c r="D432" s="11">
        <v>3</v>
      </c>
      <c r="E432" s="11">
        <v>1</v>
      </c>
      <c r="F432" s="11">
        <v>2</v>
      </c>
    </row>
    <row r="433" spans="1:6" x14ac:dyDescent="0.3">
      <c r="A433" s="11" t="s">
        <v>93</v>
      </c>
      <c r="B433" s="12">
        <v>43903</v>
      </c>
      <c r="C433" s="11">
        <v>115</v>
      </c>
      <c r="D433" s="11">
        <v>32</v>
      </c>
      <c r="E433" s="11">
        <v>7</v>
      </c>
      <c r="F433" s="11">
        <v>0</v>
      </c>
    </row>
    <row r="434" spans="1:6" x14ac:dyDescent="0.3">
      <c r="A434" s="11" t="s">
        <v>94</v>
      </c>
      <c r="B434" s="12">
        <v>43903</v>
      </c>
      <c r="C434" s="11">
        <v>2940</v>
      </c>
      <c r="D434" s="11">
        <v>1518</v>
      </c>
      <c r="E434" s="11">
        <v>180</v>
      </c>
      <c r="F434" s="11">
        <v>86</v>
      </c>
    </row>
    <row r="435" spans="1:6" x14ac:dyDescent="0.3">
      <c r="A435" s="11" t="s">
        <v>95</v>
      </c>
      <c r="B435" s="12">
        <v>43903</v>
      </c>
      <c r="C435" s="11">
        <v>3</v>
      </c>
      <c r="D435" s="11">
        <v>3</v>
      </c>
      <c r="E435" s="11">
        <v>0</v>
      </c>
      <c r="F435" s="11">
        <v>0</v>
      </c>
    </row>
    <row r="436" spans="1:6" x14ac:dyDescent="0.3">
      <c r="A436" s="11" t="s">
        <v>96</v>
      </c>
      <c r="B436" s="12">
        <v>43903</v>
      </c>
      <c r="C436" s="11">
        <v>47</v>
      </c>
      <c r="D436" s="11">
        <v>8</v>
      </c>
      <c r="E436" s="11">
        <v>2</v>
      </c>
      <c r="F436" s="11">
        <v>0</v>
      </c>
    </row>
    <row r="437" spans="1:6" x14ac:dyDescent="0.3">
      <c r="A437" s="11" t="s">
        <v>97</v>
      </c>
      <c r="B437" s="12">
        <v>43903</v>
      </c>
      <c r="C437" s="11">
        <v>146</v>
      </c>
      <c r="D437" s="11">
        <v>28</v>
      </c>
      <c r="E437" s="11">
        <v>4</v>
      </c>
      <c r="F437" s="11">
        <v>0</v>
      </c>
    </row>
    <row r="438" spans="1:6" x14ac:dyDescent="0.3">
      <c r="A438" s="11" t="s">
        <v>98</v>
      </c>
      <c r="B438" s="12">
        <v>43903</v>
      </c>
      <c r="C438" s="11">
        <v>521</v>
      </c>
      <c r="D438" s="11">
        <v>179</v>
      </c>
      <c r="E438" s="11">
        <v>22</v>
      </c>
      <c r="F438" s="11">
        <v>14</v>
      </c>
    </row>
    <row r="439" spans="1:6" x14ac:dyDescent="0.3">
      <c r="A439" s="11" t="s">
        <v>99</v>
      </c>
      <c r="B439" s="12">
        <v>43903</v>
      </c>
      <c r="C439" s="11">
        <v>278</v>
      </c>
      <c r="D439" s="11">
        <v>38</v>
      </c>
      <c r="E439" s="11">
        <v>2</v>
      </c>
      <c r="F439" s="11">
        <v>3</v>
      </c>
    </row>
    <row r="440" spans="1:6" x14ac:dyDescent="0.3">
      <c r="A440" s="11" t="s">
        <v>81</v>
      </c>
      <c r="B440" s="12">
        <v>43904</v>
      </c>
      <c r="C440" s="11">
        <v>437</v>
      </c>
      <c r="D440" s="11">
        <v>92</v>
      </c>
      <c r="E440" s="11">
        <v>8</v>
      </c>
      <c r="F440" s="11">
        <v>6</v>
      </c>
    </row>
    <row r="441" spans="1:6" x14ac:dyDescent="0.3">
      <c r="A441" s="11" t="s">
        <v>82</v>
      </c>
      <c r="B441" s="12">
        <v>43904</v>
      </c>
      <c r="C441" s="11">
        <v>147</v>
      </c>
      <c r="D441" s="11">
        <v>59</v>
      </c>
      <c r="E441" s="11">
        <v>5</v>
      </c>
      <c r="F441" s="11">
        <v>7</v>
      </c>
    </row>
    <row r="442" spans="1:6" x14ac:dyDescent="0.3">
      <c r="A442" s="11" t="s">
        <v>83</v>
      </c>
      <c r="B442" s="12">
        <v>43904</v>
      </c>
      <c r="C442" s="11">
        <v>137</v>
      </c>
      <c r="D442" s="11">
        <v>16</v>
      </c>
      <c r="E442" s="11">
        <v>3</v>
      </c>
      <c r="F442" s="11">
        <v>1</v>
      </c>
    </row>
    <row r="443" spans="1:6" x14ac:dyDescent="0.3">
      <c r="A443" s="11" t="s">
        <v>84</v>
      </c>
      <c r="B443" s="12">
        <v>43904</v>
      </c>
      <c r="C443" s="11">
        <v>42</v>
      </c>
      <c r="D443" s="11">
        <v>9</v>
      </c>
      <c r="E443" s="11">
        <v>2</v>
      </c>
      <c r="F443" s="11">
        <v>1</v>
      </c>
    </row>
    <row r="444" spans="1:6" x14ac:dyDescent="0.3">
      <c r="A444" s="11" t="s">
        <v>85</v>
      </c>
      <c r="B444" s="12">
        <v>43904</v>
      </c>
      <c r="C444" s="11">
        <v>109</v>
      </c>
      <c r="D444" s="11">
        <v>15</v>
      </c>
      <c r="E444" s="11">
        <v>6</v>
      </c>
      <c r="F444" s="11">
        <v>1</v>
      </c>
    </row>
    <row r="445" spans="1:6" x14ac:dyDescent="0.3">
      <c r="A445" s="11" t="s">
        <v>86</v>
      </c>
      <c r="B445" s="12">
        <v>43904</v>
      </c>
      <c r="C445" s="11">
        <v>51</v>
      </c>
      <c r="D445" s="11">
        <v>3</v>
      </c>
      <c r="E445" s="11">
        <v>0</v>
      </c>
      <c r="F445" s="11">
        <v>0</v>
      </c>
    </row>
    <row r="446" spans="1:6" x14ac:dyDescent="0.3">
      <c r="A446" s="11" t="s">
        <v>87</v>
      </c>
      <c r="B446" s="12">
        <v>43904</v>
      </c>
      <c r="C446" s="11">
        <v>401</v>
      </c>
      <c r="D446" s="11">
        <v>78</v>
      </c>
      <c r="E446" s="11">
        <v>10</v>
      </c>
      <c r="F446" s="11">
        <v>10</v>
      </c>
    </row>
    <row r="447" spans="1:6" x14ac:dyDescent="0.3">
      <c r="A447" s="11" t="s">
        <v>88</v>
      </c>
      <c r="B447" s="12">
        <v>43904</v>
      </c>
      <c r="C447" s="11">
        <v>223</v>
      </c>
      <c r="D447" s="11">
        <v>45</v>
      </c>
      <c r="E447" s="11">
        <v>8</v>
      </c>
      <c r="F447" s="11">
        <v>3</v>
      </c>
    </row>
    <row r="448" spans="1:6" x14ac:dyDescent="0.3">
      <c r="A448" s="11" t="s">
        <v>89</v>
      </c>
      <c r="B448" s="12">
        <v>43904</v>
      </c>
      <c r="C448" s="11">
        <v>715</v>
      </c>
      <c r="D448" s="11">
        <v>0</v>
      </c>
      <c r="E448" s="11">
        <v>33</v>
      </c>
      <c r="F448" s="11">
        <v>8</v>
      </c>
    </row>
    <row r="449" spans="1:6" x14ac:dyDescent="0.3">
      <c r="A449" s="11" t="s">
        <v>90</v>
      </c>
      <c r="B449" s="12">
        <v>43904</v>
      </c>
      <c r="C449" s="11">
        <v>1</v>
      </c>
      <c r="D449" s="11">
        <v>0</v>
      </c>
      <c r="E449" s="11">
        <v>0</v>
      </c>
      <c r="F449" s="11">
        <v>0</v>
      </c>
    </row>
    <row r="450" spans="1:6" x14ac:dyDescent="0.3">
      <c r="A450" s="11" t="s">
        <v>91</v>
      </c>
      <c r="B450" s="12">
        <v>43904</v>
      </c>
      <c r="C450" s="11">
        <v>409</v>
      </c>
      <c r="D450" s="11">
        <v>31</v>
      </c>
      <c r="E450" s="11">
        <v>4</v>
      </c>
      <c r="F450" s="11">
        <v>5</v>
      </c>
    </row>
    <row r="451" spans="1:6" x14ac:dyDescent="0.3">
      <c r="A451" s="11" t="s">
        <v>92</v>
      </c>
      <c r="B451" s="12">
        <v>43904</v>
      </c>
      <c r="C451" s="11">
        <v>95</v>
      </c>
      <c r="D451" s="11">
        <v>8</v>
      </c>
      <c r="E451" s="11">
        <v>1</v>
      </c>
      <c r="F451" s="11">
        <v>2</v>
      </c>
    </row>
    <row r="452" spans="1:6" x14ac:dyDescent="0.3">
      <c r="A452" s="11" t="s">
        <v>93</v>
      </c>
      <c r="B452" s="12">
        <v>43904</v>
      </c>
      <c r="C452" s="11">
        <v>195</v>
      </c>
      <c r="D452" s="11">
        <v>32</v>
      </c>
      <c r="E452" s="11">
        <v>8</v>
      </c>
      <c r="F452" s="11">
        <v>2</v>
      </c>
    </row>
    <row r="453" spans="1:6" x14ac:dyDescent="0.3">
      <c r="A453" s="11" t="s">
        <v>94</v>
      </c>
      <c r="B453" s="12">
        <v>43904</v>
      </c>
      <c r="C453" s="11">
        <v>3544</v>
      </c>
      <c r="D453" s="11">
        <v>2337</v>
      </c>
      <c r="E453" s="11">
        <v>253</v>
      </c>
      <c r="F453" s="11">
        <v>213</v>
      </c>
    </row>
    <row r="454" spans="1:6" x14ac:dyDescent="0.3">
      <c r="A454" s="11" t="s">
        <v>95</v>
      </c>
      <c r="B454" s="12">
        <v>43904</v>
      </c>
      <c r="C454" s="11">
        <v>8</v>
      </c>
      <c r="D454" s="11">
        <v>4</v>
      </c>
      <c r="E454" s="11">
        <v>0</v>
      </c>
      <c r="F454" s="11">
        <v>0</v>
      </c>
    </row>
    <row r="455" spans="1:6" x14ac:dyDescent="0.3">
      <c r="A455" s="11" t="s">
        <v>96</v>
      </c>
      <c r="B455" s="12">
        <v>43904</v>
      </c>
      <c r="C455" s="11">
        <v>71</v>
      </c>
      <c r="D455" s="11">
        <v>13</v>
      </c>
      <c r="E455" s="11">
        <v>2</v>
      </c>
      <c r="F455" s="11">
        <v>0</v>
      </c>
    </row>
    <row r="456" spans="1:6" x14ac:dyDescent="0.3">
      <c r="A456" s="11" t="s">
        <v>97</v>
      </c>
      <c r="B456" s="12">
        <v>43904</v>
      </c>
      <c r="C456" s="11">
        <v>183</v>
      </c>
      <c r="D456" s="11">
        <v>34</v>
      </c>
      <c r="E456" s="11">
        <v>4</v>
      </c>
      <c r="F456" s="11">
        <v>0</v>
      </c>
    </row>
    <row r="457" spans="1:6" x14ac:dyDescent="0.3">
      <c r="A457" s="11" t="s">
        <v>98</v>
      </c>
      <c r="B457" s="12">
        <v>43904</v>
      </c>
      <c r="C457" s="11">
        <v>630</v>
      </c>
      <c r="D457" s="11">
        <v>262</v>
      </c>
      <c r="E457" s="11">
        <v>29</v>
      </c>
      <c r="F457" s="11">
        <v>23</v>
      </c>
    </row>
    <row r="458" spans="1:6" x14ac:dyDescent="0.3">
      <c r="A458" s="11" t="s">
        <v>99</v>
      </c>
      <c r="B458" s="12">
        <v>43904</v>
      </c>
      <c r="C458" s="11">
        <v>300</v>
      </c>
      <c r="D458" s="11">
        <v>58</v>
      </c>
      <c r="E458" s="11">
        <v>7</v>
      </c>
      <c r="F458" s="11">
        <v>3</v>
      </c>
    </row>
    <row r="459" spans="1:6" x14ac:dyDescent="0.3">
      <c r="A459" s="11" t="s">
        <v>81</v>
      </c>
      <c r="B459" s="12">
        <v>43905</v>
      </c>
      <c r="C459" s="11">
        <v>554</v>
      </c>
      <c r="D459" s="11">
        <v>197</v>
      </c>
      <c r="E459" s="11">
        <v>11</v>
      </c>
      <c r="F459" s="11">
        <v>7</v>
      </c>
    </row>
    <row r="460" spans="1:6" x14ac:dyDescent="0.3">
      <c r="A460" s="11" t="s">
        <v>82</v>
      </c>
      <c r="B460" s="12">
        <v>43905</v>
      </c>
      <c r="C460" s="11">
        <v>174</v>
      </c>
      <c r="D460" s="11">
        <v>64</v>
      </c>
      <c r="E460" s="11">
        <v>7</v>
      </c>
      <c r="F460" s="11">
        <v>11</v>
      </c>
    </row>
    <row r="461" spans="1:6" x14ac:dyDescent="0.3">
      <c r="A461" s="11" t="s">
        <v>83</v>
      </c>
      <c r="B461" s="12">
        <v>43905</v>
      </c>
      <c r="C461" s="11">
        <v>177</v>
      </c>
      <c r="D461" s="11">
        <v>16</v>
      </c>
      <c r="E461" s="11">
        <v>3</v>
      </c>
      <c r="F461" s="11">
        <v>1</v>
      </c>
    </row>
    <row r="462" spans="1:6" x14ac:dyDescent="0.3">
      <c r="A462" s="11" t="s">
        <v>84</v>
      </c>
      <c r="B462" s="12">
        <v>43905</v>
      </c>
      <c r="C462" s="11">
        <v>73</v>
      </c>
      <c r="D462" s="11">
        <v>21</v>
      </c>
      <c r="E462" s="11">
        <v>4</v>
      </c>
      <c r="F462" s="11">
        <v>1</v>
      </c>
    </row>
    <row r="463" spans="1:6" x14ac:dyDescent="0.3">
      <c r="A463" s="11" t="s">
        <v>85</v>
      </c>
      <c r="B463" s="12">
        <v>43905</v>
      </c>
      <c r="C463" s="11">
        <v>119</v>
      </c>
      <c r="D463" s="11">
        <v>40</v>
      </c>
      <c r="E463" s="11">
        <v>9</v>
      </c>
      <c r="F463" s="11">
        <v>1</v>
      </c>
    </row>
    <row r="464" spans="1:6" x14ac:dyDescent="0.3">
      <c r="A464" s="11" t="s">
        <v>86</v>
      </c>
      <c r="B464" s="12">
        <v>43905</v>
      </c>
      <c r="C464" s="11">
        <v>58</v>
      </c>
      <c r="D464" s="11">
        <v>18</v>
      </c>
      <c r="E464" s="11">
        <v>2</v>
      </c>
      <c r="F464" s="11">
        <v>0</v>
      </c>
    </row>
    <row r="465" spans="1:6" x14ac:dyDescent="0.3">
      <c r="A465" s="11" t="s">
        <v>87</v>
      </c>
      <c r="B465" s="12">
        <v>43905</v>
      </c>
      <c r="C465" s="11">
        <v>567</v>
      </c>
      <c r="D465" s="11">
        <v>207</v>
      </c>
      <c r="E465" s="11">
        <v>23</v>
      </c>
      <c r="F465" s="11">
        <v>17</v>
      </c>
    </row>
    <row r="466" spans="1:6" x14ac:dyDescent="0.3">
      <c r="A466" s="11" t="s">
        <v>88</v>
      </c>
      <c r="B466" s="12">
        <v>43905</v>
      </c>
      <c r="C466" s="11">
        <v>292</v>
      </c>
      <c r="D466" s="11">
        <v>45</v>
      </c>
      <c r="E466" s="11">
        <v>8</v>
      </c>
      <c r="F466" s="11">
        <v>6</v>
      </c>
    </row>
    <row r="467" spans="1:6" x14ac:dyDescent="0.3">
      <c r="A467" s="11" t="s">
        <v>89</v>
      </c>
      <c r="B467" s="12">
        <v>43905</v>
      </c>
      <c r="C467" s="11">
        <v>903</v>
      </c>
      <c r="D467" s="11">
        <v>0</v>
      </c>
      <c r="E467" s="11">
        <v>33</v>
      </c>
      <c r="F467" s="11">
        <v>12</v>
      </c>
    </row>
    <row r="468" spans="1:6" x14ac:dyDescent="0.3">
      <c r="A468" s="11" t="s">
        <v>90</v>
      </c>
      <c r="B468" s="12">
        <v>43905</v>
      </c>
      <c r="C468" s="11">
        <v>1</v>
      </c>
      <c r="D468" s="11">
        <v>0</v>
      </c>
      <c r="E468" s="11">
        <v>0</v>
      </c>
      <c r="F468" s="11">
        <v>0</v>
      </c>
    </row>
    <row r="469" spans="1:6" x14ac:dyDescent="0.3">
      <c r="A469" s="11" t="s">
        <v>91</v>
      </c>
      <c r="B469" s="12">
        <v>43905</v>
      </c>
      <c r="C469" s="11">
        <v>409</v>
      </c>
      <c r="D469" s="11">
        <v>31</v>
      </c>
      <c r="E469" s="11">
        <v>4</v>
      </c>
      <c r="F469" s="11">
        <v>5</v>
      </c>
    </row>
    <row r="470" spans="1:6" x14ac:dyDescent="0.3">
      <c r="A470" s="11" t="s">
        <v>92</v>
      </c>
      <c r="B470" s="12">
        <v>43905</v>
      </c>
      <c r="C470" s="11">
        <v>111</v>
      </c>
      <c r="D470" s="11">
        <v>9</v>
      </c>
      <c r="E470" s="11">
        <v>1</v>
      </c>
      <c r="F470" s="11">
        <v>2</v>
      </c>
    </row>
    <row r="471" spans="1:6" x14ac:dyDescent="0.3">
      <c r="A471" s="11" t="s">
        <v>93</v>
      </c>
      <c r="B471" s="12">
        <v>43905</v>
      </c>
      <c r="C471" s="11">
        <v>245</v>
      </c>
      <c r="D471" s="11">
        <v>49</v>
      </c>
      <c r="E471" s="11">
        <v>9</v>
      </c>
      <c r="F471" s="11">
        <v>2</v>
      </c>
    </row>
    <row r="472" spans="1:6" x14ac:dyDescent="0.3">
      <c r="A472" s="11" t="s">
        <v>94</v>
      </c>
      <c r="B472" s="12">
        <v>43905</v>
      </c>
      <c r="C472" s="11">
        <v>4165</v>
      </c>
      <c r="D472" s="11">
        <v>2337</v>
      </c>
      <c r="E472" s="11">
        <v>253</v>
      </c>
      <c r="F472" s="11">
        <v>213</v>
      </c>
    </row>
    <row r="473" spans="1:6" x14ac:dyDescent="0.3">
      <c r="A473" s="11" t="s">
        <v>95</v>
      </c>
      <c r="B473" s="12">
        <v>43905</v>
      </c>
      <c r="C473" s="11">
        <v>8</v>
      </c>
      <c r="D473" s="11">
        <v>4</v>
      </c>
      <c r="E473" s="11">
        <v>0</v>
      </c>
      <c r="F473" s="11">
        <v>0</v>
      </c>
    </row>
    <row r="474" spans="1:6" x14ac:dyDescent="0.3">
      <c r="A474" s="11" t="s">
        <v>96</v>
      </c>
      <c r="B474" s="12">
        <v>43905</v>
      </c>
      <c r="C474" s="11">
        <v>77</v>
      </c>
      <c r="D474" s="11">
        <v>13</v>
      </c>
      <c r="E474" s="11">
        <v>2</v>
      </c>
      <c r="F474" s="11">
        <v>0</v>
      </c>
    </row>
    <row r="475" spans="1:6" x14ac:dyDescent="0.3">
      <c r="A475" s="11" t="s">
        <v>97</v>
      </c>
      <c r="B475" s="12">
        <v>43905</v>
      </c>
      <c r="C475" s="11">
        <v>274</v>
      </c>
      <c r="D475" s="11">
        <v>58</v>
      </c>
      <c r="E475" s="11">
        <v>5</v>
      </c>
      <c r="F475" s="11">
        <v>1</v>
      </c>
    </row>
    <row r="476" spans="1:6" x14ac:dyDescent="0.3">
      <c r="A476" s="11" t="s">
        <v>98</v>
      </c>
      <c r="B476" s="12">
        <v>43905</v>
      </c>
      <c r="C476" s="11">
        <v>630</v>
      </c>
      <c r="D476" s="11">
        <v>262</v>
      </c>
      <c r="E476" s="11">
        <v>29</v>
      </c>
      <c r="F476" s="11">
        <v>23</v>
      </c>
    </row>
    <row r="477" spans="1:6" x14ac:dyDescent="0.3">
      <c r="A477" s="11" t="s">
        <v>99</v>
      </c>
      <c r="B477" s="12">
        <v>43905</v>
      </c>
      <c r="C477" s="11">
        <v>312</v>
      </c>
      <c r="D477" s="11">
        <v>64</v>
      </c>
      <c r="E477" s="11">
        <v>13</v>
      </c>
      <c r="F477" s="11">
        <v>4</v>
      </c>
    </row>
    <row r="478" spans="1:6" x14ac:dyDescent="0.3">
      <c r="A478" s="11" t="s">
        <v>81</v>
      </c>
      <c r="B478" s="12">
        <v>43906</v>
      </c>
      <c r="C478" s="11">
        <v>683</v>
      </c>
      <c r="D478" s="11">
        <v>229</v>
      </c>
      <c r="E478" s="11">
        <v>13</v>
      </c>
      <c r="F478" s="11">
        <v>11</v>
      </c>
    </row>
    <row r="479" spans="1:6" x14ac:dyDescent="0.3">
      <c r="A479" s="11" t="s">
        <v>82</v>
      </c>
      <c r="B479" s="12">
        <v>43906</v>
      </c>
      <c r="C479" s="11">
        <v>207</v>
      </c>
      <c r="D479" s="11">
        <v>74</v>
      </c>
      <c r="E479" s="11">
        <v>9</v>
      </c>
      <c r="F479" s="11">
        <v>12</v>
      </c>
    </row>
    <row r="480" spans="1:6" x14ac:dyDescent="0.3">
      <c r="A480" s="11" t="s">
        <v>83</v>
      </c>
      <c r="B480" s="12">
        <v>43906</v>
      </c>
      <c r="C480" s="11">
        <v>193</v>
      </c>
      <c r="D480" s="11">
        <v>34</v>
      </c>
      <c r="E480" s="11">
        <v>5</v>
      </c>
      <c r="F480" s="11">
        <v>1</v>
      </c>
    </row>
    <row r="481" spans="1:6" x14ac:dyDescent="0.3">
      <c r="A481" s="11" t="s">
        <v>84</v>
      </c>
      <c r="B481" s="12">
        <v>43906</v>
      </c>
      <c r="C481" s="11">
        <v>92</v>
      </c>
      <c r="D481" s="11">
        <v>26</v>
      </c>
      <c r="E481" s="11">
        <v>4</v>
      </c>
      <c r="F481" s="11">
        <v>1</v>
      </c>
    </row>
    <row r="482" spans="1:6" x14ac:dyDescent="0.3">
      <c r="A482" s="11" t="s">
        <v>85</v>
      </c>
      <c r="B482" s="12">
        <v>43906</v>
      </c>
      <c r="C482" s="11">
        <v>148</v>
      </c>
      <c r="D482" s="11">
        <v>56</v>
      </c>
      <c r="E482" s="11">
        <v>13</v>
      </c>
      <c r="F482" s="11">
        <v>2</v>
      </c>
    </row>
    <row r="483" spans="1:6" x14ac:dyDescent="0.3">
      <c r="A483" s="11" t="s">
        <v>86</v>
      </c>
      <c r="B483" s="12">
        <v>43906</v>
      </c>
      <c r="C483" s="11">
        <v>58</v>
      </c>
      <c r="D483" s="11">
        <v>18</v>
      </c>
      <c r="E483" s="11">
        <v>2</v>
      </c>
      <c r="F483" s="11">
        <v>0</v>
      </c>
    </row>
    <row r="484" spans="1:6" x14ac:dyDescent="0.3">
      <c r="A484" s="11" t="s">
        <v>87</v>
      </c>
      <c r="B484" s="12">
        <v>43906</v>
      </c>
      <c r="C484" s="11">
        <v>567</v>
      </c>
      <c r="D484" s="11">
        <v>207</v>
      </c>
      <c r="E484" s="11">
        <v>23</v>
      </c>
      <c r="F484" s="11">
        <v>17</v>
      </c>
    </row>
    <row r="485" spans="1:6" x14ac:dyDescent="0.3">
      <c r="A485" s="11" t="s">
        <v>88</v>
      </c>
      <c r="B485" s="12">
        <v>43906</v>
      </c>
      <c r="C485" s="11">
        <v>431</v>
      </c>
      <c r="D485" s="11">
        <v>95</v>
      </c>
      <c r="E485" s="11">
        <v>24</v>
      </c>
      <c r="F485" s="11">
        <v>12</v>
      </c>
    </row>
    <row r="486" spans="1:6" x14ac:dyDescent="0.3">
      <c r="A486" s="11" t="s">
        <v>89</v>
      </c>
      <c r="B486" s="12">
        <v>43906</v>
      </c>
      <c r="C486" s="11">
        <v>1394</v>
      </c>
      <c r="D486" s="11">
        <v>0</v>
      </c>
      <c r="E486" s="11">
        <v>33</v>
      </c>
      <c r="F486" s="11">
        <v>18</v>
      </c>
    </row>
    <row r="487" spans="1:6" x14ac:dyDescent="0.3">
      <c r="A487" s="11" t="s">
        <v>90</v>
      </c>
      <c r="B487" s="12">
        <v>43906</v>
      </c>
      <c r="C487" s="11">
        <v>1</v>
      </c>
      <c r="D487" s="11">
        <v>0</v>
      </c>
      <c r="E487" s="11">
        <v>0</v>
      </c>
      <c r="F487" s="11">
        <v>0</v>
      </c>
    </row>
    <row r="488" spans="1:6" x14ac:dyDescent="0.3">
      <c r="A488" s="11" t="s">
        <v>91</v>
      </c>
      <c r="B488" s="12">
        <v>43906</v>
      </c>
      <c r="C488" s="11">
        <v>541</v>
      </c>
      <c r="D488" s="11">
        <v>135</v>
      </c>
      <c r="E488" s="11">
        <v>27</v>
      </c>
      <c r="F488" s="11">
        <v>13</v>
      </c>
    </row>
    <row r="489" spans="1:6" x14ac:dyDescent="0.3">
      <c r="A489" s="11" t="s">
        <v>92</v>
      </c>
      <c r="B489" s="12">
        <v>43906</v>
      </c>
      <c r="C489" s="11">
        <v>153</v>
      </c>
      <c r="D489" s="11">
        <v>18</v>
      </c>
      <c r="E489" s="11">
        <v>2</v>
      </c>
      <c r="F489" s="11">
        <v>3</v>
      </c>
    </row>
    <row r="490" spans="1:6" x14ac:dyDescent="0.3">
      <c r="A490" s="11" t="s">
        <v>93</v>
      </c>
      <c r="B490" s="12">
        <v>43906</v>
      </c>
      <c r="C490" s="11">
        <v>292</v>
      </c>
      <c r="D490" s="11">
        <v>49</v>
      </c>
      <c r="E490" s="11">
        <v>9</v>
      </c>
      <c r="F490" s="11">
        <v>3</v>
      </c>
    </row>
    <row r="491" spans="1:6" x14ac:dyDescent="0.3">
      <c r="A491" s="11" t="s">
        <v>94</v>
      </c>
      <c r="B491" s="12">
        <v>43906</v>
      </c>
      <c r="C491" s="11">
        <v>4871</v>
      </c>
      <c r="D491" s="11">
        <v>3710</v>
      </c>
      <c r="E491" s="11">
        <v>340</v>
      </c>
      <c r="F491" s="11">
        <v>355</v>
      </c>
    </row>
    <row r="492" spans="1:6" x14ac:dyDescent="0.3">
      <c r="A492" s="11" t="s">
        <v>95</v>
      </c>
      <c r="B492" s="12">
        <v>43906</v>
      </c>
      <c r="C492" s="11">
        <v>17</v>
      </c>
      <c r="D492" s="11">
        <v>4</v>
      </c>
      <c r="E492" s="11">
        <v>0</v>
      </c>
      <c r="F492" s="11">
        <v>0</v>
      </c>
    </row>
    <row r="493" spans="1:6" x14ac:dyDescent="0.3">
      <c r="A493" s="11" t="s">
        <v>96</v>
      </c>
      <c r="B493" s="12">
        <v>43906</v>
      </c>
      <c r="C493" s="11">
        <v>97</v>
      </c>
      <c r="D493" s="11">
        <v>18</v>
      </c>
      <c r="E493" s="11">
        <v>3</v>
      </c>
      <c r="F493" s="11">
        <v>0</v>
      </c>
    </row>
    <row r="494" spans="1:6" x14ac:dyDescent="0.3">
      <c r="A494" s="11" t="s">
        <v>97</v>
      </c>
      <c r="B494" s="12">
        <v>43906</v>
      </c>
      <c r="C494" s="11">
        <v>313</v>
      </c>
      <c r="D494" s="11">
        <v>72</v>
      </c>
      <c r="E494" s="11">
        <v>10</v>
      </c>
      <c r="F494" s="11">
        <v>2</v>
      </c>
    </row>
    <row r="495" spans="1:6" x14ac:dyDescent="0.3">
      <c r="A495" s="11" t="s">
        <v>98</v>
      </c>
      <c r="B495" s="12">
        <v>43906</v>
      </c>
      <c r="C495" s="11">
        <v>765</v>
      </c>
      <c r="D495" s="11">
        <v>309</v>
      </c>
      <c r="E495" s="11">
        <v>33</v>
      </c>
      <c r="F495" s="11">
        <v>36</v>
      </c>
    </row>
    <row r="496" spans="1:6" x14ac:dyDescent="0.3">
      <c r="A496" s="11" t="s">
        <v>99</v>
      </c>
      <c r="B496" s="12">
        <v>43906</v>
      </c>
      <c r="C496" s="11">
        <v>355</v>
      </c>
      <c r="D496" s="11">
        <v>82</v>
      </c>
      <c r="E496" s="11">
        <v>13</v>
      </c>
      <c r="F496" s="11">
        <v>5</v>
      </c>
    </row>
    <row r="497" spans="1:6" x14ac:dyDescent="0.3">
      <c r="A497" s="11" t="s">
        <v>81</v>
      </c>
      <c r="B497" s="12">
        <v>43907</v>
      </c>
      <c r="C497" s="11">
        <v>859</v>
      </c>
      <c r="D497" s="11">
        <v>319</v>
      </c>
      <c r="E497" s="11">
        <v>21</v>
      </c>
      <c r="F497" s="11">
        <v>19</v>
      </c>
    </row>
    <row r="498" spans="1:6" x14ac:dyDescent="0.3">
      <c r="A498" s="11" t="s">
        <v>82</v>
      </c>
      <c r="B498" s="12">
        <v>43907</v>
      </c>
      <c r="C498" s="11">
        <v>226</v>
      </c>
      <c r="D498" s="11">
        <v>81</v>
      </c>
      <c r="E498" s="11">
        <v>9</v>
      </c>
      <c r="F498" s="11">
        <v>13</v>
      </c>
    </row>
    <row r="499" spans="1:6" x14ac:dyDescent="0.3">
      <c r="A499" s="11" t="s">
        <v>83</v>
      </c>
      <c r="B499" s="12">
        <v>43907</v>
      </c>
      <c r="C499" s="11">
        <v>242</v>
      </c>
      <c r="D499" s="11">
        <v>45</v>
      </c>
      <c r="E499" s="11">
        <v>5</v>
      </c>
      <c r="F499" s="11">
        <v>1</v>
      </c>
    </row>
    <row r="500" spans="1:6" x14ac:dyDescent="0.3">
      <c r="A500" s="11" t="s">
        <v>84</v>
      </c>
      <c r="B500" s="12">
        <v>43907</v>
      </c>
      <c r="C500" s="11">
        <v>112</v>
      </c>
      <c r="D500" s="11">
        <v>29</v>
      </c>
      <c r="E500" s="11">
        <v>4</v>
      </c>
      <c r="F500" s="11">
        <v>1</v>
      </c>
    </row>
    <row r="501" spans="1:6" x14ac:dyDescent="0.3">
      <c r="A501" s="11" t="s">
        <v>85</v>
      </c>
      <c r="B501" s="12">
        <v>43907</v>
      </c>
      <c r="C501" s="11">
        <v>181</v>
      </c>
      <c r="D501" s="11">
        <v>73</v>
      </c>
      <c r="E501" s="11">
        <v>17</v>
      </c>
      <c r="F501" s="11">
        <v>3</v>
      </c>
    </row>
    <row r="502" spans="1:6" x14ac:dyDescent="0.3">
      <c r="A502" s="11" t="s">
        <v>86</v>
      </c>
      <c r="B502" s="12">
        <v>43907</v>
      </c>
      <c r="C502" s="11">
        <v>68</v>
      </c>
      <c r="D502" s="11">
        <v>25</v>
      </c>
      <c r="E502" s="11">
        <v>3</v>
      </c>
      <c r="F502" s="11">
        <v>1</v>
      </c>
    </row>
    <row r="503" spans="1:6" x14ac:dyDescent="0.3">
      <c r="A503" s="11" t="s">
        <v>87</v>
      </c>
      <c r="B503" s="12">
        <v>43907</v>
      </c>
      <c r="C503" s="11">
        <v>675</v>
      </c>
      <c r="D503" s="11">
        <v>277</v>
      </c>
      <c r="E503" s="11">
        <v>29</v>
      </c>
      <c r="F503" s="11">
        <v>28</v>
      </c>
    </row>
    <row r="504" spans="1:6" x14ac:dyDescent="0.3">
      <c r="A504" s="11" t="s">
        <v>88</v>
      </c>
      <c r="B504" s="12">
        <v>43907</v>
      </c>
      <c r="C504" s="11">
        <v>668</v>
      </c>
      <c r="D504" s="11">
        <v>219</v>
      </c>
      <c r="E504" s="11">
        <v>43</v>
      </c>
      <c r="F504" s="11">
        <v>22</v>
      </c>
    </row>
    <row r="505" spans="1:6" x14ac:dyDescent="0.3">
      <c r="A505" s="11" t="s">
        <v>89</v>
      </c>
      <c r="B505" s="12">
        <v>43907</v>
      </c>
      <c r="C505" s="11">
        <v>1866</v>
      </c>
      <c r="D505" s="11">
        <v>0</v>
      </c>
      <c r="E505" s="11">
        <v>33</v>
      </c>
      <c r="F505" s="11">
        <v>41</v>
      </c>
    </row>
    <row r="506" spans="1:6" x14ac:dyDescent="0.3">
      <c r="A506" s="11" t="s">
        <v>90</v>
      </c>
      <c r="B506" s="12">
        <v>43907</v>
      </c>
      <c r="C506" s="11">
        <v>1</v>
      </c>
      <c r="D506" s="11">
        <v>0</v>
      </c>
      <c r="E506" s="11">
        <v>0</v>
      </c>
      <c r="F506" s="11">
        <v>0</v>
      </c>
    </row>
    <row r="507" spans="1:6" x14ac:dyDescent="0.3">
      <c r="A507" s="11" t="s">
        <v>91</v>
      </c>
      <c r="B507" s="12">
        <v>43907</v>
      </c>
      <c r="C507" s="11">
        <v>726</v>
      </c>
      <c r="D507" s="11">
        <v>252</v>
      </c>
      <c r="E507" s="11">
        <v>40</v>
      </c>
      <c r="F507" s="11">
        <v>22</v>
      </c>
    </row>
    <row r="508" spans="1:6" x14ac:dyDescent="0.3">
      <c r="A508" s="11" t="s">
        <v>92</v>
      </c>
      <c r="B508" s="12">
        <v>43907</v>
      </c>
      <c r="C508" s="11">
        <v>194</v>
      </c>
      <c r="D508" s="11">
        <v>27</v>
      </c>
      <c r="E508" s="11">
        <v>3</v>
      </c>
      <c r="F508" s="11">
        <v>6</v>
      </c>
    </row>
    <row r="509" spans="1:6" x14ac:dyDescent="0.3">
      <c r="A509" s="11" t="s">
        <v>93</v>
      </c>
      <c r="B509" s="12">
        <v>43907</v>
      </c>
      <c r="C509" s="11">
        <v>341</v>
      </c>
      <c r="D509" s="11">
        <v>63</v>
      </c>
      <c r="E509" s="11">
        <v>12</v>
      </c>
      <c r="F509" s="11">
        <v>3</v>
      </c>
    </row>
    <row r="510" spans="1:6" x14ac:dyDescent="0.3">
      <c r="A510" s="11" t="s">
        <v>94</v>
      </c>
      <c r="B510" s="12">
        <v>43907</v>
      </c>
      <c r="C510" s="11">
        <v>5637</v>
      </c>
      <c r="D510" s="11">
        <v>3778</v>
      </c>
      <c r="E510" s="11">
        <v>491</v>
      </c>
      <c r="F510" s="11">
        <v>390</v>
      </c>
    </row>
    <row r="511" spans="1:6" x14ac:dyDescent="0.3">
      <c r="A511" s="11" t="s">
        <v>95</v>
      </c>
      <c r="B511" s="12">
        <v>43907</v>
      </c>
      <c r="C511" s="11">
        <v>20</v>
      </c>
      <c r="D511" s="11">
        <v>4</v>
      </c>
      <c r="E511" s="11">
        <v>0</v>
      </c>
      <c r="F511" s="11">
        <v>0</v>
      </c>
    </row>
    <row r="512" spans="1:6" x14ac:dyDescent="0.3">
      <c r="A512" s="11" t="s">
        <v>96</v>
      </c>
      <c r="B512" s="12">
        <v>43907</v>
      </c>
      <c r="C512" s="11">
        <v>122</v>
      </c>
      <c r="D512" s="11">
        <v>22</v>
      </c>
      <c r="E512" s="11">
        <v>4</v>
      </c>
      <c r="F512" s="11">
        <v>0</v>
      </c>
    </row>
    <row r="513" spans="1:6" x14ac:dyDescent="0.3">
      <c r="A513" s="11" t="s">
        <v>97</v>
      </c>
      <c r="B513" s="12">
        <v>43907</v>
      </c>
      <c r="C513" s="11">
        <v>386</v>
      </c>
      <c r="D513" s="11">
        <v>93</v>
      </c>
      <c r="E513" s="11">
        <v>10</v>
      </c>
      <c r="F513" s="11">
        <v>3</v>
      </c>
    </row>
    <row r="514" spans="1:6" x14ac:dyDescent="0.3">
      <c r="A514" s="11" t="s">
        <v>98</v>
      </c>
      <c r="B514" s="12">
        <v>43907</v>
      </c>
      <c r="C514" s="11">
        <v>973</v>
      </c>
      <c r="D514" s="11">
        <v>353</v>
      </c>
      <c r="E514" s="11">
        <v>37</v>
      </c>
      <c r="F514" s="11">
        <v>40</v>
      </c>
    </row>
    <row r="515" spans="1:6" x14ac:dyDescent="0.3">
      <c r="A515" s="11" t="s">
        <v>99</v>
      </c>
      <c r="B515" s="12">
        <v>43907</v>
      </c>
      <c r="C515" s="11">
        <v>419</v>
      </c>
      <c r="D515" s="11">
        <v>99</v>
      </c>
      <c r="E515" s="11">
        <v>13</v>
      </c>
      <c r="F515" s="11">
        <v>5</v>
      </c>
    </row>
    <row r="516" spans="1:6" x14ac:dyDescent="0.3">
      <c r="A516" s="11" t="s">
        <v>81</v>
      </c>
      <c r="B516" s="12">
        <v>43908</v>
      </c>
      <c r="C516" s="11">
        <v>1008</v>
      </c>
      <c r="D516" s="11">
        <v>384</v>
      </c>
      <c r="E516" s="11">
        <v>25</v>
      </c>
      <c r="F516" s="11">
        <v>23</v>
      </c>
    </row>
    <row r="517" spans="1:6" x14ac:dyDescent="0.3">
      <c r="A517" s="11" t="s">
        <v>82</v>
      </c>
      <c r="B517" s="12">
        <v>43908</v>
      </c>
      <c r="C517" s="11">
        <v>281</v>
      </c>
      <c r="D517" s="11">
        <v>101</v>
      </c>
      <c r="E517" s="11">
        <v>14</v>
      </c>
      <c r="F517" s="11">
        <v>15</v>
      </c>
    </row>
    <row r="518" spans="1:6" x14ac:dyDescent="0.3">
      <c r="A518" s="11" t="s">
        <v>83</v>
      </c>
      <c r="B518" s="12">
        <v>43908</v>
      </c>
      <c r="C518" s="11">
        <v>292</v>
      </c>
      <c r="D518" s="11">
        <v>61</v>
      </c>
      <c r="E518" s="11">
        <v>6</v>
      </c>
      <c r="F518" s="11">
        <v>1</v>
      </c>
    </row>
    <row r="519" spans="1:6" x14ac:dyDescent="0.3">
      <c r="A519" s="11" t="s">
        <v>84</v>
      </c>
      <c r="B519" s="12">
        <v>43908</v>
      </c>
      <c r="C519" s="11">
        <v>169</v>
      </c>
      <c r="D519" s="11">
        <v>31</v>
      </c>
      <c r="E519" s="11">
        <v>7</v>
      </c>
      <c r="F519" s="11">
        <v>2</v>
      </c>
    </row>
    <row r="520" spans="1:6" x14ac:dyDescent="0.3">
      <c r="A520" s="11" t="s">
        <v>85</v>
      </c>
      <c r="B520" s="12">
        <v>43908</v>
      </c>
      <c r="C520" s="11">
        <v>220</v>
      </c>
      <c r="D520" s="11">
        <v>82</v>
      </c>
      <c r="E520" s="11">
        <v>23</v>
      </c>
      <c r="F520" s="11">
        <v>3</v>
      </c>
    </row>
    <row r="521" spans="1:6" x14ac:dyDescent="0.3">
      <c r="A521" s="11" t="s">
        <v>86</v>
      </c>
      <c r="B521" s="12">
        <v>43908</v>
      </c>
      <c r="C521" s="11">
        <v>83</v>
      </c>
      <c r="D521" s="11">
        <v>40</v>
      </c>
      <c r="E521" s="11">
        <v>4</v>
      </c>
      <c r="F521" s="11">
        <v>1</v>
      </c>
    </row>
    <row r="522" spans="1:6" x14ac:dyDescent="0.3">
      <c r="A522" s="11" t="s">
        <v>87</v>
      </c>
      <c r="B522" s="12">
        <v>43908</v>
      </c>
      <c r="C522" s="11">
        <v>801</v>
      </c>
      <c r="D522" s="11">
        <v>313</v>
      </c>
      <c r="E522" s="11">
        <v>37</v>
      </c>
      <c r="F522" s="11">
        <v>42</v>
      </c>
    </row>
    <row r="523" spans="1:6" x14ac:dyDescent="0.3">
      <c r="A523" s="11" t="s">
        <v>88</v>
      </c>
      <c r="B523" s="12">
        <v>43908</v>
      </c>
      <c r="C523" s="11">
        <v>868</v>
      </c>
      <c r="D523" s="11">
        <v>281</v>
      </c>
      <c r="E523" s="11">
        <v>54</v>
      </c>
      <c r="F523" s="11">
        <v>29</v>
      </c>
    </row>
    <row r="524" spans="1:6" x14ac:dyDescent="0.3">
      <c r="A524" s="11" t="s">
        <v>89</v>
      </c>
      <c r="B524" s="12">
        <v>43908</v>
      </c>
      <c r="C524" s="11">
        <v>2702</v>
      </c>
      <c r="D524" s="11">
        <v>0</v>
      </c>
      <c r="E524" s="11">
        <v>33</v>
      </c>
      <c r="F524" s="11">
        <v>55</v>
      </c>
    </row>
    <row r="525" spans="1:6" x14ac:dyDescent="0.3">
      <c r="A525" s="11" t="s">
        <v>90</v>
      </c>
      <c r="B525" s="12">
        <v>43908</v>
      </c>
      <c r="C525" s="11">
        <v>1</v>
      </c>
      <c r="D525" s="11">
        <v>0</v>
      </c>
      <c r="E525" s="11">
        <v>0</v>
      </c>
      <c r="F525" s="11">
        <v>0</v>
      </c>
    </row>
    <row r="526" spans="1:6" x14ac:dyDescent="0.3">
      <c r="A526" s="11" t="s">
        <v>91</v>
      </c>
      <c r="B526" s="12">
        <v>43908</v>
      </c>
      <c r="C526" s="11">
        <v>921</v>
      </c>
      <c r="D526" s="11">
        <v>274</v>
      </c>
      <c r="E526" s="11">
        <v>52</v>
      </c>
      <c r="F526" s="11">
        <v>24</v>
      </c>
    </row>
    <row r="527" spans="1:6" x14ac:dyDescent="0.3">
      <c r="A527" s="11" t="s">
        <v>92</v>
      </c>
      <c r="B527" s="12">
        <v>43908</v>
      </c>
      <c r="C527" s="11">
        <v>241</v>
      </c>
      <c r="D527" s="11">
        <v>36</v>
      </c>
      <c r="E527" s="11">
        <v>3</v>
      </c>
      <c r="F527" s="11">
        <v>8</v>
      </c>
    </row>
    <row r="528" spans="1:6" x14ac:dyDescent="0.3">
      <c r="A528" s="11" t="s">
        <v>93</v>
      </c>
      <c r="B528" s="12">
        <v>43908</v>
      </c>
      <c r="C528" s="11">
        <v>453</v>
      </c>
      <c r="D528" s="11">
        <v>100</v>
      </c>
      <c r="E528" s="11">
        <v>15</v>
      </c>
      <c r="F528" s="11">
        <v>4</v>
      </c>
    </row>
    <row r="529" spans="1:6" x14ac:dyDescent="0.3">
      <c r="A529" s="11" t="s">
        <v>94</v>
      </c>
      <c r="B529" s="12">
        <v>43908</v>
      </c>
      <c r="C529" s="11">
        <v>6777</v>
      </c>
      <c r="D529" s="11">
        <v>5168</v>
      </c>
      <c r="E529" s="11">
        <v>590</v>
      </c>
      <c r="F529" s="11">
        <v>498</v>
      </c>
    </row>
    <row r="530" spans="1:6" x14ac:dyDescent="0.3">
      <c r="A530" s="11" t="s">
        <v>95</v>
      </c>
      <c r="B530" s="12">
        <v>43908</v>
      </c>
      <c r="C530" s="11">
        <v>23</v>
      </c>
      <c r="D530" s="11">
        <v>4</v>
      </c>
      <c r="E530" s="11">
        <v>0</v>
      </c>
      <c r="F530" s="11">
        <v>0</v>
      </c>
    </row>
    <row r="531" spans="1:6" x14ac:dyDescent="0.3">
      <c r="A531" s="11" t="s">
        <v>96</v>
      </c>
      <c r="B531" s="12">
        <v>43908</v>
      </c>
      <c r="C531" s="11">
        <v>167</v>
      </c>
      <c r="D531" s="11">
        <v>36</v>
      </c>
      <c r="E531" s="11">
        <v>6</v>
      </c>
      <c r="F531" s="11">
        <v>0</v>
      </c>
    </row>
    <row r="532" spans="1:6" x14ac:dyDescent="0.3">
      <c r="A532" s="11" t="s">
        <v>97</v>
      </c>
      <c r="B532" s="12">
        <v>43908</v>
      </c>
      <c r="C532" s="11">
        <v>482</v>
      </c>
      <c r="D532" s="11">
        <v>132</v>
      </c>
      <c r="E532" s="11">
        <v>11</v>
      </c>
      <c r="F532" s="11">
        <v>4</v>
      </c>
    </row>
    <row r="533" spans="1:6" x14ac:dyDescent="0.3">
      <c r="A533" s="11" t="s">
        <v>98</v>
      </c>
      <c r="B533" s="12">
        <v>43908</v>
      </c>
      <c r="C533" s="11">
        <v>1190</v>
      </c>
      <c r="D533" s="11">
        <v>455</v>
      </c>
      <c r="E533" s="11">
        <v>44</v>
      </c>
      <c r="F533" s="11">
        <v>53</v>
      </c>
    </row>
    <row r="534" spans="1:6" x14ac:dyDescent="0.3">
      <c r="A534" s="11" t="s">
        <v>99</v>
      </c>
      <c r="B534" s="12">
        <v>43908</v>
      </c>
      <c r="C534" s="11">
        <v>468</v>
      </c>
      <c r="D534" s="11">
        <v>121</v>
      </c>
      <c r="E534" s="11">
        <v>15</v>
      </c>
      <c r="F534" s="11">
        <v>5</v>
      </c>
    </row>
    <row r="535" spans="1:6" x14ac:dyDescent="0.3">
      <c r="A535" s="11" t="s">
        <v>81</v>
      </c>
      <c r="B535" s="12">
        <v>43909</v>
      </c>
      <c r="C535" s="11">
        <v>1287</v>
      </c>
      <c r="D535" s="11">
        <v>501</v>
      </c>
      <c r="E535" s="11">
        <v>38</v>
      </c>
      <c r="F535" s="11">
        <v>30</v>
      </c>
    </row>
    <row r="536" spans="1:6" x14ac:dyDescent="0.3">
      <c r="A536" s="11" t="s">
        <v>82</v>
      </c>
      <c r="B536" s="12">
        <v>43909</v>
      </c>
      <c r="C536" s="11">
        <v>360</v>
      </c>
      <c r="D536" s="11">
        <v>127</v>
      </c>
      <c r="E536" s="11">
        <v>28</v>
      </c>
      <c r="F536" s="11">
        <v>17</v>
      </c>
    </row>
    <row r="537" spans="1:6" x14ac:dyDescent="0.3">
      <c r="A537" s="11" t="s">
        <v>83</v>
      </c>
      <c r="B537" s="12">
        <v>43909</v>
      </c>
      <c r="C537" s="11">
        <v>344</v>
      </c>
      <c r="D537" s="11">
        <v>87</v>
      </c>
      <c r="E537" s="11">
        <v>7</v>
      </c>
      <c r="F537" s="11">
        <v>2</v>
      </c>
    </row>
    <row r="538" spans="1:6" x14ac:dyDescent="0.3">
      <c r="A538" s="11" t="s">
        <v>84</v>
      </c>
      <c r="B538" s="12">
        <v>43909</v>
      </c>
      <c r="C538" s="11">
        <v>203</v>
      </c>
      <c r="D538" s="11">
        <v>48</v>
      </c>
      <c r="E538" s="11">
        <v>10</v>
      </c>
      <c r="F538" s="11">
        <v>2</v>
      </c>
    </row>
    <row r="539" spans="1:6" x14ac:dyDescent="0.3">
      <c r="A539" s="11" t="s">
        <v>85</v>
      </c>
      <c r="B539" s="12">
        <v>43909</v>
      </c>
      <c r="C539" s="11">
        <v>287</v>
      </c>
      <c r="D539" s="11">
        <v>115</v>
      </c>
      <c r="E539" s="11">
        <v>25</v>
      </c>
      <c r="F539" s="11">
        <v>4</v>
      </c>
    </row>
    <row r="540" spans="1:6" x14ac:dyDescent="0.3">
      <c r="A540" s="11" t="s">
        <v>86</v>
      </c>
      <c r="B540" s="12">
        <v>43909</v>
      </c>
      <c r="C540" s="11">
        <v>144</v>
      </c>
      <c r="D540" s="11">
        <v>61</v>
      </c>
      <c r="E540" s="11">
        <v>7</v>
      </c>
      <c r="F540" s="11">
        <v>1</v>
      </c>
    </row>
    <row r="541" spans="1:6" x14ac:dyDescent="0.3">
      <c r="A541" s="11" t="s">
        <v>87</v>
      </c>
      <c r="B541" s="12">
        <v>43909</v>
      </c>
      <c r="C541" s="11">
        <v>1044</v>
      </c>
      <c r="D541" s="11">
        <v>313</v>
      </c>
      <c r="E541" s="11">
        <v>37</v>
      </c>
      <c r="F541" s="11">
        <v>42</v>
      </c>
    </row>
    <row r="542" spans="1:6" x14ac:dyDescent="0.3">
      <c r="A542" s="11" t="s">
        <v>88</v>
      </c>
      <c r="B542" s="12">
        <v>43909</v>
      </c>
      <c r="C542" s="11">
        <v>1147</v>
      </c>
      <c r="D542" s="11">
        <v>370</v>
      </c>
      <c r="E542" s="11">
        <v>69</v>
      </c>
      <c r="F542" s="11">
        <v>43</v>
      </c>
    </row>
    <row r="543" spans="1:6" x14ac:dyDescent="0.3">
      <c r="A543" s="11" t="s">
        <v>89</v>
      </c>
      <c r="B543" s="12">
        <v>43909</v>
      </c>
      <c r="C543" s="11">
        <v>3270</v>
      </c>
      <c r="D543" s="11">
        <v>1002</v>
      </c>
      <c r="E543" s="11">
        <v>33</v>
      </c>
      <c r="F543" s="11">
        <v>82</v>
      </c>
    </row>
    <row r="544" spans="1:6" x14ac:dyDescent="0.3">
      <c r="A544" s="11" t="s">
        <v>90</v>
      </c>
      <c r="B544" s="12">
        <v>43909</v>
      </c>
      <c r="C544" s="11">
        <v>5</v>
      </c>
      <c r="D544" s="11">
        <v>0</v>
      </c>
      <c r="E544" s="11">
        <v>0</v>
      </c>
      <c r="F544" s="11">
        <v>0</v>
      </c>
    </row>
    <row r="545" spans="1:6" x14ac:dyDescent="0.3">
      <c r="A545" s="11" t="s">
        <v>91</v>
      </c>
      <c r="B545" s="12">
        <v>43909</v>
      </c>
      <c r="C545" s="11">
        <v>1105</v>
      </c>
      <c r="D545" s="11">
        <v>378</v>
      </c>
      <c r="E545" s="11">
        <v>71</v>
      </c>
      <c r="F545" s="11">
        <v>33</v>
      </c>
    </row>
    <row r="546" spans="1:6" x14ac:dyDescent="0.3">
      <c r="A546" s="11" t="s">
        <v>92</v>
      </c>
      <c r="B546" s="12">
        <v>43909</v>
      </c>
      <c r="C546" s="11">
        <v>297</v>
      </c>
      <c r="D546" s="11">
        <v>44</v>
      </c>
      <c r="E546" s="11">
        <v>4</v>
      </c>
      <c r="F546" s="11">
        <v>10</v>
      </c>
    </row>
    <row r="547" spans="1:6" x14ac:dyDescent="0.3">
      <c r="A547" s="11" t="s">
        <v>93</v>
      </c>
      <c r="B547" s="12">
        <v>43909</v>
      </c>
      <c r="C547" s="11">
        <v>578</v>
      </c>
      <c r="D547" s="11">
        <v>138</v>
      </c>
      <c r="E547" s="11">
        <v>19</v>
      </c>
      <c r="F547" s="11">
        <v>5</v>
      </c>
    </row>
    <row r="548" spans="1:6" x14ac:dyDescent="0.3">
      <c r="A548" s="11" t="s">
        <v>94</v>
      </c>
      <c r="B548" s="12">
        <v>43909</v>
      </c>
      <c r="C548" s="11">
        <v>7165</v>
      </c>
      <c r="D548" s="11">
        <v>6338</v>
      </c>
      <c r="E548" s="11">
        <v>678</v>
      </c>
      <c r="F548" s="11">
        <v>628</v>
      </c>
    </row>
    <row r="549" spans="1:6" x14ac:dyDescent="0.3">
      <c r="A549" s="11" t="s">
        <v>95</v>
      </c>
      <c r="B549" s="12">
        <v>43909</v>
      </c>
      <c r="C549" s="11">
        <v>24</v>
      </c>
      <c r="D549" s="11">
        <v>5</v>
      </c>
      <c r="E549" s="11">
        <v>1</v>
      </c>
      <c r="F549" s="11">
        <v>0</v>
      </c>
    </row>
    <row r="550" spans="1:6" x14ac:dyDescent="0.3">
      <c r="A550" s="11" t="s">
        <v>96</v>
      </c>
      <c r="B550" s="12">
        <v>43909</v>
      </c>
      <c r="C550" s="11">
        <v>204</v>
      </c>
      <c r="D550" s="11">
        <v>47</v>
      </c>
      <c r="E550" s="11">
        <v>11</v>
      </c>
      <c r="F550" s="11">
        <v>0</v>
      </c>
    </row>
    <row r="551" spans="1:6" x14ac:dyDescent="0.3">
      <c r="A551" s="11" t="s">
        <v>97</v>
      </c>
      <c r="B551" s="12">
        <v>43909</v>
      </c>
      <c r="C551" s="11">
        <v>554</v>
      </c>
      <c r="D551" s="11">
        <v>172</v>
      </c>
      <c r="E551" s="11">
        <v>19</v>
      </c>
      <c r="F551" s="11">
        <v>5</v>
      </c>
    </row>
    <row r="552" spans="1:6" x14ac:dyDescent="0.3">
      <c r="A552" s="11" t="s">
        <v>98</v>
      </c>
      <c r="B552" s="12">
        <v>43909</v>
      </c>
      <c r="C552" s="11">
        <v>1465</v>
      </c>
      <c r="D552" s="11">
        <v>550</v>
      </c>
      <c r="E552" s="11">
        <v>53</v>
      </c>
      <c r="F552" s="11">
        <v>71</v>
      </c>
    </row>
    <row r="553" spans="1:6" x14ac:dyDescent="0.3">
      <c r="A553" s="11" t="s">
        <v>99</v>
      </c>
      <c r="B553" s="12">
        <v>43909</v>
      </c>
      <c r="C553" s="11">
        <v>497</v>
      </c>
      <c r="D553" s="11">
        <v>122</v>
      </c>
      <c r="E553" s="11">
        <v>15</v>
      </c>
      <c r="F553" s="11">
        <v>7</v>
      </c>
    </row>
    <row r="554" spans="1:6" x14ac:dyDescent="0.3">
      <c r="A554" s="11" t="s">
        <v>81</v>
      </c>
      <c r="B554" s="12">
        <v>43910</v>
      </c>
      <c r="C554" s="11">
        <v>1515</v>
      </c>
      <c r="D554" s="11">
        <v>605</v>
      </c>
      <c r="E554" s="11">
        <v>53</v>
      </c>
      <c r="F554" s="11">
        <v>40</v>
      </c>
    </row>
    <row r="555" spans="1:6" x14ac:dyDescent="0.3">
      <c r="A555" s="11" t="s">
        <v>82</v>
      </c>
      <c r="B555" s="12">
        <v>43910</v>
      </c>
      <c r="C555" s="11">
        <v>424</v>
      </c>
      <c r="D555" s="11">
        <v>192</v>
      </c>
      <c r="E555" s="11">
        <v>33</v>
      </c>
      <c r="F555" s="11">
        <v>22</v>
      </c>
    </row>
    <row r="556" spans="1:6" x14ac:dyDescent="0.3">
      <c r="A556" s="11" t="s">
        <v>83</v>
      </c>
      <c r="B556" s="12">
        <v>43910</v>
      </c>
      <c r="C556" s="11">
        <v>486</v>
      </c>
      <c r="D556" s="11">
        <v>133</v>
      </c>
      <c r="E556" s="11">
        <v>12</v>
      </c>
      <c r="F556" s="11">
        <v>5</v>
      </c>
    </row>
    <row r="557" spans="1:6" x14ac:dyDescent="0.3">
      <c r="A557" s="11" t="s">
        <v>84</v>
      </c>
      <c r="B557" s="12">
        <v>43910</v>
      </c>
      <c r="C557" s="11">
        <v>246</v>
      </c>
      <c r="D557" s="11">
        <v>60</v>
      </c>
      <c r="E557" s="11">
        <v>14</v>
      </c>
      <c r="F557" s="11">
        <v>4</v>
      </c>
    </row>
    <row r="558" spans="1:6" x14ac:dyDescent="0.3">
      <c r="A558" s="11" t="s">
        <v>85</v>
      </c>
      <c r="B558" s="12">
        <v>43910</v>
      </c>
      <c r="C558" s="11">
        <v>348</v>
      </c>
      <c r="D558" s="11">
        <v>139</v>
      </c>
      <c r="E558" s="11">
        <v>29</v>
      </c>
      <c r="F558" s="11">
        <v>7</v>
      </c>
    </row>
    <row r="559" spans="1:6" x14ac:dyDescent="0.3">
      <c r="A559" s="11" t="s">
        <v>86</v>
      </c>
      <c r="B559" s="12">
        <v>43910</v>
      </c>
      <c r="C559" s="11">
        <v>215</v>
      </c>
      <c r="D559" s="11">
        <v>92</v>
      </c>
      <c r="E559" s="11">
        <v>9</v>
      </c>
      <c r="F559" s="11">
        <v>2</v>
      </c>
    </row>
    <row r="560" spans="1:6" x14ac:dyDescent="0.3">
      <c r="A560" s="11" t="s">
        <v>87</v>
      </c>
      <c r="B560" s="12">
        <v>43910</v>
      </c>
      <c r="C560" s="11">
        <v>1423</v>
      </c>
      <c r="D560" s="11">
        <v>635</v>
      </c>
      <c r="E560" s="11">
        <v>65</v>
      </c>
      <c r="F560" s="11">
        <v>84</v>
      </c>
    </row>
    <row r="561" spans="1:6" x14ac:dyDescent="0.3">
      <c r="A561" s="11" t="s">
        <v>88</v>
      </c>
      <c r="B561" s="12">
        <v>43910</v>
      </c>
      <c r="C561" s="11">
        <v>1466</v>
      </c>
      <c r="D561" s="11">
        <v>575</v>
      </c>
      <c r="E561" s="11">
        <v>85</v>
      </c>
      <c r="F561" s="11">
        <v>55</v>
      </c>
    </row>
    <row r="562" spans="1:6" x14ac:dyDescent="0.3">
      <c r="A562" s="11" t="s">
        <v>89</v>
      </c>
      <c r="B562" s="12">
        <v>43910</v>
      </c>
      <c r="C562" s="11">
        <v>4203</v>
      </c>
      <c r="D562" s="11">
        <v>1681</v>
      </c>
      <c r="E562" s="11">
        <v>298</v>
      </c>
      <c r="F562" s="11">
        <v>122</v>
      </c>
    </row>
    <row r="563" spans="1:6" x14ac:dyDescent="0.3">
      <c r="A563" s="11" t="s">
        <v>90</v>
      </c>
      <c r="B563" s="12">
        <v>43910</v>
      </c>
      <c r="C563" s="11">
        <v>5</v>
      </c>
      <c r="D563" s="11">
        <v>0</v>
      </c>
      <c r="E563" s="11">
        <v>0</v>
      </c>
      <c r="F563" s="11">
        <v>0</v>
      </c>
    </row>
    <row r="564" spans="1:6" x14ac:dyDescent="0.3">
      <c r="A564" s="11" t="s">
        <v>91</v>
      </c>
      <c r="B564" s="12">
        <v>43910</v>
      </c>
      <c r="C564" s="11">
        <v>1363</v>
      </c>
      <c r="D564" s="11">
        <v>476</v>
      </c>
      <c r="E564" s="11">
        <v>84</v>
      </c>
      <c r="F564" s="11">
        <v>50</v>
      </c>
    </row>
    <row r="565" spans="1:6" x14ac:dyDescent="0.3">
      <c r="A565" s="11" t="s">
        <v>92</v>
      </c>
      <c r="B565" s="12">
        <v>43910</v>
      </c>
      <c r="C565" s="11">
        <v>354</v>
      </c>
      <c r="D565" s="11">
        <v>65</v>
      </c>
      <c r="E565" s="11">
        <v>6</v>
      </c>
      <c r="F565" s="11">
        <v>12</v>
      </c>
    </row>
    <row r="566" spans="1:6" x14ac:dyDescent="0.3">
      <c r="A566" s="11" t="s">
        <v>93</v>
      </c>
      <c r="B566" s="12">
        <v>43910</v>
      </c>
      <c r="C566" s="11">
        <v>739</v>
      </c>
      <c r="D566" s="11">
        <v>168</v>
      </c>
      <c r="E566" s="11">
        <v>29</v>
      </c>
      <c r="F566" s="11">
        <v>9</v>
      </c>
    </row>
    <row r="567" spans="1:6" x14ac:dyDescent="0.3">
      <c r="A567" s="11" t="s">
        <v>94</v>
      </c>
      <c r="B567" s="12">
        <v>43910</v>
      </c>
      <c r="C567" s="11">
        <v>8921</v>
      </c>
      <c r="D567" s="11">
        <v>7388</v>
      </c>
      <c r="E567" s="11">
        <v>767</v>
      </c>
      <c r="F567" s="11">
        <v>804</v>
      </c>
    </row>
    <row r="568" spans="1:6" x14ac:dyDescent="0.3">
      <c r="A568" s="11" t="s">
        <v>95</v>
      </c>
      <c r="B568" s="12">
        <v>43910</v>
      </c>
      <c r="C568" s="11">
        <v>25</v>
      </c>
      <c r="D568" s="11">
        <v>8</v>
      </c>
      <c r="E568" s="11">
        <v>1</v>
      </c>
      <c r="F568" s="11">
        <v>0</v>
      </c>
    </row>
    <row r="569" spans="1:6" x14ac:dyDescent="0.3">
      <c r="A569" s="11" t="s">
        <v>96</v>
      </c>
      <c r="B569" s="12">
        <v>43910</v>
      </c>
      <c r="C569" s="11">
        <v>240</v>
      </c>
      <c r="D569" s="11">
        <v>61</v>
      </c>
      <c r="E569" s="11">
        <v>14</v>
      </c>
      <c r="F569" s="11">
        <v>1</v>
      </c>
    </row>
    <row r="570" spans="1:6" x14ac:dyDescent="0.3">
      <c r="A570" s="11" t="s">
        <v>97</v>
      </c>
      <c r="B570" s="12">
        <v>43910</v>
      </c>
      <c r="C570" s="11">
        <v>664</v>
      </c>
      <c r="D570" s="11">
        <v>222</v>
      </c>
      <c r="E570" s="11">
        <v>25</v>
      </c>
      <c r="F570" s="11">
        <v>9</v>
      </c>
    </row>
    <row r="571" spans="1:6" x14ac:dyDescent="0.3">
      <c r="A571" s="11" t="s">
        <v>98</v>
      </c>
      <c r="B571" s="12">
        <v>43910</v>
      </c>
      <c r="C571" s="11">
        <v>1725</v>
      </c>
      <c r="D571" s="11">
        <v>654</v>
      </c>
      <c r="E571" s="11">
        <v>71</v>
      </c>
      <c r="F571" s="11">
        <v>85</v>
      </c>
    </row>
    <row r="572" spans="1:6" x14ac:dyDescent="0.3">
      <c r="A572" s="11" t="s">
        <v>99</v>
      </c>
      <c r="B572" s="12">
        <v>43910</v>
      </c>
      <c r="C572" s="11">
        <v>564</v>
      </c>
      <c r="D572" s="11">
        <v>128</v>
      </c>
      <c r="E572" s="11">
        <v>17</v>
      </c>
      <c r="F572" s="11">
        <v>15</v>
      </c>
    </row>
    <row r="573" spans="1:6" x14ac:dyDescent="0.3">
      <c r="A573" s="11" t="s">
        <v>81</v>
      </c>
      <c r="B573" s="12">
        <v>43911</v>
      </c>
      <c r="C573" s="11">
        <v>1725</v>
      </c>
      <c r="D573" s="11">
        <v>724</v>
      </c>
      <c r="E573" s="11">
        <v>55</v>
      </c>
      <c r="F573" s="11">
        <v>47</v>
      </c>
    </row>
    <row r="574" spans="1:6" x14ac:dyDescent="0.3">
      <c r="A574" s="11" t="s">
        <v>82</v>
      </c>
      <c r="B574" s="12">
        <v>43911</v>
      </c>
      <c r="C574" s="11">
        <v>532</v>
      </c>
      <c r="D574" s="11">
        <v>241</v>
      </c>
      <c r="E574" s="11">
        <v>45</v>
      </c>
      <c r="F574" s="11">
        <v>24</v>
      </c>
    </row>
    <row r="575" spans="1:6" x14ac:dyDescent="0.3">
      <c r="A575" s="11" t="s">
        <v>83</v>
      </c>
      <c r="B575" s="12">
        <v>43911</v>
      </c>
      <c r="C575" s="11">
        <v>545</v>
      </c>
      <c r="D575" s="11">
        <v>171</v>
      </c>
      <c r="E575" s="11">
        <v>15</v>
      </c>
      <c r="F575" s="11">
        <v>8</v>
      </c>
    </row>
    <row r="576" spans="1:6" x14ac:dyDescent="0.3">
      <c r="A576" s="11" t="s">
        <v>84</v>
      </c>
      <c r="B576" s="12">
        <v>43911</v>
      </c>
      <c r="C576" s="11">
        <v>331</v>
      </c>
      <c r="D576" s="11">
        <v>79</v>
      </c>
      <c r="E576" s="11">
        <v>14</v>
      </c>
      <c r="F576" s="11">
        <v>4</v>
      </c>
    </row>
    <row r="577" spans="1:6" x14ac:dyDescent="0.3">
      <c r="A577" s="11" t="s">
        <v>85</v>
      </c>
      <c r="B577" s="12">
        <v>43911</v>
      </c>
      <c r="C577" s="11">
        <v>414</v>
      </c>
      <c r="D577" s="11">
        <v>150</v>
      </c>
      <c r="E577" s="11">
        <v>32</v>
      </c>
      <c r="F577" s="11">
        <v>9</v>
      </c>
    </row>
    <row r="578" spans="1:6" x14ac:dyDescent="0.3">
      <c r="A578" s="11" t="s">
        <v>86</v>
      </c>
      <c r="B578" s="12">
        <v>43911</v>
      </c>
      <c r="C578" s="11">
        <v>282</v>
      </c>
      <c r="D578" s="11">
        <v>116</v>
      </c>
      <c r="E578" s="11">
        <v>9</v>
      </c>
      <c r="F578" s="11">
        <v>5</v>
      </c>
    </row>
    <row r="579" spans="1:6" x14ac:dyDescent="0.3">
      <c r="A579" s="11" t="s">
        <v>87</v>
      </c>
      <c r="B579" s="12">
        <v>43911</v>
      </c>
      <c r="C579" s="11">
        <v>1819</v>
      </c>
      <c r="D579" s="11">
        <v>838</v>
      </c>
      <c r="E579" s="11">
        <v>76</v>
      </c>
      <c r="F579" s="11">
        <v>112</v>
      </c>
    </row>
    <row r="580" spans="1:6" x14ac:dyDescent="0.3">
      <c r="A580" s="11" t="s">
        <v>88</v>
      </c>
      <c r="B580" s="12">
        <v>43911</v>
      </c>
      <c r="C580" s="11">
        <v>1744</v>
      </c>
      <c r="D580" s="11">
        <v>709</v>
      </c>
      <c r="E580" s="11">
        <v>106</v>
      </c>
      <c r="F580" s="11">
        <v>74</v>
      </c>
    </row>
    <row r="581" spans="1:6" x14ac:dyDescent="0.3">
      <c r="A581" s="11" t="s">
        <v>89</v>
      </c>
      <c r="B581" s="12">
        <v>43911</v>
      </c>
      <c r="C581" s="11">
        <v>4704</v>
      </c>
      <c r="D581" s="11">
        <v>1681</v>
      </c>
      <c r="E581" s="11">
        <v>298</v>
      </c>
      <c r="F581" s="11">
        <v>191</v>
      </c>
    </row>
    <row r="582" spans="1:6" x14ac:dyDescent="0.3">
      <c r="A582" s="11" t="s">
        <v>90</v>
      </c>
      <c r="B582" s="12">
        <v>43911</v>
      </c>
      <c r="C582" s="11">
        <v>5</v>
      </c>
      <c r="D582" s="11">
        <v>0</v>
      </c>
      <c r="E582" s="11">
        <v>0</v>
      </c>
      <c r="F582" s="11">
        <v>0</v>
      </c>
    </row>
    <row r="583" spans="1:6" x14ac:dyDescent="0.3">
      <c r="A583" s="11" t="s">
        <v>91</v>
      </c>
      <c r="B583" s="12">
        <v>43911</v>
      </c>
      <c r="C583" s="11">
        <v>1604</v>
      </c>
      <c r="D583" s="11">
        <v>590</v>
      </c>
      <c r="E583" s="11">
        <v>113</v>
      </c>
      <c r="F583" s="11">
        <v>69</v>
      </c>
    </row>
    <row r="584" spans="1:6" x14ac:dyDescent="0.3">
      <c r="A584" s="11" t="s">
        <v>92</v>
      </c>
      <c r="B584" s="12">
        <v>43911</v>
      </c>
      <c r="C584" s="11">
        <v>384</v>
      </c>
      <c r="D584" s="11">
        <v>87</v>
      </c>
      <c r="E584" s="11">
        <v>8</v>
      </c>
      <c r="F584" s="11">
        <v>14</v>
      </c>
    </row>
    <row r="585" spans="1:6" x14ac:dyDescent="0.3">
      <c r="A585" s="11" t="s">
        <v>93</v>
      </c>
      <c r="B585" s="12">
        <v>43911</v>
      </c>
      <c r="C585" s="11">
        <v>915</v>
      </c>
      <c r="D585" s="11">
        <v>227</v>
      </c>
      <c r="E585" s="11">
        <v>35</v>
      </c>
      <c r="F585" s="11">
        <v>12</v>
      </c>
    </row>
    <row r="586" spans="1:6" x14ac:dyDescent="0.3">
      <c r="A586" s="11" t="s">
        <v>94</v>
      </c>
      <c r="B586" s="12">
        <v>43911</v>
      </c>
      <c r="C586" s="11">
        <v>9702</v>
      </c>
      <c r="D586" s="11">
        <v>8441</v>
      </c>
      <c r="E586" s="11">
        <v>834</v>
      </c>
      <c r="F586" s="11">
        <v>1021</v>
      </c>
    </row>
    <row r="587" spans="1:6" x14ac:dyDescent="0.3">
      <c r="A587" s="11" t="s">
        <v>95</v>
      </c>
      <c r="B587" s="12">
        <v>43911</v>
      </c>
      <c r="C587" s="11">
        <v>25</v>
      </c>
      <c r="D587" s="11">
        <v>12</v>
      </c>
      <c r="E587" s="11">
        <v>1</v>
      </c>
      <c r="F587" s="11">
        <v>0</v>
      </c>
    </row>
    <row r="588" spans="1:6" x14ac:dyDescent="0.3">
      <c r="A588" s="11" t="s">
        <v>96</v>
      </c>
      <c r="B588" s="12">
        <v>43911</v>
      </c>
      <c r="C588" s="11">
        <v>296</v>
      </c>
      <c r="D588" s="11">
        <v>78</v>
      </c>
      <c r="E588" s="11">
        <v>16</v>
      </c>
      <c r="F588" s="11">
        <v>1</v>
      </c>
    </row>
    <row r="589" spans="1:6" x14ac:dyDescent="0.3">
      <c r="A589" s="11" t="s">
        <v>97</v>
      </c>
      <c r="B589" s="12">
        <v>43911</v>
      </c>
      <c r="C589" s="11">
        <v>794</v>
      </c>
      <c r="D589" s="11">
        <v>288</v>
      </c>
      <c r="E589" s="11">
        <v>30</v>
      </c>
      <c r="F589" s="11">
        <v>14</v>
      </c>
    </row>
    <row r="590" spans="1:6" x14ac:dyDescent="0.3">
      <c r="A590" s="11" t="s">
        <v>98</v>
      </c>
      <c r="B590" s="12">
        <v>43911</v>
      </c>
      <c r="C590" s="11">
        <v>2097</v>
      </c>
      <c r="D590" s="11">
        <v>988</v>
      </c>
      <c r="E590" s="11">
        <v>81</v>
      </c>
      <c r="F590" s="11">
        <v>97</v>
      </c>
    </row>
    <row r="591" spans="1:6" x14ac:dyDescent="0.3">
      <c r="A591" s="11" t="s">
        <v>99</v>
      </c>
      <c r="B591" s="12">
        <v>43911</v>
      </c>
      <c r="C591" s="11">
        <v>654</v>
      </c>
      <c r="D591" s="11">
        <v>134</v>
      </c>
      <c r="E591" s="11">
        <v>17</v>
      </c>
      <c r="F591" s="11">
        <v>18</v>
      </c>
    </row>
    <row r="592" spans="1:6" x14ac:dyDescent="0.3">
      <c r="A592" s="11" t="s">
        <v>81</v>
      </c>
      <c r="B592" s="12">
        <v>43912</v>
      </c>
      <c r="C592" s="11">
        <v>1961</v>
      </c>
      <c r="D592" s="11">
        <v>865</v>
      </c>
      <c r="E592" s="11">
        <v>77</v>
      </c>
      <c r="F592" s="11">
        <v>58</v>
      </c>
    </row>
    <row r="593" spans="1:6" x14ac:dyDescent="0.3">
      <c r="A593" s="11" t="s">
        <v>82</v>
      </c>
      <c r="B593" s="12">
        <v>43912</v>
      </c>
      <c r="C593" s="11">
        <v>638</v>
      </c>
      <c r="D593" s="11">
        <v>298</v>
      </c>
      <c r="E593" s="11">
        <v>52</v>
      </c>
      <c r="F593" s="11">
        <v>32</v>
      </c>
    </row>
    <row r="594" spans="1:6" x14ac:dyDescent="0.3">
      <c r="A594" s="11" t="s">
        <v>83</v>
      </c>
      <c r="B594" s="12">
        <v>43912</v>
      </c>
      <c r="C594" s="11">
        <v>594</v>
      </c>
      <c r="D594" s="11">
        <v>194</v>
      </c>
      <c r="E594" s="11">
        <v>22</v>
      </c>
      <c r="F594" s="11">
        <v>12</v>
      </c>
    </row>
    <row r="595" spans="1:6" x14ac:dyDescent="0.3">
      <c r="A595" s="11" t="s">
        <v>84</v>
      </c>
      <c r="B595" s="12">
        <v>43912</v>
      </c>
      <c r="C595" s="11">
        <v>400</v>
      </c>
      <c r="D595" s="11">
        <v>87</v>
      </c>
      <c r="E595" s="11">
        <v>27</v>
      </c>
      <c r="F595" s="11">
        <v>10</v>
      </c>
    </row>
    <row r="596" spans="1:6" x14ac:dyDescent="0.3">
      <c r="A596" s="11" t="s">
        <v>85</v>
      </c>
      <c r="B596" s="12">
        <v>43912</v>
      </c>
      <c r="C596" s="11">
        <v>481</v>
      </c>
      <c r="D596" s="11">
        <v>172</v>
      </c>
      <c r="E596" s="11">
        <v>32</v>
      </c>
      <c r="F596" s="11">
        <v>11</v>
      </c>
    </row>
    <row r="597" spans="1:6" x14ac:dyDescent="0.3">
      <c r="A597" s="11" t="s">
        <v>86</v>
      </c>
      <c r="B597" s="12">
        <v>43912</v>
      </c>
      <c r="C597" s="11">
        <v>347</v>
      </c>
      <c r="D597" s="11">
        <v>157</v>
      </c>
      <c r="E597" s="11">
        <v>14</v>
      </c>
      <c r="F597" s="11">
        <v>6</v>
      </c>
    </row>
    <row r="598" spans="1:6" x14ac:dyDescent="0.3">
      <c r="A598" s="11" t="s">
        <v>87</v>
      </c>
      <c r="B598" s="12">
        <v>43912</v>
      </c>
      <c r="C598" s="11">
        <v>2078</v>
      </c>
      <c r="D598" s="11">
        <v>1547</v>
      </c>
      <c r="E598" s="11">
        <v>142</v>
      </c>
      <c r="F598" s="11">
        <v>145</v>
      </c>
    </row>
    <row r="599" spans="1:6" x14ac:dyDescent="0.3">
      <c r="A599" s="11" t="s">
        <v>88</v>
      </c>
      <c r="B599" s="12">
        <v>43912</v>
      </c>
      <c r="C599" s="11">
        <v>2055</v>
      </c>
      <c r="D599" s="11">
        <v>860</v>
      </c>
      <c r="E599" s="11">
        <v>120</v>
      </c>
      <c r="F599" s="11">
        <v>102</v>
      </c>
    </row>
    <row r="600" spans="1:6" x14ac:dyDescent="0.3">
      <c r="A600" s="11" t="s">
        <v>89</v>
      </c>
      <c r="B600" s="12">
        <v>43912</v>
      </c>
      <c r="C600" s="11">
        <v>5925</v>
      </c>
      <c r="D600" s="11">
        <v>1681</v>
      </c>
      <c r="E600" s="11">
        <v>551</v>
      </c>
      <c r="F600" s="11">
        <v>245</v>
      </c>
    </row>
    <row r="601" spans="1:6" x14ac:dyDescent="0.3">
      <c r="A601" s="11" t="s">
        <v>90</v>
      </c>
      <c r="B601" s="12">
        <v>43912</v>
      </c>
      <c r="C601" s="11">
        <v>6</v>
      </c>
      <c r="D601" s="11">
        <v>0</v>
      </c>
      <c r="E601" s="11">
        <v>0</v>
      </c>
      <c r="F601" s="11">
        <v>0</v>
      </c>
    </row>
    <row r="602" spans="1:6" x14ac:dyDescent="0.3">
      <c r="A602" s="11" t="s">
        <v>91</v>
      </c>
      <c r="B602" s="12">
        <v>43912</v>
      </c>
      <c r="C602" s="11">
        <v>1901</v>
      </c>
      <c r="D602" s="11">
        <v>702</v>
      </c>
      <c r="E602" s="11">
        <v>138</v>
      </c>
      <c r="F602" s="11">
        <v>94</v>
      </c>
    </row>
    <row r="603" spans="1:6" x14ac:dyDescent="0.3">
      <c r="A603" s="11" t="s">
        <v>92</v>
      </c>
      <c r="B603" s="12">
        <v>43912</v>
      </c>
      <c r="C603" s="11">
        <v>493</v>
      </c>
      <c r="D603" s="11">
        <v>131</v>
      </c>
      <c r="E603" s="11">
        <v>13</v>
      </c>
      <c r="F603" s="11">
        <v>18</v>
      </c>
    </row>
    <row r="604" spans="1:6" x14ac:dyDescent="0.3">
      <c r="A604" s="11" t="s">
        <v>93</v>
      </c>
      <c r="B604" s="12">
        <v>43912</v>
      </c>
      <c r="C604" s="11">
        <v>1208</v>
      </c>
      <c r="D604" s="11">
        <v>270</v>
      </c>
      <c r="E604" s="11">
        <v>47</v>
      </c>
      <c r="F604" s="11">
        <v>18</v>
      </c>
    </row>
    <row r="605" spans="1:6" x14ac:dyDescent="0.3">
      <c r="A605" s="11" t="s">
        <v>94</v>
      </c>
      <c r="B605" s="12">
        <v>43912</v>
      </c>
      <c r="C605" s="11">
        <v>10575</v>
      </c>
      <c r="D605" s="11">
        <v>9561</v>
      </c>
      <c r="E605" s="11">
        <v>942</v>
      </c>
      <c r="F605" s="11">
        <v>1263</v>
      </c>
    </row>
    <row r="606" spans="1:6" x14ac:dyDescent="0.3">
      <c r="A606" s="11" t="s">
        <v>95</v>
      </c>
      <c r="B606" s="12">
        <v>43912</v>
      </c>
      <c r="C606" s="11">
        <v>28</v>
      </c>
      <c r="D606" s="11">
        <v>12</v>
      </c>
      <c r="E606" s="11">
        <v>1</v>
      </c>
      <c r="F606" s="11">
        <v>0</v>
      </c>
    </row>
    <row r="607" spans="1:6" x14ac:dyDescent="0.3">
      <c r="A607" s="11" t="s">
        <v>96</v>
      </c>
      <c r="B607" s="12">
        <v>43912</v>
      </c>
      <c r="C607" s="11">
        <v>345</v>
      </c>
      <c r="D607" s="11">
        <v>80</v>
      </c>
      <c r="E607" s="11">
        <v>23</v>
      </c>
      <c r="F607" s="11">
        <v>2</v>
      </c>
    </row>
    <row r="608" spans="1:6" x14ac:dyDescent="0.3">
      <c r="A608" s="11" t="s">
        <v>97</v>
      </c>
      <c r="B608" s="12">
        <v>43912</v>
      </c>
      <c r="C608" s="11">
        <v>886</v>
      </c>
      <c r="D608" s="11">
        <v>339</v>
      </c>
      <c r="E608" s="11">
        <v>40</v>
      </c>
      <c r="F608" s="11">
        <v>24</v>
      </c>
    </row>
    <row r="609" spans="1:6" x14ac:dyDescent="0.3">
      <c r="A609" s="11" t="s">
        <v>98</v>
      </c>
      <c r="B609" s="12">
        <v>43912</v>
      </c>
      <c r="C609" s="11">
        <v>2421</v>
      </c>
      <c r="D609" s="11">
        <v>1252</v>
      </c>
      <c r="E609" s="11">
        <v>92</v>
      </c>
      <c r="F609" s="11">
        <v>120</v>
      </c>
    </row>
    <row r="610" spans="1:6" x14ac:dyDescent="0.3">
      <c r="A610" s="11" t="s">
        <v>99</v>
      </c>
      <c r="B610" s="12">
        <v>43912</v>
      </c>
      <c r="C610" s="11">
        <v>747</v>
      </c>
      <c r="D610" s="11">
        <v>166</v>
      </c>
      <c r="E610" s="11">
        <v>22</v>
      </c>
      <c r="F610" s="11">
        <v>22</v>
      </c>
    </row>
    <row r="611" spans="1:6" x14ac:dyDescent="0.3">
      <c r="A611" s="11" t="s">
        <v>81</v>
      </c>
      <c r="B611" s="12">
        <v>43913</v>
      </c>
      <c r="C611" s="11">
        <v>2471</v>
      </c>
      <c r="D611" s="11">
        <v>1132</v>
      </c>
      <c r="E611" s="11">
        <v>102</v>
      </c>
      <c r="F611" s="11">
        <v>87</v>
      </c>
    </row>
    <row r="612" spans="1:6" x14ac:dyDescent="0.3">
      <c r="A612" s="11" t="s">
        <v>82</v>
      </c>
      <c r="B612" s="12">
        <v>43913</v>
      </c>
      <c r="C612" s="11">
        <v>758</v>
      </c>
      <c r="D612" s="11">
        <v>384</v>
      </c>
      <c r="E612" s="11">
        <v>66</v>
      </c>
      <c r="F612" s="11">
        <v>37</v>
      </c>
    </row>
    <row r="613" spans="1:6" x14ac:dyDescent="0.3">
      <c r="A613" s="11" t="s">
        <v>83</v>
      </c>
      <c r="B613" s="12">
        <v>43913</v>
      </c>
      <c r="C613" s="11">
        <v>662</v>
      </c>
      <c r="D613" s="11">
        <v>224</v>
      </c>
      <c r="E613" s="11">
        <v>23</v>
      </c>
      <c r="F613" s="11">
        <v>22</v>
      </c>
    </row>
    <row r="614" spans="1:6" x14ac:dyDescent="0.3">
      <c r="A614" s="11" t="s">
        <v>84</v>
      </c>
      <c r="B614" s="12">
        <v>43913</v>
      </c>
      <c r="C614" s="11">
        <v>478</v>
      </c>
      <c r="D614" s="11">
        <v>127</v>
      </c>
      <c r="E614" s="11">
        <v>35</v>
      </c>
      <c r="F614" s="11">
        <v>10</v>
      </c>
    </row>
    <row r="615" spans="1:6" x14ac:dyDescent="0.3">
      <c r="A615" s="11" t="s">
        <v>85</v>
      </c>
      <c r="B615" s="12">
        <v>43913</v>
      </c>
      <c r="C615" s="11">
        <v>557</v>
      </c>
      <c r="D615" s="11">
        <v>207</v>
      </c>
      <c r="E615" s="11">
        <v>36</v>
      </c>
      <c r="F615" s="11">
        <v>16</v>
      </c>
    </row>
    <row r="616" spans="1:6" x14ac:dyDescent="0.3">
      <c r="A616" s="11" t="s">
        <v>86</v>
      </c>
      <c r="B616" s="12">
        <v>43913</v>
      </c>
      <c r="C616" s="11">
        <v>425</v>
      </c>
      <c r="D616" s="11">
        <v>200</v>
      </c>
      <c r="E616" s="11">
        <v>16</v>
      </c>
      <c r="F616" s="11">
        <v>9</v>
      </c>
    </row>
    <row r="617" spans="1:6" x14ac:dyDescent="0.3">
      <c r="A617" s="11" t="s">
        <v>87</v>
      </c>
      <c r="B617" s="12">
        <v>43913</v>
      </c>
      <c r="C617" s="11">
        <v>2465</v>
      </c>
      <c r="D617" s="11">
        <v>1826</v>
      </c>
      <c r="E617" s="11">
        <v>182</v>
      </c>
      <c r="F617" s="11">
        <v>216</v>
      </c>
    </row>
    <row r="618" spans="1:6" x14ac:dyDescent="0.3">
      <c r="A618" s="11" t="s">
        <v>88</v>
      </c>
      <c r="B618" s="12">
        <v>43913</v>
      </c>
      <c r="C618" s="11">
        <v>2460</v>
      </c>
      <c r="D618" s="11">
        <v>1057</v>
      </c>
      <c r="E618" s="11">
        <v>137</v>
      </c>
      <c r="F618" s="11">
        <v>124</v>
      </c>
    </row>
    <row r="619" spans="1:6" x14ac:dyDescent="0.3">
      <c r="A619" s="11" t="s">
        <v>89</v>
      </c>
      <c r="B619" s="12">
        <v>43913</v>
      </c>
      <c r="C619" s="11">
        <v>7864</v>
      </c>
      <c r="D619" s="11">
        <v>3599</v>
      </c>
      <c r="E619" s="11">
        <v>551</v>
      </c>
      <c r="F619" s="11">
        <v>282</v>
      </c>
    </row>
    <row r="620" spans="1:6" x14ac:dyDescent="0.3">
      <c r="A620" s="11" t="s">
        <v>90</v>
      </c>
      <c r="B620" s="12">
        <v>43913</v>
      </c>
      <c r="C620" s="11">
        <v>6</v>
      </c>
      <c r="D620" s="11">
        <v>0</v>
      </c>
      <c r="E620" s="11">
        <v>0</v>
      </c>
      <c r="F620" s="11">
        <v>0</v>
      </c>
    </row>
    <row r="621" spans="1:6" x14ac:dyDescent="0.3">
      <c r="A621" s="11" t="s">
        <v>91</v>
      </c>
      <c r="B621" s="12">
        <v>43913</v>
      </c>
      <c r="C621" s="11">
        <v>2167</v>
      </c>
      <c r="D621" s="11">
        <v>917</v>
      </c>
      <c r="E621" s="11">
        <v>161</v>
      </c>
      <c r="F621" s="11">
        <v>115</v>
      </c>
    </row>
    <row r="622" spans="1:6" x14ac:dyDescent="0.3">
      <c r="A622" s="11" t="s">
        <v>92</v>
      </c>
      <c r="B622" s="12">
        <v>43913</v>
      </c>
      <c r="C622" s="11">
        <v>636</v>
      </c>
      <c r="D622" s="11">
        <v>161</v>
      </c>
      <c r="E622" s="11">
        <v>20</v>
      </c>
      <c r="F622" s="11">
        <v>26</v>
      </c>
    </row>
    <row r="623" spans="1:6" x14ac:dyDescent="0.3">
      <c r="A623" s="11" t="s">
        <v>93</v>
      </c>
      <c r="B623" s="12">
        <v>43913</v>
      </c>
      <c r="C623" s="11">
        <v>1415</v>
      </c>
      <c r="D623" s="11">
        <v>338</v>
      </c>
      <c r="E623" s="11">
        <v>55</v>
      </c>
      <c r="F623" s="11">
        <v>20</v>
      </c>
    </row>
    <row r="624" spans="1:6" x14ac:dyDescent="0.3">
      <c r="A624" s="11" t="s">
        <v>94</v>
      </c>
      <c r="B624" s="12">
        <v>43913</v>
      </c>
      <c r="C624" s="11">
        <v>12352</v>
      </c>
      <c r="D624" s="11">
        <v>10443</v>
      </c>
      <c r="E624" s="11">
        <v>1050</v>
      </c>
      <c r="F624" s="11">
        <v>1535</v>
      </c>
    </row>
    <row r="625" spans="1:14" x14ac:dyDescent="0.3">
      <c r="A625" s="11" t="s">
        <v>95</v>
      </c>
      <c r="B625" s="12">
        <v>43913</v>
      </c>
      <c r="C625" s="11">
        <v>28</v>
      </c>
      <c r="D625" s="11">
        <v>12</v>
      </c>
      <c r="E625" s="11">
        <v>1</v>
      </c>
      <c r="F625" s="11">
        <v>0</v>
      </c>
    </row>
    <row r="626" spans="1:14" x14ac:dyDescent="0.3">
      <c r="A626" s="11" t="s">
        <v>96</v>
      </c>
      <c r="B626" s="12">
        <v>43913</v>
      </c>
      <c r="C626" s="11">
        <v>385</v>
      </c>
      <c r="D626" s="11">
        <v>99</v>
      </c>
      <c r="E626" s="11">
        <v>26</v>
      </c>
      <c r="F626" s="11">
        <v>3</v>
      </c>
    </row>
    <row r="627" spans="1:14" x14ac:dyDescent="0.3">
      <c r="A627" s="11" t="s">
        <v>97</v>
      </c>
      <c r="B627" s="12">
        <v>43913</v>
      </c>
      <c r="C627" s="11">
        <v>1014</v>
      </c>
      <c r="D627" s="11">
        <v>405</v>
      </c>
      <c r="E627" s="11">
        <v>45</v>
      </c>
      <c r="F627" s="11">
        <v>31</v>
      </c>
    </row>
    <row r="628" spans="1:14" x14ac:dyDescent="0.3">
      <c r="A628" s="11" t="s">
        <v>98</v>
      </c>
      <c r="B628" s="12">
        <v>43913</v>
      </c>
      <c r="C628" s="11">
        <v>2728</v>
      </c>
      <c r="D628" s="11">
        <v>1425</v>
      </c>
      <c r="E628" s="11">
        <v>106</v>
      </c>
      <c r="F628" s="11">
        <v>133</v>
      </c>
    </row>
    <row r="629" spans="1:14" x14ac:dyDescent="0.3">
      <c r="A629" s="11" t="s">
        <v>99</v>
      </c>
      <c r="B629" s="12">
        <v>43913</v>
      </c>
      <c r="C629" s="11">
        <v>802</v>
      </c>
      <c r="D629" s="11">
        <v>206</v>
      </c>
      <c r="E629" s="11">
        <v>24</v>
      </c>
      <c r="F629" s="11">
        <v>30</v>
      </c>
    </row>
    <row r="630" spans="1:14" x14ac:dyDescent="0.3">
      <c r="A630" s="11" t="s">
        <v>81</v>
      </c>
      <c r="B630" s="12">
        <v>43914</v>
      </c>
      <c r="C630" s="11">
        <v>3010</v>
      </c>
      <c r="D630" s="11">
        <v>1433</v>
      </c>
      <c r="E630" s="11">
        <v>116</v>
      </c>
      <c r="F630" s="11">
        <v>113</v>
      </c>
      <c r="N630" s="11">
        <f>SUM(C630:C648)</f>
        <v>47610</v>
      </c>
    </row>
    <row r="631" spans="1:14" x14ac:dyDescent="0.3">
      <c r="A631" s="11" t="s">
        <v>82</v>
      </c>
      <c r="B631" s="12">
        <v>43914</v>
      </c>
      <c r="C631" s="11">
        <v>907</v>
      </c>
      <c r="D631" s="11">
        <v>459</v>
      </c>
      <c r="E631" s="11">
        <v>75</v>
      </c>
      <c r="F631" s="11">
        <v>40</v>
      </c>
    </row>
    <row r="632" spans="1:14" x14ac:dyDescent="0.3">
      <c r="A632" s="11" t="s">
        <v>83</v>
      </c>
      <c r="B632" s="12">
        <v>43914</v>
      </c>
      <c r="C632" s="11">
        <v>779</v>
      </c>
      <c r="D632" s="11">
        <v>263</v>
      </c>
      <c r="E632" s="11">
        <v>29</v>
      </c>
      <c r="F632" s="11">
        <v>25</v>
      </c>
    </row>
    <row r="633" spans="1:14" x14ac:dyDescent="0.3">
      <c r="A633" s="11" t="s">
        <v>84</v>
      </c>
      <c r="B633" s="12">
        <v>43914</v>
      </c>
      <c r="C633" s="11">
        <v>562</v>
      </c>
      <c r="D633" s="11">
        <v>164</v>
      </c>
      <c r="E633" s="11">
        <v>40</v>
      </c>
      <c r="F633" s="11">
        <v>13</v>
      </c>
    </row>
    <row r="634" spans="1:14" x14ac:dyDescent="0.3">
      <c r="A634" s="11" t="s">
        <v>85</v>
      </c>
      <c r="B634" s="12">
        <v>43914</v>
      </c>
      <c r="C634" s="11">
        <v>657</v>
      </c>
      <c r="D634" s="11">
        <v>235</v>
      </c>
      <c r="E634" s="11">
        <v>43</v>
      </c>
      <c r="F634" s="11">
        <v>21</v>
      </c>
    </row>
    <row r="635" spans="1:14" x14ac:dyDescent="0.3">
      <c r="A635" s="11" t="s">
        <v>86</v>
      </c>
      <c r="B635" s="12">
        <v>43914</v>
      </c>
      <c r="C635" s="11">
        <v>510</v>
      </c>
      <c r="D635" s="11">
        <v>241</v>
      </c>
      <c r="E635" s="11">
        <v>18</v>
      </c>
      <c r="F635" s="11">
        <v>14</v>
      </c>
    </row>
    <row r="636" spans="1:14" x14ac:dyDescent="0.3">
      <c r="A636" s="11" t="s">
        <v>87</v>
      </c>
      <c r="B636" s="12">
        <v>43914</v>
      </c>
      <c r="C636" s="11">
        <v>2780</v>
      </c>
      <c r="D636" s="11">
        <v>2162</v>
      </c>
      <c r="E636" s="11">
        <v>210</v>
      </c>
      <c r="F636" s="11">
        <v>263</v>
      </c>
    </row>
    <row r="637" spans="1:14" x14ac:dyDescent="0.3">
      <c r="A637" s="11" t="s">
        <v>88</v>
      </c>
      <c r="B637" s="12">
        <v>43914</v>
      </c>
      <c r="C637" s="11">
        <v>2940</v>
      </c>
      <c r="D637" s="11">
        <v>1244</v>
      </c>
      <c r="E637" s="11">
        <v>170</v>
      </c>
      <c r="F637" s="11">
        <v>165</v>
      </c>
    </row>
    <row r="638" spans="1:14" x14ac:dyDescent="0.3">
      <c r="A638" s="11" t="s">
        <v>89</v>
      </c>
      <c r="B638" s="12">
        <v>43914</v>
      </c>
      <c r="C638" s="11">
        <v>9937</v>
      </c>
      <c r="D638" s="11">
        <v>5434</v>
      </c>
      <c r="E638" s="11">
        <v>781</v>
      </c>
      <c r="F638" s="11">
        <v>516</v>
      </c>
    </row>
    <row r="639" spans="1:14" x14ac:dyDescent="0.3">
      <c r="A639" s="11" t="s">
        <v>90</v>
      </c>
      <c r="B639" s="12">
        <v>43914</v>
      </c>
      <c r="C639" s="11">
        <v>9</v>
      </c>
      <c r="D639" s="11">
        <v>2</v>
      </c>
      <c r="E639" s="11">
        <v>1</v>
      </c>
      <c r="F639" s="11">
        <v>0</v>
      </c>
    </row>
    <row r="640" spans="1:14" x14ac:dyDescent="0.3">
      <c r="A640" s="11" t="s">
        <v>91</v>
      </c>
      <c r="B640" s="12">
        <v>43914</v>
      </c>
      <c r="C640" s="11">
        <v>2616</v>
      </c>
      <c r="D640" s="11">
        <v>1071</v>
      </c>
      <c r="E640" s="11">
        <v>198</v>
      </c>
      <c r="F640" s="11">
        <v>143</v>
      </c>
    </row>
    <row r="641" spans="1:14" x14ac:dyDescent="0.3">
      <c r="A641" s="11" t="s">
        <v>92</v>
      </c>
      <c r="B641" s="12">
        <v>43914</v>
      </c>
      <c r="C641" s="11">
        <v>742</v>
      </c>
      <c r="D641" s="11">
        <v>209</v>
      </c>
      <c r="E641" s="11">
        <v>28</v>
      </c>
      <c r="F641" s="11">
        <v>39</v>
      </c>
    </row>
    <row r="642" spans="1:14" x14ac:dyDescent="0.3">
      <c r="A642" s="11" t="s">
        <v>93</v>
      </c>
      <c r="B642" s="12">
        <v>43914</v>
      </c>
      <c r="C642" s="11">
        <v>1653</v>
      </c>
      <c r="D642" s="11">
        <v>412</v>
      </c>
      <c r="E642" s="11">
        <v>69</v>
      </c>
      <c r="F642" s="11">
        <v>27</v>
      </c>
    </row>
    <row r="643" spans="1:14" x14ac:dyDescent="0.3">
      <c r="A643" s="11" t="s">
        <v>94</v>
      </c>
      <c r="B643" s="12">
        <v>43914</v>
      </c>
      <c r="C643" s="11">
        <v>14597</v>
      </c>
      <c r="D643" s="11">
        <v>11153</v>
      </c>
      <c r="E643" s="11">
        <v>1150</v>
      </c>
      <c r="F643" s="11">
        <v>1825</v>
      </c>
    </row>
    <row r="644" spans="1:14" x14ac:dyDescent="0.3">
      <c r="A644" s="11" t="s">
        <v>95</v>
      </c>
      <c r="B644" s="12">
        <v>43914</v>
      </c>
      <c r="C644" s="11">
        <v>38</v>
      </c>
      <c r="D644" s="11">
        <v>14</v>
      </c>
      <c r="E644" s="11">
        <v>2</v>
      </c>
      <c r="F644" s="11">
        <v>0</v>
      </c>
    </row>
    <row r="645" spans="1:14" x14ac:dyDescent="0.3">
      <c r="A645" s="11" t="s">
        <v>96</v>
      </c>
      <c r="B645" s="12">
        <v>43914</v>
      </c>
      <c r="C645" s="11">
        <v>477</v>
      </c>
      <c r="D645" s="11">
        <v>127</v>
      </c>
      <c r="E645" s="11">
        <v>33</v>
      </c>
      <c r="F645" s="11">
        <v>5</v>
      </c>
    </row>
    <row r="646" spans="1:14" x14ac:dyDescent="0.3">
      <c r="A646" s="11" t="s">
        <v>97</v>
      </c>
      <c r="B646" s="12">
        <v>43914</v>
      </c>
      <c r="C646" s="11">
        <v>1197</v>
      </c>
      <c r="D646" s="11">
        <v>506</v>
      </c>
      <c r="E646" s="11">
        <v>51</v>
      </c>
      <c r="F646" s="11">
        <v>33</v>
      </c>
    </row>
    <row r="647" spans="1:14" x14ac:dyDescent="0.3">
      <c r="A647" s="11" t="s">
        <v>98</v>
      </c>
      <c r="B647" s="12">
        <v>43914</v>
      </c>
      <c r="C647" s="11">
        <v>3271</v>
      </c>
      <c r="D647" s="11">
        <v>1577</v>
      </c>
      <c r="E647" s="11">
        <v>119</v>
      </c>
      <c r="F647" s="11">
        <v>155</v>
      </c>
    </row>
    <row r="648" spans="1:14" x14ac:dyDescent="0.3">
      <c r="A648" s="11" t="s">
        <v>99</v>
      </c>
      <c r="B648" s="12">
        <v>43914</v>
      </c>
      <c r="C648" s="11">
        <v>928</v>
      </c>
      <c r="D648" s="11">
        <v>254</v>
      </c>
      <c r="E648" s="11">
        <v>33</v>
      </c>
      <c r="F648" s="11">
        <v>37</v>
      </c>
    </row>
    <row r="649" spans="1:14" x14ac:dyDescent="0.3">
      <c r="A649" s="11" t="s">
        <v>81</v>
      </c>
      <c r="B649" s="12">
        <v>43915</v>
      </c>
      <c r="C649" s="11">
        <v>3406</v>
      </c>
      <c r="D649" s="11">
        <v>1626</v>
      </c>
      <c r="E649" s="11">
        <v>134</v>
      </c>
      <c r="F649" s="11">
        <v>134</v>
      </c>
      <c r="N649" s="11">
        <f>SUM(C649:C667)</f>
        <v>56188</v>
      </c>
    </row>
    <row r="650" spans="1:14" x14ac:dyDescent="0.3">
      <c r="A650" s="11" t="s">
        <v>82</v>
      </c>
      <c r="B650" s="12">
        <v>43915</v>
      </c>
      <c r="C650" s="11">
        <v>1116</v>
      </c>
      <c r="D650" s="11">
        <v>562</v>
      </c>
      <c r="E650" s="11">
        <v>93</v>
      </c>
      <c r="F650" s="11">
        <v>48</v>
      </c>
    </row>
    <row r="651" spans="1:14" x14ac:dyDescent="0.3">
      <c r="A651" s="11" t="s">
        <v>83</v>
      </c>
      <c r="B651" s="12">
        <v>43915</v>
      </c>
      <c r="C651" s="11">
        <v>841</v>
      </c>
      <c r="D651" s="11">
        <v>300</v>
      </c>
      <c r="E651" s="11">
        <v>34</v>
      </c>
      <c r="F651" s="11">
        <v>27</v>
      </c>
    </row>
    <row r="652" spans="1:14" x14ac:dyDescent="0.3">
      <c r="A652" s="11" t="s">
        <v>84</v>
      </c>
      <c r="B652" s="12">
        <v>43915</v>
      </c>
      <c r="C652" s="11">
        <v>660</v>
      </c>
      <c r="D652" s="11">
        <v>205</v>
      </c>
      <c r="E652" s="11">
        <v>43</v>
      </c>
      <c r="F652" s="11">
        <v>17</v>
      </c>
    </row>
    <row r="653" spans="1:14" x14ac:dyDescent="0.3">
      <c r="A653" s="11" t="s">
        <v>85</v>
      </c>
      <c r="B653" s="12">
        <v>43915</v>
      </c>
      <c r="C653" s="11">
        <v>784</v>
      </c>
      <c r="D653" s="11">
        <v>279</v>
      </c>
      <c r="E653" s="11">
        <v>45</v>
      </c>
      <c r="F653" s="11">
        <v>24</v>
      </c>
    </row>
    <row r="654" spans="1:14" x14ac:dyDescent="0.3">
      <c r="A654" s="11" t="s">
        <v>86</v>
      </c>
      <c r="B654" s="12">
        <v>43915</v>
      </c>
      <c r="C654" s="11">
        <v>671</v>
      </c>
      <c r="D654" s="11">
        <v>300</v>
      </c>
      <c r="E654" s="11">
        <v>26</v>
      </c>
      <c r="F654" s="11">
        <v>17</v>
      </c>
    </row>
    <row r="655" spans="1:14" x14ac:dyDescent="0.3">
      <c r="A655" s="11" t="s">
        <v>87</v>
      </c>
      <c r="B655" s="12">
        <v>43915</v>
      </c>
      <c r="C655" s="11">
        <v>3383</v>
      </c>
      <c r="D655" s="11">
        <v>2162</v>
      </c>
      <c r="E655" s="11">
        <v>243</v>
      </c>
      <c r="F655" s="11">
        <v>316</v>
      </c>
    </row>
    <row r="656" spans="1:14" x14ac:dyDescent="0.3">
      <c r="A656" s="11" t="s">
        <v>88</v>
      </c>
      <c r="B656" s="12">
        <v>43915</v>
      </c>
      <c r="C656" s="11">
        <v>3488</v>
      </c>
      <c r="D656" s="11">
        <v>1515</v>
      </c>
      <c r="E656" s="11">
        <v>202</v>
      </c>
      <c r="F656" s="11">
        <v>206</v>
      </c>
    </row>
    <row r="657" spans="1:6" x14ac:dyDescent="0.3">
      <c r="A657" s="11" t="s">
        <v>89</v>
      </c>
      <c r="B657" s="12">
        <v>43915</v>
      </c>
      <c r="C657" s="11">
        <v>11592</v>
      </c>
      <c r="D657" s="11">
        <v>7439</v>
      </c>
      <c r="E657" s="11">
        <v>1021</v>
      </c>
      <c r="F657" s="11">
        <v>672</v>
      </c>
    </row>
    <row r="658" spans="1:6" x14ac:dyDescent="0.3">
      <c r="A658" s="11" t="s">
        <v>90</v>
      </c>
      <c r="B658" s="12">
        <v>43915</v>
      </c>
      <c r="C658" s="11">
        <v>10</v>
      </c>
      <c r="D658" s="11">
        <v>2</v>
      </c>
      <c r="E658" s="11">
        <v>2</v>
      </c>
      <c r="F658" s="11">
        <v>0</v>
      </c>
    </row>
    <row r="659" spans="1:6" x14ac:dyDescent="0.3">
      <c r="A659" s="11" t="s">
        <v>91</v>
      </c>
      <c r="B659" s="12">
        <v>43915</v>
      </c>
      <c r="C659" s="11">
        <v>3200</v>
      </c>
      <c r="D659" s="11">
        <v>1278</v>
      </c>
      <c r="E659" s="11">
        <v>230</v>
      </c>
      <c r="F659" s="11">
        <v>167</v>
      </c>
    </row>
    <row r="660" spans="1:6" x14ac:dyDescent="0.3">
      <c r="A660" s="11" t="s">
        <v>92</v>
      </c>
      <c r="B660" s="12">
        <v>43915</v>
      </c>
      <c r="C660" s="11">
        <v>969</v>
      </c>
      <c r="D660" s="11">
        <v>241</v>
      </c>
      <c r="E660" s="11">
        <v>34</v>
      </c>
      <c r="F660" s="11">
        <v>58</v>
      </c>
    </row>
    <row r="661" spans="1:6" x14ac:dyDescent="0.3">
      <c r="A661" s="11" t="s">
        <v>93</v>
      </c>
      <c r="B661" s="12">
        <v>43915</v>
      </c>
      <c r="C661" s="11">
        <v>1915</v>
      </c>
      <c r="D661" s="11">
        <v>503</v>
      </c>
      <c r="E661" s="11">
        <v>86</v>
      </c>
      <c r="F661" s="11">
        <v>32</v>
      </c>
    </row>
    <row r="662" spans="1:6" x14ac:dyDescent="0.3">
      <c r="A662" s="11" t="s">
        <v>94</v>
      </c>
      <c r="B662" s="12">
        <v>43915</v>
      </c>
      <c r="C662" s="11">
        <v>17166</v>
      </c>
      <c r="D662" s="11">
        <v>12440</v>
      </c>
      <c r="E662" s="11">
        <v>1221</v>
      </c>
      <c r="F662" s="11">
        <v>2090</v>
      </c>
    </row>
    <row r="663" spans="1:6" x14ac:dyDescent="0.3">
      <c r="A663" s="11" t="s">
        <v>95</v>
      </c>
      <c r="B663" s="12">
        <v>43915</v>
      </c>
      <c r="C663" s="11">
        <v>39</v>
      </c>
      <c r="D663" s="11">
        <v>16</v>
      </c>
      <c r="E663" s="11">
        <v>2</v>
      </c>
      <c r="F663" s="11">
        <v>1</v>
      </c>
    </row>
    <row r="664" spans="1:6" x14ac:dyDescent="0.3">
      <c r="A664" s="11" t="s">
        <v>96</v>
      </c>
      <c r="B664" s="12">
        <v>43915</v>
      </c>
      <c r="C664" s="11">
        <v>596</v>
      </c>
      <c r="D664" s="11">
        <v>172</v>
      </c>
      <c r="E664" s="11">
        <v>36</v>
      </c>
      <c r="F664" s="11">
        <v>8</v>
      </c>
    </row>
    <row r="665" spans="1:6" x14ac:dyDescent="0.3">
      <c r="A665" s="11" t="s">
        <v>97</v>
      </c>
      <c r="B665" s="12">
        <v>43915</v>
      </c>
      <c r="C665" s="11">
        <v>1411</v>
      </c>
      <c r="D665" s="11">
        <v>649</v>
      </c>
      <c r="E665" s="11">
        <v>54</v>
      </c>
      <c r="F665" s="11">
        <v>49</v>
      </c>
    </row>
    <row r="666" spans="1:6" x14ac:dyDescent="0.3">
      <c r="A666" s="11" t="s">
        <v>98</v>
      </c>
      <c r="B666" s="12">
        <v>43915</v>
      </c>
      <c r="C666" s="11">
        <v>3946</v>
      </c>
      <c r="D666" s="11">
        <v>1907</v>
      </c>
      <c r="E666" s="11">
        <v>137</v>
      </c>
      <c r="F666" s="11">
        <v>180</v>
      </c>
    </row>
    <row r="667" spans="1:6" x14ac:dyDescent="0.3">
      <c r="A667" s="11" t="s">
        <v>99</v>
      </c>
      <c r="B667" s="12">
        <v>43915</v>
      </c>
      <c r="C667" s="11">
        <v>995</v>
      </c>
      <c r="D667" s="11">
        <v>316</v>
      </c>
      <c r="E667" s="11">
        <v>36</v>
      </c>
      <c r="F667" s="11">
        <v>43</v>
      </c>
    </row>
    <row r="668" spans="1:6" x14ac:dyDescent="0.3">
      <c r="A668" s="11" t="s">
        <v>81</v>
      </c>
      <c r="B668" s="12">
        <v>43916</v>
      </c>
      <c r="C668" s="11">
        <v>3793</v>
      </c>
      <c r="D668" s="11">
        <v>1843</v>
      </c>
      <c r="E668" s="11">
        <v>148</v>
      </c>
      <c r="F668" s="11">
        <v>144</v>
      </c>
    </row>
    <row r="669" spans="1:6" x14ac:dyDescent="0.3">
      <c r="A669" s="11" t="s">
        <v>82</v>
      </c>
      <c r="B669" s="12">
        <v>43916</v>
      </c>
      <c r="C669" s="11">
        <v>1338</v>
      </c>
      <c r="D669" s="11">
        <v>693</v>
      </c>
      <c r="E669" s="11">
        <v>114</v>
      </c>
      <c r="F669" s="11">
        <v>58</v>
      </c>
    </row>
    <row r="670" spans="1:6" x14ac:dyDescent="0.3">
      <c r="A670" s="11" t="s">
        <v>83</v>
      </c>
      <c r="B670" s="12">
        <v>43916</v>
      </c>
      <c r="C670" s="11">
        <v>900</v>
      </c>
      <c r="D670" s="11">
        <v>339</v>
      </c>
      <c r="E670" s="11">
        <v>47</v>
      </c>
      <c r="F670" s="11">
        <v>29</v>
      </c>
    </row>
    <row r="671" spans="1:6" x14ac:dyDescent="0.3">
      <c r="A671" s="11" t="s">
        <v>84</v>
      </c>
      <c r="B671" s="12">
        <v>43916</v>
      </c>
      <c r="C671" s="11">
        <v>755</v>
      </c>
      <c r="D671" s="11">
        <v>237</v>
      </c>
      <c r="E671" s="11">
        <v>46</v>
      </c>
      <c r="F671" s="11">
        <v>22</v>
      </c>
    </row>
    <row r="672" spans="1:6" x14ac:dyDescent="0.3">
      <c r="A672" s="11" t="s">
        <v>85</v>
      </c>
      <c r="B672" s="12">
        <v>43916</v>
      </c>
      <c r="C672" s="11">
        <v>878</v>
      </c>
      <c r="D672" s="11">
        <v>328</v>
      </c>
      <c r="E672" s="11">
        <v>61</v>
      </c>
      <c r="F672" s="11">
        <v>27</v>
      </c>
    </row>
    <row r="673" spans="1:6" x14ac:dyDescent="0.3">
      <c r="A673" s="11" t="s">
        <v>86</v>
      </c>
      <c r="B673" s="12">
        <v>43916</v>
      </c>
      <c r="C673" s="11">
        <v>810</v>
      </c>
      <c r="D673" s="11">
        <v>355</v>
      </c>
      <c r="E673" s="11">
        <v>29</v>
      </c>
      <c r="F673" s="11">
        <v>21</v>
      </c>
    </row>
    <row r="674" spans="1:6" x14ac:dyDescent="0.3">
      <c r="A674" s="11" t="s">
        <v>87</v>
      </c>
      <c r="B674" s="12">
        <v>43916</v>
      </c>
      <c r="C674" s="11">
        <v>3934</v>
      </c>
      <c r="D674" s="11">
        <v>2707</v>
      </c>
      <c r="E674" s="11">
        <v>273</v>
      </c>
      <c r="F674" s="11">
        <v>367</v>
      </c>
    </row>
    <row r="675" spans="1:6" x14ac:dyDescent="0.3">
      <c r="A675" s="11" t="s">
        <v>88</v>
      </c>
      <c r="B675" s="12">
        <v>43916</v>
      </c>
      <c r="C675" s="11">
        <v>4132</v>
      </c>
      <c r="D675" s="11">
        <v>1791</v>
      </c>
      <c r="E675" s="11">
        <v>228</v>
      </c>
      <c r="F675" s="11">
        <v>252</v>
      </c>
    </row>
    <row r="676" spans="1:6" x14ac:dyDescent="0.3">
      <c r="A676" s="11" t="s">
        <v>89</v>
      </c>
      <c r="B676" s="12">
        <v>43916</v>
      </c>
      <c r="C676" s="11">
        <v>12940</v>
      </c>
      <c r="D676" s="11">
        <v>8545</v>
      </c>
      <c r="E676" s="11">
        <v>1187</v>
      </c>
      <c r="F676" s="11">
        <v>880</v>
      </c>
    </row>
    <row r="677" spans="1:6" x14ac:dyDescent="0.3">
      <c r="A677" s="11" t="s">
        <v>90</v>
      </c>
      <c r="B677" s="12">
        <v>43916</v>
      </c>
      <c r="C677" s="11">
        <v>17</v>
      </c>
      <c r="D677" s="11">
        <v>2</v>
      </c>
      <c r="E677" s="11">
        <v>2</v>
      </c>
      <c r="F677" s="11">
        <v>0</v>
      </c>
    </row>
    <row r="678" spans="1:6" x14ac:dyDescent="0.3">
      <c r="A678" s="11" t="s">
        <v>91</v>
      </c>
      <c r="B678" s="12">
        <v>43916</v>
      </c>
      <c r="C678" s="11">
        <v>3532</v>
      </c>
      <c r="D678" s="11">
        <v>1422</v>
      </c>
      <c r="E678" s="11">
        <v>252</v>
      </c>
      <c r="F678" s="11">
        <v>198</v>
      </c>
    </row>
    <row r="679" spans="1:6" x14ac:dyDescent="0.3">
      <c r="A679" s="11" t="s">
        <v>92</v>
      </c>
      <c r="B679" s="12">
        <v>43916</v>
      </c>
      <c r="C679" s="11">
        <v>1231</v>
      </c>
      <c r="D679" s="11">
        <v>277</v>
      </c>
      <c r="E679" s="11">
        <v>41</v>
      </c>
      <c r="F679" s="11">
        <v>69</v>
      </c>
    </row>
    <row r="680" spans="1:6" x14ac:dyDescent="0.3">
      <c r="A680" s="11" t="s">
        <v>93</v>
      </c>
      <c r="B680" s="12">
        <v>43916</v>
      </c>
      <c r="C680" s="11">
        <v>2322</v>
      </c>
      <c r="D680" s="11">
        <v>557</v>
      </c>
      <c r="E680" s="11">
        <v>98</v>
      </c>
      <c r="F680" s="11">
        <v>43</v>
      </c>
    </row>
    <row r="681" spans="1:6" x14ac:dyDescent="0.3">
      <c r="A681" s="11" t="s">
        <v>94</v>
      </c>
      <c r="B681" s="12">
        <v>43916</v>
      </c>
      <c r="C681" s="11">
        <v>19243</v>
      </c>
      <c r="D681" s="11">
        <v>13580</v>
      </c>
      <c r="E681" s="11">
        <v>1312</v>
      </c>
      <c r="F681" s="11">
        <v>2412</v>
      </c>
    </row>
    <row r="682" spans="1:6" x14ac:dyDescent="0.3">
      <c r="A682" s="11" t="s">
        <v>95</v>
      </c>
      <c r="B682" s="12">
        <v>43916</v>
      </c>
      <c r="C682" s="11">
        <v>42</v>
      </c>
      <c r="D682" s="11">
        <v>18</v>
      </c>
      <c r="E682" s="11">
        <v>2</v>
      </c>
      <c r="F682" s="11">
        <v>1</v>
      </c>
    </row>
    <row r="683" spans="1:6" x14ac:dyDescent="0.3">
      <c r="A683" s="11" t="s">
        <v>96</v>
      </c>
      <c r="B683" s="12">
        <v>43916</v>
      </c>
      <c r="C683" s="11">
        <v>714</v>
      </c>
      <c r="D683" s="11">
        <v>209</v>
      </c>
      <c r="E683" s="11">
        <v>53</v>
      </c>
      <c r="F683" s="11">
        <v>15</v>
      </c>
    </row>
    <row r="684" spans="1:6" x14ac:dyDescent="0.3">
      <c r="A684" s="11" t="s">
        <v>97</v>
      </c>
      <c r="B684" s="12">
        <v>43916</v>
      </c>
      <c r="C684" s="11">
        <v>1641</v>
      </c>
      <c r="D684" s="11">
        <v>732</v>
      </c>
      <c r="E684" s="11">
        <v>75</v>
      </c>
      <c r="F684" s="11">
        <v>58</v>
      </c>
    </row>
    <row r="685" spans="1:6" x14ac:dyDescent="0.3">
      <c r="A685" s="11" t="s">
        <v>98</v>
      </c>
      <c r="B685" s="12">
        <v>43916</v>
      </c>
      <c r="C685" s="11">
        <v>4601</v>
      </c>
      <c r="D685" s="11">
        <v>2270</v>
      </c>
      <c r="E685" s="11">
        <v>154</v>
      </c>
      <c r="F685" s="11">
        <v>207</v>
      </c>
    </row>
    <row r="686" spans="1:6" x14ac:dyDescent="0.3">
      <c r="A686" s="11" t="s">
        <v>99</v>
      </c>
      <c r="B686" s="12">
        <v>43916</v>
      </c>
      <c r="C686" s="11">
        <v>1236</v>
      </c>
      <c r="D686" s="11">
        <v>388</v>
      </c>
      <c r="E686" s="11">
        <v>43</v>
      </c>
      <c r="F686" s="11">
        <v>55</v>
      </c>
    </row>
    <row r="687" spans="1:6" x14ac:dyDescent="0.3">
      <c r="A687" s="11" t="s">
        <v>81</v>
      </c>
      <c r="B687" s="12">
        <v>43917</v>
      </c>
      <c r="C687" s="11">
        <v>4277</v>
      </c>
      <c r="D687" s="11">
        <v>2106</v>
      </c>
      <c r="E687" s="11">
        <v>172</v>
      </c>
      <c r="F687" s="11">
        <v>175</v>
      </c>
    </row>
    <row r="688" spans="1:6" x14ac:dyDescent="0.3">
      <c r="A688" s="11" t="s">
        <v>82</v>
      </c>
      <c r="B688" s="12">
        <v>43917</v>
      </c>
      <c r="C688" s="11">
        <v>1592</v>
      </c>
      <c r="D688" s="11">
        <v>835</v>
      </c>
      <c r="E688" s="11">
        <v>124</v>
      </c>
      <c r="F688" s="11" t="s">
        <v>122</v>
      </c>
    </row>
    <row r="689" spans="1:6" x14ac:dyDescent="0.3">
      <c r="A689" s="11" t="s">
        <v>83</v>
      </c>
      <c r="B689" s="12">
        <v>43917</v>
      </c>
      <c r="C689" s="11">
        <v>1004</v>
      </c>
      <c r="D689" s="11">
        <v>408</v>
      </c>
      <c r="E689" s="11">
        <v>50</v>
      </c>
      <c r="F689" s="11">
        <v>33</v>
      </c>
    </row>
    <row r="690" spans="1:6" x14ac:dyDescent="0.3">
      <c r="A690" s="11" t="s">
        <v>84</v>
      </c>
      <c r="B690" s="12">
        <v>43917</v>
      </c>
      <c r="C690" s="11">
        <v>862</v>
      </c>
      <c r="D690" s="11">
        <v>283</v>
      </c>
      <c r="E690" s="11">
        <v>59</v>
      </c>
      <c r="F690" s="11">
        <v>26</v>
      </c>
    </row>
    <row r="691" spans="1:6" x14ac:dyDescent="0.3">
      <c r="A691" s="11" t="s">
        <v>85</v>
      </c>
      <c r="B691" s="12">
        <v>43917</v>
      </c>
      <c r="C691" s="11">
        <v>1025</v>
      </c>
      <c r="D691" s="11">
        <v>377</v>
      </c>
      <c r="E691" s="11">
        <v>68</v>
      </c>
      <c r="F691" s="11">
        <v>36</v>
      </c>
    </row>
    <row r="692" spans="1:6" x14ac:dyDescent="0.3">
      <c r="A692" s="11" t="s">
        <v>86</v>
      </c>
      <c r="B692" s="12">
        <v>43917</v>
      </c>
      <c r="C692" s="11">
        <v>937</v>
      </c>
      <c r="D692" s="11">
        <v>406</v>
      </c>
      <c r="E692" s="11">
        <v>37</v>
      </c>
      <c r="F692" s="11">
        <v>22</v>
      </c>
    </row>
    <row r="693" spans="1:6" x14ac:dyDescent="0.3">
      <c r="A693" s="11" t="s">
        <v>87</v>
      </c>
      <c r="B693" s="12">
        <v>43917</v>
      </c>
      <c r="C693" s="11">
        <v>4512</v>
      </c>
      <c r="D693" s="11">
        <v>2977</v>
      </c>
      <c r="E693" s="11">
        <v>289</v>
      </c>
      <c r="F693" s="11">
        <v>448</v>
      </c>
    </row>
    <row r="694" spans="1:6" x14ac:dyDescent="0.3">
      <c r="A694" s="11" t="s">
        <v>88</v>
      </c>
      <c r="B694" s="12">
        <v>43917</v>
      </c>
      <c r="C694" s="11">
        <v>4791</v>
      </c>
      <c r="D694" s="11">
        <v>2063</v>
      </c>
      <c r="E694" s="11">
        <v>249</v>
      </c>
      <c r="F694" s="11">
        <v>321</v>
      </c>
    </row>
    <row r="695" spans="1:6" x14ac:dyDescent="0.3">
      <c r="A695" s="11" t="s">
        <v>89</v>
      </c>
      <c r="B695" s="12">
        <v>43917</v>
      </c>
      <c r="C695" s="11">
        <v>14263</v>
      </c>
      <c r="D695" s="11">
        <v>9900</v>
      </c>
      <c r="E695" s="11">
        <v>1324</v>
      </c>
      <c r="F695" s="11">
        <v>1070</v>
      </c>
    </row>
    <row r="696" spans="1:6" x14ac:dyDescent="0.3">
      <c r="A696" s="11" t="s">
        <v>90</v>
      </c>
      <c r="B696" s="12">
        <v>43917</v>
      </c>
      <c r="C696" s="11">
        <v>17</v>
      </c>
      <c r="D696" s="11">
        <v>2</v>
      </c>
      <c r="E696" s="11">
        <v>2</v>
      </c>
      <c r="F696" s="11">
        <v>1</v>
      </c>
    </row>
    <row r="697" spans="1:6" x14ac:dyDescent="0.3">
      <c r="A697" s="11" t="s">
        <v>91</v>
      </c>
      <c r="B697" s="12">
        <v>43917</v>
      </c>
      <c r="C697" s="11">
        <v>4034</v>
      </c>
      <c r="D697" s="11">
        <v>1694</v>
      </c>
      <c r="E697" s="11">
        <v>282</v>
      </c>
      <c r="F697" s="11">
        <v>234</v>
      </c>
    </row>
    <row r="698" spans="1:6" x14ac:dyDescent="0.3">
      <c r="A698" s="11" t="s">
        <v>92</v>
      </c>
      <c r="B698" s="12">
        <v>43917</v>
      </c>
      <c r="C698" s="11">
        <v>1394</v>
      </c>
      <c r="D698" s="11">
        <v>312</v>
      </c>
      <c r="E698" s="11">
        <v>40</v>
      </c>
      <c r="F698" s="11">
        <v>88</v>
      </c>
    </row>
    <row r="699" spans="1:6" x14ac:dyDescent="0.3">
      <c r="A699" s="11" t="s">
        <v>93</v>
      </c>
      <c r="B699" s="12">
        <v>43917</v>
      </c>
      <c r="C699" s="11">
        <v>2772</v>
      </c>
      <c r="D699" s="11">
        <v>906</v>
      </c>
      <c r="E699" s="11">
        <v>112</v>
      </c>
      <c r="F699" s="11">
        <v>47</v>
      </c>
    </row>
    <row r="700" spans="1:6" x14ac:dyDescent="0.3">
      <c r="A700" s="11" t="s">
        <v>94</v>
      </c>
      <c r="B700" s="12">
        <v>43917</v>
      </c>
      <c r="C700" s="11">
        <v>21520</v>
      </c>
      <c r="D700" s="11">
        <v>14211</v>
      </c>
      <c r="E700" s="11">
        <v>1404</v>
      </c>
      <c r="F700" s="11">
        <v>2757</v>
      </c>
    </row>
    <row r="701" spans="1:6" x14ac:dyDescent="0.3">
      <c r="A701" s="11" t="s">
        <v>95</v>
      </c>
      <c r="B701" s="12">
        <v>43917</v>
      </c>
      <c r="C701" s="11">
        <v>45</v>
      </c>
      <c r="D701" s="11">
        <v>22</v>
      </c>
      <c r="E701" s="11">
        <v>2</v>
      </c>
      <c r="F701" s="11">
        <v>1</v>
      </c>
    </row>
    <row r="702" spans="1:6" x14ac:dyDescent="0.3">
      <c r="A702" s="11" t="s">
        <v>96</v>
      </c>
      <c r="B702" s="12">
        <v>43917</v>
      </c>
      <c r="C702" s="11">
        <v>802</v>
      </c>
      <c r="D702" s="11">
        <v>231</v>
      </c>
      <c r="E702" s="11">
        <v>58</v>
      </c>
      <c r="F702" s="11">
        <v>17</v>
      </c>
    </row>
    <row r="703" spans="1:6" x14ac:dyDescent="0.3">
      <c r="A703" s="11" t="s">
        <v>97</v>
      </c>
      <c r="B703" s="12">
        <v>43917</v>
      </c>
      <c r="C703" s="11">
        <v>1829</v>
      </c>
      <c r="D703" s="11">
        <v>827</v>
      </c>
      <c r="E703" s="11">
        <v>84</v>
      </c>
      <c r="F703" s="11">
        <v>70</v>
      </c>
    </row>
    <row r="704" spans="1:6" x14ac:dyDescent="0.3">
      <c r="A704" s="11" t="s">
        <v>98</v>
      </c>
      <c r="B704" s="12">
        <v>43917</v>
      </c>
      <c r="C704" s="11">
        <v>5136</v>
      </c>
      <c r="D704" s="11">
        <v>2612</v>
      </c>
      <c r="E704" s="11">
        <v>176</v>
      </c>
      <c r="F704" s="11">
        <v>221</v>
      </c>
    </row>
    <row r="705" spans="1:6" x14ac:dyDescent="0.3">
      <c r="A705" s="11" t="s">
        <v>99</v>
      </c>
      <c r="B705" s="12">
        <v>43917</v>
      </c>
      <c r="C705" s="11">
        <v>1436</v>
      </c>
      <c r="D705" s="11">
        <v>458</v>
      </c>
      <c r="E705" s="11">
        <v>43</v>
      </c>
      <c r="F705" s="11">
        <v>65</v>
      </c>
    </row>
    <row r="706" spans="1:6" x14ac:dyDescent="0.3">
      <c r="A706" s="11" t="s">
        <v>81</v>
      </c>
      <c r="B706" s="12">
        <v>43918</v>
      </c>
      <c r="C706" s="11">
        <v>4682</v>
      </c>
      <c r="D706" s="11">
        <v>2294</v>
      </c>
      <c r="E706" s="11">
        <v>201</v>
      </c>
      <c r="F706" s="11">
        <v>207</v>
      </c>
    </row>
    <row r="707" spans="1:6" x14ac:dyDescent="0.3">
      <c r="A707" s="11" t="s">
        <v>82</v>
      </c>
      <c r="B707" s="12">
        <v>43918</v>
      </c>
      <c r="C707" s="11">
        <v>1858</v>
      </c>
      <c r="D707" s="11">
        <v>835</v>
      </c>
      <c r="E707" s="11">
        <v>124</v>
      </c>
      <c r="F707" s="11">
        <v>93</v>
      </c>
    </row>
    <row r="708" spans="1:6" x14ac:dyDescent="0.3">
      <c r="A708" s="11" t="s">
        <v>83</v>
      </c>
      <c r="B708" s="12">
        <v>43918</v>
      </c>
      <c r="C708" s="11">
        <v>1088</v>
      </c>
      <c r="D708" s="11">
        <v>466</v>
      </c>
      <c r="E708" s="11">
        <v>57</v>
      </c>
      <c r="F708" s="11">
        <v>41</v>
      </c>
    </row>
    <row r="709" spans="1:6" x14ac:dyDescent="0.3">
      <c r="A709" s="11" t="s">
        <v>84</v>
      </c>
      <c r="B709" s="12">
        <v>43918</v>
      </c>
      <c r="C709" s="11">
        <v>958</v>
      </c>
      <c r="D709" s="11">
        <v>345</v>
      </c>
      <c r="E709" s="11">
        <v>71</v>
      </c>
      <c r="F709" s="11">
        <v>29</v>
      </c>
    </row>
    <row r="710" spans="1:6" x14ac:dyDescent="0.3">
      <c r="A710" s="11" t="s">
        <v>85</v>
      </c>
      <c r="B710" s="12">
        <v>43918</v>
      </c>
      <c r="C710" s="11">
        <v>1125</v>
      </c>
      <c r="D710" s="11">
        <v>425</v>
      </c>
      <c r="E710" s="11">
        <v>78</v>
      </c>
      <c r="F710" s="11">
        <v>39</v>
      </c>
    </row>
    <row r="711" spans="1:6" x14ac:dyDescent="0.3">
      <c r="A711" s="11" t="s">
        <v>86</v>
      </c>
      <c r="B711" s="12">
        <v>43918</v>
      </c>
      <c r="C711" s="11">
        <v>1023</v>
      </c>
      <c r="D711" s="11">
        <v>449</v>
      </c>
      <c r="E711" s="11">
        <v>40</v>
      </c>
      <c r="F711" s="11">
        <v>26</v>
      </c>
    </row>
    <row r="712" spans="1:6" x14ac:dyDescent="0.3">
      <c r="A712" s="11" t="s">
        <v>87</v>
      </c>
      <c r="B712" s="12">
        <v>43918</v>
      </c>
      <c r="C712" s="11">
        <v>5246</v>
      </c>
      <c r="D712" s="11">
        <v>3018</v>
      </c>
      <c r="E712" s="11">
        <v>299</v>
      </c>
      <c r="F712" s="11">
        <v>539</v>
      </c>
    </row>
    <row r="713" spans="1:6" x14ac:dyDescent="0.3">
      <c r="A713" s="11" t="s">
        <v>88</v>
      </c>
      <c r="B713" s="12">
        <v>43918</v>
      </c>
      <c r="C713" s="11">
        <v>5414</v>
      </c>
      <c r="D713" s="11">
        <v>2408</v>
      </c>
      <c r="E713" s="11">
        <v>278</v>
      </c>
      <c r="F713" s="11">
        <v>380</v>
      </c>
    </row>
    <row r="714" spans="1:6" x14ac:dyDescent="0.3">
      <c r="A714" s="11" t="s">
        <v>89</v>
      </c>
      <c r="B714" s="12">
        <v>43918</v>
      </c>
      <c r="C714" s="11">
        <v>15026</v>
      </c>
      <c r="D714" s="11">
        <v>10688</v>
      </c>
      <c r="E714" s="11">
        <v>1391</v>
      </c>
      <c r="F714" s="11">
        <v>1226</v>
      </c>
    </row>
    <row r="715" spans="1:6" x14ac:dyDescent="0.3">
      <c r="A715" s="11" t="s">
        <v>90</v>
      </c>
      <c r="B715" s="12">
        <v>43918</v>
      </c>
      <c r="C715" s="11">
        <v>21</v>
      </c>
      <c r="D715" s="11">
        <v>2</v>
      </c>
      <c r="E715" s="11">
        <v>2</v>
      </c>
      <c r="F715" s="11">
        <v>1</v>
      </c>
    </row>
    <row r="716" spans="1:6" x14ac:dyDescent="0.3">
      <c r="A716" s="11" t="s">
        <v>91</v>
      </c>
      <c r="B716" s="12">
        <v>43918</v>
      </c>
      <c r="C716" s="11">
        <v>4784</v>
      </c>
      <c r="D716" s="11">
        <v>1874</v>
      </c>
      <c r="E716" s="11">
        <v>309</v>
      </c>
      <c r="F716" s="11">
        <v>267</v>
      </c>
    </row>
    <row r="717" spans="1:6" x14ac:dyDescent="0.3">
      <c r="A717" s="11" t="s">
        <v>92</v>
      </c>
      <c r="B717" s="12">
        <v>43918</v>
      </c>
      <c r="C717" s="11">
        <v>1456</v>
      </c>
      <c r="D717" s="11">
        <v>313</v>
      </c>
      <c r="E717" s="11">
        <v>41</v>
      </c>
      <c r="F717" s="11">
        <v>100</v>
      </c>
    </row>
    <row r="718" spans="1:6" x14ac:dyDescent="0.3">
      <c r="A718" s="11" t="s">
        <v>93</v>
      </c>
      <c r="B718" s="12">
        <v>43918</v>
      </c>
      <c r="C718" s="11">
        <v>3139</v>
      </c>
      <c r="D718" s="11">
        <v>1043</v>
      </c>
      <c r="E718" s="11">
        <v>123</v>
      </c>
      <c r="F718" s="11">
        <v>60</v>
      </c>
    </row>
    <row r="719" spans="1:6" x14ac:dyDescent="0.3">
      <c r="A719" s="11" t="s">
        <v>94</v>
      </c>
      <c r="B719" s="12">
        <v>43918</v>
      </c>
      <c r="C719" s="11">
        <v>22677</v>
      </c>
      <c r="D719" s="11">
        <v>14454</v>
      </c>
      <c r="E719" s="11">
        <v>1429</v>
      </c>
      <c r="F719" s="11">
        <v>3082</v>
      </c>
    </row>
    <row r="720" spans="1:6" x14ac:dyDescent="0.3">
      <c r="A720" s="11" t="s">
        <v>95</v>
      </c>
      <c r="B720" s="12">
        <v>43918</v>
      </c>
      <c r="C720" s="11">
        <v>48</v>
      </c>
      <c r="D720" s="11">
        <v>24</v>
      </c>
      <c r="E720" s="11">
        <v>2</v>
      </c>
      <c r="F720" s="11">
        <v>1</v>
      </c>
    </row>
    <row r="721" spans="1:7" x14ac:dyDescent="0.3">
      <c r="A721" s="11" t="s">
        <v>96</v>
      </c>
      <c r="B721" s="12">
        <v>43918</v>
      </c>
      <c r="C721" s="11">
        <v>872</v>
      </c>
      <c r="D721" s="11">
        <v>260</v>
      </c>
      <c r="E721" s="11">
        <v>58</v>
      </c>
      <c r="F721" s="11">
        <v>20</v>
      </c>
    </row>
    <row r="722" spans="1:7" x14ac:dyDescent="0.3">
      <c r="A722" s="11" t="s">
        <v>97</v>
      </c>
      <c r="B722" s="12">
        <v>43918</v>
      </c>
      <c r="C722" s="11">
        <v>2011</v>
      </c>
      <c r="D722" s="11">
        <v>896</v>
      </c>
      <c r="E722" s="11">
        <v>90</v>
      </c>
      <c r="F722" s="11">
        <v>84</v>
      </c>
    </row>
    <row r="723" spans="1:7" x14ac:dyDescent="0.3">
      <c r="A723" s="11" t="s">
        <v>98</v>
      </c>
      <c r="B723" s="12">
        <v>43918</v>
      </c>
      <c r="C723" s="11">
        <v>5740</v>
      </c>
      <c r="D723" s="11">
        <v>3106</v>
      </c>
      <c r="E723" s="11">
        <v>271</v>
      </c>
      <c r="F723" s="11">
        <v>265</v>
      </c>
    </row>
    <row r="724" spans="1:7" x14ac:dyDescent="0.3">
      <c r="A724" s="11" t="s">
        <v>99</v>
      </c>
      <c r="B724" s="12">
        <v>43918</v>
      </c>
      <c r="C724" s="11">
        <v>1629</v>
      </c>
      <c r="D724" s="11">
        <v>497</v>
      </c>
      <c r="E724" s="11">
        <v>43</v>
      </c>
      <c r="F724" s="11">
        <v>68</v>
      </c>
    </row>
    <row r="725" spans="1:7" x14ac:dyDescent="0.3">
      <c r="A725" s="11" t="s">
        <v>81</v>
      </c>
      <c r="B725" s="12">
        <v>43919</v>
      </c>
      <c r="C725" s="11">
        <v>5405</v>
      </c>
      <c r="D725" s="11">
        <v>2671</v>
      </c>
      <c r="E725" s="11">
        <v>216</v>
      </c>
      <c r="F725" s="11">
        <v>236</v>
      </c>
      <c r="G725" s="11">
        <v>155</v>
      </c>
    </row>
    <row r="726" spans="1:7" x14ac:dyDescent="0.3">
      <c r="A726" s="11" t="s">
        <v>82</v>
      </c>
      <c r="B726" s="12">
        <v>43919</v>
      </c>
      <c r="C726" s="11">
        <v>2078</v>
      </c>
      <c r="D726" s="11">
        <v>1094</v>
      </c>
      <c r="E726" s="11">
        <v>156</v>
      </c>
      <c r="F726" s="11">
        <v>106</v>
      </c>
      <c r="G726" s="11">
        <v>174</v>
      </c>
    </row>
    <row r="727" spans="1:7" x14ac:dyDescent="0.3">
      <c r="A727" s="11" t="s">
        <v>83</v>
      </c>
      <c r="B727" s="12">
        <v>43919</v>
      </c>
      <c r="C727" s="11">
        <v>1158</v>
      </c>
      <c r="D727" s="11">
        <v>479</v>
      </c>
      <c r="E727" s="11">
        <v>60</v>
      </c>
      <c r="F727" s="11">
        <v>49</v>
      </c>
      <c r="G727" s="11">
        <v>78</v>
      </c>
    </row>
    <row r="728" spans="1:7" x14ac:dyDescent="0.3">
      <c r="A728" s="11" t="s">
        <v>84</v>
      </c>
      <c r="B728" s="12">
        <v>43919</v>
      </c>
      <c r="C728" s="11">
        <v>1000</v>
      </c>
      <c r="D728" s="11">
        <v>353</v>
      </c>
      <c r="E728" s="11">
        <v>80</v>
      </c>
      <c r="F728" s="11">
        <v>37</v>
      </c>
      <c r="G728" s="11">
        <v>100</v>
      </c>
    </row>
    <row r="729" spans="1:7" x14ac:dyDescent="0.3">
      <c r="A729" s="11" t="s">
        <v>85</v>
      </c>
      <c r="B729" s="12">
        <v>43919</v>
      </c>
      <c r="C729" s="11">
        <v>1204</v>
      </c>
      <c r="D729" s="11">
        <v>444</v>
      </c>
      <c r="E729" s="11">
        <v>84</v>
      </c>
      <c r="F729" s="11">
        <v>40</v>
      </c>
      <c r="G729" s="11">
        <v>32</v>
      </c>
    </row>
    <row r="730" spans="1:7" x14ac:dyDescent="0.3">
      <c r="A730" s="11" t="s">
        <v>86</v>
      </c>
      <c r="B730" s="12">
        <v>43919</v>
      </c>
      <c r="C730" s="11">
        <v>1100</v>
      </c>
      <c r="D730" s="11">
        <v>481</v>
      </c>
      <c r="E730" s="11">
        <v>46</v>
      </c>
      <c r="F730" s="11">
        <v>27</v>
      </c>
      <c r="G730" s="11">
        <v>24</v>
      </c>
    </row>
    <row r="731" spans="1:7" x14ac:dyDescent="0.3">
      <c r="A731" s="11" t="s">
        <v>87</v>
      </c>
      <c r="B731" s="12">
        <v>43919</v>
      </c>
      <c r="C731" s="11">
        <v>5858</v>
      </c>
      <c r="D731" s="11">
        <v>3134</v>
      </c>
      <c r="E731" s="11">
        <v>302</v>
      </c>
      <c r="F731" s="11">
        <v>622</v>
      </c>
      <c r="G731" s="11">
        <v>252</v>
      </c>
    </row>
    <row r="732" spans="1:7" x14ac:dyDescent="0.3">
      <c r="A732" s="11" t="s">
        <v>88</v>
      </c>
      <c r="B732" s="12">
        <v>43919</v>
      </c>
      <c r="C732" s="11">
        <v>5801</v>
      </c>
      <c r="D732" s="11">
        <v>2540</v>
      </c>
      <c r="E732" s="11">
        <v>307</v>
      </c>
      <c r="F732" s="11">
        <v>442</v>
      </c>
      <c r="G732" s="11">
        <v>871</v>
      </c>
    </row>
    <row r="733" spans="1:7" x14ac:dyDescent="0.3">
      <c r="A733" s="11" t="s">
        <v>89</v>
      </c>
      <c r="B733" s="12">
        <v>43919</v>
      </c>
      <c r="C733" s="11">
        <v>16157</v>
      </c>
      <c r="D733" s="11">
        <v>11769</v>
      </c>
      <c r="E733" s="11">
        <v>1512</v>
      </c>
      <c r="F733" s="11">
        <v>1410</v>
      </c>
      <c r="G733" s="11">
        <v>4125</v>
      </c>
    </row>
    <row r="734" spans="1:7" x14ac:dyDescent="0.3">
      <c r="A734" s="11" t="s">
        <v>90</v>
      </c>
      <c r="B734" s="12">
        <v>43919</v>
      </c>
      <c r="C734" s="11">
        <v>25</v>
      </c>
      <c r="D734" s="11">
        <v>2</v>
      </c>
      <c r="E734" s="11">
        <v>2</v>
      </c>
      <c r="F734" s="11">
        <v>1</v>
      </c>
      <c r="G734" s="11">
        <v>0</v>
      </c>
    </row>
    <row r="735" spans="1:7" x14ac:dyDescent="0.3">
      <c r="A735" s="11" t="s">
        <v>91</v>
      </c>
      <c r="B735" s="12">
        <v>43919</v>
      </c>
      <c r="C735" s="11">
        <v>5110</v>
      </c>
      <c r="D735" s="11">
        <v>2042</v>
      </c>
      <c r="E735" s="11">
        <v>336</v>
      </c>
      <c r="F735" s="11">
        <v>310</v>
      </c>
      <c r="G735" s="11">
        <v>185</v>
      </c>
    </row>
    <row r="736" spans="1:7" x14ac:dyDescent="0.3">
      <c r="A736" s="11" t="s">
        <v>92</v>
      </c>
      <c r="B736" s="12">
        <v>43919</v>
      </c>
      <c r="C736" s="11">
        <v>1560</v>
      </c>
      <c r="D736" s="11">
        <v>353</v>
      </c>
      <c r="E736" s="11">
        <v>43</v>
      </c>
      <c r="F736" s="11">
        <v>106</v>
      </c>
      <c r="G736" s="11">
        <v>60</v>
      </c>
    </row>
    <row r="737" spans="1:7" x14ac:dyDescent="0.3">
      <c r="A737" s="11" t="s">
        <v>93</v>
      </c>
      <c r="B737" s="12">
        <v>43919</v>
      </c>
      <c r="C737" s="11">
        <v>3723</v>
      </c>
      <c r="D737" s="11">
        <v>1147</v>
      </c>
      <c r="E737" s="11">
        <v>134</v>
      </c>
      <c r="F737" s="11">
        <v>66</v>
      </c>
      <c r="G737" s="11">
        <v>168</v>
      </c>
    </row>
    <row r="738" spans="1:7" x14ac:dyDescent="0.3">
      <c r="A738" s="11" t="s">
        <v>94</v>
      </c>
      <c r="B738" s="12">
        <v>43919</v>
      </c>
      <c r="C738" s="11">
        <v>24090</v>
      </c>
      <c r="D738" s="11">
        <v>14917</v>
      </c>
      <c r="E738" s="11">
        <v>1460</v>
      </c>
      <c r="F738" s="11">
        <v>3392</v>
      </c>
      <c r="G738" s="11">
        <v>8301</v>
      </c>
    </row>
    <row r="739" spans="1:7" x14ac:dyDescent="0.3">
      <c r="A739" s="11" t="s">
        <v>95</v>
      </c>
      <c r="B739" s="12">
        <v>43919</v>
      </c>
      <c r="C739" s="11">
        <v>51</v>
      </c>
      <c r="D739" s="11">
        <v>27</v>
      </c>
      <c r="E739" s="11">
        <v>3</v>
      </c>
      <c r="F739" s="11">
        <v>1</v>
      </c>
      <c r="G739" s="11">
        <v>0</v>
      </c>
    </row>
    <row r="740" spans="1:7" x14ac:dyDescent="0.3">
      <c r="A740" s="11" t="s">
        <v>96</v>
      </c>
      <c r="B740" s="12">
        <v>43919</v>
      </c>
      <c r="C740" s="11">
        <v>939</v>
      </c>
      <c r="D740" s="11">
        <v>265</v>
      </c>
      <c r="E740" s="11">
        <v>58</v>
      </c>
      <c r="F740" s="11">
        <v>25</v>
      </c>
      <c r="G740" s="11">
        <v>17</v>
      </c>
    </row>
    <row r="741" spans="1:7" x14ac:dyDescent="0.3">
      <c r="A741" s="11" t="s">
        <v>97</v>
      </c>
      <c r="B741" s="12">
        <v>43919</v>
      </c>
      <c r="C741" s="11">
        <v>2146</v>
      </c>
      <c r="D741" s="11">
        <v>955</v>
      </c>
      <c r="E741" s="11">
        <v>96</v>
      </c>
      <c r="F741" s="11">
        <v>102</v>
      </c>
      <c r="G741" s="11">
        <v>161</v>
      </c>
    </row>
    <row r="742" spans="1:7" x14ac:dyDescent="0.3">
      <c r="A742" s="11" t="s">
        <v>98</v>
      </c>
      <c r="B742" s="12">
        <v>43919</v>
      </c>
      <c r="C742" s="11">
        <v>6057</v>
      </c>
      <c r="D742" s="11">
        <v>3427</v>
      </c>
      <c r="E742" s="11">
        <v>293</v>
      </c>
      <c r="F742" s="11">
        <v>297</v>
      </c>
      <c r="G742" s="11">
        <v>1646</v>
      </c>
    </row>
    <row r="743" spans="1:7" x14ac:dyDescent="0.3">
      <c r="A743" s="11" t="s">
        <v>99</v>
      </c>
      <c r="B743" s="12">
        <v>43919</v>
      </c>
      <c r="C743" s="11">
        <v>1733</v>
      </c>
      <c r="D743" s="11">
        <v>517</v>
      </c>
      <c r="E743" s="11">
        <v>43</v>
      </c>
      <c r="F743" s="11">
        <v>71</v>
      </c>
      <c r="G743" s="11">
        <v>431</v>
      </c>
    </row>
    <row r="744" spans="1:7" x14ac:dyDescent="0.3">
      <c r="A744" s="11" t="s">
        <v>81</v>
      </c>
      <c r="B744" s="12">
        <v>43920</v>
      </c>
      <c r="C744" s="11">
        <v>5818</v>
      </c>
      <c r="D744" s="11">
        <v>2867</v>
      </c>
      <c r="E744" s="11">
        <v>235</v>
      </c>
      <c r="F744" s="11">
        <v>248</v>
      </c>
      <c r="G744" s="11">
        <v>160</v>
      </c>
    </row>
    <row r="745" spans="1:7" x14ac:dyDescent="0.3">
      <c r="A745" s="11" t="s">
        <v>82</v>
      </c>
      <c r="B745" s="12">
        <v>43920</v>
      </c>
      <c r="C745" s="11">
        <v>2272</v>
      </c>
      <c r="D745" s="11">
        <v>1176</v>
      </c>
      <c r="E745" s="11">
        <v>165</v>
      </c>
      <c r="F745" s="11">
        <v>138</v>
      </c>
      <c r="G745" s="11">
        <v>204</v>
      </c>
    </row>
    <row r="746" spans="1:7" x14ac:dyDescent="0.3">
      <c r="A746" s="11" t="s">
        <v>83</v>
      </c>
      <c r="B746" s="12">
        <v>43920</v>
      </c>
      <c r="C746" s="11">
        <v>1236</v>
      </c>
      <c r="D746" s="11">
        <v>529</v>
      </c>
      <c r="E746" s="11">
        <v>65</v>
      </c>
      <c r="F746" s="11">
        <v>55</v>
      </c>
      <c r="G746" s="11">
        <v>90</v>
      </c>
    </row>
    <row r="747" spans="1:7" x14ac:dyDescent="0.3">
      <c r="A747" s="11" t="s">
        <v>84</v>
      </c>
      <c r="B747" s="12">
        <v>43920</v>
      </c>
      <c r="C747" s="11">
        <v>1069</v>
      </c>
      <c r="D747" s="11">
        <v>399</v>
      </c>
      <c r="E747" s="11">
        <v>85</v>
      </c>
      <c r="F747" s="11">
        <v>42</v>
      </c>
      <c r="G747" s="11">
        <v>111</v>
      </c>
    </row>
    <row r="748" spans="1:7" x14ac:dyDescent="0.3">
      <c r="A748" s="11" t="s">
        <v>85</v>
      </c>
      <c r="B748" s="12">
        <v>43920</v>
      </c>
      <c r="C748" s="11">
        <v>1262</v>
      </c>
      <c r="D748" s="11">
        <v>483</v>
      </c>
      <c r="E748" s="11">
        <v>94</v>
      </c>
      <c r="F748" s="11">
        <v>55</v>
      </c>
      <c r="G748" s="11">
        <v>57</v>
      </c>
    </row>
    <row r="749" spans="1:7" x14ac:dyDescent="0.3">
      <c r="A749" s="11" t="s">
        <v>86</v>
      </c>
      <c r="B749" s="12">
        <v>43920</v>
      </c>
      <c r="C749" s="11">
        <v>1171</v>
      </c>
      <c r="D749" s="11">
        <v>522</v>
      </c>
      <c r="E749" s="11">
        <v>50</v>
      </c>
      <c r="F749" s="11">
        <v>37</v>
      </c>
      <c r="G749" s="11">
        <v>35</v>
      </c>
    </row>
    <row r="750" spans="1:7" x14ac:dyDescent="0.3">
      <c r="A750" s="11" t="s">
        <v>87</v>
      </c>
      <c r="B750" s="12">
        <v>43920</v>
      </c>
      <c r="C750" s="11">
        <v>6424</v>
      </c>
      <c r="D750" s="11">
        <v>3225</v>
      </c>
      <c r="E750" s="11">
        <v>344</v>
      </c>
      <c r="F750" s="11">
        <v>708</v>
      </c>
      <c r="G750" s="11">
        <v>296</v>
      </c>
    </row>
    <row r="751" spans="1:7" x14ac:dyDescent="0.3">
      <c r="A751" s="11" t="s">
        <v>88</v>
      </c>
      <c r="B751" s="12">
        <v>43920</v>
      </c>
      <c r="C751" s="11">
        <v>6211</v>
      </c>
      <c r="D751" s="11">
        <v>2601</v>
      </c>
      <c r="E751" s="11">
        <v>325</v>
      </c>
      <c r="F751" s="11">
        <v>516</v>
      </c>
      <c r="G751" s="11">
        <v>1028</v>
      </c>
    </row>
    <row r="752" spans="1:7" x14ac:dyDescent="0.3">
      <c r="A752" s="11" t="s">
        <v>89</v>
      </c>
      <c r="B752" s="12">
        <v>43920</v>
      </c>
      <c r="C752" s="11">
        <v>18773</v>
      </c>
      <c r="D752" s="11">
        <v>12974</v>
      </c>
      <c r="E752" s="11">
        <v>1652</v>
      </c>
      <c r="F752" s="11">
        <v>1672</v>
      </c>
      <c r="G752" s="11">
        <v>4966</v>
      </c>
    </row>
    <row r="753" spans="1:7" x14ac:dyDescent="0.3">
      <c r="A753" s="11" t="s">
        <v>90</v>
      </c>
      <c r="B753" s="12">
        <v>43920</v>
      </c>
      <c r="C753" s="11">
        <v>34</v>
      </c>
      <c r="D753" s="11">
        <v>3</v>
      </c>
      <c r="E753" s="11">
        <v>3</v>
      </c>
      <c r="F753" s="11">
        <v>1</v>
      </c>
      <c r="G753" s="11">
        <v>0</v>
      </c>
    </row>
    <row r="754" spans="1:7" x14ac:dyDescent="0.3">
      <c r="A754" s="11" t="s">
        <v>91</v>
      </c>
      <c r="B754" s="12">
        <v>43920</v>
      </c>
      <c r="C754" s="11">
        <v>5508</v>
      </c>
      <c r="D754" s="11">
        <v>2189</v>
      </c>
      <c r="E754" s="11">
        <v>356</v>
      </c>
      <c r="F754" s="11">
        <v>339</v>
      </c>
      <c r="G754" s="11">
        <v>200</v>
      </c>
    </row>
    <row r="755" spans="1:7" x14ac:dyDescent="0.3">
      <c r="A755" s="11" t="s">
        <v>92</v>
      </c>
      <c r="B755" s="12">
        <v>43920</v>
      </c>
      <c r="C755" s="11">
        <v>1628</v>
      </c>
      <c r="D755" s="11">
        <v>371</v>
      </c>
      <c r="E755" s="11">
        <v>51</v>
      </c>
      <c r="F755" s="11">
        <v>133</v>
      </c>
      <c r="G755" s="11">
        <v>91</v>
      </c>
    </row>
    <row r="756" spans="1:7" x14ac:dyDescent="0.3">
      <c r="A756" s="11" t="s">
        <v>93</v>
      </c>
      <c r="B756" s="12">
        <v>43920</v>
      </c>
      <c r="C756" s="11">
        <v>4039</v>
      </c>
      <c r="D756" s="11">
        <v>1250</v>
      </c>
      <c r="E756" s="11">
        <v>149</v>
      </c>
      <c r="F756" s="11">
        <v>84</v>
      </c>
      <c r="G756" s="11">
        <v>187</v>
      </c>
    </row>
    <row r="757" spans="1:7" x14ac:dyDescent="0.3">
      <c r="A757" s="11" t="s">
        <v>94</v>
      </c>
      <c r="B757" s="12">
        <v>43920</v>
      </c>
      <c r="C757" s="11">
        <v>27509</v>
      </c>
      <c r="D757" s="11">
        <v>15140</v>
      </c>
      <c r="E757" s="11">
        <v>1514</v>
      </c>
      <c r="F757" s="11">
        <v>3603</v>
      </c>
      <c r="G757" s="11">
        <v>9330</v>
      </c>
    </row>
    <row r="758" spans="1:7" x14ac:dyDescent="0.3">
      <c r="A758" s="11" t="s">
        <v>95</v>
      </c>
      <c r="B758" s="12">
        <v>43920</v>
      </c>
      <c r="C758" s="11">
        <v>54</v>
      </c>
      <c r="D758" s="11">
        <v>27</v>
      </c>
      <c r="E758" s="11">
        <v>3</v>
      </c>
      <c r="F758" s="11">
        <v>1</v>
      </c>
      <c r="G758" s="11">
        <v>0</v>
      </c>
    </row>
    <row r="759" spans="1:7" x14ac:dyDescent="0.3">
      <c r="A759" s="11" t="s">
        <v>96</v>
      </c>
      <c r="B759" s="12">
        <v>43920</v>
      </c>
      <c r="C759" s="11">
        <v>974</v>
      </c>
      <c r="D759" s="11">
        <v>283</v>
      </c>
      <c r="E759" s="11">
        <v>59</v>
      </c>
      <c r="F759" s="11">
        <v>34</v>
      </c>
      <c r="G759" s="11">
        <v>20</v>
      </c>
    </row>
    <row r="760" spans="1:7" x14ac:dyDescent="0.3">
      <c r="A760" s="11" t="s">
        <v>97</v>
      </c>
      <c r="B760" s="12">
        <v>43920</v>
      </c>
      <c r="C760" s="11">
        <v>2305</v>
      </c>
      <c r="D760" s="11">
        <v>1035</v>
      </c>
      <c r="E760" s="11">
        <v>99</v>
      </c>
      <c r="F760" s="11">
        <v>113</v>
      </c>
      <c r="G760" s="11">
        <v>192</v>
      </c>
    </row>
    <row r="761" spans="1:7" x14ac:dyDescent="0.3">
      <c r="A761" s="11" t="s">
        <v>98</v>
      </c>
      <c r="B761" s="12">
        <v>43920</v>
      </c>
      <c r="C761" s="11">
        <v>6320</v>
      </c>
      <c r="D761" s="11">
        <v>3594</v>
      </c>
      <c r="E761" s="11">
        <v>307</v>
      </c>
      <c r="F761" s="11">
        <v>325</v>
      </c>
      <c r="G761" s="11">
        <v>1796</v>
      </c>
    </row>
    <row r="762" spans="1:7" x14ac:dyDescent="0.3">
      <c r="A762" s="11" t="s">
        <v>99</v>
      </c>
      <c r="B762" s="12">
        <v>43920</v>
      </c>
      <c r="C762" s="11">
        <v>1810</v>
      </c>
      <c r="D762" s="11">
        <v>575</v>
      </c>
      <c r="E762" s="11">
        <v>51</v>
      </c>
      <c r="F762" s="11">
        <v>85</v>
      </c>
      <c r="G762" s="11">
        <v>496</v>
      </c>
    </row>
    <row r="763" spans="1:7" x14ac:dyDescent="0.3">
      <c r="A763" s="11" t="s">
        <v>81</v>
      </c>
      <c r="B763" s="12">
        <v>43921</v>
      </c>
      <c r="C763" s="11">
        <v>6392</v>
      </c>
      <c r="D763" s="11">
        <v>3147</v>
      </c>
      <c r="E763" s="11">
        <v>260</v>
      </c>
      <c r="F763" s="11">
        <v>308</v>
      </c>
      <c r="G763" s="11">
        <v>182</v>
      </c>
    </row>
    <row r="764" spans="1:7" x14ac:dyDescent="0.3">
      <c r="A764" s="11" t="s">
        <v>82</v>
      </c>
      <c r="B764" s="12">
        <v>43921</v>
      </c>
      <c r="C764" s="11">
        <v>2491</v>
      </c>
      <c r="D764" s="11">
        <v>1234</v>
      </c>
      <c r="E764" s="11">
        <v>168</v>
      </c>
      <c r="F764" s="11">
        <v>169</v>
      </c>
      <c r="G764" s="11">
        <v>257</v>
      </c>
    </row>
    <row r="765" spans="1:7" x14ac:dyDescent="0.3">
      <c r="A765" s="11" t="s">
        <v>83</v>
      </c>
      <c r="B765" s="12">
        <v>43921</v>
      </c>
      <c r="C765" s="11">
        <v>1322</v>
      </c>
      <c r="D765" s="11">
        <v>590</v>
      </c>
      <c r="E765" s="11">
        <v>76</v>
      </c>
      <c r="F765" s="11">
        <v>63</v>
      </c>
      <c r="G765" s="11">
        <v>109</v>
      </c>
    </row>
    <row r="766" spans="1:7" x14ac:dyDescent="0.3">
      <c r="A766" s="11" t="s">
        <v>84</v>
      </c>
      <c r="B766" s="12">
        <v>43921</v>
      </c>
      <c r="C766" s="11">
        <v>1131</v>
      </c>
      <c r="D766" s="11">
        <v>468</v>
      </c>
      <c r="E766" s="11">
        <v>95</v>
      </c>
      <c r="F766" s="11">
        <v>46</v>
      </c>
      <c r="G766" s="11">
        <v>170</v>
      </c>
    </row>
    <row r="767" spans="1:7" x14ac:dyDescent="0.3">
      <c r="A767" s="11" t="s">
        <v>85</v>
      </c>
      <c r="B767" s="12">
        <v>43921</v>
      </c>
      <c r="C767" s="11">
        <v>1380</v>
      </c>
      <c r="D767" s="11">
        <v>532</v>
      </c>
      <c r="E767" s="11">
        <v>110</v>
      </c>
      <c r="F767" s="11">
        <v>62</v>
      </c>
      <c r="G767" s="11">
        <v>77</v>
      </c>
    </row>
    <row r="768" spans="1:7" x14ac:dyDescent="0.3">
      <c r="A768" s="11" t="s">
        <v>86</v>
      </c>
      <c r="B768" s="12">
        <v>43921</v>
      </c>
      <c r="C768" s="11">
        <v>1213</v>
      </c>
      <c r="D768" s="11">
        <v>543</v>
      </c>
      <c r="E768" s="11">
        <v>54</v>
      </c>
      <c r="F768" s="11">
        <v>54</v>
      </c>
      <c r="G768" s="11">
        <v>43</v>
      </c>
    </row>
    <row r="769" spans="1:7" x14ac:dyDescent="0.3">
      <c r="A769" s="11" t="s">
        <v>87</v>
      </c>
      <c r="B769" s="12">
        <v>43921</v>
      </c>
      <c r="C769" s="11">
        <v>7047</v>
      </c>
      <c r="D769" s="11">
        <v>3230</v>
      </c>
      <c r="E769" s="11">
        <v>353</v>
      </c>
      <c r="F769" s="11">
        <v>774</v>
      </c>
      <c r="G769" s="11">
        <v>397</v>
      </c>
    </row>
    <row r="770" spans="1:7" x14ac:dyDescent="0.3">
      <c r="A770" s="11" t="s">
        <v>88</v>
      </c>
      <c r="B770" s="12">
        <v>43921</v>
      </c>
      <c r="C770" s="11">
        <v>6847</v>
      </c>
      <c r="D770" s="11">
        <v>2692</v>
      </c>
      <c r="E770" s="11">
        <v>345</v>
      </c>
      <c r="F770" s="11">
        <v>585</v>
      </c>
      <c r="G770" s="11">
        <v>1259</v>
      </c>
    </row>
    <row r="771" spans="1:7" x14ac:dyDescent="0.3">
      <c r="A771" s="11" t="s">
        <v>89</v>
      </c>
      <c r="B771" s="12">
        <v>43921</v>
      </c>
      <c r="C771" s="11">
        <v>19991</v>
      </c>
      <c r="D771" s="11">
        <v>13969</v>
      </c>
      <c r="E771" s="11">
        <v>1769</v>
      </c>
      <c r="F771" s="11">
        <v>1849</v>
      </c>
      <c r="G771" s="11">
        <v>5701</v>
      </c>
    </row>
    <row r="772" spans="1:7" x14ac:dyDescent="0.3">
      <c r="A772" s="11" t="s">
        <v>90</v>
      </c>
      <c r="B772" s="12">
        <v>43921</v>
      </c>
      <c r="C772" s="11">
        <v>51</v>
      </c>
      <c r="D772" s="11">
        <v>6</v>
      </c>
      <c r="E772" s="11">
        <v>3</v>
      </c>
      <c r="F772" s="11">
        <v>1</v>
      </c>
      <c r="G772" s="11">
        <v>0</v>
      </c>
    </row>
    <row r="773" spans="1:7" x14ac:dyDescent="0.3">
      <c r="A773" s="11" t="s">
        <v>91</v>
      </c>
      <c r="B773" s="12">
        <v>43921</v>
      </c>
      <c r="C773" s="11">
        <v>5922</v>
      </c>
      <c r="D773" s="11">
        <v>2189</v>
      </c>
      <c r="E773" s="11">
        <v>365</v>
      </c>
      <c r="F773" s="11">
        <v>395</v>
      </c>
      <c r="G773" s="11">
        <v>240</v>
      </c>
    </row>
    <row r="774" spans="1:7" x14ac:dyDescent="0.3">
      <c r="A774" s="11" t="s">
        <v>92</v>
      </c>
      <c r="B774" s="12">
        <v>43921</v>
      </c>
      <c r="C774" s="11">
        <v>1679</v>
      </c>
      <c r="D774" s="11">
        <v>372</v>
      </c>
      <c r="E774" s="11">
        <v>58</v>
      </c>
      <c r="F774" s="11">
        <v>152</v>
      </c>
      <c r="G774" s="11">
        <v>113</v>
      </c>
    </row>
    <row r="775" spans="1:7" x14ac:dyDescent="0.3">
      <c r="A775" s="11" t="s">
        <v>93</v>
      </c>
      <c r="B775" s="12">
        <v>43921</v>
      </c>
      <c r="C775" s="11">
        <v>4432</v>
      </c>
      <c r="D775" s="11">
        <v>1338</v>
      </c>
      <c r="E775" s="11">
        <v>158</v>
      </c>
      <c r="F775" s="11">
        <v>103</v>
      </c>
      <c r="G775" s="11">
        <v>259</v>
      </c>
    </row>
    <row r="776" spans="1:7" x14ac:dyDescent="0.3">
      <c r="A776" s="11" t="s">
        <v>94</v>
      </c>
      <c r="B776" s="12">
        <v>43921</v>
      </c>
      <c r="C776" s="11">
        <v>29840</v>
      </c>
      <c r="D776" s="11">
        <v>15227</v>
      </c>
      <c r="E776" s="11">
        <v>1514</v>
      </c>
      <c r="F776" s="11">
        <v>3865</v>
      </c>
      <c r="G776" s="11">
        <v>10827</v>
      </c>
    </row>
    <row r="777" spans="1:7" x14ac:dyDescent="0.3">
      <c r="A777" s="11" t="s">
        <v>95</v>
      </c>
      <c r="B777" s="12">
        <v>43921</v>
      </c>
      <c r="C777" s="11">
        <v>62</v>
      </c>
      <c r="D777" s="11">
        <v>32</v>
      </c>
      <c r="E777" s="11">
        <v>3</v>
      </c>
      <c r="F777" s="11">
        <v>1</v>
      </c>
      <c r="G777" s="11">
        <v>0</v>
      </c>
    </row>
    <row r="778" spans="1:7" x14ac:dyDescent="0.3">
      <c r="A778" s="11" t="s">
        <v>96</v>
      </c>
      <c r="B778" s="12">
        <v>43921</v>
      </c>
      <c r="C778" s="11">
        <v>1041</v>
      </c>
      <c r="D778" s="11">
        <v>304</v>
      </c>
      <c r="E778" s="11">
        <v>59</v>
      </c>
      <c r="F778" s="11">
        <v>37</v>
      </c>
      <c r="G778" s="11">
        <v>43</v>
      </c>
    </row>
    <row r="779" spans="1:7" x14ac:dyDescent="0.3">
      <c r="A779" s="11" t="s">
        <v>97</v>
      </c>
      <c r="B779" s="12">
        <v>43921</v>
      </c>
      <c r="C779" s="11">
        <v>2497</v>
      </c>
      <c r="D779" s="11">
        <v>1120</v>
      </c>
      <c r="E779" s="11">
        <v>104</v>
      </c>
      <c r="F779" s="11">
        <v>130</v>
      </c>
      <c r="G779" s="11">
        <v>236</v>
      </c>
    </row>
    <row r="780" spans="1:7" x14ac:dyDescent="0.3">
      <c r="A780" s="11" t="s">
        <v>98</v>
      </c>
      <c r="B780" s="12">
        <v>43921</v>
      </c>
      <c r="C780" s="11">
        <v>6838</v>
      </c>
      <c r="D780" s="11">
        <v>3806</v>
      </c>
      <c r="E780" s="11">
        <v>324</v>
      </c>
      <c r="F780" s="11">
        <v>369</v>
      </c>
      <c r="G780" s="11">
        <v>2165</v>
      </c>
    </row>
    <row r="781" spans="1:7" x14ac:dyDescent="0.3">
      <c r="A781" s="11" t="s">
        <v>99</v>
      </c>
      <c r="B781" s="12">
        <v>43921</v>
      </c>
      <c r="C781" s="11">
        <v>1960</v>
      </c>
      <c r="D781" s="11">
        <v>619</v>
      </c>
      <c r="E781" s="11">
        <v>54</v>
      </c>
      <c r="F781" s="11">
        <v>90</v>
      </c>
      <c r="G781" s="11">
        <v>569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9B7F3-EB66-42AE-ABCC-7D8C59C35FE9}">
  <dimension ref="B24:Z370"/>
  <sheetViews>
    <sheetView topLeftCell="A45" workbookViewId="0">
      <selection activeCell="I70" sqref="I70"/>
    </sheetView>
  </sheetViews>
  <sheetFormatPr baseColWidth="10" defaultRowHeight="14.4" x14ac:dyDescent="0.3"/>
  <cols>
    <col min="1" max="16384" width="11.5546875" style="11"/>
  </cols>
  <sheetData>
    <row r="24" spans="2:26" x14ac:dyDescent="0.3">
      <c r="B24" s="65">
        <v>20000</v>
      </c>
    </row>
    <row r="25" spans="2:26" x14ac:dyDescent="0.3">
      <c r="I25" s="1"/>
    </row>
    <row r="26" spans="2:26" x14ac:dyDescent="0.3">
      <c r="B26" s="126" t="s">
        <v>70</v>
      </c>
      <c r="C26" s="126"/>
      <c r="D26" s="126"/>
      <c r="E26" s="126" t="s">
        <v>119</v>
      </c>
      <c r="F26" s="126"/>
      <c r="G26" s="126"/>
      <c r="H26" s="126" t="s">
        <v>120</v>
      </c>
      <c r="I26" s="126"/>
      <c r="J26" s="126"/>
      <c r="K26" s="126" t="s">
        <v>121</v>
      </c>
      <c r="L26" s="126"/>
      <c r="M26" s="126"/>
      <c r="O26" s="126" t="s">
        <v>70</v>
      </c>
      <c r="P26" s="126"/>
      <c r="Q26" s="126"/>
      <c r="R26" s="126" t="s">
        <v>119</v>
      </c>
      <c r="S26" s="126"/>
      <c r="T26" s="126"/>
      <c r="U26" s="126" t="s">
        <v>120</v>
      </c>
      <c r="V26" s="126"/>
      <c r="W26" s="126"/>
      <c r="X26" s="126" t="s">
        <v>121</v>
      </c>
      <c r="Y26" s="126"/>
      <c r="Z26" s="126"/>
    </row>
    <row r="27" spans="2:26" x14ac:dyDescent="0.3">
      <c r="B27" s="16"/>
      <c r="C27" s="16"/>
      <c r="D27" s="53" t="s">
        <v>4</v>
      </c>
      <c r="E27" s="16"/>
      <c r="F27" s="16"/>
      <c r="G27" s="53" t="s">
        <v>4</v>
      </c>
      <c r="H27" s="16"/>
      <c r="I27" s="16"/>
      <c r="J27" s="53" t="s">
        <v>4</v>
      </c>
      <c r="K27" s="16"/>
      <c r="L27" s="16"/>
      <c r="M27" s="53" t="s">
        <v>4</v>
      </c>
      <c r="O27" s="16"/>
      <c r="P27" s="16"/>
      <c r="Q27" s="53" t="s">
        <v>4</v>
      </c>
      <c r="R27" s="16"/>
      <c r="S27" s="16"/>
      <c r="T27" s="53" t="s">
        <v>4</v>
      </c>
      <c r="U27" s="16"/>
      <c r="V27" s="16"/>
      <c r="W27" s="53" t="s">
        <v>4</v>
      </c>
      <c r="X27" s="16"/>
      <c r="Y27" s="16"/>
      <c r="Z27" s="53" t="s">
        <v>4</v>
      </c>
    </row>
    <row r="28" spans="2:26" x14ac:dyDescent="0.3">
      <c r="B28" s="44" t="s">
        <v>5</v>
      </c>
      <c r="C28" s="44" t="s">
        <v>74</v>
      </c>
      <c r="D28" s="44" t="s">
        <v>74</v>
      </c>
      <c r="E28" s="44" t="s">
        <v>5</v>
      </c>
      <c r="F28" s="44" t="s">
        <v>74</v>
      </c>
      <c r="G28" s="44" t="s">
        <v>74</v>
      </c>
      <c r="H28" s="44" t="s">
        <v>5</v>
      </c>
      <c r="I28" s="44" t="s">
        <v>74</v>
      </c>
      <c r="J28" s="44" t="s">
        <v>74</v>
      </c>
      <c r="K28" s="44" t="s">
        <v>5</v>
      </c>
      <c r="L28" s="44" t="s">
        <v>74</v>
      </c>
      <c r="M28" s="44" t="s">
        <v>74</v>
      </c>
      <c r="O28" s="44" t="s">
        <v>5</v>
      </c>
      <c r="P28" s="44" t="s">
        <v>19</v>
      </c>
      <c r="Q28" s="44" t="s">
        <v>19</v>
      </c>
      <c r="R28" s="44" t="s">
        <v>5</v>
      </c>
      <c r="S28" s="44" t="s">
        <v>19</v>
      </c>
      <c r="T28" s="44" t="s">
        <v>19</v>
      </c>
      <c r="U28" s="44" t="s">
        <v>5</v>
      </c>
      <c r="V28" s="44" t="s">
        <v>19</v>
      </c>
      <c r="W28" s="44" t="s">
        <v>19</v>
      </c>
      <c r="X28" s="44" t="s">
        <v>5</v>
      </c>
      <c r="Y28" s="44" t="s">
        <v>19</v>
      </c>
      <c r="Z28" s="44" t="s">
        <v>19</v>
      </c>
    </row>
    <row r="29" spans="2:26" x14ac:dyDescent="0.3">
      <c r="B29" s="11">
        <v>1</v>
      </c>
      <c r="C29" s="1">
        <f>+SR!E8</f>
        <v>4</v>
      </c>
      <c r="D29" s="40">
        <f t="shared" ref="D29:D92" si="0">+C29/$B$24</f>
        <v>2.0000000000000001E-4</v>
      </c>
      <c r="E29" s="11">
        <v>1</v>
      </c>
      <c r="F29" s="1">
        <f>+SR!$E8</f>
        <v>4</v>
      </c>
      <c r="G29" s="40">
        <f>+F29/20000</f>
        <v>2.0000000000000001E-4</v>
      </c>
      <c r="H29" s="11">
        <v>1</v>
      </c>
      <c r="I29" s="1">
        <f>+SR!$E8</f>
        <v>4</v>
      </c>
      <c r="J29" s="40">
        <f>+I29/20000</f>
        <v>2.0000000000000001E-4</v>
      </c>
      <c r="K29" s="11">
        <v>1</v>
      </c>
      <c r="L29" s="1">
        <f>+SR!$E8</f>
        <v>4</v>
      </c>
      <c r="M29" s="40">
        <f>+L29/20000</f>
        <v>2.0000000000000001E-4</v>
      </c>
      <c r="O29" s="11">
        <v>1</v>
      </c>
      <c r="P29" s="1">
        <f>+SR!$B8</f>
        <v>4</v>
      </c>
      <c r="Q29" s="40">
        <f t="shared" ref="Q29:Q92" si="1">+P29/$B$24</f>
        <v>2.0000000000000001E-4</v>
      </c>
      <c r="R29" s="11">
        <v>1</v>
      </c>
      <c r="S29" s="1">
        <f>+SR!$B8</f>
        <v>4</v>
      </c>
      <c r="T29" s="40">
        <f>+S29/20000</f>
        <v>2.0000000000000001E-4</v>
      </c>
      <c r="U29" s="11">
        <v>1</v>
      </c>
      <c r="V29" s="1">
        <f>+SR!$B8</f>
        <v>4</v>
      </c>
      <c r="W29" s="40">
        <f>+V29/20000</f>
        <v>2.0000000000000001E-4</v>
      </c>
      <c r="X29" s="11">
        <v>1</v>
      </c>
      <c r="Y29" s="1">
        <f>+SR!$B8</f>
        <v>4</v>
      </c>
      <c r="Z29" s="40">
        <f>+Y29/20000</f>
        <v>2.0000000000000001E-4</v>
      </c>
    </row>
    <row r="30" spans="2:26" x14ac:dyDescent="0.3">
      <c r="B30" s="11">
        <f>+B29+1</f>
        <v>2</v>
      </c>
      <c r="C30" s="1">
        <f>+SR!E9</f>
        <v>4</v>
      </c>
      <c r="D30" s="40">
        <f t="shared" si="0"/>
        <v>2.0000000000000001E-4</v>
      </c>
      <c r="E30" s="11">
        <f>+E29+1</f>
        <v>2</v>
      </c>
      <c r="F30" s="1">
        <f>+SR!$E9</f>
        <v>4</v>
      </c>
      <c r="G30" s="40">
        <f t="shared" ref="G30:G93" si="2">+F30/20000</f>
        <v>2.0000000000000001E-4</v>
      </c>
      <c r="H30" s="11">
        <f>+H29+1</f>
        <v>2</v>
      </c>
      <c r="I30" s="1">
        <f>+SR!$E9</f>
        <v>4</v>
      </c>
      <c r="J30" s="40">
        <f t="shared" ref="J30:J93" si="3">+I30/20000</f>
        <v>2.0000000000000001E-4</v>
      </c>
      <c r="K30" s="11">
        <f>+K29+1</f>
        <v>2</v>
      </c>
      <c r="L30" s="1">
        <f>+SR!$E9</f>
        <v>4</v>
      </c>
      <c r="M30" s="40">
        <f t="shared" ref="M30:M93" si="4">+L30/20000</f>
        <v>2.0000000000000001E-4</v>
      </c>
      <c r="O30" s="11">
        <f>+O29+1</f>
        <v>2</v>
      </c>
      <c r="P30" s="1">
        <f>+SR!$B9</f>
        <v>4</v>
      </c>
      <c r="Q30" s="40">
        <f t="shared" si="1"/>
        <v>2.0000000000000001E-4</v>
      </c>
      <c r="R30" s="11">
        <f>+R29+1</f>
        <v>2</v>
      </c>
      <c r="S30" s="1">
        <f>+SR!$B9</f>
        <v>4</v>
      </c>
      <c r="T30" s="40">
        <f t="shared" ref="T30:T93" si="5">+S30/20000</f>
        <v>2.0000000000000001E-4</v>
      </c>
      <c r="U30" s="11">
        <f>+U29+1</f>
        <v>2</v>
      </c>
      <c r="V30" s="1">
        <f>+SR!$B9</f>
        <v>4</v>
      </c>
      <c r="W30" s="40">
        <f t="shared" ref="W30:W93" si="6">+V30/20000</f>
        <v>2.0000000000000001E-4</v>
      </c>
      <c r="X30" s="11">
        <f>+X29+1</f>
        <v>2</v>
      </c>
      <c r="Y30" s="1">
        <f>+SR!$B9</f>
        <v>4</v>
      </c>
      <c r="Z30" s="40">
        <f t="shared" ref="Z30:Z93" si="7">+Y30/20000</f>
        <v>2.0000000000000001E-4</v>
      </c>
    </row>
    <row r="31" spans="2:26" x14ac:dyDescent="0.3">
      <c r="B31" s="11">
        <f t="shared" ref="B31:B94" si="8">+B30+1</f>
        <v>3</v>
      </c>
      <c r="C31" s="1">
        <f>+SR!E10</f>
        <v>4</v>
      </c>
      <c r="D31" s="40">
        <f t="shared" si="0"/>
        <v>2.0000000000000001E-4</v>
      </c>
      <c r="E31" s="11">
        <f t="shared" ref="E31:E94" si="9">+E30+1</f>
        <v>3</v>
      </c>
      <c r="F31" s="1">
        <f>+SR!$E10</f>
        <v>4</v>
      </c>
      <c r="G31" s="40">
        <f t="shared" si="2"/>
        <v>2.0000000000000001E-4</v>
      </c>
      <c r="H31" s="11">
        <f t="shared" ref="H31:H94" si="10">+H30+1</f>
        <v>3</v>
      </c>
      <c r="I31" s="1">
        <f>+SR!$E10</f>
        <v>4</v>
      </c>
      <c r="J31" s="40">
        <f t="shared" si="3"/>
        <v>2.0000000000000001E-4</v>
      </c>
      <c r="K31" s="11">
        <f t="shared" ref="K31:K94" si="11">+K30+1</f>
        <v>3</v>
      </c>
      <c r="L31" s="1">
        <f>+SR!$E10</f>
        <v>4</v>
      </c>
      <c r="M31" s="40">
        <f t="shared" si="4"/>
        <v>2.0000000000000001E-4</v>
      </c>
      <c r="O31" s="11">
        <f t="shared" ref="O31:O94" si="12">+O30+1</f>
        <v>3</v>
      </c>
      <c r="P31" s="1">
        <f>+SR!$B10</f>
        <v>4</v>
      </c>
      <c r="Q31" s="40">
        <f t="shared" si="1"/>
        <v>2.0000000000000001E-4</v>
      </c>
      <c r="R31" s="11">
        <f t="shared" ref="R31:R94" si="13">+R30+1</f>
        <v>3</v>
      </c>
      <c r="S31" s="1">
        <f>+SR!$B10</f>
        <v>4</v>
      </c>
      <c r="T31" s="40">
        <f t="shared" si="5"/>
        <v>2.0000000000000001E-4</v>
      </c>
      <c r="U31" s="11">
        <f t="shared" ref="U31:U94" si="14">+U30+1</f>
        <v>3</v>
      </c>
      <c r="V31" s="1">
        <f>+SR!$B10</f>
        <v>4</v>
      </c>
      <c r="W31" s="40">
        <f t="shared" si="6"/>
        <v>2.0000000000000001E-4</v>
      </c>
      <c r="X31" s="11">
        <f t="shared" ref="X31:X94" si="15">+X30+1</f>
        <v>3</v>
      </c>
      <c r="Y31" s="1">
        <f>+SR!$B10</f>
        <v>4</v>
      </c>
      <c r="Z31" s="40">
        <f t="shared" si="7"/>
        <v>2.0000000000000001E-4</v>
      </c>
    </row>
    <row r="32" spans="2:26" x14ac:dyDescent="0.3">
      <c r="B32" s="11">
        <f t="shared" si="8"/>
        <v>4</v>
      </c>
      <c r="C32" s="1">
        <f>+SR!E11</f>
        <v>4</v>
      </c>
      <c r="D32" s="40">
        <f t="shared" si="0"/>
        <v>2.0000000000000001E-4</v>
      </c>
      <c r="E32" s="11">
        <f t="shared" si="9"/>
        <v>4</v>
      </c>
      <c r="F32" s="1">
        <f>+SR!$E11</f>
        <v>4</v>
      </c>
      <c r="G32" s="40">
        <f t="shared" si="2"/>
        <v>2.0000000000000001E-4</v>
      </c>
      <c r="H32" s="11">
        <f t="shared" si="10"/>
        <v>4</v>
      </c>
      <c r="I32" s="1">
        <f>+SR!$E11</f>
        <v>4</v>
      </c>
      <c r="J32" s="40">
        <f t="shared" si="3"/>
        <v>2.0000000000000001E-4</v>
      </c>
      <c r="K32" s="11">
        <f t="shared" si="11"/>
        <v>4</v>
      </c>
      <c r="L32" s="1">
        <f>+SR!$E11</f>
        <v>4</v>
      </c>
      <c r="M32" s="40">
        <f t="shared" si="4"/>
        <v>2.0000000000000001E-4</v>
      </c>
      <c r="O32" s="11">
        <f t="shared" si="12"/>
        <v>4</v>
      </c>
      <c r="P32" s="1">
        <f>+SR!$B11</f>
        <v>4</v>
      </c>
      <c r="Q32" s="40">
        <f t="shared" si="1"/>
        <v>2.0000000000000001E-4</v>
      </c>
      <c r="R32" s="11">
        <f t="shared" si="13"/>
        <v>4</v>
      </c>
      <c r="S32" s="1">
        <f>+SR!$B11</f>
        <v>4</v>
      </c>
      <c r="T32" s="40">
        <f t="shared" si="5"/>
        <v>2.0000000000000001E-4</v>
      </c>
      <c r="U32" s="11">
        <f t="shared" si="14"/>
        <v>4</v>
      </c>
      <c r="V32" s="1">
        <f>+SR!$B11</f>
        <v>4</v>
      </c>
      <c r="W32" s="40">
        <f t="shared" si="6"/>
        <v>2.0000000000000001E-4</v>
      </c>
      <c r="X32" s="11">
        <f t="shared" si="15"/>
        <v>4</v>
      </c>
      <c r="Y32" s="1">
        <f>+SR!$B11</f>
        <v>4</v>
      </c>
      <c r="Z32" s="40">
        <f t="shared" si="7"/>
        <v>2.0000000000000001E-4</v>
      </c>
    </row>
    <row r="33" spans="2:26" x14ac:dyDescent="0.3">
      <c r="B33" s="11">
        <f t="shared" si="8"/>
        <v>5</v>
      </c>
      <c r="C33" s="1">
        <f>+SR!E12</f>
        <v>4</v>
      </c>
      <c r="D33" s="40">
        <f t="shared" si="0"/>
        <v>2.0000000000000001E-4</v>
      </c>
      <c r="E33" s="11">
        <f t="shared" si="9"/>
        <v>5</v>
      </c>
      <c r="F33" s="1">
        <f>+SR!$E12</f>
        <v>4</v>
      </c>
      <c r="G33" s="40">
        <f t="shared" si="2"/>
        <v>2.0000000000000001E-4</v>
      </c>
      <c r="H33" s="11">
        <f t="shared" si="10"/>
        <v>5</v>
      </c>
      <c r="I33" s="1">
        <f>+SR!$E12</f>
        <v>4</v>
      </c>
      <c r="J33" s="40">
        <f t="shared" si="3"/>
        <v>2.0000000000000001E-4</v>
      </c>
      <c r="K33" s="11">
        <f t="shared" si="11"/>
        <v>5</v>
      </c>
      <c r="L33" s="1">
        <f>+SR!$E12</f>
        <v>4</v>
      </c>
      <c r="M33" s="40">
        <f t="shared" si="4"/>
        <v>2.0000000000000001E-4</v>
      </c>
      <c r="O33" s="11">
        <f t="shared" si="12"/>
        <v>5</v>
      </c>
      <c r="P33" s="1">
        <f>+SR!$B12</f>
        <v>4</v>
      </c>
      <c r="Q33" s="40">
        <f t="shared" si="1"/>
        <v>2.0000000000000001E-4</v>
      </c>
      <c r="R33" s="11">
        <f t="shared" si="13"/>
        <v>5</v>
      </c>
      <c r="S33" s="1">
        <f>+SR!$B12</f>
        <v>4</v>
      </c>
      <c r="T33" s="40">
        <f t="shared" si="5"/>
        <v>2.0000000000000001E-4</v>
      </c>
      <c r="U33" s="11">
        <f t="shared" si="14"/>
        <v>5</v>
      </c>
      <c r="V33" s="1">
        <f>+SR!$B12</f>
        <v>4</v>
      </c>
      <c r="W33" s="40">
        <f t="shared" si="6"/>
        <v>2.0000000000000001E-4</v>
      </c>
      <c r="X33" s="11">
        <f t="shared" si="15"/>
        <v>5</v>
      </c>
      <c r="Y33" s="1">
        <f>+SR!$B12</f>
        <v>4</v>
      </c>
      <c r="Z33" s="40">
        <f t="shared" si="7"/>
        <v>2.0000000000000001E-4</v>
      </c>
    </row>
    <row r="34" spans="2:26" x14ac:dyDescent="0.3">
      <c r="B34" s="11">
        <f t="shared" si="8"/>
        <v>6</v>
      </c>
      <c r="C34" s="1">
        <f>+SR!E13</f>
        <v>4</v>
      </c>
      <c r="D34" s="40">
        <f t="shared" si="0"/>
        <v>2.0000000000000001E-4</v>
      </c>
      <c r="E34" s="11">
        <f t="shared" si="9"/>
        <v>6</v>
      </c>
      <c r="F34" s="1">
        <f>+SR!$E13</f>
        <v>4</v>
      </c>
      <c r="G34" s="40">
        <f t="shared" si="2"/>
        <v>2.0000000000000001E-4</v>
      </c>
      <c r="H34" s="11">
        <f t="shared" si="10"/>
        <v>6</v>
      </c>
      <c r="I34" s="1">
        <f>+SR!$E13</f>
        <v>4</v>
      </c>
      <c r="J34" s="40">
        <f t="shared" si="3"/>
        <v>2.0000000000000001E-4</v>
      </c>
      <c r="K34" s="11">
        <f t="shared" si="11"/>
        <v>6</v>
      </c>
      <c r="L34" s="1">
        <f>+SR!$E13</f>
        <v>4</v>
      </c>
      <c r="M34" s="40">
        <f t="shared" si="4"/>
        <v>2.0000000000000001E-4</v>
      </c>
      <c r="O34" s="11">
        <f t="shared" si="12"/>
        <v>6</v>
      </c>
      <c r="P34" s="1">
        <f>+SR!$B13</f>
        <v>4</v>
      </c>
      <c r="Q34" s="40">
        <f t="shared" si="1"/>
        <v>2.0000000000000001E-4</v>
      </c>
      <c r="R34" s="11">
        <f t="shared" si="13"/>
        <v>6</v>
      </c>
      <c r="S34" s="1">
        <f>+SR!$B13</f>
        <v>4</v>
      </c>
      <c r="T34" s="40">
        <f t="shared" si="5"/>
        <v>2.0000000000000001E-4</v>
      </c>
      <c r="U34" s="11">
        <f t="shared" si="14"/>
        <v>6</v>
      </c>
      <c r="V34" s="1">
        <f>+SR!$B13</f>
        <v>4</v>
      </c>
      <c r="W34" s="40">
        <f t="shared" si="6"/>
        <v>2.0000000000000001E-4</v>
      </c>
      <c r="X34" s="11">
        <f t="shared" si="15"/>
        <v>6</v>
      </c>
      <c r="Y34" s="1">
        <f>+SR!$B13</f>
        <v>4</v>
      </c>
      <c r="Z34" s="40">
        <f t="shared" si="7"/>
        <v>2.0000000000000001E-4</v>
      </c>
    </row>
    <row r="35" spans="2:26" x14ac:dyDescent="0.3">
      <c r="B35" s="11">
        <f t="shared" si="8"/>
        <v>7</v>
      </c>
      <c r="C35" s="1">
        <f>+SR!E14</f>
        <v>5</v>
      </c>
      <c r="D35" s="40">
        <f t="shared" si="0"/>
        <v>2.5000000000000001E-4</v>
      </c>
      <c r="E35" s="11">
        <f t="shared" si="9"/>
        <v>7</v>
      </c>
      <c r="F35" s="1">
        <f>+SR!$E14</f>
        <v>5</v>
      </c>
      <c r="G35" s="40">
        <f t="shared" si="2"/>
        <v>2.5000000000000001E-4</v>
      </c>
      <c r="H35" s="11">
        <f t="shared" si="10"/>
        <v>7</v>
      </c>
      <c r="I35" s="1">
        <f>+SR!$E14</f>
        <v>5</v>
      </c>
      <c r="J35" s="40">
        <f t="shared" si="3"/>
        <v>2.5000000000000001E-4</v>
      </c>
      <c r="K35" s="11">
        <f t="shared" si="11"/>
        <v>7</v>
      </c>
      <c r="L35" s="1">
        <f>+SR!$E14</f>
        <v>5</v>
      </c>
      <c r="M35" s="40">
        <f t="shared" si="4"/>
        <v>2.5000000000000001E-4</v>
      </c>
      <c r="O35" s="11">
        <f t="shared" si="12"/>
        <v>7</v>
      </c>
      <c r="P35" s="1">
        <f>+SR!$B14</f>
        <v>5</v>
      </c>
      <c r="Q35" s="40">
        <f t="shared" si="1"/>
        <v>2.5000000000000001E-4</v>
      </c>
      <c r="R35" s="11">
        <f t="shared" si="13"/>
        <v>7</v>
      </c>
      <c r="S35" s="1">
        <f>+SR!$B14</f>
        <v>5</v>
      </c>
      <c r="T35" s="40">
        <f t="shared" si="5"/>
        <v>2.5000000000000001E-4</v>
      </c>
      <c r="U35" s="11">
        <f t="shared" si="14"/>
        <v>7</v>
      </c>
      <c r="V35" s="1">
        <f>+SR!$B14</f>
        <v>5</v>
      </c>
      <c r="W35" s="40">
        <f t="shared" si="6"/>
        <v>2.5000000000000001E-4</v>
      </c>
      <c r="X35" s="11">
        <f t="shared" si="15"/>
        <v>7</v>
      </c>
      <c r="Y35" s="1">
        <f>+SR!$B14</f>
        <v>5</v>
      </c>
      <c r="Z35" s="40">
        <f t="shared" si="7"/>
        <v>2.5000000000000001E-4</v>
      </c>
    </row>
    <row r="36" spans="2:26" x14ac:dyDescent="0.3">
      <c r="B36" s="11">
        <f t="shared" si="8"/>
        <v>8</v>
      </c>
      <c r="C36" s="1">
        <f>+SR!E15</f>
        <v>5</v>
      </c>
      <c r="D36" s="40">
        <f t="shared" si="0"/>
        <v>2.5000000000000001E-4</v>
      </c>
      <c r="E36" s="11">
        <f t="shared" si="9"/>
        <v>8</v>
      </c>
      <c r="F36" s="1">
        <f>+SR!$E15</f>
        <v>5</v>
      </c>
      <c r="G36" s="40">
        <f t="shared" si="2"/>
        <v>2.5000000000000001E-4</v>
      </c>
      <c r="H36" s="11">
        <f t="shared" si="10"/>
        <v>8</v>
      </c>
      <c r="I36" s="1">
        <f>+SR!$E15</f>
        <v>5</v>
      </c>
      <c r="J36" s="40">
        <f t="shared" si="3"/>
        <v>2.5000000000000001E-4</v>
      </c>
      <c r="K36" s="11">
        <f t="shared" si="11"/>
        <v>8</v>
      </c>
      <c r="L36" s="1">
        <f>+SR!$E15</f>
        <v>5</v>
      </c>
      <c r="M36" s="40">
        <f t="shared" si="4"/>
        <v>2.5000000000000001E-4</v>
      </c>
      <c r="O36" s="11">
        <f t="shared" si="12"/>
        <v>8</v>
      </c>
      <c r="P36" s="1">
        <f>+SR!$B15</f>
        <v>5</v>
      </c>
      <c r="Q36" s="40">
        <f t="shared" si="1"/>
        <v>2.5000000000000001E-4</v>
      </c>
      <c r="R36" s="11">
        <f t="shared" si="13"/>
        <v>8</v>
      </c>
      <c r="S36" s="1">
        <f>+SR!$B15</f>
        <v>5</v>
      </c>
      <c r="T36" s="40">
        <f t="shared" si="5"/>
        <v>2.5000000000000001E-4</v>
      </c>
      <c r="U36" s="11">
        <f t="shared" si="14"/>
        <v>8</v>
      </c>
      <c r="V36" s="1">
        <f>+SR!$B15</f>
        <v>5</v>
      </c>
      <c r="W36" s="40">
        <f t="shared" si="6"/>
        <v>2.5000000000000001E-4</v>
      </c>
      <c r="X36" s="11">
        <f t="shared" si="15"/>
        <v>8</v>
      </c>
      <c r="Y36" s="1">
        <f>+SR!$B15</f>
        <v>5</v>
      </c>
      <c r="Z36" s="40">
        <f t="shared" si="7"/>
        <v>2.5000000000000001E-4</v>
      </c>
    </row>
    <row r="37" spans="2:26" x14ac:dyDescent="0.3">
      <c r="B37" s="11">
        <f t="shared" si="8"/>
        <v>9</v>
      </c>
      <c r="C37" s="1">
        <f>+SR!E16</f>
        <v>5</v>
      </c>
      <c r="D37" s="40">
        <f t="shared" si="0"/>
        <v>2.5000000000000001E-4</v>
      </c>
      <c r="E37" s="11">
        <f t="shared" si="9"/>
        <v>9</v>
      </c>
      <c r="F37" s="1">
        <f>+SR!$E16</f>
        <v>5</v>
      </c>
      <c r="G37" s="40">
        <f t="shared" si="2"/>
        <v>2.5000000000000001E-4</v>
      </c>
      <c r="H37" s="11">
        <f t="shared" si="10"/>
        <v>9</v>
      </c>
      <c r="I37" s="1">
        <f>+SR!$E16</f>
        <v>5</v>
      </c>
      <c r="J37" s="40">
        <f t="shared" si="3"/>
        <v>2.5000000000000001E-4</v>
      </c>
      <c r="K37" s="11">
        <f t="shared" si="11"/>
        <v>9</v>
      </c>
      <c r="L37" s="1">
        <f>+SR!$E16</f>
        <v>5</v>
      </c>
      <c r="M37" s="40">
        <f t="shared" si="4"/>
        <v>2.5000000000000001E-4</v>
      </c>
      <c r="O37" s="11">
        <f t="shared" si="12"/>
        <v>9</v>
      </c>
      <c r="P37" s="1">
        <f>+SR!$B16</f>
        <v>5</v>
      </c>
      <c r="Q37" s="40">
        <f t="shared" si="1"/>
        <v>2.5000000000000001E-4</v>
      </c>
      <c r="R37" s="11">
        <f t="shared" si="13"/>
        <v>9</v>
      </c>
      <c r="S37" s="1">
        <f>+SR!$B16</f>
        <v>5</v>
      </c>
      <c r="T37" s="40">
        <f t="shared" si="5"/>
        <v>2.5000000000000001E-4</v>
      </c>
      <c r="U37" s="11">
        <f t="shared" si="14"/>
        <v>9</v>
      </c>
      <c r="V37" s="1">
        <f>+SR!$B16</f>
        <v>5</v>
      </c>
      <c r="W37" s="40">
        <f t="shared" si="6"/>
        <v>2.5000000000000001E-4</v>
      </c>
      <c r="X37" s="11">
        <f t="shared" si="15"/>
        <v>9</v>
      </c>
      <c r="Y37" s="1">
        <f>+SR!$B16</f>
        <v>5</v>
      </c>
      <c r="Z37" s="40">
        <f t="shared" si="7"/>
        <v>2.5000000000000001E-4</v>
      </c>
    </row>
    <row r="38" spans="2:26" x14ac:dyDescent="0.3">
      <c r="B38" s="11">
        <f t="shared" si="8"/>
        <v>10</v>
      </c>
      <c r="C38" s="1">
        <f>+SR!E17</f>
        <v>7</v>
      </c>
      <c r="D38" s="40">
        <f t="shared" si="0"/>
        <v>3.5E-4</v>
      </c>
      <c r="E38" s="11">
        <f t="shared" si="9"/>
        <v>10</v>
      </c>
      <c r="F38" s="1">
        <f>+SR!$E17</f>
        <v>7</v>
      </c>
      <c r="G38" s="40">
        <f t="shared" si="2"/>
        <v>3.5E-4</v>
      </c>
      <c r="H38" s="11">
        <f t="shared" si="10"/>
        <v>10</v>
      </c>
      <c r="I38" s="1">
        <f>+SR!$E17</f>
        <v>7</v>
      </c>
      <c r="J38" s="40">
        <f t="shared" si="3"/>
        <v>3.5E-4</v>
      </c>
      <c r="K38" s="11">
        <f t="shared" si="11"/>
        <v>10</v>
      </c>
      <c r="L38" s="1">
        <f>+SR!$E17</f>
        <v>7</v>
      </c>
      <c r="M38" s="40">
        <f t="shared" si="4"/>
        <v>3.5E-4</v>
      </c>
      <c r="O38" s="11">
        <f t="shared" si="12"/>
        <v>10</v>
      </c>
      <c r="P38" s="1">
        <f>+SR!$B17</f>
        <v>7</v>
      </c>
      <c r="Q38" s="40">
        <f t="shared" si="1"/>
        <v>3.5E-4</v>
      </c>
      <c r="R38" s="11">
        <f t="shared" si="13"/>
        <v>10</v>
      </c>
      <c r="S38" s="1">
        <f>+SR!$B17</f>
        <v>7</v>
      </c>
      <c r="T38" s="40">
        <f t="shared" si="5"/>
        <v>3.5E-4</v>
      </c>
      <c r="U38" s="11">
        <f t="shared" si="14"/>
        <v>10</v>
      </c>
      <c r="V38" s="1">
        <f>+SR!$B17</f>
        <v>7</v>
      </c>
      <c r="W38" s="40">
        <f t="shared" si="6"/>
        <v>3.5E-4</v>
      </c>
      <c r="X38" s="11">
        <f t="shared" si="15"/>
        <v>10</v>
      </c>
      <c r="Y38" s="1">
        <f>+SR!$B17</f>
        <v>7</v>
      </c>
      <c r="Z38" s="40">
        <f t="shared" si="7"/>
        <v>3.5E-4</v>
      </c>
    </row>
    <row r="39" spans="2:26" x14ac:dyDescent="0.3">
      <c r="B39" s="11">
        <f t="shared" si="8"/>
        <v>11</v>
      </c>
      <c r="C39" s="1">
        <f>+SR!E18</f>
        <v>11</v>
      </c>
      <c r="D39" s="40">
        <f t="shared" si="0"/>
        <v>5.5000000000000003E-4</v>
      </c>
      <c r="E39" s="11">
        <f t="shared" si="9"/>
        <v>11</v>
      </c>
      <c r="F39" s="1">
        <f>+SR!$E18</f>
        <v>11</v>
      </c>
      <c r="G39" s="40">
        <f t="shared" si="2"/>
        <v>5.5000000000000003E-4</v>
      </c>
      <c r="H39" s="11">
        <f t="shared" si="10"/>
        <v>11</v>
      </c>
      <c r="I39" s="1">
        <f>+SR!$E18</f>
        <v>11</v>
      </c>
      <c r="J39" s="40">
        <f t="shared" si="3"/>
        <v>5.5000000000000003E-4</v>
      </c>
      <c r="K39" s="11">
        <f t="shared" si="11"/>
        <v>11</v>
      </c>
      <c r="L39" s="1">
        <f>+SR!$E18</f>
        <v>11</v>
      </c>
      <c r="M39" s="40">
        <f t="shared" si="4"/>
        <v>5.5000000000000003E-4</v>
      </c>
      <c r="O39" s="11">
        <f t="shared" si="12"/>
        <v>11</v>
      </c>
      <c r="P39" s="1">
        <f>+SR!$B18</f>
        <v>11</v>
      </c>
      <c r="Q39" s="40">
        <f t="shared" si="1"/>
        <v>5.5000000000000003E-4</v>
      </c>
      <c r="R39" s="11">
        <f t="shared" si="13"/>
        <v>11</v>
      </c>
      <c r="S39" s="1">
        <f>+SR!$B18</f>
        <v>11</v>
      </c>
      <c r="T39" s="40">
        <f t="shared" si="5"/>
        <v>5.5000000000000003E-4</v>
      </c>
      <c r="U39" s="11">
        <f t="shared" si="14"/>
        <v>11</v>
      </c>
      <c r="V39" s="1">
        <f>+SR!$B18</f>
        <v>11</v>
      </c>
      <c r="W39" s="40">
        <f t="shared" si="6"/>
        <v>5.5000000000000003E-4</v>
      </c>
      <c r="X39" s="11">
        <f t="shared" si="15"/>
        <v>11</v>
      </c>
      <c r="Y39" s="1">
        <f>+SR!$B18</f>
        <v>11</v>
      </c>
      <c r="Z39" s="40">
        <f t="shared" si="7"/>
        <v>5.5000000000000003E-4</v>
      </c>
    </row>
    <row r="40" spans="2:26" x14ac:dyDescent="0.3">
      <c r="B40" s="11">
        <f t="shared" si="8"/>
        <v>12</v>
      </c>
      <c r="C40" s="1">
        <f>+SR!E19</f>
        <v>11</v>
      </c>
      <c r="D40" s="40">
        <f t="shared" si="0"/>
        <v>5.5000000000000003E-4</v>
      </c>
      <c r="E40" s="11">
        <f t="shared" si="9"/>
        <v>12</v>
      </c>
      <c r="F40" s="1">
        <f>+SR!$E19</f>
        <v>11</v>
      </c>
      <c r="G40" s="40">
        <f t="shared" si="2"/>
        <v>5.5000000000000003E-4</v>
      </c>
      <c r="H40" s="11">
        <f t="shared" si="10"/>
        <v>12</v>
      </c>
      <c r="I40" s="1">
        <f>+SR!$E19</f>
        <v>11</v>
      </c>
      <c r="J40" s="40">
        <f t="shared" si="3"/>
        <v>5.5000000000000003E-4</v>
      </c>
      <c r="K40" s="11">
        <f t="shared" si="11"/>
        <v>12</v>
      </c>
      <c r="L40" s="1">
        <f>+SR!$E19</f>
        <v>11</v>
      </c>
      <c r="M40" s="40">
        <f t="shared" si="4"/>
        <v>5.5000000000000003E-4</v>
      </c>
      <c r="O40" s="11">
        <f t="shared" si="12"/>
        <v>12</v>
      </c>
      <c r="P40" s="1">
        <f>+SR!$B19</f>
        <v>12</v>
      </c>
      <c r="Q40" s="40">
        <f t="shared" si="1"/>
        <v>5.9999999999999995E-4</v>
      </c>
      <c r="R40" s="11">
        <f t="shared" si="13"/>
        <v>12</v>
      </c>
      <c r="S40" s="1">
        <f>+SR!$B19</f>
        <v>12</v>
      </c>
      <c r="T40" s="40">
        <f t="shared" si="5"/>
        <v>5.9999999999999995E-4</v>
      </c>
      <c r="U40" s="11">
        <f t="shared" si="14"/>
        <v>12</v>
      </c>
      <c r="V40" s="1">
        <f>+SR!$B19</f>
        <v>12</v>
      </c>
      <c r="W40" s="40">
        <f t="shared" si="6"/>
        <v>5.9999999999999995E-4</v>
      </c>
      <c r="X40" s="11">
        <f t="shared" si="15"/>
        <v>12</v>
      </c>
      <c r="Y40" s="1">
        <f>+SR!$B19</f>
        <v>12</v>
      </c>
      <c r="Z40" s="40">
        <f t="shared" si="7"/>
        <v>5.9999999999999995E-4</v>
      </c>
    </row>
    <row r="41" spans="2:26" x14ac:dyDescent="0.3">
      <c r="B41" s="11">
        <f t="shared" si="8"/>
        <v>13</v>
      </c>
      <c r="C41" s="1">
        <f>+SR!E20</f>
        <v>18</v>
      </c>
      <c r="D41" s="40">
        <f t="shared" si="0"/>
        <v>8.9999999999999998E-4</v>
      </c>
      <c r="E41" s="11">
        <f t="shared" si="9"/>
        <v>13</v>
      </c>
      <c r="F41" s="1">
        <f>+SR!$E20</f>
        <v>18</v>
      </c>
      <c r="G41" s="40">
        <f t="shared" si="2"/>
        <v>8.9999999999999998E-4</v>
      </c>
      <c r="H41" s="11">
        <f t="shared" si="10"/>
        <v>13</v>
      </c>
      <c r="I41" s="1">
        <f>+SR!$E20</f>
        <v>18</v>
      </c>
      <c r="J41" s="40">
        <f t="shared" si="3"/>
        <v>8.9999999999999998E-4</v>
      </c>
      <c r="K41" s="11">
        <f t="shared" si="11"/>
        <v>13</v>
      </c>
      <c r="L41" s="1">
        <f>+SR!$E20</f>
        <v>18</v>
      </c>
      <c r="M41" s="40">
        <f t="shared" si="4"/>
        <v>8.9999999999999998E-4</v>
      </c>
      <c r="O41" s="11">
        <f t="shared" si="12"/>
        <v>13</v>
      </c>
      <c r="P41" s="1">
        <f>+SR!$B20</f>
        <v>19</v>
      </c>
      <c r="Q41" s="40">
        <f t="shared" si="1"/>
        <v>9.5E-4</v>
      </c>
      <c r="R41" s="11">
        <f t="shared" si="13"/>
        <v>13</v>
      </c>
      <c r="S41" s="1">
        <f>+SR!$B20</f>
        <v>19</v>
      </c>
      <c r="T41" s="40">
        <f t="shared" si="5"/>
        <v>9.5E-4</v>
      </c>
      <c r="U41" s="11">
        <f t="shared" si="14"/>
        <v>13</v>
      </c>
      <c r="V41" s="1">
        <f>+SR!$B20</f>
        <v>19</v>
      </c>
      <c r="W41" s="40">
        <f t="shared" si="6"/>
        <v>9.5E-4</v>
      </c>
      <c r="X41" s="11">
        <f t="shared" si="15"/>
        <v>13</v>
      </c>
      <c r="Y41" s="1">
        <f>+SR!$B20</f>
        <v>19</v>
      </c>
      <c r="Z41" s="40">
        <f t="shared" si="7"/>
        <v>9.5E-4</v>
      </c>
    </row>
    <row r="42" spans="2:26" x14ac:dyDescent="0.3">
      <c r="B42" s="11">
        <f t="shared" si="8"/>
        <v>14</v>
      </c>
      <c r="C42" s="1">
        <f>+SR!E21</f>
        <v>43</v>
      </c>
      <c r="D42" s="40">
        <f t="shared" si="0"/>
        <v>2.15E-3</v>
      </c>
      <c r="E42" s="11">
        <f t="shared" si="9"/>
        <v>14</v>
      </c>
      <c r="F42" s="1">
        <f>+SR!$E21</f>
        <v>43</v>
      </c>
      <c r="G42" s="40">
        <f t="shared" si="2"/>
        <v>2.15E-3</v>
      </c>
      <c r="H42" s="11">
        <f t="shared" si="10"/>
        <v>14</v>
      </c>
      <c r="I42" s="1">
        <f>+SR!$E21</f>
        <v>43</v>
      </c>
      <c r="J42" s="40">
        <f t="shared" si="3"/>
        <v>2.15E-3</v>
      </c>
      <c r="K42" s="11">
        <f t="shared" si="11"/>
        <v>14</v>
      </c>
      <c r="L42" s="1">
        <f>+SR!$E21</f>
        <v>43</v>
      </c>
      <c r="M42" s="40">
        <f t="shared" si="4"/>
        <v>2.15E-3</v>
      </c>
      <c r="O42" s="11">
        <f t="shared" si="12"/>
        <v>14</v>
      </c>
      <c r="P42" s="1">
        <f>+SR!$B21</f>
        <v>44</v>
      </c>
      <c r="Q42" s="40">
        <f t="shared" si="1"/>
        <v>2.2000000000000001E-3</v>
      </c>
      <c r="R42" s="11">
        <f t="shared" si="13"/>
        <v>14</v>
      </c>
      <c r="S42" s="1">
        <f>+SR!$B21</f>
        <v>44</v>
      </c>
      <c r="T42" s="40">
        <f t="shared" si="5"/>
        <v>2.2000000000000001E-3</v>
      </c>
      <c r="U42" s="11">
        <f t="shared" si="14"/>
        <v>14</v>
      </c>
      <c r="V42" s="1">
        <f>+SR!$B21</f>
        <v>44</v>
      </c>
      <c r="W42" s="40">
        <f t="shared" si="6"/>
        <v>2.2000000000000001E-3</v>
      </c>
      <c r="X42" s="11">
        <f t="shared" si="15"/>
        <v>14</v>
      </c>
      <c r="Y42" s="1">
        <f>+SR!$B21</f>
        <v>44</v>
      </c>
      <c r="Z42" s="40">
        <f t="shared" si="7"/>
        <v>2.2000000000000001E-3</v>
      </c>
    </row>
    <row r="43" spans="2:26" x14ac:dyDescent="0.3">
      <c r="B43" s="11">
        <f t="shared" si="8"/>
        <v>15</v>
      </c>
      <c r="C43" s="1">
        <f>+SR!E22</f>
        <v>62</v>
      </c>
      <c r="D43" s="40">
        <f t="shared" si="0"/>
        <v>3.0999999999999999E-3</v>
      </c>
      <c r="E43" s="11">
        <f t="shared" si="9"/>
        <v>15</v>
      </c>
      <c r="F43" s="1">
        <f>+SR!$E22</f>
        <v>62</v>
      </c>
      <c r="G43" s="40">
        <f t="shared" si="2"/>
        <v>3.0999999999999999E-3</v>
      </c>
      <c r="H43" s="11">
        <f t="shared" si="10"/>
        <v>15</v>
      </c>
      <c r="I43" s="1">
        <f>+SR!$E22</f>
        <v>62</v>
      </c>
      <c r="J43" s="40">
        <f t="shared" si="3"/>
        <v>3.0999999999999999E-3</v>
      </c>
      <c r="K43" s="11">
        <f t="shared" si="11"/>
        <v>15</v>
      </c>
      <c r="L43" s="1">
        <f>+SR!$E22</f>
        <v>62</v>
      </c>
      <c r="M43" s="40">
        <f t="shared" si="4"/>
        <v>3.0999999999999999E-3</v>
      </c>
      <c r="O43" s="11">
        <f t="shared" si="12"/>
        <v>15</v>
      </c>
      <c r="P43" s="1">
        <f>+SR!$B22</f>
        <v>63</v>
      </c>
      <c r="Q43" s="40">
        <f t="shared" si="1"/>
        <v>3.15E-3</v>
      </c>
      <c r="R43" s="11">
        <f t="shared" si="13"/>
        <v>15</v>
      </c>
      <c r="S43" s="1">
        <f>+SR!$B22</f>
        <v>63</v>
      </c>
      <c r="T43" s="40">
        <f t="shared" si="5"/>
        <v>3.15E-3</v>
      </c>
      <c r="U43" s="11">
        <f t="shared" si="14"/>
        <v>15</v>
      </c>
      <c r="V43" s="1">
        <f>+SR!$B22</f>
        <v>63</v>
      </c>
      <c r="W43" s="40">
        <f t="shared" si="6"/>
        <v>3.15E-3</v>
      </c>
      <c r="X43" s="11">
        <f t="shared" si="15"/>
        <v>15</v>
      </c>
      <c r="Y43" s="1">
        <f>+SR!$B22</f>
        <v>63</v>
      </c>
      <c r="Z43" s="40">
        <f t="shared" si="7"/>
        <v>3.15E-3</v>
      </c>
    </row>
    <row r="44" spans="2:26" x14ac:dyDescent="0.3">
      <c r="B44" s="11">
        <f t="shared" si="8"/>
        <v>16</v>
      </c>
      <c r="C44" s="1">
        <f>+SR!E23</f>
        <v>77</v>
      </c>
      <c r="D44" s="40">
        <f t="shared" si="0"/>
        <v>3.8500000000000001E-3</v>
      </c>
      <c r="E44" s="11">
        <f t="shared" si="9"/>
        <v>16</v>
      </c>
      <c r="F44" s="1">
        <f>+SR!$E23</f>
        <v>77</v>
      </c>
      <c r="G44" s="40">
        <f t="shared" si="2"/>
        <v>3.8500000000000001E-3</v>
      </c>
      <c r="H44" s="11">
        <f t="shared" si="10"/>
        <v>16</v>
      </c>
      <c r="I44" s="1">
        <f>+SR!$E23</f>
        <v>77</v>
      </c>
      <c r="J44" s="40">
        <f t="shared" si="3"/>
        <v>3.8500000000000001E-3</v>
      </c>
      <c r="K44" s="11">
        <f t="shared" si="11"/>
        <v>16</v>
      </c>
      <c r="L44" s="1">
        <f>+SR!$E23</f>
        <v>77</v>
      </c>
      <c r="M44" s="40">
        <f t="shared" si="4"/>
        <v>3.8500000000000001E-3</v>
      </c>
      <c r="O44" s="11">
        <f t="shared" si="12"/>
        <v>16</v>
      </c>
      <c r="P44" s="1">
        <f>+SR!$B23</f>
        <v>78</v>
      </c>
      <c r="Q44" s="40">
        <f t="shared" si="1"/>
        <v>3.8999999999999998E-3</v>
      </c>
      <c r="R44" s="11">
        <f t="shared" si="13"/>
        <v>16</v>
      </c>
      <c r="S44" s="1">
        <f>+SR!$B23</f>
        <v>78</v>
      </c>
      <c r="T44" s="40">
        <f t="shared" si="5"/>
        <v>3.8999999999999998E-3</v>
      </c>
      <c r="U44" s="11">
        <f t="shared" si="14"/>
        <v>16</v>
      </c>
      <c r="V44" s="1">
        <f>+SR!$B23</f>
        <v>78</v>
      </c>
      <c r="W44" s="40">
        <f t="shared" si="6"/>
        <v>3.8999999999999998E-3</v>
      </c>
      <c r="X44" s="11">
        <f t="shared" si="15"/>
        <v>16</v>
      </c>
      <c r="Y44" s="1">
        <f>+SR!$B23</f>
        <v>78</v>
      </c>
      <c r="Z44" s="40">
        <f t="shared" si="7"/>
        <v>3.8999999999999998E-3</v>
      </c>
    </row>
    <row r="45" spans="2:26" x14ac:dyDescent="0.3">
      <c r="B45" s="11">
        <f t="shared" si="8"/>
        <v>17</v>
      </c>
      <c r="C45" s="1">
        <f>+SR!E24</f>
        <v>104</v>
      </c>
      <c r="D45" s="40">
        <f t="shared" si="0"/>
        <v>5.1999999999999998E-3</v>
      </c>
      <c r="E45" s="11">
        <f t="shared" si="9"/>
        <v>17</v>
      </c>
      <c r="F45" s="1">
        <f>+SR!$E24</f>
        <v>104</v>
      </c>
      <c r="G45" s="40">
        <f t="shared" si="2"/>
        <v>5.1999999999999998E-3</v>
      </c>
      <c r="H45" s="11">
        <f t="shared" si="10"/>
        <v>17</v>
      </c>
      <c r="I45" s="1">
        <f>+SR!$E24</f>
        <v>104</v>
      </c>
      <c r="J45" s="40">
        <f t="shared" si="3"/>
        <v>5.1999999999999998E-3</v>
      </c>
      <c r="K45" s="11">
        <f t="shared" si="11"/>
        <v>17</v>
      </c>
      <c r="L45" s="1">
        <f>+SR!$E24</f>
        <v>104</v>
      </c>
      <c r="M45" s="40">
        <f t="shared" si="4"/>
        <v>5.1999999999999998E-3</v>
      </c>
      <c r="O45" s="11">
        <f t="shared" si="12"/>
        <v>17</v>
      </c>
      <c r="P45" s="1">
        <f>+SR!$B24</f>
        <v>105</v>
      </c>
      <c r="Q45" s="40">
        <f t="shared" si="1"/>
        <v>5.2500000000000003E-3</v>
      </c>
      <c r="R45" s="11">
        <f t="shared" si="13"/>
        <v>17</v>
      </c>
      <c r="S45" s="1">
        <f>+SR!$B24</f>
        <v>105</v>
      </c>
      <c r="T45" s="40">
        <f t="shared" si="5"/>
        <v>5.2500000000000003E-3</v>
      </c>
      <c r="U45" s="11">
        <f t="shared" si="14"/>
        <v>17</v>
      </c>
      <c r="V45" s="1">
        <f>+SR!$B24</f>
        <v>105</v>
      </c>
      <c r="W45" s="40">
        <f t="shared" si="6"/>
        <v>5.2500000000000003E-3</v>
      </c>
      <c r="X45" s="11">
        <f t="shared" si="15"/>
        <v>17</v>
      </c>
      <c r="Y45" s="1">
        <f>+SR!$B24</f>
        <v>105</v>
      </c>
      <c r="Z45" s="40">
        <f t="shared" si="7"/>
        <v>5.2500000000000003E-3</v>
      </c>
    </row>
    <row r="46" spans="2:26" x14ac:dyDescent="0.3">
      <c r="B46" s="11">
        <f t="shared" si="8"/>
        <v>18</v>
      </c>
      <c r="C46" s="1">
        <f>+SR!E25</f>
        <v>112</v>
      </c>
      <c r="D46" s="40">
        <f t="shared" si="0"/>
        <v>5.5999999999999999E-3</v>
      </c>
      <c r="E46" s="11">
        <f t="shared" si="9"/>
        <v>18</v>
      </c>
      <c r="F46" s="1">
        <f>+SR!$E25</f>
        <v>112</v>
      </c>
      <c r="G46" s="40">
        <f t="shared" si="2"/>
        <v>5.5999999999999999E-3</v>
      </c>
      <c r="H46" s="11">
        <f t="shared" si="10"/>
        <v>18</v>
      </c>
      <c r="I46" s="1">
        <f>+SR!$E25</f>
        <v>112</v>
      </c>
      <c r="J46" s="40">
        <f t="shared" si="3"/>
        <v>5.5999999999999999E-3</v>
      </c>
      <c r="K46" s="11">
        <f t="shared" si="11"/>
        <v>18</v>
      </c>
      <c r="L46" s="1">
        <f>+SR!$E25</f>
        <v>112</v>
      </c>
      <c r="M46" s="40">
        <f t="shared" si="4"/>
        <v>5.5999999999999999E-3</v>
      </c>
      <c r="O46" s="11">
        <f t="shared" si="12"/>
        <v>18</v>
      </c>
      <c r="P46" s="1">
        <f>+SR!$B25</f>
        <v>114</v>
      </c>
      <c r="Q46" s="40">
        <f t="shared" si="1"/>
        <v>5.7000000000000002E-3</v>
      </c>
      <c r="R46" s="11">
        <f t="shared" si="13"/>
        <v>18</v>
      </c>
      <c r="S46" s="1">
        <f>+SR!$B25</f>
        <v>114</v>
      </c>
      <c r="T46" s="40">
        <f t="shared" si="5"/>
        <v>5.7000000000000002E-3</v>
      </c>
      <c r="U46" s="11">
        <f t="shared" si="14"/>
        <v>18</v>
      </c>
      <c r="V46" s="1">
        <f>+SR!$B25</f>
        <v>114</v>
      </c>
      <c r="W46" s="40">
        <f t="shared" si="6"/>
        <v>5.7000000000000002E-3</v>
      </c>
      <c r="X46" s="11">
        <f t="shared" si="15"/>
        <v>18</v>
      </c>
      <c r="Y46" s="1">
        <f>+SR!$B25</f>
        <v>114</v>
      </c>
      <c r="Z46" s="40">
        <f t="shared" si="7"/>
        <v>5.7000000000000002E-3</v>
      </c>
    </row>
    <row r="47" spans="2:26" x14ac:dyDescent="0.3">
      <c r="B47" s="11">
        <f t="shared" si="8"/>
        <v>19</v>
      </c>
      <c r="C47" s="1">
        <f>+SR!E26</f>
        <v>117</v>
      </c>
      <c r="D47" s="40">
        <f t="shared" si="0"/>
        <v>5.8500000000000002E-3</v>
      </c>
      <c r="E47" s="11">
        <f t="shared" si="9"/>
        <v>19</v>
      </c>
      <c r="F47" s="1">
        <f>+SR!$E26</f>
        <v>117</v>
      </c>
      <c r="G47" s="40">
        <f t="shared" si="2"/>
        <v>5.8500000000000002E-3</v>
      </c>
      <c r="H47" s="11">
        <f t="shared" si="10"/>
        <v>19</v>
      </c>
      <c r="I47" s="1">
        <f>+SR!$E26</f>
        <v>117</v>
      </c>
      <c r="J47" s="40">
        <f t="shared" si="3"/>
        <v>5.8500000000000002E-3</v>
      </c>
      <c r="K47" s="11">
        <f t="shared" si="11"/>
        <v>19</v>
      </c>
      <c r="L47" s="1">
        <f>+SR!$E26</f>
        <v>117</v>
      </c>
      <c r="M47" s="40">
        <f t="shared" si="4"/>
        <v>5.8500000000000002E-3</v>
      </c>
      <c r="O47" s="11">
        <f t="shared" si="12"/>
        <v>19</v>
      </c>
      <c r="P47" s="1">
        <f>+SR!$B26</f>
        <v>119</v>
      </c>
      <c r="Q47" s="40">
        <f t="shared" si="1"/>
        <v>5.9500000000000004E-3</v>
      </c>
      <c r="R47" s="11">
        <f t="shared" si="13"/>
        <v>19</v>
      </c>
      <c r="S47" s="1">
        <f>+SR!$B26</f>
        <v>119</v>
      </c>
      <c r="T47" s="40">
        <f t="shared" si="5"/>
        <v>5.9500000000000004E-3</v>
      </c>
      <c r="U47" s="11">
        <f t="shared" si="14"/>
        <v>19</v>
      </c>
      <c r="V47" s="1">
        <f>+SR!$B26</f>
        <v>119</v>
      </c>
      <c r="W47" s="40">
        <f t="shared" si="6"/>
        <v>5.9500000000000004E-3</v>
      </c>
      <c r="X47" s="11">
        <f t="shared" si="15"/>
        <v>19</v>
      </c>
      <c r="Y47" s="1">
        <f>+SR!$B26</f>
        <v>119</v>
      </c>
      <c r="Z47" s="40">
        <f t="shared" si="7"/>
        <v>5.9500000000000004E-3</v>
      </c>
    </row>
    <row r="48" spans="2:26" x14ac:dyDescent="0.3">
      <c r="B48" s="11">
        <f t="shared" si="8"/>
        <v>20</v>
      </c>
      <c r="C48" s="1">
        <f>+SR!E27</f>
        <v>128</v>
      </c>
      <c r="D48" s="40">
        <f t="shared" si="0"/>
        <v>6.4000000000000003E-3</v>
      </c>
      <c r="E48" s="11">
        <f t="shared" si="9"/>
        <v>20</v>
      </c>
      <c r="F48" s="1">
        <f>+SR!$E27</f>
        <v>128</v>
      </c>
      <c r="G48" s="40">
        <f t="shared" si="2"/>
        <v>6.4000000000000003E-3</v>
      </c>
      <c r="H48" s="11">
        <f t="shared" si="10"/>
        <v>20</v>
      </c>
      <c r="I48" s="1">
        <f>+SR!$E27</f>
        <v>128</v>
      </c>
      <c r="J48" s="40">
        <f t="shared" si="3"/>
        <v>6.4000000000000003E-3</v>
      </c>
      <c r="K48" s="11">
        <f t="shared" si="11"/>
        <v>20</v>
      </c>
      <c r="L48" s="1">
        <f>+SR!$E27</f>
        <v>128</v>
      </c>
      <c r="M48" s="40">
        <f t="shared" si="4"/>
        <v>6.4000000000000003E-3</v>
      </c>
      <c r="O48" s="11">
        <f t="shared" si="12"/>
        <v>20</v>
      </c>
      <c r="P48" s="1">
        <f>+SR!$B27</f>
        <v>131</v>
      </c>
      <c r="Q48" s="40">
        <f t="shared" si="1"/>
        <v>6.5500000000000003E-3</v>
      </c>
      <c r="R48" s="11">
        <f t="shared" si="13"/>
        <v>20</v>
      </c>
      <c r="S48" s="1">
        <f>+SR!$B27</f>
        <v>131</v>
      </c>
      <c r="T48" s="40">
        <f t="shared" si="5"/>
        <v>6.5500000000000003E-3</v>
      </c>
      <c r="U48" s="11">
        <f t="shared" si="14"/>
        <v>20</v>
      </c>
      <c r="V48" s="1">
        <f>+SR!$B27</f>
        <v>131</v>
      </c>
      <c r="W48" s="40">
        <f t="shared" si="6"/>
        <v>6.5500000000000003E-3</v>
      </c>
      <c r="X48" s="11">
        <f t="shared" si="15"/>
        <v>20</v>
      </c>
      <c r="Y48" s="1">
        <f>+SR!$B27</f>
        <v>131</v>
      </c>
      <c r="Z48" s="40">
        <f t="shared" si="7"/>
        <v>6.5500000000000003E-3</v>
      </c>
    </row>
    <row r="49" spans="2:26" x14ac:dyDescent="0.3">
      <c r="B49" s="11">
        <f t="shared" si="8"/>
        <v>21</v>
      </c>
      <c r="C49" s="1">
        <f>+SR!E28</f>
        <v>141</v>
      </c>
      <c r="D49" s="40">
        <f t="shared" si="0"/>
        <v>7.0499999999999998E-3</v>
      </c>
      <c r="E49" s="11">
        <f t="shared" si="9"/>
        <v>21</v>
      </c>
      <c r="F49" s="1">
        <f>+SR!$E28</f>
        <v>141</v>
      </c>
      <c r="G49" s="40">
        <f t="shared" si="2"/>
        <v>7.0499999999999998E-3</v>
      </c>
      <c r="H49" s="11">
        <f t="shared" si="10"/>
        <v>21</v>
      </c>
      <c r="I49" s="1">
        <f>+SR!$E28</f>
        <v>141</v>
      </c>
      <c r="J49" s="40">
        <f t="shared" si="3"/>
        <v>7.0499999999999998E-3</v>
      </c>
      <c r="K49" s="11">
        <f t="shared" si="11"/>
        <v>21</v>
      </c>
      <c r="L49" s="1">
        <f>+SR!$E28</f>
        <v>141</v>
      </c>
      <c r="M49" s="40">
        <f t="shared" si="4"/>
        <v>7.0499999999999998E-3</v>
      </c>
      <c r="O49" s="11">
        <f t="shared" si="12"/>
        <v>21</v>
      </c>
      <c r="P49" s="1">
        <f>+SR!$B28</f>
        <v>144</v>
      </c>
      <c r="Q49" s="40">
        <f t="shared" si="1"/>
        <v>7.1999999999999998E-3</v>
      </c>
      <c r="R49" s="11">
        <f t="shared" si="13"/>
        <v>21</v>
      </c>
      <c r="S49" s="1">
        <f>+SR!$B28</f>
        <v>144</v>
      </c>
      <c r="T49" s="40">
        <f t="shared" si="5"/>
        <v>7.1999999999999998E-3</v>
      </c>
      <c r="U49" s="11">
        <f t="shared" si="14"/>
        <v>21</v>
      </c>
      <c r="V49" s="1">
        <f>+SR!$B28</f>
        <v>144</v>
      </c>
      <c r="W49" s="40">
        <f t="shared" si="6"/>
        <v>7.1999999999999998E-3</v>
      </c>
      <c r="X49" s="11">
        <f t="shared" si="15"/>
        <v>21</v>
      </c>
      <c r="Y49" s="1">
        <f>+SR!$B28</f>
        <v>144</v>
      </c>
      <c r="Z49" s="40">
        <f t="shared" si="7"/>
        <v>7.1999999999999998E-3</v>
      </c>
    </row>
    <row r="50" spans="2:26" x14ac:dyDescent="0.3">
      <c r="B50" s="11">
        <f t="shared" si="8"/>
        <v>22</v>
      </c>
      <c r="C50" s="1">
        <f>+SR!E29</f>
        <v>169</v>
      </c>
      <c r="D50" s="40">
        <f t="shared" si="0"/>
        <v>8.4499999999999992E-3</v>
      </c>
      <c r="E50" s="11">
        <f t="shared" si="9"/>
        <v>22</v>
      </c>
      <c r="F50" s="1">
        <f>+SR!$E29</f>
        <v>169</v>
      </c>
      <c r="G50" s="40">
        <f t="shared" si="2"/>
        <v>8.4499999999999992E-3</v>
      </c>
      <c r="H50" s="11">
        <f t="shared" si="10"/>
        <v>22</v>
      </c>
      <c r="I50" s="1">
        <f>+SR!$E29</f>
        <v>169</v>
      </c>
      <c r="J50" s="40">
        <f t="shared" si="3"/>
        <v>8.4499999999999992E-3</v>
      </c>
      <c r="K50" s="11">
        <f t="shared" si="11"/>
        <v>22</v>
      </c>
      <c r="L50" s="1">
        <f>+SR!$E29</f>
        <v>169</v>
      </c>
      <c r="M50" s="40">
        <f t="shared" si="4"/>
        <v>8.4499999999999992E-3</v>
      </c>
      <c r="O50" s="11">
        <f t="shared" si="12"/>
        <v>22</v>
      </c>
      <c r="P50" s="1">
        <f>+SR!$B29</f>
        <v>172</v>
      </c>
      <c r="Q50" s="40">
        <f t="shared" si="1"/>
        <v>8.6E-3</v>
      </c>
      <c r="R50" s="11">
        <f t="shared" si="13"/>
        <v>22</v>
      </c>
      <c r="S50" s="1">
        <f>+SR!$B29</f>
        <v>172</v>
      </c>
      <c r="T50" s="40">
        <f t="shared" si="5"/>
        <v>8.6E-3</v>
      </c>
      <c r="U50" s="11">
        <f t="shared" si="14"/>
        <v>22</v>
      </c>
      <c r="V50" s="1">
        <f>+SR!$B29</f>
        <v>172</v>
      </c>
      <c r="W50" s="40">
        <f t="shared" si="6"/>
        <v>8.6E-3</v>
      </c>
      <c r="X50" s="11">
        <f t="shared" si="15"/>
        <v>22</v>
      </c>
      <c r="Y50" s="1">
        <f>+SR!$B29</f>
        <v>172</v>
      </c>
      <c r="Z50" s="40">
        <f t="shared" si="7"/>
        <v>8.6E-3</v>
      </c>
    </row>
    <row r="51" spans="2:26" x14ac:dyDescent="0.3">
      <c r="B51" s="11">
        <f t="shared" si="8"/>
        <v>23</v>
      </c>
      <c r="C51" s="1">
        <f>+SR!E30</f>
        <v>212</v>
      </c>
      <c r="D51" s="40">
        <f t="shared" si="0"/>
        <v>1.06E-2</v>
      </c>
      <c r="E51" s="11">
        <f t="shared" si="9"/>
        <v>23</v>
      </c>
      <c r="F51" s="1">
        <f>+SR!$E30</f>
        <v>212</v>
      </c>
      <c r="G51" s="40">
        <f t="shared" si="2"/>
        <v>1.06E-2</v>
      </c>
      <c r="H51" s="11">
        <f t="shared" si="10"/>
        <v>23</v>
      </c>
      <c r="I51" s="1">
        <f>+SR!$E30</f>
        <v>212</v>
      </c>
      <c r="J51" s="40">
        <f t="shared" si="3"/>
        <v>1.06E-2</v>
      </c>
      <c r="K51" s="11">
        <f t="shared" si="11"/>
        <v>23</v>
      </c>
      <c r="L51" s="1">
        <f>+SR!$E30</f>
        <v>212</v>
      </c>
      <c r="M51" s="40">
        <f t="shared" si="4"/>
        <v>1.06E-2</v>
      </c>
      <c r="O51" s="11">
        <f t="shared" si="12"/>
        <v>23</v>
      </c>
      <c r="P51" s="1">
        <f>+SR!$B30</f>
        <v>215</v>
      </c>
      <c r="Q51" s="40">
        <f t="shared" si="1"/>
        <v>1.0749999999999999E-2</v>
      </c>
      <c r="R51" s="11">
        <f t="shared" si="13"/>
        <v>23</v>
      </c>
      <c r="S51" s="1">
        <f>+SR!$B30</f>
        <v>215</v>
      </c>
      <c r="T51" s="40">
        <f t="shared" si="5"/>
        <v>1.0749999999999999E-2</v>
      </c>
      <c r="U51" s="11">
        <f t="shared" si="14"/>
        <v>23</v>
      </c>
      <c r="V51" s="1">
        <f>+SR!$B30</f>
        <v>215</v>
      </c>
      <c r="W51" s="40">
        <f t="shared" si="6"/>
        <v>1.0749999999999999E-2</v>
      </c>
      <c r="X51" s="11">
        <f t="shared" si="15"/>
        <v>23</v>
      </c>
      <c r="Y51" s="1">
        <f>+SR!$B30</f>
        <v>215</v>
      </c>
      <c r="Z51" s="40">
        <f t="shared" si="7"/>
        <v>1.0749999999999999E-2</v>
      </c>
    </row>
    <row r="52" spans="2:26" x14ac:dyDescent="0.3">
      <c r="B52" s="11">
        <f t="shared" si="8"/>
        <v>24</v>
      </c>
      <c r="C52" s="1">
        <f>+SR!E31</f>
        <v>262</v>
      </c>
      <c r="D52" s="40">
        <f t="shared" si="0"/>
        <v>1.3100000000000001E-2</v>
      </c>
      <c r="E52" s="11">
        <f t="shared" si="9"/>
        <v>24</v>
      </c>
      <c r="F52" s="1">
        <f>+SR!$E31</f>
        <v>262</v>
      </c>
      <c r="G52" s="40">
        <f t="shared" si="2"/>
        <v>1.3100000000000001E-2</v>
      </c>
      <c r="H52" s="11">
        <f t="shared" si="10"/>
        <v>24</v>
      </c>
      <c r="I52" s="1">
        <f>+SR!$E31</f>
        <v>262</v>
      </c>
      <c r="J52" s="40">
        <f t="shared" si="3"/>
        <v>1.3100000000000001E-2</v>
      </c>
      <c r="K52" s="11">
        <f t="shared" si="11"/>
        <v>24</v>
      </c>
      <c r="L52" s="1">
        <f>+SR!$E31</f>
        <v>262</v>
      </c>
      <c r="M52" s="40">
        <f t="shared" si="4"/>
        <v>1.3100000000000001E-2</v>
      </c>
      <c r="O52" s="11">
        <f t="shared" si="12"/>
        <v>24</v>
      </c>
      <c r="P52" s="1">
        <f>+SR!$B31</f>
        <v>265</v>
      </c>
      <c r="Q52" s="40">
        <f t="shared" si="1"/>
        <v>1.325E-2</v>
      </c>
      <c r="R52" s="11">
        <f t="shared" si="13"/>
        <v>24</v>
      </c>
      <c r="S52" s="1">
        <f>+SR!$B31</f>
        <v>265</v>
      </c>
      <c r="T52" s="40">
        <f t="shared" si="5"/>
        <v>1.325E-2</v>
      </c>
      <c r="U52" s="11">
        <f t="shared" si="14"/>
        <v>24</v>
      </c>
      <c r="V52" s="1">
        <f>+SR!$B31</f>
        <v>265</v>
      </c>
      <c r="W52" s="40">
        <f t="shared" si="6"/>
        <v>1.325E-2</v>
      </c>
      <c r="X52" s="11">
        <f t="shared" si="15"/>
        <v>24</v>
      </c>
      <c r="Y52" s="1">
        <f>+SR!$B31</f>
        <v>265</v>
      </c>
      <c r="Z52" s="40">
        <f t="shared" si="7"/>
        <v>1.325E-2</v>
      </c>
    </row>
    <row r="53" spans="2:26" x14ac:dyDescent="0.3">
      <c r="B53" s="11">
        <f t="shared" si="8"/>
        <v>25</v>
      </c>
      <c r="C53" s="1">
        <f>+SR!E32</f>
        <v>307</v>
      </c>
      <c r="D53" s="40">
        <f t="shared" si="0"/>
        <v>1.5350000000000001E-2</v>
      </c>
      <c r="E53" s="11">
        <f t="shared" si="9"/>
        <v>25</v>
      </c>
      <c r="F53" s="1">
        <f>+SR!$E32</f>
        <v>307</v>
      </c>
      <c r="G53" s="40">
        <f t="shared" si="2"/>
        <v>1.5350000000000001E-2</v>
      </c>
      <c r="H53" s="11">
        <f t="shared" si="10"/>
        <v>25</v>
      </c>
      <c r="I53" s="1">
        <f>+SR!$E32</f>
        <v>307</v>
      </c>
      <c r="J53" s="40">
        <f t="shared" si="3"/>
        <v>1.5350000000000001E-2</v>
      </c>
      <c r="K53" s="11">
        <f t="shared" si="11"/>
        <v>25</v>
      </c>
      <c r="L53" s="1">
        <f>+SR!$E32</f>
        <v>307</v>
      </c>
      <c r="M53" s="40">
        <f t="shared" si="4"/>
        <v>1.5350000000000001E-2</v>
      </c>
      <c r="O53" s="11">
        <f t="shared" si="12"/>
        <v>25</v>
      </c>
      <c r="P53" s="1">
        <f>+SR!$B32</f>
        <v>310</v>
      </c>
      <c r="Q53" s="40">
        <f t="shared" si="1"/>
        <v>1.55E-2</v>
      </c>
      <c r="R53" s="11">
        <f t="shared" si="13"/>
        <v>25</v>
      </c>
      <c r="S53" s="1">
        <f>+SR!$B32</f>
        <v>310</v>
      </c>
      <c r="T53" s="40">
        <f t="shared" si="5"/>
        <v>1.55E-2</v>
      </c>
      <c r="U53" s="11">
        <f t="shared" si="14"/>
        <v>25</v>
      </c>
      <c r="V53" s="1">
        <f>+SR!$B32</f>
        <v>310</v>
      </c>
      <c r="W53" s="40">
        <f t="shared" si="6"/>
        <v>1.55E-2</v>
      </c>
      <c r="X53" s="11">
        <f t="shared" si="15"/>
        <v>25</v>
      </c>
      <c r="Y53" s="1">
        <f>+SR!$B32</f>
        <v>310</v>
      </c>
      <c r="Z53" s="40">
        <f t="shared" si="7"/>
        <v>1.55E-2</v>
      </c>
    </row>
    <row r="54" spans="2:26" x14ac:dyDescent="0.3">
      <c r="B54" s="11">
        <f t="shared" si="8"/>
        <v>26</v>
      </c>
      <c r="C54" s="1">
        <f>+SR!E33</f>
        <v>363</v>
      </c>
      <c r="D54" s="40">
        <f t="shared" si="0"/>
        <v>1.8149999999999999E-2</v>
      </c>
      <c r="E54" s="11">
        <f t="shared" si="9"/>
        <v>26</v>
      </c>
      <c r="F54" s="1">
        <f>+SR!$E33</f>
        <v>363</v>
      </c>
      <c r="G54" s="40">
        <f t="shared" si="2"/>
        <v>1.8149999999999999E-2</v>
      </c>
      <c r="H54" s="11">
        <f t="shared" si="10"/>
        <v>26</v>
      </c>
      <c r="I54" s="1">
        <f>+SR!$E33</f>
        <v>363</v>
      </c>
      <c r="J54" s="40">
        <f t="shared" si="3"/>
        <v>1.8149999999999999E-2</v>
      </c>
      <c r="K54" s="11">
        <f t="shared" si="11"/>
        <v>26</v>
      </c>
      <c r="L54" s="1">
        <f>+SR!$E33</f>
        <v>363</v>
      </c>
      <c r="M54" s="40">
        <f t="shared" si="4"/>
        <v>1.8149999999999999E-2</v>
      </c>
      <c r="O54" s="11">
        <f t="shared" si="12"/>
        <v>26</v>
      </c>
      <c r="P54" s="1">
        <f>+SR!$B33</f>
        <v>366</v>
      </c>
      <c r="Q54" s="40">
        <f t="shared" si="1"/>
        <v>1.83E-2</v>
      </c>
      <c r="R54" s="11">
        <f t="shared" si="13"/>
        <v>26</v>
      </c>
      <c r="S54" s="1">
        <f>+SR!$B33</f>
        <v>366</v>
      </c>
      <c r="T54" s="40">
        <f t="shared" si="5"/>
        <v>1.83E-2</v>
      </c>
      <c r="U54" s="11">
        <f t="shared" si="14"/>
        <v>26</v>
      </c>
      <c r="V54" s="1">
        <f>+SR!$B33</f>
        <v>366</v>
      </c>
      <c r="W54" s="40">
        <f t="shared" si="6"/>
        <v>1.83E-2</v>
      </c>
      <c r="X54" s="11">
        <f t="shared" si="15"/>
        <v>26</v>
      </c>
      <c r="Y54" s="1">
        <f>+SR!$B33</f>
        <v>366</v>
      </c>
      <c r="Z54" s="40">
        <f t="shared" si="7"/>
        <v>1.83E-2</v>
      </c>
    </row>
    <row r="55" spans="2:26" x14ac:dyDescent="0.3">
      <c r="B55" s="11">
        <f t="shared" si="8"/>
        <v>27</v>
      </c>
      <c r="C55" s="1">
        <f>+SR!E34</f>
        <v>427</v>
      </c>
      <c r="D55" s="40">
        <f t="shared" si="0"/>
        <v>2.1350000000000001E-2</v>
      </c>
      <c r="E55" s="11">
        <f t="shared" si="9"/>
        <v>27</v>
      </c>
      <c r="F55" s="1">
        <f>+SR!$E34</f>
        <v>427</v>
      </c>
      <c r="G55" s="40">
        <f t="shared" si="2"/>
        <v>2.1350000000000001E-2</v>
      </c>
      <c r="H55" s="11">
        <f t="shared" si="10"/>
        <v>27</v>
      </c>
      <c r="I55" s="1">
        <f>+SR!$E34</f>
        <v>427</v>
      </c>
      <c r="J55" s="40">
        <f t="shared" si="3"/>
        <v>2.1350000000000001E-2</v>
      </c>
      <c r="K55" s="11">
        <f t="shared" si="11"/>
        <v>27</v>
      </c>
      <c r="L55" s="1">
        <f>+SR!$E34</f>
        <v>427</v>
      </c>
      <c r="M55" s="40">
        <f t="shared" si="4"/>
        <v>2.1350000000000001E-2</v>
      </c>
      <c r="O55" s="11">
        <f t="shared" si="12"/>
        <v>27</v>
      </c>
      <c r="P55" s="1">
        <f>+SR!$B34</f>
        <v>431</v>
      </c>
      <c r="Q55" s="40">
        <f t="shared" si="1"/>
        <v>2.155E-2</v>
      </c>
      <c r="R55" s="11">
        <f t="shared" si="13"/>
        <v>27</v>
      </c>
      <c r="S55" s="1">
        <f>+SR!$B34</f>
        <v>431</v>
      </c>
      <c r="T55" s="40">
        <f t="shared" si="5"/>
        <v>2.155E-2</v>
      </c>
      <c r="U55" s="11">
        <f t="shared" si="14"/>
        <v>27</v>
      </c>
      <c r="V55" s="1">
        <f>+SR!$B34</f>
        <v>431</v>
      </c>
      <c r="W55" s="40">
        <f t="shared" si="6"/>
        <v>2.155E-2</v>
      </c>
      <c r="X55" s="11">
        <f t="shared" si="15"/>
        <v>27</v>
      </c>
      <c r="Y55" s="1">
        <f>+SR!$B34</f>
        <v>431</v>
      </c>
      <c r="Z55" s="40">
        <f t="shared" si="7"/>
        <v>2.155E-2</v>
      </c>
    </row>
    <row r="56" spans="2:26" x14ac:dyDescent="0.3">
      <c r="B56" s="11">
        <f t="shared" si="8"/>
        <v>28</v>
      </c>
      <c r="C56" s="1">
        <f>+SR!E35</f>
        <v>488</v>
      </c>
      <c r="D56" s="40">
        <f t="shared" si="0"/>
        <v>2.4400000000000002E-2</v>
      </c>
      <c r="E56" s="11">
        <f t="shared" si="9"/>
        <v>28</v>
      </c>
      <c r="F56" s="1">
        <f>+SR!$E35</f>
        <v>488</v>
      </c>
      <c r="G56" s="40">
        <f t="shared" si="2"/>
        <v>2.4400000000000002E-2</v>
      </c>
      <c r="H56" s="11">
        <f t="shared" si="10"/>
        <v>28</v>
      </c>
      <c r="I56" s="1">
        <f>+SR!$E35</f>
        <v>488</v>
      </c>
      <c r="J56" s="40">
        <f t="shared" si="3"/>
        <v>2.4400000000000002E-2</v>
      </c>
      <c r="K56" s="11">
        <f t="shared" si="11"/>
        <v>28</v>
      </c>
      <c r="L56" s="1">
        <f>+SR!$E35</f>
        <v>488</v>
      </c>
      <c r="M56" s="40">
        <f t="shared" si="4"/>
        <v>2.4400000000000002E-2</v>
      </c>
      <c r="O56" s="11">
        <f t="shared" si="12"/>
        <v>28</v>
      </c>
      <c r="P56" s="1">
        <f>+SR!$B35</f>
        <v>493</v>
      </c>
      <c r="Q56" s="40">
        <f t="shared" si="1"/>
        <v>2.4649999999999998E-2</v>
      </c>
      <c r="R56" s="11">
        <f t="shared" si="13"/>
        <v>28</v>
      </c>
      <c r="S56" s="1">
        <f>+SR!$B35</f>
        <v>493</v>
      </c>
      <c r="T56" s="40">
        <f t="shared" si="5"/>
        <v>2.4649999999999998E-2</v>
      </c>
      <c r="U56" s="11">
        <f t="shared" si="14"/>
        <v>28</v>
      </c>
      <c r="V56" s="1">
        <f>+SR!$B35</f>
        <v>493</v>
      </c>
      <c r="W56" s="40">
        <f t="shared" si="6"/>
        <v>2.4649999999999998E-2</v>
      </c>
      <c r="X56" s="11">
        <f t="shared" si="15"/>
        <v>28</v>
      </c>
      <c r="Y56" s="1">
        <f>+SR!$B35</f>
        <v>493</v>
      </c>
      <c r="Z56" s="40">
        <f t="shared" si="7"/>
        <v>2.4649999999999998E-2</v>
      </c>
    </row>
    <row r="57" spans="2:26" x14ac:dyDescent="0.3">
      <c r="B57" s="11">
        <f t="shared" si="8"/>
        <v>29</v>
      </c>
      <c r="C57" s="1">
        <f>+SR!E36</f>
        <v>560</v>
      </c>
      <c r="D57" s="40">
        <f t="shared" si="0"/>
        <v>2.8000000000000001E-2</v>
      </c>
      <c r="E57" s="11">
        <f t="shared" si="9"/>
        <v>29</v>
      </c>
      <c r="F57" s="1">
        <f>+SR!$E36</f>
        <v>560</v>
      </c>
      <c r="G57" s="40">
        <f t="shared" si="2"/>
        <v>2.8000000000000001E-2</v>
      </c>
      <c r="H57" s="11">
        <f t="shared" si="10"/>
        <v>29</v>
      </c>
      <c r="I57" s="1">
        <f>+SR!$E36</f>
        <v>560</v>
      </c>
      <c r="J57" s="40">
        <f t="shared" si="3"/>
        <v>2.8000000000000001E-2</v>
      </c>
      <c r="K57" s="11">
        <f t="shared" si="11"/>
        <v>29</v>
      </c>
      <c r="L57" s="1">
        <f>+SR!$E36</f>
        <v>560</v>
      </c>
      <c r="M57" s="40">
        <f t="shared" si="4"/>
        <v>2.8000000000000001E-2</v>
      </c>
      <c r="O57" s="11">
        <f t="shared" si="12"/>
        <v>29</v>
      </c>
      <c r="P57" s="1">
        <f>+SR!$B36</f>
        <v>568</v>
      </c>
      <c r="Q57" s="40">
        <f t="shared" si="1"/>
        <v>2.8400000000000002E-2</v>
      </c>
      <c r="R57" s="11">
        <f t="shared" si="13"/>
        <v>29</v>
      </c>
      <c r="S57" s="1">
        <f>+SR!$B36</f>
        <v>568</v>
      </c>
      <c r="T57" s="40">
        <f t="shared" si="5"/>
        <v>2.8400000000000002E-2</v>
      </c>
      <c r="U57" s="11">
        <f t="shared" si="14"/>
        <v>29</v>
      </c>
      <c r="V57" s="1">
        <f>+SR!$B36</f>
        <v>568</v>
      </c>
      <c r="W57" s="40">
        <f t="shared" si="6"/>
        <v>2.8400000000000002E-2</v>
      </c>
      <c r="X57" s="11">
        <f t="shared" si="15"/>
        <v>29</v>
      </c>
      <c r="Y57" s="1">
        <f>+SR!$B36</f>
        <v>568</v>
      </c>
      <c r="Z57" s="40">
        <f t="shared" si="7"/>
        <v>2.8400000000000002E-2</v>
      </c>
    </row>
    <row r="58" spans="2:26" x14ac:dyDescent="0.3">
      <c r="B58" s="11">
        <f t="shared" si="8"/>
        <v>30</v>
      </c>
      <c r="C58" s="1">
        <f>+SR!E37</f>
        <v>625</v>
      </c>
      <c r="D58" s="40">
        <f t="shared" si="0"/>
        <v>3.125E-2</v>
      </c>
      <c r="E58" s="11">
        <f t="shared" si="9"/>
        <v>30</v>
      </c>
      <c r="F58" s="1">
        <f>+SR!$E37</f>
        <v>625</v>
      </c>
      <c r="G58" s="40">
        <f t="shared" si="2"/>
        <v>3.125E-2</v>
      </c>
      <c r="H58" s="11">
        <f t="shared" si="10"/>
        <v>30</v>
      </c>
      <c r="I58" s="1">
        <f>+SR!$E37</f>
        <v>625</v>
      </c>
      <c r="J58" s="40">
        <f t="shared" si="3"/>
        <v>3.125E-2</v>
      </c>
      <c r="K58" s="11">
        <f t="shared" si="11"/>
        <v>30</v>
      </c>
      <c r="L58" s="1">
        <f>+SR!$E37</f>
        <v>625</v>
      </c>
      <c r="M58" s="40">
        <f t="shared" si="4"/>
        <v>3.125E-2</v>
      </c>
      <c r="O58" s="11">
        <f t="shared" si="12"/>
        <v>30</v>
      </c>
      <c r="P58" s="1">
        <f>+SR!$B37</f>
        <v>637</v>
      </c>
      <c r="Q58" s="40">
        <f t="shared" si="1"/>
        <v>3.1850000000000003E-2</v>
      </c>
      <c r="R58" s="11">
        <f t="shared" si="13"/>
        <v>30</v>
      </c>
      <c r="S58" s="1">
        <f>+SR!$B37</f>
        <v>637</v>
      </c>
      <c r="T58" s="40">
        <f t="shared" si="5"/>
        <v>3.1850000000000003E-2</v>
      </c>
      <c r="U58" s="11">
        <f t="shared" si="14"/>
        <v>30</v>
      </c>
      <c r="V58" s="1">
        <f>+SR!$B37</f>
        <v>637</v>
      </c>
      <c r="W58" s="40">
        <f t="shared" si="6"/>
        <v>3.1850000000000003E-2</v>
      </c>
      <c r="X58" s="11">
        <f t="shared" si="15"/>
        <v>30</v>
      </c>
      <c r="Y58" s="1">
        <f>+SR!$B37</f>
        <v>637</v>
      </c>
      <c r="Z58" s="40">
        <f t="shared" si="7"/>
        <v>3.1850000000000003E-2</v>
      </c>
    </row>
    <row r="59" spans="2:26" x14ac:dyDescent="0.3">
      <c r="B59" s="11">
        <f t="shared" si="8"/>
        <v>31</v>
      </c>
      <c r="C59" s="1">
        <f>+SR!E38</f>
        <v>669</v>
      </c>
      <c r="D59" s="40">
        <f t="shared" si="0"/>
        <v>3.3450000000000001E-2</v>
      </c>
      <c r="E59" s="11">
        <f t="shared" si="9"/>
        <v>31</v>
      </c>
      <c r="F59" s="51">
        <f>+SR30_CRa!$E8</f>
        <v>657</v>
      </c>
      <c r="G59" s="40">
        <f t="shared" si="2"/>
        <v>3.2849999999999997E-2</v>
      </c>
      <c r="H59" s="11">
        <f t="shared" si="10"/>
        <v>31</v>
      </c>
      <c r="I59" s="1">
        <f>+SR!$E38</f>
        <v>669</v>
      </c>
      <c r="J59" s="40">
        <f t="shared" si="3"/>
        <v>3.3450000000000001E-2</v>
      </c>
      <c r="K59" s="11">
        <f t="shared" si="11"/>
        <v>31</v>
      </c>
      <c r="L59" s="1">
        <f>+SR!$E38</f>
        <v>669</v>
      </c>
      <c r="M59" s="40">
        <f t="shared" si="4"/>
        <v>3.3450000000000001E-2</v>
      </c>
      <c r="O59" s="11">
        <f t="shared" si="12"/>
        <v>31</v>
      </c>
      <c r="P59" s="1">
        <f>+SR!$B38</f>
        <v>682</v>
      </c>
      <c r="Q59" s="40">
        <f t="shared" si="1"/>
        <v>3.4099999999999998E-2</v>
      </c>
      <c r="R59" s="11">
        <f t="shared" si="13"/>
        <v>31</v>
      </c>
      <c r="S59" s="51">
        <f>+SR30_CRa!$B8</f>
        <v>670</v>
      </c>
      <c r="T59" s="40">
        <f t="shared" si="5"/>
        <v>3.3500000000000002E-2</v>
      </c>
      <c r="U59" s="11">
        <f t="shared" si="14"/>
        <v>31</v>
      </c>
      <c r="V59" s="1">
        <f>+SR!$B38</f>
        <v>682</v>
      </c>
      <c r="W59" s="40">
        <f t="shared" si="6"/>
        <v>3.4099999999999998E-2</v>
      </c>
      <c r="X59" s="11">
        <f t="shared" si="15"/>
        <v>31</v>
      </c>
      <c r="Y59" s="1">
        <f>+SR!$B38</f>
        <v>682</v>
      </c>
      <c r="Z59" s="40">
        <f t="shared" si="7"/>
        <v>3.4099999999999998E-2</v>
      </c>
    </row>
    <row r="60" spans="2:26" x14ac:dyDescent="0.3">
      <c r="B60" s="11">
        <f t="shared" si="8"/>
        <v>32</v>
      </c>
      <c r="C60" s="1">
        <f>+SR!E39</f>
        <v>736</v>
      </c>
      <c r="D60" s="40">
        <f t="shared" si="0"/>
        <v>3.6799999999999999E-2</v>
      </c>
      <c r="E60" s="11">
        <f t="shared" si="9"/>
        <v>32</v>
      </c>
      <c r="F60" s="51">
        <f>+SR30_CRa!$E9</f>
        <v>669</v>
      </c>
      <c r="G60" s="40">
        <f t="shared" si="2"/>
        <v>3.3450000000000001E-2</v>
      </c>
      <c r="H60" s="11">
        <f t="shared" si="10"/>
        <v>32</v>
      </c>
      <c r="I60" s="1">
        <f>+SR!$E39</f>
        <v>736</v>
      </c>
      <c r="J60" s="40">
        <f t="shared" si="3"/>
        <v>3.6799999999999999E-2</v>
      </c>
      <c r="K60" s="11">
        <f t="shared" si="11"/>
        <v>32</v>
      </c>
      <c r="L60" s="1">
        <f>+SR!$E39</f>
        <v>736</v>
      </c>
      <c r="M60" s="40">
        <f t="shared" si="4"/>
        <v>3.6799999999999999E-2</v>
      </c>
      <c r="O60" s="11">
        <f t="shared" si="12"/>
        <v>32</v>
      </c>
      <c r="P60" s="1">
        <f>+SR!$B39</f>
        <v>751</v>
      </c>
      <c r="Q60" s="40">
        <f t="shared" si="1"/>
        <v>3.755E-2</v>
      </c>
      <c r="R60" s="11">
        <f t="shared" si="13"/>
        <v>32</v>
      </c>
      <c r="S60" s="51">
        <f>+SR30_CRa!$B9</f>
        <v>687</v>
      </c>
      <c r="T60" s="40">
        <f t="shared" si="5"/>
        <v>3.4349999999999999E-2</v>
      </c>
      <c r="U60" s="11">
        <f t="shared" si="14"/>
        <v>32</v>
      </c>
      <c r="V60" s="1">
        <f>+SR!$B39</f>
        <v>751</v>
      </c>
      <c r="W60" s="40">
        <f t="shared" si="6"/>
        <v>3.755E-2</v>
      </c>
      <c r="X60" s="11">
        <f t="shared" si="15"/>
        <v>32</v>
      </c>
      <c r="Y60" s="1">
        <f>+SR!$B39</f>
        <v>751</v>
      </c>
      <c r="Z60" s="40">
        <f t="shared" si="7"/>
        <v>3.755E-2</v>
      </c>
    </row>
    <row r="61" spans="2:26" x14ac:dyDescent="0.3">
      <c r="B61" s="11">
        <f t="shared" si="8"/>
        <v>33</v>
      </c>
      <c r="C61" s="1">
        <f>+SR!E40</f>
        <v>799</v>
      </c>
      <c r="D61" s="40">
        <f t="shared" si="0"/>
        <v>3.9949999999999999E-2</v>
      </c>
      <c r="E61" s="11">
        <f t="shared" si="9"/>
        <v>33</v>
      </c>
      <c r="F61" s="51">
        <f>+SR30_CRa!$E10</f>
        <v>686</v>
      </c>
      <c r="G61" s="40">
        <f t="shared" si="2"/>
        <v>3.4299999999999997E-2</v>
      </c>
      <c r="H61" s="11">
        <f t="shared" si="10"/>
        <v>33</v>
      </c>
      <c r="I61" s="1">
        <f>+SR!$E40</f>
        <v>799</v>
      </c>
      <c r="J61" s="40">
        <f t="shared" si="3"/>
        <v>3.9949999999999999E-2</v>
      </c>
      <c r="K61" s="11">
        <f t="shared" si="11"/>
        <v>33</v>
      </c>
      <c r="L61" s="1">
        <f>+SR!$E40</f>
        <v>799</v>
      </c>
      <c r="M61" s="40">
        <f t="shared" si="4"/>
        <v>3.9949999999999999E-2</v>
      </c>
      <c r="O61" s="11">
        <f t="shared" si="12"/>
        <v>33</v>
      </c>
      <c r="P61" s="1">
        <f>+SR!$B40</f>
        <v>818</v>
      </c>
      <c r="Q61" s="40">
        <f t="shared" si="1"/>
        <v>4.0899999999999999E-2</v>
      </c>
      <c r="R61" s="11">
        <f t="shared" si="13"/>
        <v>33</v>
      </c>
      <c r="S61" s="51">
        <f>+SR30_CRa!$B10</f>
        <v>708</v>
      </c>
      <c r="T61" s="40">
        <f t="shared" si="5"/>
        <v>3.5400000000000001E-2</v>
      </c>
      <c r="U61" s="11">
        <f t="shared" si="14"/>
        <v>33</v>
      </c>
      <c r="V61" s="1">
        <f>+SR!$B40</f>
        <v>818</v>
      </c>
      <c r="W61" s="40">
        <f t="shared" si="6"/>
        <v>4.0899999999999999E-2</v>
      </c>
      <c r="X61" s="11">
        <f t="shared" si="15"/>
        <v>33</v>
      </c>
      <c r="Y61" s="1">
        <f>+SR!$B40</f>
        <v>818</v>
      </c>
      <c r="Z61" s="40">
        <f t="shared" si="7"/>
        <v>4.0899999999999999E-2</v>
      </c>
    </row>
    <row r="62" spans="2:26" x14ac:dyDescent="0.3">
      <c r="B62" s="11">
        <f t="shared" si="8"/>
        <v>34</v>
      </c>
      <c r="C62" s="1">
        <f>+SR!E41</f>
        <v>900</v>
      </c>
      <c r="D62" s="40">
        <f t="shared" si="0"/>
        <v>4.4999999999999998E-2</v>
      </c>
      <c r="E62" s="11">
        <f t="shared" si="9"/>
        <v>34</v>
      </c>
      <c r="F62" s="51">
        <f>+SR30_CRa!$E11</f>
        <v>724</v>
      </c>
      <c r="G62" s="40">
        <f t="shared" si="2"/>
        <v>3.6200000000000003E-2</v>
      </c>
      <c r="H62" s="11">
        <f t="shared" si="10"/>
        <v>34</v>
      </c>
      <c r="I62" s="1">
        <f>+SR!$E41</f>
        <v>900</v>
      </c>
      <c r="J62" s="40">
        <f t="shared" si="3"/>
        <v>4.4999999999999998E-2</v>
      </c>
      <c r="K62" s="11">
        <f t="shared" si="11"/>
        <v>34</v>
      </c>
      <c r="L62" s="1">
        <f>+SR!$E41</f>
        <v>900</v>
      </c>
      <c r="M62" s="40">
        <f t="shared" si="4"/>
        <v>4.4999999999999998E-2</v>
      </c>
      <c r="O62" s="11">
        <f t="shared" si="12"/>
        <v>34</v>
      </c>
      <c r="P62" s="1">
        <f>+SR!$B41</f>
        <v>922</v>
      </c>
      <c r="Q62" s="40">
        <f t="shared" si="1"/>
        <v>4.6100000000000002E-2</v>
      </c>
      <c r="R62" s="11">
        <f t="shared" si="13"/>
        <v>34</v>
      </c>
      <c r="S62" s="51">
        <f>+SR30_CRa!$B11</f>
        <v>749</v>
      </c>
      <c r="T62" s="40">
        <f t="shared" si="5"/>
        <v>3.7449999999999997E-2</v>
      </c>
      <c r="U62" s="11">
        <f t="shared" si="14"/>
        <v>34</v>
      </c>
      <c r="V62" s="1">
        <f>+SR!$B41</f>
        <v>922</v>
      </c>
      <c r="W62" s="40">
        <f t="shared" si="6"/>
        <v>4.6100000000000002E-2</v>
      </c>
      <c r="X62" s="11">
        <f t="shared" si="15"/>
        <v>34</v>
      </c>
      <c r="Y62" s="1">
        <f>+SR!$B41</f>
        <v>922</v>
      </c>
      <c r="Z62" s="40">
        <f t="shared" si="7"/>
        <v>4.6100000000000002E-2</v>
      </c>
    </row>
    <row r="63" spans="2:26" x14ac:dyDescent="0.3">
      <c r="B63" s="11">
        <f t="shared" si="8"/>
        <v>35</v>
      </c>
      <c r="C63" s="1">
        <f>+SR!E42</f>
        <v>1014</v>
      </c>
      <c r="D63" s="40">
        <f t="shared" si="0"/>
        <v>5.0700000000000002E-2</v>
      </c>
      <c r="E63" s="11">
        <f t="shared" si="9"/>
        <v>35</v>
      </c>
      <c r="F63" s="51">
        <f>+SR30_CRa!$E12</f>
        <v>744</v>
      </c>
      <c r="G63" s="40">
        <f t="shared" si="2"/>
        <v>3.7199999999999997E-2</v>
      </c>
      <c r="H63" s="11">
        <f t="shared" si="10"/>
        <v>35</v>
      </c>
      <c r="I63" s="1">
        <f>+SR!$E42</f>
        <v>1014</v>
      </c>
      <c r="J63" s="40">
        <f t="shared" si="3"/>
        <v>5.0700000000000002E-2</v>
      </c>
      <c r="K63" s="11">
        <f t="shared" si="11"/>
        <v>35</v>
      </c>
      <c r="L63" s="1">
        <f>+SR!$E42</f>
        <v>1014</v>
      </c>
      <c r="M63" s="40">
        <f t="shared" si="4"/>
        <v>5.0700000000000002E-2</v>
      </c>
      <c r="O63" s="11">
        <f t="shared" si="12"/>
        <v>35</v>
      </c>
      <c r="P63" s="1">
        <f>+SR!$B42</f>
        <v>1041</v>
      </c>
      <c r="Q63" s="40">
        <f t="shared" si="1"/>
        <v>5.2049999999999999E-2</v>
      </c>
      <c r="R63" s="11">
        <f t="shared" si="13"/>
        <v>35</v>
      </c>
      <c r="S63" s="51">
        <f>+SR30_CRa!$B12</f>
        <v>773</v>
      </c>
      <c r="T63" s="40">
        <f t="shared" si="5"/>
        <v>3.8649999999999997E-2</v>
      </c>
      <c r="U63" s="11">
        <f t="shared" si="14"/>
        <v>35</v>
      </c>
      <c r="V63" s="1">
        <f>+SR!$B42</f>
        <v>1041</v>
      </c>
      <c r="W63" s="40">
        <f t="shared" si="6"/>
        <v>5.2049999999999999E-2</v>
      </c>
      <c r="X63" s="11">
        <f t="shared" si="15"/>
        <v>35</v>
      </c>
      <c r="Y63" s="1">
        <f>+SR!$B42</f>
        <v>1041</v>
      </c>
      <c r="Z63" s="40">
        <f t="shared" si="7"/>
        <v>5.2049999999999999E-2</v>
      </c>
    </row>
    <row r="64" spans="2:26" x14ac:dyDescent="0.3">
      <c r="B64" s="11">
        <f t="shared" si="8"/>
        <v>36</v>
      </c>
      <c r="C64" s="1">
        <f>+SR!E43</f>
        <v>1158</v>
      </c>
      <c r="D64" s="40">
        <f t="shared" si="0"/>
        <v>5.79E-2</v>
      </c>
      <c r="E64" s="11">
        <f t="shared" si="9"/>
        <v>36</v>
      </c>
      <c r="F64" s="51">
        <f>+SR30_CRa!$E13</f>
        <v>756</v>
      </c>
      <c r="G64" s="40">
        <f t="shared" si="2"/>
        <v>3.78E-2</v>
      </c>
      <c r="H64" s="11">
        <f t="shared" si="10"/>
        <v>36</v>
      </c>
      <c r="I64" s="1">
        <f>+SR!$E43</f>
        <v>1158</v>
      </c>
      <c r="J64" s="40">
        <f t="shared" si="3"/>
        <v>5.79E-2</v>
      </c>
      <c r="K64" s="11">
        <f t="shared" si="11"/>
        <v>36</v>
      </c>
      <c r="L64" s="1">
        <f>+SR!$E43</f>
        <v>1158</v>
      </c>
      <c r="M64" s="40">
        <f t="shared" si="4"/>
        <v>5.79E-2</v>
      </c>
      <c r="O64" s="11">
        <f t="shared" si="12"/>
        <v>36</v>
      </c>
      <c r="P64" s="1">
        <f>+SR!$B43</f>
        <v>1191</v>
      </c>
      <c r="Q64" s="40">
        <f t="shared" si="1"/>
        <v>5.9549999999999999E-2</v>
      </c>
      <c r="R64" s="11">
        <f t="shared" si="13"/>
        <v>36</v>
      </c>
      <c r="S64" s="51">
        <f>+SR30_CRa!$B13</f>
        <v>790</v>
      </c>
      <c r="T64" s="40">
        <f t="shared" si="5"/>
        <v>3.95E-2</v>
      </c>
      <c r="U64" s="11">
        <f t="shared" si="14"/>
        <v>36</v>
      </c>
      <c r="V64" s="1">
        <f>+SR!$B43</f>
        <v>1191</v>
      </c>
      <c r="W64" s="40">
        <f t="shared" si="6"/>
        <v>5.9549999999999999E-2</v>
      </c>
      <c r="X64" s="11">
        <f t="shared" si="15"/>
        <v>36</v>
      </c>
      <c r="Y64" s="1">
        <f>+SR!$B43</f>
        <v>1191</v>
      </c>
      <c r="Z64" s="40">
        <f t="shared" si="7"/>
        <v>5.9549999999999999E-2</v>
      </c>
    </row>
    <row r="65" spans="2:26" x14ac:dyDescent="0.3">
      <c r="B65" s="11">
        <f t="shared" si="8"/>
        <v>37</v>
      </c>
      <c r="C65" s="1">
        <f>+SR!E44</f>
        <v>1324</v>
      </c>
      <c r="D65" s="40">
        <f t="shared" si="0"/>
        <v>6.6199999999999995E-2</v>
      </c>
      <c r="E65" s="11">
        <f t="shared" si="9"/>
        <v>37</v>
      </c>
      <c r="F65" s="51">
        <f>+SR30_CRa!$E14</f>
        <v>788</v>
      </c>
      <c r="G65" s="40">
        <f t="shared" si="2"/>
        <v>3.9399999999999998E-2</v>
      </c>
      <c r="H65" s="11">
        <f t="shared" si="10"/>
        <v>37</v>
      </c>
      <c r="I65" s="1">
        <f>+SR!$E44</f>
        <v>1324</v>
      </c>
      <c r="J65" s="40">
        <f t="shared" si="3"/>
        <v>6.6199999999999995E-2</v>
      </c>
      <c r="K65" s="11">
        <f t="shared" si="11"/>
        <v>37</v>
      </c>
      <c r="L65" s="1">
        <f>+SR!$E44</f>
        <v>1324</v>
      </c>
      <c r="M65" s="40">
        <f t="shared" si="4"/>
        <v>6.6199999999999995E-2</v>
      </c>
      <c r="O65" s="11">
        <f t="shared" si="12"/>
        <v>37</v>
      </c>
      <c r="P65" s="1">
        <f>+SR!$B44</f>
        <v>1364</v>
      </c>
      <c r="Q65" s="40">
        <f t="shared" si="1"/>
        <v>6.8199999999999997E-2</v>
      </c>
      <c r="R65" s="11">
        <f t="shared" si="13"/>
        <v>37</v>
      </c>
      <c r="S65" s="51">
        <f>+SR30_CRa!$B14</f>
        <v>830</v>
      </c>
      <c r="T65" s="40">
        <f t="shared" si="5"/>
        <v>4.1500000000000002E-2</v>
      </c>
      <c r="U65" s="11">
        <f t="shared" si="14"/>
        <v>37</v>
      </c>
      <c r="V65" s="1">
        <f>+SR!$B44</f>
        <v>1364</v>
      </c>
      <c r="W65" s="40">
        <f t="shared" si="6"/>
        <v>6.8199999999999997E-2</v>
      </c>
      <c r="X65" s="11">
        <f t="shared" si="15"/>
        <v>37</v>
      </c>
      <c r="Y65" s="1">
        <f>+SR!$B44</f>
        <v>1364</v>
      </c>
      <c r="Z65" s="40">
        <f t="shared" si="7"/>
        <v>6.8199999999999997E-2</v>
      </c>
    </row>
    <row r="66" spans="2:26" x14ac:dyDescent="0.3">
      <c r="B66" s="11">
        <f t="shared" si="8"/>
        <v>38</v>
      </c>
      <c r="C66" s="1">
        <f>+SR!E45</f>
        <v>1444</v>
      </c>
      <c r="D66" s="40">
        <f t="shared" si="0"/>
        <v>7.22E-2</v>
      </c>
      <c r="E66" s="11">
        <f t="shared" si="9"/>
        <v>38</v>
      </c>
      <c r="F66" s="51">
        <f>+SR30_CRa!$E15</f>
        <v>812</v>
      </c>
      <c r="G66" s="40">
        <f t="shared" si="2"/>
        <v>4.0599999999999997E-2</v>
      </c>
      <c r="H66" s="11">
        <f t="shared" si="10"/>
        <v>38</v>
      </c>
      <c r="I66" s="1">
        <f>+SR!$E45</f>
        <v>1444</v>
      </c>
      <c r="J66" s="40">
        <f t="shared" si="3"/>
        <v>7.22E-2</v>
      </c>
      <c r="K66" s="11">
        <f t="shared" si="11"/>
        <v>38</v>
      </c>
      <c r="L66" s="1">
        <f>+SR!$E45</f>
        <v>1444</v>
      </c>
      <c r="M66" s="40">
        <f t="shared" si="4"/>
        <v>7.22E-2</v>
      </c>
      <c r="O66" s="11">
        <f t="shared" si="12"/>
        <v>38</v>
      </c>
      <c r="P66" s="1">
        <f>+SR!$B45</f>
        <v>1493</v>
      </c>
      <c r="Q66" s="40">
        <f t="shared" si="1"/>
        <v>7.4649999999999994E-2</v>
      </c>
      <c r="R66" s="11">
        <f t="shared" si="13"/>
        <v>38</v>
      </c>
      <c r="S66" s="51">
        <f>+SR30_CRa!$B15</f>
        <v>866</v>
      </c>
      <c r="T66" s="40">
        <f t="shared" si="5"/>
        <v>4.3299999999999998E-2</v>
      </c>
      <c r="U66" s="11">
        <f t="shared" si="14"/>
        <v>38</v>
      </c>
      <c r="V66" s="1">
        <f>+SR!$B45</f>
        <v>1493</v>
      </c>
      <c r="W66" s="40">
        <f t="shared" si="6"/>
        <v>7.4649999999999994E-2</v>
      </c>
      <c r="X66" s="11">
        <f t="shared" si="15"/>
        <v>38</v>
      </c>
      <c r="Y66" s="1">
        <f>+SR!$B45</f>
        <v>1493</v>
      </c>
      <c r="Z66" s="40">
        <f t="shared" si="7"/>
        <v>7.4649999999999994E-2</v>
      </c>
    </row>
    <row r="67" spans="2:26" x14ac:dyDescent="0.3">
      <c r="B67" s="11">
        <f t="shared" si="8"/>
        <v>39</v>
      </c>
      <c r="C67" s="1">
        <f>+SR!E46</f>
        <v>1539</v>
      </c>
      <c r="D67" s="40">
        <f t="shared" si="0"/>
        <v>7.6950000000000005E-2</v>
      </c>
      <c r="E67" s="11">
        <f t="shared" si="9"/>
        <v>39</v>
      </c>
      <c r="F67" s="51">
        <f>+SR30_CRa!$E16</f>
        <v>834</v>
      </c>
      <c r="G67" s="40">
        <f t="shared" si="2"/>
        <v>4.1700000000000001E-2</v>
      </c>
      <c r="H67" s="11">
        <f t="shared" si="10"/>
        <v>39</v>
      </c>
      <c r="I67" s="1">
        <f>+SR!$E46</f>
        <v>1539</v>
      </c>
      <c r="J67" s="40">
        <f t="shared" si="3"/>
        <v>7.6950000000000005E-2</v>
      </c>
      <c r="K67" s="11">
        <f t="shared" si="11"/>
        <v>39</v>
      </c>
      <c r="L67" s="1">
        <f>+SR!$E46</f>
        <v>1539</v>
      </c>
      <c r="M67" s="40">
        <f t="shared" si="4"/>
        <v>7.6950000000000005E-2</v>
      </c>
      <c r="O67" s="11">
        <f t="shared" si="12"/>
        <v>39</v>
      </c>
      <c r="P67" s="1">
        <f>+SR!$B46</f>
        <v>1598</v>
      </c>
      <c r="Q67" s="40">
        <f t="shared" si="1"/>
        <v>7.9899999999999999E-2</v>
      </c>
      <c r="R67" s="11">
        <f t="shared" si="13"/>
        <v>39</v>
      </c>
      <c r="S67" s="51">
        <f>+SR30_CRa!$B16</f>
        <v>900</v>
      </c>
      <c r="T67" s="40">
        <f t="shared" si="5"/>
        <v>4.4999999999999998E-2</v>
      </c>
      <c r="U67" s="11">
        <f t="shared" si="14"/>
        <v>39</v>
      </c>
      <c r="V67" s="1">
        <f>+SR!$B46</f>
        <v>1598</v>
      </c>
      <c r="W67" s="40">
        <f t="shared" si="6"/>
        <v>7.9899999999999999E-2</v>
      </c>
      <c r="X67" s="11">
        <f t="shared" si="15"/>
        <v>39</v>
      </c>
      <c r="Y67" s="1">
        <f>+SR!$B46</f>
        <v>1598</v>
      </c>
      <c r="Z67" s="40">
        <f t="shared" si="7"/>
        <v>7.9899999999999999E-2</v>
      </c>
    </row>
    <row r="68" spans="2:26" x14ac:dyDescent="0.3">
      <c r="B68" s="11">
        <f t="shared" si="8"/>
        <v>40</v>
      </c>
      <c r="C68" s="1">
        <f>+SR!E47</f>
        <v>1614</v>
      </c>
      <c r="D68" s="40">
        <f t="shared" si="0"/>
        <v>8.0699999999999994E-2</v>
      </c>
      <c r="E68" s="11">
        <f t="shared" si="9"/>
        <v>40</v>
      </c>
      <c r="F68" s="51">
        <f>+SR30_CRa!$E17</f>
        <v>841</v>
      </c>
      <c r="G68" s="40">
        <f t="shared" si="2"/>
        <v>4.2049999999999997E-2</v>
      </c>
      <c r="H68" s="11">
        <f t="shared" si="10"/>
        <v>40</v>
      </c>
      <c r="I68" s="1">
        <f>+SR!$E47</f>
        <v>1614</v>
      </c>
      <c r="J68" s="40">
        <f t="shared" si="3"/>
        <v>8.0699999999999994E-2</v>
      </c>
      <c r="K68" s="11">
        <f t="shared" si="11"/>
        <v>40</v>
      </c>
      <c r="L68" s="1">
        <f>+SR!$E47</f>
        <v>1614</v>
      </c>
      <c r="M68" s="40">
        <f t="shared" si="4"/>
        <v>8.0699999999999994E-2</v>
      </c>
      <c r="O68" s="11">
        <f t="shared" si="12"/>
        <v>40</v>
      </c>
      <c r="P68" s="1">
        <f>+SR!$B47</f>
        <v>1682</v>
      </c>
      <c r="Q68" s="40">
        <f t="shared" si="1"/>
        <v>8.4099999999999994E-2</v>
      </c>
      <c r="R68" s="11">
        <f t="shared" si="13"/>
        <v>40</v>
      </c>
      <c r="S68" s="51">
        <f>+SR30_CRa!$B17</f>
        <v>919</v>
      </c>
      <c r="T68" s="40">
        <f t="shared" si="5"/>
        <v>4.5949999999999998E-2</v>
      </c>
      <c r="U68" s="11">
        <f t="shared" si="14"/>
        <v>40</v>
      </c>
      <c r="V68" s="1">
        <f>+SR!$B47</f>
        <v>1682</v>
      </c>
      <c r="W68" s="40">
        <f t="shared" si="6"/>
        <v>8.4099999999999994E-2</v>
      </c>
      <c r="X68" s="11">
        <f t="shared" si="15"/>
        <v>40</v>
      </c>
      <c r="Y68" s="1">
        <f>+SR!$B47</f>
        <v>1682</v>
      </c>
      <c r="Z68" s="40">
        <f t="shared" si="7"/>
        <v>8.4099999999999994E-2</v>
      </c>
    </row>
    <row r="69" spans="2:26" x14ac:dyDescent="0.3">
      <c r="B69" s="11">
        <f t="shared" si="8"/>
        <v>41</v>
      </c>
      <c r="C69" s="1">
        <f>+SR!E48</f>
        <v>1728</v>
      </c>
      <c r="D69" s="40">
        <f t="shared" si="0"/>
        <v>8.6400000000000005E-2</v>
      </c>
      <c r="E69" s="11">
        <f t="shared" si="9"/>
        <v>41</v>
      </c>
      <c r="F69" s="51">
        <f>+SR30_CRa!$E18</f>
        <v>850</v>
      </c>
      <c r="G69" s="40">
        <f t="shared" si="2"/>
        <v>4.2500000000000003E-2</v>
      </c>
      <c r="H69" s="11">
        <f t="shared" si="10"/>
        <v>41</v>
      </c>
      <c r="I69" s="51">
        <f>+SR40_CRa!$E8</f>
        <v>1660</v>
      </c>
      <c r="J69" s="40">
        <f t="shared" si="3"/>
        <v>8.3000000000000004E-2</v>
      </c>
      <c r="K69" s="11">
        <f t="shared" si="11"/>
        <v>41</v>
      </c>
      <c r="L69" s="1">
        <f>+SR!$E48</f>
        <v>1728</v>
      </c>
      <c r="M69" s="40">
        <f t="shared" si="4"/>
        <v>8.6400000000000005E-2</v>
      </c>
      <c r="O69" s="11">
        <f t="shared" si="12"/>
        <v>41</v>
      </c>
      <c r="P69" s="1">
        <f>+SR!$B48</f>
        <v>1812</v>
      </c>
      <c r="Q69" s="40">
        <f t="shared" si="1"/>
        <v>9.06E-2</v>
      </c>
      <c r="R69" s="11">
        <f t="shared" si="13"/>
        <v>41</v>
      </c>
      <c r="S69" s="51">
        <f>+SR30_CRa!$B18</f>
        <v>939</v>
      </c>
      <c r="T69" s="40">
        <f t="shared" si="5"/>
        <v>4.6949999999999999E-2</v>
      </c>
      <c r="U69" s="11">
        <f t="shared" si="14"/>
        <v>41</v>
      </c>
      <c r="V69" s="51">
        <f>+SR40_CRa!$B8</f>
        <v>1733</v>
      </c>
      <c r="W69" s="40">
        <f t="shared" si="6"/>
        <v>8.6650000000000005E-2</v>
      </c>
      <c r="X69" s="11">
        <f t="shared" si="15"/>
        <v>41</v>
      </c>
      <c r="Y69" s="1">
        <f>+SR!$B48</f>
        <v>1812</v>
      </c>
      <c r="Z69" s="40">
        <f t="shared" si="7"/>
        <v>9.06E-2</v>
      </c>
    </row>
    <row r="70" spans="2:26" x14ac:dyDescent="0.3">
      <c r="B70" s="11">
        <f t="shared" si="8"/>
        <v>42</v>
      </c>
      <c r="C70" s="1">
        <f>+SR!E49</f>
        <v>1834</v>
      </c>
      <c r="D70" s="40">
        <f t="shared" si="0"/>
        <v>9.1700000000000004E-2</v>
      </c>
      <c r="E70" s="11">
        <f t="shared" si="9"/>
        <v>42</v>
      </c>
      <c r="F70" s="51">
        <f>+SR30_CRa!$E19</f>
        <v>856</v>
      </c>
      <c r="G70" s="40">
        <f t="shared" si="2"/>
        <v>4.2799999999999998E-2</v>
      </c>
      <c r="H70" s="11">
        <f t="shared" si="10"/>
        <v>42</v>
      </c>
      <c r="I70" s="51">
        <f>+SR40_CRa!$E9</f>
        <v>1689</v>
      </c>
      <c r="J70" s="40">
        <f t="shared" si="3"/>
        <v>8.4449999999999997E-2</v>
      </c>
      <c r="K70" s="11">
        <f t="shared" si="11"/>
        <v>42</v>
      </c>
      <c r="L70" s="1">
        <f>+SR!$E49</f>
        <v>1834</v>
      </c>
      <c r="M70" s="40">
        <f t="shared" si="4"/>
        <v>9.1700000000000004E-2</v>
      </c>
      <c r="O70" s="11">
        <f t="shared" si="12"/>
        <v>42</v>
      </c>
      <c r="P70" s="1">
        <f>+SR!$B49</f>
        <v>1933</v>
      </c>
      <c r="Q70" s="40">
        <f t="shared" si="1"/>
        <v>9.665E-2</v>
      </c>
      <c r="R70" s="11">
        <f t="shared" si="13"/>
        <v>42</v>
      </c>
      <c r="S70" s="51">
        <f>+SR30_CRa!$B19</f>
        <v>960</v>
      </c>
      <c r="T70" s="40">
        <f t="shared" si="5"/>
        <v>4.8000000000000001E-2</v>
      </c>
      <c r="U70" s="11">
        <f t="shared" si="14"/>
        <v>42</v>
      </c>
      <c r="V70" s="51">
        <f>+SR40_CRa!$B9</f>
        <v>1782</v>
      </c>
      <c r="W70" s="40">
        <f t="shared" si="6"/>
        <v>8.9099999999999999E-2</v>
      </c>
      <c r="X70" s="11">
        <f t="shared" si="15"/>
        <v>42</v>
      </c>
      <c r="Y70" s="1">
        <f>+SR!$B49</f>
        <v>1933</v>
      </c>
      <c r="Z70" s="40">
        <f t="shared" si="7"/>
        <v>9.665E-2</v>
      </c>
    </row>
    <row r="71" spans="2:26" x14ac:dyDescent="0.3">
      <c r="B71" s="11">
        <f t="shared" si="8"/>
        <v>43</v>
      </c>
      <c r="C71" s="1">
        <f>+SR!E50</f>
        <v>1958</v>
      </c>
      <c r="D71" s="40">
        <f t="shared" si="0"/>
        <v>9.7900000000000001E-2</v>
      </c>
      <c r="E71" s="11">
        <f t="shared" si="9"/>
        <v>43</v>
      </c>
      <c r="F71" s="51">
        <f>+SR30_CRa!$E20</f>
        <v>845</v>
      </c>
      <c r="G71" s="40">
        <f t="shared" si="2"/>
        <v>4.2250000000000003E-2</v>
      </c>
      <c r="H71" s="11">
        <f t="shared" si="10"/>
        <v>43</v>
      </c>
      <c r="I71" s="51">
        <f>+SR40_CRa!$E10</f>
        <v>1699</v>
      </c>
      <c r="J71" s="40">
        <f t="shared" si="3"/>
        <v>8.4949999999999998E-2</v>
      </c>
      <c r="K71" s="11">
        <f t="shared" si="11"/>
        <v>43</v>
      </c>
      <c r="L71" s="1">
        <f>+SR!$E50</f>
        <v>1958</v>
      </c>
      <c r="M71" s="40">
        <f t="shared" si="4"/>
        <v>9.7900000000000001E-2</v>
      </c>
      <c r="O71" s="11">
        <f t="shared" si="12"/>
        <v>43</v>
      </c>
      <c r="P71" s="1">
        <f>+SR!$B50</f>
        <v>2077</v>
      </c>
      <c r="Q71" s="40">
        <f t="shared" si="1"/>
        <v>0.10385</v>
      </c>
      <c r="R71" s="11">
        <f t="shared" si="13"/>
        <v>43</v>
      </c>
      <c r="S71" s="51">
        <f>+SR30_CRa!$B20</f>
        <v>969</v>
      </c>
      <c r="T71" s="40">
        <f t="shared" si="5"/>
        <v>4.845E-2</v>
      </c>
      <c r="U71" s="11">
        <f t="shared" si="14"/>
        <v>43</v>
      </c>
      <c r="V71" s="51">
        <f>+SR40_CRa!$B10</f>
        <v>1810</v>
      </c>
      <c r="W71" s="40">
        <f t="shared" si="6"/>
        <v>9.0499999999999997E-2</v>
      </c>
      <c r="X71" s="11">
        <f t="shared" si="15"/>
        <v>43</v>
      </c>
      <c r="Y71" s="1">
        <f>+SR!$B50</f>
        <v>2077</v>
      </c>
      <c r="Z71" s="40">
        <f t="shared" si="7"/>
        <v>0.10385</v>
      </c>
    </row>
    <row r="72" spans="2:26" x14ac:dyDescent="0.3">
      <c r="B72" s="11">
        <f t="shared" si="8"/>
        <v>44</v>
      </c>
      <c r="C72" s="1">
        <f>+SR!E51</f>
        <v>2119</v>
      </c>
      <c r="D72" s="40">
        <f t="shared" si="0"/>
        <v>0.10595</v>
      </c>
      <c r="E72" s="11">
        <f t="shared" si="9"/>
        <v>44</v>
      </c>
      <c r="F72" s="51">
        <f>+SR30_CRa!$E21</f>
        <v>868</v>
      </c>
      <c r="G72" s="40">
        <f t="shared" si="2"/>
        <v>4.3400000000000001E-2</v>
      </c>
      <c r="H72" s="11">
        <f t="shared" si="10"/>
        <v>44</v>
      </c>
      <c r="I72" s="51">
        <f>+SR40_CRa!$E11</f>
        <v>1720</v>
      </c>
      <c r="J72" s="40">
        <f t="shared" si="3"/>
        <v>8.5999999999999993E-2</v>
      </c>
      <c r="K72" s="11">
        <f t="shared" si="11"/>
        <v>44</v>
      </c>
      <c r="L72" s="1">
        <f>+SR!$E51</f>
        <v>2119</v>
      </c>
      <c r="M72" s="40">
        <f t="shared" si="4"/>
        <v>0.10595</v>
      </c>
      <c r="O72" s="11">
        <f t="shared" si="12"/>
        <v>44</v>
      </c>
      <c r="P72" s="1">
        <f>+SR!$B51</f>
        <v>2257</v>
      </c>
      <c r="Q72" s="40">
        <f t="shared" si="1"/>
        <v>0.11285000000000001</v>
      </c>
      <c r="R72" s="11">
        <f t="shared" si="13"/>
        <v>44</v>
      </c>
      <c r="S72" s="51">
        <f>+SR30_CRa!$B21</f>
        <v>1007</v>
      </c>
      <c r="T72" s="40">
        <f t="shared" si="5"/>
        <v>5.0349999999999999E-2</v>
      </c>
      <c r="U72" s="11">
        <f t="shared" si="14"/>
        <v>44</v>
      </c>
      <c r="V72" s="51">
        <f>+SR40_CRa!$B11</f>
        <v>1864</v>
      </c>
      <c r="W72" s="40">
        <f t="shared" si="6"/>
        <v>9.3200000000000005E-2</v>
      </c>
      <c r="X72" s="11">
        <f t="shared" si="15"/>
        <v>44</v>
      </c>
      <c r="Y72" s="1">
        <f>+SR!$B51</f>
        <v>2257</v>
      </c>
      <c r="Z72" s="40">
        <f t="shared" si="7"/>
        <v>0.11285000000000001</v>
      </c>
    </row>
    <row r="73" spans="2:26" x14ac:dyDescent="0.3">
      <c r="B73" s="11">
        <f t="shared" si="8"/>
        <v>45</v>
      </c>
      <c r="C73" s="1">
        <f>+SR!E52</f>
        <v>2264</v>
      </c>
      <c r="D73" s="40">
        <f t="shared" si="0"/>
        <v>0.1132</v>
      </c>
      <c r="E73" s="11">
        <f t="shared" si="9"/>
        <v>45</v>
      </c>
      <c r="F73" s="51">
        <f>+SR30_CRa!$E22</f>
        <v>905</v>
      </c>
      <c r="G73" s="40">
        <f t="shared" si="2"/>
        <v>4.5249999999999999E-2</v>
      </c>
      <c r="H73" s="11">
        <f t="shared" si="10"/>
        <v>45</v>
      </c>
      <c r="I73" s="51">
        <f>+SR40_CRa!$E12</f>
        <v>1751</v>
      </c>
      <c r="J73" s="40">
        <f t="shared" si="3"/>
        <v>8.7550000000000003E-2</v>
      </c>
      <c r="K73" s="11">
        <f t="shared" si="11"/>
        <v>45</v>
      </c>
      <c r="L73" s="1">
        <f>+SR!$E52</f>
        <v>2264</v>
      </c>
      <c r="M73" s="40">
        <f t="shared" si="4"/>
        <v>0.1132</v>
      </c>
      <c r="O73" s="11">
        <f t="shared" si="12"/>
        <v>45</v>
      </c>
      <c r="P73" s="1">
        <f>+SR!$B52</f>
        <v>2425</v>
      </c>
      <c r="Q73" s="40">
        <f t="shared" si="1"/>
        <v>0.12125</v>
      </c>
      <c r="R73" s="11">
        <f t="shared" si="13"/>
        <v>45</v>
      </c>
      <c r="S73" s="51">
        <f>+SR30_CRa!$B22</f>
        <v>1071</v>
      </c>
      <c r="T73" s="40">
        <f t="shared" si="5"/>
        <v>5.355E-2</v>
      </c>
      <c r="U73" s="11">
        <f t="shared" si="14"/>
        <v>45</v>
      </c>
      <c r="V73" s="51">
        <f>+SR40_CRa!$B12</f>
        <v>1927</v>
      </c>
      <c r="W73" s="40">
        <f t="shared" si="6"/>
        <v>9.6350000000000005E-2</v>
      </c>
      <c r="X73" s="11">
        <f t="shared" si="15"/>
        <v>45</v>
      </c>
      <c r="Y73" s="1">
        <f>+SR!$B52</f>
        <v>2425</v>
      </c>
      <c r="Z73" s="40">
        <f t="shared" si="7"/>
        <v>0.12125</v>
      </c>
    </row>
    <row r="74" spans="2:26" x14ac:dyDescent="0.3">
      <c r="B74" s="11">
        <f t="shared" si="8"/>
        <v>46</v>
      </c>
      <c r="C74" s="1">
        <f>+SR!E53</f>
        <v>2468</v>
      </c>
      <c r="D74" s="40">
        <f t="shared" si="0"/>
        <v>0.1234</v>
      </c>
      <c r="E74" s="11">
        <f t="shared" si="9"/>
        <v>46</v>
      </c>
      <c r="F74" s="51">
        <f>+SR30_CRa!$E23</f>
        <v>921</v>
      </c>
      <c r="G74" s="40">
        <f t="shared" si="2"/>
        <v>4.6050000000000001E-2</v>
      </c>
      <c r="H74" s="11">
        <f t="shared" si="10"/>
        <v>46</v>
      </c>
      <c r="I74" s="51">
        <f>+SR40_CRa!$E13</f>
        <v>1790</v>
      </c>
      <c r="J74" s="40">
        <f t="shared" si="3"/>
        <v>8.9499999999999996E-2</v>
      </c>
      <c r="K74" s="11">
        <f t="shared" si="11"/>
        <v>46</v>
      </c>
      <c r="L74" s="1">
        <f>+SR!$E53</f>
        <v>2468</v>
      </c>
      <c r="M74" s="40">
        <f t="shared" si="4"/>
        <v>0.1234</v>
      </c>
      <c r="O74" s="11">
        <f t="shared" si="12"/>
        <v>46</v>
      </c>
      <c r="P74" s="1">
        <f>+SR!$B53</f>
        <v>2662</v>
      </c>
      <c r="Q74" s="40">
        <f t="shared" si="1"/>
        <v>0.1331</v>
      </c>
      <c r="R74" s="11">
        <f t="shared" si="13"/>
        <v>46</v>
      </c>
      <c r="S74" s="51">
        <f>+SR30_CRa!$B23</f>
        <v>1106</v>
      </c>
      <c r="T74" s="40">
        <f t="shared" si="5"/>
        <v>5.5300000000000002E-2</v>
      </c>
      <c r="U74" s="11">
        <f t="shared" si="14"/>
        <v>46</v>
      </c>
      <c r="V74" s="51">
        <f>+SR40_CRa!$B13</f>
        <v>1998</v>
      </c>
      <c r="W74" s="40">
        <f t="shared" si="6"/>
        <v>9.9900000000000003E-2</v>
      </c>
      <c r="X74" s="11">
        <f t="shared" si="15"/>
        <v>46</v>
      </c>
      <c r="Y74" s="1">
        <f>+SR!$B53</f>
        <v>2662</v>
      </c>
      <c r="Z74" s="40">
        <f t="shared" si="7"/>
        <v>0.1331</v>
      </c>
    </row>
    <row r="75" spans="2:26" x14ac:dyDescent="0.3">
      <c r="B75" s="11">
        <f t="shared" si="8"/>
        <v>47</v>
      </c>
      <c r="C75" s="1">
        <f>+SR!E54</f>
        <v>2634</v>
      </c>
      <c r="D75" s="40">
        <f t="shared" si="0"/>
        <v>0.13170000000000001</v>
      </c>
      <c r="E75" s="11">
        <f t="shared" si="9"/>
        <v>47</v>
      </c>
      <c r="F75" s="51">
        <f>+SR30_CRa!$E24</f>
        <v>935</v>
      </c>
      <c r="G75" s="40">
        <f t="shared" si="2"/>
        <v>4.675E-2</v>
      </c>
      <c r="H75" s="11">
        <f t="shared" si="10"/>
        <v>47</v>
      </c>
      <c r="I75" s="51">
        <f>+SR40_CRa!$E14</f>
        <v>1830</v>
      </c>
      <c r="J75" s="40">
        <f t="shared" si="3"/>
        <v>9.1499999999999998E-2</v>
      </c>
      <c r="K75" s="11">
        <f t="shared" si="11"/>
        <v>47</v>
      </c>
      <c r="L75" s="1">
        <f>+SR!$E54</f>
        <v>2634</v>
      </c>
      <c r="M75" s="40">
        <f t="shared" si="4"/>
        <v>0.13170000000000001</v>
      </c>
      <c r="O75" s="11">
        <f t="shared" si="12"/>
        <v>47</v>
      </c>
      <c r="P75" s="1">
        <f>+SR!$B54</f>
        <v>2862</v>
      </c>
      <c r="Q75" s="40">
        <f t="shared" si="1"/>
        <v>0.1431</v>
      </c>
      <c r="R75" s="11">
        <f t="shared" si="13"/>
        <v>47</v>
      </c>
      <c r="S75" s="51">
        <f>+SR30_CRa!$B24</f>
        <v>1151</v>
      </c>
      <c r="T75" s="40">
        <f t="shared" si="5"/>
        <v>5.7549999999999997E-2</v>
      </c>
      <c r="U75" s="11">
        <f t="shared" si="14"/>
        <v>47</v>
      </c>
      <c r="V75" s="51">
        <f>+SR40_CRa!$B14</f>
        <v>2072</v>
      </c>
      <c r="W75" s="40">
        <f t="shared" si="6"/>
        <v>0.1036</v>
      </c>
      <c r="X75" s="11">
        <f t="shared" si="15"/>
        <v>47</v>
      </c>
      <c r="Y75" s="1">
        <f>+SR!$B54</f>
        <v>2862</v>
      </c>
      <c r="Z75" s="40">
        <f t="shared" si="7"/>
        <v>0.1431</v>
      </c>
    </row>
    <row r="76" spans="2:26" x14ac:dyDescent="0.3">
      <c r="B76" s="11">
        <f t="shared" si="8"/>
        <v>48</v>
      </c>
      <c r="C76" s="1">
        <f>+SR!E55</f>
        <v>2775</v>
      </c>
      <c r="D76" s="40">
        <f t="shared" si="0"/>
        <v>0.13875000000000001</v>
      </c>
      <c r="E76" s="11">
        <f t="shared" si="9"/>
        <v>48</v>
      </c>
      <c r="F76" s="51">
        <f>+SR30_CRa!$E25</f>
        <v>975</v>
      </c>
      <c r="G76" s="40">
        <f t="shared" si="2"/>
        <v>4.8750000000000002E-2</v>
      </c>
      <c r="H76" s="11">
        <f t="shared" si="10"/>
        <v>48</v>
      </c>
      <c r="I76" s="51">
        <f>+SR40_CRa!$E15</f>
        <v>1880</v>
      </c>
      <c r="J76" s="40">
        <f t="shared" si="3"/>
        <v>9.4E-2</v>
      </c>
      <c r="K76" s="11">
        <f t="shared" si="11"/>
        <v>48</v>
      </c>
      <c r="L76" s="1">
        <f>+SR!$E55</f>
        <v>2775</v>
      </c>
      <c r="M76" s="40">
        <f t="shared" si="4"/>
        <v>0.13875000000000001</v>
      </c>
      <c r="O76" s="11">
        <f t="shared" si="12"/>
        <v>48</v>
      </c>
      <c r="P76" s="1">
        <f>+SR!$B55</f>
        <v>3050</v>
      </c>
      <c r="Q76" s="40">
        <f t="shared" si="1"/>
        <v>0.1525</v>
      </c>
      <c r="R76" s="11">
        <f t="shared" si="13"/>
        <v>48</v>
      </c>
      <c r="S76" s="51">
        <f>+SR30_CRa!$B25</f>
        <v>1229</v>
      </c>
      <c r="T76" s="40">
        <f t="shared" si="5"/>
        <v>6.1449999999999998E-2</v>
      </c>
      <c r="U76" s="11">
        <f t="shared" si="14"/>
        <v>48</v>
      </c>
      <c r="V76" s="51">
        <f>+SR40_CRa!$B15</f>
        <v>2155</v>
      </c>
      <c r="W76" s="40">
        <f t="shared" si="6"/>
        <v>0.10775</v>
      </c>
      <c r="X76" s="11">
        <f t="shared" si="15"/>
        <v>48</v>
      </c>
      <c r="Y76" s="1">
        <f>+SR!$B55</f>
        <v>3050</v>
      </c>
      <c r="Z76" s="40">
        <f t="shared" si="7"/>
        <v>0.1525</v>
      </c>
    </row>
    <row r="77" spans="2:26" x14ac:dyDescent="0.3">
      <c r="B77" s="11">
        <f t="shared" si="8"/>
        <v>49</v>
      </c>
      <c r="C77" s="1">
        <f>+SR!E56</f>
        <v>2941</v>
      </c>
      <c r="D77" s="40">
        <f t="shared" si="0"/>
        <v>0.14704999999999999</v>
      </c>
      <c r="E77" s="11">
        <f t="shared" si="9"/>
        <v>49</v>
      </c>
      <c r="F77" s="51">
        <f>+SR30_CRa!$E26</f>
        <v>992</v>
      </c>
      <c r="G77" s="40">
        <f t="shared" si="2"/>
        <v>4.9599999999999998E-2</v>
      </c>
      <c r="H77" s="11">
        <f t="shared" si="10"/>
        <v>49</v>
      </c>
      <c r="I77" s="51">
        <f>+SR40_CRa!$E16</f>
        <v>1889</v>
      </c>
      <c r="J77" s="40">
        <f t="shared" si="3"/>
        <v>9.4450000000000006E-2</v>
      </c>
      <c r="K77" s="11">
        <f t="shared" si="11"/>
        <v>49</v>
      </c>
      <c r="L77" s="1">
        <f>+SR!$E56</f>
        <v>2941</v>
      </c>
      <c r="M77" s="40">
        <f t="shared" si="4"/>
        <v>0.14704999999999999</v>
      </c>
      <c r="O77" s="11">
        <f t="shared" si="12"/>
        <v>49</v>
      </c>
      <c r="P77" s="1">
        <f>+SR!$B56</f>
        <v>3254</v>
      </c>
      <c r="Q77" s="40">
        <f t="shared" si="1"/>
        <v>0.16270000000000001</v>
      </c>
      <c r="R77" s="11">
        <f t="shared" si="13"/>
        <v>49</v>
      </c>
      <c r="S77" s="51">
        <f>+SR30_CRa!$B26</f>
        <v>1277</v>
      </c>
      <c r="T77" s="40">
        <f t="shared" si="5"/>
        <v>6.3850000000000004E-2</v>
      </c>
      <c r="U77" s="11">
        <f t="shared" si="14"/>
        <v>49</v>
      </c>
      <c r="V77" s="51">
        <f>+SR40_CRa!$B16</f>
        <v>2200</v>
      </c>
      <c r="W77" s="40">
        <f t="shared" si="6"/>
        <v>0.11</v>
      </c>
      <c r="X77" s="11">
        <f t="shared" si="15"/>
        <v>49</v>
      </c>
      <c r="Y77" s="1">
        <f>+SR!$B56</f>
        <v>3254</v>
      </c>
      <c r="Z77" s="40">
        <f t="shared" si="7"/>
        <v>0.16270000000000001</v>
      </c>
    </row>
    <row r="78" spans="2:26" x14ac:dyDescent="0.3">
      <c r="B78" s="11">
        <f t="shared" si="8"/>
        <v>50</v>
      </c>
      <c r="C78" s="1">
        <f>+SR!E57</f>
        <v>3115</v>
      </c>
      <c r="D78" s="40">
        <f t="shared" si="0"/>
        <v>0.15575</v>
      </c>
      <c r="E78" s="11">
        <f t="shared" si="9"/>
        <v>50</v>
      </c>
      <c r="F78" s="51">
        <f>+SR30_CRa!$E27</f>
        <v>1003</v>
      </c>
      <c r="G78" s="40">
        <f t="shared" si="2"/>
        <v>5.015E-2</v>
      </c>
      <c r="H78" s="11">
        <f t="shared" si="10"/>
        <v>50</v>
      </c>
      <c r="I78" s="51">
        <f>+SR40_CRa!$E17</f>
        <v>1881</v>
      </c>
      <c r="J78" s="40">
        <f t="shared" si="3"/>
        <v>9.4049999999999995E-2</v>
      </c>
      <c r="K78" s="11">
        <f t="shared" si="11"/>
        <v>50</v>
      </c>
      <c r="L78" s="1">
        <f>+SR!$E57</f>
        <v>3115</v>
      </c>
      <c r="M78" s="40">
        <f t="shared" si="4"/>
        <v>0.15575</v>
      </c>
      <c r="O78" s="11">
        <f t="shared" si="12"/>
        <v>50</v>
      </c>
      <c r="P78" s="1">
        <f>+SR!$B57</f>
        <v>3471</v>
      </c>
      <c r="Q78" s="40">
        <f t="shared" si="1"/>
        <v>0.17355000000000001</v>
      </c>
      <c r="R78" s="11">
        <f t="shared" si="13"/>
        <v>50</v>
      </c>
      <c r="S78" s="51">
        <f>+SR30_CRa!$B27</f>
        <v>1316</v>
      </c>
      <c r="T78" s="40">
        <f t="shared" si="5"/>
        <v>6.5799999999999997E-2</v>
      </c>
      <c r="U78" s="11">
        <f t="shared" si="14"/>
        <v>50</v>
      </c>
      <c r="V78" s="51">
        <f>+SR40_CRa!$B17</f>
        <v>2237</v>
      </c>
      <c r="W78" s="40">
        <f t="shared" si="6"/>
        <v>0.11185</v>
      </c>
      <c r="X78" s="11">
        <f t="shared" si="15"/>
        <v>50</v>
      </c>
      <c r="Y78" s="1">
        <f>+SR!$B57</f>
        <v>3471</v>
      </c>
      <c r="Z78" s="40">
        <f t="shared" si="7"/>
        <v>0.17355000000000001</v>
      </c>
    </row>
    <row r="79" spans="2:26" x14ac:dyDescent="0.3">
      <c r="B79" s="11">
        <f t="shared" si="8"/>
        <v>51</v>
      </c>
      <c r="C79" s="1">
        <f>+SR!E58</f>
        <v>3227</v>
      </c>
      <c r="D79" s="40">
        <f t="shared" si="0"/>
        <v>0.16134999999999999</v>
      </c>
      <c r="E79" s="11">
        <f t="shared" si="9"/>
        <v>51</v>
      </c>
      <c r="F79" s="51">
        <f>+SR30_CRa!$E28</f>
        <v>1021</v>
      </c>
      <c r="G79" s="40">
        <f t="shared" si="2"/>
        <v>5.1049999999999998E-2</v>
      </c>
      <c r="H79" s="11">
        <f t="shared" si="10"/>
        <v>51</v>
      </c>
      <c r="I79" s="51">
        <f>+SR40_CRa!$E18</f>
        <v>1867</v>
      </c>
      <c r="J79" s="40">
        <f t="shared" si="3"/>
        <v>9.3350000000000002E-2</v>
      </c>
      <c r="K79" s="11">
        <f t="shared" si="11"/>
        <v>51</v>
      </c>
      <c r="L79" s="51">
        <f>+SR50_CRa!$E8</f>
        <v>3130</v>
      </c>
      <c r="M79" s="40">
        <f t="shared" si="4"/>
        <v>0.1565</v>
      </c>
      <c r="O79" s="11">
        <f t="shared" si="12"/>
        <v>51</v>
      </c>
      <c r="P79" s="1">
        <f>+SR!$B58</f>
        <v>3629</v>
      </c>
      <c r="Q79" s="40">
        <f t="shared" si="1"/>
        <v>0.18145</v>
      </c>
      <c r="R79" s="11">
        <f t="shared" si="13"/>
        <v>51</v>
      </c>
      <c r="S79" s="51">
        <f>+SR30_CRa!$B28</f>
        <v>1365</v>
      </c>
      <c r="T79" s="40">
        <f t="shared" si="5"/>
        <v>6.8250000000000005E-2</v>
      </c>
      <c r="U79" s="11">
        <f t="shared" si="14"/>
        <v>51</v>
      </c>
      <c r="V79" s="51">
        <f>+SR40_CRa!$B18</f>
        <v>2266</v>
      </c>
      <c r="W79" s="40">
        <f t="shared" si="6"/>
        <v>0.1133</v>
      </c>
      <c r="X79" s="11">
        <f t="shared" si="15"/>
        <v>51</v>
      </c>
      <c r="Y79" s="51">
        <f>+SR50_CRa!$B8</f>
        <v>3526</v>
      </c>
      <c r="Z79" s="40">
        <f t="shared" si="7"/>
        <v>0.17630000000000001</v>
      </c>
    </row>
    <row r="80" spans="2:26" x14ac:dyDescent="0.3">
      <c r="B80" s="11">
        <f t="shared" si="8"/>
        <v>52</v>
      </c>
      <c r="C80" s="1">
        <f>+SR!E59</f>
        <v>3329</v>
      </c>
      <c r="D80" s="40">
        <f t="shared" si="0"/>
        <v>0.16644999999999999</v>
      </c>
      <c r="E80" s="11">
        <f t="shared" si="9"/>
        <v>52</v>
      </c>
      <c r="F80" s="51">
        <f>+SR30_CRa!$E29</f>
        <v>1043</v>
      </c>
      <c r="G80" s="40">
        <f t="shared" si="2"/>
        <v>5.2150000000000002E-2</v>
      </c>
      <c r="H80" s="11">
        <f t="shared" si="10"/>
        <v>52</v>
      </c>
      <c r="I80" s="51">
        <f>+SR40_CRa!$E19</f>
        <v>1838</v>
      </c>
      <c r="J80" s="40">
        <f t="shared" si="3"/>
        <v>9.1899999999999996E-2</v>
      </c>
      <c r="K80" s="11">
        <f t="shared" si="11"/>
        <v>52</v>
      </c>
      <c r="L80" s="51">
        <f>+SR50_CRa!$E9</f>
        <v>3137</v>
      </c>
      <c r="M80" s="40">
        <f t="shared" si="4"/>
        <v>0.15684999999999999</v>
      </c>
      <c r="O80" s="11">
        <f t="shared" si="12"/>
        <v>52</v>
      </c>
      <c r="P80" s="1">
        <f>+SR!$B59</f>
        <v>3789</v>
      </c>
      <c r="Q80" s="40">
        <f t="shared" si="1"/>
        <v>0.18945000000000001</v>
      </c>
      <c r="R80" s="11">
        <f t="shared" si="13"/>
        <v>52</v>
      </c>
      <c r="S80" s="51">
        <f>+SR30_CRa!$B29</f>
        <v>1407</v>
      </c>
      <c r="T80" s="40">
        <f t="shared" si="5"/>
        <v>7.0349999999999996E-2</v>
      </c>
      <c r="U80" s="11">
        <f t="shared" si="14"/>
        <v>52</v>
      </c>
      <c r="V80" s="51">
        <f>+SR40_CRa!$B19</f>
        <v>2288</v>
      </c>
      <c r="W80" s="40">
        <f t="shared" si="6"/>
        <v>0.1144</v>
      </c>
      <c r="X80" s="11">
        <f t="shared" si="15"/>
        <v>52</v>
      </c>
      <c r="Y80" s="51">
        <f>+SR50_CRa!$B9</f>
        <v>3587</v>
      </c>
      <c r="Z80" s="40">
        <f t="shared" si="7"/>
        <v>0.17935000000000001</v>
      </c>
    </row>
    <row r="81" spans="2:26" x14ac:dyDescent="0.3">
      <c r="B81" s="11">
        <f t="shared" si="8"/>
        <v>53</v>
      </c>
      <c r="C81" s="1">
        <f>+SR!E60</f>
        <v>3403</v>
      </c>
      <c r="D81" s="40">
        <f t="shared" si="0"/>
        <v>0.17015</v>
      </c>
      <c r="E81" s="11">
        <f t="shared" si="9"/>
        <v>53</v>
      </c>
      <c r="F81" s="51">
        <f>+SR30_CRa!$E30</f>
        <v>1050</v>
      </c>
      <c r="G81" s="40">
        <f t="shared" si="2"/>
        <v>5.2499999999999998E-2</v>
      </c>
      <c r="H81" s="11">
        <f t="shared" si="10"/>
        <v>53</v>
      </c>
      <c r="I81" s="51">
        <f>+SR40_CRa!$E20</f>
        <v>1808</v>
      </c>
      <c r="J81" s="40">
        <f t="shared" si="3"/>
        <v>9.0399999999999994E-2</v>
      </c>
      <c r="K81" s="11">
        <f t="shared" si="11"/>
        <v>53</v>
      </c>
      <c r="L81" s="51">
        <f>+SR50_CRa!$E10</f>
        <v>3135</v>
      </c>
      <c r="M81" s="40">
        <f t="shared" si="4"/>
        <v>0.15675</v>
      </c>
      <c r="O81" s="11">
        <f t="shared" si="12"/>
        <v>53</v>
      </c>
      <c r="P81" s="1">
        <f>+SR!$B60</f>
        <v>3935</v>
      </c>
      <c r="Q81" s="40">
        <f t="shared" si="1"/>
        <v>0.19675000000000001</v>
      </c>
      <c r="R81" s="11">
        <f t="shared" si="13"/>
        <v>53</v>
      </c>
      <c r="S81" s="51">
        <f>+SR30_CRa!$B30</f>
        <v>1459</v>
      </c>
      <c r="T81" s="40">
        <f t="shared" si="5"/>
        <v>7.2950000000000001E-2</v>
      </c>
      <c r="U81" s="11">
        <f t="shared" si="14"/>
        <v>53</v>
      </c>
      <c r="V81" s="51">
        <f>+SR40_CRa!$B20</f>
        <v>2313</v>
      </c>
      <c r="W81" s="40">
        <f t="shared" si="6"/>
        <v>0.11565</v>
      </c>
      <c r="X81" s="11">
        <f t="shared" si="15"/>
        <v>53</v>
      </c>
      <c r="Y81" s="51">
        <f>+SR50_CRa!$B10</f>
        <v>3648</v>
      </c>
      <c r="Z81" s="40">
        <f t="shared" si="7"/>
        <v>0.18240000000000001</v>
      </c>
    </row>
    <row r="82" spans="2:26" x14ac:dyDescent="0.3">
      <c r="B82" s="11">
        <f t="shared" si="8"/>
        <v>54</v>
      </c>
      <c r="C82" s="1">
        <f>+SR!E61</f>
        <v>3457</v>
      </c>
      <c r="D82" s="40">
        <f t="shared" si="0"/>
        <v>0.17285</v>
      </c>
      <c r="E82" s="11">
        <f t="shared" si="9"/>
        <v>54</v>
      </c>
      <c r="F82" s="51">
        <f>+SR30_CRa!$E31</f>
        <v>1054</v>
      </c>
      <c r="G82" s="40">
        <f t="shared" si="2"/>
        <v>5.2699999999999997E-2</v>
      </c>
      <c r="H82" s="11">
        <f t="shared" si="10"/>
        <v>54</v>
      </c>
      <c r="I82" s="51">
        <f>+SR40_CRa!$E21</f>
        <v>1787</v>
      </c>
      <c r="J82" s="40">
        <f t="shared" si="3"/>
        <v>8.9349999999999999E-2</v>
      </c>
      <c r="K82" s="11">
        <f t="shared" si="11"/>
        <v>54</v>
      </c>
      <c r="L82" s="51">
        <f>+SR50_CRa!$E11</f>
        <v>3132</v>
      </c>
      <c r="M82" s="40">
        <f t="shared" si="4"/>
        <v>0.15659999999999999</v>
      </c>
      <c r="O82" s="11">
        <f t="shared" si="12"/>
        <v>54</v>
      </c>
      <c r="P82" s="1">
        <f>+SR!$B61</f>
        <v>4051</v>
      </c>
      <c r="Q82" s="40">
        <f t="shared" si="1"/>
        <v>0.20255000000000001</v>
      </c>
      <c r="R82" s="11">
        <f t="shared" si="13"/>
        <v>54</v>
      </c>
      <c r="S82" s="51">
        <f>+SR30_CRa!$B31</f>
        <v>1502</v>
      </c>
      <c r="T82" s="40">
        <f t="shared" si="5"/>
        <v>7.51E-2</v>
      </c>
      <c r="U82" s="11">
        <f t="shared" si="14"/>
        <v>54</v>
      </c>
      <c r="V82" s="51">
        <f>+SR40_CRa!$B21</f>
        <v>2359</v>
      </c>
      <c r="W82" s="40">
        <f t="shared" si="6"/>
        <v>0.11795</v>
      </c>
      <c r="X82" s="11">
        <f t="shared" si="15"/>
        <v>54</v>
      </c>
      <c r="Y82" s="51">
        <f>+SR50_CRa!$B11</f>
        <v>3704</v>
      </c>
      <c r="Z82" s="40">
        <f t="shared" si="7"/>
        <v>0.1852</v>
      </c>
    </row>
    <row r="83" spans="2:26" x14ac:dyDescent="0.3">
      <c r="B83" s="11">
        <f t="shared" si="8"/>
        <v>55</v>
      </c>
      <c r="C83" s="1">
        <f>+SR!E62</f>
        <v>3526</v>
      </c>
      <c r="D83" s="40">
        <f t="shared" si="0"/>
        <v>0.17630000000000001</v>
      </c>
      <c r="E83" s="11">
        <f t="shared" si="9"/>
        <v>55</v>
      </c>
      <c r="F83" s="51">
        <f>+SR30_CRa!$E32</f>
        <v>1035</v>
      </c>
      <c r="G83" s="40">
        <f t="shared" si="2"/>
        <v>5.1749999999999997E-2</v>
      </c>
      <c r="H83" s="11">
        <f t="shared" si="10"/>
        <v>55</v>
      </c>
      <c r="I83" s="51">
        <f>+SR40_CRa!$E22</f>
        <v>1768</v>
      </c>
      <c r="J83" s="40">
        <f t="shared" si="3"/>
        <v>8.8400000000000006E-2</v>
      </c>
      <c r="K83" s="11">
        <f t="shared" si="11"/>
        <v>55</v>
      </c>
      <c r="L83" s="51">
        <f>+SR50_CRa!$E12</f>
        <v>3125</v>
      </c>
      <c r="M83" s="40">
        <f t="shared" si="4"/>
        <v>0.15625</v>
      </c>
      <c r="O83" s="11">
        <f t="shared" si="12"/>
        <v>55</v>
      </c>
      <c r="P83" s="1">
        <f>+SR!$B62</f>
        <v>4190</v>
      </c>
      <c r="Q83" s="40">
        <f t="shared" si="1"/>
        <v>0.20949999999999999</v>
      </c>
      <c r="R83" s="11">
        <f t="shared" si="13"/>
        <v>55</v>
      </c>
      <c r="S83" s="51">
        <f>+SR30_CRa!$B32</f>
        <v>1525</v>
      </c>
      <c r="T83" s="40">
        <f t="shared" si="5"/>
        <v>7.6249999999999998E-2</v>
      </c>
      <c r="U83" s="11">
        <f t="shared" si="14"/>
        <v>55</v>
      </c>
      <c r="V83" s="51">
        <f>+SR40_CRa!$B22</f>
        <v>2400</v>
      </c>
      <c r="W83" s="40">
        <f t="shared" si="6"/>
        <v>0.12</v>
      </c>
      <c r="X83" s="11">
        <f t="shared" si="15"/>
        <v>55</v>
      </c>
      <c r="Y83" s="51">
        <f>+SR50_CRa!$B12</f>
        <v>3775</v>
      </c>
      <c r="Z83" s="40">
        <f t="shared" si="7"/>
        <v>0.18875</v>
      </c>
    </row>
    <row r="84" spans="2:26" x14ac:dyDescent="0.3">
      <c r="B84" s="11">
        <f t="shared" si="8"/>
        <v>56</v>
      </c>
      <c r="C84" s="1">
        <f>+SR!E63</f>
        <v>3570</v>
      </c>
      <c r="D84" s="40">
        <f t="shared" si="0"/>
        <v>0.17849999999999999</v>
      </c>
      <c r="E84" s="11">
        <f t="shared" si="9"/>
        <v>56</v>
      </c>
      <c r="F84" s="51">
        <f>+SR30_CRa!$E33</f>
        <v>1006</v>
      </c>
      <c r="G84" s="40">
        <f t="shared" si="2"/>
        <v>5.0299999999999997E-2</v>
      </c>
      <c r="H84" s="11">
        <f t="shared" si="10"/>
        <v>56</v>
      </c>
      <c r="I84" s="51">
        <f>+SR40_CRa!$E23</f>
        <v>1738</v>
      </c>
      <c r="J84" s="40">
        <f t="shared" si="3"/>
        <v>8.6900000000000005E-2</v>
      </c>
      <c r="K84" s="11">
        <f t="shared" si="11"/>
        <v>56</v>
      </c>
      <c r="L84" s="51">
        <f>+SR50_CRa!$E13</f>
        <v>3096</v>
      </c>
      <c r="M84" s="40">
        <f t="shared" si="4"/>
        <v>0.15479999999999999</v>
      </c>
      <c r="O84" s="11">
        <f t="shared" si="12"/>
        <v>56</v>
      </c>
      <c r="P84" s="1">
        <f>+SR!$B63</f>
        <v>4303</v>
      </c>
      <c r="Q84" s="40">
        <f t="shared" si="1"/>
        <v>0.21515000000000001</v>
      </c>
      <c r="R84" s="11">
        <f t="shared" si="13"/>
        <v>56</v>
      </c>
      <c r="S84" s="51">
        <f>+SR30_CRa!$B33</f>
        <v>1546</v>
      </c>
      <c r="T84" s="40">
        <f t="shared" si="5"/>
        <v>7.7299999999999994E-2</v>
      </c>
      <c r="U84" s="11">
        <f t="shared" si="14"/>
        <v>56</v>
      </c>
      <c r="V84" s="51">
        <f>+SR40_CRa!$B23</f>
        <v>2437</v>
      </c>
      <c r="W84" s="40">
        <f t="shared" si="6"/>
        <v>0.12185</v>
      </c>
      <c r="X84" s="11">
        <f t="shared" si="15"/>
        <v>56</v>
      </c>
      <c r="Y84" s="51">
        <f>+SR50_CRa!$B13</f>
        <v>3824</v>
      </c>
      <c r="Z84" s="40">
        <f t="shared" si="7"/>
        <v>0.19120000000000001</v>
      </c>
    </row>
    <row r="85" spans="2:26" x14ac:dyDescent="0.3">
      <c r="B85" s="11">
        <f t="shared" si="8"/>
        <v>57</v>
      </c>
      <c r="C85" s="1">
        <f>+SR!E64</f>
        <v>3608</v>
      </c>
      <c r="D85" s="40">
        <f t="shared" si="0"/>
        <v>0.1804</v>
      </c>
      <c r="E85" s="11">
        <f t="shared" si="9"/>
        <v>57</v>
      </c>
      <c r="F85" s="51">
        <f>+SR30_CRa!$E34</f>
        <v>968</v>
      </c>
      <c r="G85" s="40">
        <f t="shared" si="2"/>
        <v>4.8399999999999999E-2</v>
      </c>
      <c r="H85" s="11">
        <f t="shared" si="10"/>
        <v>57</v>
      </c>
      <c r="I85" s="51">
        <f>+SR40_CRa!$E24</f>
        <v>1702</v>
      </c>
      <c r="J85" s="40">
        <f t="shared" si="3"/>
        <v>8.5099999999999995E-2</v>
      </c>
      <c r="K85" s="11">
        <f t="shared" si="11"/>
        <v>57</v>
      </c>
      <c r="L85" s="51">
        <f>+SR50_CRa!$E14</f>
        <v>3079</v>
      </c>
      <c r="M85" s="40">
        <f t="shared" si="4"/>
        <v>0.15395</v>
      </c>
      <c r="O85" s="11">
        <f t="shared" si="12"/>
        <v>57</v>
      </c>
      <c r="P85" s="1">
        <f>+SR!$B64</f>
        <v>4428</v>
      </c>
      <c r="Q85" s="40">
        <f t="shared" si="1"/>
        <v>0.22140000000000001</v>
      </c>
      <c r="R85" s="11">
        <f t="shared" si="13"/>
        <v>57</v>
      </c>
      <c r="S85" s="51">
        <f>+SR30_CRa!$B34</f>
        <v>1556</v>
      </c>
      <c r="T85" s="40">
        <f t="shared" si="5"/>
        <v>7.7799999999999994E-2</v>
      </c>
      <c r="U85" s="11">
        <f t="shared" si="14"/>
        <v>57</v>
      </c>
      <c r="V85" s="51">
        <f>+SR40_CRa!$B24</f>
        <v>2486</v>
      </c>
      <c r="W85" s="40">
        <f t="shared" si="6"/>
        <v>0.12429999999999999</v>
      </c>
      <c r="X85" s="11">
        <f t="shared" si="15"/>
        <v>57</v>
      </c>
      <c r="Y85" s="51">
        <f>+SR50_CRa!$B14</f>
        <v>3902</v>
      </c>
      <c r="Z85" s="40">
        <f t="shared" si="7"/>
        <v>0.1951</v>
      </c>
    </row>
    <row r="86" spans="2:26" x14ac:dyDescent="0.3">
      <c r="B86" s="11">
        <f t="shared" si="8"/>
        <v>58</v>
      </c>
      <c r="C86" s="1">
        <f>+SR!E65</f>
        <v>3637</v>
      </c>
      <c r="D86" s="40">
        <f t="shared" si="0"/>
        <v>0.18185000000000001</v>
      </c>
      <c r="E86" s="11">
        <f t="shared" si="9"/>
        <v>58</v>
      </c>
      <c r="F86" s="51">
        <f>+SR30_CRa!$E35</f>
        <v>918</v>
      </c>
      <c r="G86" s="40">
        <f t="shared" si="2"/>
        <v>4.5900000000000003E-2</v>
      </c>
      <c r="H86" s="11">
        <f t="shared" si="10"/>
        <v>58</v>
      </c>
      <c r="I86" s="51">
        <f>+SR40_CRa!$E25</f>
        <v>1663</v>
      </c>
      <c r="J86" s="40">
        <f t="shared" si="3"/>
        <v>8.3150000000000002E-2</v>
      </c>
      <c r="K86" s="11">
        <f t="shared" si="11"/>
        <v>58</v>
      </c>
      <c r="L86" s="51">
        <f>+SR50_CRa!$E15</f>
        <v>3046</v>
      </c>
      <c r="M86" s="40">
        <f t="shared" si="4"/>
        <v>0.15229999999999999</v>
      </c>
      <c r="O86" s="11">
        <f t="shared" si="12"/>
        <v>58</v>
      </c>
      <c r="P86" s="1">
        <f>+SR!$B65</f>
        <v>4539</v>
      </c>
      <c r="Q86" s="40">
        <f t="shared" si="1"/>
        <v>0.22695000000000001</v>
      </c>
      <c r="R86" s="11">
        <f t="shared" si="13"/>
        <v>58</v>
      </c>
      <c r="S86" s="51">
        <f>+SR30_CRa!$B35</f>
        <v>1562</v>
      </c>
      <c r="T86" s="40">
        <f t="shared" si="5"/>
        <v>7.8100000000000003E-2</v>
      </c>
      <c r="U86" s="11">
        <f t="shared" si="14"/>
        <v>58</v>
      </c>
      <c r="V86" s="51">
        <f>+SR40_CRa!$B25</f>
        <v>2523</v>
      </c>
      <c r="W86" s="40">
        <f t="shared" si="6"/>
        <v>0.12615000000000001</v>
      </c>
      <c r="X86" s="11">
        <f t="shared" si="15"/>
        <v>58</v>
      </c>
      <c r="Y86" s="51">
        <f>+SR50_CRa!$B15</f>
        <v>3954</v>
      </c>
      <c r="Z86" s="40">
        <f t="shared" si="7"/>
        <v>0.19769999999999999</v>
      </c>
    </row>
    <row r="87" spans="2:26" x14ac:dyDescent="0.3">
      <c r="B87" s="11">
        <f t="shared" si="8"/>
        <v>59</v>
      </c>
      <c r="C87" s="1">
        <f>+SR!E66</f>
        <v>3627</v>
      </c>
      <c r="D87" s="40">
        <f t="shared" si="0"/>
        <v>0.18135000000000001</v>
      </c>
      <c r="E87" s="11">
        <f t="shared" si="9"/>
        <v>59</v>
      </c>
      <c r="F87" s="51">
        <f>+SR30_CRa!$E36</f>
        <v>868</v>
      </c>
      <c r="G87" s="40">
        <f t="shared" si="2"/>
        <v>4.3400000000000001E-2</v>
      </c>
      <c r="H87" s="11">
        <f t="shared" si="10"/>
        <v>59</v>
      </c>
      <c r="I87" s="51">
        <f>+SR40_CRa!$E26</f>
        <v>1602</v>
      </c>
      <c r="J87" s="40">
        <f t="shared" si="3"/>
        <v>8.0100000000000005E-2</v>
      </c>
      <c r="K87" s="11">
        <f t="shared" si="11"/>
        <v>59</v>
      </c>
      <c r="L87" s="51">
        <f>+SR50_CRa!$E16</f>
        <v>2982</v>
      </c>
      <c r="M87" s="40">
        <f t="shared" si="4"/>
        <v>0.14910000000000001</v>
      </c>
      <c r="O87" s="11">
        <f t="shared" si="12"/>
        <v>59</v>
      </c>
      <c r="P87" s="1">
        <f>+SR!$B66</f>
        <v>4620</v>
      </c>
      <c r="Q87" s="40">
        <f t="shared" si="1"/>
        <v>0.23100000000000001</v>
      </c>
      <c r="R87" s="11">
        <f t="shared" si="13"/>
        <v>59</v>
      </c>
      <c r="S87" s="51">
        <f>+SR30_CRa!$B36</f>
        <v>1570</v>
      </c>
      <c r="T87" s="40">
        <f t="shared" si="5"/>
        <v>7.85E-2</v>
      </c>
      <c r="U87" s="11">
        <f t="shared" si="14"/>
        <v>59</v>
      </c>
      <c r="V87" s="51">
        <f>+SR40_CRa!$B26</f>
        <v>2546</v>
      </c>
      <c r="W87" s="40">
        <f t="shared" si="6"/>
        <v>0.1273</v>
      </c>
      <c r="X87" s="11">
        <f t="shared" si="15"/>
        <v>59</v>
      </c>
      <c r="Y87" s="51">
        <f>+SR50_CRa!$B16</f>
        <v>3980</v>
      </c>
      <c r="Z87" s="40">
        <f t="shared" si="7"/>
        <v>0.19900000000000001</v>
      </c>
    </row>
    <row r="88" spans="2:26" x14ac:dyDescent="0.3">
      <c r="B88" s="11">
        <f t="shared" si="8"/>
        <v>60</v>
      </c>
      <c r="C88" s="1">
        <f>+SR!E67</f>
        <v>3585</v>
      </c>
      <c r="D88" s="40">
        <f t="shared" si="0"/>
        <v>0.17924999999999999</v>
      </c>
      <c r="E88" s="11">
        <f t="shared" si="9"/>
        <v>60</v>
      </c>
      <c r="F88" s="51">
        <f>+SR30_CRa!$E37</f>
        <v>833</v>
      </c>
      <c r="G88" s="40">
        <f t="shared" si="2"/>
        <v>4.165E-2</v>
      </c>
      <c r="H88" s="11">
        <f t="shared" si="10"/>
        <v>60</v>
      </c>
      <c r="I88" s="51">
        <f>+SR40_CRa!$E27</f>
        <v>1545</v>
      </c>
      <c r="J88" s="40">
        <f t="shared" si="3"/>
        <v>7.7249999999999999E-2</v>
      </c>
      <c r="K88" s="11">
        <f t="shared" si="11"/>
        <v>60</v>
      </c>
      <c r="L88" s="51">
        <f>+SR50_CRa!$E17</f>
        <v>2906</v>
      </c>
      <c r="M88" s="40">
        <f t="shared" si="4"/>
        <v>0.14530000000000001</v>
      </c>
      <c r="O88" s="11">
        <f t="shared" si="12"/>
        <v>60</v>
      </c>
      <c r="P88" s="1">
        <f>+SR!$B67</f>
        <v>4682</v>
      </c>
      <c r="Q88" s="40">
        <f t="shared" si="1"/>
        <v>0.2341</v>
      </c>
      <c r="R88" s="11">
        <f t="shared" si="13"/>
        <v>60</v>
      </c>
      <c r="S88" s="51">
        <f>+SR30_CRa!$B37</f>
        <v>1582</v>
      </c>
      <c r="T88" s="40">
        <f t="shared" si="5"/>
        <v>7.9100000000000004E-2</v>
      </c>
      <c r="U88" s="11">
        <f t="shared" si="14"/>
        <v>60</v>
      </c>
      <c r="V88" s="51">
        <f>+SR40_CRa!$B27</f>
        <v>2569</v>
      </c>
      <c r="W88" s="40">
        <f t="shared" si="6"/>
        <v>0.12845000000000001</v>
      </c>
      <c r="X88" s="11">
        <f t="shared" si="15"/>
        <v>60</v>
      </c>
      <c r="Y88" s="51">
        <f>+SR50_CRa!$B17</f>
        <v>4001</v>
      </c>
      <c r="Z88" s="40">
        <f t="shared" si="7"/>
        <v>0.20005000000000001</v>
      </c>
    </row>
    <row r="89" spans="2:26" x14ac:dyDescent="0.3">
      <c r="B89" s="11">
        <f t="shared" si="8"/>
        <v>61</v>
      </c>
      <c r="C89" s="1">
        <f>+SR!E68</f>
        <v>3525</v>
      </c>
      <c r="D89" s="40">
        <f t="shared" si="0"/>
        <v>0.17624999999999999</v>
      </c>
      <c r="E89" s="11">
        <f t="shared" si="9"/>
        <v>61</v>
      </c>
      <c r="F89" s="51">
        <f>+SR30_CRa!$E38</f>
        <v>799</v>
      </c>
      <c r="G89" s="40">
        <f t="shared" si="2"/>
        <v>3.9949999999999999E-2</v>
      </c>
      <c r="H89" s="11">
        <f t="shared" si="10"/>
        <v>61</v>
      </c>
      <c r="I89" s="51">
        <f>+SR40_CRa!$E28</f>
        <v>1474</v>
      </c>
      <c r="J89" s="40">
        <f t="shared" si="3"/>
        <v>7.3700000000000002E-2</v>
      </c>
      <c r="K89" s="11">
        <f t="shared" si="11"/>
        <v>61</v>
      </c>
      <c r="L89" s="51">
        <f>+SR50_CRa!$E18</f>
        <v>2830</v>
      </c>
      <c r="M89" s="40">
        <f t="shared" si="4"/>
        <v>0.14149999999999999</v>
      </c>
      <c r="O89" s="11">
        <f t="shared" si="12"/>
        <v>61</v>
      </c>
      <c r="P89" s="1">
        <f>+SR!$B68</f>
        <v>4727</v>
      </c>
      <c r="Q89" s="40">
        <f t="shared" si="1"/>
        <v>0.23635</v>
      </c>
      <c r="R89" s="11">
        <f t="shared" si="13"/>
        <v>61</v>
      </c>
      <c r="S89" s="51">
        <f>+SR30_CRa!$B38</f>
        <v>1597</v>
      </c>
      <c r="T89" s="40">
        <f t="shared" si="5"/>
        <v>7.9850000000000004E-2</v>
      </c>
      <c r="U89" s="11">
        <f t="shared" si="14"/>
        <v>61</v>
      </c>
      <c r="V89" s="51">
        <f>+SR40_CRa!$B28</f>
        <v>2589</v>
      </c>
      <c r="W89" s="40">
        <f t="shared" si="6"/>
        <v>0.12945000000000001</v>
      </c>
      <c r="X89" s="11">
        <f t="shared" si="15"/>
        <v>61</v>
      </c>
      <c r="Y89" s="51">
        <f>+SR50_CRa!$B18</f>
        <v>4023</v>
      </c>
      <c r="Z89" s="40">
        <f t="shared" si="7"/>
        <v>0.20115</v>
      </c>
    </row>
    <row r="90" spans="2:26" x14ac:dyDescent="0.3">
      <c r="B90" s="11">
        <f t="shared" si="8"/>
        <v>62</v>
      </c>
      <c r="C90" s="1">
        <f>+SR!E69</f>
        <v>3459</v>
      </c>
      <c r="D90" s="40">
        <f t="shared" si="0"/>
        <v>0.17294999999999999</v>
      </c>
      <c r="E90" s="11">
        <f t="shared" si="9"/>
        <v>62</v>
      </c>
      <c r="F90" s="51">
        <f>+SR30_CRa!$E39</f>
        <v>779</v>
      </c>
      <c r="G90" s="40">
        <f t="shared" si="2"/>
        <v>3.8949999999999999E-2</v>
      </c>
      <c r="H90" s="11">
        <f t="shared" si="10"/>
        <v>62</v>
      </c>
      <c r="I90" s="51">
        <f>+SR40_CRa!$E29</f>
        <v>1417</v>
      </c>
      <c r="J90" s="40">
        <f t="shared" si="3"/>
        <v>7.0849999999999996E-2</v>
      </c>
      <c r="K90" s="11">
        <f t="shared" si="11"/>
        <v>62</v>
      </c>
      <c r="L90" s="51">
        <f>+SR50_CRa!$E19</f>
        <v>2732</v>
      </c>
      <c r="M90" s="40">
        <f t="shared" si="4"/>
        <v>0.1366</v>
      </c>
      <c r="O90" s="11">
        <f t="shared" si="12"/>
        <v>62</v>
      </c>
      <c r="P90" s="1">
        <f>+SR!$B69</f>
        <v>4761</v>
      </c>
      <c r="Q90" s="40">
        <f t="shared" si="1"/>
        <v>0.23805000000000001</v>
      </c>
      <c r="R90" s="11">
        <f t="shared" si="13"/>
        <v>62</v>
      </c>
      <c r="S90" s="51">
        <f>+SR30_CRa!$B39</f>
        <v>1607</v>
      </c>
      <c r="T90" s="40">
        <f t="shared" si="5"/>
        <v>8.0350000000000005E-2</v>
      </c>
      <c r="U90" s="11">
        <f t="shared" si="14"/>
        <v>62</v>
      </c>
      <c r="V90" s="51">
        <f>+SR40_CRa!$B29</f>
        <v>2602</v>
      </c>
      <c r="W90" s="40">
        <f t="shared" si="6"/>
        <v>0.13009999999999999</v>
      </c>
      <c r="X90" s="11">
        <f t="shared" si="15"/>
        <v>62</v>
      </c>
      <c r="Y90" s="51">
        <f>+SR50_CRa!$B19</f>
        <v>4034</v>
      </c>
      <c r="Z90" s="40">
        <f t="shared" si="7"/>
        <v>0.20169999999999999</v>
      </c>
    </row>
    <row r="91" spans="2:26" x14ac:dyDescent="0.3">
      <c r="B91" s="11">
        <f t="shared" si="8"/>
        <v>63</v>
      </c>
      <c r="C91" s="1">
        <f>+SR!E70</f>
        <v>3395</v>
      </c>
      <c r="D91" s="40">
        <f t="shared" si="0"/>
        <v>0.16975000000000001</v>
      </c>
      <c r="E91" s="11">
        <f t="shared" si="9"/>
        <v>63</v>
      </c>
      <c r="F91" s="51">
        <f>+SR30_CRa!$E40</f>
        <v>774</v>
      </c>
      <c r="G91" s="40">
        <f t="shared" si="2"/>
        <v>3.8699999999999998E-2</v>
      </c>
      <c r="H91" s="11">
        <f t="shared" si="10"/>
        <v>63</v>
      </c>
      <c r="I91" s="51">
        <f>+SR40_CRa!$E30</f>
        <v>1359</v>
      </c>
      <c r="J91" s="40">
        <f t="shared" si="3"/>
        <v>6.7949999999999997E-2</v>
      </c>
      <c r="K91" s="11">
        <f t="shared" si="11"/>
        <v>63</v>
      </c>
      <c r="L91" s="51">
        <f>+SR50_CRa!$E20</f>
        <v>2633</v>
      </c>
      <c r="M91" s="40">
        <f t="shared" si="4"/>
        <v>0.13164999999999999</v>
      </c>
      <c r="O91" s="11">
        <f t="shared" si="12"/>
        <v>63</v>
      </c>
      <c r="P91" s="1">
        <f>+SR!$B70</f>
        <v>4803</v>
      </c>
      <c r="Q91" s="40">
        <f t="shared" si="1"/>
        <v>0.24015</v>
      </c>
      <c r="R91" s="11">
        <f t="shared" si="13"/>
        <v>63</v>
      </c>
      <c r="S91" s="51">
        <f>+SR30_CRa!$B40</f>
        <v>1630</v>
      </c>
      <c r="T91" s="40">
        <f t="shared" si="5"/>
        <v>8.1500000000000003E-2</v>
      </c>
      <c r="U91" s="11">
        <f t="shared" si="14"/>
        <v>63</v>
      </c>
      <c r="V91" s="51">
        <f>+SR40_CRa!$B30</f>
        <v>2625</v>
      </c>
      <c r="W91" s="40">
        <f t="shared" si="6"/>
        <v>0.13125000000000001</v>
      </c>
      <c r="X91" s="11">
        <f t="shared" si="15"/>
        <v>63</v>
      </c>
      <c r="Y91" s="51">
        <f>+SR50_CRa!$B20</f>
        <v>4044</v>
      </c>
      <c r="Z91" s="40">
        <f t="shared" si="7"/>
        <v>0.20219999999999999</v>
      </c>
    </row>
    <row r="92" spans="2:26" x14ac:dyDescent="0.3">
      <c r="B92" s="11">
        <f t="shared" si="8"/>
        <v>64</v>
      </c>
      <c r="C92" s="1">
        <f>+SR!E71</f>
        <v>3326</v>
      </c>
      <c r="D92" s="40">
        <f t="shared" si="0"/>
        <v>0.1663</v>
      </c>
      <c r="E92" s="11">
        <f t="shared" si="9"/>
        <v>64</v>
      </c>
      <c r="F92" s="51">
        <f>+SR30_CRa!$E41</f>
        <v>776</v>
      </c>
      <c r="G92" s="40">
        <f t="shared" si="2"/>
        <v>3.8800000000000001E-2</v>
      </c>
      <c r="H92" s="11">
        <f t="shared" si="10"/>
        <v>64</v>
      </c>
      <c r="I92" s="51">
        <f>+SR40_CRa!$E31</f>
        <v>1294</v>
      </c>
      <c r="J92" s="40">
        <f t="shared" si="3"/>
        <v>6.4699999999999994E-2</v>
      </c>
      <c r="K92" s="11">
        <f t="shared" si="11"/>
        <v>64</v>
      </c>
      <c r="L92" s="51">
        <f>+SR50_CRa!$E21</f>
        <v>2549</v>
      </c>
      <c r="M92" s="40">
        <f t="shared" si="4"/>
        <v>0.12745000000000001</v>
      </c>
      <c r="O92" s="11">
        <f t="shared" si="12"/>
        <v>64</v>
      </c>
      <c r="P92" s="1">
        <f>+SR!$B71</f>
        <v>4848</v>
      </c>
      <c r="Q92" s="40">
        <f t="shared" si="1"/>
        <v>0.2424</v>
      </c>
      <c r="R92" s="11">
        <f t="shared" si="13"/>
        <v>64</v>
      </c>
      <c r="S92" s="51">
        <f>+SR30_CRa!$B41</f>
        <v>1661</v>
      </c>
      <c r="T92" s="40">
        <f t="shared" si="5"/>
        <v>8.3049999999999999E-2</v>
      </c>
      <c r="U92" s="11">
        <f t="shared" si="14"/>
        <v>64</v>
      </c>
      <c r="V92" s="51">
        <f>+SR40_CRa!$B31</f>
        <v>2644</v>
      </c>
      <c r="W92" s="40">
        <f t="shared" si="6"/>
        <v>0.13220000000000001</v>
      </c>
      <c r="X92" s="11">
        <f t="shared" si="15"/>
        <v>64</v>
      </c>
      <c r="Y92" s="51">
        <f>+SR50_CRa!$B21</f>
        <v>4060</v>
      </c>
      <c r="Z92" s="40">
        <f t="shared" si="7"/>
        <v>0.20300000000000001</v>
      </c>
    </row>
    <row r="93" spans="2:26" x14ac:dyDescent="0.3">
      <c r="B93" s="11">
        <f t="shared" si="8"/>
        <v>65</v>
      </c>
      <c r="C93" s="1">
        <f>+SR!E72</f>
        <v>3222</v>
      </c>
      <c r="D93" s="40">
        <f t="shared" ref="D93:D156" si="16">+C93/$B$24</f>
        <v>0.16109999999999999</v>
      </c>
      <c r="E93" s="11">
        <f t="shared" si="9"/>
        <v>65</v>
      </c>
      <c r="F93" s="51">
        <f>+SR30_CRa!$E42</f>
        <v>761</v>
      </c>
      <c r="G93" s="40">
        <f t="shared" si="2"/>
        <v>3.805E-2</v>
      </c>
      <c r="H93" s="11">
        <f t="shared" si="10"/>
        <v>65</v>
      </c>
      <c r="I93" s="51">
        <f>+SR40_CRa!$E32</f>
        <v>1230</v>
      </c>
      <c r="J93" s="40">
        <f t="shared" si="3"/>
        <v>6.1499999999999999E-2</v>
      </c>
      <c r="K93" s="11">
        <f t="shared" si="11"/>
        <v>65</v>
      </c>
      <c r="L93" s="51">
        <f>+SR50_CRa!$E22</f>
        <v>2441</v>
      </c>
      <c r="M93" s="40">
        <f t="shared" si="4"/>
        <v>0.12205000000000001</v>
      </c>
      <c r="O93" s="11">
        <f t="shared" si="12"/>
        <v>65</v>
      </c>
      <c r="P93" s="1">
        <f>+SR!$B72</f>
        <v>4884</v>
      </c>
      <c r="Q93" s="40">
        <f t="shared" ref="Q93:Q156" si="17">+P93/$B$24</f>
        <v>0.2442</v>
      </c>
      <c r="R93" s="11">
        <f t="shared" si="13"/>
        <v>65</v>
      </c>
      <c r="S93" s="51">
        <f>+SR30_CRa!$B42</f>
        <v>1682</v>
      </c>
      <c r="T93" s="40">
        <f t="shared" si="5"/>
        <v>8.4099999999999994E-2</v>
      </c>
      <c r="U93" s="11">
        <f t="shared" si="14"/>
        <v>65</v>
      </c>
      <c r="V93" s="51">
        <f>+SR40_CRa!$B32</f>
        <v>2665</v>
      </c>
      <c r="W93" s="40">
        <f t="shared" si="6"/>
        <v>0.13325000000000001</v>
      </c>
      <c r="X93" s="11">
        <f t="shared" si="15"/>
        <v>65</v>
      </c>
      <c r="Y93" s="51">
        <f>+SR50_CRa!$B22</f>
        <v>4073</v>
      </c>
      <c r="Z93" s="40">
        <f t="shared" si="7"/>
        <v>0.20365</v>
      </c>
    </row>
    <row r="94" spans="2:26" x14ac:dyDescent="0.3">
      <c r="B94" s="11">
        <f t="shared" si="8"/>
        <v>66</v>
      </c>
      <c r="C94" s="1">
        <f>+SR!E73</f>
        <v>3116</v>
      </c>
      <c r="D94" s="40">
        <f t="shared" si="16"/>
        <v>0.15579999999999999</v>
      </c>
      <c r="E94" s="11">
        <f t="shared" si="9"/>
        <v>66</v>
      </c>
      <c r="F94" s="51">
        <f>+SR30_CRa!$E43</f>
        <v>751</v>
      </c>
      <c r="G94" s="40">
        <f t="shared" ref="G94:G157" si="18">+F94/20000</f>
        <v>3.755E-2</v>
      </c>
      <c r="H94" s="11">
        <f t="shared" si="10"/>
        <v>66</v>
      </c>
      <c r="I94" s="51">
        <f>+SR40_CRa!$E33</f>
        <v>1167</v>
      </c>
      <c r="J94" s="40">
        <f t="shared" ref="J94:J157" si="19">+I94/20000</f>
        <v>5.8349999999999999E-2</v>
      </c>
      <c r="K94" s="11">
        <f t="shared" si="11"/>
        <v>66</v>
      </c>
      <c r="L94" s="51">
        <f>+SR50_CRa!$E23</f>
        <v>2317</v>
      </c>
      <c r="M94" s="40">
        <f t="shared" ref="M94:M157" si="20">+L94/20000</f>
        <v>0.11584999999999999</v>
      </c>
      <c r="O94" s="11">
        <f t="shared" si="12"/>
        <v>66</v>
      </c>
      <c r="P94" s="1">
        <f>+SR!$B73</f>
        <v>4917</v>
      </c>
      <c r="Q94" s="40">
        <f t="shared" si="17"/>
        <v>0.24585000000000001</v>
      </c>
      <c r="R94" s="11">
        <f t="shared" si="13"/>
        <v>66</v>
      </c>
      <c r="S94" s="51">
        <f>+SR30_CRa!$B43</f>
        <v>1704</v>
      </c>
      <c r="T94" s="40">
        <f t="shared" ref="T94:T157" si="21">+S94/20000</f>
        <v>8.5199999999999998E-2</v>
      </c>
      <c r="U94" s="11">
        <f t="shared" si="14"/>
        <v>66</v>
      </c>
      <c r="V94" s="51">
        <f>+SR40_CRa!$B33</f>
        <v>2698</v>
      </c>
      <c r="W94" s="40">
        <f t="shared" ref="W94:W157" si="22">+V94/20000</f>
        <v>0.13489999999999999</v>
      </c>
      <c r="X94" s="11">
        <f t="shared" si="15"/>
        <v>66</v>
      </c>
      <c r="Y94" s="51">
        <f>+SR50_CRa!$B23</f>
        <v>4090</v>
      </c>
      <c r="Z94" s="40">
        <f t="shared" ref="Z94:Z157" si="23">+Y94/20000</f>
        <v>0.20449999999999999</v>
      </c>
    </row>
    <row r="95" spans="2:26" x14ac:dyDescent="0.3">
      <c r="B95" s="11">
        <f t="shared" ref="B95:B158" si="24">+B94+1</f>
        <v>67</v>
      </c>
      <c r="C95" s="1">
        <f>+SR!E74</f>
        <v>2987</v>
      </c>
      <c r="D95" s="40">
        <f t="shared" si="16"/>
        <v>0.14935000000000001</v>
      </c>
      <c r="E95" s="11">
        <f t="shared" ref="E95:E158" si="25">+E94+1</f>
        <v>67</v>
      </c>
      <c r="F95" s="51">
        <f>+SR30_CRa!$E44</f>
        <v>735</v>
      </c>
      <c r="G95" s="40">
        <f t="shared" si="18"/>
        <v>3.6749999999999998E-2</v>
      </c>
      <c r="H95" s="11">
        <f t="shared" ref="H95:H158" si="26">+H94+1</f>
        <v>67</v>
      </c>
      <c r="I95" s="51">
        <f>+SR40_CRa!$E34</f>
        <v>1082</v>
      </c>
      <c r="J95" s="40">
        <f t="shared" si="19"/>
        <v>5.4100000000000002E-2</v>
      </c>
      <c r="K95" s="11">
        <f t="shared" ref="K95:K158" si="27">+K94+1</f>
        <v>67</v>
      </c>
      <c r="L95" s="51">
        <f>+SR50_CRa!$E24</f>
        <v>2192</v>
      </c>
      <c r="M95" s="40">
        <f t="shared" si="20"/>
        <v>0.1096</v>
      </c>
      <c r="O95" s="11">
        <f t="shared" ref="O95:O158" si="28">+O94+1</f>
        <v>67</v>
      </c>
      <c r="P95" s="1">
        <f>+SR!$B74</f>
        <v>4943</v>
      </c>
      <c r="Q95" s="40">
        <f t="shared" si="17"/>
        <v>0.24715000000000001</v>
      </c>
      <c r="R95" s="11">
        <f t="shared" ref="R95:R158" si="29">+R94+1</f>
        <v>67</v>
      </c>
      <c r="S95" s="51">
        <f>+SR30_CRa!$B44</f>
        <v>1709</v>
      </c>
      <c r="T95" s="40">
        <f t="shared" si="21"/>
        <v>8.5449999999999998E-2</v>
      </c>
      <c r="U95" s="11">
        <f t="shared" ref="U95:U158" si="30">+U94+1</f>
        <v>67</v>
      </c>
      <c r="V95" s="51">
        <f>+SR40_CRa!$B34</f>
        <v>2718</v>
      </c>
      <c r="W95" s="40">
        <f t="shared" si="22"/>
        <v>0.13589999999999999</v>
      </c>
      <c r="X95" s="11">
        <f t="shared" ref="X95:X158" si="31">+X94+1</f>
        <v>67</v>
      </c>
      <c r="Y95" s="51">
        <f>+SR50_CRa!$B24</f>
        <v>4106</v>
      </c>
      <c r="Z95" s="40">
        <f t="shared" si="23"/>
        <v>0.20530000000000001</v>
      </c>
    </row>
    <row r="96" spans="2:26" x14ac:dyDescent="0.3">
      <c r="B96" s="11">
        <f t="shared" si="24"/>
        <v>68</v>
      </c>
      <c r="C96" s="1">
        <f>+SR!E75</f>
        <v>2875</v>
      </c>
      <c r="D96" s="40">
        <f t="shared" si="16"/>
        <v>0.14374999999999999</v>
      </c>
      <c r="E96" s="11">
        <f t="shared" si="25"/>
        <v>68</v>
      </c>
      <c r="F96" s="51">
        <f>+SR30_CRa!$E45</f>
        <v>706</v>
      </c>
      <c r="G96" s="40">
        <f t="shared" si="18"/>
        <v>3.5299999999999998E-2</v>
      </c>
      <c r="H96" s="11">
        <f t="shared" si="26"/>
        <v>68</v>
      </c>
      <c r="I96" s="51">
        <f>+SR40_CRa!$E35</f>
        <v>1011</v>
      </c>
      <c r="J96" s="40">
        <f t="shared" si="19"/>
        <v>5.0549999999999998E-2</v>
      </c>
      <c r="K96" s="11">
        <f t="shared" si="27"/>
        <v>68</v>
      </c>
      <c r="L96" s="51">
        <f>+SR50_CRa!$E25</f>
        <v>2047</v>
      </c>
      <c r="M96" s="40">
        <f t="shared" si="20"/>
        <v>0.10235</v>
      </c>
      <c r="O96" s="11">
        <f t="shared" si="28"/>
        <v>68</v>
      </c>
      <c r="P96" s="1">
        <f>+SR!$B75</f>
        <v>4975</v>
      </c>
      <c r="Q96" s="40">
        <f t="shared" si="17"/>
        <v>0.24875</v>
      </c>
      <c r="R96" s="11">
        <f t="shared" si="29"/>
        <v>68</v>
      </c>
      <c r="S96" s="51">
        <f>+SR30_CRa!$B45</f>
        <v>1716</v>
      </c>
      <c r="T96" s="40">
        <f t="shared" si="21"/>
        <v>8.5800000000000001E-2</v>
      </c>
      <c r="U96" s="11">
        <f t="shared" si="30"/>
        <v>68</v>
      </c>
      <c r="V96" s="51">
        <f>+SR40_CRa!$B35</f>
        <v>2734</v>
      </c>
      <c r="W96" s="40">
        <f t="shared" si="22"/>
        <v>0.13669999999999999</v>
      </c>
      <c r="X96" s="11">
        <f t="shared" si="31"/>
        <v>68</v>
      </c>
      <c r="Y96" s="51">
        <f>+SR50_CRa!$B25</f>
        <v>4113</v>
      </c>
      <c r="Z96" s="40">
        <f t="shared" si="23"/>
        <v>0.20565</v>
      </c>
    </row>
    <row r="97" spans="2:26" x14ac:dyDescent="0.3">
      <c r="B97" s="11">
        <f t="shared" si="24"/>
        <v>69</v>
      </c>
      <c r="C97" s="1">
        <f>+SR!E76</f>
        <v>2746</v>
      </c>
      <c r="D97" s="40">
        <f t="shared" si="16"/>
        <v>0.13730000000000001</v>
      </c>
      <c r="E97" s="11">
        <f t="shared" si="25"/>
        <v>69</v>
      </c>
      <c r="F97" s="51">
        <f>+SR30_CRa!$E46</f>
        <v>674</v>
      </c>
      <c r="G97" s="40">
        <f t="shared" si="18"/>
        <v>3.3700000000000001E-2</v>
      </c>
      <c r="H97" s="11">
        <f t="shared" si="26"/>
        <v>69</v>
      </c>
      <c r="I97" s="51">
        <f>+SR40_CRa!$E36</f>
        <v>930</v>
      </c>
      <c r="J97" s="40">
        <f t="shared" si="19"/>
        <v>4.65E-2</v>
      </c>
      <c r="K97" s="11">
        <f t="shared" si="27"/>
        <v>69</v>
      </c>
      <c r="L97" s="51">
        <f>+SR50_CRa!$E26</f>
        <v>1916</v>
      </c>
      <c r="M97" s="40">
        <f t="shared" si="20"/>
        <v>9.5799999999999996E-2</v>
      </c>
      <c r="O97" s="11">
        <f t="shared" si="28"/>
        <v>69</v>
      </c>
      <c r="P97" s="1">
        <f>+SR!$B76</f>
        <v>5005</v>
      </c>
      <c r="Q97" s="40">
        <f t="shared" si="17"/>
        <v>0.25024999999999997</v>
      </c>
      <c r="R97" s="11">
        <f t="shared" si="29"/>
        <v>69</v>
      </c>
      <c r="S97" s="51">
        <f>+SR30_CRa!$B46</f>
        <v>1723</v>
      </c>
      <c r="T97" s="40">
        <f t="shared" si="21"/>
        <v>8.6150000000000004E-2</v>
      </c>
      <c r="U97" s="11">
        <f t="shared" si="30"/>
        <v>69</v>
      </c>
      <c r="V97" s="51">
        <f>+SR40_CRa!$B36</f>
        <v>2740</v>
      </c>
      <c r="W97" s="40">
        <f t="shared" si="22"/>
        <v>0.13700000000000001</v>
      </c>
      <c r="X97" s="11">
        <f t="shared" si="31"/>
        <v>69</v>
      </c>
      <c r="Y97" s="51">
        <f>+SR50_CRa!$B26</f>
        <v>4121</v>
      </c>
      <c r="Z97" s="40">
        <f t="shared" si="23"/>
        <v>0.20605000000000001</v>
      </c>
    </row>
    <row r="98" spans="2:26" x14ac:dyDescent="0.3">
      <c r="B98" s="11">
        <f t="shared" si="24"/>
        <v>70</v>
      </c>
      <c r="C98" s="1">
        <f>+SR!E77</f>
        <v>2652</v>
      </c>
      <c r="D98" s="40">
        <f t="shared" si="16"/>
        <v>0.1326</v>
      </c>
      <c r="E98" s="11">
        <f t="shared" si="25"/>
        <v>70</v>
      </c>
      <c r="F98" s="51">
        <f>+SR30_CRa!$E47</f>
        <v>650</v>
      </c>
      <c r="G98" s="40">
        <f t="shared" si="18"/>
        <v>3.2500000000000001E-2</v>
      </c>
      <c r="H98" s="11">
        <f t="shared" si="26"/>
        <v>70</v>
      </c>
      <c r="I98" s="51">
        <f>+SR40_CRa!$E37</f>
        <v>857</v>
      </c>
      <c r="J98" s="40">
        <f t="shared" si="19"/>
        <v>4.2849999999999999E-2</v>
      </c>
      <c r="K98" s="11">
        <f t="shared" si="27"/>
        <v>70</v>
      </c>
      <c r="L98" s="51">
        <f>+SR50_CRa!$E27</f>
        <v>1808</v>
      </c>
      <c r="M98" s="40">
        <f t="shared" si="20"/>
        <v>9.0399999999999994E-2</v>
      </c>
      <c r="O98" s="11">
        <f t="shared" si="28"/>
        <v>70</v>
      </c>
      <c r="P98" s="1">
        <f>+SR!$B77</f>
        <v>5036</v>
      </c>
      <c r="Q98" s="40">
        <f t="shared" si="17"/>
        <v>0.25180000000000002</v>
      </c>
      <c r="R98" s="11">
        <f t="shared" si="29"/>
        <v>70</v>
      </c>
      <c r="S98" s="51">
        <f>+SR30_CRa!$B47</f>
        <v>1728</v>
      </c>
      <c r="T98" s="40">
        <f t="shared" si="21"/>
        <v>8.6400000000000005E-2</v>
      </c>
      <c r="U98" s="11">
        <f t="shared" si="30"/>
        <v>70</v>
      </c>
      <c r="V98" s="51">
        <f>+SR40_CRa!$B37</f>
        <v>2746</v>
      </c>
      <c r="W98" s="40">
        <f t="shared" si="22"/>
        <v>0.13730000000000001</v>
      </c>
      <c r="X98" s="11">
        <f t="shared" si="31"/>
        <v>70</v>
      </c>
      <c r="Y98" s="51">
        <f>+SR50_CRa!$B27</f>
        <v>4130</v>
      </c>
      <c r="Z98" s="40">
        <f t="shared" si="23"/>
        <v>0.20649999999999999</v>
      </c>
    </row>
    <row r="99" spans="2:26" x14ac:dyDescent="0.3">
      <c r="B99" s="11">
        <f t="shared" si="24"/>
        <v>71</v>
      </c>
      <c r="C99" s="1">
        <f>+SR!E78</f>
        <v>2543</v>
      </c>
      <c r="D99" s="40">
        <f t="shared" si="16"/>
        <v>0.12715000000000001</v>
      </c>
      <c r="E99" s="11">
        <f t="shared" si="25"/>
        <v>71</v>
      </c>
      <c r="F99" s="51">
        <f>+SR30_CRa!$E48</f>
        <v>630</v>
      </c>
      <c r="G99" s="40">
        <f t="shared" si="18"/>
        <v>3.15E-2</v>
      </c>
      <c r="H99" s="11">
        <f t="shared" si="26"/>
        <v>71</v>
      </c>
      <c r="I99" s="51">
        <f>+SR40_CRa!$E38</f>
        <v>805</v>
      </c>
      <c r="J99" s="40">
        <f t="shared" si="19"/>
        <v>4.0250000000000001E-2</v>
      </c>
      <c r="K99" s="11">
        <f t="shared" si="27"/>
        <v>71</v>
      </c>
      <c r="L99" s="51">
        <f>+SR50_CRa!$E28</f>
        <v>1672</v>
      </c>
      <c r="M99" s="40">
        <f t="shared" si="20"/>
        <v>8.3599999999999994E-2</v>
      </c>
      <c r="O99" s="11">
        <f t="shared" si="28"/>
        <v>71</v>
      </c>
      <c r="P99" s="1">
        <f>+SR!$B78</f>
        <v>5065</v>
      </c>
      <c r="Q99" s="40">
        <f t="shared" si="17"/>
        <v>0.25324999999999998</v>
      </c>
      <c r="R99" s="11">
        <f t="shared" si="29"/>
        <v>71</v>
      </c>
      <c r="S99" s="51">
        <f>+SR30_CRa!$B48</f>
        <v>1735</v>
      </c>
      <c r="T99" s="40">
        <f t="shared" si="21"/>
        <v>8.6749999999999994E-2</v>
      </c>
      <c r="U99" s="11">
        <f t="shared" si="30"/>
        <v>71</v>
      </c>
      <c r="V99" s="51">
        <f>+SR40_CRa!$B38</f>
        <v>2748</v>
      </c>
      <c r="W99" s="40">
        <f t="shared" si="22"/>
        <v>0.13739999999999999</v>
      </c>
      <c r="X99" s="11">
        <f t="shared" si="31"/>
        <v>71</v>
      </c>
      <c r="Y99" s="51">
        <f>+SR50_CRa!$B28</f>
        <v>4140</v>
      </c>
      <c r="Z99" s="40">
        <f t="shared" si="23"/>
        <v>0.20699999999999999</v>
      </c>
    </row>
    <row r="100" spans="2:26" x14ac:dyDescent="0.3">
      <c r="B100" s="11">
        <f t="shared" si="24"/>
        <v>72</v>
      </c>
      <c r="C100" s="1">
        <f>+SR!E79</f>
        <v>2420</v>
      </c>
      <c r="D100" s="40">
        <f t="shared" si="16"/>
        <v>0.121</v>
      </c>
      <c r="E100" s="11">
        <f t="shared" si="25"/>
        <v>72</v>
      </c>
      <c r="F100" s="51">
        <f>+SR30_CRa!$E49</f>
        <v>606</v>
      </c>
      <c r="G100" s="40">
        <f t="shared" si="18"/>
        <v>3.0300000000000001E-2</v>
      </c>
      <c r="H100" s="11">
        <f t="shared" si="26"/>
        <v>72</v>
      </c>
      <c r="I100" s="51">
        <f>+SR40_CRa!$E39</f>
        <v>763</v>
      </c>
      <c r="J100" s="40">
        <f t="shared" si="19"/>
        <v>3.8150000000000003E-2</v>
      </c>
      <c r="K100" s="11">
        <f t="shared" si="27"/>
        <v>72</v>
      </c>
      <c r="L100" s="51">
        <f>+SR50_CRa!$E29</f>
        <v>1546</v>
      </c>
      <c r="M100" s="40">
        <f t="shared" si="20"/>
        <v>7.7299999999999994E-2</v>
      </c>
      <c r="O100" s="11">
        <f t="shared" si="28"/>
        <v>72</v>
      </c>
      <c r="P100" s="1">
        <f>+SR!$B79</f>
        <v>5088</v>
      </c>
      <c r="Q100" s="40">
        <f t="shared" si="17"/>
        <v>0.25440000000000002</v>
      </c>
      <c r="R100" s="11">
        <f t="shared" si="29"/>
        <v>72</v>
      </c>
      <c r="S100" s="51">
        <f>+SR30_CRa!$B49</f>
        <v>1738</v>
      </c>
      <c r="T100" s="40">
        <f t="shared" si="21"/>
        <v>8.6900000000000005E-2</v>
      </c>
      <c r="U100" s="11">
        <f t="shared" si="30"/>
        <v>72</v>
      </c>
      <c r="V100" s="51">
        <f>+SR40_CRa!$B39</f>
        <v>2752</v>
      </c>
      <c r="W100" s="40">
        <f t="shared" si="22"/>
        <v>0.1376</v>
      </c>
      <c r="X100" s="11">
        <f t="shared" si="31"/>
        <v>72</v>
      </c>
      <c r="Y100" s="51">
        <f>+SR50_CRa!$B29</f>
        <v>4147</v>
      </c>
      <c r="Z100" s="40">
        <f t="shared" si="23"/>
        <v>0.20735000000000001</v>
      </c>
    </row>
    <row r="101" spans="2:26" x14ac:dyDescent="0.3">
      <c r="B101" s="11">
        <f t="shared" si="24"/>
        <v>73</v>
      </c>
      <c r="C101" s="1">
        <f>+SR!E80</f>
        <v>2289</v>
      </c>
      <c r="D101" s="40">
        <f t="shared" si="16"/>
        <v>0.11445</v>
      </c>
      <c r="E101" s="11">
        <f t="shared" si="25"/>
        <v>73</v>
      </c>
      <c r="F101" s="51">
        <f>+SR30_CRa!$E50</f>
        <v>579</v>
      </c>
      <c r="G101" s="40">
        <f t="shared" si="18"/>
        <v>2.895E-2</v>
      </c>
      <c r="H101" s="11">
        <f t="shared" si="26"/>
        <v>73</v>
      </c>
      <c r="I101" s="51">
        <f>+SR40_CRa!$E40</f>
        <v>724</v>
      </c>
      <c r="J101" s="40">
        <f t="shared" si="19"/>
        <v>3.6200000000000003E-2</v>
      </c>
      <c r="K101" s="11">
        <f t="shared" si="27"/>
        <v>73</v>
      </c>
      <c r="L101" s="51">
        <f>+SR50_CRa!$E30</f>
        <v>1420</v>
      </c>
      <c r="M101" s="40">
        <f t="shared" si="20"/>
        <v>7.0999999999999994E-2</v>
      </c>
      <c r="O101" s="11">
        <f t="shared" si="28"/>
        <v>73</v>
      </c>
      <c r="P101" s="1">
        <f>+SR!$B80</f>
        <v>5111</v>
      </c>
      <c r="Q101" s="40">
        <f t="shared" si="17"/>
        <v>0.25555</v>
      </c>
      <c r="R101" s="11">
        <f t="shared" si="29"/>
        <v>73</v>
      </c>
      <c r="S101" s="51">
        <f>+SR30_CRa!$B50</f>
        <v>1741</v>
      </c>
      <c r="T101" s="40">
        <f t="shared" si="21"/>
        <v>8.7050000000000002E-2</v>
      </c>
      <c r="U101" s="11">
        <f t="shared" si="30"/>
        <v>73</v>
      </c>
      <c r="V101" s="51">
        <f>+SR40_CRa!$B40</f>
        <v>2756</v>
      </c>
      <c r="W101" s="40">
        <f t="shared" si="22"/>
        <v>0.13780000000000001</v>
      </c>
      <c r="X101" s="11">
        <f t="shared" si="31"/>
        <v>73</v>
      </c>
      <c r="Y101" s="51">
        <f>+SR50_CRa!$B30</f>
        <v>4158</v>
      </c>
      <c r="Z101" s="40">
        <f t="shared" si="23"/>
        <v>0.2079</v>
      </c>
    </row>
    <row r="102" spans="2:26" x14ac:dyDescent="0.3">
      <c r="B102" s="11">
        <f t="shared" si="24"/>
        <v>74</v>
      </c>
      <c r="C102" s="1">
        <f>+SR!E81</f>
        <v>2158</v>
      </c>
      <c r="D102" s="40">
        <f t="shared" si="16"/>
        <v>0.1079</v>
      </c>
      <c r="E102" s="11">
        <f t="shared" si="25"/>
        <v>74</v>
      </c>
      <c r="F102" s="51">
        <f>+SR30_CRa!$E51</f>
        <v>556</v>
      </c>
      <c r="G102" s="40">
        <f t="shared" si="18"/>
        <v>2.7799999999999998E-2</v>
      </c>
      <c r="H102" s="11">
        <f t="shared" si="26"/>
        <v>74</v>
      </c>
      <c r="I102" s="51">
        <f>+SR40_CRa!$E41</f>
        <v>688</v>
      </c>
      <c r="J102" s="40">
        <f t="shared" si="19"/>
        <v>3.44E-2</v>
      </c>
      <c r="K102" s="11">
        <f t="shared" si="27"/>
        <v>74</v>
      </c>
      <c r="L102" s="51">
        <f>+SR50_CRa!$E31</f>
        <v>1292</v>
      </c>
      <c r="M102" s="40">
        <f t="shared" si="20"/>
        <v>6.4600000000000005E-2</v>
      </c>
      <c r="O102" s="11">
        <f t="shared" si="28"/>
        <v>74</v>
      </c>
      <c r="P102" s="1">
        <f>+SR!$B81</f>
        <v>5133</v>
      </c>
      <c r="Q102" s="40">
        <f t="shared" si="17"/>
        <v>0.25664999999999999</v>
      </c>
      <c r="R102" s="11">
        <f t="shared" si="29"/>
        <v>74</v>
      </c>
      <c r="S102" s="51">
        <f>+SR30_CRa!$B51</f>
        <v>1747</v>
      </c>
      <c r="T102" s="40">
        <f t="shared" si="21"/>
        <v>8.7349999999999997E-2</v>
      </c>
      <c r="U102" s="11">
        <f t="shared" si="30"/>
        <v>74</v>
      </c>
      <c r="V102" s="51">
        <f>+SR40_CRa!$B41</f>
        <v>2759</v>
      </c>
      <c r="W102" s="40">
        <f t="shared" si="22"/>
        <v>0.13794999999999999</v>
      </c>
      <c r="X102" s="11">
        <f t="shared" si="31"/>
        <v>74</v>
      </c>
      <c r="Y102" s="51">
        <f>+SR50_CRa!$B31</f>
        <v>4165</v>
      </c>
      <c r="Z102" s="40">
        <f t="shared" si="23"/>
        <v>0.20824999999999999</v>
      </c>
    </row>
    <row r="103" spans="2:26" x14ac:dyDescent="0.3">
      <c r="B103" s="11">
        <f t="shared" si="24"/>
        <v>75</v>
      </c>
      <c r="C103" s="1">
        <f>+SR!E82</f>
        <v>2045</v>
      </c>
      <c r="D103" s="40">
        <f t="shared" si="16"/>
        <v>0.10224999999999999</v>
      </c>
      <c r="E103" s="11">
        <f t="shared" si="25"/>
        <v>75</v>
      </c>
      <c r="F103" s="51">
        <f>+SR30_CRa!$E52</f>
        <v>524</v>
      </c>
      <c r="G103" s="40">
        <f t="shared" si="18"/>
        <v>2.6200000000000001E-2</v>
      </c>
      <c r="H103" s="11">
        <f t="shared" si="26"/>
        <v>75</v>
      </c>
      <c r="I103" s="51">
        <f>+SR40_CRa!$E42</f>
        <v>646</v>
      </c>
      <c r="J103" s="40">
        <f t="shared" si="19"/>
        <v>3.2300000000000002E-2</v>
      </c>
      <c r="K103" s="11">
        <f t="shared" si="27"/>
        <v>75</v>
      </c>
      <c r="L103" s="51">
        <f>+SR50_CRa!$E32</f>
        <v>1177</v>
      </c>
      <c r="M103" s="40">
        <f t="shared" si="20"/>
        <v>5.885E-2</v>
      </c>
      <c r="O103" s="11">
        <f t="shared" si="28"/>
        <v>75</v>
      </c>
      <c r="P103" s="1">
        <f>+SR!$B82</f>
        <v>5159</v>
      </c>
      <c r="Q103" s="40">
        <f t="shared" si="17"/>
        <v>0.25795000000000001</v>
      </c>
      <c r="R103" s="11">
        <f t="shared" si="29"/>
        <v>75</v>
      </c>
      <c r="S103" s="51">
        <f>+SR30_CRa!$B52</f>
        <v>1749</v>
      </c>
      <c r="T103" s="40">
        <f t="shared" si="21"/>
        <v>8.745E-2</v>
      </c>
      <c r="U103" s="11">
        <f t="shared" si="30"/>
        <v>75</v>
      </c>
      <c r="V103" s="51">
        <f>+SR40_CRa!$B42</f>
        <v>2761</v>
      </c>
      <c r="W103" s="40">
        <f t="shared" si="22"/>
        <v>0.13805000000000001</v>
      </c>
      <c r="X103" s="11">
        <f t="shared" si="31"/>
        <v>75</v>
      </c>
      <c r="Y103" s="51">
        <f>+SR50_CRa!$B32</f>
        <v>4171</v>
      </c>
      <c r="Z103" s="40">
        <f t="shared" si="23"/>
        <v>0.20855000000000001</v>
      </c>
    </row>
    <row r="104" spans="2:26" x14ac:dyDescent="0.3">
      <c r="B104" s="11">
        <f t="shared" si="24"/>
        <v>76</v>
      </c>
      <c r="C104" s="1">
        <f>+SR!E83</f>
        <v>1918</v>
      </c>
      <c r="D104" s="40">
        <f t="shared" si="16"/>
        <v>9.5899999999999999E-2</v>
      </c>
      <c r="E104" s="11">
        <f t="shared" si="25"/>
        <v>76</v>
      </c>
      <c r="F104" s="51">
        <f>+SR30_CRa!$E53</f>
        <v>485</v>
      </c>
      <c r="G104" s="40">
        <f t="shared" si="18"/>
        <v>2.4250000000000001E-2</v>
      </c>
      <c r="H104" s="11">
        <f t="shared" si="26"/>
        <v>76</v>
      </c>
      <c r="I104" s="51">
        <f>+SR40_CRa!$E43</f>
        <v>598</v>
      </c>
      <c r="J104" s="40">
        <f t="shared" si="19"/>
        <v>2.9899999999999999E-2</v>
      </c>
      <c r="K104" s="11">
        <f t="shared" si="27"/>
        <v>76</v>
      </c>
      <c r="L104" s="51">
        <f>+SR50_CRa!$E33</f>
        <v>1044</v>
      </c>
      <c r="M104" s="40">
        <f t="shared" si="20"/>
        <v>5.2200000000000003E-2</v>
      </c>
      <c r="O104" s="11">
        <f t="shared" si="28"/>
        <v>76</v>
      </c>
      <c r="P104" s="1">
        <f>+SR!$B83</f>
        <v>5172</v>
      </c>
      <c r="Q104" s="40">
        <f t="shared" si="17"/>
        <v>0.2586</v>
      </c>
      <c r="R104" s="11">
        <f t="shared" si="29"/>
        <v>76</v>
      </c>
      <c r="S104" s="51">
        <f>+SR30_CRa!$B53</f>
        <v>1755</v>
      </c>
      <c r="T104" s="40">
        <f t="shared" si="21"/>
        <v>8.7749999999999995E-2</v>
      </c>
      <c r="U104" s="11">
        <f t="shared" si="30"/>
        <v>76</v>
      </c>
      <c r="V104" s="51">
        <f>+SR40_CRa!$B43</f>
        <v>2764</v>
      </c>
      <c r="W104" s="40">
        <f t="shared" si="22"/>
        <v>0.13819999999999999</v>
      </c>
      <c r="X104" s="11">
        <f t="shared" si="31"/>
        <v>76</v>
      </c>
      <c r="Y104" s="51">
        <f>+SR50_CRa!$B33</f>
        <v>4178</v>
      </c>
      <c r="Z104" s="40">
        <f t="shared" si="23"/>
        <v>0.2089</v>
      </c>
    </row>
    <row r="105" spans="2:26" x14ac:dyDescent="0.3">
      <c r="B105" s="11">
        <f t="shared" si="24"/>
        <v>77</v>
      </c>
      <c r="C105" s="1">
        <f>+SR!E84</f>
        <v>1749</v>
      </c>
      <c r="D105" s="40">
        <f t="shared" si="16"/>
        <v>8.745E-2</v>
      </c>
      <c r="E105" s="11">
        <f t="shared" si="25"/>
        <v>77</v>
      </c>
      <c r="F105" s="51">
        <f>+SR30_CRa!$E54</f>
        <v>457</v>
      </c>
      <c r="G105" s="40">
        <f t="shared" si="18"/>
        <v>2.2849999999999999E-2</v>
      </c>
      <c r="H105" s="11">
        <f t="shared" si="26"/>
        <v>77</v>
      </c>
      <c r="I105" s="51">
        <f>+SR40_CRa!$E44</f>
        <v>551</v>
      </c>
      <c r="J105" s="40">
        <f t="shared" si="19"/>
        <v>2.7550000000000002E-2</v>
      </c>
      <c r="K105" s="11">
        <f t="shared" si="27"/>
        <v>77</v>
      </c>
      <c r="L105" s="51">
        <f>+SR50_CRa!$E34</f>
        <v>906</v>
      </c>
      <c r="M105" s="40">
        <f t="shared" si="20"/>
        <v>4.53E-2</v>
      </c>
      <c r="O105" s="11">
        <f t="shared" si="28"/>
        <v>77</v>
      </c>
      <c r="P105" s="1">
        <f>+SR!$B84</f>
        <v>5197</v>
      </c>
      <c r="Q105" s="40">
        <f t="shared" si="17"/>
        <v>0.25985000000000003</v>
      </c>
      <c r="R105" s="11">
        <f t="shared" si="29"/>
        <v>77</v>
      </c>
      <c r="S105" s="51">
        <f>+SR30_CRa!$B54</f>
        <v>1760</v>
      </c>
      <c r="T105" s="40">
        <f t="shared" si="21"/>
        <v>8.7999999999999995E-2</v>
      </c>
      <c r="U105" s="11">
        <f t="shared" si="30"/>
        <v>77</v>
      </c>
      <c r="V105" s="51">
        <f>+SR40_CRa!$B44</f>
        <v>2767</v>
      </c>
      <c r="W105" s="40">
        <f t="shared" si="22"/>
        <v>0.13835</v>
      </c>
      <c r="X105" s="11">
        <f t="shared" si="31"/>
        <v>77</v>
      </c>
      <c r="Y105" s="51">
        <f>+SR50_CRa!$B34</f>
        <v>4182</v>
      </c>
      <c r="Z105" s="40">
        <f t="shared" si="23"/>
        <v>0.20910000000000001</v>
      </c>
    </row>
    <row r="106" spans="2:26" x14ac:dyDescent="0.3">
      <c r="B106" s="11">
        <f t="shared" si="24"/>
        <v>78</v>
      </c>
      <c r="C106" s="1">
        <f>+SR!E85</f>
        <v>1616</v>
      </c>
      <c r="D106" s="40">
        <f t="shared" si="16"/>
        <v>8.0799999999999997E-2</v>
      </c>
      <c r="E106" s="11">
        <f t="shared" si="25"/>
        <v>78</v>
      </c>
      <c r="F106" s="51">
        <f>+SR30_CRa!$E55</f>
        <v>422</v>
      </c>
      <c r="G106" s="40">
        <f t="shared" si="18"/>
        <v>2.1100000000000001E-2</v>
      </c>
      <c r="H106" s="11">
        <f t="shared" si="26"/>
        <v>78</v>
      </c>
      <c r="I106" s="51">
        <f>+SR40_CRa!$E45</f>
        <v>509</v>
      </c>
      <c r="J106" s="40">
        <f t="shared" si="19"/>
        <v>2.545E-2</v>
      </c>
      <c r="K106" s="11">
        <f t="shared" si="27"/>
        <v>78</v>
      </c>
      <c r="L106" s="51">
        <f>+SR50_CRa!$E35</f>
        <v>776</v>
      </c>
      <c r="M106" s="40">
        <f t="shared" si="20"/>
        <v>3.8800000000000001E-2</v>
      </c>
      <c r="O106" s="11">
        <f t="shared" si="28"/>
        <v>78</v>
      </c>
      <c r="P106" s="1">
        <f>+SR!$B85</f>
        <v>5220</v>
      </c>
      <c r="Q106" s="40">
        <f t="shared" si="17"/>
        <v>0.26100000000000001</v>
      </c>
      <c r="R106" s="11">
        <f t="shared" si="29"/>
        <v>78</v>
      </c>
      <c r="S106" s="51">
        <f>+SR30_CRa!$B55</f>
        <v>1763</v>
      </c>
      <c r="T106" s="40">
        <f t="shared" si="21"/>
        <v>8.8150000000000006E-2</v>
      </c>
      <c r="U106" s="11">
        <f t="shared" si="30"/>
        <v>78</v>
      </c>
      <c r="V106" s="51">
        <f>+SR40_CRa!$B45</f>
        <v>2770</v>
      </c>
      <c r="W106" s="40">
        <f t="shared" si="22"/>
        <v>0.13850000000000001</v>
      </c>
      <c r="X106" s="11">
        <f t="shared" si="31"/>
        <v>78</v>
      </c>
      <c r="Y106" s="51">
        <f>+SR50_CRa!$B35</f>
        <v>4185</v>
      </c>
      <c r="Z106" s="40">
        <f t="shared" si="23"/>
        <v>0.20924999999999999</v>
      </c>
    </row>
    <row r="107" spans="2:26" x14ac:dyDescent="0.3">
      <c r="B107" s="11">
        <f t="shared" si="24"/>
        <v>79</v>
      </c>
      <c r="C107" s="1">
        <f>+SR!E86</f>
        <v>1465</v>
      </c>
      <c r="D107" s="40">
        <f t="shared" si="16"/>
        <v>7.3249999999999996E-2</v>
      </c>
      <c r="E107" s="11">
        <f t="shared" si="25"/>
        <v>79</v>
      </c>
      <c r="F107" s="51">
        <f>+SR30_CRa!$E56</f>
        <v>372</v>
      </c>
      <c r="G107" s="40">
        <f t="shared" si="18"/>
        <v>1.8599999999999998E-2</v>
      </c>
      <c r="H107" s="11">
        <f t="shared" si="26"/>
        <v>79</v>
      </c>
      <c r="I107" s="51">
        <f>+SR40_CRa!$E46</f>
        <v>461</v>
      </c>
      <c r="J107" s="40">
        <f t="shared" si="19"/>
        <v>2.3050000000000001E-2</v>
      </c>
      <c r="K107" s="11">
        <f t="shared" si="27"/>
        <v>79</v>
      </c>
      <c r="L107" s="51">
        <f>+SR50_CRa!$E36</f>
        <v>681</v>
      </c>
      <c r="M107" s="40">
        <f t="shared" si="20"/>
        <v>3.4049999999999997E-2</v>
      </c>
      <c r="O107" s="11">
        <f t="shared" si="28"/>
        <v>79</v>
      </c>
      <c r="P107" s="1">
        <f>+SR!$B86</f>
        <v>5232</v>
      </c>
      <c r="Q107" s="40">
        <f t="shared" si="17"/>
        <v>0.2616</v>
      </c>
      <c r="R107" s="11">
        <f t="shared" si="29"/>
        <v>79</v>
      </c>
      <c r="S107" s="51">
        <f>+SR30_CRa!$B56</f>
        <v>1765</v>
      </c>
      <c r="T107" s="40">
        <f t="shared" si="21"/>
        <v>8.8249999999999995E-2</v>
      </c>
      <c r="U107" s="11">
        <f t="shared" si="30"/>
        <v>79</v>
      </c>
      <c r="V107" s="51">
        <f>+SR40_CRa!$B46</f>
        <v>2773</v>
      </c>
      <c r="W107" s="40">
        <f t="shared" si="22"/>
        <v>0.13865</v>
      </c>
      <c r="X107" s="11">
        <f t="shared" si="31"/>
        <v>79</v>
      </c>
      <c r="Y107" s="51">
        <f>+SR50_CRa!$B36</f>
        <v>4189</v>
      </c>
      <c r="Z107" s="40">
        <f t="shared" si="23"/>
        <v>0.20945</v>
      </c>
    </row>
    <row r="108" spans="2:26" x14ac:dyDescent="0.3">
      <c r="B108" s="11">
        <f t="shared" si="24"/>
        <v>80</v>
      </c>
      <c r="C108" s="1">
        <f>+SR!E87</f>
        <v>1325</v>
      </c>
      <c r="D108" s="40">
        <f t="shared" si="16"/>
        <v>6.6250000000000003E-2</v>
      </c>
      <c r="E108" s="11">
        <f t="shared" si="25"/>
        <v>80</v>
      </c>
      <c r="F108" s="51">
        <f>+SR30_CRa!$E57</f>
        <v>343</v>
      </c>
      <c r="G108" s="40">
        <f t="shared" si="18"/>
        <v>1.7149999999999999E-2</v>
      </c>
      <c r="H108" s="11">
        <f t="shared" si="26"/>
        <v>80</v>
      </c>
      <c r="I108" s="51">
        <f>+SR40_CRa!$E47</f>
        <v>425</v>
      </c>
      <c r="J108" s="40">
        <f t="shared" si="19"/>
        <v>2.1250000000000002E-2</v>
      </c>
      <c r="K108" s="11">
        <f t="shared" si="27"/>
        <v>80</v>
      </c>
      <c r="L108" s="51">
        <f>+SR50_CRa!$E37</f>
        <v>571</v>
      </c>
      <c r="M108" s="40">
        <f t="shared" si="20"/>
        <v>2.8549999999999999E-2</v>
      </c>
      <c r="O108" s="11">
        <f t="shared" si="28"/>
        <v>80</v>
      </c>
      <c r="P108" s="1">
        <f>+SR!$B87</f>
        <v>5238</v>
      </c>
      <c r="Q108" s="40">
        <f t="shared" si="17"/>
        <v>0.26190000000000002</v>
      </c>
      <c r="R108" s="11">
        <f t="shared" si="29"/>
        <v>80</v>
      </c>
      <c r="S108" s="51">
        <f>+SR30_CRa!$B57</f>
        <v>1774</v>
      </c>
      <c r="T108" s="40">
        <f t="shared" si="21"/>
        <v>8.8700000000000001E-2</v>
      </c>
      <c r="U108" s="11">
        <f t="shared" si="30"/>
        <v>80</v>
      </c>
      <c r="V108" s="51">
        <f>+SR40_CRa!$B47</f>
        <v>2778</v>
      </c>
      <c r="W108" s="40">
        <f t="shared" si="22"/>
        <v>0.1389</v>
      </c>
      <c r="X108" s="11">
        <f t="shared" si="31"/>
        <v>80</v>
      </c>
      <c r="Y108" s="51">
        <f>+SR50_CRa!$B37</f>
        <v>4193</v>
      </c>
      <c r="Z108" s="40">
        <f t="shared" si="23"/>
        <v>0.20965</v>
      </c>
    </row>
    <row r="109" spans="2:26" x14ac:dyDescent="0.3">
      <c r="B109" s="11">
        <f t="shared" si="24"/>
        <v>81</v>
      </c>
      <c r="C109" s="1">
        <f>+SR!E88</f>
        <v>1193</v>
      </c>
      <c r="D109" s="40">
        <f t="shared" si="16"/>
        <v>5.9650000000000002E-2</v>
      </c>
      <c r="E109" s="11">
        <f t="shared" si="25"/>
        <v>81</v>
      </c>
      <c r="F109" s="51">
        <f>+SR30_CRa!$E58</f>
        <v>312</v>
      </c>
      <c r="G109" s="40">
        <f t="shared" si="18"/>
        <v>1.5599999999999999E-2</v>
      </c>
      <c r="H109" s="11">
        <f t="shared" si="26"/>
        <v>81</v>
      </c>
      <c r="I109" s="51">
        <f>+SR40_CRa!$E48</f>
        <v>400</v>
      </c>
      <c r="J109" s="40">
        <f t="shared" si="19"/>
        <v>0.02</v>
      </c>
      <c r="K109" s="11">
        <f t="shared" si="27"/>
        <v>81</v>
      </c>
      <c r="L109" s="51">
        <f>+SR50_CRa!$E38</f>
        <v>471</v>
      </c>
      <c r="M109" s="40">
        <f t="shared" si="20"/>
        <v>2.3550000000000001E-2</v>
      </c>
      <c r="O109" s="11">
        <f t="shared" si="28"/>
        <v>81</v>
      </c>
      <c r="P109" s="1">
        <f>+SR!$B88</f>
        <v>5245</v>
      </c>
      <c r="Q109" s="40">
        <f t="shared" si="17"/>
        <v>0.26224999999999998</v>
      </c>
      <c r="R109" s="11">
        <f t="shared" si="29"/>
        <v>81</v>
      </c>
      <c r="S109" s="51">
        <f>+SR30_CRa!$B58</f>
        <v>1780</v>
      </c>
      <c r="T109" s="40">
        <f t="shared" si="21"/>
        <v>8.8999999999999996E-2</v>
      </c>
      <c r="U109" s="11">
        <f t="shared" si="30"/>
        <v>81</v>
      </c>
      <c r="V109" s="51">
        <f>+SR40_CRa!$B48</f>
        <v>2781</v>
      </c>
      <c r="W109" s="40">
        <f t="shared" si="22"/>
        <v>0.13905000000000001</v>
      </c>
      <c r="X109" s="11">
        <f t="shared" si="31"/>
        <v>81</v>
      </c>
      <c r="Y109" s="51">
        <f>+SR50_CRa!$B38</f>
        <v>4199</v>
      </c>
      <c r="Z109" s="40">
        <f t="shared" si="23"/>
        <v>0.20995</v>
      </c>
    </row>
    <row r="110" spans="2:26" x14ac:dyDescent="0.3">
      <c r="B110" s="11">
        <f t="shared" si="24"/>
        <v>82</v>
      </c>
      <c r="C110" s="1">
        <f>+SR!E89</f>
        <v>1103</v>
      </c>
      <c r="D110" s="40">
        <f t="shared" si="16"/>
        <v>5.5149999999999998E-2</v>
      </c>
      <c r="E110" s="11">
        <f t="shared" si="25"/>
        <v>82</v>
      </c>
      <c r="F110" s="51">
        <f>+SR30_CRa!$E59</f>
        <v>281</v>
      </c>
      <c r="G110" s="40">
        <f t="shared" si="18"/>
        <v>1.405E-2</v>
      </c>
      <c r="H110" s="11">
        <f t="shared" si="26"/>
        <v>82</v>
      </c>
      <c r="I110" s="51">
        <f>+SR40_CRa!$E49</f>
        <v>378</v>
      </c>
      <c r="J110" s="40">
        <f t="shared" si="19"/>
        <v>1.89E-2</v>
      </c>
      <c r="K110" s="11">
        <f t="shared" si="27"/>
        <v>82</v>
      </c>
      <c r="L110" s="51">
        <f>+SR50_CRa!$E39</f>
        <v>426</v>
      </c>
      <c r="M110" s="40">
        <f t="shared" si="20"/>
        <v>2.1299999999999999E-2</v>
      </c>
      <c r="O110" s="11">
        <f t="shared" si="28"/>
        <v>82</v>
      </c>
      <c r="P110" s="1">
        <f>+SR!$B89</f>
        <v>5264</v>
      </c>
      <c r="Q110" s="40">
        <f t="shared" si="17"/>
        <v>0.26319999999999999</v>
      </c>
      <c r="R110" s="11">
        <f t="shared" si="29"/>
        <v>82</v>
      </c>
      <c r="S110" s="51">
        <f>+SR30_CRa!$B59</f>
        <v>1782</v>
      </c>
      <c r="T110" s="40">
        <f t="shared" si="21"/>
        <v>8.9099999999999999E-2</v>
      </c>
      <c r="U110" s="11">
        <f t="shared" si="30"/>
        <v>82</v>
      </c>
      <c r="V110" s="51">
        <f>+SR40_CRa!$B49</f>
        <v>2784</v>
      </c>
      <c r="W110" s="40">
        <f t="shared" si="22"/>
        <v>0.13919999999999999</v>
      </c>
      <c r="X110" s="11">
        <f t="shared" si="31"/>
        <v>82</v>
      </c>
      <c r="Y110" s="51">
        <f>+SR50_CRa!$B39</f>
        <v>4200</v>
      </c>
      <c r="Z110" s="40">
        <f t="shared" si="23"/>
        <v>0.21</v>
      </c>
    </row>
    <row r="111" spans="2:26" x14ac:dyDescent="0.3">
      <c r="B111" s="11">
        <f t="shared" si="24"/>
        <v>83</v>
      </c>
      <c r="C111" s="1">
        <f>+SR!E90</f>
        <v>986</v>
      </c>
      <c r="D111" s="40">
        <f t="shared" si="16"/>
        <v>4.9299999999999997E-2</v>
      </c>
      <c r="E111" s="11">
        <f t="shared" si="25"/>
        <v>83</v>
      </c>
      <c r="F111" s="51">
        <f>+SR30_CRa!$E60</f>
        <v>277</v>
      </c>
      <c r="G111" s="40">
        <f t="shared" si="18"/>
        <v>1.3849999999999999E-2</v>
      </c>
      <c r="H111" s="11">
        <f t="shared" si="26"/>
        <v>83</v>
      </c>
      <c r="I111" s="51">
        <f>+SR40_CRa!$E50</f>
        <v>343</v>
      </c>
      <c r="J111" s="40">
        <f t="shared" si="19"/>
        <v>1.7149999999999999E-2</v>
      </c>
      <c r="K111" s="11">
        <f t="shared" si="27"/>
        <v>83</v>
      </c>
      <c r="L111" s="51">
        <f>+SR50_CRa!$E40</f>
        <v>380</v>
      </c>
      <c r="M111" s="40">
        <f t="shared" si="20"/>
        <v>1.9E-2</v>
      </c>
      <c r="O111" s="11">
        <f t="shared" si="28"/>
        <v>83</v>
      </c>
      <c r="P111" s="1">
        <f>+SR!$B90</f>
        <v>5271</v>
      </c>
      <c r="Q111" s="40">
        <f t="shared" si="17"/>
        <v>0.26355000000000001</v>
      </c>
      <c r="R111" s="11">
        <f t="shared" si="29"/>
        <v>83</v>
      </c>
      <c r="S111" s="51">
        <f>+SR30_CRa!$B60</f>
        <v>1805</v>
      </c>
      <c r="T111" s="40">
        <f t="shared" si="21"/>
        <v>9.0249999999999997E-2</v>
      </c>
      <c r="U111" s="11">
        <f t="shared" si="30"/>
        <v>83</v>
      </c>
      <c r="V111" s="51">
        <f>+SR40_CRa!$B50</f>
        <v>2785</v>
      </c>
      <c r="W111" s="40">
        <f t="shared" si="22"/>
        <v>0.13925000000000001</v>
      </c>
      <c r="X111" s="11">
        <f t="shared" si="31"/>
        <v>83</v>
      </c>
      <c r="Y111" s="51">
        <f>+SR50_CRa!$B40</f>
        <v>4202</v>
      </c>
      <c r="Z111" s="40">
        <f t="shared" si="23"/>
        <v>0.21010000000000001</v>
      </c>
    </row>
    <row r="112" spans="2:26" x14ac:dyDescent="0.3">
      <c r="B112" s="11">
        <f t="shared" si="24"/>
        <v>84</v>
      </c>
      <c r="C112" s="1">
        <f>+SR!E91</f>
        <v>907</v>
      </c>
      <c r="D112" s="40">
        <f t="shared" si="16"/>
        <v>4.5350000000000001E-2</v>
      </c>
      <c r="E112" s="11">
        <f t="shared" si="25"/>
        <v>84</v>
      </c>
      <c r="F112" s="51">
        <f>+SR30_CRa!$E61</f>
        <v>262</v>
      </c>
      <c r="G112" s="40">
        <f t="shared" si="18"/>
        <v>1.3100000000000001E-2</v>
      </c>
      <c r="H112" s="11">
        <f t="shared" si="26"/>
        <v>84</v>
      </c>
      <c r="I112" s="51">
        <f>+SR40_CRa!$E51</f>
        <v>312</v>
      </c>
      <c r="J112" s="40">
        <f t="shared" si="19"/>
        <v>1.5599999999999999E-2</v>
      </c>
      <c r="K112" s="11">
        <f t="shared" si="27"/>
        <v>84</v>
      </c>
      <c r="L112" s="51">
        <f>+SR50_CRa!$E41</f>
        <v>346</v>
      </c>
      <c r="M112" s="40">
        <f t="shared" si="20"/>
        <v>1.7299999999999999E-2</v>
      </c>
      <c r="O112" s="11">
        <f t="shared" si="28"/>
        <v>84</v>
      </c>
      <c r="P112" s="1">
        <f>+SR!$B91</f>
        <v>5280</v>
      </c>
      <c r="Q112" s="40">
        <f t="shared" si="17"/>
        <v>0.26400000000000001</v>
      </c>
      <c r="R112" s="11">
        <f t="shared" si="29"/>
        <v>84</v>
      </c>
      <c r="S112" s="51">
        <f>+SR30_CRa!$B61</f>
        <v>1823</v>
      </c>
      <c r="T112" s="40">
        <f t="shared" si="21"/>
        <v>9.1149999999999995E-2</v>
      </c>
      <c r="U112" s="11">
        <f t="shared" si="30"/>
        <v>84</v>
      </c>
      <c r="V112" s="51">
        <f>+SR40_CRa!$B51</f>
        <v>2787</v>
      </c>
      <c r="W112" s="40">
        <f t="shared" si="22"/>
        <v>0.13935</v>
      </c>
      <c r="X112" s="11">
        <f t="shared" si="31"/>
        <v>84</v>
      </c>
      <c r="Y112" s="51">
        <f>+SR50_CRa!$B41</f>
        <v>4205</v>
      </c>
      <c r="Z112" s="40">
        <f t="shared" si="23"/>
        <v>0.21024999999999999</v>
      </c>
    </row>
    <row r="113" spans="2:26" x14ac:dyDescent="0.3">
      <c r="B113" s="11">
        <f t="shared" si="24"/>
        <v>85</v>
      </c>
      <c r="C113" s="1">
        <f>+SR!E92</f>
        <v>831</v>
      </c>
      <c r="D113" s="40">
        <f t="shared" si="16"/>
        <v>4.1549999999999997E-2</v>
      </c>
      <c r="E113" s="11">
        <f t="shared" si="25"/>
        <v>85</v>
      </c>
      <c r="F113" s="51">
        <f>+SR30_CRa!$E62</f>
        <v>249</v>
      </c>
      <c r="G113" s="40">
        <f t="shared" si="18"/>
        <v>1.2449999999999999E-2</v>
      </c>
      <c r="H113" s="11">
        <f t="shared" si="26"/>
        <v>85</v>
      </c>
      <c r="I113" s="51">
        <f>+SR40_CRa!$E52</f>
        <v>278</v>
      </c>
      <c r="J113" s="40">
        <f t="shared" si="19"/>
        <v>1.3899999999999999E-2</v>
      </c>
      <c r="K113" s="11">
        <f t="shared" si="27"/>
        <v>85</v>
      </c>
      <c r="L113" s="51">
        <f>+SR50_CRa!$E42</f>
        <v>318</v>
      </c>
      <c r="M113" s="40">
        <f t="shared" si="20"/>
        <v>1.5900000000000001E-2</v>
      </c>
      <c r="O113" s="11">
        <f t="shared" si="28"/>
        <v>85</v>
      </c>
      <c r="P113" s="1">
        <f>+SR!$B92</f>
        <v>5289</v>
      </c>
      <c r="Q113" s="40">
        <f t="shared" si="17"/>
        <v>0.26445000000000002</v>
      </c>
      <c r="R113" s="11">
        <f t="shared" si="29"/>
        <v>85</v>
      </c>
      <c r="S113" s="51">
        <f>+SR30_CRa!$B62</f>
        <v>1838</v>
      </c>
      <c r="T113" s="40">
        <f t="shared" si="21"/>
        <v>9.1899999999999996E-2</v>
      </c>
      <c r="U113" s="11">
        <f t="shared" si="30"/>
        <v>85</v>
      </c>
      <c r="V113" s="51">
        <f>+SR40_CRa!$B52</f>
        <v>2793</v>
      </c>
      <c r="W113" s="40">
        <f t="shared" si="22"/>
        <v>0.13965</v>
      </c>
      <c r="X113" s="11">
        <f t="shared" si="31"/>
        <v>85</v>
      </c>
      <c r="Y113" s="51">
        <f>+SR50_CRa!$B42</f>
        <v>4205</v>
      </c>
      <c r="Z113" s="40">
        <f t="shared" si="23"/>
        <v>0.21024999999999999</v>
      </c>
    </row>
    <row r="114" spans="2:26" x14ac:dyDescent="0.3">
      <c r="B114" s="11">
        <f t="shared" si="24"/>
        <v>86</v>
      </c>
      <c r="C114" s="1">
        <f>+SR!E93</f>
        <v>747</v>
      </c>
      <c r="D114" s="40">
        <f t="shared" si="16"/>
        <v>3.7350000000000001E-2</v>
      </c>
      <c r="E114" s="11">
        <f t="shared" si="25"/>
        <v>86</v>
      </c>
      <c r="F114" s="51">
        <f>+SR30_CRa!$E63</f>
        <v>259</v>
      </c>
      <c r="G114" s="40">
        <f t="shared" si="18"/>
        <v>1.295E-2</v>
      </c>
      <c r="H114" s="11">
        <f t="shared" si="26"/>
        <v>86</v>
      </c>
      <c r="I114" s="51">
        <f>+SR40_CRa!$E53</f>
        <v>257</v>
      </c>
      <c r="J114" s="40">
        <f t="shared" si="19"/>
        <v>1.285E-2</v>
      </c>
      <c r="K114" s="11">
        <f t="shared" si="27"/>
        <v>86</v>
      </c>
      <c r="L114" s="51">
        <f>+SR50_CRa!$E43</f>
        <v>283</v>
      </c>
      <c r="M114" s="40">
        <f t="shared" si="20"/>
        <v>1.4149999999999999E-2</v>
      </c>
      <c r="O114" s="11">
        <f t="shared" si="28"/>
        <v>86</v>
      </c>
      <c r="P114" s="1">
        <f>+SR!$B93</f>
        <v>5294</v>
      </c>
      <c r="Q114" s="40">
        <f t="shared" si="17"/>
        <v>0.26469999999999999</v>
      </c>
      <c r="R114" s="11">
        <f t="shared" si="29"/>
        <v>86</v>
      </c>
      <c r="S114" s="51">
        <f>+SR30_CRa!$B63</f>
        <v>1865</v>
      </c>
      <c r="T114" s="40">
        <f t="shared" si="21"/>
        <v>9.325E-2</v>
      </c>
      <c r="U114" s="11">
        <f t="shared" si="30"/>
        <v>86</v>
      </c>
      <c r="V114" s="51">
        <f>+SR40_CRa!$B53</f>
        <v>2793</v>
      </c>
      <c r="W114" s="40">
        <f t="shared" si="22"/>
        <v>0.13965</v>
      </c>
      <c r="X114" s="11">
        <f t="shared" si="31"/>
        <v>86</v>
      </c>
      <c r="Y114" s="51">
        <f>+SR50_CRa!$B43</f>
        <v>4206</v>
      </c>
      <c r="Z114" s="40">
        <f t="shared" si="23"/>
        <v>0.21029999999999999</v>
      </c>
    </row>
    <row r="115" spans="2:26" x14ac:dyDescent="0.3">
      <c r="B115" s="11">
        <f t="shared" si="24"/>
        <v>87</v>
      </c>
      <c r="C115" s="1">
        <f>+SR!E94</f>
        <v>685</v>
      </c>
      <c r="D115" s="40">
        <f t="shared" si="16"/>
        <v>3.4250000000000003E-2</v>
      </c>
      <c r="E115" s="11">
        <f t="shared" si="25"/>
        <v>87</v>
      </c>
      <c r="F115" s="51">
        <f>+SR30_CRa!$E64</f>
        <v>259</v>
      </c>
      <c r="G115" s="40">
        <f t="shared" si="18"/>
        <v>1.295E-2</v>
      </c>
      <c r="H115" s="11">
        <f t="shared" si="26"/>
        <v>87</v>
      </c>
      <c r="I115" s="51">
        <f>+SR40_CRa!$E54</f>
        <v>234</v>
      </c>
      <c r="J115" s="40">
        <f t="shared" si="19"/>
        <v>1.17E-2</v>
      </c>
      <c r="K115" s="11">
        <f t="shared" si="27"/>
        <v>87</v>
      </c>
      <c r="L115" s="51">
        <f>+SR50_CRa!$E44</f>
        <v>255</v>
      </c>
      <c r="M115" s="40">
        <f t="shared" si="20"/>
        <v>1.2749999999999999E-2</v>
      </c>
      <c r="O115" s="11">
        <f t="shared" si="28"/>
        <v>87</v>
      </c>
      <c r="P115" s="1">
        <f>+SR!$B94</f>
        <v>5303</v>
      </c>
      <c r="Q115" s="40">
        <f t="shared" si="17"/>
        <v>0.26515</v>
      </c>
      <c r="R115" s="11">
        <f t="shared" si="29"/>
        <v>87</v>
      </c>
      <c r="S115" s="51">
        <f>+SR30_CRa!$B64</f>
        <v>1876</v>
      </c>
      <c r="T115" s="40">
        <f t="shared" si="21"/>
        <v>9.3799999999999994E-2</v>
      </c>
      <c r="U115" s="11">
        <f t="shared" si="30"/>
        <v>87</v>
      </c>
      <c r="V115" s="51">
        <f>+SR40_CRa!$B54</f>
        <v>2795</v>
      </c>
      <c r="W115" s="40">
        <f t="shared" si="22"/>
        <v>0.13975000000000001</v>
      </c>
      <c r="X115" s="11">
        <f t="shared" si="31"/>
        <v>87</v>
      </c>
      <c r="Y115" s="51">
        <f>+SR50_CRa!$B44</f>
        <v>4208</v>
      </c>
      <c r="Z115" s="40">
        <f t="shared" si="23"/>
        <v>0.2104</v>
      </c>
    </row>
    <row r="116" spans="2:26" x14ac:dyDescent="0.3">
      <c r="B116" s="11">
        <f t="shared" si="24"/>
        <v>88</v>
      </c>
      <c r="C116" s="1">
        <f>+SR!E95</f>
        <v>621</v>
      </c>
      <c r="D116" s="40">
        <f t="shared" si="16"/>
        <v>3.1050000000000001E-2</v>
      </c>
      <c r="E116" s="11">
        <f t="shared" si="25"/>
        <v>88</v>
      </c>
      <c r="F116" s="51">
        <f>+SR30_CRa!$E65</f>
        <v>248</v>
      </c>
      <c r="G116" s="40">
        <f t="shared" si="18"/>
        <v>1.24E-2</v>
      </c>
      <c r="H116" s="11">
        <f t="shared" si="26"/>
        <v>88</v>
      </c>
      <c r="I116" s="51">
        <f>+SR40_CRa!$E55</f>
        <v>208</v>
      </c>
      <c r="J116" s="40">
        <f t="shared" si="19"/>
        <v>1.04E-2</v>
      </c>
      <c r="K116" s="11">
        <f t="shared" si="27"/>
        <v>88</v>
      </c>
      <c r="L116" s="51">
        <f>+SR50_CRa!$E45</f>
        <v>212</v>
      </c>
      <c r="M116" s="40">
        <f t="shared" si="20"/>
        <v>1.06E-2</v>
      </c>
      <c r="O116" s="11">
        <f t="shared" si="28"/>
        <v>88</v>
      </c>
      <c r="P116" s="1">
        <f>+SR!$B95</f>
        <v>5309</v>
      </c>
      <c r="Q116" s="40">
        <f t="shared" si="17"/>
        <v>0.26545000000000002</v>
      </c>
      <c r="R116" s="11">
        <f t="shared" si="29"/>
        <v>88</v>
      </c>
      <c r="S116" s="51">
        <f>+SR30_CRa!$B65</f>
        <v>1881</v>
      </c>
      <c r="T116" s="40">
        <f t="shared" si="21"/>
        <v>9.4049999999999995E-2</v>
      </c>
      <c r="U116" s="11">
        <f t="shared" si="30"/>
        <v>88</v>
      </c>
      <c r="V116" s="51">
        <f>+SR40_CRa!$B55</f>
        <v>2797</v>
      </c>
      <c r="W116" s="40">
        <f t="shared" si="22"/>
        <v>0.13985</v>
      </c>
      <c r="X116" s="11">
        <f t="shared" si="31"/>
        <v>88</v>
      </c>
      <c r="Y116" s="51">
        <f>+SR50_CRa!$B45</f>
        <v>4208</v>
      </c>
      <c r="Z116" s="40">
        <f t="shared" si="23"/>
        <v>0.2104</v>
      </c>
    </row>
    <row r="117" spans="2:26" x14ac:dyDescent="0.3">
      <c r="B117" s="11">
        <f t="shared" si="24"/>
        <v>89</v>
      </c>
      <c r="C117" s="1">
        <f>+SR!E96</f>
        <v>558</v>
      </c>
      <c r="D117" s="40">
        <f t="shared" si="16"/>
        <v>2.7900000000000001E-2</v>
      </c>
      <c r="E117" s="11">
        <f t="shared" si="25"/>
        <v>89</v>
      </c>
      <c r="F117" s="51">
        <f>+SR30_CRa!$E66</f>
        <v>241</v>
      </c>
      <c r="G117" s="40">
        <f t="shared" si="18"/>
        <v>1.205E-2</v>
      </c>
      <c r="H117" s="11">
        <f t="shared" si="26"/>
        <v>89</v>
      </c>
      <c r="I117" s="51">
        <f>+SR40_CRa!$E56</f>
        <v>191</v>
      </c>
      <c r="J117" s="40">
        <f t="shared" si="19"/>
        <v>9.5499999999999995E-3</v>
      </c>
      <c r="K117" s="11">
        <f t="shared" si="27"/>
        <v>89</v>
      </c>
      <c r="L117" s="51">
        <f>+SR50_CRa!$E46</f>
        <v>182</v>
      </c>
      <c r="M117" s="40">
        <f t="shared" si="20"/>
        <v>9.1000000000000004E-3</v>
      </c>
      <c r="O117" s="11">
        <f t="shared" si="28"/>
        <v>89</v>
      </c>
      <c r="P117" s="1">
        <f>+SR!$B96</f>
        <v>5314</v>
      </c>
      <c r="Q117" s="40">
        <f t="shared" si="17"/>
        <v>0.26569999999999999</v>
      </c>
      <c r="R117" s="11">
        <f t="shared" si="29"/>
        <v>89</v>
      </c>
      <c r="S117" s="51">
        <f>+SR30_CRa!$B66</f>
        <v>1882</v>
      </c>
      <c r="T117" s="40">
        <f t="shared" si="21"/>
        <v>9.4100000000000003E-2</v>
      </c>
      <c r="U117" s="11">
        <f t="shared" si="30"/>
        <v>89</v>
      </c>
      <c r="V117" s="51">
        <f>+SR40_CRa!$B56</f>
        <v>2798</v>
      </c>
      <c r="W117" s="40">
        <f t="shared" si="22"/>
        <v>0.1399</v>
      </c>
      <c r="X117" s="11">
        <f t="shared" si="31"/>
        <v>89</v>
      </c>
      <c r="Y117" s="51">
        <f>+SR50_CRa!$B46</f>
        <v>4208</v>
      </c>
      <c r="Z117" s="40">
        <f t="shared" si="23"/>
        <v>0.2104</v>
      </c>
    </row>
    <row r="118" spans="2:26" x14ac:dyDescent="0.3">
      <c r="B118" s="11">
        <f t="shared" si="24"/>
        <v>90</v>
      </c>
      <c r="C118" s="1">
        <f>+SR!E97</f>
        <v>524</v>
      </c>
      <c r="D118" s="40">
        <f t="shared" si="16"/>
        <v>2.6200000000000001E-2</v>
      </c>
      <c r="E118" s="11">
        <f t="shared" si="25"/>
        <v>90</v>
      </c>
      <c r="F118" s="51">
        <f>+SR30_CRa!$E67</f>
        <v>234</v>
      </c>
      <c r="G118" s="40">
        <f t="shared" si="18"/>
        <v>1.17E-2</v>
      </c>
      <c r="H118" s="11">
        <f t="shared" si="26"/>
        <v>90</v>
      </c>
      <c r="I118" s="51">
        <f>+SR40_CRa!$E57</f>
        <v>170</v>
      </c>
      <c r="J118" s="40">
        <f t="shared" si="19"/>
        <v>8.5000000000000006E-3</v>
      </c>
      <c r="K118" s="11">
        <f t="shared" si="27"/>
        <v>90</v>
      </c>
      <c r="L118" s="51">
        <f>+SR50_CRa!$E47</f>
        <v>162</v>
      </c>
      <c r="M118" s="40">
        <f t="shared" si="20"/>
        <v>8.0999999999999996E-3</v>
      </c>
      <c r="O118" s="11">
        <f t="shared" si="28"/>
        <v>90</v>
      </c>
      <c r="P118" s="1">
        <f>+SR!$B97</f>
        <v>5327</v>
      </c>
      <c r="Q118" s="40">
        <f t="shared" si="17"/>
        <v>0.26634999999999998</v>
      </c>
      <c r="R118" s="11">
        <f t="shared" si="29"/>
        <v>90</v>
      </c>
      <c r="S118" s="51">
        <f>+SR30_CRa!$B67</f>
        <v>1882</v>
      </c>
      <c r="T118" s="40">
        <f t="shared" si="21"/>
        <v>9.4100000000000003E-2</v>
      </c>
      <c r="U118" s="11">
        <f t="shared" si="30"/>
        <v>90</v>
      </c>
      <c r="V118" s="51">
        <f>+SR40_CRa!$B57</f>
        <v>2798</v>
      </c>
      <c r="W118" s="40">
        <f t="shared" si="22"/>
        <v>0.1399</v>
      </c>
      <c r="X118" s="11">
        <f t="shared" si="31"/>
        <v>90</v>
      </c>
      <c r="Y118" s="51">
        <f>+SR50_CRa!$B47</f>
        <v>4208</v>
      </c>
      <c r="Z118" s="40">
        <f t="shared" si="23"/>
        <v>0.2104</v>
      </c>
    </row>
    <row r="119" spans="2:26" x14ac:dyDescent="0.3">
      <c r="B119" s="11">
        <f t="shared" si="24"/>
        <v>91</v>
      </c>
      <c r="C119" s="1">
        <f>+SR!E98</f>
        <v>489</v>
      </c>
      <c r="D119" s="40">
        <f t="shared" si="16"/>
        <v>2.445E-2</v>
      </c>
      <c r="E119" s="11">
        <f t="shared" si="25"/>
        <v>91</v>
      </c>
      <c r="F119" s="51">
        <f>+SR30_CRa!$E68</f>
        <v>232</v>
      </c>
      <c r="G119" s="40">
        <f t="shared" si="18"/>
        <v>1.1599999999999999E-2</v>
      </c>
      <c r="H119" s="11">
        <f t="shared" si="26"/>
        <v>91</v>
      </c>
      <c r="I119" s="51">
        <f>+SR40_CRa!$E58</f>
        <v>149</v>
      </c>
      <c r="J119" s="40">
        <f t="shared" si="19"/>
        <v>7.45E-3</v>
      </c>
      <c r="K119" s="11">
        <f t="shared" si="27"/>
        <v>91</v>
      </c>
      <c r="L119" s="51">
        <f>+SR50_CRa!$E48</f>
        <v>148</v>
      </c>
      <c r="M119" s="40">
        <f t="shared" si="20"/>
        <v>7.4000000000000003E-3</v>
      </c>
      <c r="O119" s="11">
        <f t="shared" si="28"/>
        <v>91</v>
      </c>
      <c r="P119" s="1">
        <f>+SR!$B98</f>
        <v>5331</v>
      </c>
      <c r="Q119" s="40">
        <f t="shared" si="17"/>
        <v>0.26655000000000001</v>
      </c>
      <c r="R119" s="11">
        <f t="shared" si="29"/>
        <v>91</v>
      </c>
      <c r="S119" s="51">
        <f>+SR30_CRa!$B68</f>
        <v>1888</v>
      </c>
      <c r="T119" s="40">
        <f t="shared" si="21"/>
        <v>9.4399999999999998E-2</v>
      </c>
      <c r="U119" s="11">
        <f t="shared" si="30"/>
        <v>91</v>
      </c>
      <c r="V119" s="51">
        <f>+SR40_CRa!$B58</f>
        <v>2798</v>
      </c>
      <c r="W119" s="40">
        <f t="shared" si="22"/>
        <v>0.1399</v>
      </c>
      <c r="X119" s="11">
        <f t="shared" si="31"/>
        <v>91</v>
      </c>
      <c r="Y119" s="51">
        <f>+SR50_CRa!$B48</f>
        <v>4208</v>
      </c>
      <c r="Z119" s="40">
        <f t="shared" si="23"/>
        <v>0.2104</v>
      </c>
    </row>
    <row r="120" spans="2:26" x14ac:dyDescent="0.3">
      <c r="B120" s="11">
        <f t="shared" si="24"/>
        <v>92</v>
      </c>
      <c r="C120" s="1">
        <f>+SR!E99</f>
        <v>463</v>
      </c>
      <c r="D120" s="40">
        <f t="shared" si="16"/>
        <v>2.315E-2</v>
      </c>
      <c r="E120" s="11">
        <f t="shared" si="25"/>
        <v>92</v>
      </c>
      <c r="F120" s="51">
        <f>+SR30_CRa!$E69</f>
        <v>219</v>
      </c>
      <c r="G120" s="40">
        <f t="shared" si="18"/>
        <v>1.095E-2</v>
      </c>
      <c r="H120" s="11">
        <f t="shared" si="26"/>
        <v>92</v>
      </c>
      <c r="I120" s="51">
        <f>+SR40_CRa!$E59</f>
        <v>130</v>
      </c>
      <c r="J120" s="40">
        <f t="shared" si="19"/>
        <v>6.4999999999999997E-3</v>
      </c>
      <c r="K120" s="11">
        <f t="shared" si="27"/>
        <v>92</v>
      </c>
      <c r="L120" s="51">
        <f>+SR50_CRa!$E49</f>
        <v>131</v>
      </c>
      <c r="M120" s="40">
        <f t="shared" si="20"/>
        <v>6.5500000000000003E-3</v>
      </c>
      <c r="O120" s="11">
        <f t="shared" si="28"/>
        <v>92</v>
      </c>
      <c r="P120" s="1">
        <f>+SR!$B99</f>
        <v>5340</v>
      </c>
      <c r="Q120" s="40">
        <f t="shared" si="17"/>
        <v>0.26700000000000002</v>
      </c>
      <c r="R120" s="11">
        <f t="shared" si="29"/>
        <v>92</v>
      </c>
      <c r="S120" s="51">
        <f>+SR30_CRa!$B69</f>
        <v>1890</v>
      </c>
      <c r="T120" s="40">
        <f t="shared" si="21"/>
        <v>9.4500000000000001E-2</v>
      </c>
      <c r="U120" s="11">
        <f t="shared" si="30"/>
        <v>92</v>
      </c>
      <c r="V120" s="51">
        <f>+SR40_CRa!$B59</f>
        <v>2798</v>
      </c>
      <c r="W120" s="40">
        <f t="shared" si="22"/>
        <v>0.1399</v>
      </c>
      <c r="X120" s="11">
        <f t="shared" si="31"/>
        <v>92</v>
      </c>
      <c r="Y120" s="51">
        <f>+SR50_CRa!$B49</f>
        <v>4208</v>
      </c>
      <c r="Z120" s="40">
        <f t="shared" si="23"/>
        <v>0.2104</v>
      </c>
    </row>
    <row r="121" spans="2:26" x14ac:dyDescent="0.3">
      <c r="B121" s="11">
        <f t="shared" si="24"/>
        <v>93</v>
      </c>
      <c r="C121" s="1">
        <f>+SR!E100</f>
        <v>443</v>
      </c>
      <c r="D121" s="40">
        <f t="shared" si="16"/>
        <v>2.215E-2</v>
      </c>
      <c r="E121" s="11">
        <f t="shared" si="25"/>
        <v>93</v>
      </c>
      <c r="F121" s="51">
        <f>+SR30_CRa!$E70</f>
        <v>209</v>
      </c>
      <c r="G121" s="40">
        <f t="shared" si="18"/>
        <v>1.0449999999999999E-2</v>
      </c>
      <c r="H121" s="11">
        <f t="shared" si="26"/>
        <v>93</v>
      </c>
      <c r="I121" s="51">
        <f>+SR40_CRa!$E60</f>
        <v>120</v>
      </c>
      <c r="J121" s="40">
        <f t="shared" si="19"/>
        <v>6.0000000000000001E-3</v>
      </c>
      <c r="K121" s="11">
        <f t="shared" si="27"/>
        <v>93</v>
      </c>
      <c r="L121" s="51">
        <f>+SR50_CRa!$E50</f>
        <v>119</v>
      </c>
      <c r="M121" s="40">
        <f t="shared" si="20"/>
        <v>5.9500000000000004E-3</v>
      </c>
      <c r="O121" s="11">
        <f t="shared" si="28"/>
        <v>93</v>
      </c>
      <c r="P121" s="1">
        <f>+SR!$B100</f>
        <v>5348</v>
      </c>
      <c r="Q121" s="40">
        <f t="shared" si="17"/>
        <v>0.26740000000000003</v>
      </c>
      <c r="R121" s="11">
        <f t="shared" si="29"/>
        <v>93</v>
      </c>
      <c r="S121" s="51">
        <f>+SR30_CRa!$B70</f>
        <v>1891</v>
      </c>
      <c r="T121" s="40">
        <f t="shared" si="21"/>
        <v>9.4549999999999995E-2</v>
      </c>
      <c r="U121" s="11">
        <f t="shared" si="30"/>
        <v>93</v>
      </c>
      <c r="V121" s="51">
        <f>+SR40_CRa!$B60</f>
        <v>2799</v>
      </c>
      <c r="W121" s="40">
        <f t="shared" si="22"/>
        <v>0.13994999999999999</v>
      </c>
      <c r="X121" s="11">
        <f t="shared" si="31"/>
        <v>93</v>
      </c>
      <c r="Y121" s="51">
        <f>+SR50_CRa!$B50</f>
        <v>4208</v>
      </c>
      <c r="Z121" s="40">
        <f t="shared" si="23"/>
        <v>0.2104</v>
      </c>
    </row>
    <row r="122" spans="2:26" x14ac:dyDescent="0.3">
      <c r="B122" s="11">
        <f t="shared" si="24"/>
        <v>94</v>
      </c>
      <c r="C122" s="1">
        <f>+SR!E101</f>
        <v>411</v>
      </c>
      <c r="D122" s="40">
        <f t="shared" si="16"/>
        <v>2.0549999999999999E-2</v>
      </c>
      <c r="E122" s="11">
        <f t="shared" si="25"/>
        <v>94</v>
      </c>
      <c r="F122" s="51">
        <f>+SR30_CRa!$E71</f>
        <v>186</v>
      </c>
      <c r="G122" s="40">
        <f t="shared" si="18"/>
        <v>9.2999999999999992E-3</v>
      </c>
      <c r="H122" s="11">
        <f t="shared" si="26"/>
        <v>94</v>
      </c>
      <c r="I122" s="51">
        <f>+SR40_CRa!$E61</f>
        <v>105</v>
      </c>
      <c r="J122" s="40">
        <f t="shared" si="19"/>
        <v>5.2500000000000003E-3</v>
      </c>
      <c r="K122" s="11">
        <f t="shared" si="27"/>
        <v>94</v>
      </c>
      <c r="L122" s="51">
        <f>+SR50_CRa!$E51</f>
        <v>110</v>
      </c>
      <c r="M122" s="40">
        <f t="shared" si="20"/>
        <v>5.4999999999999997E-3</v>
      </c>
      <c r="O122" s="11">
        <f t="shared" si="28"/>
        <v>94</v>
      </c>
      <c r="P122" s="1">
        <f>+SR!$B101</f>
        <v>5352</v>
      </c>
      <c r="Q122" s="40">
        <f t="shared" si="17"/>
        <v>0.2676</v>
      </c>
      <c r="R122" s="11">
        <f t="shared" si="29"/>
        <v>94</v>
      </c>
      <c r="S122" s="51">
        <f>+SR30_CRa!$B71</f>
        <v>1891</v>
      </c>
      <c r="T122" s="40">
        <f t="shared" si="21"/>
        <v>9.4549999999999995E-2</v>
      </c>
      <c r="U122" s="11">
        <f t="shared" si="30"/>
        <v>94</v>
      </c>
      <c r="V122" s="51">
        <f>+SR40_CRa!$B61</f>
        <v>2801</v>
      </c>
      <c r="W122" s="40">
        <f t="shared" si="22"/>
        <v>0.14005000000000001</v>
      </c>
      <c r="X122" s="11">
        <f t="shared" si="31"/>
        <v>94</v>
      </c>
      <c r="Y122" s="51">
        <f>+SR50_CRa!$B51</f>
        <v>4208</v>
      </c>
      <c r="Z122" s="40">
        <f t="shared" si="23"/>
        <v>0.2104</v>
      </c>
    </row>
    <row r="123" spans="2:26" x14ac:dyDescent="0.3">
      <c r="B123" s="11">
        <f t="shared" si="24"/>
        <v>95</v>
      </c>
      <c r="C123" s="1">
        <f>+SR!E102</f>
        <v>369</v>
      </c>
      <c r="D123" s="40">
        <f t="shared" si="16"/>
        <v>1.8450000000000001E-2</v>
      </c>
      <c r="E123" s="11">
        <f t="shared" si="25"/>
        <v>95</v>
      </c>
      <c r="F123" s="51">
        <f>+SR30_CRa!$E72</f>
        <v>173</v>
      </c>
      <c r="G123" s="40">
        <f t="shared" si="18"/>
        <v>8.6499999999999997E-3</v>
      </c>
      <c r="H123" s="11">
        <f t="shared" si="26"/>
        <v>95</v>
      </c>
      <c r="I123" s="51">
        <f>+SR40_CRa!$E62</f>
        <v>95</v>
      </c>
      <c r="J123" s="40">
        <f t="shared" si="19"/>
        <v>4.7499999999999999E-3</v>
      </c>
      <c r="K123" s="11">
        <f t="shared" si="27"/>
        <v>95</v>
      </c>
      <c r="L123" s="51">
        <f>+SR50_CRa!$E52</f>
        <v>100</v>
      </c>
      <c r="M123" s="40">
        <f t="shared" si="20"/>
        <v>5.0000000000000001E-3</v>
      </c>
      <c r="O123" s="11">
        <f t="shared" si="28"/>
        <v>95</v>
      </c>
      <c r="P123" s="1">
        <f>+SR!$B102</f>
        <v>5354</v>
      </c>
      <c r="Q123" s="40">
        <f t="shared" si="17"/>
        <v>0.26769999999999999</v>
      </c>
      <c r="R123" s="11">
        <f t="shared" si="29"/>
        <v>95</v>
      </c>
      <c r="S123" s="51">
        <f>+SR30_CRa!$B72</f>
        <v>1891</v>
      </c>
      <c r="T123" s="40">
        <f t="shared" si="21"/>
        <v>9.4549999999999995E-2</v>
      </c>
      <c r="U123" s="11">
        <f t="shared" si="30"/>
        <v>95</v>
      </c>
      <c r="V123" s="51">
        <f>+SR40_CRa!$B62</f>
        <v>2801</v>
      </c>
      <c r="W123" s="40">
        <f t="shared" si="22"/>
        <v>0.14005000000000001</v>
      </c>
      <c r="X123" s="11">
        <f t="shared" si="31"/>
        <v>95</v>
      </c>
      <c r="Y123" s="51">
        <f>+SR50_CRa!$B52</f>
        <v>4208</v>
      </c>
      <c r="Z123" s="40">
        <f t="shared" si="23"/>
        <v>0.2104</v>
      </c>
    </row>
    <row r="124" spans="2:26" x14ac:dyDescent="0.3">
      <c r="B124" s="11">
        <f t="shared" si="24"/>
        <v>96</v>
      </c>
      <c r="C124" s="1">
        <f>+SR!E103</f>
        <v>344</v>
      </c>
      <c r="D124" s="40">
        <f t="shared" si="16"/>
        <v>1.72E-2</v>
      </c>
      <c r="E124" s="11">
        <f t="shared" si="25"/>
        <v>96</v>
      </c>
      <c r="F124" s="51">
        <f>+SR30_CRa!$E73</f>
        <v>160</v>
      </c>
      <c r="G124" s="40">
        <f t="shared" si="18"/>
        <v>8.0000000000000002E-3</v>
      </c>
      <c r="H124" s="11">
        <f t="shared" si="26"/>
        <v>96</v>
      </c>
      <c r="I124" s="51">
        <f>+SR40_CRa!$E63</f>
        <v>80</v>
      </c>
      <c r="J124" s="40">
        <f t="shared" si="19"/>
        <v>4.0000000000000001E-3</v>
      </c>
      <c r="K124" s="11">
        <f t="shared" si="27"/>
        <v>96</v>
      </c>
      <c r="L124" s="51">
        <f>+SR50_CRa!$E53</f>
        <v>90</v>
      </c>
      <c r="M124" s="40">
        <f t="shared" si="20"/>
        <v>4.4999999999999997E-3</v>
      </c>
      <c r="O124" s="11">
        <f t="shared" si="28"/>
        <v>96</v>
      </c>
      <c r="P124" s="1">
        <f>+SR!$B103</f>
        <v>5358</v>
      </c>
      <c r="Q124" s="40">
        <f t="shared" si="17"/>
        <v>0.26790000000000003</v>
      </c>
      <c r="R124" s="11">
        <f t="shared" si="29"/>
        <v>96</v>
      </c>
      <c r="S124" s="51">
        <f>+SR30_CRa!$B73</f>
        <v>1892</v>
      </c>
      <c r="T124" s="40">
        <f t="shared" si="21"/>
        <v>9.4600000000000004E-2</v>
      </c>
      <c r="U124" s="11">
        <f t="shared" si="30"/>
        <v>96</v>
      </c>
      <c r="V124" s="51">
        <f>+SR40_CRa!$B63</f>
        <v>2802</v>
      </c>
      <c r="W124" s="40">
        <f t="shared" si="22"/>
        <v>0.1401</v>
      </c>
      <c r="X124" s="11">
        <f t="shared" si="31"/>
        <v>96</v>
      </c>
      <c r="Y124" s="51">
        <f>+SR50_CRa!$B53</f>
        <v>4209</v>
      </c>
      <c r="Z124" s="40">
        <f t="shared" si="23"/>
        <v>0.21045</v>
      </c>
    </row>
    <row r="125" spans="2:26" x14ac:dyDescent="0.3">
      <c r="B125" s="11">
        <f t="shared" si="24"/>
        <v>97</v>
      </c>
      <c r="C125" s="1">
        <f>+SR!E104</f>
        <v>319</v>
      </c>
      <c r="D125" s="40">
        <f t="shared" si="16"/>
        <v>1.5949999999999999E-2</v>
      </c>
      <c r="E125" s="11">
        <f t="shared" si="25"/>
        <v>97</v>
      </c>
      <c r="F125" s="51">
        <f>+SR30_CRa!$E74</f>
        <v>152</v>
      </c>
      <c r="G125" s="40">
        <f t="shared" si="18"/>
        <v>7.6E-3</v>
      </c>
      <c r="H125" s="11">
        <f t="shared" si="26"/>
        <v>97</v>
      </c>
      <c r="I125" s="51">
        <f>+SR40_CRa!$E64</f>
        <v>65</v>
      </c>
      <c r="J125" s="40">
        <f t="shared" si="19"/>
        <v>3.2499999999999999E-3</v>
      </c>
      <c r="K125" s="11">
        <f t="shared" si="27"/>
        <v>97</v>
      </c>
      <c r="L125" s="51">
        <f>+SR50_CRa!$E54</f>
        <v>78</v>
      </c>
      <c r="M125" s="40">
        <f t="shared" si="20"/>
        <v>3.8999999999999998E-3</v>
      </c>
      <c r="O125" s="11">
        <f t="shared" si="28"/>
        <v>97</v>
      </c>
      <c r="P125" s="1">
        <f>+SR!$B104</f>
        <v>5361</v>
      </c>
      <c r="Q125" s="40">
        <f t="shared" si="17"/>
        <v>0.26805000000000001</v>
      </c>
      <c r="R125" s="11">
        <f t="shared" si="29"/>
        <v>97</v>
      </c>
      <c r="S125" s="51">
        <f>+SR30_CRa!$B74</f>
        <v>1892</v>
      </c>
      <c r="T125" s="40">
        <f t="shared" si="21"/>
        <v>9.4600000000000004E-2</v>
      </c>
      <c r="U125" s="11">
        <f t="shared" si="30"/>
        <v>97</v>
      </c>
      <c r="V125" s="51">
        <f>+SR40_CRa!$B64</f>
        <v>2802</v>
      </c>
      <c r="W125" s="40">
        <f t="shared" si="22"/>
        <v>0.1401</v>
      </c>
      <c r="X125" s="11">
        <f t="shared" si="31"/>
        <v>97</v>
      </c>
      <c r="Y125" s="51">
        <f>+SR50_CRa!$B54</f>
        <v>4209</v>
      </c>
      <c r="Z125" s="40">
        <f t="shared" si="23"/>
        <v>0.21045</v>
      </c>
    </row>
    <row r="126" spans="2:26" x14ac:dyDescent="0.3">
      <c r="B126" s="11">
        <f t="shared" si="24"/>
        <v>98</v>
      </c>
      <c r="C126" s="1">
        <f>+SR!E105</f>
        <v>302</v>
      </c>
      <c r="D126" s="40">
        <f t="shared" si="16"/>
        <v>1.5100000000000001E-2</v>
      </c>
      <c r="E126" s="11">
        <f t="shared" si="25"/>
        <v>98</v>
      </c>
      <c r="F126" s="51">
        <f>+SR30_CRa!$E75</f>
        <v>146</v>
      </c>
      <c r="G126" s="40">
        <f t="shared" si="18"/>
        <v>7.3000000000000001E-3</v>
      </c>
      <c r="H126" s="11">
        <f t="shared" si="26"/>
        <v>98</v>
      </c>
      <c r="I126" s="51">
        <f>+SR40_CRa!$E65</f>
        <v>55</v>
      </c>
      <c r="J126" s="40">
        <f t="shared" si="19"/>
        <v>2.7499999999999998E-3</v>
      </c>
      <c r="K126" s="11">
        <f t="shared" si="27"/>
        <v>98</v>
      </c>
      <c r="L126" s="51">
        <f>+SR50_CRa!$E55</f>
        <v>69</v>
      </c>
      <c r="M126" s="40">
        <f t="shared" si="20"/>
        <v>3.4499999999999999E-3</v>
      </c>
      <c r="O126" s="11">
        <f t="shared" si="28"/>
        <v>98</v>
      </c>
      <c r="P126" s="1">
        <f>+SR!$B105</f>
        <v>5364</v>
      </c>
      <c r="Q126" s="40">
        <f t="shared" si="17"/>
        <v>0.26819999999999999</v>
      </c>
      <c r="R126" s="11">
        <f t="shared" si="29"/>
        <v>98</v>
      </c>
      <c r="S126" s="51">
        <f>+SR30_CRa!$B75</f>
        <v>1892</v>
      </c>
      <c r="T126" s="40">
        <f t="shared" si="21"/>
        <v>9.4600000000000004E-2</v>
      </c>
      <c r="U126" s="11">
        <f t="shared" si="30"/>
        <v>98</v>
      </c>
      <c r="V126" s="51">
        <f>+SR40_CRa!$B65</f>
        <v>2802</v>
      </c>
      <c r="W126" s="40">
        <f t="shared" si="22"/>
        <v>0.1401</v>
      </c>
      <c r="X126" s="11">
        <f t="shared" si="31"/>
        <v>98</v>
      </c>
      <c r="Y126" s="51">
        <f>+SR50_CRa!$B55</f>
        <v>4210</v>
      </c>
      <c r="Z126" s="40">
        <f t="shared" si="23"/>
        <v>0.21049999999999999</v>
      </c>
    </row>
    <row r="127" spans="2:26" x14ac:dyDescent="0.3">
      <c r="B127" s="11">
        <f t="shared" si="24"/>
        <v>99</v>
      </c>
      <c r="C127" s="1">
        <f>+SR!E106</f>
        <v>279</v>
      </c>
      <c r="D127" s="40">
        <f t="shared" si="16"/>
        <v>1.3950000000000001E-2</v>
      </c>
      <c r="E127" s="11">
        <f t="shared" si="25"/>
        <v>99</v>
      </c>
      <c r="F127" s="51">
        <f>+SR30_CRa!$E76</f>
        <v>142</v>
      </c>
      <c r="G127" s="40">
        <f t="shared" si="18"/>
        <v>7.1000000000000004E-3</v>
      </c>
      <c r="H127" s="11">
        <f t="shared" si="26"/>
        <v>99</v>
      </c>
      <c r="I127" s="51">
        <f>+SR40_CRa!$E66</f>
        <v>51</v>
      </c>
      <c r="J127" s="40">
        <f t="shared" si="19"/>
        <v>2.5500000000000002E-3</v>
      </c>
      <c r="K127" s="11">
        <f t="shared" si="27"/>
        <v>99</v>
      </c>
      <c r="L127" s="51">
        <f>+SR50_CRa!$E56</f>
        <v>59</v>
      </c>
      <c r="M127" s="40">
        <f t="shared" si="20"/>
        <v>2.9499999999999999E-3</v>
      </c>
      <c r="O127" s="11">
        <f t="shared" si="28"/>
        <v>99</v>
      </c>
      <c r="P127" s="1">
        <f>+SR!$B106</f>
        <v>5366</v>
      </c>
      <c r="Q127" s="40">
        <f t="shared" si="17"/>
        <v>0.26829999999999998</v>
      </c>
      <c r="R127" s="11">
        <f t="shared" si="29"/>
        <v>99</v>
      </c>
      <c r="S127" s="51">
        <f>+SR30_CRa!$B76</f>
        <v>1892</v>
      </c>
      <c r="T127" s="40">
        <f t="shared" si="21"/>
        <v>9.4600000000000004E-2</v>
      </c>
      <c r="U127" s="11">
        <f t="shared" si="30"/>
        <v>99</v>
      </c>
      <c r="V127" s="51">
        <f>+SR40_CRa!$B66</f>
        <v>2802</v>
      </c>
      <c r="W127" s="40">
        <f t="shared" si="22"/>
        <v>0.1401</v>
      </c>
      <c r="X127" s="11">
        <f t="shared" si="31"/>
        <v>99</v>
      </c>
      <c r="Y127" s="51">
        <f>+SR50_CRa!$B56</f>
        <v>4210</v>
      </c>
      <c r="Z127" s="40">
        <f t="shared" si="23"/>
        <v>0.21049999999999999</v>
      </c>
    </row>
    <row r="128" spans="2:26" x14ac:dyDescent="0.3">
      <c r="B128" s="11">
        <f t="shared" si="24"/>
        <v>100</v>
      </c>
      <c r="C128" s="1">
        <f>+SR!E107</f>
        <v>257</v>
      </c>
      <c r="D128" s="40">
        <f t="shared" si="16"/>
        <v>1.285E-2</v>
      </c>
      <c r="E128" s="11">
        <f t="shared" si="25"/>
        <v>100</v>
      </c>
      <c r="F128" s="51">
        <f>+SR30_CRa!$E77</f>
        <v>139</v>
      </c>
      <c r="G128" s="40">
        <f t="shared" si="18"/>
        <v>6.9499999999999996E-3</v>
      </c>
      <c r="H128" s="11">
        <f t="shared" si="26"/>
        <v>100</v>
      </c>
      <c r="I128" s="51">
        <f>+SR40_CRa!$E67</f>
        <v>47</v>
      </c>
      <c r="J128" s="40">
        <f t="shared" si="19"/>
        <v>2.3500000000000001E-3</v>
      </c>
      <c r="K128" s="11">
        <f t="shared" si="27"/>
        <v>100</v>
      </c>
      <c r="L128" s="51">
        <f>+SR50_CRa!$E57</f>
        <v>51</v>
      </c>
      <c r="M128" s="40">
        <f t="shared" si="20"/>
        <v>2.5500000000000002E-3</v>
      </c>
      <c r="O128" s="11">
        <f t="shared" si="28"/>
        <v>100</v>
      </c>
      <c r="P128" s="1">
        <f>+SR!$B107</f>
        <v>5369</v>
      </c>
      <c r="Q128" s="40">
        <f t="shared" si="17"/>
        <v>0.26845000000000002</v>
      </c>
      <c r="R128" s="11">
        <f t="shared" si="29"/>
        <v>100</v>
      </c>
      <c r="S128" s="51">
        <f>+SR30_CRa!$B77</f>
        <v>1893</v>
      </c>
      <c r="T128" s="40">
        <f t="shared" si="21"/>
        <v>9.4649999999999998E-2</v>
      </c>
      <c r="U128" s="11">
        <f t="shared" si="30"/>
        <v>100</v>
      </c>
      <c r="V128" s="51">
        <f>+SR40_CRa!$B67</f>
        <v>2803</v>
      </c>
      <c r="W128" s="40">
        <f t="shared" si="22"/>
        <v>0.14015</v>
      </c>
      <c r="X128" s="11">
        <f t="shared" si="31"/>
        <v>100</v>
      </c>
      <c r="Y128" s="51">
        <f>+SR50_CRa!$B57</f>
        <v>4211</v>
      </c>
      <c r="Z128" s="40">
        <f t="shared" si="23"/>
        <v>0.21054999999999999</v>
      </c>
    </row>
    <row r="129" spans="2:26" x14ac:dyDescent="0.3">
      <c r="B129" s="11">
        <f t="shared" si="24"/>
        <v>101</v>
      </c>
      <c r="C129" s="1">
        <f>+SR!E108</f>
        <v>234</v>
      </c>
      <c r="D129" s="40">
        <f t="shared" si="16"/>
        <v>1.17E-2</v>
      </c>
      <c r="E129" s="11">
        <f t="shared" si="25"/>
        <v>101</v>
      </c>
      <c r="F129" s="51">
        <f>+SR30_CRa!$E78</f>
        <v>136</v>
      </c>
      <c r="G129" s="40">
        <f t="shared" si="18"/>
        <v>6.7999999999999996E-3</v>
      </c>
      <c r="H129" s="11">
        <f t="shared" si="26"/>
        <v>101</v>
      </c>
      <c r="I129" s="51">
        <f>+SR40_CRa!$E68</f>
        <v>41</v>
      </c>
      <c r="J129" s="40">
        <f t="shared" si="19"/>
        <v>2.0500000000000002E-3</v>
      </c>
      <c r="K129" s="11">
        <f t="shared" si="27"/>
        <v>101</v>
      </c>
      <c r="L129" s="51">
        <f>+SR50_CRa!$E58</f>
        <v>43</v>
      </c>
      <c r="M129" s="40">
        <f t="shared" si="20"/>
        <v>2.15E-3</v>
      </c>
      <c r="O129" s="11">
        <f t="shared" si="28"/>
        <v>101</v>
      </c>
      <c r="P129" s="1">
        <f>+SR!$B108</f>
        <v>5371</v>
      </c>
      <c r="Q129" s="40">
        <f t="shared" si="17"/>
        <v>0.26855000000000001</v>
      </c>
      <c r="R129" s="11">
        <f t="shared" si="29"/>
        <v>101</v>
      </c>
      <c r="S129" s="51">
        <f>+SR30_CRa!$B78</f>
        <v>1893</v>
      </c>
      <c r="T129" s="40">
        <f t="shared" si="21"/>
        <v>9.4649999999999998E-2</v>
      </c>
      <c r="U129" s="11">
        <f t="shared" si="30"/>
        <v>101</v>
      </c>
      <c r="V129" s="51">
        <f>+SR40_CRa!$B68</f>
        <v>2803</v>
      </c>
      <c r="W129" s="40">
        <f t="shared" si="22"/>
        <v>0.14015</v>
      </c>
      <c r="X129" s="11">
        <f t="shared" si="31"/>
        <v>101</v>
      </c>
      <c r="Y129" s="51">
        <f>+SR50_CRa!$B58</f>
        <v>4211</v>
      </c>
      <c r="Z129" s="40">
        <f t="shared" si="23"/>
        <v>0.21054999999999999</v>
      </c>
    </row>
    <row r="130" spans="2:26" x14ac:dyDescent="0.3">
      <c r="B130" s="11">
        <f t="shared" si="24"/>
        <v>102</v>
      </c>
      <c r="C130" s="1">
        <f>+SR!E109</f>
        <v>224</v>
      </c>
      <c r="D130" s="40">
        <f t="shared" si="16"/>
        <v>1.12E-2</v>
      </c>
      <c r="E130" s="11">
        <f t="shared" si="25"/>
        <v>102</v>
      </c>
      <c r="F130" s="51">
        <f>+SR30_CRa!$E79</f>
        <v>126</v>
      </c>
      <c r="G130" s="40">
        <f t="shared" si="18"/>
        <v>6.3E-3</v>
      </c>
      <c r="H130" s="11">
        <f t="shared" si="26"/>
        <v>102</v>
      </c>
      <c r="I130" s="51">
        <f>+SR40_CRa!$E69</f>
        <v>39</v>
      </c>
      <c r="J130" s="40">
        <f t="shared" si="19"/>
        <v>1.9499999999999999E-3</v>
      </c>
      <c r="K130" s="11">
        <f t="shared" si="27"/>
        <v>102</v>
      </c>
      <c r="L130" s="51">
        <f>+SR50_CRa!$E59</f>
        <v>38</v>
      </c>
      <c r="M130" s="40">
        <f t="shared" si="20"/>
        <v>1.9E-3</v>
      </c>
      <c r="O130" s="11">
        <f t="shared" si="28"/>
        <v>102</v>
      </c>
      <c r="P130" s="1">
        <f>+SR!$B109</f>
        <v>5373</v>
      </c>
      <c r="Q130" s="40">
        <f t="shared" si="17"/>
        <v>0.26865</v>
      </c>
      <c r="R130" s="11">
        <f t="shared" si="29"/>
        <v>102</v>
      </c>
      <c r="S130" s="51">
        <f>+SR30_CRa!$B79</f>
        <v>1893</v>
      </c>
      <c r="T130" s="40">
        <f t="shared" si="21"/>
        <v>9.4649999999999998E-2</v>
      </c>
      <c r="U130" s="11">
        <f t="shared" si="30"/>
        <v>102</v>
      </c>
      <c r="V130" s="51">
        <f>+SR40_CRa!$B69</f>
        <v>2804</v>
      </c>
      <c r="W130" s="40">
        <f t="shared" si="22"/>
        <v>0.14019999999999999</v>
      </c>
      <c r="X130" s="11">
        <f t="shared" si="31"/>
        <v>102</v>
      </c>
      <c r="Y130" s="51">
        <f>+SR50_CRa!$B59</f>
        <v>4211</v>
      </c>
      <c r="Z130" s="40">
        <f t="shared" si="23"/>
        <v>0.21054999999999999</v>
      </c>
    </row>
    <row r="131" spans="2:26" x14ac:dyDescent="0.3">
      <c r="B131" s="11">
        <f t="shared" si="24"/>
        <v>103</v>
      </c>
      <c r="C131" s="1">
        <f>+SR!E110</f>
        <v>198</v>
      </c>
      <c r="D131" s="40">
        <f t="shared" si="16"/>
        <v>9.9000000000000008E-3</v>
      </c>
      <c r="E131" s="11">
        <f t="shared" si="25"/>
        <v>103</v>
      </c>
      <c r="F131" s="51">
        <f>+SR30_CRa!$E80</f>
        <v>124</v>
      </c>
      <c r="G131" s="40">
        <f t="shared" si="18"/>
        <v>6.1999999999999998E-3</v>
      </c>
      <c r="H131" s="11">
        <f t="shared" si="26"/>
        <v>103</v>
      </c>
      <c r="I131" s="51">
        <f>+SR40_CRa!$E70</f>
        <v>36</v>
      </c>
      <c r="J131" s="40">
        <f t="shared" si="19"/>
        <v>1.8E-3</v>
      </c>
      <c r="K131" s="11">
        <f t="shared" si="27"/>
        <v>103</v>
      </c>
      <c r="L131" s="51">
        <f>+SR50_CRa!$E60</f>
        <v>34</v>
      </c>
      <c r="M131" s="40">
        <f t="shared" si="20"/>
        <v>1.6999999999999999E-3</v>
      </c>
      <c r="O131" s="11">
        <f t="shared" si="28"/>
        <v>103</v>
      </c>
      <c r="P131" s="1">
        <f>+SR!$B110</f>
        <v>5376</v>
      </c>
      <c r="Q131" s="40">
        <f t="shared" si="17"/>
        <v>0.26879999999999998</v>
      </c>
      <c r="R131" s="11">
        <f t="shared" si="29"/>
        <v>103</v>
      </c>
      <c r="S131" s="51">
        <f>+SR30_CRa!$B80</f>
        <v>1894</v>
      </c>
      <c r="T131" s="40">
        <f t="shared" si="21"/>
        <v>9.4700000000000006E-2</v>
      </c>
      <c r="U131" s="11">
        <f t="shared" si="30"/>
        <v>103</v>
      </c>
      <c r="V131" s="51">
        <f>+SR40_CRa!$B70</f>
        <v>2805</v>
      </c>
      <c r="W131" s="40">
        <f t="shared" si="22"/>
        <v>0.14025000000000001</v>
      </c>
      <c r="X131" s="11">
        <f t="shared" si="31"/>
        <v>103</v>
      </c>
      <c r="Y131" s="51">
        <f>+SR50_CRa!$B60</f>
        <v>4212</v>
      </c>
      <c r="Z131" s="40">
        <f t="shared" si="23"/>
        <v>0.21060000000000001</v>
      </c>
    </row>
    <row r="132" spans="2:26" x14ac:dyDescent="0.3">
      <c r="B132" s="11">
        <f t="shared" si="24"/>
        <v>104</v>
      </c>
      <c r="C132" s="1">
        <f>+SR!E111</f>
        <v>180</v>
      </c>
      <c r="D132" s="40">
        <f t="shared" si="16"/>
        <v>8.9999999999999993E-3</v>
      </c>
      <c r="E132" s="11">
        <f t="shared" si="25"/>
        <v>104</v>
      </c>
      <c r="F132" s="51">
        <f>+SR30_CRa!$E81</f>
        <v>124</v>
      </c>
      <c r="G132" s="40">
        <f t="shared" si="18"/>
        <v>6.1999999999999998E-3</v>
      </c>
      <c r="H132" s="11">
        <f t="shared" si="26"/>
        <v>104</v>
      </c>
      <c r="I132" s="51">
        <f>+SR40_CRa!$E71</f>
        <v>33</v>
      </c>
      <c r="J132" s="40">
        <f t="shared" si="19"/>
        <v>1.65E-3</v>
      </c>
      <c r="K132" s="11">
        <f t="shared" si="27"/>
        <v>104</v>
      </c>
      <c r="L132" s="51">
        <f>+SR50_CRa!$E61</f>
        <v>31</v>
      </c>
      <c r="M132" s="40">
        <f t="shared" si="20"/>
        <v>1.5499999999999999E-3</v>
      </c>
      <c r="O132" s="11">
        <f t="shared" si="28"/>
        <v>104</v>
      </c>
      <c r="P132" s="1">
        <f>+SR!$B111</f>
        <v>5376</v>
      </c>
      <c r="Q132" s="40">
        <f t="shared" si="17"/>
        <v>0.26879999999999998</v>
      </c>
      <c r="R132" s="11">
        <f t="shared" si="29"/>
        <v>104</v>
      </c>
      <c r="S132" s="51">
        <f>+SR30_CRa!$B81</f>
        <v>1896</v>
      </c>
      <c r="T132" s="40">
        <f t="shared" si="21"/>
        <v>9.4799999999999995E-2</v>
      </c>
      <c r="U132" s="11">
        <f t="shared" si="30"/>
        <v>104</v>
      </c>
      <c r="V132" s="51">
        <f>+SR40_CRa!$B71</f>
        <v>2805</v>
      </c>
      <c r="W132" s="40">
        <f t="shared" si="22"/>
        <v>0.14025000000000001</v>
      </c>
      <c r="X132" s="11">
        <f t="shared" si="31"/>
        <v>104</v>
      </c>
      <c r="Y132" s="51">
        <f>+SR50_CRa!$B61</f>
        <v>4212</v>
      </c>
      <c r="Z132" s="40">
        <f t="shared" si="23"/>
        <v>0.21060000000000001</v>
      </c>
    </row>
    <row r="133" spans="2:26" x14ac:dyDescent="0.3">
      <c r="B133" s="11">
        <f t="shared" si="24"/>
        <v>105</v>
      </c>
      <c r="C133" s="1">
        <f>+SR!E112</f>
        <v>167</v>
      </c>
      <c r="D133" s="40">
        <f t="shared" si="16"/>
        <v>8.3499999999999998E-3</v>
      </c>
      <c r="E133" s="11">
        <f t="shared" si="25"/>
        <v>105</v>
      </c>
      <c r="F133" s="51">
        <f>+SR30_CRa!$E82</f>
        <v>118</v>
      </c>
      <c r="G133" s="40">
        <f t="shared" si="18"/>
        <v>5.8999999999999999E-3</v>
      </c>
      <c r="H133" s="11">
        <f t="shared" si="26"/>
        <v>105</v>
      </c>
      <c r="I133" s="51">
        <f>+SR40_CRa!$E72</f>
        <v>31</v>
      </c>
      <c r="J133" s="40">
        <f t="shared" si="19"/>
        <v>1.5499999999999999E-3</v>
      </c>
      <c r="K133" s="11">
        <f t="shared" si="27"/>
        <v>105</v>
      </c>
      <c r="L133" s="51">
        <f>+SR50_CRa!$E62</f>
        <v>27</v>
      </c>
      <c r="M133" s="40">
        <f t="shared" si="20"/>
        <v>1.3500000000000001E-3</v>
      </c>
      <c r="O133" s="11">
        <f t="shared" si="28"/>
        <v>105</v>
      </c>
      <c r="P133" s="1">
        <f>+SR!$B112</f>
        <v>5377</v>
      </c>
      <c r="Q133" s="40">
        <f t="shared" si="17"/>
        <v>0.26884999999999998</v>
      </c>
      <c r="R133" s="11">
        <f t="shared" si="29"/>
        <v>105</v>
      </c>
      <c r="S133" s="51">
        <f>+SR30_CRa!$B82</f>
        <v>1897</v>
      </c>
      <c r="T133" s="40">
        <f t="shared" si="21"/>
        <v>9.4850000000000004E-2</v>
      </c>
      <c r="U133" s="11">
        <f t="shared" si="30"/>
        <v>105</v>
      </c>
      <c r="V133" s="51">
        <f>+SR40_CRa!$B72</f>
        <v>2806</v>
      </c>
      <c r="W133" s="40">
        <f t="shared" si="22"/>
        <v>0.14030000000000001</v>
      </c>
      <c r="X133" s="11">
        <f t="shared" si="31"/>
        <v>105</v>
      </c>
      <c r="Y133" s="51">
        <f>+SR50_CRa!$B62</f>
        <v>4212</v>
      </c>
      <c r="Z133" s="40">
        <f t="shared" si="23"/>
        <v>0.21060000000000001</v>
      </c>
    </row>
    <row r="134" spans="2:26" x14ac:dyDescent="0.3">
      <c r="B134" s="11">
        <f t="shared" si="24"/>
        <v>106</v>
      </c>
      <c r="C134" s="1">
        <f>+SR!E113</f>
        <v>157</v>
      </c>
      <c r="D134" s="40">
        <f t="shared" si="16"/>
        <v>7.8499999999999993E-3</v>
      </c>
      <c r="E134" s="11">
        <f t="shared" si="25"/>
        <v>106</v>
      </c>
      <c r="F134" s="51">
        <f>+SR30_CRa!$E83</f>
        <v>114</v>
      </c>
      <c r="G134" s="40">
        <f t="shared" si="18"/>
        <v>5.7000000000000002E-3</v>
      </c>
      <c r="H134" s="11">
        <f t="shared" si="26"/>
        <v>106</v>
      </c>
      <c r="I134" s="51">
        <f>+SR40_CRa!$E73</f>
        <v>29</v>
      </c>
      <c r="J134" s="40">
        <f t="shared" si="19"/>
        <v>1.4499999999999999E-3</v>
      </c>
      <c r="K134" s="11">
        <f t="shared" si="27"/>
        <v>106</v>
      </c>
      <c r="L134" s="51">
        <f>+SR50_CRa!$E63</f>
        <v>23</v>
      </c>
      <c r="M134" s="40">
        <f t="shared" si="20"/>
        <v>1.15E-3</v>
      </c>
      <c r="O134" s="11">
        <f t="shared" si="28"/>
        <v>106</v>
      </c>
      <c r="P134" s="1">
        <f>+SR!$B113</f>
        <v>5382</v>
      </c>
      <c r="Q134" s="40">
        <f t="shared" si="17"/>
        <v>0.26910000000000001</v>
      </c>
      <c r="R134" s="11">
        <f t="shared" si="29"/>
        <v>106</v>
      </c>
      <c r="S134" s="51">
        <f>+SR30_CRa!$B83</f>
        <v>1897</v>
      </c>
      <c r="T134" s="40">
        <f t="shared" si="21"/>
        <v>9.4850000000000004E-2</v>
      </c>
      <c r="U134" s="11">
        <f t="shared" si="30"/>
        <v>106</v>
      </c>
      <c r="V134" s="51">
        <f>+SR40_CRa!$B73</f>
        <v>2806</v>
      </c>
      <c r="W134" s="40">
        <f t="shared" si="22"/>
        <v>0.14030000000000001</v>
      </c>
      <c r="X134" s="11">
        <f t="shared" si="31"/>
        <v>106</v>
      </c>
      <c r="Y134" s="51">
        <f>+SR50_CRa!$B63</f>
        <v>4212</v>
      </c>
      <c r="Z134" s="40">
        <f t="shared" si="23"/>
        <v>0.21060000000000001</v>
      </c>
    </row>
    <row r="135" spans="2:26" x14ac:dyDescent="0.3">
      <c r="B135" s="11">
        <f t="shared" si="24"/>
        <v>107</v>
      </c>
      <c r="C135" s="1">
        <f>+SR!E114</f>
        <v>143</v>
      </c>
      <c r="D135" s="40">
        <f t="shared" si="16"/>
        <v>7.1500000000000001E-3</v>
      </c>
      <c r="E135" s="11">
        <f t="shared" si="25"/>
        <v>107</v>
      </c>
      <c r="F135" s="51">
        <f>+SR30_CRa!$E84</f>
        <v>104</v>
      </c>
      <c r="G135" s="40">
        <f t="shared" si="18"/>
        <v>5.1999999999999998E-3</v>
      </c>
      <c r="H135" s="11">
        <f t="shared" si="26"/>
        <v>107</v>
      </c>
      <c r="I135" s="51">
        <f>+SR40_CRa!$E74</f>
        <v>27</v>
      </c>
      <c r="J135" s="40">
        <f t="shared" si="19"/>
        <v>1.3500000000000001E-3</v>
      </c>
      <c r="K135" s="11">
        <f t="shared" si="27"/>
        <v>107</v>
      </c>
      <c r="L135" s="51">
        <f>+SR50_CRa!$E64</f>
        <v>22</v>
      </c>
      <c r="M135" s="40">
        <f t="shared" si="20"/>
        <v>1.1000000000000001E-3</v>
      </c>
      <c r="O135" s="11">
        <f t="shared" si="28"/>
        <v>107</v>
      </c>
      <c r="P135" s="1">
        <f>+SR!$B114</f>
        <v>5382</v>
      </c>
      <c r="Q135" s="40">
        <f t="shared" si="17"/>
        <v>0.26910000000000001</v>
      </c>
      <c r="R135" s="11">
        <f t="shared" si="29"/>
        <v>107</v>
      </c>
      <c r="S135" s="51">
        <f>+SR30_CRa!$B84</f>
        <v>1897</v>
      </c>
      <c r="T135" s="40">
        <f t="shared" si="21"/>
        <v>9.4850000000000004E-2</v>
      </c>
      <c r="U135" s="11">
        <f t="shared" si="30"/>
        <v>107</v>
      </c>
      <c r="V135" s="51">
        <f>+SR40_CRa!$B74</f>
        <v>2806</v>
      </c>
      <c r="W135" s="40">
        <f t="shared" si="22"/>
        <v>0.14030000000000001</v>
      </c>
      <c r="X135" s="11">
        <f t="shared" si="31"/>
        <v>107</v>
      </c>
      <c r="Y135" s="51">
        <f>+SR50_CRa!$B64</f>
        <v>4212</v>
      </c>
      <c r="Z135" s="40">
        <f t="shared" si="23"/>
        <v>0.21060000000000001</v>
      </c>
    </row>
    <row r="136" spans="2:26" x14ac:dyDescent="0.3">
      <c r="B136" s="11">
        <f t="shared" si="24"/>
        <v>108</v>
      </c>
      <c r="C136" s="1">
        <f>+SR!E115</f>
        <v>133</v>
      </c>
      <c r="D136" s="40">
        <f t="shared" si="16"/>
        <v>6.6499999999999997E-3</v>
      </c>
      <c r="E136" s="11">
        <f t="shared" si="25"/>
        <v>108</v>
      </c>
      <c r="F136" s="51">
        <f>+SR30_CRa!$E85</f>
        <v>94</v>
      </c>
      <c r="G136" s="40">
        <f t="shared" si="18"/>
        <v>4.7000000000000002E-3</v>
      </c>
      <c r="H136" s="11">
        <f t="shared" si="26"/>
        <v>108</v>
      </c>
      <c r="I136" s="51">
        <f>+SR40_CRa!$E75</f>
        <v>25</v>
      </c>
      <c r="J136" s="40">
        <f t="shared" si="19"/>
        <v>1.25E-3</v>
      </c>
      <c r="K136" s="11">
        <f t="shared" si="27"/>
        <v>108</v>
      </c>
      <c r="L136" s="51">
        <f>+SR50_CRa!$E65</f>
        <v>19</v>
      </c>
      <c r="M136" s="40">
        <f t="shared" si="20"/>
        <v>9.5E-4</v>
      </c>
      <c r="O136" s="11">
        <f t="shared" si="28"/>
        <v>108</v>
      </c>
      <c r="P136" s="1">
        <f>+SR!$B115</f>
        <v>5384</v>
      </c>
      <c r="Q136" s="40">
        <f t="shared" si="17"/>
        <v>0.26919999999999999</v>
      </c>
      <c r="R136" s="11">
        <f t="shared" si="29"/>
        <v>108</v>
      </c>
      <c r="S136" s="51">
        <f>+SR30_CRa!$B85</f>
        <v>1898</v>
      </c>
      <c r="T136" s="40">
        <f t="shared" si="21"/>
        <v>9.4899999999999998E-2</v>
      </c>
      <c r="U136" s="11">
        <f t="shared" si="30"/>
        <v>108</v>
      </c>
      <c r="V136" s="51">
        <f>+SR40_CRa!$B75</f>
        <v>2807</v>
      </c>
      <c r="W136" s="40">
        <f t="shared" si="22"/>
        <v>0.14035</v>
      </c>
      <c r="X136" s="11">
        <f t="shared" si="31"/>
        <v>108</v>
      </c>
      <c r="Y136" s="51">
        <f>+SR50_CRa!$B65</f>
        <v>4212</v>
      </c>
      <c r="Z136" s="40">
        <f t="shared" si="23"/>
        <v>0.21060000000000001</v>
      </c>
    </row>
    <row r="137" spans="2:26" x14ac:dyDescent="0.3">
      <c r="B137" s="11">
        <f t="shared" si="24"/>
        <v>109</v>
      </c>
      <c r="C137" s="1">
        <f>+SR!E116</f>
        <v>120</v>
      </c>
      <c r="D137" s="40">
        <f t="shared" si="16"/>
        <v>6.0000000000000001E-3</v>
      </c>
      <c r="E137" s="11">
        <f t="shared" si="25"/>
        <v>109</v>
      </c>
      <c r="F137" s="51">
        <f>+SR30_CRa!$E86</f>
        <v>85</v>
      </c>
      <c r="G137" s="40">
        <f t="shared" si="18"/>
        <v>4.2500000000000003E-3</v>
      </c>
      <c r="H137" s="11">
        <f t="shared" si="26"/>
        <v>109</v>
      </c>
      <c r="I137" s="51">
        <f>+SR40_CRa!$E76</f>
        <v>24</v>
      </c>
      <c r="J137" s="40">
        <f t="shared" si="19"/>
        <v>1.1999999999999999E-3</v>
      </c>
      <c r="K137" s="11">
        <f t="shared" si="27"/>
        <v>109</v>
      </c>
      <c r="L137" s="51">
        <f>+SR50_CRa!$E66</f>
        <v>18</v>
      </c>
      <c r="M137" s="40">
        <f t="shared" si="20"/>
        <v>8.9999999999999998E-4</v>
      </c>
      <c r="O137" s="11">
        <f t="shared" si="28"/>
        <v>109</v>
      </c>
      <c r="P137" s="1">
        <f>+SR!$B116</f>
        <v>5386</v>
      </c>
      <c r="Q137" s="40">
        <f t="shared" si="17"/>
        <v>0.26929999999999998</v>
      </c>
      <c r="R137" s="11">
        <f t="shared" si="29"/>
        <v>109</v>
      </c>
      <c r="S137" s="51">
        <f>+SR30_CRa!$B86</f>
        <v>1898</v>
      </c>
      <c r="T137" s="40">
        <f t="shared" si="21"/>
        <v>9.4899999999999998E-2</v>
      </c>
      <c r="U137" s="11">
        <f t="shared" si="30"/>
        <v>109</v>
      </c>
      <c r="V137" s="51">
        <f>+SR40_CRa!$B76</f>
        <v>2807</v>
      </c>
      <c r="W137" s="40">
        <f t="shared" si="22"/>
        <v>0.14035</v>
      </c>
      <c r="X137" s="11">
        <f t="shared" si="31"/>
        <v>109</v>
      </c>
      <c r="Y137" s="51">
        <f>+SR50_CRa!$B66</f>
        <v>4212</v>
      </c>
      <c r="Z137" s="40">
        <f t="shared" si="23"/>
        <v>0.21060000000000001</v>
      </c>
    </row>
    <row r="138" spans="2:26" x14ac:dyDescent="0.3">
      <c r="B138" s="11">
        <f t="shared" si="24"/>
        <v>110</v>
      </c>
      <c r="C138" s="1">
        <f>+SR!E117</f>
        <v>110</v>
      </c>
      <c r="D138" s="40">
        <f t="shared" si="16"/>
        <v>5.4999999999999997E-3</v>
      </c>
      <c r="E138" s="11">
        <f t="shared" si="25"/>
        <v>110</v>
      </c>
      <c r="F138" s="51">
        <f>+SR30_CRa!$E87</f>
        <v>81</v>
      </c>
      <c r="G138" s="40">
        <f t="shared" si="18"/>
        <v>4.0499999999999998E-3</v>
      </c>
      <c r="H138" s="11">
        <f t="shared" si="26"/>
        <v>110</v>
      </c>
      <c r="I138" s="51">
        <f>+SR40_CRa!$E77</f>
        <v>23</v>
      </c>
      <c r="J138" s="40">
        <f t="shared" si="19"/>
        <v>1.15E-3</v>
      </c>
      <c r="K138" s="11">
        <f t="shared" si="27"/>
        <v>110</v>
      </c>
      <c r="L138" s="51">
        <f>+SR50_CRa!$E67</f>
        <v>16</v>
      </c>
      <c r="M138" s="40">
        <f t="shared" si="20"/>
        <v>8.0000000000000004E-4</v>
      </c>
      <c r="O138" s="11">
        <f t="shared" si="28"/>
        <v>110</v>
      </c>
      <c r="P138" s="1">
        <f>+SR!$B117</f>
        <v>5389</v>
      </c>
      <c r="Q138" s="40">
        <f t="shared" si="17"/>
        <v>0.26945000000000002</v>
      </c>
      <c r="R138" s="11">
        <f t="shared" si="29"/>
        <v>110</v>
      </c>
      <c r="S138" s="51">
        <f>+SR30_CRa!$B87</f>
        <v>1901</v>
      </c>
      <c r="T138" s="40">
        <f t="shared" si="21"/>
        <v>9.5049999999999996E-2</v>
      </c>
      <c r="U138" s="11">
        <f t="shared" si="30"/>
        <v>110</v>
      </c>
      <c r="V138" s="51">
        <f>+SR40_CRa!$B77</f>
        <v>2807</v>
      </c>
      <c r="W138" s="40">
        <f t="shared" si="22"/>
        <v>0.14035</v>
      </c>
      <c r="X138" s="11">
        <f t="shared" si="31"/>
        <v>110</v>
      </c>
      <c r="Y138" s="51">
        <f>+SR50_CRa!$B67</f>
        <v>4212</v>
      </c>
      <c r="Z138" s="40">
        <f t="shared" si="23"/>
        <v>0.21060000000000001</v>
      </c>
    </row>
    <row r="139" spans="2:26" x14ac:dyDescent="0.3">
      <c r="B139" s="11">
        <f t="shared" si="24"/>
        <v>111</v>
      </c>
      <c r="C139" s="1">
        <f>+SR!E118</f>
        <v>108</v>
      </c>
      <c r="D139" s="40">
        <f t="shared" si="16"/>
        <v>5.4000000000000003E-3</v>
      </c>
      <c r="E139" s="11">
        <f t="shared" si="25"/>
        <v>111</v>
      </c>
      <c r="F139" s="51">
        <f>+SR30_CRa!$E88</f>
        <v>74</v>
      </c>
      <c r="G139" s="40">
        <f t="shared" si="18"/>
        <v>3.7000000000000002E-3</v>
      </c>
      <c r="H139" s="11">
        <f t="shared" si="26"/>
        <v>111</v>
      </c>
      <c r="I139" s="51">
        <f>+SR40_CRa!$E78</f>
        <v>22</v>
      </c>
      <c r="J139" s="40">
        <f t="shared" si="19"/>
        <v>1.1000000000000001E-3</v>
      </c>
      <c r="K139" s="11">
        <f t="shared" si="27"/>
        <v>111</v>
      </c>
      <c r="L139" s="51">
        <f>+SR50_CRa!$E68</f>
        <v>11</v>
      </c>
      <c r="M139" s="40">
        <f t="shared" si="20"/>
        <v>5.5000000000000003E-4</v>
      </c>
      <c r="O139" s="11">
        <f t="shared" si="28"/>
        <v>111</v>
      </c>
      <c r="P139" s="1">
        <f>+SR!$B118</f>
        <v>5390</v>
      </c>
      <c r="Q139" s="40">
        <f t="shared" si="17"/>
        <v>0.26950000000000002</v>
      </c>
      <c r="R139" s="11">
        <f t="shared" si="29"/>
        <v>111</v>
      </c>
      <c r="S139" s="51">
        <f>+SR30_CRa!$B88</f>
        <v>1902</v>
      </c>
      <c r="T139" s="40">
        <f t="shared" si="21"/>
        <v>9.5100000000000004E-2</v>
      </c>
      <c r="U139" s="11">
        <f t="shared" si="30"/>
        <v>111</v>
      </c>
      <c r="V139" s="51">
        <f>+SR40_CRa!$B78</f>
        <v>2807</v>
      </c>
      <c r="W139" s="40">
        <f t="shared" si="22"/>
        <v>0.14035</v>
      </c>
      <c r="X139" s="11">
        <f t="shared" si="31"/>
        <v>111</v>
      </c>
      <c r="Y139" s="51">
        <f>+SR50_CRa!$B68</f>
        <v>4212</v>
      </c>
      <c r="Z139" s="40">
        <f t="shared" si="23"/>
        <v>0.21060000000000001</v>
      </c>
    </row>
    <row r="140" spans="2:26" x14ac:dyDescent="0.3">
      <c r="B140" s="11">
        <f t="shared" si="24"/>
        <v>112</v>
      </c>
      <c r="C140" s="1">
        <f>+SR!E119</f>
        <v>105</v>
      </c>
      <c r="D140" s="40">
        <f t="shared" si="16"/>
        <v>5.2500000000000003E-3</v>
      </c>
      <c r="E140" s="11">
        <f t="shared" si="25"/>
        <v>112</v>
      </c>
      <c r="F140" s="51">
        <f>+SR30_CRa!$E89</f>
        <v>70</v>
      </c>
      <c r="G140" s="40">
        <f t="shared" si="18"/>
        <v>3.5000000000000001E-3</v>
      </c>
      <c r="H140" s="11">
        <f t="shared" si="26"/>
        <v>112</v>
      </c>
      <c r="I140" s="51">
        <f>+SR40_CRa!$E79</f>
        <v>19</v>
      </c>
      <c r="J140" s="40">
        <f t="shared" si="19"/>
        <v>9.5E-4</v>
      </c>
      <c r="K140" s="11">
        <f t="shared" si="27"/>
        <v>112</v>
      </c>
      <c r="L140" s="51">
        <f>+SR50_CRa!$E69</f>
        <v>9</v>
      </c>
      <c r="M140" s="40">
        <f t="shared" si="20"/>
        <v>4.4999999999999999E-4</v>
      </c>
      <c r="O140" s="11">
        <f t="shared" si="28"/>
        <v>112</v>
      </c>
      <c r="P140" s="1">
        <f>+SR!$B119</f>
        <v>5394</v>
      </c>
      <c r="Q140" s="40">
        <f t="shared" si="17"/>
        <v>0.2697</v>
      </c>
      <c r="R140" s="11">
        <f t="shared" si="29"/>
        <v>112</v>
      </c>
      <c r="S140" s="51">
        <f>+SR30_CRa!$B89</f>
        <v>1902</v>
      </c>
      <c r="T140" s="40">
        <f t="shared" si="21"/>
        <v>9.5100000000000004E-2</v>
      </c>
      <c r="U140" s="11">
        <f t="shared" si="30"/>
        <v>112</v>
      </c>
      <c r="V140" s="51">
        <f>+SR40_CRa!$B79</f>
        <v>2807</v>
      </c>
      <c r="W140" s="40">
        <f t="shared" si="22"/>
        <v>0.14035</v>
      </c>
      <c r="X140" s="11">
        <f t="shared" si="31"/>
        <v>112</v>
      </c>
      <c r="Y140" s="51">
        <f>+SR50_CRa!$B69</f>
        <v>4212</v>
      </c>
      <c r="Z140" s="40">
        <f t="shared" si="23"/>
        <v>0.21060000000000001</v>
      </c>
    </row>
    <row r="141" spans="2:26" x14ac:dyDescent="0.3">
      <c r="B141" s="11">
        <f t="shared" si="24"/>
        <v>113</v>
      </c>
      <c r="C141" s="1">
        <f>+SR!E120</f>
        <v>96</v>
      </c>
      <c r="D141" s="40">
        <f t="shared" si="16"/>
        <v>4.7999999999999996E-3</v>
      </c>
      <c r="E141" s="11">
        <f t="shared" si="25"/>
        <v>113</v>
      </c>
      <c r="F141" s="51">
        <f>+SR30_CRa!$E90</f>
        <v>60</v>
      </c>
      <c r="G141" s="40">
        <f t="shared" si="18"/>
        <v>3.0000000000000001E-3</v>
      </c>
      <c r="H141" s="11">
        <f t="shared" si="26"/>
        <v>113</v>
      </c>
      <c r="I141" s="51">
        <f>+SR40_CRa!$E80</f>
        <v>18</v>
      </c>
      <c r="J141" s="40">
        <f t="shared" si="19"/>
        <v>8.9999999999999998E-4</v>
      </c>
      <c r="K141" s="11">
        <f t="shared" si="27"/>
        <v>113</v>
      </c>
      <c r="L141" s="51">
        <f>+SR50_CRa!$E70</f>
        <v>7</v>
      </c>
      <c r="M141" s="40">
        <f t="shared" si="20"/>
        <v>3.5E-4</v>
      </c>
      <c r="O141" s="11">
        <f t="shared" si="28"/>
        <v>113</v>
      </c>
      <c r="P141" s="1">
        <f>+SR!$B120</f>
        <v>5397</v>
      </c>
      <c r="Q141" s="40">
        <f t="shared" si="17"/>
        <v>0.26984999999999998</v>
      </c>
      <c r="R141" s="11">
        <f t="shared" si="29"/>
        <v>113</v>
      </c>
      <c r="S141" s="51">
        <f>+SR30_CRa!$B90</f>
        <v>1902</v>
      </c>
      <c r="T141" s="40">
        <f t="shared" si="21"/>
        <v>9.5100000000000004E-2</v>
      </c>
      <c r="U141" s="11">
        <f t="shared" si="30"/>
        <v>113</v>
      </c>
      <c r="V141" s="51">
        <f>+SR40_CRa!$B80</f>
        <v>2807</v>
      </c>
      <c r="W141" s="40">
        <f t="shared" si="22"/>
        <v>0.14035</v>
      </c>
      <c r="X141" s="11">
        <f t="shared" si="31"/>
        <v>113</v>
      </c>
      <c r="Y141" s="51">
        <f>+SR50_CRa!$B70</f>
        <v>4212</v>
      </c>
      <c r="Z141" s="40">
        <f t="shared" si="23"/>
        <v>0.21060000000000001</v>
      </c>
    </row>
    <row r="142" spans="2:26" x14ac:dyDescent="0.3">
      <c r="B142" s="11">
        <f t="shared" si="24"/>
        <v>114</v>
      </c>
      <c r="C142" s="1">
        <f>+SR!E121</f>
        <v>91</v>
      </c>
      <c r="D142" s="40">
        <f t="shared" si="16"/>
        <v>4.5500000000000002E-3</v>
      </c>
      <c r="E142" s="11">
        <f t="shared" si="25"/>
        <v>114</v>
      </c>
      <c r="F142" s="51">
        <f>+SR30_CRa!$E91</f>
        <v>47</v>
      </c>
      <c r="G142" s="40">
        <f t="shared" si="18"/>
        <v>2.3500000000000001E-3</v>
      </c>
      <c r="H142" s="11">
        <f t="shared" si="26"/>
        <v>114</v>
      </c>
      <c r="I142" s="51">
        <f>+SR40_CRa!$E81</f>
        <v>17</v>
      </c>
      <c r="J142" s="40">
        <f t="shared" si="19"/>
        <v>8.4999999999999995E-4</v>
      </c>
      <c r="K142" s="11">
        <f t="shared" si="27"/>
        <v>114</v>
      </c>
      <c r="L142" s="51">
        <f>+SR50_CRa!$E71</f>
        <v>6</v>
      </c>
      <c r="M142" s="40">
        <f t="shared" si="20"/>
        <v>2.9999999999999997E-4</v>
      </c>
      <c r="O142" s="11">
        <f t="shared" si="28"/>
        <v>114</v>
      </c>
      <c r="P142" s="1">
        <f>+SR!$B121</f>
        <v>5399</v>
      </c>
      <c r="Q142" s="40">
        <f t="shared" si="17"/>
        <v>0.26995000000000002</v>
      </c>
      <c r="R142" s="11">
        <f t="shared" si="29"/>
        <v>114</v>
      </c>
      <c r="S142" s="51">
        <f>+SR30_CRa!$B91</f>
        <v>1902</v>
      </c>
      <c r="T142" s="40">
        <f t="shared" si="21"/>
        <v>9.5100000000000004E-2</v>
      </c>
      <c r="U142" s="11">
        <f t="shared" si="30"/>
        <v>114</v>
      </c>
      <c r="V142" s="51">
        <f>+SR40_CRa!$B81</f>
        <v>2807</v>
      </c>
      <c r="W142" s="40">
        <f t="shared" si="22"/>
        <v>0.14035</v>
      </c>
      <c r="X142" s="11">
        <f t="shared" si="31"/>
        <v>114</v>
      </c>
      <c r="Y142" s="51">
        <f>+SR50_CRa!$B71</f>
        <v>4212</v>
      </c>
      <c r="Z142" s="40">
        <f t="shared" si="23"/>
        <v>0.21060000000000001</v>
      </c>
    </row>
    <row r="143" spans="2:26" x14ac:dyDescent="0.3">
      <c r="B143" s="11">
        <f t="shared" si="24"/>
        <v>115</v>
      </c>
      <c r="C143" s="1">
        <f>+SR!E122</f>
        <v>85</v>
      </c>
      <c r="D143" s="40">
        <f t="shared" si="16"/>
        <v>4.2500000000000003E-3</v>
      </c>
      <c r="E143" s="11">
        <f t="shared" si="25"/>
        <v>115</v>
      </c>
      <c r="F143" s="51">
        <f>+SR30_CRa!$E92</f>
        <v>38</v>
      </c>
      <c r="G143" s="40">
        <f t="shared" si="18"/>
        <v>1.9E-3</v>
      </c>
      <c r="H143" s="11">
        <f t="shared" si="26"/>
        <v>115</v>
      </c>
      <c r="I143" s="51">
        <f>+SR40_CRa!$E82</f>
        <v>14</v>
      </c>
      <c r="J143" s="40">
        <f t="shared" si="19"/>
        <v>6.9999999999999999E-4</v>
      </c>
      <c r="K143" s="11">
        <f t="shared" si="27"/>
        <v>115</v>
      </c>
      <c r="L143" s="51">
        <f>+SR50_CRa!$E72</f>
        <v>4</v>
      </c>
      <c r="M143" s="40">
        <f t="shared" si="20"/>
        <v>2.0000000000000001E-4</v>
      </c>
      <c r="O143" s="11">
        <f t="shared" si="28"/>
        <v>115</v>
      </c>
      <c r="P143" s="1">
        <f>+SR!$B122</f>
        <v>5399</v>
      </c>
      <c r="Q143" s="40">
        <f t="shared" si="17"/>
        <v>0.26995000000000002</v>
      </c>
      <c r="R143" s="11">
        <f t="shared" si="29"/>
        <v>115</v>
      </c>
      <c r="S143" s="51">
        <f>+SR30_CRa!$B92</f>
        <v>1902</v>
      </c>
      <c r="T143" s="40">
        <f t="shared" si="21"/>
        <v>9.5100000000000004E-2</v>
      </c>
      <c r="U143" s="11">
        <f t="shared" si="30"/>
        <v>115</v>
      </c>
      <c r="V143" s="51">
        <f>+SR40_CRa!$B82</f>
        <v>2807</v>
      </c>
      <c r="W143" s="40">
        <f t="shared" si="22"/>
        <v>0.14035</v>
      </c>
      <c r="X143" s="11">
        <f t="shared" si="31"/>
        <v>115</v>
      </c>
      <c r="Y143" s="51">
        <f>+SR50_CRa!$B72</f>
        <v>4212</v>
      </c>
      <c r="Z143" s="40">
        <f t="shared" si="23"/>
        <v>0.21060000000000001</v>
      </c>
    </row>
    <row r="144" spans="2:26" x14ac:dyDescent="0.3">
      <c r="B144" s="11">
        <f t="shared" si="24"/>
        <v>116</v>
      </c>
      <c r="C144" s="1">
        <f>+SR!E123</f>
        <v>78</v>
      </c>
      <c r="D144" s="40">
        <f t="shared" si="16"/>
        <v>3.8999999999999998E-3</v>
      </c>
      <c r="E144" s="11">
        <f t="shared" si="25"/>
        <v>116</v>
      </c>
      <c r="F144" s="51">
        <f>+SR30_CRa!$E93</f>
        <v>29</v>
      </c>
      <c r="G144" s="40">
        <f t="shared" si="18"/>
        <v>1.4499999999999999E-3</v>
      </c>
      <c r="H144" s="11">
        <f t="shared" si="26"/>
        <v>116</v>
      </c>
      <c r="I144" s="51">
        <f>+SR40_CRa!$E83</f>
        <v>11</v>
      </c>
      <c r="J144" s="40">
        <f t="shared" si="19"/>
        <v>5.5000000000000003E-4</v>
      </c>
      <c r="K144" s="11">
        <f t="shared" si="27"/>
        <v>116</v>
      </c>
      <c r="L144" s="51">
        <f>+SR50_CRa!$E73</f>
        <v>4</v>
      </c>
      <c r="M144" s="40">
        <f t="shared" si="20"/>
        <v>2.0000000000000001E-4</v>
      </c>
      <c r="O144" s="11">
        <f t="shared" si="28"/>
        <v>116</v>
      </c>
      <c r="P144" s="1">
        <f>+SR!$B123</f>
        <v>5399</v>
      </c>
      <c r="Q144" s="40">
        <f t="shared" si="17"/>
        <v>0.26995000000000002</v>
      </c>
      <c r="R144" s="11">
        <f t="shared" si="29"/>
        <v>116</v>
      </c>
      <c r="S144" s="51">
        <f>+SR30_CRa!$B93</f>
        <v>1902</v>
      </c>
      <c r="T144" s="40">
        <f t="shared" si="21"/>
        <v>9.5100000000000004E-2</v>
      </c>
      <c r="U144" s="11">
        <f t="shared" si="30"/>
        <v>116</v>
      </c>
      <c r="V144" s="51">
        <f>+SR40_CRa!$B83</f>
        <v>2807</v>
      </c>
      <c r="W144" s="40">
        <f t="shared" si="22"/>
        <v>0.14035</v>
      </c>
      <c r="X144" s="11">
        <f t="shared" si="31"/>
        <v>116</v>
      </c>
      <c r="Y144" s="51">
        <f>+SR50_CRa!$B73</f>
        <v>4212</v>
      </c>
      <c r="Z144" s="40">
        <f t="shared" si="23"/>
        <v>0.21060000000000001</v>
      </c>
    </row>
    <row r="145" spans="2:26" x14ac:dyDescent="0.3">
      <c r="B145" s="11">
        <f t="shared" si="24"/>
        <v>117</v>
      </c>
      <c r="C145" s="1">
        <f>+SR!E124</f>
        <v>72</v>
      </c>
      <c r="D145" s="40">
        <f t="shared" si="16"/>
        <v>3.5999999999999999E-3</v>
      </c>
      <c r="E145" s="11">
        <f t="shared" si="25"/>
        <v>117</v>
      </c>
      <c r="F145" s="51">
        <f>+SR30_CRa!$E94</f>
        <v>24</v>
      </c>
      <c r="G145" s="40">
        <f t="shared" si="18"/>
        <v>1.1999999999999999E-3</v>
      </c>
      <c r="H145" s="11">
        <f t="shared" si="26"/>
        <v>117</v>
      </c>
      <c r="I145" s="51">
        <f>+SR40_CRa!$E84</f>
        <v>11</v>
      </c>
      <c r="J145" s="40">
        <f t="shared" si="19"/>
        <v>5.5000000000000003E-4</v>
      </c>
      <c r="K145" s="11">
        <f t="shared" si="27"/>
        <v>117</v>
      </c>
      <c r="L145" s="51">
        <f>+SR50_CRa!$E74</f>
        <v>4</v>
      </c>
      <c r="M145" s="40">
        <f t="shared" si="20"/>
        <v>2.0000000000000001E-4</v>
      </c>
      <c r="O145" s="11">
        <f t="shared" si="28"/>
        <v>117</v>
      </c>
      <c r="P145" s="1">
        <f>+SR!$B124</f>
        <v>5399</v>
      </c>
      <c r="Q145" s="40">
        <f t="shared" si="17"/>
        <v>0.26995000000000002</v>
      </c>
      <c r="R145" s="11">
        <f t="shared" si="29"/>
        <v>117</v>
      </c>
      <c r="S145" s="51">
        <f>+SR30_CRa!$B94</f>
        <v>1902</v>
      </c>
      <c r="T145" s="40">
        <f t="shared" si="21"/>
        <v>9.5100000000000004E-2</v>
      </c>
      <c r="U145" s="11">
        <f t="shared" si="30"/>
        <v>117</v>
      </c>
      <c r="V145" s="51">
        <f>+SR40_CRa!$B84</f>
        <v>2807</v>
      </c>
      <c r="W145" s="40">
        <f t="shared" si="22"/>
        <v>0.14035</v>
      </c>
      <c r="X145" s="11">
        <f t="shared" si="31"/>
        <v>117</v>
      </c>
      <c r="Y145" s="51">
        <f>+SR50_CRa!$B74</f>
        <v>4212</v>
      </c>
      <c r="Z145" s="40">
        <f t="shared" si="23"/>
        <v>0.21060000000000001</v>
      </c>
    </row>
    <row r="146" spans="2:26" x14ac:dyDescent="0.3">
      <c r="B146" s="11">
        <f t="shared" si="24"/>
        <v>118</v>
      </c>
      <c r="C146" s="1">
        <f>+SR!E125</f>
        <v>69</v>
      </c>
      <c r="D146" s="40">
        <f t="shared" si="16"/>
        <v>3.4499999999999999E-3</v>
      </c>
      <c r="E146" s="11">
        <f t="shared" si="25"/>
        <v>118</v>
      </c>
      <c r="F146" s="51">
        <f>+SR30_CRa!$E95</f>
        <v>19</v>
      </c>
      <c r="G146" s="40">
        <f t="shared" si="18"/>
        <v>9.5E-4</v>
      </c>
      <c r="H146" s="11">
        <f t="shared" si="26"/>
        <v>118</v>
      </c>
      <c r="I146" s="51">
        <f>+SR40_CRa!$E85</f>
        <v>11</v>
      </c>
      <c r="J146" s="40">
        <f t="shared" si="19"/>
        <v>5.5000000000000003E-4</v>
      </c>
      <c r="K146" s="11">
        <f t="shared" si="27"/>
        <v>118</v>
      </c>
      <c r="L146" s="51">
        <f>+SR50_CRa!$E75</f>
        <v>3</v>
      </c>
      <c r="M146" s="40">
        <f t="shared" si="20"/>
        <v>1.4999999999999999E-4</v>
      </c>
      <c r="O146" s="11">
        <f t="shared" si="28"/>
        <v>118</v>
      </c>
      <c r="P146" s="1">
        <f>+SR!$B125</f>
        <v>5400</v>
      </c>
      <c r="Q146" s="40">
        <f t="shared" si="17"/>
        <v>0.27</v>
      </c>
      <c r="R146" s="11">
        <f t="shared" si="29"/>
        <v>118</v>
      </c>
      <c r="S146" s="51">
        <f>+SR30_CRa!$B95</f>
        <v>1902</v>
      </c>
      <c r="T146" s="40">
        <f t="shared" si="21"/>
        <v>9.5100000000000004E-2</v>
      </c>
      <c r="U146" s="11">
        <f t="shared" si="30"/>
        <v>118</v>
      </c>
      <c r="V146" s="51">
        <f>+SR40_CRa!$B85</f>
        <v>2808</v>
      </c>
      <c r="W146" s="40">
        <f t="shared" si="22"/>
        <v>0.1404</v>
      </c>
      <c r="X146" s="11">
        <f t="shared" si="31"/>
        <v>118</v>
      </c>
      <c r="Y146" s="51">
        <f>+SR50_CRa!$B75</f>
        <v>4212</v>
      </c>
      <c r="Z146" s="40">
        <f t="shared" si="23"/>
        <v>0.21060000000000001</v>
      </c>
    </row>
    <row r="147" spans="2:26" x14ac:dyDescent="0.3">
      <c r="B147" s="11">
        <f t="shared" si="24"/>
        <v>119</v>
      </c>
      <c r="C147" s="1">
        <f>+SR!E126</f>
        <v>67</v>
      </c>
      <c r="D147" s="40">
        <f t="shared" si="16"/>
        <v>3.3500000000000001E-3</v>
      </c>
      <c r="E147" s="11">
        <f t="shared" si="25"/>
        <v>119</v>
      </c>
      <c r="F147" s="51">
        <f>+SR30_CRa!$E96</f>
        <v>15</v>
      </c>
      <c r="G147" s="40">
        <f t="shared" si="18"/>
        <v>7.5000000000000002E-4</v>
      </c>
      <c r="H147" s="11">
        <f t="shared" si="26"/>
        <v>119</v>
      </c>
      <c r="I147" s="51">
        <f>+SR40_CRa!$E86</f>
        <v>9</v>
      </c>
      <c r="J147" s="40">
        <f t="shared" si="19"/>
        <v>4.4999999999999999E-4</v>
      </c>
      <c r="K147" s="11">
        <f t="shared" si="27"/>
        <v>119</v>
      </c>
      <c r="L147" s="51">
        <f>+SR50_CRa!$E76</f>
        <v>3</v>
      </c>
      <c r="M147" s="40">
        <f t="shared" si="20"/>
        <v>1.4999999999999999E-4</v>
      </c>
      <c r="O147" s="11">
        <f t="shared" si="28"/>
        <v>119</v>
      </c>
      <c r="P147" s="1">
        <f>+SR!$B126</f>
        <v>5402</v>
      </c>
      <c r="Q147" s="40">
        <f t="shared" si="17"/>
        <v>0.27010000000000001</v>
      </c>
      <c r="R147" s="11">
        <f t="shared" si="29"/>
        <v>119</v>
      </c>
      <c r="S147" s="51">
        <f>+SR30_CRa!$B96</f>
        <v>1902</v>
      </c>
      <c r="T147" s="40">
        <f t="shared" si="21"/>
        <v>9.5100000000000004E-2</v>
      </c>
      <c r="U147" s="11">
        <f t="shared" si="30"/>
        <v>119</v>
      </c>
      <c r="V147" s="51">
        <f>+SR40_CRa!$B86</f>
        <v>2808</v>
      </c>
      <c r="W147" s="40">
        <f t="shared" si="22"/>
        <v>0.1404</v>
      </c>
      <c r="X147" s="11">
        <f t="shared" si="31"/>
        <v>119</v>
      </c>
      <c r="Y147" s="51">
        <f>+SR50_CRa!$B76</f>
        <v>4212</v>
      </c>
      <c r="Z147" s="40">
        <f t="shared" si="23"/>
        <v>0.21060000000000001</v>
      </c>
    </row>
    <row r="148" spans="2:26" x14ac:dyDescent="0.3">
      <c r="B148" s="11">
        <f t="shared" si="24"/>
        <v>120</v>
      </c>
      <c r="C148" s="1">
        <f>+SR!E127</f>
        <v>61</v>
      </c>
      <c r="D148" s="40">
        <f t="shared" si="16"/>
        <v>3.0500000000000002E-3</v>
      </c>
      <c r="E148" s="11">
        <f t="shared" si="25"/>
        <v>120</v>
      </c>
      <c r="F148" s="51">
        <f>+SR30_CRa!$E97</f>
        <v>15</v>
      </c>
      <c r="G148" s="40">
        <f t="shared" si="18"/>
        <v>7.5000000000000002E-4</v>
      </c>
      <c r="H148" s="11">
        <f t="shared" si="26"/>
        <v>120</v>
      </c>
      <c r="I148" s="51">
        <f>+SR40_CRa!$E87</f>
        <v>8</v>
      </c>
      <c r="J148" s="40">
        <f t="shared" si="19"/>
        <v>4.0000000000000002E-4</v>
      </c>
      <c r="K148" s="11">
        <f t="shared" si="27"/>
        <v>120</v>
      </c>
      <c r="L148" s="51">
        <f>+SR50_CRa!$E77</f>
        <v>3</v>
      </c>
      <c r="M148" s="40">
        <f t="shared" si="20"/>
        <v>1.4999999999999999E-4</v>
      </c>
      <c r="O148" s="11">
        <f t="shared" si="28"/>
        <v>120</v>
      </c>
      <c r="P148" s="1">
        <f>+SR!$B127</f>
        <v>5403</v>
      </c>
      <c r="Q148" s="40">
        <f t="shared" si="17"/>
        <v>0.27015</v>
      </c>
      <c r="R148" s="11">
        <f t="shared" si="29"/>
        <v>120</v>
      </c>
      <c r="S148" s="51">
        <f>+SR30_CRa!$B97</f>
        <v>1902</v>
      </c>
      <c r="T148" s="40">
        <f t="shared" si="21"/>
        <v>9.5100000000000004E-2</v>
      </c>
      <c r="U148" s="11">
        <f t="shared" si="30"/>
        <v>120</v>
      </c>
      <c r="V148" s="51">
        <f>+SR40_CRa!$B87</f>
        <v>2808</v>
      </c>
      <c r="W148" s="40">
        <f t="shared" si="22"/>
        <v>0.1404</v>
      </c>
      <c r="X148" s="11">
        <f t="shared" si="31"/>
        <v>120</v>
      </c>
      <c r="Y148" s="51">
        <f>+SR50_CRa!$B77</f>
        <v>4212</v>
      </c>
      <c r="Z148" s="40">
        <f t="shared" si="23"/>
        <v>0.21060000000000001</v>
      </c>
    </row>
    <row r="149" spans="2:26" x14ac:dyDescent="0.3">
      <c r="B149" s="11">
        <f t="shared" si="24"/>
        <v>121</v>
      </c>
      <c r="C149" s="1">
        <f>+SR!E128</f>
        <v>55</v>
      </c>
      <c r="D149" s="40">
        <f t="shared" si="16"/>
        <v>2.7499999999999998E-3</v>
      </c>
      <c r="E149" s="11">
        <f t="shared" si="25"/>
        <v>121</v>
      </c>
      <c r="F149" s="51">
        <f>+SR30_CRa!$E98</f>
        <v>13</v>
      </c>
      <c r="G149" s="40">
        <f t="shared" si="18"/>
        <v>6.4999999999999997E-4</v>
      </c>
      <c r="H149" s="11">
        <f t="shared" si="26"/>
        <v>121</v>
      </c>
      <c r="I149" s="51">
        <f>+SR40_CRa!$E88</f>
        <v>8</v>
      </c>
      <c r="J149" s="40">
        <f t="shared" si="19"/>
        <v>4.0000000000000002E-4</v>
      </c>
      <c r="K149" s="11">
        <f t="shared" si="27"/>
        <v>121</v>
      </c>
      <c r="L149" s="51">
        <f>+SR50_CRa!$E78</f>
        <v>3</v>
      </c>
      <c r="M149" s="40">
        <f t="shared" si="20"/>
        <v>1.4999999999999999E-4</v>
      </c>
      <c r="O149" s="11">
        <f t="shared" si="28"/>
        <v>121</v>
      </c>
      <c r="P149" s="1">
        <f>+SR!$B128</f>
        <v>5403</v>
      </c>
      <c r="Q149" s="40">
        <f t="shared" si="17"/>
        <v>0.27015</v>
      </c>
      <c r="R149" s="11">
        <f t="shared" si="29"/>
        <v>121</v>
      </c>
      <c r="S149" s="51">
        <f>+SR30_CRa!$B98</f>
        <v>1902</v>
      </c>
      <c r="T149" s="40">
        <f t="shared" si="21"/>
        <v>9.5100000000000004E-2</v>
      </c>
      <c r="U149" s="11">
        <f t="shared" si="30"/>
        <v>121</v>
      </c>
      <c r="V149" s="51">
        <f>+SR40_CRa!$B88</f>
        <v>2808</v>
      </c>
      <c r="W149" s="40">
        <f t="shared" si="22"/>
        <v>0.1404</v>
      </c>
      <c r="X149" s="11">
        <f t="shared" si="31"/>
        <v>121</v>
      </c>
      <c r="Y149" s="51">
        <f>+SR50_CRa!$B78</f>
        <v>4212</v>
      </c>
      <c r="Z149" s="40">
        <f t="shared" si="23"/>
        <v>0.21060000000000001</v>
      </c>
    </row>
    <row r="150" spans="2:26" x14ac:dyDescent="0.3">
      <c r="B150" s="11">
        <f t="shared" si="24"/>
        <v>122</v>
      </c>
      <c r="C150" s="1">
        <f>+SR!E129</f>
        <v>52</v>
      </c>
      <c r="D150" s="40">
        <f t="shared" si="16"/>
        <v>2.5999999999999999E-3</v>
      </c>
      <c r="E150" s="11">
        <f t="shared" si="25"/>
        <v>122</v>
      </c>
      <c r="F150" s="51">
        <f>+SR30_CRa!$E99</f>
        <v>10</v>
      </c>
      <c r="G150" s="40">
        <f t="shared" si="18"/>
        <v>5.0000000000000001E-4</v>
      </c>
      <c r="H150" s="11">
        <f t="shared" si="26"/>
        <v>122</v>
      </c>
      <c r="I150" s="51">
        <f>+SR40_CRa!$E89</f>
        <v>7</v>
      </c>
      <c r="J150" s="40">
        <f t="shared" si="19"/>
        <v>3.5E-4</v>
      </c>
      <c r="K150" s="11">
        <f t="shared" si="27"/>
        <v>122</v>
      </c>
      <c r="L150" s="51">
        <f>+SR50_CRa!$E79</f>
        <v>3</v>
      </c>
      <c r="M150" s="40">
        <f t="shared" si="20"/>
        <v>1.4999999999999999E-4</v>
      </c>
      <c r="O150" s="11">
        <f t="shared" si="28"/>
        <v>122</v>
      </c>
      <c r="P150" s="1">
        <f>+SR!$B129</f>
        <v>5403</v>
      </c>
      <c r="Q150" s="40">
        <f t="shared" si="17"/>
        <v>0.27015</v>
      </c>
      <c r="R150" s="11">
        <f t="shared" si="29"/>
        <v>122</v>
      </c>
      <c r="S150" s="51">
        <f>+SR30_CRa!$B99</f>
        <v>1902</v>
      </c>
      <c r="T150" s="40">
        <f t="shared" si="21"/>
        <v>9.5100000000000004E-2</v>
      </c>
      <c r="U150" s="11">
        <f t="shared" si="30"/>
        <v>122</v>
      </c>
      <c r="V150" s="51">
        <f>+SR40_CRa!$B89</f>
        <v>2808</v>
      </c>
      <c r="W150" s="40">
        <f t="shared" si="22"/>
        <v>0.1404</v>
      </c>
      <c r="X150" s="11">
        <f t="shared" si="31"/>
        <v>122</v>
      </c>
      <c r="Y150" s="51">
        <f>+SR50_CRa!$B79</f>
        <v>4212</v>
      </c>
      <c r="Z150" s="40">
        <f t="shared" si="23"/>
        <v>0.21060000000000001</v>
      </c>
    </row>
    <row r="151" spans="2:26" x14ac:dyDescent="0.3">
      <c r="B151" s="11">
        <f t="shared" si="24"/>
        <v>123</v>
      </c>
      <c r="C151" s="1">
        <f>+SR!E130</f>
        <v>51</v>
      </c>
      <c r="D151" s="40">
        <f t="shared" si="16"/>
        <v>2.5500000000000002E-3</v>
      </c>
      <c r="E151" s="11">
        <f t="shared" si="25"/>
        <v>123</v>
      </c>
      <c r="F151" s="51">
        <f>+SR30_CRa!$E100</f>
        <v>10</v>
      </c>
      <c r="G151" s="40">
        <f t="shared" si="18"/>
        <v>5.0000000000000001E-4</v>
      </c>
      <c r="H151" s="11">
        <f t="shared" si="26"/>
        <v>123</v>
      </c>
      <c r="I151" s="51">
        <f>+SR40_CRa!$E90</f>
        <v>7</v>
      </c>
      <c r="J151" s="40">
        <f t="shared" si="19"/>
        <v>3.5E-4</v>
      </c>
      <c r="K151" s="11">
        <f t="shared" si="27"/>
        <v>123</v>
      </c>
      <c r="L151" s="51">
        <f>+SR50_CRa!$E80</f>
        <v>3</v>
      </c>
      <c r="M151" s="40">
        <f t="shared" si="20"/>
        <v>1.4999999999999999E-4</v>
      </c>
      <c r="O151" s="11">
        <f t="shared" si="28"/>
        <v>123</v>
      </c>
      <c r="P151" s="1">
        <f>+SR!$B130</f>
        <v>5404</v>
      </c>
      <c r="Q151" s="40">
        <f t="shared" si="17"/>
        <v>0.2702</v>
      </c>
      <c r="R151" s="11">
        <f t="shared" si="29"/>
        <v>123</v>
      </c>
      <c r="S151" s="51">
        <f>+SR30_CRa!$B100</f>
        <v>1902</v>
      </c>
      <c r="T151" s="40">
        <f t="shared" si="21"/>
        <v>9.5100000000000004E-2</v>
      </c>
      <c r="U151" s="11">
        <f t="shared" si="30"/>
        <v>123</v>
      </c>
      <c r="V151" s="51">
        <f>+SR40_CRa!$B90</f>
        <v>2808</v>
      </c>
      <c r="W151" s="40">
        <f t="shared" si="22"/>
        <v>0.1404</v>
      </c>
      <c r="X151" s="11">
        <f t="shared" si="31"/>
        <v>123</v>
      </c>
      <c r="Y151" s="51">
        <f>+SR50_CRa!$B80</f>
        <v>4212</v>
      </c>
      <c r="Z151" s="40">
        <f t="shared" si="23"/>
        <v>0.21060000000000001</v>
      </c>
    </row>
    <row r="152" spans="2:26" x14ac:dyDescent="0.3">
      <c r="B152" s="11">
        <f t="shared" si="24"/>
        <v>124</v>
      </c>
      <c r="C152" s="1">
        <f>+SR!E131</f>
        <v>47</v>
      </c>
      <c r="D152" s="40">
        <f t="shared" si="16"/>
        <v>2.3500000000000001E-3</v>
      </c>
      <c r="E152" s="11">
        <f t="shared" si="25"/>
        <v>124</v>
      </c>
      <c r="F152" s="51">
        <f>+SR30_CRa!$E101</f>
        <v>9</v>
      </c>
      <c r="G152" s="40">
        <f t="shared" si="18"/>
        <v>4.4999999999999999E-4</v>
      </c>
      <c r="H152" s="11">
        <f t="shared" si="26"/>
        <v>124</v>
      </c>
      <c r="I152" s="51">
        <f>+SR40_CRa!$E91</f>
        <v>6</v>
      </c>
      <c r="J152" s="40">
        <f t="shared" si="19"/>
        <v>2.9999999999999997E-4</v>
      </c>
      <c r="K152" s="11">
        <f t="shared" si="27"/>
        <v>124</v>
      </c>
      <c r="L152" s="51">
        <f>+SR50_CRa!$E81</f>
        <v>3</v>
      </c>
      <c r="M152" s="40">
        <f t="shared" si="20"/>
        <v>1.4999999999999999E-4</v>
      </c>
      <c r="O152" s="11">
        <f t="shared" si="28"/>
        <v>124</v>
      </c>
      <c r="P152" s="1">
        <f>+SR!$B131</f>
        <v>5404</v>
      </c>
      <c r="Q152" s="40">
        <f t="shared" si="17"/>
        <v>0.2702</v>
      </c>
      <c r="R152" s="11">
        <f t="shared" si="29"/>
        <v>124</v>
      </c>
      <c r="S152" s="51">
        <f>+SR30_CRa!$B101</f>
        <v>1902</v>
      </c>
      <c r="T152" s="40">
        <f t="shared" si="21"/>
        <v>9.5100000000000004E-2</v>
      </c>
      <c r="U152" s="11">
        <f t="shared" si="30"/>
        <v>124</v>
      </c>
      <c r="V152" s="51">
        <f>+SR40_CRa!$B91</f>
        <v>2808</v>
      </c>
      <c r="W152" s="40">
        <f t="shared" si="22"/>
        <v>0.1404</v>
      </c>
      <c r="X152" s="11">
        <f t="shared" si="31"/>
        <v>124</v>
      </c>
      <c r="Y152" s="51">
        <f>+SR50_CRa!$B81</f>
        <v>4212</v>
      </c>
      <c r="Z152" s="40">
        <f t="shared" si="23"/>
        <v>0.21060000000000001</v>
      </c>
    </row>
    <row r="153" spans="2:26" x14ac:dyDescent="0.3">
      <c r="B153" s="11">
        <f t="shared" si="24"/>
        <v>125</v>
      </c>
      <c r="C153" s="1">
        <f>+SR!E132</f>
        <v>43</v>
      </c>
      <c r="D153" s="40">
        <f t="shared" si="16"/>
        <v>2.15E-3</v>
      </c>
      <c r="E153" s="11">
        <f t="shared" si="25"/>
        <v>125</v>
      </c>
      <c r="F153" s="51">
        <f>+SR30_CRa!$E102</f>
        <v>9</v>
      </c>
      <c r="G153" s="40">
        <f t="shared" si="18"/>
        <v>4.4999999999999999E-4</v>
      </c>
      <c r="H153" s="11">
        <f t="shared" si="26"/>
        <v>125</v>
      </c>
      <c r="I153" s="51">
        <f>+SR40_CRa!$E92</f>
        <v>7</v>
      </c>
      <c r="J153" s="40">
        <f t="shared" si="19"/>
        <v>3.5E-4</v>
      </c>
      <c r="K153" s="11">
        <f t="shared" si="27"/>
        <v>125</v>
      </c>
      <c r="L153" s="51">
        <f>+SR50_CRa!$E82</f>
        <v>3</v>
      </c>
      <c r="M153" s="40">
        <f t="shared" si="20"/>
        <v>1.4999999999999999E-4</v>
      </c>
      <c r="O153" s="11">
        <f t="shared" si="28"/>
        <v>125</v>
      </c>
      <c r="P153" s="1">
        <f>+SR!$B132</f>
        <v>5404</v>
      </c>
      <c r="Q153" s="40">
        <f t="shared" si="17"/>
        <v>0.2702</v>
      </c>
      <c r="R153" s="11">
        <f t="shared" si="29"/>
        <v>125</v>
      </c>
      <c r="S153" s="51">
        <f>+SR30_CRa!$B102</f>
        <v>1902</v>
      </c>
      <c r="T153" s="40">
        <f t="shared" si="21"/>
        <v>9.5100000000000004E-2</v>
      </c>
      <c r="U153" s="11">
        <f t="shared" si="30"/>
        <v>125</v>
      </c>
      <c r="V153" s="51">
        <f>+SR40_CRa!$B92</f>
        <v>2809</v>
      </c>
      <c r="W153" s="40">
        <f t="shared" si="22"/>
        <v>0.14044999999999999</v>
      </c>
      <c r="X153" s="11">
        <f t="shared" si="31"/>
        <v>125</v>
      </c>
      <c r="Y153" s="51">
        <f>+SR50_CRa!$B82</f>
        <v>4212</v>
      </c>
      <c r="Z153" s="40">
        <f t="shared" si="23"/>
        <v>0.21060000000000001</v>
      </c>
    </row>
    <row r="154" spans="2:26" x14ac:dyDescent="0.3">
      <c r="B154" s="11">
        <f t="shared" si="24"/>
        <v>126</v>
      </c>
      <c r="C154" s="1">
        <f>+SR!E133</f>
        <v>41</v>
      </c>
      <c r="D154" s="40">
        <f t="shared" si="16"/>
        <v>2.0500000000000002E-3</v>
      </c>
      <c r="E154" s="11">
        <f t="shared" si="25"/>
        <v>126</v>
      </c>
      <c r="F154" s="51">
        <f>+SR30_CRa!$E103</f>
        <v>10</v>
      </c>
      <c r="G154" s="40">
        <f t="shared" si="18"/>
        <v>5.0000000000000001E-4</v>
      </c>
      <c r="H154" s="11">
        <f t="shared" si="26"/>
        <v>126</v>
      </c>
      <c r="I154" s="51">
        <f>+SR40_CRa!$E93</f>
        <v>6</v>
      </c>
      <c r="J154" s="40">
        <f t="shared" si="19"/>
        <v>2.9999999999999997E-4</v>
      </c>
      <c r="K154" s="11">
        <f t="shared" si="27"/>
        <v>126</v>
      </c>
      <c r="L154" s="51">
        <f>+SR50_CRa!$E83</f>
        <v>3</v>
      </c>
      <c r="M154" s="40">
        <f t="shared" si="20"/>
        <v>1.4999999999999999E-4</v>
      </c>
      <c r="O154" s="11">
        <f t="shared" si="28"/>
        <v>126</v>
      </c>
      <c r="P154" s="1">
        <f>+SR!$B133</f>
        <v>5404</v>
      </c>
      <c r="Q154" s="40">
        <f t="shared" si="17"/>
        <v>0.2702</v>
      </c>
      <c r="R154" s="11">
        <f t="shared" si="29"/>
        <v>126</v>
      </c>
      <c r="S154" s="51">
        <f>+SR30_CRa!$B103</f>
        <v>1903</v>
      </c>
      <c r="T154" s="40">
        <f t="shared" si="21"/>
        <v>9.5149999999999998E-2</v>
      </c>
      <c r="U154" s="11">
        <f t="shared" si="30"/>
        <v>126</v>
      </c>
      <c r="V154" s="51">
        <f>+SR40_CRa!$B93</f>
        <v>2809</v>
      </c>
      <c r="W154" s="40">
        <f t="shared" si="22"/>
        <v>0.14044999999999999</v>
      </c>
      <c r="X154" s="11">
        <f t="shared" si="31"/>
        <v>126</v>
      </c>
      <c r="Y154" s="51">
        <f>+SR50_CRa!$B83</f>
        <v>4212</v>
      </c>
      <c r="Z154" s="40">
        <f t="shared" si="23"/>
        <v>0.21060000000000001</v>
      </c>
    </row>
    <row r="155" spans="2:26" x14ac:dyDescent="0.3">
      <c r="B155" s="11">
        <f t="shared" si="24"/>
        <v>127</v>
      </c>
      <c r="C155" s="1">
        <f>+SR!E134</f>
        <v>38</v>
      </c>
      <c r="D155" s="40">
        <f t="shared" si="16"/>
        <v>1.9E-3</v>
      </c>
      <c r="E155" s="11">
        <f t="shared" si="25"/>
        <v>127</v>
      </c>
      <c r="F155" s="51">
        <f>+SR30_CRa!$E104</f>
        <v>9</v>
      </c>
      <c r="G155" s="40">
        <f t="shared" si="18"/>
        <v>4.4999999999999999E-4</v>
      </c>
      <c r="H155" s="11">
        <f t="shared" si="26"/>
        <v>127</v>
      </c>
      <c r="I155" s="51">
        <f>+SR40_CRa!$E94</f>
        <v>5</v>
      </c>
      <c r="J155" s="40">
        <f t="shared" si="19"/>
        <v>2.5000000000000001E-4</v>
      </c>
      <c r="K155" s="11">
        <f t="shared" si="27"/>
        <v>127</v>
      </c>
      <c r="L155" s="51">
        <f>+SR50_CRa!$E84</f>
        <v>2</v>
      </c>
      <c r="M155" s="40">
        <f t="shared" si="20"/>
        <v>1E-4</v>
      </c>
      <c r="O155" s="11">
        <f t="shared" si="28"/>
        <v>127</v>
      </c>
      <c r="P155" s="1">
        <f>+SR!$B134</f>
        <v>5404</v>
      </c>
      <c r="Q155" s="40">
        <f t="shared" si="17"/>
        <v>0.2702</v>
      </c>
      <c r="R155" s="11">
        <f t="shared" si="29"/>
        <v>127</v>
      </c>
      <c r="S155" s="51">
        <f>+SR30_CRa!$B104</f>
        <v>1903</v>
      </c>
      <c r="T155" s="40">
        <f t="shared" si="21"/>
        <v>9.5149999999999998E-2</v>
      </c>
      <c r="U155" s="11">
        <f t="shared" si="30"/>
        <v>127</v>
      </c>
      <c r="V155" s="51">
        <f>+SR40_CRa!$B94</f>
        <v>2809</v>
      </c>
      <c r="W155" s="40">
        <f t="shared" si="22"/>
        <v>0.14044999999999999</v>
      </c>
      <c r="X155" s="11">
        <f t="shared" si="31"/>
        <v>127</v>
      </c>
      <c r="Y155" s="51">
        <f>+SR50_CRa!$B84</f>
        <v>4212</v>
      </c>
      <c r="Z155" s="40">
        <f t="shared" si="23"/>
        <v>0.21060000000000001</v>
      </c>
    </row>
    <row r="156" spans="2:26" x14ac:dyDescent="0.3">
      <c r="B156" s="11">
        <f t="shared" si="24"/>
        <v>128</v>
      </c>
      <c r="C156" s="1">
        <f>+SR!E135</f>
        <v>36</v>
      </c>
      <c r="D156" s="40">
        <f t="shared" si="16"/>
        <v>1.8E-3</v>
      </c>
      <c r="E156" s="11">
        <f t="shared" si="25"/>
        <v>128</v>
      </c>
      <c r="F156" s="51">
        <f>+SR30_CRa!$E105</f>
        <v>9</v>
      </c>
      <c r="G156" s="40">
        <f t="shared" si="18"/>
        <v>4.4999999999999999E-4</v>
      </c>
      <c r="H156" s="11">
        <f t="shared" si="26"/>
        <v>128</v>
      </c>
      <c r="I156" s="51">
        <f>+SR40_CRa!$E95</f>
        <v>5</v>
      </c>
      <c r="J156" s="40">
        <f t="shared" si="19"/>
        <v>2.5000000000000001E-4</v>
      </c>
      <c r="K156" s="11">
        <f t="shared" si="27"/>
        <v>128</v>
      </c>
      <c r="L156" s="51">
        <f>+SR50_CRa!$E85</f>
        <v>2</v>
      </c>
      <c r="M156" s="40">
        <f t="shared" si="20"/>
        <v>1E-4</v>
      </c>
      <c r="O156" s="11">
        <f t="shared" si="28"/>
        <v>128</v>
      </c>
      <c r="P156" s="1">
        <f>+SR!$B135</f>
        <v>5404</v>
      </c>
      <c r="Q156" s="40">
        <f t="shared" si="17"/>
        <v>0.2702</v>
      </c>
      <c r="R156" s="11">
        <f t="shared" si="29"/>
        <v>128</v>
      </c>
      <c r="S156" s="51">
        <f>+SR30_CRa!$B105</f>
        <v>1903</v>
      </c>
      <c r="T156" s="40">
        <f t="shared" si="21"/>
        <v>9.5149999999999998E-2</v>
      </c>
      <c r="U156" s="11">
        <f t="shared" si="30"/>
        <v>128</v>
      </c>
      <c r="V156" s="51">
        <f>+SR40_CRa!$B95</f>
        <v>2809</v>
      </c>
      <c r="W156" s="40">
        <f t="shared" si="22"/>
        <v>0.14044999999999999</v>
      </c>
      <c r="X156" s="11">
        <f t="shared" si="31"/>
        <v>128</v>
      </c>
      <c r="Y156" s="51">
        <f>+SR50_CRa!$B85</f>
        <v>4212</v>
      </c>
      <c r="Z156" s="40">
        <f t="shared" si="23"/>
        <v>0.21060000000000001</v>
      </c>
    </row>
    <row r="157" spans="2:26" x14ac:dyDescent="0.3">
      <c r="B157" s="11">
        <f t="shared" si="24"/>
        <v>129</v>
      </c>
      <c r="C157" s="1">
        <f>+SR!E136</f>
        <v>34</v>
      </c>
      <c r="D157" s="40">
        <f t="shared" ref="D157:D168" si="32">+C157/$B$24</f>
        <v>1.6999999999999999E-3</v>
      </c>
      <c r="E157" s="11">
        <f t="shared" si="25"/>
        <v>129</v>
      </c>
      <c r="F157" s="51">
        <f>+SR30_CRa!$E106</f>
        <v>8</v>
      </c>
      <c r="G157" s="40">
        <f t="shared" si="18"/>
        <v>4.0000000000000002E-4</v>
      </c>
      <c r="H157" s="11">
        <f t="shared" si="26"/>
        <v>129</v>
      </c>
      <c r="I157" s="51">
        <f>+SR40_CRa!$E96</f>
        <v>5</v>
      </c>
      <c r="J157" s="40">
        <f t="shared" si="19"/>
        <v>2.5000000000000001E-4</v>
      </c>
      <c r="K157" s="11">
        <f t="shared" si="27"/>
        <v>129</v>
      </c>
      <c r="L157" s="51">
        <f>+SR50_CRa!$E86</f>
        <v>1</v>
      </c>
      <c r="M157" s="40">
        <f t="shared" si="20"/>
        <v>5.0000000000000002E-5</v>
      </c>
      <c r="O157" s="11">
        <f t="shared" si="28"/>
        <v>129</v>
      </c>
      <c r="P157" s="1">
        <f>+SR!$B136</f>
        <v>5404</v>
      </c>
      <c r="Q157" s="40">
        <f t="shared" ref="Q157:Q168" si="33">+P157/$B$24</f>
        <v>0.2702</v>
      </c>
      <c r="R157" s="11">
        <f t="shared" si="29"/>
        <v>129</v>
      </c>
      <c r="S157" s="51">
        <f>+SR30_CRa!$B106</f>
        <v>1903</v>
      </c>
      <c r="T157" s="40">
        <f t="shared" si="21"/>
        <v>9.5149999999999998E-2</v>
      </c>
      <c r="U157" s="11">
        <f t="shared" si="30"/>
        <v>129</v>
      </c>
      <c r="V157" s="51">
        <f>+SR40_CRa!$B96</f>
        <v>2809</v>
      </c>
      <c r="W157" s="40">
        <f t="shared" si="22"/>
        <v>0.14044999999999999</v>
      </c>
      <c r="X157" s="11">
        <f t="shared" si="31"/>
        <v>129</v>
      </c>
      <c r="Y157" s="51">
        <f>+SR50_CRa!$B86</f>
        <v>4212</v>
      </c>
      <c r="Z157" s="40">
        <f t="shared" si="23"/>
        <v>0.21060000000000001</v>
      </c>
    </row>
    <row r="158" spans="2:26" x14ac:dyDescent="0.3">
      <c r="B158" s="11">
        <f t="shared" si="24"/>
        <v>130</v>
      </c>
      <c r="C158" s="1">
        <f>+SR!E137</f>
        <v>32</v>
      </c>
      <c r="D158" s="40">
        <f t="shared" si="32"/>
        <v>1.6000000000000001E-3</v>
      </c>
      <c r="E158" s="11">
        <f t="shared" si="25"/>
        <v>130</v>
      </c>
      <c r="F158" s="51">
        <f>+SR30_CRa!$E107</f>
        <v>7</v>
      </c>
      <c r="G158" s="40">
        <f t="shared" ref="G158:G221" si="34">+F158/20000</f>
        <v>3.5E-4</v>
      </c>
      <c r="H158" s="11">
        <f t="shared" si="26"/>
        <v>130</v>
      </c>
      <c r="I158" s="51">
        <f>+SR40_CRa!$E97</f>
        <v>4</v>
      </c>
      <c r="J158" s="40">
        <f t="shared" ref="J158:J221" si="35">+I158/20000</f>
        <v>2.0000000000000001E-4</v>
      </c>
      <c r="K158" s="11">
        <f t="shared" si="27"/>
        <v>130</v>
      </c>
      <c r="L158" s="51">
        <f>+SR50_CRa!$E87</f>
        <v>1</v>
      </c>
      <c r="M158" s="40">
        <f t="shared" ref="M158:M221" si="36">+L158/20000</f>
        <v>5.0000000000000002E-5</v>
      </c>
      <c r="O158" s="11">
        <f t="shared" si="28"/>
        <v>130</v>
      </c>
      <c r="P158" s="1">
        <f>+SR!$B137</f>
        <v>5404</v>
      </c>
      <c r="Q158" s="40">
        <f t="shared" si="33"/>
        <v>0.2702</v>
      </c>
      <c r="R158" s="11">
        <f t="shared" si="29"/>
        <v>130</v>
      </c>
      <c r="S158" s="51">
        <f>+SR30_CRa!$B107</f>
        <v>1903</v>
      </c>
      <c r="T158" s="40">
        <f t="shared" ref="T158:T221" si="37">+S158/20000</f>
        <v>9.5149999999999998E-2</v>
      </c>
      <c r="U158" s="11">
        <f t="shared" si="30"/>
        <v>130</v>
      </c>
      <c r="V158" s="51">
        <f>+SR40_CRa!$B97</f>
        <v>2809</v>
      </c>
      <c r="W158" s="40">
        <f t="shared" ref="W158:W221" si="38">+V158/20000</f>
        <v>0.14044999999999999</v>
      </c>
      <c r="X158" s="11">
        <f t="shared" si="31"/>
        <v>130</v>
      </c>
      <c r="Y158" s="51">
        <f>+SR50_CRa!$B87</f>
        <v>4212</v>
      </c>
      <c r="Z158" s="40">
        <f t="shared" ref="Z158:Z221" si="39">+Y158/20000</f>
        <v>0.21060000000000001</v>
      </c>
    </row>
    <row r="159" spans="2:26" x14ac:dyDescent="0.3">
      <c r="B159" s="11">
        <f t="shared" ref="B159:B168" si="40">+B158+1</f>
        <v>131</v>
      </c>
      <c r="C159" s="1">
        <f>+SR!E138</f>
        <v>30</v>
      </c>
      <c r="D159" s="40">
        <f t="shared" si="32"/>
        <v>1.5E-3</v>
      </c>
      <c r="E159" s="11">
        <f t="shared" ref="E159:E222" si="41">+E158+1</f>
        <v>131</v>
      </c>
      <c r="F159" s="51">
        <f>+SR30_CRa!$E108</f>
        <v>7</v>
      </c>
      <c r="G159" s="40">
        <f t="shared" si="34"/>
        <v>3.5E-4</v>
      </c>
      <c r="H159" s="11">
        <f t="shared" ref="H159:H222" si="42">+H158+1</f>
        <v>131</v>
      </c>
      <c r="I159" s="51">
        <f>+SR40_CRa!$E98</f>
        <v>4</v>
      </c>
      <c r="J159" s="40">
        <f t="shared" si="35"/>
        <v>2.0000000000000001E-4</v>
      </c>
      <c r="K159" s="11">
        <f t="shared" ref="K159:K222" si="43">+K158+1</f>
        <v>131</v>
      </c>
      <c r="L159" s="51">
        <f>+SR50_CRa!$E88</f>
        <v>0</v>
      </c>
      <c r="M159" s="40">
        <f t="shared" si="36"/>
        <v>0</v>
      </c>
      <c r="O159" s="11">
        <f t="shared" ref="O159:O168" si="44">+O158+1</f>
        <v>131</v>
      </c>
      <c r="P159" s="1">
        <f>+SR!$B138</f>
        <v>5404</v>
      </c>
      <c r="Q159" s="40">
        <f t="shared" si="33"/>
        <v>0.2702</v>
      </c>
      <c r="R159" s="11">
        <f t="shared" ref="R159:R222" si="45">+R158+1</f>
        <v>131</v>
      </c>
      <c r="S159" s="51">
        <f>+SR30_CRa!$B108</f>
        <v>1903</v>
      </c>
      <c r="T159" s="40">
        <f t="shared" si="37"/>
        <v>9.5149999999999998E-2</v>
      </c>
      <c r="U159" s="11">
        <f t="shared" ref="U159:U222" si="46">+U158+1</f>
        <v>131</v>
      </c>
      <c r="V159" s="51">
        <f>+SR40_CRa!$B98</f>
        <v>2809</v>
      </c>
      <c r="W159" s="40">
        <f t="shared" si="38"/>
        <v>0.14044999999999999</v>
      </c>
      <c r="X159" s="11">
        <f t="shared" ref="X159:X222" si="47">+X158+1</f>
        <v>131</v>
      </c>
      <c r="Y159" s="51">
        <f>+SR50_CRa!$B88</f>
        <v>4212</v>
      </c>
      <c r="Z159" s="40">
        <f t="shared" si="39"/>
        <v>0.21060000000000001</v>
      </c>
    </row>
    <row r="160" spans="2:26" x14ac:dyDescent="0.3">
      <c r="B160" s="11">
        <f t="shared" si="40"/>
        <v>132</v>
      </c>
      <c r="C160" s="1">
        <f>+SR!E139</f>
        <v>28</v>
      </c>
      <c r="D160" s="40">
        <f t="shared" si="32"/>
        <v>1.4E-3</v>
      </c>
      <c r="E160" s="11">
        <f t="shared" si="41"/>
        <v>132</v>
      </c>
      <c r="F160" s="51">
        <f>+SR30_CRa!$E109</f>
        <v>6</v>
      </c>
      <c r="G160" s="40">
        <f t="shared" si="34"/>
        <v>2.9999999999999997E-4</v>
      </c>
      <c r="H160" s="11">
        <f t="shared" si="42"/>
        <v>132</v>
      </c>
      <c r="I160" s="51">
        <f>+SR40_CRa!$E99</f>
        <v>4</v>
      </c>
      <c r="J160" s="40">
        <f t="shared" si="35"/>
        <v>2.0000000000000001E-4</v>
      </c>
      <c r="K160" s="11">
        <f t="shared" si="43"/>
        <v>132</v>
      </c>
      <c r="L160" s="51">
        <f>+SR50_CRa!$E89</f>
        <v>0</v>
      </c>
      <c r="M160" s="40">
        <f t="shared" si="36"/>
        <v>0</v>
      </c>
      <c r="O160" s="11">
        <f t="shared" si="44"/>
        <v>132</v>
      </c>
      <c r="P160" s="1">
        <f>+SR!$B139</f>
        <v>5404</v>
      </c>
      <c r="Q160" s="40">
        <f t="shared" si="33"/>
        <v>0.2702</v>
      </c>
      <c r="R160" s="11">
        <f t="shared" si="45"/>
        <v>132</v>
      </c>
      <c r="S160" s="51">
        <f>+SR30_CRa!$B109</f>
        <v>1903</v>
      </c>
      <c r="T160" s="40">
        <f t="shared" si="37"/>
        <v>9.5149999999999998E-2</v>
      </c>
      <c r="U160" s="11">
        <f t="shared" si="46"/>
        <v>132</v>
      </c>
      <c r="V160" s="51">
        <f>+SR40_CRa!$B99</f>
        <v>2809</v>
      </c>
      <c r="W160" s="40">
        <f t="shared" si="38"/>
        <v>0.14044999999999999</v>
      </c>
      <c r="X160" s="11">
        <f t="shared" si="47"/>
        <v>132</v>
      </c>
      <c r="Y160" s="51" t="e">
        <f>+SR50_CRa!$B89</f>
        <v>#N/A</v>
      </c>
      <c r="Z160" s="40" t="e">
        <f t="shared" si="39"/>
        <v>#N/A</v>
      </c>
    </row>
    <row r="161" spans="2:26" x14ac:dyDescent="0.3">
      <c r="B161" s="11">
        <f t="shared" si="40"/>
        <v>133</v>
      </c>
      <c r="C161" s="1">
        <f>+SR!E140</f>
        <v>25</v>
      </c>
      <c r="D161" s="40">
        <f t="shared" si="32"/>
        <v>1.25E-3</v>
      </c>
      <c r="E161" s="11">
        <f t="shared" si="41"/>
        <v>133</v>
      </c>
      <c r="F161" s="51">
        <f>+SR30_CRa!$E110</f>
        <v>6</v>
      </c>
      <c r="G161" s="40">
        <f t="shared" si="34"/>
        <v>2.9999999999999997E-4</v>
      </c>
      <c r="H161" s="11">
        <f t="shared" si="42"/>
        <v>133</v>
      </c>
      <c r="I161" s="51">
        <f>+SR40_CRa!$E100</f>
        <v>4</v>
      </c>
      <c r="J161" s="40">
        <f t="shared" si="35"/>
        <v>2.0000000000000001E-4</v>
      </c>
      <c r="K161" s="11">
        <f t="shared" si="43"/>
        <v>133</v>
      </c>
      <c r="L161" s="51">
        <f>+SR50_CRa!$E90</f>
        <v>0</v>
      </c>
      <c r="M161" s="40">
        <f t="shared" si="36"/>
        <v>0</v>
      </c>
      <c r="O161" s="11">
        <f t="shared" si="44"/>
        <v>133</v>
      </c>
      <c r="P161" s="1">
        <f>+SR!$B140</f>
        <v>5404</v>
      </c>
      <c r="Q161" s="40">
        <f t="shared" si="33"/>
        <v>0.2702</v>
      </c>
      <c r="R161" s="11">
        <f t="shared" si="45"/>
        <v>133</v>
      </c>
      <c r="S161" s="51">
        <f>+SR30_CRa!$B110</f>
        <v>1903</v>
      </c>
      <c r="T161" s="40">
        <f t="shared" si="37"/>
        <v>9.5149999999999998E-2</v>
      </c>
      <c r="U161" s="11">
        <f t="shared" si="46"/>
        <v>133</v>
      </c>
      <c r="V161" s="51">
        <f>+SR40_CRa!$B100</f>
        <v>2809</v>
      </c>
      <c r="W161" s="40">
        <f t="shared" si="38"/>
        <v>0.14044999999999999</v>
      </c>
      <c r="X161" s="11">
        <f t="shared" si="47"/>
        <v>133</v>
      </c>
      <c r="Y161" s="51" t="e">
        <f>+SR50_CRa!$B90</f>
        <v>#N/A</v>
      </c>
      <c r="Z161" s="40" t="e">
        <f t="shared" si="39"/>
        <v>#N/A</v>
      </c>
    </row>
    <row r="162" spans="2:26" x14ac:dyDescent="0.3">
      <c r="B162" s="11">
        <f t="shared" si="40"/>
        <v>134</v>
      </c>
      <c r="C162" s="1">
        <f>+SR!E141</f>
        <v>22</v>
      </c>
      <c r="D162" s="40">
        <f t="shared" si="32"/>
        <v>1.1000000000000001E-3</v>
      </c>
      <c r="E162" s="11">
        <f t="shared" si="41"/>
        <v>134</v>
      </c>
      <c r="F162" s="51">
        <f>+SR30_CRa!$E111</f>
        <v>6</v>
      </c>
      <c r="G162" s="40">
        <f t="shared" si="34"/>
        <v>2.9999999999999997E-4</v>
      </c>
      <c r="H162" s="11">
        <f t="shared" si="42"/>
        <v>134</v>
      </c>
      <c r="I162" s="51">
        <f>+SR40_CRa!$E101</f>
        <v>4</v>
      </c>
      <c r="J162" s="40">
        <f t="shared" si="35"/>
        <v>2.0000000000000001E-4</v>
      </c>
      <c r="K162" s="11">
        <f t="shared" si="43"/>
        <v>134</v>
      </c>
      <c r="L162" s="51">
        <f>+SR50_CRa!$E91</f>
        <v>0</v>
      </c>
      <c r="M162" s="40">
        <f t="shared" si="36"/>
        <v>0</v>
      </c>
      <c r="O162" s="11">
        <f t="shared" si="44"/>
        <v>134</v>
      </c>
      <c r="P162" s="1">
        <f>+SR!$B141</f>
        <v>5405</v>
      </c>
      <c r="Q162" s="40">
        <f t="shared" si="33"/>
        <v>0.27024999999999999</v>
      </c>
      <c r="R162" s="11">
        <f t="shared" si="45"/>
        <v>134</v>
      </c>
      <c r="S162" s="51">
        <f>+SR30_CRa!$B111</f>
        <v>1903</v>
      </c>
      <c r="T162" s="40">
        <f t="shared" si="37"/>
        <v>9.5149999999999998E-2</v>
      </c>
      <c r="U162" s="11">
        <f t="shared" si="46"/>
        <v>134</v>
      </c>
      <c r="V162" s="51">
        <f>+SR40_CRa!$B101</f>
        <v>2809</v>
      </c>
      <c r="W162" s="40">
        <f t="shared" si="38"/>
        <v>0.14044999999999999</v>
      </c>
      <c r="X162" s="11">
        <f t="shared" si="47"/>
        <v>134</v>
      </c>
      <c r="Y162" s="51" t="e">
        <f>+SR50_CRa!$B91</f>
        <v>#N/A</v>
      </c>
      <c r="Z162" s="40" t="e">
        <f t="shared" si="39"/>
        <v>#N/A</v>
      </c>
    </row>
    <row r="163" spans="2:26" x14ac:dyDescent="0.3">
      <c r="B163" s="11">
        <f t="shared" si="40"/>
        <v>135</v>
      </c>
      <c r="C163" s="1">
        <f>+SR!E142</f>
        <v>22</v>
      </c>
      <c r="D163" s="40">
        <f t="shared" si="32"/>
        <v>1.1000000000000001E-3</v>
      </c>
      <c r="E163" s="11">
        <f t="shared" si="41"/>
        <v>135</v>
      </c>
      <c r="F163" s="51">
        <f>+SR30_CRa!$E112</f>
        <v>5</v>
      </c>
      <c r="G163" s="40">
        <f t="shared" si="34"/>
        <v>2.5000000000000001E-4</v>
      </c>
      <c r="H163" s="11">
        <f t="shared" si="42"/>
        <v>135</v>
      </c>
      <c r="I163" s="51">
        <f>+SR40_CRa!$E102</f>
        <v>4</v>
      </c>
      <c r="J163" s="40">
        <f t="shared" si="35"/>
        <v>2.0000000000000001E-4</v>
      </c>
      <c r="K163" s="11">
        <f t="shared" si="43"/>
        <v>135</v>
      </c>
      <c r="L163" s="51">
        <f>+SR50_CRa!$E92</f>
        <v>0</v>
      </c>
      <c r="M163" s="40">
        <f t="shared" si="36"/>
        <v>0</v>
      </c>
      <c r="O163" s="11">
        <f t="shared" si="44"/>
        <v>135</v>
      </c>
      <c r="P163" s="1">
        <f>+SR!$B142</f>
        <v>5406</v>
      </c>
      <c r="Q163" s="40">
        <f t="shared" si="33"/>
        <v>0.27029999999999998</v>
      </c>
      <c r="R163" s="11">
        <f t="shared" si="45"/>
        <v>135</v>
      </c>
      <c r="S163" s="51">
        <f>+SR30_CRa!$B112</f>
        <v>1903</v>
      </c>
      <c r="T163" s="40">
        <f t="shared" si="37"/>
        <v>9.5149999999999998E-2</v>
      </c>
      <c r="U163" s="11">
        <f t="shared" si="46"/>
        <v>135</v>
      </c>
      <c r="V163" s="51">
        <f>+SR40_CRa!$B102</f>
        <v>2809</v>
      </c>
      <c r="W163" s="40">
        <f t="shared" si="38"/>
        <v>0.14044999999999999</v>
      </c>
      <c r="X163" s="11">
        <f t="shared" si="47"/>
        <v>135</v>
      </c>
      <c r="Y163" s="51" t="e">
        <f>+SR50_CRa!$B92</f>
        <v>#N/A</v>
      </c>
      <c r="Z163" s="40" t="e">
        <f t="shared" si="39"/>
        <v>#N/A</v>
      </c>
    </row>
    <row r="164" spans="2:26" x14ac:dyDescent="0.3">
      <c r="B164" s="11">
        <f t="shared" si="40"/>
        <v>136</v>
      </c>
      <c r="C164" s="1">
        <f>+SR!E143</f>
        <v>21</v>
      </c>
      <c r="D164" s="40">
        <f t="shared" si="32"/>
        <v>1.0499999999999999E-3</v>
      </c>
      <c r="E164" s="11">
        <f t="shared" si="41"/>
        <v>136</v>
      </c>
      <c r="F164" s="51">
        <f>+SR30_CRa!$E113</f>
        <v>4</v>
      </c>
      <c r="G164" s="40">
        <f t="shared" si="34"/>
        <v>2.0000000000000001E-4</v>
      </c>
      <c r="H164" s="11">
        <f t="shared" si="42"/>
        <v>136</v>
      </c>
      <c r="I164" s="51">
        <f>+SR40_CRa!$E103</f>
        <v>3</v>
      </c>
      <c r="J164" s="40">
        <f t="shared" si="35"/>
        <v>1.4999999999999999E-4</v>
      </c>
      <c r="K164" s="11">
        <f t="shared" si="43"/>
        <v>136</v>
      </c>
      <c r="L164" s="51">
        <f>+SR50_CRa!$E93</f>
        <v>0</v>
      </c>
      <c r="M164" s="40">
        <f t="shared" si="36"/>
        <v>0</v>
      </c>
      <c r="O164" s="11">
        <f t="shared" si="44"/>
        <v>136</v>
      </c>
      <c r="P164" s="1">
        <f>+SR!$B143</f>
        <v>5406</v>
      </c>
      <c r="Q164" s="40">
        <f t="shared" si="33"/>
        <v>0.27029999999999998</v>
      </c>
      <c r="R164" s="11">
        <f t="shared" si="45"/>
        <v>136</v>
      </c>
      <c r="S164" s="51">
        <f>+SR30_CRa!$B113</f>
        <v>1903</v>
      </c>
      <c r="T164" s="40">
        <f t="shared" si="37"/>
        <v>9.5149999999999998E-2</v>
      </c>
      <c r="U164" s="11">
        <f t="shared" si="46"/>
        <v>136</v>
      </c>
      <c r="V164" s="51">
        <f>+SR40_CRa!$B103</f>
        <v>2809</v>
      </c>
      <c r="W164" s="40">
        <f t="shared" si="38"/>
        <v>0.14044999999999999</v>
      </c>
      <c r="X164" s="11">
        <f t="shared" si="47"/>
        <v>136</v>
      </c>
      <c r="Y164" s="51" t="e">
        <f>+SR50_CRa!$B93</f>
        <v>#N/A</v>
      </c>
      <c r="Z164" s="40" t="e">
        <f t="shared" si="39"/>
        <v>#N/A</v>
      </c>
    </row>
    <row r="165" spans="2:26" x14ac:dyDescent="0.3">
      <c r="B165" s="11">
        <f t="shared" si="40"/>
        <v>137</v>
      </c>
      <c r="C165" s="1">
        <f>+SR!E144</f>
        <v>19</v>
      </c>
      <c r="D165" s="40">
        <f t="shared" si="32"/>
        <v>9.5E-4</v>
      </c>
      <c r="E165" s="11">
        <f t="shared" si="41"/>
        <v>137</v>
      </c>
      <c r="F165" s="51">
        <f>+SR30_CRa!$E114</f>
        <v>4</v>
      </c>
      <c r="G165" s="40">
        <f t="shared" si="34"/>
        <v>2.0000000000000001E-4</v>
      </c>
      <c r="H165" s="11">
        <f t="shared" si="42"/>
        <v>137</v>
      </c>
      <c r="I165" s="51">
        <f>+SR40_CRa!$E104</f>
        <v>3</v>
      </c>
      <c r="J165" s="40">
        <f t="shared" si="35"/>
        <v>1.4999999999999999E-4</v>
      </c>
      <c r="K165" s="11">
        <f t="shared" si="43"/>
        <v>137</v>
      </c>
      <c r="L165" s="51">
        <f>+SR50_CRa!$E94</f>
        <v>0</v>
      </c>
      <c r="M165" s="40">
        <f t="shared" si="36"/>
        <v>0</v>
      </c>
      <c r="O165" s="11">
        <f t="shared" si="44"/>
        <v>137</v>
      </c>
      <c r="P165" s="1">
        <f>+SR!$B144</f>
        <v>5406</v>
      </c>
      <c r="Q165" s="40">
        <f t="shared" si="33"/>
        <v>0.27029999999999998</v>
      </c>
      <c r="R165" s="11">
        <f t="shared" si="45"/>
        <v>137</v>
      </c>
      <c r="S165" s="51">
        <f>+SR30_CRa!$B114</f>
        <v>1903</v>
      </c>
      <c r="T165" s="40">
        <f t="shared" si="37"/>
        <v>9.5149999999999998E-2</v>
      </c>
      <c r="U165" s="11">
        <f t="shared" si="46"/>
        <v>137</v>
      </c>
      <c r="V165" s="51">
        <f>+SR40_CRa!$B104</f>
        <v>2809</v>
      </c>
      <c r="W165" s="40">
        <f t="shared" si="38"/>
        <v>0.14044999999999999</v>
      </c>
      <c r="X165" s="11">
        <f t="shared" si="47"/>
        <v>137</v>
      </c>
      <c r="Y165" s="51" t="e">
        <f>+SR50_CRa!$B94</f>
        <v>#N/A</v>
      </c>
      <c r="Z165" s="40" t="e">
        <f t="shared" si="39"/>
        <v>#N/A</v>
      </c>
    </row>
    <row r="166" spans="2:26" x14ac:dyDescent="0.3">
      <c r="B166" s="11">
        <f t="shared" si="40"/>
        <v>138</v>
      </c>
      <c r="C166" s="1">
        <f>+SR!E145</f>
        <v>18</v>
      </c>
      <c r="D166" s="40">
        <f t="shared" si="32"/>
        <v>8.9999999999999998E-4</v>
      </c>
      <c r="E166" s="11">
        <f t="shared" si="41"/>
        <v>138</v>
      </c>
      <c r="F166" s="51">
        <f>+SR30_CRa!$E115</f>
        <v>3</v>
      </c>
      <c r="G166" s="40">
        <f t="shared" si="34"/>
        <v>1.4999999999999999E-4</v>
      </c>
      <c r="H166" s="11">
        <f t="shared" si="42"/>
        <v>138</v>
      </c>
      <c r="I166" s="51">
        <f>+SR40_CRa!$E105</f>
        <v>3</v>
      </c>
      <c r="J166" s="40">
        <f t="shared" si="35"/>
        <v>1.4999999999999999E-4</v>
      </c>
      <c r="K166" s="11">
        <f t="shared" si="43"/>
        <v>138</v>
      </c>
      <c r="L166" s="51">
        <f>+SR50_CRa!$E95</f>
        <v>0</v>
      </c>
      <c r="M166" s="40">
        <f t="shared" si="36"/>
        <v>0</v>
      </c>
      <c r="O166" s="11">
        <f t="shared" si="44"/>
        <v>138</v>
      </c>
      <c r="P166" s="1">
        <f>+SR!$B145</f>
        <v>5406</v>
      </c>
      <c r="Q166" s="40">
        <f t="shared" si="33"/>
        <v>0.27029999999999998</v>
      </c>
      <c r="R166" s="11">
        <f t="shared" si="45"/>
        <v>138</v>
      </c>
      <c r="S166" s="51">
        <f>+SR30_CRa!$B115</f>
        <v>1903</v>
      </c>
      <c r="T166" s="40">
        <f t="shared" si="37"/>
        <v>9.5149999999999998E-2</v>
      </c>
      <c r="U166" s="11">
        <f t="shared" si="46"/>
        <v>138</v>
      </c>
      <c r="V166" s="51">
        <f>+SR40_CRa!$B105</f>
        <v>2809</v>
      </c>
      <c r="W166" s="40">
        <f t="shared" si="38"/>
        <v>0.14044999999999999</v>
      </c>
      <c r="X166" s="11">
        <f t="shared" si="47"/>
        <v>138</v>
      </c>
      <c r="Y166" s="51" t="e">
        <f>+SR50_CRa!$B95</f>
        <v>#N/A</v>
      </c>
      <c r="Z166" s="40" t="e">
        <f t="shared" si="39"/>
        <v>#N/A</v>
      </c>
    </row>
    <row r="167" spans="2:26" x14ac:dyDescent="0.3">
      <c r="B167" s="11">
        <f t="shared" si="40"/>
        <v>139</v>
      </c>
      <c r="C167" s="1">
        <f>+SR!E146</f>
        <v>17</v>
      </c>
      <c r="D167" s="40">
        <f t="shared" si="32"/>
        <v>8.4999999999999995E-4</v>
      </c>
      <c r="E167" s="11">
        <f t="shared" si="41"/>
        <v>139</v>
      </c>
      <c r="F167" s="51">
        <f>+SR30_CRa!$E116</f>
        <v>3</v>
      </c>
      <c r="G167" s="40">
        <f t="shared" si="34"/>
        <v>1.4999999999999999E-4</v>
      </c>
      <c r="H167" s="11">
        <f t="shared" si="42"/>
        <v>139</v>
      </c>
      <c r="I167" s="51">
        <f>+SR40_CRa!$E106</f>
        <v>2</v>
      </c>
      <c r="J167" s="40">
        <f t="shared" si="35"/>
        <v>1E-4</v>
      </c>
      <c r="K167" s="11">
        <f t="shared" si="43"/>
        <v>139</v>
      </c>
      <c r="L167" s="51">
        <f>+SR50_CRa!$E96</f>
        <v>0</v>
      </c>
      <c r="M167" s="40">
        <f t="shared" si="36"/>
        <v>0</v>
      </c>
      <c r="O167" s="11">
        <f t="shared" si="44"/>
        <v>139</v>
      </c>
      <c r="P167" s="1">
        <f>+SR!$B146</f>
        <v>5407</v>
      </c>
      <c r="Q167" s="40">
        <f t="shared" si="33"/>
        <v>0.27034999999999998</v>
      </c>
      <c r="R167" s="11">
        <f t="shared" si="45"/>
        <v>139</v>
      </c>
      <c r="S167" s="51">
        <f>+SR30_CRa!$B116</f>
        <v>1903</v>
      </c>
      <c r="T167" s="40">
        <f t="shared" si="37"/>
        <v>9.5149999999999998E-2</v>
      </c>
      <c r="U167" s="11">
        <f t="shared" si="46"/>
        <v>139</v>
      </c>
      <c r="V167" s="51">
        <f>+SR40_CRa!$B106</f>
        <v>2809</v>
      </c>
      <c r="W167" s="40">
        <f t="shared" si="38"/>
        <v>0.14044999999999999</v>
      </c>
      <c r="X167" s="11">
        <f t="shared" si="47"/>
        <v>139</v>
      </c>
      <c r="Y167" s="51" t="e">
        <f>+SR50_CRa!$B96</f>
        <v>#N/A</v>
      </c>
      <c r="Z167" s="40" t="e">
        <f t="shared" si="39"/>
        <v>#N/A</v>
      </c>
    </row>
    <row r="168" spans="2:26" x14ac:dyDescent="0.3">
      <c r="B168" s="11">
        <f t="shared" si="40"/>
        <v>140</v>
      </c>
      <c r="C168" s="1">
        <f>+SR!E147</f>
        <v>15</v>
      </c>
      <c r="D168" s="40">
        <f t="shared" si="32"/>
        <v>7.5000000000000002E-4</v>
      </c>
      <c r="E168" s="11">
        <f t="shared" si="41"/>
        <v>140</v>
      </c>
      <c r="F168" s="51">
        <f>+SR30_CRa!$E117</f>
        <v>2</v>
      </c>
      <c r="G168" s="40">
        <f t="shared" si="34"/>
        <v>1E-4</v>
      </c>
      <c r="H168" s="11">
        <f t="shared" si="42"/>
        <v>140</v>
      </c>
      <c r="I168" s="51">
        <f>+SR40_CRa!$E107</f>
        <v>2</v>
      </c>
      <c r="J168" s="40">
        <f t="shared" si="35"/>
        <v>1E-4</v>
      </c>
      <c r="K168" s="11">
        <f t="shared" si="43"/>
        <v>140</v>
      </c>
      <c r="L168" s="51">
        <f>+SR50_CRa!$E97</f>
        <v>0</v>
      </c>
      <c r="M168" s="40">
        <f t="shared" si="36"/>
        <v>0</v>
      </c>
      <c r="O168" s="11">
        <f t="shared" si="44"/>
        <v>140</v>
      </c>
      <c r="P168" s="1">
        <f>+SR!$B147</f>
        <v>5407</v>
      </c>
      <c r="Q168" s="40">
        <f t="shared" si="33"/>
        <v>0.27034999999999998</v>
      </c>
      <c r="R168" s="11">
        <f t="shared" si="45"/>
        <v>140</v>
      </c>
      <c r="S168" s="51">
        <f>+SR30_CRa!$B117</f>
        <v>1903</v>
      </c>
      <c r="T168" s="40">
        <f t="shared" si="37"/>
        <v>9.5149999999999998E-2</v>
      </c>
      <c r="U168" s="11">
        <f t="shared" si="46"/>
        <v>140</v>
      </c>
      <c r="V168" s="51">
        <f>+SR40_CRa!$B107</f>
        <v>2809</v>
      </c>
      <c r="W168" s="40">
        <f t="shared" si="38"/>
        <v>0.14044999999999999</v>
      </c>
      <c r="X168" s="11">
        <f t="shared" si="47"/>
        <v>140</v>
      </c>
      <c r="Y168" s="51" t="e">
        <f>+SR50_CRa!$B97</f>
        <v>#N/A</v>
      </c>
      <c r="Z168" s="40" t="e">
        <f t="shared" si="39"/>
        <v>#N/A</v>
      </c>
    </row>
    <row r="169" spans="2:26" x14ac:dyDescent="0.3">
      <c r="C169" s="1"/>
      <c r="D169" s="40"/>
      <c r="E169" s="11">
        <f t="shared" si="41"/>
        <v>141</v>
      </c>
      <c r="F169" s="51">
        <f>+SR30_CRa!$E118</f>
        <v>2</v>
      </c>
      <c r="G169" s="40">
        <f t="shared" si="34"/>
        <v>1E-4</v>
      </c>
      <c r="H169" s="11">
        <f t="shared" si="42"/>
        <v>141</v>
      </c>
      <c r="I169" s="51">
        <f>+SR40_CRa!$E108</f>
        <v>2</v>
      </c>
      <c r="J169" s="40">
        <f t="shared" si="35"/>
        <v>1E-4</v>
      </c>
      <c r="K169" s="11">
        <f t="shared" si="43"/>
        <v>141</v>
      </c>
      <c r="L169" s="51">
        <f>+SR50_CRa!$E98</f>
        <v>0</v>
      </c>
      <c r="M169" s="40">
        <f t="shared" si="36"/>
        <v>0</v>
      </c>
      <c r="P169" s="1"/>
      <c r="Q169" s="40"/>
      <c r="R169" s="11">
        <f t="shared" si="45"/>
        <v>141</v>
      </c>
      <c r="S169" s="51">
        <f>+SR30_CRa!$B118</f>
        <v>1903</v>
      </c>
      <c r="T169" s="40">
        <f t="shared" si="37"/>
        <v>9.5149999999999998E-2</v>
      </c>
      <c r="U169" s="11">
        <f t="shared" si="46"/>
        <v>141</v>
      </c>
      <c r="V169" s="51">
        <f>+SR40_CRa!$B108</f>
        <v>2809</v>
      </c>
      <c r="W169" s="40">
        <f t="shared" si="38"/>
        <v>0.14044999999999999</v>
      </c>
      <c r="X169" s="11">
        <f t="shared" si="47"/>
        <v>141</v>
      </c>
      <c r="Y169" s="51" t="e">
        <f>+SR50_CRa!$B98</f>
        <v>#N/A</v>
      </c>
      <c r="Z169" s="40" t="e">
        <f t="shared" si="39"/>
        <v>#N/A</v>
      </c>
    </row>
    <row r="170" spans="2:26" x14ac:dyDescent="0.3">
      <c r="C170" s="1"/>
      <c r="D170" s="40"/>
      <c r="E170" s="11">
        <f t="shared" si="41"/>
        <v>142</v>
      </c>
      <c r="F170" s="51">
        <f>+SR30_CRa!$E119</f>
        <v>1</v>
      </c>
      <c r="G170" s="40">
        <f t="shared" si="34"/>
        <v>5.0000000000000002E-5</v>
      </c>
      <c r="H170" s="11">
        <f t="shared" si="42"/>
        <v>142</v>
      </c>
      <c r="I170" s="51">
        <f>+SR40_CRa!$E109</f>
        <v>2</v>
      </c>
      <c r="J170" s="40">
        <f t="shared" si="35"/>
        <v>1E-4</v>
      </c>
      <c r="K170" s="11">
        <f t="shared" si="43"/>
        <v>142</v>
      </c>
      <c r="L170" s="51">
        <f>+SR50_CRa!$E99</f>
        <v>0</v>
      </c>
      <c r="M170" s="40">
        <f t="shared" si="36"/>
        <v>0</v>
      </c>
      <c r="P170" s="1"/>
      <c r="Q170" s="40"/>
      <c r="R170" s="11">
        <f t="shared" si="45"/>
        <v>142</v>
      </c>
      <c r="S170" s="51">
        <f>+SR30_CRa!$B119</f>
        <v>1903</v>
      </c>
      <c r="T170" s="40">
        <f t="shared" si="37"/>
        <v>9.5149999999999998E-2</v>
      </c>
      <c r="U170" s="11">
        <f t="shared" si="46"/>
        <v>142</v>
      </c>
      <c r="V170" s="51">
        <f>+SR40_CRa!$B109</f>
        <v>2809</v>
      </c>
      <c r="W170" s="40">
        <f t="shared" si="38"/>
        <v>0.14044999999999999</v>
      </c>
      <c r="X170" s="11">
        <f t="shared" si="47"/>
        <v>142</v>
      </c>
      <c r="Y170" s="51" t="e">
        <f>+SR50_CRa!$B99</f>
        <v>#N/A</v>
      </c>
      <c r="Z170" s="40" t="e">
        <f t="shared" si="39"/>
        <v>#N/A</v>
      </c>
    </row>
    <row r="171" spans="2:26" x14ac:dyDescent="0.3">
      <c r="C171" s="1"/>
      <c r="D171" s="40"/>
      <c r="E171" s="11">
        <f t="shared" si="41"/>
        <v>143</v>
      </c>
      <c r="F171" s="51">
        <f>+SR30_CRa!$E120</f>
        <v>1</v>
      </c>
      <c r="G171" s="40">
        <f t="shared" si="34"/>
        <v>5.0000000000000002E-5</v>
      </c>
      <c r="H171" s="11">
        <f t="shared" si="42"/>
        <v>143</v>
      </c>
      <c r="I171" s="51">
        <f>+SR40_CRa!$E110</f>
        <v>2</v>
      </c>
      <c r="J171" s="40">
        <f t="shared" si="35"/>
        <v>1E-4</v>
      </c>
      <c r="K171" s="11">
        <f t="shared" si="43"/>
        <v>143</v>
      </c>
      <c r="L171" s="51">
        <f>+SR50_CRa!$E100</f>
        <v>0</v>
      </c>
      <c r="M171" s="40">
        <f t="shared" si="36"/>
        <v>0</v>
      </c>
      <c r="P171" s="1"/>
      <c r="Q171" s="40"/>
      <c r="R171" s="11">
        <f t="shared" si="45"/>
        <v>143</v>
      </c>
      <c r="S171" s="51">
        <f>+SR30_CRa!$B120</f>
        <v>1903</v>
      </c>
      <c r="T171" s="40">
        <f t="shared" si="37"/>
        <v>9.5149999999999998E-2</v>
      </c>
      <c r="U171" s="11">
        <f t="shared" si="46"/>
        <v>143</v>
      </c>
      <c r="V171" s="51">
        <f>+SR40_CRa!$B110</f>
        <v>2809</v>
      </c>
      <c r="W171" s="40">
        <f t="shared" si="38"/>
        <v>0.14044999999999999</v>
      </c>
      <c r="X171" s="11">
        <f t="shared" si="47"/>
        <v>143</v>
      </c>
      <c r="Y171" s="51" t="e">
        <f>+SR50_CRa!$B100</f>
        <v>#N/A</v>
      </c>
      <c r="Z171" s="40" t="e">
        <f t="shared" si="39"/>
        <v>#N/A</v>
      </c>
    </row>
    <row r="172" spans="2:26" x14ac:dyDescent="0.3">
      <c r="C172" s="1"/>
      <c r="D172" s="40"/>
      <c r="E172" s="11">
        <f t="shared" si="41"/>
        <v>144</v>
      </c>
      <c r="F172" s="51">
        <f>+SR30_CRa!$E121</f>
        <v>1</v>
      </c>
      <c r="G172" s="40">
        <f t="shared" si="34"/>
        <v>5.0000000000000002E-5</v>
      </c>
      <c r="H172" s="11">
        <f t="shared" si="42"/>
        <v>144</v>
      </c>
      <c r="I172" s="51">
        <f>+SR40_CRa!$E111</f>
        <v>2</v>
      </c>
      <c r="J172" s="40">
        <f t="shared" si="35"/>
        <v>1E-4</v>
      </c>
      <c r="K172" s="11">
        <f t="shared" si="43"/>
        <v>144</v>
      </c>
      <c r="L172" s="51">
        <f>+SR50_CRa!$E101</f>
        <v>0</v>
      </c>
      <c r="M172" s="40">
        <f t="shared" si="36"/>
        <v>0</v>
      </c>
      <c r="P172" s="1"/>
      <c r="Q172" s="40"/>
      <c r="R172" s="11">
        <f t="shared" si="45"/>
        <v>144</v>
      </c>
      <c r="S172" s="51">
        <f>+SR30_CRa!$B121</f>
        <v>1903</v>
      </c>
      <c r="T172" s="40">
        <f t="shared" si="37"/>
        <v>9.5149999999999998E-2</v>
      </c>
      <c r="U172" s="11">
        <f t="shared" si="46"/>
        <v>144</v>
      </c>
      <c r="V172" s="51">
        <f>+SR40_CRa!$B111</f>
        <v>2809</v>
      </c>
      <c r="W172" s="40">
        <f t="shared" si="38"/>
        <v>0.14044999999999999</v>
      </c>
      <c r="X172" s="11">
        <f t="shared" si="47"/>
        <v>144</v>
      </c>
      <c r="Y172" s="51" t="e">
        <f>+SR50_CRa!$B101</f>
        <v>#N/A</v>
      </c>
      <c r="Z172" s="40" t="e">
        <f t="shared" si="39"/>
        <v>#N/A</v>
      </c>
    </row>
    <row r="173" spans="2:26" x14ac:dyDescent="0.3">
      <c r="C173" s="1"/>
      <c r="D173" s="40"/>
      <c r="E173" s="11">
        <f t="shared" si="41"/>
        <v>145</v>
      </c>
      <c r="F173" s="51">
        <f>+SR30_CRa!$E122</f>
        <v>1</v>
      </c>
      <c r="G173" s="40">
        <f t="shared" si="34"/>
        <v>5.0000000000000002E-5</v>
      </c>
      <c r="H173" s="11">
        <f t="shared" si="42"/>
        <v>145</v>
      </c>
      <c r="I173" s="51">
        <f>+SR40_CRa!$E112</f>
        <v>2</v>
      </c>
      <c r="J173" s="40">
        <f t="shared" si="35"/>
        <v>1E-4</v>
      </c>
      <c r="K173" s="11">
        <f t="shared" si="43"/>
        <v>145</v>
      </c>
      <c r="L173" s="51">
        <f>+SR50_CRa!$E102</f>
        <v>0</v>
      </c>
      <c r="M173" s="40">
        <f t="shared" si="36"/>
        <v>0</v>
      </c>
      <c r="P173" s="1"/>
      <c r="Q173" s="40"/>
      <c r="R173" s="11">
        <f t="shared" si="45"/>
        <v>145</v>
      </c>
      <c r="S173" s="51">
        <f>+SR30_CRa!$B122</f>
        <v>1903</v>
      </c>
      <c r="T173" s="40">
        <f t="shared" si="37"/>
        <v>9.5149999999999998E-2</v>
      </c>
      <c r="U173" s="11">
        <f t="shared" si="46"/>
        <v>145</v>
      </c>
      <c r="V173" s="51">
        <f>+SR40_CRa!$B112</f>
        <v>2809</v>
      </c>
      <c r="W173" s="40">
        <f t="shared" si="38"/>
        <v>0.14044999999999999</v>
      </c>
      <c r="X173" s="11">
        <f t="shared" si="47"/>
        <v>145</v>
      </c>
      <c r="Y173" s="51" t="e">
        <f>+SR50_CRa!$B102</f>
        <v>#N/A</v>
      </c>
      <c r="Z173" s="40" t="e">
        <f t="shared" si="39"/>
        <v>#N/A</v>
      </c>
    </row>
    <row r="174" spans="2:26" x14ac:dyDescent="0.3">
      <c r="C174" s="1"/>
      <c r="D174" s="40"/>
      <c r="E174" s="11">
        <f t="shared" si="41"/>
        <v>146</v>
      </c>
      <c r="F174" s="51">
        <f>+SR30_CRa!$E123</f>
        <v>1</v>
      </c>
      <c r="G174" s="40">
        <f t="shared" si="34"/>
        <v>5.0000000000000002E-5</v>
      </c>
      <c r="H174" s="11">
        <f t="shared" si="42"/>
        <v>146</v>
      </c>
      <c r="I174" s="51">
        <f>+SR40_CRa!$E113</f>
        <v>2</v>
      </c>
      <c r="J174" s="40">
        <f t="shared" si="35"/>
        <v>1E-4</v>
      </c>
      <c r="K174" s="11">
        <f t="shared" si="43"/>
        <v>146</v>
      </c>
      <c r="L174" s="51">
        <f>+SR50_CRa!$E103</f>
        <v>0</v>
      </c>
      <c r="M174" s="40">
        <f t="shared" si="36"/>
        <v>0</v>
      </c>
      <c r="P174" s="1"/>
      <c r="Q174" s="40"/>
      <c r="R174" s="11">
        <f t="shared" si="45"/>
        <v>146</v>
      </c>
      <c r="S174" s="51">
        <f>+SR30_CRa!$B123</f>
        <v>1903</v>
      </c>
      <c r="T174" s="40">
        <f t="shared" si="37"/>
        <v>9.5149999999999998E-2</v>
      </c>
      <c r="U174" s="11">
        <f t="shared" si="46"/>
        <v>146</v>
      </c>
      <c r="V174" s="51">
        <f>+SR40_CRa!$B113</f>
        <v>2809</v>
      </c>
      <c r="W174" s="40">
        <f t="shared" si="38"/>
        <v>0.14044999999999999</v>
      </c>
      <c r="X174" s="11">
        <f t="shared" si="47"/>
        <v>146</v>
      </c>
      <c r="Y174" s="51" t="e">
        <f>+SR50_CRa!$B103</f>
        <v>#N/A</v>
      </c>
      <c r="Z174" s="40" t="e">
        <f t="shared" si="39"/>
        <v>#N/A</v>
      </c>
    </row>
    <row r="175" spans="2:26" x14ac:dyDescent="0.3">
      <c r="C175" s="1"/>
      <c r="D175" s="40"/>
      <c r="E175" s="11">
        <f t="shared" si="41"/>
        <v>147</v>
      </c>
      <c r="F175" s="51">
        <f>+SR30_CRa!$E124</f>
        <v>1</v>
      </c>
      <c r="G175" s="40">
        <f t="shared" si="34"/>
        <v>5.0000000000000002E-5</v>
      </c>
      <c r="H175" s="11">
        <f t="shared" si="42"/>
        <v>147</v>
      </c>
      <c r="I175" s="51">
        <f>+SR40_CRa!$E114</f>
        <v>2</v>
      </c>
      <c r="J175" s="40">
        <f t="shared" si="35"/>
        <v>1E-4</v>
      </c>
      <c r="K175" s="11">
        <f t="shared" si="43"/>
        <v>147</v>
      </c>
      <c r="L175" s="51">
        <f>+SR50_CRa!$E104</f>
        <v>0</v>
      </c>
      <c r="M175" s="40">
        <f t="shared" si="36"/>
        <v>0</v>
      </c>
      <c r="P175" s="1"/>
      <c r="Q175" s="40"/>
      <c r="R175" s="11">
        <f t="shared" si="45"/>
        <v>147</v>
      </c>
      <c r="S175" s="51">
        <f>+SR30_CRa!$B124</f>
        <v>1903</v>
      </c>
      <c r="T175" s="40">
        <f t="shared" si="37"/>
        <v>9.5149999999999998E-2</v>
      </c>
      <c r="U175" s="11">
        <f t="shared" si="46"/>
        <v>147</v>
      </c>
      <c r="V175" s="51">
        <f>+SR40_CRa!$B114</f>
        <v>2809</v>
      </c>
      <c r="W175" s="40">
        <f t="shared" si="38"/>
        <v>0.14044999999999999</v>
      </c>
      <c r="X175" s="11">
        <f t="shared" si="47"/>
        <v>147</v>
      </c>
      <c r="Y175" s="51" t="e">
        <f>+SR50_CRa!$B104</f>
        <v>#N/A</v>
      </c>
      <c r="Z175" s="40" t="e">
        <f t="shared" si="39"/>
        <v>#N/A</v>
      </c>
    </row>
    <row r="176" spans="2:26" x14ac:dyDescent="0.3">
      <c r="C176" s="1"/>
      <c r="D176" s="40"/>
      <c r="E176" s="11">
        <f t="shared" si="41"/>
        <v>148</v>
      </c>
      <c r="F176" s="51">
        <f>+SR30_CRa!$E125</f>
        <v>1</v>
      </c>
      <c r="G176" s="40">
        <f t="shared" si="34"/>
        <v>5.0000000000000002E-5</v>
      </c>
      <c r="H176" s="11">
        <f t="shared" si="42"/>
        <v>148</v>
      </c>
      <c r="I176" s="51">
        <f>+SR40_CRa!$E115</f>
        <v>0</v>
      </c>
      <c r="J176" s="40">
        <f t="shared" si="35"/>
        <v>0</v>
      </c>
      <c r="K176" s="11">
        <f t="shared" si="43"/>
        <v>148</v>
      </c>
      <c r="L176" s="51">
        <f>+SR50_CRa!$E105</f>
        <v>0</v>
      </c>
      <c r="M176" s="40">
        <f t="shared" si="36"/>
        <v>0</v>
      </c>
      <c r="P176" s="1"/>
      <c r="Q176" s="40"/>
      <c r="R176" s="11">
        <f t="shared" si="45"/>
        <v>148</v>
      </c>
      <c r="S176" s="51">
        <f>+SR30_CRa!$B125</f>
        <v>1903</v>
      </c>
      <c r="T176" s="40">
        <f t="shared" si="37"/>
        <v>9.5149999999999998E-2</v>
      </c>
      <c r="U176" s="11">
        <f t="shared" si="46"/>
        <v>148</v>
      </c>
      <c r="V176" s="51">
        <f>+SR40_CRa!$B115</f>
        <v>2809</v>
      </c>
      <c r="W176" s="40">
        <f t="shared" si="38"/>
        <v>0.14044999999999999</v>
      </c>
      <c r="X176" s="11">
        <f t="shared" si="47"/>
        <v>148</v>
      </c>
      <c r="Y176" s="51" t="e">
        <f>+SR50_CRa!$B105</f>
        <v>#N/A</v>
      </c>
      <c r="Z176" s="40" t="e">
        <f t="shared" si="39"/>
        <v>#N/A</v>
      </c>
    </row>
    <row r="177" spans="3:26" x14ac:dyDescent="0.3">
      <c r="C177" s="1"/>
      <c r="D177" s="40"/>
      <c r="E177" s="11">
        <f t="shared" si="41"/>
        <v>149</v>
      </c>
      <c r="F177" s="51">
        <f>+SR30_CRa!$E126</f>
        <v>1</v>
      </c>
      <c r="G177" s="40">
        <f t="shared" si="34"/>
        <v>5.0000000000000002E-5</v>
      </c>
      <c r="H177" s="11">
        <f t="shared" si="42"/>
        <v>149</v>
      </c>
      <c r="I177" s="51">
        <f>+SR40_CRa!$E116</f>
        <v>0</v>
      </c>
      <c r="J177" s="40">
        <f t="shared" si="35"/>
        <v>0</v>
      </c>
      <c r="K177" s="11">
        <f t="shared" si="43"/>
        <v>149</v>
      </c>
      <c r="L177" s="51">
        <f>+SR50_CRa!$E106</f>
        <v>0</v>
      </c>
      <c r="M177" s="40">
        <f t="shared" si="36"/>
        <v>0</v>
      </c>
      <c r="P177" s="1"/>
      <c r="Q177" s="40"/>
      <c r="R177" s="11">
        <f t="shared" si="45"/>
        <v>149</v>
      </c>
      <c r="S177" s="51">
        <f>+SR30_CRa!$B126</f>
        <v>1903</v>
      </c>
      <c r="T177" s="40">
        <f t="shared" si="37"/>
        <v>9.5149999999999998E-2</v>
      </c>
      <c r="U177" s="11">
        <f t="shared" si="46"/>
        <v>149</v>
      </c>
      <c r="V177" s="51" t="e">
        <f>+SR40_CRa!$B116</f>
        <v>#N/A</v>
      </c>
      <c r="W177" s="40" t="e">
        <f t="shared" si="38"/>
        <v>#N/A</v>
      </c>
      <c r="X177" s="11">
        <f t="shared" si="47"/>
        <v>149</v>
      </c>
      <c r="Y177" s="51" t="e">
        <f>+SR50_CRa!$B106</f>
        <v>#N/A</v>
      </c>
      <c r="Z177" s="40" t="e">
        <f t="shared" si="39"/>
        <v>#N/A</v>
      </c>
    </row>
    <row r="178" spans="3:26" x14ac:dyDescent="0.3">
      <c r="C178" s="1"/>
      <c r="D178" s="40"/>
      <c r="E178" s="11">
        <f t="shared" si="41"/>
        <v>150</v>
      </c>
      <c r="F178" s="51">
        <f>+SR30_CRa!$E127</f>
        <v>1</v>
      </c>
      <c r="G178" s="40">
        <f t="shared" si="34"/>
        <v>5.0000000000000002E-5</v>
      </c>
      <c r="H178" s="11">
        <f t="shared" si="42"/>
        <v>150</v>
      </c>
      <c r="I178" s="51">
        <f>+SR40_CRa!$E117</f>
        <v>0</v>
      </c>
      <c r="J178" s="40">
        <f t="shared" si="35"/>
        <v>0</v>
      </c>
      <c r="K178" s="11">
        <f t="shared" si="43"/>
        <v>150</v>
      </c>
      <c r="L178" s="51">
        <f>+SR50_CRa!$E107</f>
        <v>0</v>
      </c>
      <c r="M178" s="40">
        <f t="shared" si="36"/>
        <v>0</v>
      </c>
      <c r="P178" s="1"/>
      <c r="Q178" s="40"/>
      <c r="R178" s="11">
        <f t="shared" si="45"/>
        <v>150</v>
      </c>
      <c r="S178" s="51">
        <f>+SR30_CRa!$B127</f>
        <v>1903</v>
      </c>
      <c r="T178" s="40">
        <f t="shared" si="37"/>
        <v>9.5149999999999998E-2</v>
      </c>
      <c r="U178" s="11">
        <f t="shared" si="46"/>
        <v>150</v>
      </c>
      <c r="V178" s="51" t="e">
        <f>+SR40_CRa!$B117</f>
        <v>#N/A</v>
      </c>
      <c r="W178" s="40" t="e">
        <f t="shared" si="38"/>
        <v>#N/A</v>
      </c>
      <c r="X178" s="11">
        <f t="shared" si="47"/>
        <v>150</v>
      </c>
      <c r="Y178" s="51" t="e">
        <f>+SR50_CRa!$B107</f>
        <v>#N/A</v>
      </c>
      <c r="Z178" s="40" t="e">
        <f t="shared" si="39"/>
        <v>#N/A</v>
      </c>
    </row>
    <row r="179" spans="3:26" x14ac:dyDescent="0.3">
      <c r="E179" s="11">
        <f t="shared" si="41"/>
        <v>151</v>
      </c>
      <c r="F179" s="51">
        <f>+SR30_CRa!$E128</f>
        <v>1</v>
      </c>
      <c r="G179" s="40">
        <f t="shared" si="34"/>
        <v>5.0000000000000002E-5</v>
      </c>
      <c r="H179" s="11">
        <f t="shared" si="42"/>
        <v>151</v>
      </c>
      <c r="I179" s="51">
        <f>+SR40_CRa!$E118</f>
        <v>0</v>
      </c>
      <c r="J179" s="40">
        <f t="shared" si="35"/>
        <v>0</v>
      </c>
      <c r="K179" s="11">
        <f t="shared" si="43"/>
        <v>151</v>
      </c>
      <c r="L179" s="51">
        <f>+SR50_CRa!$E108</f>
        <v>0</v>
      </c>
      <c r="M179" s="40">
        <f t="shared" si="36"/>
        <v>0</v>
      </c>
      <c r="P179" s="1"/>
      <c r="Q179" s="40"/>
      <c r="R179" s="11">
        <f t="shared" si="45"/>
        <v>151</v>
      </c>
      <c r="S179" s="51">
        <f>+SR30_CRa!$B128</f>
        <v>1903</v>
      </c>
      <c r="T179" s="40">
        <f t="shared" si="37"/>
        <v>9.5149999999999998E-2</v>
      </c>
      <c r="U179" s="11">
        <f t="shared" si="46"/>
        <v>151</v>
      </c>
      <c r="V179" s="51" t="e">
        <f>+SR40_CRa!$B118</f>
        <v>#N/A</v>
      </c>
      <c r="W179" s="40" t="e">
        <f t="shared" si="38"/>
        <v>#N/A</v>
      </c>
      <c r="X179" s="11">
        <f t="shared" si="47"/>
        <v>151</v>
      </c>
      <c r="Y179" s="51" t="e">
        <f>+SR50_CRa!$B108</f>
        <v>#N/A</v>
      </c>
      <c r="Z179" s="40" t="e">
        <f t="shared" si="39"/>
        <v>#N/A</v>
      </c>
    </row>
    <row r="180" spans="3:26" x14ac:dyDescent="0.3">
      <c r="E180" s="11">
        <f t="shared" si="41"/>
        <v>152</v>
      </c>
      <c r="F180" s="51">
        <f>+SR30_CRa!$E129</f>
        <v>1</v>
      </c>
      <c r="G180" s="40">
        <f t="shared" si="34"/>
        <v>5.0000000000000002E-5</v>
      </c>
      <c r="H180" s="11">
        <f t="shared" si="42"/>
        <v>152</v>
      </c>
      <c r="I180" s="51">
        <f>+SR40_CRa!$E119</f>
        <v>0</v>
      </c>
      <c r="J180" s="40">
        <f t="shared" si="35"/>
        <v>0</v>
      </c>
      <c r="K180" s="11">
        <f t="shared" si="43"/>
        <v>152</v>
      </c>
      <c r="L180" s="51">
        <f>+SR50_CRa!$E109</f>
        <v>0</v>
      </c>
      <c r="M180" s="40">
        <f t="shared" si="36"/>
        <v>0</v>
      </c>
      <c r="P180" s="1"/>
      <c r="Q180" s="40"/>
      <c r="R180" s="11">
        <f t="shared" si="45"/>
        <v>152</v>
      </c>
      <c r="S180" s="51">
        <f>+SR30_CRa!$B129</f>
        <v>1903</v>
      </c>
      <c r="T180" s="40">
        <f t="shared" si="37"/>
        <v>9.5149999999999998E-2</v>
      </c>
      <c r="U180" s="11">
        <f t="shared" si="46"/>
        <v>152</v>
      </c>
      <c r="V180" s="51" t="e">
        <f>+SR40_CRa!$B119</f>
        <v>#N/A</v>
      </c>
      <c r="W180" s="40" t="e">
        <f t="shared" si="38"/>
        <v>#N/A</v>
      </c>
      <c r="X180" s="11">
        <f t="shared" si="47"/>
        <v>152</v>
      </c>
      <c r="Y180" s="51" t="e">
        <f>+SR50_CRa!$B109</f>
        <v>#N/A</v>
      </c>
      <c r="Z180" s="40" t="e">
        <f t="shared" si="39"/>
        <v>#N/A</v>
      </c>
    </row>
    <row r="181" spans="3:26" x14ac:dyDescent="0.3">
      <c r="E181" s="11">
        <f t="shared" si="41"/>
        <v>153</v>
      </c>
      <c r="F181" s="51">
        <f>+SR30_CRa!$E130</f>
        <v>1</v>
      </c>
      <c r="G181" s="40">
        <f t="shared" si="34"/>
        <v>5.0000000000000002E-5</v>
      </c>
      <c r="H181" s="11">
        <f t="shared" si="42"/>
        <v>153</v>
      </c>
      <c r="I181" s="51">
        <f>+SR40_CRa!$E120</f>
        <v>0</v>
      </c>
      <c r="J181" s="40">
        <f t="shared" si="35"/>
        <v>0</v>
      </c>
      <c r="K181" s="11">
        <f t="shared" si="43"/>
        <v>153</v>
      </c>
      <c r="L181" s="51">
        <f>+SR50_CRa!$E110</f>
        <v>0</v>
      </c>
      <c r="M181" s="40">
        <f t="shared" si="36"/>
        <v>0</v>
      </c>
      <c r="P181" s="1"/>
      <c r="Q181" s="40"/>
      <c r="R181" s="11">
        <f t="shared" si="45"/>
        <v>153</v>
      </c>
      <c r="S181" s="51">
        <f>+SR30_CRa!$B130</f>
        <v>1903</v>
      </c>
      <c r="T181" s="40">
        <f t="shared" si="37"/>
        <v>9.5149999999999998E-2</v>
      </c>
      <c r="U181" s="11">
        <f t="shared" si="46"/>
        <v>153</v>
      </c>
      <c r="V181" s="51" t="e">
        <f>+SR40_CRa!$B120</f>
        <v>#N/A</v>
      </c>
      <c r="W181" s="40" t="e">
        <f t="shared" si="38"/>
        <v>#N/A</v>
      </c>
      <c r="X181" s="11">
        <f t="shared" si="47"/>
        <v>153</v>
      </c>
      <c r="Y181" s="51" t="e">
        <f>+SR50_CRa!$B110</f>
        <v>#N/A</v>
      </c>
      <c r="Z181" s="40" t="e">
        <f t="shared" si="39"/>
        <v>#N/A</v>
      </c>
    </row>
    <row r="182" spans="3:26" x14ac:dyDescent="0.3">
      <c r="E182" s="11">
        <f t="shared" si="41"/>
        <v>154</v>
      </c>
      <c r="F182" s="51">
        <f>+SR30_CRa!$E131</f>
        <v>1</v>
      </c>
      <c r="G182" s="40">
        <f t="shared" si="34"/>
        <v>5.0000000000000002E-5</v>
      </c>
      <c r="H182" s="11">
        <f t="shared" si="42"/>
        <v>154</v>
      </c>
      <c r="I182" s="51">
        <f>+SR40_CRa!$E121</f>
        <v>0</v>
      </c>
      <c r="J182" s="40">
        <f t="shared" si="35"/>
        <v>0</v>
      </c>
      <c r="K182" s="11">
        <f t="shared" si="43"/>
        <v>154</v>
      </c>
      <c r="L182" s="51">
        <f>+SR50_CRa!$E111</f>
        <v>0</v>
      </c>
      <c r="M182" s="40">
        <f t="shared" si="36"/>
        <v>0</v>
      </c>
      <c r="R182" s="11">
        <f t="shared" si="45"/>
        <v>154</v>
      </c>
      <c r="S182" s="51">
        <f>+SR30_CRa!$B131</f>
        <v>1903</v>
      </c>
      <c r="T182" s="40">
        <f t="shared" si="37"/>
        <v>9.5149999999999998E-2</v>
      </c>
      <c r="U182" s="11">
        <f t="shared" si="46"/>
        <v>154</v>
      </c>
      <c r="V182" s="51" t="e">
        <f>+SR40_CRa!$B121</f>
        <v>#N/A</v>
      </c>
      <c r="W182" s="40" t="e">
        <f t="shared" si="38"/>
        <v>#N/A</v>
      </c>
      <c r="X182" s="11">
        <f t="shared" si="47"/>
        <v>154</v>
      </c>
      <c r="Y182" s="51" t="e">
        <f>+SR50_CRa!$B111</f>
        <v>#N/A</v>
      </c>
      <c r="Z182" s="40" t="e">
        <f t="shared" si="39"/>
        <v>#N/A</v>
      </c>
    </row>
    <row r="183" spans="3:26" x14ac:dyDescent="0.3">
      <c r="E183" s="11">
        <f t="shared" si="41"/>
        <v>155</v>
      </c>
      <c r="F183" s="51">
        <f>+SR30_CRa!$E132</f>
        <v>1</v>
      </c>
      <c r="G183" s="40">
        <f t="shared" si="34"/>
        <v>5.0000000000000002E-5</v>
      </c>
      <c r="H183" s="11">
        <f t="shared" si="42"/>
        <v>155</v>
      </c>
      <c r="I183" s="51">
        <f>+SR40_CRa!$E122</f>
        <v>0</v>
      </c>
      <c r="J183" s="40">
        <f t="shared" si="35"/>
        <v>0</v>
      </c>
      <c r="K183" s="11">
        <f t="shared" si="43"/>
        <v>155</v>
      </c>
      <c r="L183" s="51">
        <f>+SR50_CRa!$E112</f>
        <v>0</v>
      </c>
      <c r="M183" s="40">
        <f t="shared" si="36"/>
        <v>0</v>
      </c>
      <c r="R183" s="11">
        <f t="shared" si="45"/>
        <v>155</v>
      </c>
      <c r="S183" s="51">
        <f>+SR30_CRa!$B132</f>
        <v>1903</v>
      </c>
      <c r="T183" s="40">
        <f t="shared" si="37"/>
        <v>9.5149999999999998E-2</v>
      </c>
      <c r="U183" s="11">
        <f t="shared" si="46"/>
        <v>155</v>
      </c>
      <c r="V183" s="51" t="e">
        <f>+SR40_CRa!$B122</f>
        <v>#N/A</v>
      </c>
      <c r="W183" s="40" t="e">
        <f t="shared" si="38"/>
        <v>#N/A</v>
      </c>
      <c r="X183" s="11">
        <f t="shared" si="47"/>
        <v>155</v>
      </c>
      <c r="Y183" s="51" t="e">
        <f>+SR50_CRa!$B112</f>
        <v>#N/A</v>
      </c>
      <c r="Z183" s="40" t="e">
        <f t="shared" si="39"/>
        <v>#N/A</v>
      </c>
    </row>
    <row r="184" spans="3:26" x14ac:dyDescent="0.3">
      <c r="E184" s="11">
        <f t="shared" si="41"/>
        <v>156</v>
      </c>
      <c r="F184" s="51">
        <f>+SR30_CRa!$E133</f>
        <v>0</v>
      </c>
      <c r="G184" s="40">
        <f t="shared" si="34"/>
        <v>0</v>
      </c>
      <c r="H184" s="11">
        <f t="shared" si="42"/>
        <v>156</v>
      </c>
      <c r="I184" s="51">
        <f>+SR40_CRa!$E123</f>
        <v>0</v>
      </c>
      <c r="J184" s="40">
        <f t="shared" si="35"/>
        <v>0</v>
      </c>
      <c r="K184" s="11">
        <f t="shared" si="43"/>
        <v>156</v>
      </c>
      <c r="L184" s="51">
        <f>+SR50_CRa!$E113</f>
        <v>0</v>
      </c>
      <c r="M184" s="40">
        <f t="shared" si="36"/>
        <v>0</v>
      </c>
      <c r="R184" s="11">
        <f t="shared" si="45"/>
        <v>156</v>
      </c>
      <c r="S184" s="51">
        <f>+SR30_CRa!$B133</f>
        <v>1903</v>
      </c>
      <c r="T184" s="40">
        <f t="shared" si="37"/>
        <v>9.5149999999999998E-2</v>
      </c>
      <c r="U184" s="11">
        <f t="shared" si="46"/>
        <v>156</v>
      </c>
      <c r="V184" s="51" t="e">
        <f>+SR40_CRa!$B123</f>
        <v>#N/A</v>
      </c>
      <c r="W184" s="40" t="e">
        <f t="shared" si="38"/>
        <v>#N/A</v>
      </c>
      <c r="X184" s="11">
        <f t="shared" si="47"/>
        <v>156</v>
      </c>
      <c r="Y184" s="51" t="e">
        <f>+SR50_CRa!$B113</f>
        <v>#N/A</v>
      </c>
      <c r="Z184" s="40" t="e">
        <f t="shared" si="39"/>
        <v>#N/A</v>
      </c>
    </row>
    <row r="185" spans="3:26" x14ac:dyDescent="0.3">
      <c r="E185" s="11">
        <f t="shared" si="41"/>
        <v>157</v>
      </c>
      <c r="F185" s="51">
        <f>+SR30_CRa!$E134</f>
        <v>0</v>
      </c>
      <c r="G185" s="40">
        <f t="shared" si="34"/>
        <v>0</v>
      </c>
      <c r="H185" s="11">
        <f t="shared" si="42"/>
        <v>157</v>
      </c>
      <c r="I185" s="51">
        <f>+SR40_CRa!$E124</f>
        <v>0</v>
      </c>
      <c r="J185" s="40">
        <f t="shared" si="35"/>
        <v>0</v>
      </c>
      <c r="K185" s="11">
        <f t="shared" si="43"/>
        <v>157</v>
      </c>
      <c r="L185" s="51">
        <f>+SR50_CRa!$E114</f>
        <v>0</v>
      </c>
      <c r="M185" s="40">
        <f t="shared" si="36"/>
        <v>0</v>
      </c>
      <c r="R185" s="11">
        <f t="shared" si="45"/>
        <v>157</v>
      </c>
      <c r="S185" s="51" t="e">
        <f>+SR30_CRa!$B134</f>
        <v>#N/A</v>
      </c>
      <c r="T185" s="40" t="e">
        <f t="shared" si="37"/>
        <v>#N/A</v>
      </c>
      <c r="U185" s="11">
        <f t="shared" si="46"/>
        <v>157</v>
      </c>
      <c r="V185" s="51" t="e">
        <f>+SR40_CRa!$B124</f>
        <v>#N/A</v>
      </c>
      <c r="W185" s="40" t="e">
        <f t="shared" si="38"/>
        <v>#N/A</v>
      </c>
      <c r="X185" s="11">
        <f t="shared" si="47"/>
        <v>157</v>
      </c>
      <c r="Y185" s="51" t="e">
        <f>+SR50_CRa!$B114</f>
        <v>#N/A</v>
      </c>
      <c r="Z185" s="40" t="e">
        <f t="shared" si="39"/>
        <v>#N/A</v>
      </c>
    </row>
    <row r="186" spans="3:26" x14ac:dyDescent="0.3">
      <c r="E186" s="11">
        <f t="shared" si="41"/>
        <v>158</v>
      </c>
      <c r="F186" s="51">
        <f>+SR30_CRa!$E135</f>
        <v>0</v>
      </c>
      <c r="G186" s="40">
        <f t="shared" si="34"/>
        <v>0</v>
      </c>
      <c r="H186" s="11">
        <f t="shared" si="42"/>
        <v>158</v>
      </c>
      <c r="I186" s="51">
        <f>+SR40_CRa!$E125</f>
        <v>0</v>
      </c>
      <c r="J186" s="40">
        <f t="shared" si="35"/>
        <v>0</v>
      </c>
      <c r="K186" s="11">
        <f t="shared" si="43"/>
        <v>158</v>
      </c>
      <c r="L186" s="51">
        <f>+SR50_CRa!$E115</f>
        <v>0</v>
      </c>
      <c r="M186" s="40">
        <f t="shared" si="36"/>
        <v>0</v>
      </c>
      <c r="R186" s="11">
        <f t="shared" si="45"/>
        <v>158</v>
      </c>
      <c r="S186" s="51" t="e">
        <f>+SR30_CRa!$B135</f>
        <v>#N/A</v>
      </c>
      <c r="T186" s="40" t="e">
        <f t="shared" si="37"/>
        <v>#N/A</v>
      </c>
      <c r="U186" s="11">
        <f t="shared" si="46"/>
        <v>158</v>
      </c>
      <c r="V186" s="51" t="e">
        <f>+SR40_CRa!$B125</f>
        <v>#N/A</v>
      </c>
      <c r="W186" s="40" t="e">
        <f t="shared" si="38"/>
        <v>#N/A</v>
      </c>
      <c r="X186" s="11">
        <f t="shared" si="47"/>
        <v>158</v>
      </c>
      <c r="Y186" s="51" t="e">
        <f>+SR50_CRa!$B115</f>
        <v>#N/A</v>
      </c>
      <c r="Z186" s="40" t="e">
        <f t="shared" si="39"/>
        <v>#N/A</v>
      </c>
    </row>
    <row r="187" spans="3:26" x14ac:dyDescent="0.3">
      <c r="E187" s="11">
        <f t="shared" si="41"/>
        <v>159</v>
      </c>
      <c r="F187" s="51">
        <f>+SR30_CRa!$E136</f>
        <v>0</v>
      </c>
      <c r="G187" s="40">
        <f t="shared" si="34"/>
        <v>0</v>
      </c>
      <c r="H187" s="11">
        <f t="shared" si="42"/>
        <v>159</v>
      </c>
      <c r="I187" s="51">
        <f>+SR40_CRa!$E126</f>
        <v>0</v>
      </c>
      <c r="J187" s="40">
        <f t="shared" si="35"/>
        <v>0</v>
      </c>
      <c r="K187" s="11">
        <f t="shared" si="43"/>
        <v>159</v>
      </c>
      <c r="L187" s="51">
        <f>+SR50_CRa!$E116</f>
        <v>0</v>
      </c>
      <c r="M187" s="40">
        <f t="shared" si="36"/>
        <v>0</v>
      </c>
      <c r="R187" s="11">
        <f t="shared" si="45"/>
        <v>159</v>
      </c>
      <c r="S187" s="51" t="e">
        <f>+SR30_CRa!$B136</f>
        <v>#N/A</v>
      </c>
      <c r="T187" s="40" t="e">
        <f t="shared" si="37"/>
        <v>#N/A</v>
      </c>
      <c r="U187" s="11">
        <f t="shared" si="46"/>
        <v>159</v>
      </c>
      <c r="V187" s="51" t="e">
        <f>+SR40_CRa!$B126</f>
        <v>#N/A</v>
      </c>
      <c r="W187" s="40" t="e">
        <f t="shared" si="38"/>
        <v>#N/A</v>
      </c>
      <c r="X187" s="11">
        <f t="shared" si="47"/>
        <v>159</v>
      </c>
      <c r="Y187" s="51" t="e">
        <f>+SR50_CRa!$B116</f>
        <v>#N/A</v>
      </c>
      <c r="Z187" s="40" t="e">
        <f t="shared" si="39"/>
        <v>#N/A</v>
      </c>
    </row>
    <row r="188" spans="3:26" x14ac:dyDescent="0.3">
      <c r="E188" s="11">
        <f t="shared" si="41"/>
        <v>160</v>
      </c>
      <c r="F188" s="51">
        <f>+SR30_CRa!$E137</f>
        <v>0</v>
      </c>
      <c r="G188" s="40">
        <f t="shared" si="34"/>
        <v>0</v>
      </c>
      <c r="H188" s="11">
        <f t="shared" si="42"/>
        <v>160</v>
      </c>
      <c r="I188" s="51">
        <f>+SR40_CRa!$E127</f>
        <v>0</v>
      </c>
      <c r="J188" s="40">
        <f t="shared" si="35"/>
        <v>0</v>
      </c>
      <c r="K188" s="11">
        <f t="shared" si="43"/>
        <v>160</v>
      </c>
      <c r="L188" s="51">
        <f>+SR50_CRa!$E117</f>
        <v>0</v>
      </c>
      <c r="M188" s="40">
        <f t="shared" si="36"/>
        <v>0</v>
      </c>
      <c r="R188" s="11">
        <f t="shared" si="45"/>
        <v>160</v>
      </c>
      <c r="S188" s="51" t="e">
        <f>+SR30_CRa!$B137</f>
        <v>#N/A</v>
      </c>
      <c r="T188" s="40" t="e">
        <f t="shared" si="37"/>
        <v>#N/A</v>
      </c>
      <c r="U188" s="11">
        <f t="shared" si="46"/>
        <v>160</v>
      </c>
      <c r="V188" s="51" t="e">
        <f>+SR40_CRa!$B127</f>
        <v>#N/A</v>
      </c>
      <c r="W188" s="40" t="e">
        <f t="shared" si="38"/>
        <v>#N/A</v>
      </c>
      <c r="X188" s="11">
        <f t="shared" si="47"/>
        <v>160</v>
      </c>
      <c r="Y188" s="51" t="e">
        <f>+SR50_CRa!$B117</f>
        <v>#N/A</v>
      </c>
      <c r="Z188" s="40" t="e">
        <f t="shared" si="39"/>
        <v>#N/A</v>
      </c>
    </row>
    <row r="189" spans="3:26" x14ac:dyDescent="0.3">
      <c r="E189" s="11">
        <f t="shared" si="41"/>
        <v>161</v>
      </c>
      <c r="F189" s="51">
        <f>+SR30_CRa!$E138</f>
        <v>0</v>
      </c>
      <c r="G189" s="40">
        <f t="shared" si="34"/>
        <v>0</v>
      </c>
      <c r="H189" s="11">
        <f t="shared" si="42"/>
        <v>161</v>
      </c>
      <c r="I189" s="51">
        <f>+SR40_CRa!$E128</f>
        <v>0</v>
      </c>
      <c r="J189" s="40">
        <f t="shared" si="35"/>
        <v>0</v>
      </c>
      <c r="K189" s="11">
        <f t="shared" si="43"/>
        <v>161</v>
      </c>
      <c r="L189" s="51">
        <f>+SR50_CRa!$E118</f>
        <v>0</v>
      </c>
      <c r="M189" s="40">
        <f t="shared" si="36"/>
        <v>0</v>
      </c>
      <c r="R189" s="11">
        <f t="shared" si="45"/>
        <v>161</v>
      </c>
      <c r="S189" s="51" t="e">
        <f>+SR30_CRa!$B138</f>
        <v>#N/A</v>
      </c>
      <c r="T189" s="40" t="e">
        <f t="shared" si="37"/>
        <v>#N/A</v>
      </c>
      <c r="U189" s="11">
        <f t="shared" si="46"/>
        <v>161</v>
      </c>
      <c r="V189" s="51" t="e">
        <f>+SR40_CRa!$B128</f>
        <v>#N/A</v>
      </c>
      <c r="W189" s="40" t="e">
        <f t="shared" si="38"/>
        <v>#N/A</v>
      </c>
      <c r="X189" s="11">
        <f t="shared" si="47"/>
        <v>161</v>
      </c>
      <c r="Y189" s="51" t="e">
        <f>+SR50_CRa!$B118</f>
        <v>#N/A</v>
      </c>
      <c r="Z189" s="40" t="e">
        <f t="shared" si="39"/>
        <v>#N/A</v>
      </c>
    </row>
    <row r="190" spans="3:26" x14ac:dyDescent="0.3">
      <c r="E190" s="11">
        <f t="shared" si="41"/>
        <v>162</v>
      </c>
      <c r="F190" s="51">
        <f>+SR30_CRa!$E139</f>
        <v>0</v>
      </c>
      <c r="G190" s="40">
        <f t="shared" si="34"/>
        <v>0</v>
      </c>
      <c r="H190" s="11">
        <f t="shared" si="42"/>
        <v>162</v>
      </c>
      <c r="I190" s="51">
        <f>+SR40_CRa!$E129</f>
        <v>0</v>
      </c>
      <c r="J190" s="40">
        <f t="shared" si="35"/>
        <v>0</v>
      </c>
      <c r="K190" s="11">
        <f t="shared" si="43"/>
        <v>162</v>
      </c>
      <c r="L190" s="51">
        <f>+SR50_CRa!$E119</f>
        <v>0</v>
      </c>
      <c r="M190" s="40">
        <f t="shared" si="36"/>
        <v>0</v>
      </c>
      <c r="R190" s="11">
        <f t="shared" si="45"/>
        <v>162</v>
      </c>
      <c r="S190" s="51" t="e">
        <f>+SR30_CRa!$B139</f>
        <v>#N/A</v>
      </c>
      <c r="T190" s="40" t="e">
        <f t="shared" si="37"/>
        <v>#N/A</v>
      </c>
      <c r="U190" s="11">
        <f t="shared" si="46"/>
        <v>162</v>
      </c>
      <c r="V190" s="51" t="e">
        <f>+SR40_CRa!$B129</f>
        <v>#N/A</v>
      </c>
      <c r="W190" s="40" t="e">
        <f t="shared" si="38"/>
        <v>#N/A</v>
      </c>
      <c r="X190" s="11">
        <f t="shared" si="47"/>
        <v>162</v>
      </c>
      <c r="Y190" s="51" t="e">
        <f>+SR50_CRa!$B119</f>
        <v>#N/A</v>
      </c>
      <c r="Z190" s="40" t="e">
        <f t="shared" si="39"/>
        <v>#N/A</v>
      </c>
    </row>
    <row r="191" spans="3:26" x14ac:dyDescent="0.3">
      <c r="E191" s="11">
        <f t="shared" si="41"/>
        <v>163</v>
      </c>
      <c r="F191" s="51">
        <f>+SR30_CRa!$E140</f>
        <v>0</v>
      </c>
      <c r="G191" s="40">
        <f t="shared" si="34"/>
        <v>0</v>
      </c>
      <c r="H191" s="11">
        <f t="shared" si="42"/>
        <v>163</v>
      </c>
      <c r="I191" s="51">
        <f>+SR40_CRa!$E130</f>
        <v>0</v>
      </c>
      <c r="J191" s="40">
        <f t="shared" si="35"/>
        <v>0</v>
      </c>
      <c r="K191" s="11">
        <f t="shared" si="43"/>
        <v>163</v>
      </c>
      <c r="L191" s="51">
        <f>+SR50_CRa!$E120</f>
        <v>0</v>
      </c>
      <c r="M191" s="40">
        <f t="shared" si="36"/>
        <v>0</v>
      </c>
      <c r="R191" s="11">
        <f t="shared" si="45"/>
        <v>163</v>
      </c>
      <c r="S191" s="51" t="e">
        <f>+SR30_CRa!$B140</f>
        <v>#N/A</v>
      </c>
      <c r="T191" s="40" t="e">
        <f t="shared" si="37"/>
        <v>#N/A</v>
      </c>
      <c r="U191" s="11">
        <f t="shared" si="46"/>
        <v>163</v>
      </c>
      <c r="V191" s="51" t="e">
        <f>+SR40_CRa!$B130</f>
        <v>#N/A</v>
      </c>
      <c r="W191" s="40" t="e">
        <f t="shared" si="38"/>
        <v>#N/A</v>
      </c>
      <c r="X191" s="11">
        <f t="shared" si="47"/>
        <v>163</v>
      </c>
      <c r="Y191" s="51" t="e">
        <f>+SR50_CRa!$B120</f>
        <v>#N/A</v>
      </c>
      <c r="Z191" s="40" t="e">
        <f t="shared" si="39"/>
        <v>#N/A</v>
      </c>
    </row>
    <row r="192" spans="3:26" x14ac:dyDescent="0.3">
      <c r="E192" s="11">
        <f t="shared" si="41"/>
        <v>164</v>
      </c>
      <c r="F192" s="51">
        <f>+SR30_CRa!$E141</f>
        <v>0</v>
      </c>
      <c r="G192" s="40">
        <f t="shared" si="34"/>
        <v>0</v>
      </c>
      <c r="H192" s="11">
        <f t="shared" si="42"/>
        <v>164</v>
      </c>
      <c r="I192" s="51">
        <f>+SR40_CRa!$E131</f>
        <v>0</v>
      </c>
      <c r="J192" s="40">
        <f t="shared" si="35"/>
        <v>0</v>
      </c>
      <c r="K192" s="11">
        <f t="shared" si="43"/>
        <v>164</v>
      </c>
      <c r="L192" s="51">
        <f>+SR50_CRa!$E121</f>
        <v>0</v>
      </c>
      <c r="M192" s="40">
        <f t="shared" si="36"/>
        <v>0</v>
      </c>
      <c r="R192" s="11">
        <f t="shared" si="45"/>
        <v>164</v>
      </c>
      <c r="S192" s="51" t="e">
        <f>+SR30_CRa!$B141</f>
        <v>#N/A</v>
      </c>
      <c r="T192" s="40" t="e">
        <f t="shared" si="37"/>
        <v>#N/A</v>
      </c>
      <c r="U192" s="11">
        <f t="shared" si="46"/>
        <v>164</v>
      </c>
      <c r="V192" s="51" t="e">
        <f>+SR40_CRa!$B131</f>
        <v>#N/A</v>
      </c>
      <c r="W192" s="40" t="e">
        <f t="shared" si="38"/>
        <v>#N/A</v>
      </c>
      <c r="X192" s="11">
        <f t="shared" si="47"/>
        <v>164</v>
      </c>
      <c r="Y192" s="51" t="e">
        <f>+SR50_CRa!$B121</f>
        <v>#N/A</v>
      </c>
      <c r="Z192" s="40" t="e">
        <f t="shared" si="39"/>
        <v>#N/A</v>
      </c>
    </row>
    <row r="193" spans="5:26" x14ac:dyDescent="0.3">
      <c r="E193" s="11">
        <f t="shared" si="41"/>
        <v>165</v>
      </c>
      <c r="F193" s="51">
        <f>+SR30_CRa!$E142</f>
        <v>0</v>
      </c>
      <c r="G193" s="40">
        <f t="shared" si="34"/>
        <v>0</v>
      </c>
      <c r="H193" s="11">
        <f t="shared" si="42"/>
        <v>165</v>
      </c>
      <c r="I193" s="51">
        <f>+SR40_CRa!$E132</f>
        <v>0</v>
      </c>
      <c r="J193" s="40">
        <f t="shared" si="35"/>
        <v>0</v>
      </c>
      <c r="K193" s="11">
        <f t="shared" si="43"/>
        <v>165</v>
      </c>
      <c r="L193" s="51">
        <f>+SR50_CRa!$E122</f>
        <v>0</v>
      </c>
      <c r="M193" s="40">
        <f t="shared" si="36"/>
        <v>0</v>
      </c>
      <c r="R193" s="11">
        <f t="shared" si="45"/>
        <v>165</v>
      </c>
      <c r="S193" s="51" t="e">
        <f>+SR30_CRa!$B142</f>
        <v>#N/A</v>
      </c>
      <c r="T193" s="40" t="e">
        <f t="shared" si="37"/>
        <v>#N/A</v>
      </c>
      <c r="U193" s="11">
        <f t="shared" si="46"/>
        <v>165</v>
      </c>
      <c r="V193" s="51" t="e">
        <f>+SR40_CRa!$B132</f>
        <v>#N/A</v>
      </c>
      <c r="W193" s="40" t="e">
        <f t="shared" si="38"/>
        <v>#N/A</v>
      </c>
      <c r="X193" s="11">
        <f t="shared" si="47"/>
        <v>165</v>
      </c>
      <c r="Y193" s="51" t="e">
        <f>+SR50_CRa!$B122</f>
        <v>#N/A</v>
      </c>
      <c r="Z193" s="40" t="e">
        <f t="shared" si="39"/>
        <v>#N/A</v>
      </c>
    </row>
    <row r="194" spans="5:26" x14ac:dyDescent="0.3">
      <c r="E194" s="11">
        <f t="shared" si="41"/>
        <v>166</v>
      </c>
      <c r="F194" s="51">
        <f>+SR30_CRa!$E143</f>
        <v>0</v>
      </c>
      <c r="G194" s="40">
        <f t="shared" si="34"/>
        <v>0</v>
      </c>
      <c r="H194" s="11">
        <f t="shared" si="42"/>
        <v>166</v>
      </c>
      <c r="I194" s="51">
        <f>+SR40_CRa!$E133</f>
        <v>0</v>
      </c>
      <c r="J194" s="40">
        <f t="shared" si="35"/>
        <v>0</v>
      </c>
      <c r="K194" s="11">
        <f t="shared" si="43"/>
        <v>166</v>
      </c>
      <c r="L194" s="51">
        <f>+SR50_CRa!$E123</f>
        <v>0</v>
      </c>
      <c r="M194" s="40">
        <f t="shared" si="36"/>
        <v>0</v>
      </c>
      <c r="R194" s="11">
        <f t="shared" si="45"/>
        <v>166</v>
      </c>
      <c r="S194" s="51" t="e">
        <f>+SR30_CRa!$B143</f>
        <v>#N/A</v>
      </c>
      <c r="T194" s="40" t="e">
        <f t="shared" si="37"/>
        <v>#N/A</v>
      </c>
      <c r="U194" s="11">
        <f t="shared" si="46"/>
        <v>166</v>
      </c>
      <c r="V194" s="51" t="e">
        <f>+SR40_CRa!$B133</f>
        <v>#N/A</v>
      </c>
      <c r="W194" s="40" t="e">
        <f t="shared" si="38"/>
        <v>#N/A</v>
      </c>
      <c r="X194" s="11">
        <f t="shared" si="47"/>
        <v>166</v>
      </c>
      <c r="Y194" s="51" t="e">
        <f>+SR50_CRa!$B123</f>
        <v>#N/A</v>
      </c>
      <c r="Z194" s="40" t="e">
        <f t="shared" si="39"/>
        <v>#N/A</v>
      </c>
    </row>
    <row r="195" spans="5:26" x14ac:dyDescent="0.3">
      <c r="E195" s="11">
        <f t="shared" si="41"/>
        <v>167</v>
      </c>
      <c r="F195" s="51">
        <f>+SR30_CRa!$E144</f>
        <v>0</v>
      </c>
      <c r="G195" s="40">
        <f t="shared" si="34"/>
        <v>0</v>
      </c>
      <c r="H195" s="11">
        <f t="shared" si="42"/>
        <v>167</v>
      </c>
      <c r="I195" s="51">
        <f>+SR40_CRa!$E134</f>
        <v>0</v>
      </c>
      <c r="J195" s="40">
        <f t="shared" si="35"/>
        <v>0</v>
      </c>
      <c r="K195" s="11">
        <f t="shared" si="43"/>
        <v>167</v>
      </c>
      <c r="L195" s="51">
        <f>+SR50_CRa!$E124</f>
        <v>0</v>
      </c>
      <c r="M195" s="40">
        <f t="shared" si="36"/>
        <v>0</v>
      </c>
      <c r="R195" s="11">
        <f t="shared" si="45"/>
        <v>167</v>
      </c>
      <c r="S195" s="51" t="e">
        <f>+SR30_CRa!$B144</f>
        <v>#N/A</v>
      </c>
      <c r="T195" s="40" t="e">
        <f t="shared" si="37"/>
        <v>#N/A</v>
      </c>
      <c r="U195" s="11">
        <f t="shared" si="46"/>
        <v>167</v>
      </c>
      <c r="V195" s="51" t="e">
        <f>+SR40_CRa!$B134</f>
        <v>#N/A</v>
      </c>
      <c r="W195" s="40" t="e">
        <f t="shared" si="38"/>
        <v>#N/A</v>
      </c>
      <c r="X195" s="11">
        <f t="shared" si="47"/>
        <v>167</v>
      </c>
      <c r="Y195" s="51" t="e">
        <f>+SR50_CRa!$B124</f>
        <v>#N/A</v>
      </c>
      <c r="Z195" s="40" t="e">
        <f t="shared" si="39"/>
        <v>#N/A</v>
      </c>
    </row>
    <row r="196" spans="5:26" x14ac:dyDescent="0.3">
      <c r="E196" s="11">
        <f t="shared" si="41"/>
        <v>168</v>
      </c>
      <c r="F196" s="51">
        <f>+SR30_CRa!$E145</f>
        <v>0</v>
      </c>
      <c r="G196" s="40">
        <f t="shared" si="34"/>
        <v>0</v>
      </c>
      <c r="H196" s="11">
        <f t="shared" si="42"/>
        <v>168</v>
      </c>
      <c r="I196" s="51">
        <f>+SR40_CRa!$E135</f>
        <v>0</v>
      </c>
      <c r="J196" s="40">
        <f t="shared" si="35"/>
        <v>0</v>
      </c>
      <c r="K196" s="11">
        <f t="shared" si="43"/>
        <v>168</v>
      </c>
      <c r="L196" s="51">
        <f>+SR50_CRa!$E125</f>
        <v>0</v>
      </c>
      <c r="M196" s="40">
        <f t="shared" si="36"/>
        <v>0</v>
      </c>
      <c r="R196" s="11">
        <f t="shared" si="45"/>
        <v>168</v>
      </c>
      <c r="S196" s="51" t="e">
        <f>+SR30_CRa!$B145</f>
        <v>#N/A</v>
      </c>
      <c r="T196" s="40" t="e">
        <f t="shared" si="37"/>
        <v>#N/A</v>
      </c>
      <c r="U196" s="11">
        <f t="shared" si="46"/>
        <v>168</v>
      </c>
      <c r="V196" s="51" t="e">
        <f>+SR40_CRa!$B135</f>
        <v>#N/A</v>
      </c>
      <c r="W196" s="40" t="e">
        <f t="shared" si="38"/>
        <v>#N/A</v>
      </c>
      <c r="X196" s="11">
        <f t="shared" si="47"/>
        <v>168</v>
      </c>
      <c r="Y196" s="51" t="e">
        <f>+SR50_CRa!$B125</f>
        <v>#N/A</v>
      </c>
      <c r="Z196" s="40" t="e">
        <f t="shared" si="39"/>
        <v>#N/A</v>
      </c>
    </row>
    <row r="197" spans="5:26" x14ac:dyDescent="0.3">
      <c r="E197" s="11">
        <f t="shared" si="41"/>
        <v>169</v>
      </c>
      <c r="F197" s="51">
        <f>+SR30_CRa!$E146</f>
        <v>0</v>
      </c>
      <c r="G197" s="40">
        <f t="shared" si="34"/>
        <v>0</v>
      </c>
      <c r="H197" s="11">
        <f t="shared" si="42"/>
        <v>169</v>
      </c>
      <c r="I197" s="51">
        <f>+SR40_CRa!$E136</f>
        <v>0</v>
      </c>
      <c r="J197" s="40">
        <f t="shared" si="35"/>
        <v>0</v>
      </c>
      <c r="K197" s="11">
        <f t="shared" si="43"/>
        <v>169</v>
      </c>
      <c r="L197" s="51">
        <f>+SR50_CRa!$E126</f>
        <v>0</v>
      </c>
      <c r="M197" s="40">
        <f t="shared" si="36"/>
        <v>0</v>
      </c>
      <c r="R197" s="11">
        <f t="shared" si="45"/>
        <v>169</v>
      </c>
      <c r="S197" s="51" t="e">
        <f>+SR30_CRa!$B146</f>
        <v>#N/A</v>
      </c>
      <c r="T197" s="40" t="e">
        <f t="shared" si="37"/>
        <v>#N/A</v>
      </c>
      <c r="U197" s="11">
        <f t="shared" si="46"/>
        <v>169</v>
      </c>
      <c r="V197" s="51" t="e">
        <f>+SR40_CRa!$B136</f>
        <v>#N/A</v>
      </c>
      <c r="W197" s="40" t="e">
        <f t="shared" si="38"/>
        <v>#N/A</v>
      </c>
      <c r="X197" s="11">
        <f t="shared" si="47"/>
        <v>169</v>
      </c>
      <c r="Y197" s="51" t="e">
        <f>+SR50_CRa!$B126</f>
        <v>#N/A</v>
      </c>
      <c r="Z197" s="40" t="e">
        <f t="shared" si="39"/>
        <v>#N/A</v>
      </c>
    </row>
    <row r="198" spans="5:26" x14ac:dyDescent="0.3">
      <c r="E198" s="11">
        <f t="shared" si="41"/>
        <v>170</v>
      </c>
      <c r="F198" s="51">
        <f>+SR30_CRa!$E147</f>
        <v>0</v>
      </c>
      <c r="G198" s="40">
        <f t="shared" si="34"/>
        <v>0</v>
      </c>
      <c r="H198" s="11">
        <f t="shared" si="42"/>
        <v>170</v>
      </c>
      <c r="I198" s="51">
        <f>+SR40_CRa!$E137</f>
        <v>0</v>
      </c>
      <c r="J198" s="40">
        <f t="shared" si="35"/>
        <v>0</v>
      </c>
      <c r="K198" s="11">
        <f t="shared" si="43"/>
        <v>170</v>
      </c>
      <c r="L198" s="51">
        <f>+SR50_CRa!$E127</f>
        <v>0</v>
      </c>
      <c r="M198" s="40">
        <f t="shared" si="36"/>
        <v>0</v>
      </c>
      <c r="R198" s="11">
        <f t="shared" si="45"/>
        <v>170</v>
      </c>
      <c r="S198" s="51" t="e">
        <f>+SR30_CRa!$B147</f>
        <v>#N/A</v>
      </c>
      <c r="T198" s="40" t="e">
        <f t="shared" si="37"/>
        <v>#N/A</v>
      </c>
      <c r="U198" s="11">
        <f t="shared" si="46"/>
        <v>170</v>
      </c>
      <c r="V198" s="51" t="e">
        <f>+SR40_CRa!$B137</f>
        <v>#N/A</v>
      </c>
      <c r="W198" s="40" t="e">
        <f t="shared" si="38"/>
        <v>#N/A</v>
      </c>
      <c r="X198" s="11">
        <f t="shared" si="47"/>
        <v>170</v>
      </c>
      <c r="Y198" s="51" t="e">
        <f>+SR50_CRa!$B127</f>
        <v>#N/A</v>
      </c>
      <c r="Z198" s="40" t="e">
        <f t="shared" si="39"/>
        <v>#N/A</v>
      </c>
    </row>
    <row r="199" spans="5:26" x14ac:dyDescent="0.3">
      <c r="E199" s="11">
        <f t="shared" si="41"/>
        <v>171</v>
      </c>
      <c r="F199" s="51">
        <f>+SR30_CRa!$E148</f>
        <v>0</v>
      </c>
      <c r="G199" s="40">
        <f t="shared" si="34"/>
        <v>0</v>
      </c>
      <c r="H199" s="11">
        <f t="shared" si="42"/>
        <v>171</v>
      </c>
      <c r="I199" s="51">
        <f>+SR40_CRa!$E138</f>
        <v>0</v>
      </c>
      <c r="J199" s="40">
        <f t="shared" si="35"/>
        <v>0</v>
      </c>
      <c r="K199" s="11">
        <f t="shared" si="43"/>
        <v>171</v>
      </c>
      <c r="L199" s="51">
        <f>+SR50_CRa!$E128</f>
        <v>0</v>
      </c>
      <c r="M199" s="40">
        <f t="shared" si="36"/>
        <v>0</v>
      </c>
      <c r="R199" s="11">
        <f t="shared" si="45"/>
        <v>171</v>
      </c>
      <c r="S199" s="51" t="e">
        <f>+SR30_CRa!$B148</f>
        <v>#N/A</v>
      </c>
      <c r="T199" s="40" t="e">
        <f t="shared" si="37"/>
        <v>#N/A</v>
      </c>
      <c r="U199" s="11">
        <f t="shared" si="46"/>
        <v>171</v>
      </c>
      <c r="V199" s="51" t="e">
        <f>+SR40_CRa!$B138</f>
        <v>#N/A</v>
      </c>
      <c r="W199" s="40" t="e">
        <f t="shared" si="38"/>
        <v>#N/A</v>
      </c>
      <c r="X199" s="11">
        <f t="shared" si="47"/>
        <v>171</v>
      </c>
      <c r="Y199" s="51" t="e">
        <f>+SR50_CRa!$B128</f>
        <v>#N/A</v>
      </c>
      <c r="Z199" s="40" t="e">
        <f t="shared" si="39"/>
        <v>#N/A</v>
      </c>
    </row>
    <row r="200" spans="5:26" x14ac:dyDescent="0.3">
      <c r="E200" s="11">
        <f t="shared" si="41"/>
        <v>172</v>
      </c>
      <c r="F200" s="51">
        <f>+SR30_CRa!$E149</f>
        <v>0</v>
      </c>
      <c r="G200" s="40">
        <f t="shared" si="34"/>
        <v>0</v>
      </c>
      <c r="H200" s="11">
        <f t="shared" si="42"/>
        <v>172</v>
      </c>
      <c r="I200" s="51">
        <f>+SR40_CRa!$E139</f>
        <v>0</v>
      </c>
      <c r="J200" s="40">
        <f t="shared" si="35"/>
        <v>0</v>
      </c>
      <c r="K200" s="11">
        <f t="shared" si="43"/>
        <v>172</v>
      </c>
      <c r="L200" s="51">
        <f>+SR50_CRa!$E129</f>
        <v>0</v>
      </c>
      <c r="M200" s="40">
        <f t="shared" si="36"/>
        <v>0</v>
      </c>
      <c r="R200" s="11">
        <f t="shared" si="45"/>
        <v>172</v>
      </c>
      <c r="S200" s="51" t="e">
        <f>+SR30_CRa!$B149</f>
        <v>#N/A</v>
      </c>
      <c r="T200" s="40" t="e">
        <f t="shared" si="37"/>
        <v>#N/A</v>
      </c>
      <c r="U200" s="11">
        <f t="shared" si="46"/>
        <v>172</v>
      </c>
      <c r="V200" s="51" t="e">
        <f>+SR40_CRa!$B139</f>
        <v>#N/A</v>
      </c>
      <c r="W200" s="40" t="e">
        <f t="shared" si="38"/>
        <v>#N/A</v>
      </c>
      <c r="X200" s="11">
        <f t="shared" si="47"/>
        <v>172</v>
      </c>
      <c r="Y200" s="51" t="e">
        <f>+SR50_CRa!$B129</f>
        <v>#N/A</v>
      </c>
      <c r="Z200" s="40" t="e">
        <f t="shared" si="39"/>
        <v>#N/A</v>
      </c>
    </row>
    <row r="201" spans="5:26" x14ac:dyDescent="0.3">
      <c r="E201" s="11">
        <f t="shared" si="41"/>
        <v>173</v>
      </c>
      <c r="F201" s="51">
        <f>+SR30_CRa!$E150</f>
        <v>0</v>
      </c>
      <c r="G201" s="40">
        <f t="shared" si="34"/>
        <v>0</v>
      </c>
      <c r="H201" s="11">
        <f t="shared" si="42"/>
        <v>173</v>
      </c>
      <c r="I201" s="51">
        <f>+SR40_CRa!$E140</f>
        <v>0</v>
      </c>
      <c r="J201" s="40">
        <f t="shared" si="35"/>
        <v>0</v>
      </c>
      <c r="K201" s="11">
        <f t="shared" si="43"/>
        <v>173</v>
      </c>
      <c r="L201" s="51">
        <f>+SR50_CRa!$E130</f>
        <v>0</v>
      </c>
      <c r="M201" s="40">
        <f t="shared" si="36"/>
        <v>0</v>
      </c>
      <c r="R201" s="11">
        <f t="shared" si="45"/>
        <v>173</v>
      </c>
      <c r="S201" s="51" t="e">
        <f>+SR30_CRa!$B150</f>
        <v>#N/A</v>
      </c>
      <c r="T201" s="40" t="e">
        <f t="shared" si="37"/>
        <v>#N/A</v>
      </c>
      <c r="U201" s="11">
        <f t="shared" si="46"/>
        <v>173</v>
      </c>
      <c r="V201" s="51" t="e">
        <f>+SR40_CRa!$B140</f>
        <v>#N/A</v>
      </c>
      <c r="W201" s="40" t="e">
        <f t="shared" si="38"/>
        <v>#N/A</v>
      </c>
      <c r="X201" s="11">
        <f t="shared" si="47"/>
        <v>173</v>
      </c>
      <c r="Y201" s="51" t="e">
        <f>+SR50_CRa!$B130</f>
        <v>#N/A</v>
      </c>
      <c r="Z201" s="40" t="e">
        <f t="shared" si="39"/>
        <v>#N/A</v>
      </c>
    </row>
    <row r="202" spans="5:26" x14ac:dyDescent="0.3">
      <c r="E202" s="11">
        <f t="shared" si="41"/>
        <v>174</v>
      </c>
      <c r="F202" s="51">
        <f>+SR30_CRa!$E151</f>
        <v>0</v>
      </c>
      <c r="G202" s="40">
        <f t="shared" si="34"/>
        <v>0</v>
      </c>
      <c r="H202" s="11">
        <f t="shared" si="42"/>
        <v>174</v>
      </c>
      <c r="I202" s="51">
        <f>+SR40_CRa!$E141</f>
        <v>0</v>
      </c>
      <c r="J202" s="40">
        <f t="shared" si="35"/>
        <v>0</v>
      </c>
      <c r="K202" s="11">
        <f t="shared" si="43"/>
        <v>174</v>
      </c>
      <c r="L202" s="51">
        <f>+SR50_CRa!$E131</f>
        <v>0</v>
      </c>
      <c r="M202" s="40">
        <f t="shared" si="36"/>
        <v>0</v>
      </c>
      <c r="R202" s="11">
        <f t="shared" si="45"/>
        <v>174</v>
      </c>
      <c r="S202" s="51" t="e">
        <f>+SR30_CRa!$B151</f>
        <v>#N/A</v>
      </c>
      <c r="T202" s="40" t="e">
        <f t="shared" si="37"/>
        <v>#N/A</v>
      </c>
      <c r="U202" s="11">
        <f t="shared" si="46"/>
        <v>174</v>
      </c>
      <c r="V202" s="51" t="e">
        <f>+SR40_CRa!$B141</f>
        <v>#N/A</v>
      </c>
      <c r="W202" s="40" t="e">
        <f t="shared" si="38"/>
        <v>#N/A</v>
      </c>
      <c r="X202" s="11">
        <f t="shared" si="47"/>
        <v>174</v>
      </c>
      <c r="Y202" s="51" t="e">
        <f>+SR50_CRa!$B131</f>
        <v>#N/A</v>
      </c>
      <c r="Z202" s="40" t="e">
        <f t="shared" si="39"/>
        <v>#N/A</v>
      </c>
    </row>
    <row r="203" spans="5:26" x14ac:dyDescent="0.3">
      <c r="E203" s="11">
        <f t="shared" si="41"/>
        <v>175</v>
      </c>
      <c r="F203" s="51">
        <f>+SR30_CRa!$E152</f>
        <v>0</v>
      </c>
      <c r="G203" s="40">
        <f t="shared" si="34"/>
        <v>0</v>
      </c>
      <c r="H203" s="11">
        <f t="shared" si="42"/>
        <v>175</v>
      </c>
      <c r="I203" s="51">
        <f>+SR40_CRa!$E142</f>
        <v>0</v>
      </c>
      <c r="J203" s="40">
        <f t="shared" si="35"/>
        <v>0</v>
      </c>
      <c r="K203" s="11">
        <f t="shared" si="43"/>
        <v>175</v>
      </c>
      <c r="L203" s="51">
        <f>+SR50_CRa!$E132</f>
        <v>0</v>
      </c>
      <c r="M203" s="40">
        <f t="shared" si="36"/>
        <v>0</v>
      </c>
      <c r="R203" s="11">
        <f t="shared" si="45"/>
        <v>175</v>
      </c>
      <c r="S203" s="51" t="e">
        <f>+SR30_CRa!$B152</f>
        <v>#N/A</v>
      </c>
      <c r="T203" s="40" t="e">
        <f t="shared" si="37"/>
        <v>#N/A</v>
      </c>
      <c r="U203" s="11">
        <f t="shared" si="46"/>
        <v>175</v>
      </c>
      <c r="V203" s="51" t="e">
        <f>+SR40_CRa!$B142</f>
        <v>#N/A</v>
      </c>
      <c r="W203" s="40" t="e">
        <f t="shared" si="38"/>
        <v>#N/A</v>
      </c>
      <c r="X203" s="11">
        <f t="shared" si="47"/>
        <v>175</v>
      </c>
      <c r="Y203" s="51" t="e">
        <f>+SR50_CRa!$B132</f>
        <v>#N/A</v>
      </c>
      <c r="Z203" s="40" t="e">
        <f t="shared" si="39"/>
        <v>#N/A</v>
      </c>
    </row>
    <row r="204" spans="5:26" x14ac:dyDescent="0.3">
      <c r="E204" s="11">
        <f t="shared" si="41"/>
        <v>176</v>
      </c>
      <c r="F204" s="51">
        <f>+SR30_CRa!$E153</f>
        <v>0</v>
      </c>
      <c r="G204" s="40">
        <f t="shared" si="34"/>
        <v>0</v>
      </c>
      <c r="H204" s="11">
        <f t="shared" si="42"/>
        <v>176</v>
      </c>
      <c r="I204" s="51">
        <f>+SR40_CRa!$E143</f>
        <v>0</v>
      </c>
      <c r="J204" s="40">
        <f t="shared" si="35"/>
        <v>0</v>
      </c>
      <c r="K204" s="11">
        <f t="shared" si="43"/>
        <v>176</v>
      </c>
      <c r="L204" s="51">
        <f>+SR50_CRa!$E133</f>
        <v>0</v>
      </c>
      <c r="M204" s="40">
        <f t="shared" si="36"/>
        <v>0</v>
      </c>
      <c r="R204" s="11">
        <f t="shared" si="45"/>
        <v>176</v>
      </c>
      <c r="S204" s="51" t="e">
        <f>+SR30_CRa!$B153</f>
        <v>#N/A</v>
      </c>
      <c r="T204" s="40" t="e">
        <f t="shared" si="37"/>
        <v>#N/A</v>
      </c>
      <c r="U204" s="11">
        <f t="shared" si="46"/>
        <v>176</v>
      </c>
      <c r="V204" s="51" t="e">
        <f>+SR40_CRa!$B143</f>
        <v>#N/A</v>
      </c>
      <c r="W204" s="40" t="e">
        <f t="shared" si="38"/>
        <v>#N/A</v>
      </c>
      <c r="X204" s="11">
        <f t="shared" si="47"/>
        <v>176</v>
      </c>
      <c r="Y204" s="51" t="e">
        <f>+SR50_CRa!$B133</f>
        <v>#N/A</v>
      </c>
      <c r="Z204" s="40" t="e">
        <f t="shared" si="39"/>
        <v>#N/A</v>
      </c>
    </row>
    <row r="205" spans="5:26" x14ac:dyDescent="0.3">
      <c r="E205" s="11">
        <f t="shared" si="41"/>
        <v>177</v>
      </c>
      <c r="F205" s="51">
        <f>+SR30_CRa!$E154</f>
        <v>0</v>
      </c>
      <c r="G205" s="40">
        <f t="shared" si="34"/>
        <v>0</v>
      </c>
      <c r="H205" s="11">
        <f t="shared" si="42"/>
        <v>177</v>
      </c>
      <c r="I205" s="51">
        <f>+SR40_CRa!$E144</f>
        <v>0</v>
      </c>
      <c r="J205" s="40">
        <f t="shared" si="35"/>
        <v>0</v>
      </c>
      <c r="K205" s="11">
        <f t="shared" si="43"/>
        <v>177</v>
      </c>
      <c r="L205" s="51">
        <f>+SR50_CRa!$E134</f>
        <v>0</v>
      </c>
      <c r="M205" s="40">
        <f t="shared" si="36"/>
        <v>0</v>
      </c>
      <c r="R205" s="11">
        <f t="shared" si="45"/>
        <v>177</v>
      </c>
      <c r="S205" s="51" t="e">
        <f>+SR30_CRa!$B154</f>
        <v>#N/A</v>
      </c>
      <c r="T205" s="40" t="e">
        <f t="shared" si="37"/>
        <v>#N/A</v>
      </c>
      <c r="U205" s="11">
        <f t="shared" si="46"/>
        <v>177</v>
      </c>
      <c r="V205" s="51" t="e">
        <f>+SR40_CRa!$B144</f>
        <v>#N/A</v>
      </c>
      <c r="W205" s="40" t="e">
        <f t="shared" si="38"/>
        <v>#N/A</v>
      </c>
      <c r="X205" s="11">
        <f t="shared" si="47"/>
        <v>177</v>
      </c>
      <c r="Y205" s="51" t="e">
        <f>+SR50_CRa!$B134</f>
        <v>#N/A</v>
      </c>
      <c r="Z205" s="40" t="e">
        <f t="shared" si="39"/>
        <v>#N/A</v>
      </c>
    </row>
    <row r="206" spans="5:26" x14ac:dyDescent="0.3">
      <c r="E206" s="11">
        <f t="shared" si="41"/>
        <v>178</v>
      </c>
      <c r="F206" s="51">
        <f>+SR30_CRa!$E155</f>
        <v>0</v>
      </c>
      <c r="G206" s="40">
        <f t="shared" si="34"/>
        <v>0</v>
      </c>
      <c r="H206" s="11">
        <f t="shared" si="42"/>
        <v>178</v>
      </c>
      <c r="I206" s="51">
        <f>+SR40_CRa!$E145</f>
        <v>0</v>
      </c>
      <c r="J206" s="40">
        <f t="shared" si="35"/>
        <v>0</v>
      </c>
      <c r="K206" s="11">
        <f t="shared" si="43"/>
        <v>178</v>
      </c>
      <c r="L206" s="51">
        <f>+SR50_CRa!$E135</f>
        <v>0</v>
      </c>
      <c r="M206" s="40">
        <f t="shared" si="36"/>
        <v>0</v>
      </c>
      <c r="R206" s="11">
        <f t="shared" si="45"/>
        <v>178</v>
      </c>
      <c r="S206" s="51" t="e">
        <f>+SR30_CRa!$B155</f>
        <v>#N/A</v>
      </c>
      <c r="T206" s="40" t="e">
        <f t="shared" si="37"/>
        <v>#N/A</v>
      </c>
      <c r="U206" s="11">
        <f t="shared" si="46"/>
        <v>178</v>
      </c>
      <c r="V206" s="51" t="e">
        <f>+SR40_CRa!$B145</f>
        <v>#N/A</v>
      </c>
      <c r="W206" s="40" t="e">
        <f t="shared" si="38"/>
        <v>#N/A</v>
      </c>
      <c r="X206" s="11">
        <f t="shared" si="47"/>
        <v>178</v>
      </c>
      <c r="Y206" s="51" t="e">
        <f>+SR50_CRa!$B135</f>
        <v>#N/A</v>
      </c>
      <c r="Z206" s="40" t="e">
        <f t="shared" si="39"/>
        <v>#N/A</v>
      </c>
    </row>
    <row r="207" spans="5:26" x14ac:dyDescent="0.3">
      <c r="E207" s="11">
        <f t="shared" si="41"/>
        <v>179</v>
      </c>
      <c r="F207" s="51">
        <f>+SR30_CRa!$E156</f>
        <v>0</v>
      </c>
      <c r="G207" s="40">
        <f t="shared" si="34"/>
        <v>0</v>
      </c>
      <c r="H207" s="11">
        <f t="shared" si="42"/>
        <v>179</v>
      </c>
      <c r="I207" s="51">
        <f>+SR40_CRa!$E146</f>
        <v>0</v>
      </c>
      <c r="J207" s="40">
        <f t="shared" si="35"/>
        <v>0</v>
      </c>
      <c r="K207" s="11">
        <f t="shared" si="43"/>
        <v>179</v>
      </c>
      <c r="L207" s="51">
        <f>+SR50_CRa!$E136</f>
        <v>0</v>
      </c>
      <c r="M207" s="40">
        <f t="shared" si="36"/>
        <v>0</v>
      </c>
      <c r="R207" s="11">
        <f t="shared" si="45"/>
        <v>179</v>
      </c>
      <c r="S207" s="51" t="e">
        <f>+SR30_CRa!$B156</f>
        <v>#N/A</v>
      </c>
      <c r="T207" s="40" t="e">
        <f t="shared" si="37"/>
        <v>#N/A</v>
      </c>
      <c r="U207" s="11">
        <f t="shared" si="46"/>
        <v>179</v>
      </c>
      <c r="V207" s="51" t="e">
        <f>+SR40_CRa!$B146</f>
        <v>#N/A</v>
      </c>
      <c r="W207" s="40" t="e">
        <f t="shared" si="38"/>
        <v>#N/A</v>
      </c>
      <c r="X207" s="11">
        <f t="shared" si="47"/>
        <v>179</v>
      </c>
      <c r="Y207" s="51" t="e">
        <f>+SR50_CRa!$B136</f>
        <v>#N/A</v>
      </c>
      <c r="Z207" s="40" t="e">
        <f t="shared" si="39"/>
        <v>#N/A</v>
      </c>
    </row>
    <row r="208" spans="5:26" x14ac:dyDescent="0.3">
      <c r="E208" s="11">
        <f t="shared" si="41"/>
        <v>180</v>
      </c>
      <c r="F208" s="51">
        <f>+SR30_CRa!$E157</f>
        <v>0</v>
      </c>
      <c r="G208" s="40">
        <f t="shared" si="34"/>
        <v>0</v>
      </c>
      <c r="H208" s="11">
        <f t="shared" si="42"/>
        <v>180</v>
      </c>
      <c r="I208" s="51">
        <f>+SR40_CRa!$E147</f>
        <v>0</v>
      </c>
      <c r="J208" s="40">
        <f t="shared" si="35"/>
        <v>0</v>
      </c>
      <c r="K208" s="11">
        <f t="shared" si="43"/>
        <v>180</v>
      </c>
      <c r="L208" s="51">
        <f>+SR50_CRa!$E137</f>
        <v>0</v>
      </c>
      <c r="M208" s="40">
        <f t="shared" si="36"/>
        <v>0</v>
      </c>
      <c r="R208" s="11">
        <f t="shared" si="45"/>
        <v>180</v>
      </c>
      <c r="S208" s="51" t="e">
        <f>+SR30_CRa!$B157</f>
        <v>#N/A</v>
      </c>
      <c r="T208" s="40" t="e">
        <f t="shared" si="37"/>
        <v>#N/A</v>
      </c>
      <c r="U208" s="11">
        <f t="shared" si="46"/>
        <v>180</v>
      </c>
      <c r="V208" s="51" t="e">
        <f>+SR40_CRa!$B147</f>
        <v>#N/A</v>
      </c>
      <c r="W208" s="40" t="e">
        <f t="shared" si="38"/>
        <v>#N/A</v>
      </c>
      <c r="X208" s="11">
        <f t="shared" si="47"/>
        <v>180</v>
      </c>
      <c r="Y208" s="51" t="e">
        <f>+SR50_CRa!$B137</f>
        <v>#N/A</v>
      </c>
      <c r="Z208" s="40" t="e">
        <f t="shared" si="39"/>
        <v>#N/A</v>
      </c>
    </row>
    <row r="209" spans="5:26" x14ac:dyDescent="0.3">
      <c r="E209" s="11">
        <f t="shared" si="41"/>
        <v>181</v>
      </c>
      <c r="F209" s="51">
        <f>+SR30_CRa!$E158</f>
        <v>0</v>
      </c>
      <c r="G209" s="40">
        <f t="shared" si="34"/>
        <v>0</v>
      </c>
      <c r="H209" s="11">
        <f t="shared" si="42"/>
        <v>181</v>
      </c>
      <c r="I209" s="51">
        <f>+SR40_CRa!$E148</f>
        <v>0</v>
      </c>
      <c r="J209" s="40">
        <f t="shared" si="35"/>
        <v>0</v>
      </c>
      <c r="K209" s="11">
        <f t="shared" si="43"/>
        <v>181</v>
      </c>
      <c r="L209" s="51">
        <f>+SR50_CRa!$E138</f>
        <v>0</v>
      </c>
      <c r="M209" s="40">
        <f t="shared" si="36"/>
        <v>0</v>
      </c>
      <c r="R209" s="11">
        <f t="shared" si="45"/>
        <v>181</v>
      </c>
      <c r="S209" s="51" t="e">
        <f>+SR30_CRa!$B158</f>
        <v>#N/A</v>
      </c>
      <c r="T209" s="40" t="e">
        <f t="shared" si="37"/>
        <v>#N/A</v>
      </c>
      <c r="U209" s="11">
        <f t="shared" si="46"/>
        <v>181</v>
      </c>
      <c r="V209" s="51" t="e">
        <f>+SR40_CRa!$B148</f>
        <v>#N/A</v>
      </c>
      <c r="W209" s="40" t="e">
        <f t="shared" si="38"/>
        <v>#N/A</v>
      </c>
      <c r="X209" s="11">
        <f t="shared" si="47"/>
        <v>181</v>
      </c>
      <c r="Y209" s="51" t="e">
        <f>+SR50_CRa!$B138</f>
        <v>#N/A</v>
      </c>
      <c r="Z209" s="40" t="e">
        <f t="shared" si="39"/>
        <v>#N/A</v>
      </c>
    </row>
    <row r="210" spans="5:26" x14ac:dyDescent="0.3">
      <c r="E210" s="11">
        <f t="shared" si="41"/>
        <v>182</v>
      </c>
      <c r="F210" s="51">
        <f>+SR30_CRa!$E159</f>
        <v>0</v>
      </c>
      <c r="G210" s="40">
        <f t="shared" si="34"/>
        <v>0</v>
      </c>
      <c r="H210" s="11">
        <f t="shared" si="42"/>
        <v>182</v>
      </c>
      <c r="I210" s="51">
        <f>+SR40_CRa!$E149</f>
        <v>0</v>
      </c>
      <c r="J210" s="40">
        <f t="shared" si="35"/>
        <v>0</v>
      </c>
      <c r="K210" s="11">
        <f t="shared" si="43"/>
        <v>182</v>
      </c>
      <c r="L210" s="51">
        <f>+SR50_CRa!$E139</f>
        <v>0</v>
      </c>
      <c r="M210" s="40">
        <f t="shared" si="36"/>
        <v>0</v>
      </c>
      <c r="R210" s="11">
        <f t="shared" si="45"/>
        <v>182</v>
      </c>
      <c r="S210" s="51" t="e">
        <f>+SR30_CRa!$B159</f>
        <v>#N/A</v>
      </c>
      <c r="T210" s="40" t="e">
        <f t="shared" si="37"/>
        <v>#N/A</v>
      </c>
      <c r="U210" s="11">
        <f t="shared" si="46"/>
        <v>182</v>
      </c>
      <c r="V210" s="51" t="e">
        <f>+SR40_CRa!$B149</f>
        <v>#N/A</v>
      </c>
      <c r="W210" s="40" t="e">
        <f t="shared" si="38"/>
        <v>#N/A</v>
      </c>
      <c r="X210" s="11">
        <f t="shared" si="47"/>
        <v>182</v>
      </c>
      <c r="Y210" s="51" t="e">
        <f>+SR50_CRa!$B139</f>
        <v>#N/A</v>
      </c>
      <c r="Z210" s="40" t="e">
        <f t="shared" si="39"/>
        <v>#N/A</v>
      </c>
    </row>
    <row r="211" spans="5:26" x14ac:dyDescent="0.3">
      <c r="E211" s="11">
        <f t="shared" si="41"/>
        <v>183</v>
      </c>
      <c r="F211" s="51">
        <f>+SR30_CRa!$E160</f>
        <v>0</v>
      </c>
      <c r="G211" s="40">
        <f t="shared" si="34"/>
        <v>0</v>
      </c>
      <c r="H211" s="11">
        <f t="shared" si="42"/>
        <v>183</v>
      </c>
      <c r="I211" s="51">
        <f>+SR40_CRa!$E150</f>
        <v>0</v>
      </c>
      <c r="J211" s="40">
        <f t="shared" si="35"/>
        <v>0</v>
      </c>
      <c r="K211" s="11">
        <f t="shared" si="43"/>
        <v>183</v>
      </c>
      <c r="L211" s="51">
        <f>+SR50_CRa!$E140</f>
        <v>0</v>
      </c>
      <c r="M211" s="40">
        <f t="shared" si="36"/>
        <v>0</v>
      </c>
      <c r="R211" s="11">
        <f t="shared" si="45"/>
        <v>183</v>
      </c>
      <c r="S211" s="51" t="e">
        <f>+SR30_CRa!$B160</f>
        <v>#N/A</v>
      </c>
      <c r="T211" s="40" t="e">
        <f t="shared" si="37"/>
        <v>#N/A</v>
      </c>
      <c r="U211" s="11">
        <f t="shared" si="46"/>
        <v>183</v>
      </c>
      <c r="V211" s="51" t="e">
        <f>+SR40_CRa!$B150</f>
        <v>#N/A</v>
      </c>
      <c r="W211" s="40" t="e">
        <f t="shared" si="38"/>
        <v>#N/A</v>
      </c>
      <c r="X211" s="11">
        <f t="shared" si="47"/>
        <v>183</v>
      </c>
      <c r="Y211" s="51" t="e">
        <f>+SR50_CRa!$B140</f>
        <v>#N/A</v>
      </c>
      <c r="Z211" s="40" t="e">
        <f t="shared" si="39"/>
        <v>#N/A</v>
      </c>
    </row>
    <row r="212" spans="5:26" x14ac:dyDescent="0.3">
      <c r="E212" s="11">
        <f t="shared" si="41"/>
        <v>184</v>
      </c>
      <c r="F212" s="51">
        <f>+SR30_CRa!$E161</f>
        <v>0</v>
      </c>
      <c r="G212" s="40">
        <f t="shared" si="34"/>
        <v>0</v>
      </c>
      <c r="H212" s="11">
        <f t="shared" si="42"/>
        <v>184</v>
      </c>
      <c r="I212" s="51">
        <f>+SR40_CRa!$E151</f>
        <v>0</v>
      </c>
      <c r="J212" s="40">
        <f t="shared" si="35"/>
        <v>0</v>
      </c>
      <c r="K212" s="11">
        <f t="shared" si="43"/>
        <v>184</v>
      </c>
      <c r="L212" s="51">
        <f>+SR50_CRa!$E141</f>
        <v>0</v>
      </c>
      <c r="M212" s="40">
        <f t="shared" si="36"/>
        <v>0</v>
      </c>
      <c r="R212" s="11">
        <f t="shared" si="45"/>
        <v>184</v>
      </c>
      <c r="S212" s="51" t="e">
        <f>+SR30_CRa!$B161</f>
        <v>#N/A</v>
      </c>
      <c r="T212" s="40" t="e">
        <f t="shared" si="37"/>
        <v>#N/A</v>
      </c>
      <c r="U212" s="11">
        <f t="shared" si="46"/>
        <v>184</v>
      </c>
      <c r="V212" s="51" t="e">
        <f>+SR40_CRa!$B151</f>
        <v>#N/A</v>
      </c>
      <c r="W212" s="40" t="e">
        <f t="shared" si="38"/>
        <v>#N/A</v>
      </c>
      <c r="X212" s="11">
        <f t="shared" si="47"/>
        <v>184</v>
      </c>
      <c r="Y212" s="51" t="e">
        <f>+SR50_CRa!$B141</f>
        <v>#N/A</v>
      </c>
      <c r="Z212" s="40" t="e">
        <f t="shared" si="39"/>
        <v>#N/A</v>
      </c>
    </row>
    <row r="213" spans="5:26" x14ac:dyDescent="0.3">
      <c r="E213" s="11">
        <f t="shared" si="41"/>
        <v>185</v>
      </c>
      <c r="F213" s="51">
        <f>+SR30_CRa!$E162</f>
        <v>0</v>
      </c>
      <c r="G213" s="40">
        <f t="shared" si="34"/>
        <v>0</v>
      </c>
      <c r="H213" s="11">
        <f t="shared" si="42"/>
        <v>185</v>
      </c>
      <c r="I213" s="51">
        <f>+SR40_CRa!$E152</f>
        <v>0</v>
      </c>
      <c r="J213" s="40">
        <f t="shared" si="35"/>
        <v>0</v>
      </c>
      <c r="K213" s="11">
        <f t="shared" si="43"/>
        <v>185</v>
      </c>
      <c r="L213" s="51">
        <f>+SR50_CRa!$E142</f>
        <v>0</v>
      </c>
      <c r="M213" s="40">
        <f t="shared" si="36"/>
        <v>0</v>
      </c>
      <c r="R213" s="11">
        <f t="shared" si="45"/>
        <v>185</v>
      </c>
      <c r="S213" s="51" t="e">
        <f>+SR30_CRa!$B162</f>
        <v>#N/A</v>
      </c>
      <c r="T213" s="40" t="e">
        <f t="shared" si="37"/>
        <v>#N/A</v>
      </c>
      <c r="U213" s="11">
        <f t="shared" si="46"/>
        <v>185</v>
      </c>
      <c r="V213" s="51" t="e">
        <f>+SR40_CRa!$B152</f>
        <v>#N/A</v>
      </c>
      <c r="W213" s="40" t="e">
        <f t="shared" si="38"/>
        <v>#N/A</v>
      </c>
      <c r="X213" s="11">
        <f t="shared" si="47"/>
        <v>185</v>
      </c>
      <c r="Y213" s="51" t="e">
        <f>+SR50_CRa!$B142</f>
        <v>#N/A</v>
      </c>
      <c r="Z213" s="40" t="e">
        <f t="shared" si="39"/>
        <v>#N/A</v>
      </c>
    </row>
    <row r="214" spans="5:26" x14ac:dyDescent="0.3">
      <c r="E214" s="11">
        <f t="shared" si="41"/>
        <v>186</v>
      </c>
      <c r="F214" s="51">
        <f>+SR30_CRa!$E163</f>
        <v>0</v>
      </c>
      <c r="G214" s="40">
        <f t="shared" si="34"/>
        <v>0</v>
      </c>
      <c r="H214" s="11">
        <f t="shared" si="42"/>
        <v>186</v>
      </c>
      <c r="I214" s="51">
        <f>+SR40_CRa!$E153</f>
        <v>0</v>
      </c>
      <c r="J214" s="40">
        <f t="shared" si="35"/>
        <v>0</v>
      </c>
      <c r="K214" s="11">
        <f t="shared" si="43"/>
        <v>186</v>
      </c>
      <c r="L214" s="51">
        <f>+SR50_CRa!$E143</f>
        <v>0</v>
      </c>
      <c r="M214" s="40">
        <f t="shared" si="36"/>
        <v>0</v>
      </c>
      <c r="R214" s="11">
        <f t="shared" si="45"/>
        <v>186</v>
      </c>
      <c r="S214" s="51" t="e">
        <f>+SR30_CRa!$B163</f>
        <v>#N/A</v>
      </c>
      <c r="T214" s="40" t="e">
        <f t="shared" si="37"/>
        <v>#N/A</v>
      </c>
      <c r="U214" s="11">
        <f t="shared" si="46"/>
        <v>186</v>
      </c>
      <c r="V214" s="51" t="e">
        <f>+SR40_CRa!$B153</f>
        <v>#N/A</v>
      </c>
      <c r="W214" s="40" t="e">
        <f t="shared" si="38"/>
        <v>#N/A</v>
      </c>
      <c r="X214" s="11">
        <f t="shared" si="47"/>
        <v>186</v>
      </c>
      <c r="Y214" s="51" t="e">
        <f>+SR50_CRa!$B143</f>
        <v>#N/A</v>
      </c>
      <c r="Z214" s="40" t="e">
        <f t="shared" si="39"/>
        <v>#N/A</v>
      </c>
    </row>
    <row r="215" spans="5:26" x14ac:dyDescent="0.3">
      <c r="E215" s="11">
        <f t="shared" si="41"/>
        <v>187</v>
      </c>
      <c r="F215" s="51">
        <f>+SR30_CRa!$E164</f>
        <v>0</v>
      </c>
      <c r="G215" s="40">
        <f t="shared" si="34"/>
        <v>0</v>
      </c>
      <c r="H215" s="11">
        <f t="shared" si="42"/>
        <v>187</v>
      </c>
      <c r="I215" s="51">
        <f>+SR40_CRa!$E154</f>
        <v>0</v>
      </c>
      <c r="J215" s="40">
        <f t="shared" si="35"/>
        <v>0</v>
      </c>
      <c r="K215" s="11">
        <f t="shared" si="43"/>
        <v>187</v>
      </c>
      <c r="L215" s="51">
        <f>+SR50_CRa!$E144</f>
        <v>0</v>
      </c>
      <c r="M215" s="40">
        <f t="shared" si="36"/>
        <v>0</v>
      </c>
      <c r="R215" s="11">
        <f t="shared" si="45"/>
        <v>187</v>
      </c>
      <c r="S215" s="51" t="e">
        <f>+SR30_CRa!$B164</f>
        <v>#N/A</v>
      </c>
      <c r="T215" s="40" t="e">
        <f t="shared" si="37"/>
        <v>#N/A</v>
      </c>
      <c r="U215" s="11">
        <f t="shared" si="46"/>
        <v>187</v>
      </c>
      <c r="V215" s="51" t="e">
        <f>+SR40_CRa!$B154</f>
        <v>#N/A</v>
      </c>
      <c r="W215" s="40" t="e">
        <f t="shared" si="38"/>
        <v>#N/A</v>
      </c>
      <c r="X215" s="11">
        <f t="shared" si="47"/>
        <v>187</v>
      </c>
      <c r="Y215" s="51" t="e">
        <f>+SR50_CRa!$B144</f>
        <v>#N/A</v>
      </c>
      <c r="Z215" s="40" t="e">
        <f t="shared" si="39"/>
        <v>#N/A</v>
      </c>
    </row>
    <row r="216" spans="5:26" x14ac:dyDescent="0.3">
      <c r="E216" s="11">
        <f t="shared" si="41"/>
        <v>188</v>
      </c>
      <c r="F216" s="51">
        <f>+SR30_CRa!$E165</f>
        <v>0</v>
      </c>
      <c r="G216" s="40">
        <f t="shared" si="34"/>
        <v>0</v>
      </c>
      <c r="H216" s="11">
        <f t="shared" si="42"/>
        <v>188</v>
      </c>
      <c r="I216" s="51">
        <f>+SR40_CRa!$E155</f>
        <v>0</v>
      </c>
      <c r="J216" s="40">
        <f t="shared" si="35"/>
        <v>0</v>
      </c>
      <c r="K216" s="11">
        <f t="shared" si="43"/>
        <v>188</v>
      </c>
      <c r="L216" s="51">
        <f>+SR50_CRa!$E145</f>
        <v>0</v>
      </c>
      <c r="M216" s="40">
        <f t="shared" si="36"/>
        <v>0</v>
      </c>
      <c r="R216" s="11">
        <f t="shared" si="45"/>
        <v>188</v>
      </c>
      <c r="S216" s="51" t="e">
        <f>+SR30_CRa!$B165</f>
        <v>#N/A</v>
      </c>
      <c r="T216" s="40" t="e">
        <f t="shared" si="37"/>
        <v>#N/A</v>
      </c>
      <c r="U216" s="11">
        <f t="shared" si="46"/>
        <v>188</v>
      </c>
      <c r="V216" s="51" t="e">
        <f>+SR40_CRa!$B155</f>
        <v>#N/A</v>
      </c>
      <c r="W216" s="40" t="e">
        <f t="shared" si="38"/>
        <v>#N/A</v>
      </c>
      <c r="X216" s="11">
        <f t="shared" si="47"/>
        <v>188</v>
      </c>
      <c r="Y216" s="51" t="e">
        <f>+SR50_CRa!$B145</f>
        <v>#N/A</v>
      </c>
      <c r="Z216" s="40" t="e">
        <f t="shared" si="39"/>
        <v>#N/A</v>
      </c>
    </row>
    <row r="217" spans="5:26" x14ac:dyDescent="0.3">
      <c r="E217" s="11">
        <f t="shared" si="41"/>
        <v>189</v>
      </c>
      <c r="F217" s="51">
        <f>+SR30_CRa!$E166</f>
        <v>0</v>
      </c>
      <c r="G217" s="40">
        <f t="shared" si="34"/>
        <v>0</v>
      </c>
      <c r="H217" s="11">
        <f t="shared" si="42"/>
        <v>189</v>
      </c>
      <c r="I217" s="51">
        <f>+SR40_CRa!$E156</f>
        <v>0</v>
      </c>
      <c r="J217" s="40">
        <f t="shared" si="35"/>
        <v>0</v>
      </c>
      <c r="K217" s="11">
        <f t="shared" si="43"/>
        <v>189</v>
      </c>
      <c r="L217" s="51">
        <f>+SR50_CRa!$E146</f>
        <v>0</v>
      </c>
      <c r="M217" s="40">
        <f t="shared" si="36"/>
        <v>0</v>
      </c>
      <c r="R217" s="11">
        <f t="shared" si="45"/>
        <v>189</v>
      </c>
      <c r="S217" s="51" t="e">
        <f>+SR30_CRa!$B166</f>
        <v>#N/A</v>
      </c>
      <c r="T217" s="40" t="e">
        <f t="shared" si="37"/>
        <v>#N/A</v>
      </c>
      <c r="U217" s="11">
        <f t="shared" si="46"/>
        <v>189</v>
      </c>
      <c r="V217" s="51" t="e">
        <f>+SR40_CRa!$B156</f>
        <v>#N/A</v>
      </c>
      <c r="W217" s="40" t="e">
        <f t="shared" si="38"/>
        <v>#N/A</v>
      </c>
      <c r="X217" s="11">
        <f t="shared" si="47"/>
        <v>189</v>
      </c>
      <c r="Y217" s="51" t="e">
        <f>+SR50_CRa!$B146</f>
        <v>#N/A</v>
      </c>
      <c r="Z217" s="40" t="e">
        <f t="shared" si="39"/>
        <v>#N/A</v>
      </c>
    </row>
    <row r="218" spans="5:26" x14ac:dyDescent="0.3">
      <c r="E218" s="11">
        <f t="shared" si="41"/>
        <v>190</v>
      </c>
      <c r="F218" s="51">
        <f>+SR30_CRa!$E167</f>
        <v>0</v>
      </c>
      <c r="G218" s="40">
        <f t="shared" si="34"/>
        <v>0</v>
      </c>
      <c r="H218" s="11">
        <f t="shared" si="42"/>
        <v>190</v>
      </c>
      <c r="I218" s="51">
        <f>+SR40_CRa!$E157</f>
        <v>0</v>
      </c>
      <c r="J218" s="40">
        <f t="shared" si="35"/>
        <v>0</v>
      </c>
      <c r="K218" s="11">
        <f t="shared" si="43"/>
        <v>190</v>
      </c>
      <c r="L218" s="51">
        <f>+SR50_CRa!$E147</f>
        <v>0</v>
      </c>
      <c r="M218" s="40">
        <f t="shared" si="36"/>
        <v>0</v>
      </c>
      <c r="R218" s="11">
        <f t="shared" si="45"/>
        <v>190</v>
      </c>
      <c r="S218" s="51" t="e">
        <f>+SR30_CRa!$B167</f>
        <v>#N/A</v>
      </c>
      <c r="T218" s="40" t="e">
        <f t="shared" si="37"/>
        <v>#N/A</v>
      </c>
      <c r="U218" s="11">
        <f t="shared" si="46"/>
        <v>190</v>
      </c>
      <c r="V218" s="51" t="e">
        <f>+SR40_CRa!$B157</f>
        <v>#N/A</v>
      </c>
      <c r="W218" s="40" t="e">
        <f t="shared" si="38"/>
        <v>#N/A</v>
      </c>
      <c r="X218" s="11">
        <f t="shared" si="47"/>
        <v>190</v>
      </c>
      <c r="Y218" s="51" t="e">
        <f>+SR50_CRa!$B147</f>
        <v>#N/A</v>
      </c>
      <c r="Z218" s="40" t="e">
        <f t="shared" si="39"/>
        <v>#N/A</v>
      </c>
    </row>
    <row r="219" spans="5:26" x14ac:dyDescent="0.3">
      <c r="E219" s="11">
        <f t="shared" si="41"/>
        <v>191</v>
      </c>
      <c r="F219" s="51">
        <f>+SR30_CRa!$E168</f>
        <v>0</v>
      </c>
      <c r="G219" s="40">
        <f t="shared" si="34"/>
        <v>0</v>
      </c>
      <c r="H219" s="11">
        <f t="shared" si="42"/>
        <v>191</v>
      </c>
      <c r="I219" s="51">
        <f>+SR40_CRa!$E158</f>
        <v>0</v>
      </c>
      <c r="J219" s="40">
        <f t="shared" si="35"/>
        <v>0</v>
      </c>
      <c r="K219" s="11">
        <f t="shared" si="43"/>
        <v>191</v>
      </c>
      <c r="L219" s="51">
        <f>+SR50_CRa!$E148</f>
        <v>0</v>
      </c>
      <c r="M219" s="40">
        <f t="shared" si="36"/>
        <v>0</v>
      </c>
      <c r="R219" s="11">
        <f t="shared" si="45"/>
        <v>191</v>
      </c>
      <c r="S219" s="51" t="e">
        <f>+SR30_CRa!$B168</f>
        <v>#N/A</v>
      </c>
      <c r="T219" s="40" t="e">
        <f t="shared" si="37"/>
        <v>#N/A</v>
      </c>
      <c r="U219" s="11">
        <f t="shared" si="46"/>
        <v>191</v>
      </c>
      <c r="V219" s="51" t="e">
        <f>+SR40_CRa!$B158</f>
        <v>#N/A</v>
      </c>
      <c r="W219" s="40" t="e">
        <f t="shared" si="38"/>
        <v>#N/A</v>
      </c>
      <c r="X219" s="11">
        <f t="shared" si="47"/>
        <v>191</v>
      </c>
      <c r="Y219" s="51" t="e">
        <f>+SR50_CRa!$B148</f>
        <v>#N/A</v>
      </c>
      <c r="Z219" s="40" t="e">
        <f t="shared" si="39"/>
        <v>#N/A</v>
      </c>
    </row>
    <row r="220" spans="5:26" x14ac:dyDescent="0.3">
      <c r="E220" s="11">
        <f t="shared" si="41"/>
        <v>192</v>
      </c>
      <c r="F220" s="51">
        <f>+SR30_CRa!$E169</f>
        <v>0</v>
      </c>
      <c r="G220" s="40">
        <f t="shared" si="34"/>
        <v>0</v>
      </c>
      <c r="H220" s="11">
        <f t="shared" si="42"/>
        <v>192</v>
      </c>
      <c r="I220" s="51">
        <f>+SR40_CRa!$E159</f>
        <v>0</v>
      </c>
      <c r="J220" s="40">
        <f t="shared" si="35"/>
        <v>0</v>
      </c>
      <c r="K220" s="11">
        <f t="shared" si="43"/>
        <v>192</v>
      </c>
      <c r="L220" s="51">
        <f>+SR50_CRa!$E149</f>
        <v>0</v>
      </c>
      <c r="M220" s="40">
        <f t="shared" si="36"/>
        <v>0</v>
      </c>
      <c r="R220" s="11">
        <f t="shared" si="45"/>
        <v>192</v>
      </c>
      <c r="S220" s="51" t="e">
        <f>+SR30_CRa!$B169</f>
        <v>#N/A</v>
      </c>
      <c r="T220" s="40" t="e">
        <f t="shared" si="37"/>
        <v>#N/A</v>
      </c>
      <c r="U220" s="11">
        <f t="shared" si="46"/>
        <v>192</v>
      </c>
      <c r="V220" s="51" t="e">
        <f>+SR40_CRa!$B159</f>
        <v>#N/A</v>
      </c>
      <c r="W220" s="40" t="e">
        <f t="shared" si="38"/>
        <v>#N/A</v>
      </c>
      <c r="X220" s="11">
        <f t="shared" si="47"/>
        <v>192</v>
      </c>
      <c r="Y220" s="51" t="e">
        <f>+SR50_CRa!$B149</f>
        <v>#N/A</v>
      </c>
      <c r="Z220" s="40" t="e">
        <f t="shared" si="39"/>
        <v>#N/A</v>
      </c>
    </row>
    <row r="221" spans="5:26" x14ac:dyDescent="0.3">
      <c r="E221" s="11">
        <f t="shared" si="41"/>
        <v>193</v>
      </c>
      <c r="F221" s="51">
        <f>+SR30_CRa!$E170</f>
        <v>0</v>
      </c>
      <c r="G221" s="40">
        <f t="shared" si="34"/>
        <v>0</v>
      </c>
      <c r="H221" s="11">
        <f t="shared" si="42"/>
        <v>193</v>
      </c>
      <c r="I221" s="51">
        <f>+SR40_CRa!$E160</f>
        <v>0</v>
      </c>
      <c r="J221" s="40">
        <f t="shared" si="35"/>
        <v>0</v>
      </c>
      <c r="K221" s="11">
        <f t="shared" si="43"/>
        <v>193</v>
      </c>
      <c r="L221" s="51">
        <f>+SR50_CRa!$E150</f>
        <v>0</v>
      </c>
      <c r="M221" s="40">
        <f t="shared" si="36"/>
        <v>0</v>
      </c>
      <c r="R221" s="11">
        <f t="shared" si="45"/>
        <v>193</v>
      </c>
      <c r="S221" s="51" t="e">
        <f>+SR30_CRa!$B170</f>
        <v>#N/A</v>
      </c>
      <c r="T221" s="40" t="e">
        <f t="shared" si="37"/>
        <v>#N/A</v>
      </c>
      <c r="U221" s="11">
        <f t="shared" si="46"/>
        <v>193</v>
      </c>
      <c r="V221" s="51" t="e">
        <f>+SR40_CRa!$B160</f>
        <v>#N/A</v>
      </c>
      <c r="W221" s="40" t="e">
        <f t="shared" si="38"/>
        <v>#N/A</v>
      </c>
      <c r="X221" s="11">
        <f t="shared" si="47"/>
        <v>193</v>
      </c>
      <c r="Y221" s="51" t="e">
        <f>+SR50_CRa!$B150</f>
        <v>#N/A</v>
      </c>
      <c r="Z221" s="40" t="e">
        <f t="shared" si="39"/>
        <v>#N/A</v>
      </c>
    </row>
    <row r="222" spans="5:26" x14ac:dyDescent="0.3">
      <c r="E222" s="11">
        <f t="shared" si="41"/>
        <v>194</v>
      </c>
      <c r="F222" s="51">
        <f>+SR30_CRa!$E171</f>
        <v>0</v>
      </c>
      <c r="G222" s="40">
        <f t="shared" ref="G222:G239" si="48">+F222/20000</f>
        <v>0</v>
      </c>
      <c r="H222" s="11">
        <f t="shared" si="42"/>
        <v>194</v>
      </c>
      <c r="I222" s="51">
        <f>+SR40_CRa!$E161</f>
        <v>0</v>
      </c>
      <c r="J222" s="40">
        <f t="shared" ref="J222:J285" si="49">+I222/20000</f>
        <v>0</v>
      </c>
      <c r="K222" s="11">
        <f t="shared" si="43"/>
        <v>194</v>
      </c>
      <c r="L222" s="51">
        <f>+SR50_CRa!$E151</f>
        <v>0</v>
      </c>
      <c r="M222" s="40">
        <f t="shared" ref="M222:M285" si="50">+L222/20000</f>
        <v>0</v>
      </c>
      <c r="R222" s="11">
        <f t="shared" si="45"/>
        <v>194</v>
      </c>
      <c r="S222" s="51" t="e">
        <f>+SR30_CRa!$B171</f>
        <v>#N/A</v>
      </c>
      <c r="T222" s="40" t="e">
        <f t="shared" ref="T222:T239" si="51">+S222/20000</f>
        <v>#N/A</v>
      </c>
      <c r="U222" s="11">
        <f t="shared" si="46"/>
        <v>194</v>
      </c>
      <c r="V222" s="51" t="e">
        <f>+SR40_CRa!$B161</f>
        <v>#N/A</v>
      </c>
      <c r="W222" s="40" t="e">
        <f t="shared" ref="W222:W285" si="52">+V222/20000</f>
        <v>#N/A</v>
      </c>
      <c r="X222" s="11">
        <f t="shared" si="47"/>
        <v>194</v>
      </c>
      <c r="Y222" s="51" t="e">
        <f>+SR50_CRa!$B151</f>
        <v>#N/A</v>
      </c>
      <c r="Z222" s="40" t="e">
        <f t="shared" ref="Z222:Z285" si="53">+Y222/20000</f>
        <v>#N/A</v>
      </c>
    </row>
    <row r="223" spans="5:26" x14ac:dyDescent="0.3">
      <c r="E223" s="11">
        <f t="shared" ref="E223:E239" si="54">+E222+1</f>
        <v>195</v>
      </c>
      <c r="F223" s="51">
        <f>+SR30_CRa!$E172</f>
        <v>0</v>
      </c>
      <c r="G223" s="40">
        <f t="shared" si="48"/>
        <v>0</v>
      </c>
      <c r="H223" s="11">
        <f t="shared" ref="H223:H286" si="55">+H222+1</f>
        <v>195</v>
      </c>
      <c r="I223" s="51">
        <f>+SR40_CRa!$E162</f>
        <v>0</v>
      </c>
      <c r="J223" s="40">
        <f t="shared" si="49"/>
        <v>0</v>
      </c>
      <c r="K223" s="11">
        <f t="shared" ref="K223:K286" si="56">+K222+1</f>
        <v>195</v>
      </c>
      <c r="L223" s="51">
        <f>+SR50_CRa!$E152</f>
        <v>0</v>
      </c>
      <c r="M223" s="40">
        <f t="shared" si="50"/>
        <v>0</v>
      </c>
      <c r="R223" s="11">
        <f t="shared" ref="R223:R239" si="57">+R222+1</f>
        <v>195</v>
      </c>
      <c r="S223" s="51" t="e">
        <f>+SR30_CRa!$B172</f>
        <v>#N/A</v>
      </c>
      <c r="T223" s="40" t="e">
        <f t="shared" si="51"/>
        <v>#N/A</v>
      </c>
      <c r="U223" s="11">
        <f t="shared" ref="U223:U286" si="58">+U222+1</f>
        <v>195</v>
      </c>
      <c r="V223" s="51" t="e">
        <f>+SR40_CRa!$B162</f>
        <v>#N/A</v>
      </c>
      <c r="W223" s="40" t="e">
        <f t="shared" si="52"/>
        <v>#N/A</v>
      </c>
      <c r="X223" s="11">
        <f t="shared" ref="X223:X286" si="59">+X222+1</f>
        <v>195</v>
      </c>
      <c r="Y223" s="51" t="e">
        <f>+SR50_CRa!$B152</f>
        <v>#N/A</v>
      </c>
      <c r="Z223" s="40" t="e">
        <f t="shared" si="53"/>
        <v>#N/A</v>
      </c>
    </row>
    <row r="224" spans="5:26" x14ac:dyDescent="0.3">
      <c r="E224" s="11">
        <f t="shared" si="54"/>
        <v>196</v>
      </c>
      <c r="F224" s="51">
        <f>+SR30_CRa!$E173</f>
        <v>0</v>
      </c>
      <c r="G224" s="40">
        <f t="shared" si="48"/>
        <v>0</v>
      </c>
      <c r="H224" s="11">
        <f t="shared" si="55"/>
        <v>196</v>
      </c>
      <c r="I224" s="51">
        <f>+SR40_CRa!$E163</f>
        <v>0</v>
      </c>
      <c r="J224" s="40">
        <f t="shared" si="49"/>
        <v>0</v>
      </c>
      <c r="K224" s="11">
        <f t="shared" si="56"/>
        <v>196</v>
      </c>
      <c r="L224" s="51">
        <f>+SR50_CRa!$E153</f>
        <v>0</v>
      </c>
      <c r="M224" s="40">
        <f t="shared" si="50"/>
        <v>0</v>
      </c>
      <c r="R224" s="11">
        <f t="shared" si="57"/>
        <v>196</v>
      </c>
      <c r="S224" s="51" t="e">
        <f>+SR30_CRa!$B173</f>
        <v>#N/A</v>
      </c>
      <c r="T224" s="40" t="e">
        <f t="shared" si="51"/>
        <v>#N/A</v>
      </c>
      <c r="U224" s="11">
        <f t="shared" si="58"/>
        <v>196</v>
      </c>
      <c r="V224" s="51" t="e">
        <f>+SR40_CRa!$B163</f>
        <v>#N/A</v>
      </c>
      <c r="W224" s="40" t="e">
        <f t="shared" si="52"/>
        <v>#N/A</v>
      </c>
      <c r="X224" s="11">
        <f t="shared" si="59"/>
        <v>196</v>
      </c>
      <c r="Y224" s="51" t="e">
        <f>+SR50_CRa!$B153</f>
        <v>#N/A</v>
      </c>
      <c r="Z224" s="40" t="e">
        <f t="shared" si="53"/>
        <v>#N/A</v>
      </c>
    </row>
    <row r="225" spans="5:26" x14ac:dyDescent="0.3">
      <c r="E225" s="11">
        <f t="shared" si="54"/>
        <v>197</v>
      </c>
      <c r="F225" s="51">
        <f>+SR30_CRa!$E174</f>
        <v>0</v>
      </c>
      <c r="G225" s="40">
        <f t="shared" si="48"/>
        <v>0</v>
      </c>
      <c r="H225" s="11">
        <f t="shared" si="55"/>
        <v>197</v>
      </c>
      <c r="I225" s="51">
        <f>+SR40_CRa!$E164</f>
        <v>0</v>
      </c>
      <c r="J225" s="40">
        <f t="shared" si="49"/>
        <v>0</v>
      </c>
      <c r="K225" s="11">
        <f t="shared" si="56"/>
        <v>197</v>
      </c>
      <c r="L225" s="51">
        <f>+SR50_CRa!$E154</f>
        <v>0</v>
      </c>
      <c r="M225" s="40">
        <f t="shared" si="50"/>
        <v>0</v>
      </c>
      <c r="R225" s="11">
        <f t="shared" si="57"/>
        <v>197</v>
      </c>
      <c r="S225" s="51" t="e">
        <f>+SR30_CRa!$B174</f>
        <v>#N/A</v>
      </c>
      <c r="T225" s="40" t="e">
        <f t="shared" si="51"/>
        <v>#N/A</v>
      </c>
      <c r="U225" s="11">
        <f t="shared" si="58"/>
        <v>197</v>
      </c>
      <c r="V225" s="51" t="e">
        <f>+SR40_CRa!$B164</f>
        <v>#N/A</v>
      </c>
      <c r="W225" s="40" t="e">
        <f t="shared" si="52"/>
        <v>#N/A</v>
      </c>
      <c r="X225" s="11">
        <f t="shared" si="59"/>
        <v>197</v>
      </c>
      <c r="Y225" s="51" t="e">
        <f>+SR50_CRa!$B154</f>
        <v>#N/A</v>
      </c>
      <c r="Z225" s="40" t="e">
        <f t="shared" si="53"/>
        <v>#N/A</v>
      </c>
    </row>
    <row r="226" spans="5:26" x14ac:dyDescent="0.3">
      <c r="E226" s="11">
        <f t="shared" si="54"/>
        <v>198</v>
      </c>
      <c r="F226" s="51">
        <f>+SR30_CRa!$E175</f>
        <v>0</v>
      </c>
      <c r="G226" s="40">
        <f t="shared" si="48"/>
        <v>0</v>
      </c>
      <c r="H226" s="11">
        <f t="shared" si="55"/>
        <v>198</v>
      </c>
      <c r="I226" s="51">
        <f>+SR40_CRa!$E165</f>
        <v>0</v>
      </c>
      <c r="J226" s="40">
        <f t="shared" si="49"/>
        <v>0</v>
      </c>
      <c r="K226" s="11">
        <f t="shared" si="56"/>
        <v>198</v>
      </c>
      <c r="L226" s="51">
        <f>+SR50_CRa!$E155</f>
        <v>0</v>
      </c>
      <c r="M226" s="40">
        <f t="shared" si="50"/>
        <v>0</v>
      </c>
      <c r="R226" s="11">
        <f t="shared" si="57"/>
        <v>198</v>
      </c>
      <c r="S226" s="51" t="e">
        <f>+SR30_CRa!$B175</f>
        <v>#N/A</v>
      </c>
      <c r="T226" s="40" t="e">
        <f t="shared" si="51"/>
        <v>#N/A</v>
      </c>
      <c r="U226" s="11">
        <f t="shared" si="58"/>
        <v>198</v>
      </c>
      <c r="V226" s="51" t="e">
        <f>+SR40_CRa!$B165</f>
        <v>#N/A</v>
      </c>
      <c r="W226" s="40" t="e">
        <f t="shared" si="52"/>
        <v>#N/A</v>
      </c>
      <c r="X226" s="11">
        <f t="shared" si="59"/>
        <v>198</v>
      </c>
      <c r="Y226" s="51" t="e">
        <f>+SR50_CRa!$B155</f>
        <v>#N/A</v>
      </c>
      <c r="Z226" s="40" t="e">
        <f t="shared" si="53"/>
        <v>#N/A</v>
      </c>
    </row>
    <row r="227" spans="5:26" x14ac:dyDescent="0.3">
      <c r="E227" s="11">
        <f t="shared" si="54"/>
        <v>199</v>
      </c>
      <c r="F227" s="51">
        <f>+SR30_CRa!$E176</f>
        <v>0</v>
      </c>
      <c r="G227" s="40">
        <f t="shared" si="48"/>
        <v>0</v>
      </c>
      <c r="H227" s="11">
        <f t="shared" si="55"/>
        <v>199</v>
      </c>
      <c r="I227" s="51">
        <f>+SR40_CRa!$E166</f>
        <v>0</v>
      </c>
      <c r="J227" s="40">
        <f t="shared" si="49"/>
        <v>0</v>
      </c>
      <c r="K227" s="11">
        <f t="shared" si="56"/>
        <v>199</v>
      </c>
      <c r="L227" s="51">
        <f>+SR50_CRa!$E156</f>
        <v>0</v>
      </c>
      <c r="M227" s="40">
        <f t="shared" si="50"/>
        <v>0</v>
      </c>
      <c r="R227" s="11">
        <f t="shared" si="57"/>
        <v>199</v>
      </c>
      <c r="S227" s="51" t="e">
        <f>+SR30_CRa!$B176</f>
        <v>#N/A</v>
      </c>
      <c r="T227" s="40" t="e">
        <f t="shared" si="51"/>
        <v>#N/A</v>
      </c>
      <c r="U227" s="11">
        <f t="shared" si="58"/>
        <v>199</v>
      </c>
      <c r="V227" s="51" t="e">
        <f>+SR40_CRa!$B166</f>
        <v>#N/A</v>
      </c>
      <c r="W227" s="40" t="e">
        <f t="shared" si="52"/>
        <v>#N/A</v>
      </c>
      <c r="X227" s="11">
        <f t="shared" si="59"/>
        <v>199</v>
      </c>
      <c r="Y227" s="51" t="e">
        <f>+SR50_CRa!$B156</f>
        <v>#N/A</v>
      </c>
      <c r="Z227" s="40" t="e">
        <f t="shared" si="53"/>
        <v>#N/A</v>
      </c>
    </row>
    <row r="228" spans="5:26" x14ac:dyDescent="0.3">
      <c r="E228" s="11">
        <f t="shared" si="54"/>
        <v>200</v>
      </c>
      <c r="F228" s="51">
        <f>+SR30_CRa!$E177</f>
        <v>0</v>
      </c>
      <c r="G228" s="40">
        <f t="shared" si="48"/>
        <v>0</v>
      </c>
      <c r="H228" s="11">
        <f t="shared" si="55"/>
        <v>200</v>
      </c>
      <c r="I228" s="51">
        <f>+SR40_CRa!$E167</f>
        <v>0</v>
      </c>
      <c r="J228" s="40">
        <f t="shared" si="49"/>
        <v>0</v>
      </c>
      <c r="K228" s="11">
        <f t="shared" si="56"/>
        <v>200</v>
      </c>
      <c r="L228" s="51">
        <f>+SR50_CRa!$E157</f>
        <v>0</v>
      </c>
      <c r="M228" s="40">
        <f t="shared" si="50"/>
        <v>0</v>
      </c>
      <c r="R228" s="11">
        <f t="shared" si="57"/>
        <v>200</v>
      </c>
      <c r="S228" s="51" t="e">
        <f>+SR30_CRa!$B177</f>
        <v>#N/A</v>
      </c>
      <c r="T228" s="40" t="e">
        <f t="shared" si="51"/>
        <v>#N/A</v>
      </c>
      <c r="U228" s="11">
        <f t="shared" si="58"/>
        <v>200</v>
      </c>
      <c r="V228" s="51" t="e">
        <f>+SR40_CRa!$B167</f>
        <v>#N/A</v>
      </c>
      <c r="W228" s="40" t="e">
        <f t="shared" si="52"/>
        <v>#N/A</v>
      </c>
      <c r="X228" s="11">
        <f t="shared" si="59"/>
        <v>200</v>
      </c>
      <c r="Y228" s="51" t="e">
        <f>+SR50_CRa!$B157</f>
        <v>#N/A</v>
      </c>
      <c r="Z228" s="40" t="e">
        <f t="shared" si="53"/>
        <v>#N/A</v>
      </c>
    </row>
    <row r="229" spans="5:26" x14ac:dyDescent="0.3">
      <c r="E229" s="11">
        <f t="shared" si="54"/>
        <v>201</v>
      </c>
      <c r="F229" s="51">
        <f>+SR30_CRa!$E178</f>
        <v>0</v>
      </c>
      <c r="G229" s="40">
        <f t="shared" si="48"/>
        <v>0</v>
      </c>
      <c r="H229" s="11">
        <f t="shared" si="55"/>
        <v>201</v>
      </c>
      <c r="I229" s="51">
        <f>+SR40_CRa!$E168</f>
        <v>0</v>
      </c>
      <c r="J229" s="40">
        <f t="shared" si="49"/>
        <v>0</v>
      </c>
      <c r="K229" s="11">
        <f t="shared" si="56"/>
        <v>201</v>
      </c>
      <c r="L229" s="51">
        <f>+SR50_CRa!$E158</f>
        <v>0</v>
      </c>
      <c r="M229" s="40">
        <f t="shared" si="50"/>
        <v>0</v>
      </c>
      <c r="R229" s="11">
        <f t="shared" si="57"/>
        <v>201</v>
      </c>
      <c r="S229" s="51" t="e">
        <f>+SR30_CRa!$B178</f>
        <v>#N/A</v>
      </c>
      <c r="T229" s="40" t="e">
        <f t="shared" si="51"/>
        <v>#N/A</v>
      </c>
      <c r="U229" s="11">
        <f t="shared" si="58"/>
        <v>201</v>
      </c>
      <c r="V229" s="51" t="e">
        <f>+SR40_CRa!$B168</f>
        <v>#N/A</v>
      </c>
      <c r="W229" s="40" t="e">
        <f t="shared" si="52"/>
        <v>#N/A</v>
      </c>
      <c r="X229" s="11">
        <f t="shared" si="59"/>
        <v>201</v>
      </c>
      <c r="Y229" s="51" t="e">
        <f>+SR50_CRa!$B158</f>
        <v>#N/A</v>
      </c>
      <c r="Z229" s="40" t="e">
        <f t="shared" si="53"/>
        <v>#N/A</v>
      </c>
    </row>
    <row r="230" spans="5:26" x14ac:dyDescent="0.3">
      <c r="E230" s="11">
        <f t="shared" si="54"/>
        <v>202</v>
      </c>
      <c r="F230" s="51">
        <f>+SR30_CRa!$E179</f>
        <v>0</v>
      </c>
      <c r="G230" s="40">
        <f t="shared" si="48"/>
        <v>0</v>
      </c>
      <c r="H230" s="11">
        <f t="shared" si="55"/>
        <v>202</v>
      </c>
      <c r="I230" s="51">
        <f>+SR40_CRa!$E169</f>
        <v>0</v>
      </c>
      <c r="J230" s="40">
        <f t="shared" si="49"/>
        <v>0</v>
      </c>
      <c r="K230" s="11">
        <f t="shared" si="56"/>
        <v>202</v>
      </c>
      <c r="L230" s="51">
        <f>+SR50_CRa!$E159</f>
        <v>0</v>
      </c>
      <c r="M230" s="40">
        <f t="shared" si="50"/>
        <v>0</v>
      </c>
      <c r="R230" s="11">
        <f t="shared" si="57"/>
        <v>202</v>
      </c>
      <c r="S230" s="51" t="e">
        <f>+SR30_CRa!$B179</f>
        <v>#N/A</v>
      </c>
      <c r="T230" s="40" t="e">
        <f t="shared" si="51"/>
        <v>#N/A</v>
      </c>
      <c r="U230" s="11">
        <f t="shared" si="58"/>
        <v>202</v>
      </c>
      <c r="V230" s="51" t="e">
        <f>+SR40_CRa!$B169</f>
        <v>#N/A</v>
      </c>
      <c r="W230" s="40" t="e">
        <f t="shared" si="52"/>
        <v>#N/A</v>
      </c>
      <c r="X230" s="11">
        <f t="shared" si="59"/>
        <v>202</v>
      </c>
      <c r="Y230" s="51" t="e">
        <f>+SR50_CRa!$B159</f>
        <v>#N/A</v>
      </c>
      <c r="Z230" s="40" t="e">
        <f t="shared" si="53"/>
        <v>#N/A</v>
      </c>
    </row>
    <row r="231" spans="5:26" x14ac:dyDescent="0.3">
      <c r="E231" s="11">
        <f t="shared" si="54"/>
        <v>203</v>
      </c>
      <c r="F231" s="51">
        <f>+SR30_CRa!$E180</f>
        <v>0</v>
      </c>
      <c r="G231" s="40">
        <f t="shared" si="48"/>
        <v>0</v>
      </c>
      <c r="H231" s="11">
        <f t="shared" si="55"/>
        <v>203</v>
      </c>
      <c r="I231" s="51">
        <f>+SR40_CRa!$E170</f>
        <v>0</v>
      </c>
      <c r="J231" s="40">
        <f t="shared" si="49"/>
        <v>0</v>
      </c>
      <c r="K231" s="11">
        <f t="shared" si="56"/>
        <v>203</v>
      </c>
      <c r="L231" s="51">
        <f>+SR50_CRa!$E160</f>
        <v>0</v>
      </c>
      <c r="M231" s="40">
        <f t="shared" si="50"/>
        <v>0</v>
      </c>
      <c r="R231" s="11">
        <f t="shared" si="57"/>
        <v>203</v>
      </c>
      <c r="S231" s="51" t="e">
        <f>+SR30_CRa!$B180</f>
        <v>#N/A</v>
      </c>
      <c r="T231" s="40" t="e">
        <f t="shared" si="51"/>
        <v>#N/A</v>
      </c>
      <c r="U231" s="11">
        <f t="shared" si="58"/>
        <v>203</v>
      </c>
      <c r="V231" s="51" t="e">
        <f>+SR40_CRa!$B170</f>
        <v>#N/A</v>
      </c>
      <c r="W231" s="40" t="e">
        <f t="shared" si="52"/>
        <v>#N/A</v>
      </c>
      <c r="X231" s="11">
        <f t="shared" si="59"/>
        <v>203</v>
      </c>
      <c r="Y231" s="51" t="e">
        <f>+SR50_CRa!$B160</f>
        <v>#N/A</v>
      </c>
      <c r="Z231" s="40" t="e">
        <f t="shared" si="53"/>
        <v>#N/A</v>
      </c>
    </row>
    <row r="232" spans="5:26" x14ac:dyDescent="0.3">
      <c r="E232" s="11">
        <f t="shared" si="54"/>
        <v>204</v>
      </c>
      <c r="F232" s="51">
        <f>+SR30_CRa!$E181</f>
        <v>0</v>
      </c>
      <c r="G232" s="40">
        <f t="shared" si="48"/>
        <v>0</v>
      </c>
      <c r="H232" s="11">
        <f t="shared" si="55"/>
        <v>204</v>
      </c>
      <c r="I232" s="51">
        <f>+SR40_CRa!$E171</f>
        <v>0</v>
      </c>
      <c r="J232" s="40">
        <f t="shared" si="49"/>
        <v>0</v>
      </c>
      <c r="K232" s="11">
        <f t="shared" si="56"/>
        <v>204</v>
      </c>
      <c r="L232" s="51">
        <f>+SR50_CRa!$E161</f>
        <v>0</v>
      </c>
      <c r="M232" s="40">
        <f t="shared" si="50"/>
        <v>0</v>
      </c>
      <c r="R232" s="11">
        <f t="shared" si="57"/>
        <v>204</v>
      </c>
      <c r="S232" s="51" t="e">
        <f>+SR30_CRa!$B181</f>
        <v>#N/A</v>
      </c>
      <c r="T232" s="40" t="e">
        <f t="shared" si="51"/>
        <v>#N/A</v>
      </c>
      <c r="U232" s="11">
        <f t="shared" si="58"/>
        <v>204</v>
      </c>
      <c r="V232" s="51" t="e">
        <f>+SR40_CRa!$B171</f>
        <v>#N/A</v>
      </c>
      <c r="W232" s="40" t="e">
        <f t="shared" si="52"/>
        <v>#N/A</v>
      </c>
      <c r="X232" s="11">
        <f t="shared" si="59"/>
        <v>204</v>
      </c>
      <c r="Y232" s="51" t="e">
        <f>+SR50_CRa!$B161</f>
        <v>#N/A</v>
      </c>
      <c r="Z232" s="40" t="e">
        <f t="shared" si="53"/>
        <v>#N/A</v>
      </c>
    </row>
    <row r="233" spans="5:26" x14ac:dyDescent="0.3">
      <c r="E233" s="11">
        <f t="shared" si="54"/>
        <v>205</v>
      </c>
      <c r="F233" s="51">
        <f>+SR30_CRa!$E182</f>
        <v>0</v>
      </c>
      <c r="G233" s="40">
        <f t="shared" si="48"/>
        <v>0</v>
      </c>
      <c r="H233" s="11">
        <f t="shared" si="55"/>
        <v>205</v>
      </c>
      <c r="I233" s="51">
        <f>+SR40_CRa!$E172</f>
        <v>0</v>
      </c>
      <c r="J233" s="40">
        <f t="shared" si="49"/>
        <v>0</v>
      </c>
      <c r="K233" s="11">
        <f t="shared" si="56"/>
        <v>205</v>
      </c>
      <c r="L233" s="51">
        <f>+SR50_CRa!$E162</f>
        <v>0</v>
      </c>
      <c r="M233" s="40">
        <f t="shared" si="50"/>
        <v>0</v>
      </c>
      <c r="R233" s="11">
        <f t="shared" si="57"/>
        <v>205</v>
      </c>
      <c r="S233" s="51" t="e">
        <f>+SR30_CRa!$B182</f>
        <v>#N/A</v>
      </c>
      <c r="T233" s="40" t="e">
        <f t="shared" si="51"/>
        <v>#N/A</v>
      </c>
      <c r="U233" s="11">
        <f t="shared" si="58"/>
        <v>205</v>
      </c>
      <c r="V233" s="51" t="e">
        <f>+SR40_CRa!$B172</f>
        <v>#N/A</v>
      </c>
      <c r="W233" s="40" t="e">
        <f t="shared" si="52"/>
        <v>#N/A</v>
      </c>
      <c r="X233" s="11">
        <f t="shared" si="59"/>
        <v>205</v>
      </c>
      <c r="Y233" s="51" t="e">
        <f>+SR50_CRa!$B162</f>
        <v>#N/A</v>
      </c>
      <c r="Z233" s="40" t="e">
        <f t="shared" si="53"/>
        <v>#N/A</v>
      </c>
    </row>
    <row r="234" spans="5:26" x14ac:dyDescent="0.3">
      <c r="E234" s="11">
        <f t="shared" si="54"/>
        <v>206</v>
      </c>
      <c r="F234" s="51">
        <f>+SR30_CRa!$E183</f>
        <v>0</v>
      </c>
      <c r="G234" s="40">
        <f t="shared" si="48"/>
        <v>0</v>
      </c>
      <c r="H234" s="11">
        <f t="shared" si="55"/>
        <v>206</v>
      </c>
      <c r="I234" s="51">
        <f>+SR40_CRa!$E173</f>
        <v>0</v>
      </c>
      <c r="J234" s="40">
        <f t="shared" si="49"/>
        <v>0</v>
      </c>
      <c r="K234" s="11">
        <f t="shared" si="56"/>
        <v>206</v>
      </c>
      <c r="L234" s="51">
        <f>+SR50_CRa!$E163</f>
        <v>0</v>
      </c>
      <c r="M234" s="40">
        <f t="shared" si="50"/>
        <v>0</v>
      </c>
      <c r="R234" s="11">
        <f t="shared" si="57"/>
        <v>206</v>
      </c>
      <c r="S234" s="51" t="e">
        <f>+SR30_CRa!$B183</f>
        <v>#N/A</v>
      </c>
      <c r="T234" s="40" t="e">
        <f t="shared" si="51"/>
        <v>#N/A</v>
      </c>
      <c r="U234" s="11">
        <f t="shared" si="58"/>
        <v>206</v>
      </c>
      <c r="V234" s="51" t="e">
        <f>+SR40_CRa!$B173</f>
        <v>#N/A</v>
      </c>
      <c r="W234" s="40" t="e">
        <f t="shared" si="52"/>
        <v>#N/A</v>
      </c>
      <c r="X234" s="11">
        <f t="shared" si="59"/>
        <v>206</v>
      </c>
      <c r="Y234" s="51" t="e">
        <f>+SR50_CRa!$B163</f>
        <v>#N/A</v>
      </c>
      <c r="Z234" s="40" t="e">
        <f t="shared" si="53"/>
        <v>#N/A</v>
      </c>
    </row>
    <row r="235" spans="5:26" x14ac:dyDescent="0.3">
      <c r="E235" s="11">
        <f t="shared" si="54"/>
        <v>207</v>
      </c>
      <c r="F235" s="51">
        <f>+SR30_CRa!$E184</f>
        <v>0</v>
      </c>
      <c r="G235" s="40">
        <f t="shared" si="48"/>
        <v>0</v>
      </c>
      <c r="H235" s="11">
        <f t="shared" si="55"/>
        <v>207</v>
      </c>
      <c r="I235" s="51">
        <f>+SR40_CRa!$E174</f>
        <v>0</v>
      </c>
      <c r="J235" s="40">
        <f t="shared" si="49"/>
        <v>0</v>
      </c>
      <c r="K235" s="11">
        <f t="shared" si="56"/>
        <v>207</v>
      </c>
      <c r="L235" s="51">
        <f>+SR50_CRa!$E164</f>
        <v>0</v>
      </c>
      <c r="M235" s="40">
        <f t="shared" si="50"/>
        <v>0</v>
      </c>
      <c r="R235" s="11">
        <f t="shared" si="57"/>
        <v>207</v>
      </c>
      <c r="S235" s="51" t="e">
        <f>+SR30_CRa!$B184</f>
        <v>#N/A</v>
      </c>
      <c r="T235" s="40" t="e">
        <f t="shared" si="51"/>
        <v>#N/A</v>
      </c>
      <c r="U235" s="11">
        <f t="shared" si="58"/>
        <v>207</v>
      </c>
      <c r="V235" s="51" t="e">
        <f>+SR40_CRa!$B174</f>
        <v>#N/A</v>
      </c>
      <c r="W235" s="40" t="e">
        <f t="shared" si="52"/>
        <v>#N/A</v>
      </c>
      <c r="X235" s="11">
        <f t="shared" si="59"/>
        <v>207</v>
      </c>
      <c r="Y235" s="51" t="e">
        <f>+SR50_CRa!$B164</f>
        <v>#N/A</v>
      </c>
      <c r="Z235" s="40" t="e">
        <f t="shared" si="53"/>
        <v>#N/A</v>
      </c>
    </row>
    <row r="236" spans="5:26" x14ac:dyDescent="0.3">
      <c r="E236" s="11">
        <f t="shared" si="54"/>
        <v>208</v>
      </c>
      <c r="F236" s="51">
        <f>+SR30_CRa!$E185</f>
        <v>0</v>
      </c>
      <c r="G236" s="40">
        <f t="shared" si="48"/>
        <v>0</v>
      </c>
      <c r="H236" s="11">
        <f t="shared" si="55"/>
        <v>208</v>
      </c>
      <c r="I236" s="51">
        <f>+SR40_CRa!$E175</f>
        <v>0</v>
      </c>
      <c r="J236" s="40">
        <f t="shared" si="49"/>
        <v>0</v>
      </c>
      <c r="K236" s="11">
        <f t="shared" si="56"/>
        <v>208</v>
      </c>
      <c r="L236" s="51">
        <f>+SR50_CRa!$E165</f>
        <v>0</v>
      </c>
      <c r="M236" s="40">
        <f t="shared" si="50"/>
        <v>0</v>
      </c>
      <c r="R236" s="11">
        <f t="shared" si="57"/>
        <v>208</v>
      </c>
      <c r="S236" s="51" t="e">
        <f>+SR30_CRa!$B185</f>
        <v>#N/A</v>
      </c>
      <c r="T236" s="40" t="e">
        <f t="shared" si="51"/>
        <v>#N/A</v>
      </c>
      <c r="U236" s="11">
        <f t="shared" si="58"/>
        <v>208</v>
      </c>
      <c r="V236" s="51" t="e">
        <f>+SR40_CRa!$B175</f>
        <v>#N/A</v>
      </c>
      <c r="W236" s="40" t="e">
        <f t="shared" si="52"/>
        <v>#N/A</v>
      </c>
      <c r="X236" s="11">
        <f t="shared" si="59"/>
        <v>208</v>
      </c>
      <c r="Y236" s="51" t="e">
        <f>+SR50_CRa!$B165</f>
        <v>#N/A</v>
      </c>
      <c r="Z236" s="40" t="e">
        <f t="shared" si="53"/>
        <v>#N/A</v>
      </c>
    </row>
    <row r="237" spans="5:26" x14ac:dyDescent="0.3">
      <c r="E237" s="11">
        <f t="shared" si="54"/>
        <v>209</v>
      </c>
      <c r="F237" s="51">
        <f>+SR30_CRa!$E186</f>
        <v>0</v>
      </c>
      <c r="G237" s="40">
        <f t="shared" si="48"/>
        <v>0</v>
      </c>
      <c r="H237" s="11">
        <f t="shared" si="55"/>
        <v>209</v>
      </c>
      <c r="I237" s="51">
        <f>+SR40_CRa!$E176</f>
        <v>0</v>
      </c>
      <c r="J237" s="40">
        <f t="shared" si="49"/>
        <v>0</v>
      </c>
      <c r="K237" s="11">
        <f t="shared" si="56"/>
        <v>209</v>
      </c>
      <c r="L237" s="51">
        <f>+SR50_CRa!$E166</f>
        <v>0</v>
      </c>
      <c r="M237" s="40">
        <f t="shared" si="50"/>
        <v>0</v>
      </c>
      <c r="R237" s="11">
        <f t="shared" si="57"/>
        <v>209</v>
      </c>
      <c r="S237" s="51" t="e">
        <f>+SR30_CRa!$B186</f>
        <v>#N/A</v>
      </c>
      <c r="T237" s="40" t="e">
        <f t="shared" si="51"/>
        <v>#N/A</v>
      </c>
      <c r="U237" s="11">
        <f t="shared" si="58"/>
        <v>209</v>
      </c>
      <c r="V237" s="51" t="e">
        <f>+SR40_CRa!$B176</f>
        <v>#N/A</v>
      </c>
      <c r="W237" s="40" t="e">
        <f t="shared" si="52"/>
        <v>#N/A</v>
      </c>
      <c r="X237" s="11">
        <f t="shared" si="59"/>
        <v>209</v>
      </c>
      <c r="Y237" s="51" t="e">
        <f>+SR50_CRa!$B166</f>
        <v>#N/A</v>
      </c>
      <c r="Z237" s="40" t="e">
        <f t="shared" si="53"/>
        <v>#N/A</v>
      </c>
    </row>
    <row r="238" spans="5:26" x14ac:dyDescent="0.3">
      <c r="E238" s="11">
        <f t="shared" si="54"/>
        <v>210</v>
      </c>
      <c r="F238" s="51">
        <f>+SR30_CRa!$E187</f>
        <v>0</v>
      </c>
      <c r="G238" s="40">
        <f t="shared" si="48"/>
        <v>0</v>
      </c>
      <c r="H238" s="11">
        <f t="shared" si="55"/>
        <v>210</v>
      </c>
      <c r="I238" s="51">
        <f>+SR40_CRa!$E177</f>
        <v>0</v>
      </c>
      <c r="J238" s="40">
        <f t="shared" si="49"/>
        <v>0</v>
      </c>
      <c r="K238" s="11">
        <f t="shared" si="56"/>
        <v>210</v>
      </c>
      <c r="L238" s="51">
        <f>+SR50_CRa!$E167</f>
        <v>0</v>
      </c>
      <c r="M238" s="40">
        <f t="shared" si="50"/>
        <v>0</v>
      </c>
      <c r="R238" s="11">
        <f t="shared" si="57"/>
        <v>210</v>
      </c>
      <c r="S238" s="51" t="e">
        <f>+SR30_CRa!$B187</f>
        <v>#N/A</v>
      </c>
      <c r="T238" s="40" t="e">
        <f t="shared" si="51"/>
        <v>#N/A</v>
      </c>
      <c r="U238" s="11">
        <f t="shared" si="58"/>
        <v>210</v>
      </c>
      <c r="V238" s="51" t="e">
        <f>+SR40_CRa!$B177</f>
        <v>#N/A</v>
      </c>
      <c r="W238" s="40" t="e">
        <f t="shared" si="52"/>
        <v>#N/A</v>
      </c>
      <c r="X238" s="11">
        <f t="shared" si="59"/>
        <v>210</v>
      </c>
      <c r="Y238" s="51" t="e">
        <f>+SR50_CRa!$B167</f>
        <v>#N/A</v>
      </c>
      <c r="Z238" s="40" t="e">
        <f t="shared" si="53"/>
        <v>#N/A</v>
      </c>
    </row>
    <row r="239" spans="5:26" x14ac:dyDescent="0.3">
      <c r="E239" s="11">
        <f t="shared" si="54"/>
        <v>211</v>
      </c>
      <c r="F239" s="51">
        <f>+SR30_CRa!$E188</f>
        <v>0</v>
      </c>
      <c r="G239" s="40">
        <f t="shared" si="48"/>
        <v>0</v>
      </c>
      <c r="H239" s="11">
        <f t="shared" si="55"/>
        <v>211</v>
      </c>
      <c r="I239" s="51">
        <f>+SR40_CRa!$E178</f>
        <v>0</v>
      </c>
      <c r="J239" s="40">
        <f t="shared" si="49"/>
        <v>0</v>
      </c>
      <c r="K239" s="11">
        <f t="shared" si="56"/>
        <v>211</v>
      </c>
      <c r="L239" s="51">
        <f>+SR50_CRa!$E168</f>
        <v>0</v>
      </c>
      <c r="M239" s="40">
        <f t="shared" si="50"/>
        <v>0</v>
      </c>
      <c r="R239" s="11">
        <f t="shared" si="57"/>
        <v>211</v>
      </c>
      <c r="S239" s="51" t="e">
        <f>+SR30_CRa!$B188</f>
        <v>#N/A</v>
      </c>
      <c r="T239" s="40" t="e">
        <f t="shared" si="51"/>
        <v>#N/A</v>
      </c>
      <c r="U239" s="11">
        <f t="shared" si="58"/>
        <v>211</v>
      </c>
      <c r="V239" s="51" t="e">
        <f>+SR40_CRa!$B178</f>
        <v>#N/A</v>
      </c>
      <c r="W239" s="40" t="e">
        <f t="shared" si="52"/>
        <v>#N/A</v>
      </c>
      <c r="X239" s="11">
        <f t="shared" si="59"/>
        <v>211</v>
      </c>
      <c r="Y239" s="51" t="e">
        <f>+SR50_CRa!$B168</f>
        <v>#N/A</v>
      </c>
      <c r="Z239" s="40" t="e">
        <f t="shared" si="53"/>
        <v>#N/A</v>
      </c>
    </row>
    <row r="240" spans="5:26" x14ac:dyDescent="0.3">
      <c r="F240" s="1"/>
      <c r="G240" s="40"/>
      <c r="H240" s="11">
        <f t="shared" si="55"/>
        <v>212</v>
      </c>
      <c r="I240" s="51">
        <f>+SR40_CRa!$E179</f>
        <v>0</v>
      </c>
      <c r="J240" s="40">
        <f t="shared" si="49"/>
        <v>0</v>
      </c>
      <c r="K240" s="11">
        <f t="shared" si="56"/>
        <v>212</v>
      </c>
      <c r="L240" s="51">
        <f>+SR50_CRa!$E169</f>
        <v>0</v>
      </c>
      <c r="M240" s="40">
        <f t="shared" si="50"/>
        <v>0</v>
      </c>
      <c r="S240" s="1"/>
      <c r="T240" s="40"/>
      <c r="U240" s="11">
        <f t="shared" si="58"/>
        <v>212</v>
      </c>
      <c r="V240" s="51" t="e">
        <f>+SR40_CRa!$B179</f>
        <v>#N/A</v>
      </c>
      <c r="W240" s="40" t="e">
        <f t="shared" si="52"/>
        <v>#N/A</v>
      </c>
      <c r="X240" s="11">
        <f t="shared" si="59"/>
        <v>212</v>
      </c>
      <c r="Y240" s="51" t="e">
        <f>+SR50_CRa!$B169</f>
        <v>#N/A</v>
      </c>
      <c r="Z240" s="40" t="e">
        <f t="shared" si="53"/>
        <v>#N/A</v>
      </c>
    </row>
    <row r="241" spans="6:26" x14ac:dyDescent="0.3">
      <c r="F241" s="1"/>
      <c r="G241" s="40"/>
      <c r="H241" s="11">
        <f t="shared" si="55"/>
        <v>213</v>
      </c>
      <c r="I241" s="51">
        <f>+SR40_CRa!$E180</f>
        <v>0</v>
      </c>
      <c r="J241" s="40">
        <f t="shared" si="49"/>
        <v>0</v>
      </c>
      <c r="K241" s="11">
        <f t="shared" si="56"/>
        <v>213</v>
      </c>
      <c r="L241" s="51">
        <f>+SR50_CRa!$E170</f>
        <v>0</v>
      </c>
      <c r="M241" s="40">
        <f t="shared" si="50"/>
        <v>0</v>
      </c>
      <c r="S241" s="1"/>
      <c r="T241" s="40"/>
      <c r="U241" s="11">
        <f t="shared" si="58"/>
        <v>213</v>
      </c>
      <c r="V241" s="51" t="e">
        <f>+SR40_CRa!$B180</f>
        <v>#N/A</v>
      </c>
      <c r="W241" s="40" t="e">
        <f t="shared" si="52"/>
        <v>#N/A</v>
      </c>
      <c r="X241" s="11">
        <f t="shared" si="59"/>
        <v>213</v>
      </c>
      <c r="Y241" s="51" t="e">
        <f>+SR50_CRa!$B170</f>
        <v>#N/A</v>
      </c>
      <c r="Z241" s="40" t="e">
        <f t="shared" si="53"/>
        <v>#N/A</v>
      </c>
    </row>
    <row r="242" spans="6:26" x14ac:dyDescent="0.3">
      <c r="F242" s="1"/>
      <c r="G242" s="40"/>
      <c r="H242" s="11">
        <f t="shared" si="55"/>
        <v>214</v>
      </c>
      <c r="I242" s="51">
        <f>+SR40_CRa!$E181</f>
        <v>0</v>
      </c>
      <c r="J242" s="40">
        <f t="shared" si="49"/>
        <v>0</v>
      </c>
      <c r="K242" s="11">
        <f t="shared" si="56"/>
        <v>214</v>
      </c>
      <c r="L242" s="51">
        <f>+SR50_CRa!$E171</f>
        <v>0</v>
      </c>
      <c r="M242" s="40">
        <f t="shared" si="50"/>
        <v>0</v>
      </c>
      <c r="S242" s="1"/>
      <c r="T242" s="40"/>
      <c r="U242" s="11">
        <f t="shared" si="58"/>
        <v>214</v>
      </c>
      <c r="V242" s="51" t="e">
        <f>+SR40_CRa!$B181</f>
        <v>#N/A</v>
      </c>
      <c r="W242" s="40" t="e">
        <f t="shared" si="52"/>
        <v>#N/A</v>
      </c>
      <c r="X242" s="11">
        <f t="shared" si="59"/>
        <v>214</v>
      </c>
      <c r="Y242" s="51" t="e">
        <f>+SR50_CRa!$B171</f>
        <v>#N/A</v>
      </c>
      <c r="Z242" s="40" t="e">
        <f t="shared" si="53"/>
        <v>#N/A</v>
      </c>
    </row>
    <row r="243" spans="6:26" x14ac:dyDescent="0.3">
      <c r="F243" s="1"/>
      <c r="G243" s="40"/>
      <c r="H243" s="11">
        <f t="shared" si="55"/>
        <v>215</v>
      </c>
      <c r="I243" s="51">
        <f>+SR40_CRa!$E182</f>
        <v>0</v>
      </c>
      <c r="J243" s="40">
        <f t="shared" si="49"/>
        <v>0</v>
      </c>
      <c r="K243" s="11">
        <f t="shared" si="56"/>
        <v>215</v>
      </c>
      <c r="L243" s="51">
        <f>+SR50_CRa!$E172</f>
        <v>0</v>
      </c>
      <c r="M243" s="40">
        <f t="shared" si="50"/>
        <v>0</v>
      </c>
      <c r="S243" s="1"/>
      <c r="T243" s="40"/>
      <c r="U243" s="11">
        <f t="shared" si="58"/>
        <v>215</v>
      </c>
      <c r="V243" s="51" t="e">
        <f>+SR40_CRa!$B182</f>
        <v>#N/A</v>
      </c>
      <c r="W243" s="40" t="e">
        <f t="shared" si="52"/>
        <v>#N/A</v>
      </c>
      <c r="X243" s="11">
        <f t="shared" si="59"/>
        <v>215</v>
      </c>
      <c r="Y243" s="51" t="e">
        <f>+SR50_CRa!$B172</f>
        <v>#N/A</v>
      </c>
      <c r="Z243" s="40" t="e">
        <f t="shared" si="53"/>
        <v>#N/A</v>
      </c>
    </row>
    <row r="244" spans="6:26" x14ac:dyDescent="0.3">
      <c r="F244" s="1"/>
      <c r="G244" s="40"/>
      <c r="H244" s="11">
        <f t="shared" si="55"/>
        <v>216</v>
      </c>
      <c r="I244" s="51">
        <f>+SR40_CRa!$E183</f>
        <v>0</v>
      </c>
      <c r="J244" s="40">
        <f t="shared" si="49"/>
        <v>0</v>
      </c>
      <c r="K244" s="11">
        <f t="shared" si="56"/>
        <v>216</v>
      </c>
      <c r="L244" s="51">
        <f>+SR50_CRa!$E173</f>
        <v>0</v>
      </c>
      <c r="M244" s="40">
        <f t="shared" si="50"/>
        <v>0</v>
      </c>
      <c r="S244" s="1"/>
      <c r="T244" s="40"/>
      <c r="U244" s="11">
        <f t="shared" si="58"/>
        <v>216</v>
      </c>
      <c r="V244" s="51" t="e">
        <f>+SR40_CRa!$B183</f>
        <v>#N/A</v>
      </c>
      <c r="W244" s="40" t="e">
        <f t="shared" si="52"/>
        <v>#N/A</v>
      </c>
      <c r="X244" s="11">
        <f t="shared" si="59"/>
        <v>216</v>
      </c>
      <c r="Y244" s="51" t="e">
        <f>+SR50_CRa!$B173</f>
        <v>#N/A</v>
      </c>
      <c r="Z244" s="40" t="e">
        <f t="shared" si="53"/>
        <v>#N/A</v>
      </c>
    </row>
    <row r="245" spans="6:26" x14ac:dyDescent="0.3">
      <c r="F245" s="1"/>
      <c r="G245" s="40"/>
      <c r="H245" s="11">
        <f t="shared" si="55"/>
        <v>217</v>
      </c>
      <c r="I245" s="51">
        <f>+SR40_CRa!$E184</f>
        <v>0</v>
      </c>
      <c r="J245" s="40">
        <f t="shared" si="49"/>
        <v>0</v>
      </c>
      <c r="K245" s="11">
        <f t="shared" si="56"/>
        <v>217</v>
      </c>
      <c r="L245" s="51">
        <f>+SR50_CRa!$E174</f>
        <v>0</v>
      </c>
      <c r="M245" s="40">
        <f t="shared" si="50"/>
        <v>0</v>
      </c>
      <c r="S245" s="1"/>
      <c r="T245" s="40"/>
      <c r="U245" s="11">
        <f t="shared" si="58"/>
        <v>217</v>
      </c>
      <c r="V245" s="51" t="e">
        <f>+SR40_CRa!$B184</f>
        <v>#N/A</v>
      </c>
      <c r="W245" s="40" t="e">
        <f t="shared" si="52"/>
        <v>#N/A</v>
      </c>
      <c r="X245" s="11">
        <f t="shared" si="59"/>
        <v>217</v>
      </c>
      <c r="Y245" s="51" t="e">
        <f>+SR50_CRa!$B174</f>
        <v>#N/A</v>
      </c>
      <c r="Z245" s="40" t="e">
        <f t="shared" si="53"/>
        <v>#N/A</v>
      </c>
    </row>
    <row r="246" spans="6:26" x14ac:dyDescent="0.3">
      <c r="F246" s="1"/>
      <c r="G246" s="40"/>
      <c r="H246" s="11">
        <f t="shared" si="55"/>
        <v>218</v>
      </c>
      <c r="I246" s="51">
        <f>+SR40_CRa!$E185</f>
        <v>0</v>
      </c>
      <c r="J246" s="40">
        <f t="shared" si="49"/>
        <v>0</v>
      </c>
      <c r="K246" s="11">
        <f t="shared" si="56"/>
        <v>218</v>
      </c>
      <c r="L246" s="51">
        <f>+SR50_CRa!$E175</f>
        <v>0</v>
      </c>
      <c r="M246" s="40">
        <f t="shared" si="50"/>
        <v>0</v>
      </c>
      <c r="S246" s="1"/>
      <c r="T246" s="40"/>
      <c r="U246" s="11">
        <f t="shared" si="58"/>
        <v>218</v>
      </c>
      <c r="V246" s="51" t="e">
        <f>+SR40_CRa!$B185</f>
        <v>#N/A</v>
      </c>
      <c r="W246" s="40" t="e">
        <f t="shared" si="52"/>
        <v>#N/A</v>
      </c>
      <c r="X246" s="11">
        <f t="shared" si="59"/>
        <v>218</v>
      </c>
      <c r="Y246" s="51" t="e">
        <f>+SR50_CRa!$B175</f>
        <v>#N/A</v>
      </c>
      <c r="Z246" s="40" t="e">
        <f t="shared" si="53"/>
        <v>#N/A</v>
      </c>
    </row>
    <row r="247" spans="6:26" x14ac:dyDescent="0.3">
      <c r="F247" s="1"/>
      <c r="G247" s="40"/>
      <c r="H247" s="11">
        <f t="shared" si="55"/>
        <v>219</v>
      </c>
      <c r="I247" s="51">
        <f>+SR40_CRa!$E186</f>
        <v>0</v>
      </c>
      <c r="J247" s="40">
        <f t="shared" si="49"/>
        <v>0</v>
      </c>
      <c r="K247" s="11">
        <f t="shared" si="56"/>
        <v>219</v>
      </c>
      <c r="L247" s="51">
        <f>+SR50_CRa!$E176</f>
        <v>0</v>
      </c>
      <c r="M247" s="40">
        <f t="shared" si="50"/>
        <v>0</v>
      </c>
      <c r="S247" s="1"/>
      <c r="T247" s="40"/>
      <c r="U247" s="11">
        <f t="shared" si="58"/>
        <v>219</v>
      </c>
      <c r="V247" s="51" t="e">
        <f>+SR40_CRa!$B186</f>
        <v>#N/A</v>
      </c>
      <c r="W247" s="40" t="e">
        <f t="shared" si="52"/>
        <v>#N/A</v>
      </c>
      <c r="X247" s="11">
        <f t="shared" si="59"/>
        <v>219</v>
      </c>
      <c r="Y247" s="51" t="e">
        <f>+SR50_CRa!$B176</f>
        <v>#N/A</v>
      </c>
      <c r="Z247" s="40" t="e">
        <f t="shared" si="53"/>
        <v>#N/A</v>
      </c>
    </row>
    <row r="248" spans="6:26" x14ac:dyDescent="0.3">
      <c r="F248" s="1"/>
      <c r="G248" s="40"/>
      <c r="H248" s="11">
        <f t="shared" si="55"/>
        <v>220</v>
      </c>
      <c r="I248" s="51">
        <f>+SR40_CRa!$E187</f>
        <v>0</v>
      </c>
      <c r="J248" s="40">
        <f t="shared" si="49"/>
        <v>0</v>
      </c>
      <c r="K248" s="11">
        <f t="shared" si="56"/>
        <v>220</v>
      </c>
      <c r="L248" s="51">
        <f>+SR50_CRa!$E177</f>
        <v>0</v>
      </c>
      <c r="M248" s="40">
        <f t="shared" si="50"/>
        <v>0</v>
      </c>
      <c r="S248" s="1"/>
      <c r="T248" s="40"/>
      <c r="U248" s="11">
        <f t="shared" si="58"/>
        <v>220</v>
      </c>
      <c r="V248" s="51" t="e">
        <f>+SR40_CRa!$B187</f>
        <v>#N/A</v>
      </c>
      <c r="W248" s="40" t="e">
        <f t="shared" si="52"/>
        <v>#N/A</v>
      </c>
      <c r="X248" s="11">
        <f t="shared" si="59"/>
        <v>220</v>
      </c>
      <c r="Y248" s="51" t="e">
        <f>+SR50_CRa!$B177</f>
        <v>#N/A</v>
      </c>
      <c r="Z248" s="40" t="e">
        <f t="shared" si="53"/>
        <v>#N/A</v>
      </c>
    </row>
    <row r="249" spans="6:26" x14ac:dyDescent="0.3">
      <c r="F249" s="1"/>
      <c r="G249" s="40"/>
      <c r="H249" s="11">
        <f t="shared" si="55"/>
        <v>221</v>
      </c>
      <c r="I249" s="51">
        <f>+SR40_CRa!$E188</f>
        <v>0</v>
      </c>
      <c r="J249" s="40">
        <f t="shared" si="49"/>
        <v>0</v>
      </c>
      <c r="K249" s="11">
        <f t="shared" si="56"/>
        <v>221</v>
      </c>
      <c r="L249" s="51">
        <f>+SR50_CRa!$E178</f>
        <v>0</v>
      </c>
      <c r="M249" s="40">
        <f t="shared" si="50"/>
        <v>0</v>
      </c>
      <c r="S249" s="1"/>
      <c r="T249" s="40"/>
      <c r="U249" s="11">
        <f t="shared" si="58"/>
        <v>221</v>
      </c>
      <c r="V249" s="51" t="e">
        <f>+SR40_CRa!$B188</f>
        <v>#N/A</v>
      </c>
      <c r="W249" s="40" t="e">
        <f t="shared" si="52"/>
        <v>#N/A</v>
      </c>
      <c r="X249" s="11">
        <f t="shared" si="59"/>
        <v>221</v>
      </c>
      <c r="Y249" s="51" t="e">
        <f>+SR50_CRa!$B178</f>
        <v>#N/A</v>
      </c>
      <c r="Z249" s="40" t="e">
        <f t="shared" si="53"/>
        <v>#N/A</v>
      </c>
    </row>
    <row r="250" spans="6:26" x14ac:dyDescent="0.3">
      <c r="F250" s="1"/>
      <c r="G250" s="40"/>
      <c r="H250" s="11">
        <f t="shared" si="55"/>
        <v>222</v>
      </c>
      <c r="I250" s="51">
        <f>+SR40_CRa!$E189</f>
        <v>0</v>
      </c>
      <c r="J250" s="40">
        <f t="shared" si="49"/>
        <v>0</v>
      </c>
      <c r="K250" s="11">
        <f t="shared" si="56"/>
        <v>222</v>
      </c>
      <c r="L250" s="51">
        <f>+SR50_CRa!$E179</f>
        <v>0</v>
      </c>
      <c r="M250" s="40">
        <f t="shared" si="50"/>
        <v>0</v>
      </c>
      <c r="S250" s="1"/>
      <c r="T250" s="40"/>
      <c r="U250" s="11">
        <f t="shared" si="58"/>
        <v>222</v>
      </c>
      <c r="V250" s="51" t="e">
        <f>+SR40_CRa!$B189</f>
        <v>#N/A</v>
      </c>
      <c r="W250" s="40" t="e">
        <f t="shared" si="52"/>
        <v>#N/A</v>
      </c>
      <c r="X250" s="11">
        <f t="shared" si="59"/>
        <v>222</v>
      </c>
      <c r="Y250" s="51" t="e">
        <f>+SR50_CRa!$B179</f>
        <v>#N/A</v>
      </c>
      <c r="Z250" s="40" t="e">
        <f t="shared" si="53"/>
        <v>#N/A</v>
      </c>
    </row>
    <row r="251" spans="6:26" x14ac:dyDescent="0.3">
      <c r="F251" s="1"/>
      <c r="G251" s="40"/>
      <c r="H251" s="11">
        <f t="shared" si="55"/>
        <v>223</v>
      </c>
      <c r="I251" s="51">
        <f>+SR40_CRa!$E190</f>
        <v>0</v>
      </c>
      <c r="J251" s="40">
        <f t="shared" si="49"/>
        <v>0</v>
      </c>
      <c r="K251" s="11">
        <f t="shared" si="56"/>
        <v>223</v>
      </c>
      <c r="L251" s="51">
        <f>+SR50_CRa!$E180</f>
        <v>0</v>
      </c>
      <c r="M251" s="40">
        <f t="shared" si="50"/>
        <v>0</v>
      </c>
      <c r="S251" s="1"/>
      <c r="T251" s="40"/>
      <c r="U251" s="11">
        <f t="shared" si="58"/>
        <v>223</v>
      </c>
      <c r="V251" s="51" t="e">
        <f>+SR40_CRa!$B190</f>
        <v>#N/A</v>
      </c>
      <c r="W251" s="40" t="e">
        <f t="shared" si="52"/>
        <v>#N/A</v>
      </c>
      <c r="X251" s="11">
        <f t="shared" si="59"/>
        <v>223</v>
      </c>
      <c r="Y251" s="51" t="e">
        <f>+SR50_CRa!$B180</f>
        <v>#N/A</v>
      </c>
      <c r="Z251" s="40" t="e">
        <f t="shared" si="53"/>
        <v>#N/A</v>
      </c>
    </row>
    <row r="252" spans="6:26" x14ac:dyDescent="0.3">
      <c r="F252" s="1"/>
      <c r="G252" s="40"/>
      <c r="H252" s="11">
        <f t="shared" si="55"/>
        <v>224</v>
      </c>
      <c r="I252" s="51">
        <f>+SR40_CRa!$E191</f>
        <v>0</v>
      </c>
      <c r="J252" s="40">
        <f t="shared" si="49"/>
        <v>0</v>
      </c>
      <c r="K252" s="11">
        <f t="shared" si="56"/>
        <v>224</v>
      </c>
      <c r="L252" s="51">
        <f>+SR50_CRa!$E181</f>
        <v>0</v>
      </c>
      <c r="M252" s="40">
        <f t="shared" si="50"/>
        <v>0</v>
      </c>
      <c r="S252" s="1"/>
      <c r="T252" s="40"/>
      <c r="U252" s="11">
        <f t="shared" si="58"/>
        <v>224</v>
      </c>
      <c r="V252" s="51" t="e">
        <f>+SR40_CRa!$B191</f>
        <v>#N/A</v>
      </c>
      <c r="W252" s="40" t="e">
        <f t="shared" si="52"/>
        <v>#N/A</v>
      </c>
      <c r="X252" s="11">
        <f t="shared" si="59"/>
        <v>224</v>
      </c>
      <c r="Y252" s="51" t="e">
        <f>+SR50_CRa!$B181</f>
        <v>#N/A</v>
      </c>
      <c r="Z252" s="40" t="e">
        <f t="shared" si="53"/>
        <v>#N/A</v>
      </c>
    </row>
    <row r="253" spans="6:26" x14ac:dyDescent="0.3">
      <c r="F253" s="1"/>
      <c r="G253" s="40"/>
      <c r="H253" s="11">
        <f t="shared" si="55"/>
        <v>225</v>
      </c>
      <c r="I253" s="51">
        <f>+SR40_CRa!$E192</f>
        <v>0</v>
      </c>
      <c r="J253" s="40">
        <f t="shared" si="49"/>
        <v>0</v>
      </c>
      <c r="K253" s="11">
        <f t="shared" si="56"/>
        <v>225</v>
      </c>
      <c r="L253" s="51">
        <f>+SR50_CRa!$E182</f>
        <v>0</v>
      </c>
      <c r="M253" s="40">
        <f t="shared" si="50"/>
        <v>0</v>
      </c>
      <c r="S253" s="1"/>
      <c r="T253" s="40"/>
      <c r="U253" s="11">
        <f t="shared" si="58"/>
        <v>225</v>
      </c>
      <c r="V253" s="51" t="e">
        <f>+SR40_CRa!$B192</f>
        <v>#N/A</v>
      </c>
      <c r="W253" s="40" t="e">
        <f t="shared" si="52"/>
        <v>#N/A</v>
      </c>
      <c r="X253" s="11">
        <f t="shared" si="59"/>
        <v>225</v>
      </c>
      <c r="Y253" s="51" t="e">
        <f>+SR50_CRa!$B182</f>
        <v>#N/A</v>
      </c>
      <c r="Z253" s="40" t="e">
        <f t="shared" si="53"/>
        <v>#N/A</v>
      </c>
    </row>
    <row r="254" spans="6:26" x14ac:dyDescent="0.3">
      <c r="F254" s="1"/>
      <c r="G254" s="40"/>
      <c r="H254" s="11">
        <f t="shared" si="55"/>
        <v>226</v>
      </c>
      <c r="I254" s="51">
        <f>+SR40_CRa!$E193</f>
        <v>0</v>
      </c>
      <c r="J254" s="40">
        <f t="shared" si="49"/>
        <v>0</v>
      </c>
      <c r="K254" s="11">
        <f t="shared" si="56"/>
        <v>226</v>
      </c>
      <c r="L254" s="51">
        <f>+SR50_CRa!$E183</f>
        <v>0</v>
      </c>
      <c r="M254" s="40">
        <f t="shared" si="50"/>
        <v>0</v>
      </c>
      <c r="S254" s="1"/>
      <c r="T254" s="40"/>
      <c r="U254" s="11">
        <f t="shared" si="58"/>
        <v>226</v>
      </c>
      <c r="V254" s="51" t="e">
        <f>+SR40_CRa!$B193</f>
        <v>#N/A</v>
      </c>
      <c r="W254" s="40" t="e">
        <f t="shared" si="52"/>
        <v>#N/A</v>
      </c>
      <c r="X254" s="11">
        <f t="shared" si="59"/>
        <v>226</v>
      </c>
      <c r="Y254" s="51" t="e">
        <f>+SR50_CRa!$B183</f>
        <v>#N/A</v>
      </c>
      <c r="Z254" s="40" t="e">
        <f t="shared" si="53"/>
        <v>#N/A</v>
      </c>
    </row>
    <row r="255" spans="6:26" x14ac:dyDescent="0.3">
      <c r="F255" s="1"/>
      <c r="G255" s="40"/>
      <c r="H255" s="11">
        <f t="shared" si="55"/>
        <v>227</v>
      </c>
      <c r="I255" s="51">
        <f>+SR40_CRa!$E194</f>
        <v>0</v>
      </c>
      <c r="J255" s="40">
        <f t="shared" si="49"/>
        <v>0</v>
      </c>
      <c r="K255" s="11">
        <f t="shared" si="56"/>
        <v>227</v>
      </c>
      <c r="L255" s="51">
        <f>+SR50_CRa!$E184</f>
        <v>0</v>
      </c>
      <c r="M255" s="40">
        <f t="shared" si="50"/>
        <v>0</v>
      </c>
      <c r="S255" s="1"/>
      <c r="T255" s="40"/>
      <c r="U255" s="11">
        <f t="shared" si="58"/>
        <v>227</v>
      </c>
      <c r="V255" s="51" t="e">
        <f>+SR40_CRa!$B194</f>
        <v>#N/A</v>
      </c>
      <c r="W255" s="40" t="e">
        <f t="shared" si="52"/>
        <v>#N/A</v>
      </c>
      <c r="X255" s="11">
        <f t="shared" si="59"/>
        <v>227</v>
      </c>
      <c r="Y255" s="51" t="e">
        <f>+SR50_CRa!$B184</f>
        <v>#N/A</v>
      </c>
      <c r="Z255" s="40" t="e">
        <f t="shared" si="53"/>
        <v>#N/A</v>
      </c>
    </row>
    <row r="256" spans="6:26" x14ac:dyDescent="0.3">
      <c r="F256" s="1"/>
      <c r="G256" s="40"/>
      <c r="H256" s="11">
        <f t="shared" si="55"/>
        <v>228</v>
      </c>
      <c r="I256" s="51">
        <f>+SR40_CRa!$E195</f>
        <v>0</v>
      </c>
      <c r="J256" s="40">
        <f t="shared" si="49"/>
        <v>0</v>
      </c>
      <c r="K256" s="11">
        <f t="shared" si="56"/>
        <v>228</v>
      </c>
      <c r="L256" s="51">
        <f>+SR50_CRa!$E185</f>
        <v>0</v>
      </c>
      <c r="M256" s="40">
        <f t="shared" si="50"/>
        <v>0</v>
      </c>
      <c r="S256" s="1"/>
      <c r="T256" s="40"/>
      <c r="U256" s="11">
        <f t="shared" si="58"/>
        <v>228</v>
      </c>
      <c r="V256" s="51" t="e">
        <f>+SR40_CRa!$B195</f>
        <v>#N/A</v>
      </c>
      <c r="W256" s="40" t="e">
        <f t="shared" si="52"/>
        <v>#N/A</v>
      </c>
      <c r="X256" s="11">
        <f t="shared" si="59"/>
        <v>228</v>
      </c>
      <c r="Y256" s="51" t="e">
        <f>+SR50_CRa!$B185</f>
        <v>#N/A</v>
      </c>
      <c r="Z256" s="40" t="e">
        <f t="shared" si="53"/>
        <v>#N/A</v>
      </c>
    </row>
    <row r="257" spans="6:26" x14ac:dyDescent="0.3">
      <c r="F257" s="1"/>
      <c r="G257" s="40"/>
      <c r="H257" s="11">
        <f t="shared" si="55"/>
        <v>229</v>
      </c>
      <c r="I257" s="51">
        <f>+SR40_CRa!$E196</f>
        <v>0</v>
      </c>
      <c r="J257" s="40">
        <f t="shared" si="49"/>
        <v>0</v>
      </c>
      <c r="K257" s="11">
        <f t="shared" si="56"/>
        <v>229</v>
      </c>
      <c r="L257" s="51">
        <f>+SR50_CRa!$E186</f>
        <v>0</v>
      </c>
      <c r="M257" s="40">
        <f t="shared" si="50"/>
        <v>0</v>
      </c>
      <c r="S257" s="1"/>
      <c r="T257" s="40"/>
      <c r="U257" s="11">
        <f t="shared" si="58"/>
        <v>229</v>
      </c>
      <c r="V257" s="51" t="e">
        <f>+SR40_CRa!$B196</f>
        <v>#N/A</v>
      </c>
      <c r="W257" s="40" t="e">
        <f t="shared" si="52"/>
        <v>#N/A</v>
      </c>
      <c r="X257" s="11">
        <f t="shared" si="59"/>
        <v>229</v>
      </c>
      <c r="Y257" s="51" t="e">
        <f>+SR50_CRa!$B186</f>
        <v>#N/A</v>
      </c>
      <c r="Z257" s="40" t="e">
        <f t="shared" si="53"/>
        <v>#N/A</v>
      </c>
    </row>
    <row r="258" spans="6:26" x14ac:dyDescent="0.3">
      <c r="F258" s="1"/>
      <c r="G258" s="40"/>
      <c r="H258" s="11">
        <f t="shared" si="55"/>
        <v>230</v>
      </c>
      <c r="I258" s="51">
        <f>+SR40_CRa!$E197</f>
        <v>0</v>
      </c>
      <c r="J258" s="40">
        <f t="shared" si="49"/>
        <v>0</v>
      </c>
      <c r="K258" s="11">
        <f t="shared" si="56"/>
        <v>230</v>
      </c>
      <c r="L258" s="51">
        <f>+SR50_CRa!$E187</f>
        <v>0</v>
      </c>
      <c r="M258" s="40">
        <f t="shared" si="50"/>
        <v>0</v>
      </c>
      <c r="S258" s="1"/>
      <c r="T258" s="40"/>
      <c r="U258" s="11">
        <f t="shared" si="58"/>
        <v>230</v>
      </c>
      <c r="V258" s="51" t="e">
        <f>+SR40_CRa!$B197</f>
        <v>#N/A</v>
      </c>
      <c r="W258" s="40" t="e">
        <f t="shared" si="52"/>
        <v>#N/A</v>
      </c>
      <c r="X258" s="11">
        <f t="shared" si="59"/>
        <v>230</v>
      </c>
      <c r="Y258" s="51" t="e">
        <f>+SR50_CRa!$B187</f>
        <v>#N/A</v>
      </c>
      <c r="Z258" s="40" t="e">
        <f t="shared" si="53"/>
        <v>#N/A</v>
      </c>
    </row>
    <row r="259" spans="6:26" x14ac:dyDescent="0.3">
      <c r="F259" s="1"/>
      <c r="G259" s="40"/>
      <c r="H259" s="11">
        <f t="shared" si="55"/>
        <v>231</v>
      </c>
      <c r="I259" s="51">
        <f>+SR40_CRa!$E198</f>
        <v>0</v>
      </c>
      <c r="J259" s="40">
        <f t="shared" si="49"/>
        <v>0</v>
      </c>
      <c r="K259" s="11">
        <f t="shared" si="56"/>
        <v>231</v>
      </c>
      <c r="L259" s="51">
        <f>+SR50_CRa!$E188</f>
        <v>0</v>
      </c>
      <c r="M259" s="40">
        <f t="shared" si="50"/>
        <v>0</v>
      </c>
      <c r="S259" s="1"/>
      <c r="T259" s="40"/>
      <c r="U259" s="11">
        <f t="shared" si="58"/>
        <v>231</v>
      </c>
      <c r="V259" s="51" t="e">
        <f>+SR40_CRa!$B198</f>
        <v>#N/A</v>
      </c>
      <c r="W259" s="40" t="e">
        <f t="shared" si="52"/>
        <v>#N/A</v>
      </c>
      <c r="X259" s="11">
        <f t="shared" si="59"/>
        <v>231</v>
      </c>
      <c r="Y259" s="51" t="e">
        <f>+SR50_CRa!$B188</f>
        <v>#N/A</v>
      </c>
      <c r="Z259" s="40" t="e">
        <f t="shared" si="53"/>
        <v>#N/A</v>
      </c>
    </row>
    <row r="260" spans="6:26" x14ac:dyDescent="0.3">
      <c r="F260" s="1"/>
      <c r="G260" s="40"/>
      <c r="H260" s="11">
        <f t="shared" si="55"/>
        <v>232</v>
      </c>
      <c r="I260" s="51">
        <f>+SR40_CRa!$E199</f>
        <v>0</v>
      </c>
      <c r="J260" s="40">
        <f t="shared" si="49"/>
        <v>0</v>
      </c>
      <c r="K260" s="11">
        <f t="shared" si="56"/>
        <v>232</v>
      </c>
      <c r="L260" s="51">
        <f>+SR50_CRa!$E189</f>
        <v>0</v>
      </c>
      <c r="M260" s="40">
        <f t="shared" si="50"/>
        <v>0</v>
      </c>
      <c r="S260" s="1"/>
      <c r="T260" s="40"/>
      <c r="U260" s="11">
        <f t="shared" si="58"/>
        <v>232</v>
      </c>
      <c r="V260" s="51" t="e">
        <f>+SR40_CRa!$B199</f>
        <v>#N/A</v>
      </c>
      <c r="W260" s="40" t="e">
        <f t="shared" si="52"/>
        <v>#N/A</v>
      </c>
      <c r="X260" s="11">
        <f t="shared" si="59"/>
        <v>232</v>
      </c>
      <c r="Y260" s="51" t="e">
        <f>+SR50_CRa!$B189</f>
        <v>#N/A</v>
      </c>
      <c r="Z260" s="40" t="e">
        <f t="shared" si="53"/>
        <v>#N/A</v>
      </c>
    </row>
    <row r="261" spans="6:26" x14ac:dyDescent="0.3">
      <c r="F261" s="1"/>
      <c r="G261" s="40"/>
      <c r="H261" s="11">
        <f t="shared" si="55"/>
        <v>233</v>
      </c>
      <c r="I261" s="51">
        <f>+SR40_CRa!$E200</f>
        <v>0</v>
      </c>
      <c r="J261" s="40">
        <f t="shared" si="49"/>
        <v>0</v>
      </c>
      <c r="K261" s="11">
        <f t="shared" si="56"/>
        <v>233</v>
      </c>
      <c r="L261" s="51">
        <f>+SR50_CRa!$E190</f>
        <v>0</v>
      </c>
      <c r="M261" s="40">
        <f t="shared" si="50"/>
        <v>0</v>
      </c>
      <c r="S261" s="1"/>
      <c r="T261" s="40"/>
      <c r="U261" s="11">
        <f t="shared" si="58"/>
        <v>233</v>
      </c>
      <c r="V261" s="51" t="e">
        <f>+SR40_CRa!$B200</f>
        <v>#N/A</v>
      </c>
      <c r="W261" s="40" t="e">
        <f t="shared" si="52"/>
        <v>#N/A</v>
      </c>
      <c r="X261" s="11">
        <f t="shared" si="59"/>
        <v>233</v>
      </c>
      <c r="Y261" s="51" t="e">
        <f>+SR50_CRa!$B190</f>
        <v>#N/A</v>
      </c>
      <c r="Z261" s="40" t="e">
        <f t="shared" si="53"/>
        <v>#N/A</v>
      </c>
    </row>
    <row r="262" spans="6:26" x14ac:dyDescent="0.3">
      <c r="F262" s="1"/>
      <c r="G262" s="40"/>
      <c r="H262" s="11">
        <f t="shared" si="55"/>
        <v>234</v>
      </c>
      <c r="I262" s="51">
        <f>+SR40_CRa!$E201</f>
        <v>0</v>
      </c>
      <c r="J262" s="40">
        <f t="shared" si="49"/>
        <v>0</v>
      </c>
      <c r="K262" s="11">
        <f t="shared" si="56"/>
        <v>234</v>
      </c>
      <c r="L262" s="51">
        <f>+SR50_CRa!$E191</f>
        <v>0</v>
      </c>
      <c r="M262" s="40">
        <f t="shared" si="50"/>
        <v>0</v>
      </c>
      <c r="S262" s="1"/>
      <c r="T262" s="40"/>
      <c r="U262" s="11">
        <f t="shared" si="58"/>
        <v>234</v>
      </c>
      <c r="V262" s="51" t="e">
        <f>+SR40_CRa!$B201</f>
        <v>#N/A</v>
      </c>
      <c r="W262" s="40" t="e">
        <f t="shared" si="52"/>
        <v>#N/A</v>
      </c>
      <c r="X262" s="11">
        <f t="shared" si="59"/>
        <v>234</v>
      </c>
      <c r="Y262" s="51" t="e">
        <f>+SR50_CRa!$B191</f>
        <v>#N/A</v>
      </c>
      <c r="Z262" s="40" t="e">
        <f t="shared" si="53"/>
        <v>#N/A</v>
      </c>
    </row>
    <row r="263" spans="6:26" x14ac:dyDescent="0.3">
      <c r="F263" s="1"/>
      <c r="G263" s="40"/>
      <c r="H263" s="11">
        <f t="shared" si="55"/>
        <v>235</v>
      </c>
      <c r="I263" s="51">
        <f>+SR40_CRa!$E202</f>
        <v>0</v>
      </c>
      <c r="J263" s="40">
        <f t="shared" si="49"/>
        <v>0</v>
      </c>
      <c r="K263" s="11">
        <f t="shared" si="56"/>
        <v>235</v>
      </c>
      <c r="L263" s="51">
        <f>+SR50_CRa!$E192</f>
        <v>0</v>
      </c>
      <c r="M263" s="40">
        <f t="shared" si="50"/>
        <v>0</v>
      </c>
      <c r="S263" s="1"/>
      <c r="T263" s="40"/>
      <c r="U263" s="11">
        <f t="shared" si="58"/>
        <v>235</v>
      </c>
      <c r="V263" s="51" t="e">
        <f>+SR40_CRa!$B202</f>
        <v>#N/A</v>
      </c>
      <c r="W263" s="40" t="e">
        <f t="shared" si="52"/>
        <v>#N/A</v>
      </c>
      <c r="X263" s="11">
        <f t="shared" si="59"/>
        <v>235</v>
      </c>
      <c r="Y263" s="51" t="e">
        <f>+SR50_CRa!$B192</f>
        <v>#N/A</v>
      </c>
      <c r="Z263" s="40" t="e">
        <f t="shared" si="53"/>
        <v>#N/A</v>
      </c>
    </row>
    <row r="264" spans="6:26" x14ac:dyDescent="0.3">
      <c r="F264" s="1"/>
      <c r="G264" s="40"/>
      <c r="H264" s="11">
        <f t="shared" si="55"/>
        <v>236</v>
      </c>
      <c r="I264" s="51">
        <f>+SR40_CRa!$E203</f>
        <v>0</v>
      </c>
      <c r="J264" s="40">
        <f t="shared" si="49"/>
        <v>0</v>
      </c>
      <c r="K264" s="11">
        <f t="shared" si="56"/>
        <v>236</v>
      </c>
      <c r="L264" s="51">
        <f>+SR50_CRa!$E193</f>
        <v>0</v>
      </c>
      <c r="M264" s="40">
        <f t="shared" si="50"/>
        <v>0</v>
      </c>
      <c r="S264" s="1"/>
      <c r="T264" s="40"/>
      <c r="U264" s="11">
        <f t="shared" si="58"/>
        <v>236</v>
      </c>
      <c r="V264" s="51" t="e">
        <f>+SR40_CRa!$B203</f>
        <v>#N/A</v>
      </c>
      <c r="W264" s="40" t="e">
        <f t="shared" si="52"/>
        <v>#N/A</v>
      </c>
      <c r="X264" s="11">
        <f t="shared" si="59"/>
        <v>236</v>
      </c>
      <c r="Y264" s="51" t="e">
        <f>+SR50_CRa!$B193</f>
        <v>#N/A</v>
      </c>
      <c r="Z264" s="40" t="e">
        <f t="shared" si="53"/>
        <v>#N/A</v>
      </c>
    </row>
    <row r="265" spans="6:26" x14ac:dyDescent="0.3">
      <c r="F265" s="1"/>
      <c r="G265" s="40"/>
      <c r="H265" s="11">
        <f t="shared" si="55"/>
        <v>237</v>
      </c>
      <c r="I265" s="51">
        <f>+SR40_CRa!$E204</f>
        <v>0</v>
      </c>
      <c r="J265" s="40">
        <f t="shared" si="49"/>
        <v>0</v>
      </c>
      <c r="K265" s="11">
        <f t="shared" si="56"/>
        <v>237</v>
      </c>
      <c r="L265" s="51">
        <f>+SR50_CRa!$E194</f>
        <v>0</v>
      </c>
      <c r="M265" s="40">
        <f t="shared" si="50"/>
        <v>0</v>
      </c>
      <c r="S265" s="1"/>
      <c r="T265" s="40"/>
      <c r="U265" s="11">
        <f t="shared" si="58"/>
        <v>237</v>
      </c>
      <c r="V265" s="51" t="e">
        <f>+SR40_CRa!$B204</f>
        <v>#N/A</v>
      </c>
      <c r="W265" s="40" t="e">
        <f t="shared" si="52"/>
        <v>#N/A</v>
      </c>
      <c r="X265" s="11">
        <f t="shared" si="59"/>
        <v>237</v>
      </c>
      <c r="Y265" s="51" t="e">
        <f>+SR50_CRa!$B194</f>
        <v>#N/A</v>
      </c>
      <c r="Z265" s="40" t="e">
        <f t="shared" si="53"/>
        <v>#N/A</v>
      </c>
    </row>
    <row r="266" spans="6:26" x14ac:dyDescent="0.3">
      <c r="F266" s="1"/>
      <c r="G266" s="40"/>
      <c r="H266" s="11">
        <f t="shared" si="55"/>
        <v>238</v>
      </c>
      <c r="I266" s="51">
        <f>+SR40_CRa!$E205</f>
        <v>0</v>
      </c>
      <c r="J266" s="40">
        <f t="shared" si="49"/>
        <v>0</v>
      </c>
      <c r="K266" s="11">
        <f t="shared" si="56"/>
        <v>238</v>
      </c>
      <c r="L266" s="51">
        <f>+SR50_CRa!$E195</f>
        <v>0</v>
      </c>
      <c r="M266" s="40">
        <f t="shared" si="50"/>
        <v>0</v>
      </c>
      <c r="S266" s="1"/>
      <c r="T266" s="40"/>
      <c r="U266" s="11">
        <f t="shared" si="58"/>
        <v>238</v>
      </c>
      <c r="V266" s="51" t="e">
        <f>+SR40_CRa!$B205</f>
        <v>#N/A</v>
      </c>
      <c r="W266" s="40" t="e">
        <f t="shared" si="52"/>
        <v>#N/A</v>
      </c>
      <c r="X266" s="11">
        <f t="shared" si="59"/>
        <v>238</v>
      </c>
      <c r="Y266" s="51" t="e">
        <f>+SR50_CRa!$B195</f>
        <v>#N/A</v>
      </c>
      <c r="Z266" s="40" t="e">
        <f t="shared" si="53"/>
        <v>#N/A</v>
      </c>
    </row>
    <row r="267" spans="6:26" x14ac:dyDescent="0.3">
      <c r="F267" s="1"/>
      <c r="G267" s="40"/>
      <c r="H267" s="11">
        <f t="shared" si="55"/>
        <v>239</v>
      </c>
      <c r="I267" s="51">
        <f>+SR40_CRa!$E206</f>
        <v>0</v>
      </c>
      <c r="J267" s="40">
        <f t="shared" si="49"/>
        <v>0</v>
      </c>
      <c r="K267" s="11">
        <f t="shared" si="56"/>
        <v>239</v>
      </c>
      <c r="L267" s="51">
        <f>+SR50_CRa!$E196</f>
        <v>0</v>
      </c>
      <c r="M267" s="40">
        <f t="shared" si="50"/>
        <v>0</v>
      </c>
      <c r="S267" s="1"/>
      <c r="T267" s="40"/>
      <c r="U267" s="11">
        <f t="shared" si="58"/>
        <v>239</v>
      </c>
      <c r="V267" s="51" t="e">
        <f>+SR40_CRa!$B206</f>
        <v>#N/A</v>
      </c>
      <c r="W267" s="40" t="e">
        <f t="shared" si="52"/>
        <v>#N/A</v>
      </c>
      <c r="X267" s="11">
        <f t="shared" si="59"/>
        <v>239</v>
      </c>
      <c r="Y267" s="51" t="e">
        <f>+SR50_CRa!$B196</f>
        <v>#N/A</v>
      </c>
      <c r="Z267" s="40" t="e">
        <f t="shared" si="53"/>
        <v>#N/A</v>
      </c>
    </row>
    <row r="268" spans="6:26" x14ac:dyDescent="0.3">
      <c r="F268" s="1"/>
      <c r="G268" s="40"/>
      <c r="H268" s="11">
        <f t="shared" si="55"/>
        <v>240</v>
      </c>
      <c r="I268" s="51">
        <f>+SR40_CRa!$E207</f>
        <v>0</v>
      </c>
      <c r="J268" s="40">
        <f t="shared" si="49"/>
        <v>0</v>
      </c>
      <c r="K268" s="11">
        <f t="shared" si="56"/>
        <v>240</v>
      </c>
      <c r="L268" s="51">
        <f>+SR50_CRa!$E197</f>
        <v>0</v>
      </c>
      <c r="M268" s="40">
        <f t="shared" si="50"/>
        <v>0</v>
      </c>
      <c r="S268" s="1"/>
      <c r="T268" s="40"/>
      <c r="U268" s="11">
        <f t="shared" si="58"/>
        <v>240</v>
      </c>
      <c r="V268" s="51" t="e">
        <f>+SR40_CRa!$B207</f>
        <v>#N/A</v>
      </c>
      <c r="W268" s="40" t="e">
        <f t="shared" si="52"/>
        <v>#N/A</v>
      </c>
      <c r="X268" s="11">
        <f t="shared" si="59"/>
        <v>240</v>
      </c>
      <c r="Y268" s="51" t="e">
        <f>+SR50_CRa!$B197</f>
        <v>#N/A</v>
      </c>
      <c r="Z268" s="40" t="e">
        <f t="shared" si="53"/>
        <v>#N/A</v>
      </c>
    </row>
    <row r="269" spans="6:26" x14ac:dyDescent="0.3">
      <c r="F269" s="1"/>
      <c r="G269" s="40"/>
      <c r="H269" s="11">
        <f t="shared" si="55"/>
        <v>241</v>
      </c>
      <c r="I269" s="51">
        <f>+SR40_CRa!$E208</f>
        <v>0</v>
      </c>
      <c r="J269" s="40">
        <f t="shared" si="49"/>
        <v>0</v>
      </c>
      <c r="K269" s="11">
        <f t="shared" si="56"/>
        <v>241</v>
      </c>
      <c r="L269" s="51">
        <f>+SR50_CRa!$E198</f>
        <v>0</v>
      </c>
      <c r="M269" s="40">
        <f t="shared" si="50"/>
        <v>0</v>
      </c>
      <c r="S269" s="1"/>
      <c r="T269" s="40"/>
      <c r="U269" s="11">
        <f t="shared" si="58"/>
        <v>241</v>
      </c>
      <c r="V269" s="51" t="e">
        <f>+SR40_CRa!$B208</f>
        <v>#N/A</v>
      </c>
      <c r="W269" s="40" t="e">
        <f t="shared" si="52"/>
        <v>#N/A</v>
      </c>
      <c r="X269" s="11">
        <f t="shared" si="59"/>
        <v>241</v>
      </c>
      <c r="Y269" s="51" t="e">
        <f>+SR50_CRa!$B198</f>
        <v>#N/A</v>
      </c>
      <c r="Z269" s="40" t="e">
        <f t="shared" si="53"/>
        <v>#N/A</v>
      </c>
    </row>
    <row r="270" spans="6:26" x14ac:dyDescent="0.3">
      <c r="F270" s="1"/>
      <c r="G270" s="40"/>
      <c r="H270" s="11">
        <f t="shared" si="55"/>
        <v>242</v>
      </c>
      <c r="I270" s="51">
        <f>+SR40_CRa!$E209</f>
        <v>0</v>
      </c>
      <c r="J270" s="40">
        <f t="shared" si="49"/>
        <v>0</v>
      </c>
      <c r="K270" s="11">
        <f t="shared" si="56"/>
        <v>242</v>
      </c>
      <c r="L270" s="51">
        <f>+SR50_CRa!$E199</f>
        <v>0</v>
      </c>
      <c r="M270" s="40">
        <f t="shared" si="50"/>
        <v>0</v>
      </c>
      <c r="S270" s="1"/>
      <c r="T270" s="40"/>
      <c r="U270" s="11">
        <f t="shared" si="58"/>
        <v>242</v>
      </c>
      <c r="V270" s="51" t="e">
        <f>+SR40_CRa!$B209</f>
        <v>#N/A</v>
      </c>
      <c r="W270" s="40" t="e">
        <f t="shared" si="52"/>
        <v>#N/A</v>
      </c>
      <c r="X270" s="11">
        <f t="shared" si="59"/>
        <v>242</v>
      </c>
      <c r="Y270" s="51" t="e">
        <f>+SR50_CRa!$B199</f>
        <v>#N/A</v>
      </c>
      <c r="Z270" s="40" t="e">
        <f t="shared" si="53"/>
        <v>#N/A</v>
      </c>
    </row>
    <row r="271" spans="6:26" x14ac:dyDescent="0.3">
      <c r="F271" s="1"/>
      <c r="G271" s="40"/>
      <c r="H271" s="11">
        <f t="shared" si="55"/>
        <v>243</v>
      </c>
      <c r="I271" s="51">
        <f>+SR40_CRa!$E210</f>
        <v>0</v>
      </c>
      <c r="J271" s="40">
        <f t="shared" si="49"/>
        <v>0</v>
      </c>
      <c r="K271" s="11">
        <f t="shared" si="56"/>
        <v>243</v>
      </c>
      <c r="L271" s="51">
        <f>+SR50_CRa!$E200</f>
        <v>0</v>
      </c>
      <c r="M271" s="40">
        <f t="shared" si="50"/>
        <v>0</v>
      </c>
      <c r="S271" s="1"/>
      <c r="T271" s="40"/>
      <c r="U271" s="11">
        <f t="shared" si="58"/>
        <v>243</v>
      </c>
      <c r="V271" s="51" t="e">
        <f>+SR40_CRa!$B210</f>
        <v>#N/A</v>
      </c>
      <c r="W271" s="40" t="e">
        <f t="shared" si="52"/>
        <v>#N/A</v>
      </c>
      <c r="X271" s="11">
        <f t="shared" si="59"/>
        <v>243</v>
      </c>
      <c r="Y271" s="51" t="e">
        <f>+SR50_CRa!$B200</f>
        <v>#N/A</v>
      </c>
      <c r="Z271" s="40" t="e">
        <f t="shared" si="53"/>
        <v>#N/A</v>
      </c>
    </row>
    <row r="272" spans="6:26" x14ac:dyDescent="0.3">
      <c r="F272" s="1"/>
      <c r="G272" s="40"/>
      <c r="H272" s="11">
        <f t="shared" si="55"/>
        <v>244</v>
      </c>
      <c r="I272" s="51">
        <f>+SR40_CRa!$E211</f>
        <v>0</v>
      </c>
      <c r="J272" s="40">
        <f t="shared" si="49"/>
        <v>0</v>
      </c>
      <c r="K272" s="11">
        <f t="shared" si="56"/>
        <v>244</v>
      </c>
      <c r="L272" s="51">
        <f>+SR50_CRa!$E201</f>
        <v>0</v>
      </c>
      <c r="M272" s="40">
        <f t="shared" si="50"/>
        <v>0</v>
      </c>
      <c r="S272" s="1"/>
      <c r="T272" s="40"/>
      <c r="U272" s="11">
        <f t="shared" si="58"/>
        <v>244</v>
      </c>
      <c r="V272" s="51" t="e">
        <f>+SR40_CRa!$B211</f>
        <v>#N/A</v>
      </c>
      <c r="W272" s="40" t="e">
        <f t="shared" si="52"/>
        <v>#N/A</v>
      </c>
      <c r="X272" s="11">
        <f t="shared" si="59"/>
        <v>244</v>
      </c>
      <c r="Y272" s="51" t="e">
        <f>+SR50_CRa!$B201</f>
        <v>#N/A</v>
      </c>
      <c r="Z272" s="40" t="e">
        <f t="shared" si="53"/>
        <v>#N/A</v>
      </c>
    </row>
    <row r="273" spans="6:26" x14ac:dyDescent="0.3">
      <c r="F273" s="1"/>
      <c r="G273" s="40"/>
      <c r="H273" s="11">
        <f t="shared" si="55"/>
        <v>245</v>
      </c>
      <c r="I273" s="51">
        <f>+SR40_CRa!$E212</f>
        <v>0</v>
      </c>
      <c r="J273" s="40">
        <f t="shared" si="49"/>
        <v>0</v>
      </c>
      <c r="K273" s="11">
        <f t="shared" si="56"/>
        <v>245</v>
      </c>
      <c r="L273" s="51">
        <f>+SR50_CRa!$E202</f>
        <v>0</v>
      </c>
      <c r="M273" s="40">
        <f t="shared" si="50"/>
        <v>0</v>
      </c>
      <c r="S273" s="1"/>
      <c r="T273" s="40"/>
      <c r="U273" s="11">
        <f t="shared" si="58"/>
        <v>245</v>
      </c>
      <c r="V273" s="51" t="e">
        <f>+SR40_CRa!$B212</f>
        <v>#N/A</v>
      </c>
      <c r="W273" s="40" t="e">
        <f t="shared" si="52"/>
        <v>#N/A</v>
      </c>
      <c r="X273" s="11">
        <f t="shared" si="59"/>
        <v>245</v>
      </c>
      <c r="Y273" s="51" t="e">
        <f>+SR50_CRa!$B202</f>
        <v>#N/A</v>
      </c>
      <c r="Z273" s="40" t="e">
        <f t="shared" si="53"/>
        <v>#N/A</v>
      </c>
    </row>
    <row r="274" spans="6:26" x14ac:dyDescent="0.3">
      <c r="F274" s="1"/>
      <c r="G274" s="40"/>
      <c r="H274" s="11">
        <f t="shared" si="55"/>
        <v>246</v>
      </c>
      <c r="I274" s="51">
        <f>+SR40_CRa!$E213</f>
        <v>0</v>
      </c>
      <c r="J274" s="40">
        <f t="shared" si="49"/>
        <v>0</v>
      </c>
      <c r="K274" s="11">
        <f t="shared" si="56"/>
        <v>246</v>
      </c>
      <c r="L274" s="51">
        <f>+SR50_CRa!$E203</f>
        <v>0</v>
      </c>
      <c r="M274" s="40">
        <f t="shared" si="50"/>
        <v>0</v>
      </c>
      <c r="S274" s="1"/>
      <c r="T274" s="40"/>
      <c r="U274" s="11">
        <f t="shared" si="58"/>
        <v>246</v>
      </c>
      <c r="V274" s="51" t="e">
        <f>+SR40_CRa!$B213</f>
        <v>#N/A</v>
      </c>
      <c r="W274" s="40" t="e">
        <f t="shared" si="52"/>
        <v>#N/A</v>
      </c>
      <c r="X274" s="11">
        <f t="shared" si="59"/>
        <v>246</v>
      </c>
      <c r="Y274" s="51" t="e">
        <f>+SR50_CRa!$B203</f>
        <v>#N/A</v>
      </c>
      <c r="Z274" s="40" t="e">
        <f t="shared" si="53"/>
        <v>#N/A</v>
      </c>
    </row>
    <row r="275" spans="6:26" x14ac:dyDescent="0.3">
      <c r="F275" s="1"/>
      <c r="G275" s="40"/>
      <c r="H275" s="11">
        <f t="shared" si="55"/>
        <v>247</v>
      </c>
      <c r="I275" s="51">
        <f>+SR40_CRa!$E214</f>
        <v>0</v>
      </c>
      <c r="J275" s="40">
        <f t="shared" si="49"/>
        <v>0</v>
      </c>
      <c r="K275" s="11">
        <f t="shared" si="56"/>
        <v>247</v>
      </c>
      <c r="L275" s="51">
        <f>+SR50_CRa!$E204</f>
        <v>0</v>
      </c>
      <c r="M275" s="40">
        <f t="shared" si="50"/>
        <v>0</v>
      </c>
      <c r="S275" s="1"/>
      <c r="T275" s="40"/>
      <c r="U275" s="11">
        <f t="shared" si="58"/>
        <v>247</v>
      </c>
      <c r="V275" s="51" t="e">
        <f>+SR40_CRa!$B214</f>
        <v>#N/A</v>
      </c>
      <c r="W275" s="40" t="e">
        <f t="shared" si="52"/>
        <v>#N/A</v>
      </c>
      <c r="X275" s="11">
        <f t="shared" si="59"/>
        <v>247</v>
      </c>
      <c r="Y275" s="51" t="e">
        <f>+SR50_CRa!$B204</f>
        <v>#N/A</v>
      </c>
      <c r="Z275" s="40" t="e">
        <f t="shared" si="53"/>
        <v>#N/A</v>
      </c>
    </row>
    <row r="276" spans="6:26" x14ac:dyDescent="0.3">
      <c r="F276" s="1"/>
      <c r="G276" s="40"/>
      <c r="H276" s="11">
        <f t="shared" si="55"/>
        <v>248</v>
      </c>
      <c r="I276" s="51">
        <f>+SR40_CRa!$E215</f>
        <v>0</v>
      </c>
      <c r="J276" s="40">
        <f t="shared" si="49"/>
        <v>0</v>
      </c>
      <c r="K276" s="11">
        <f t="shared" si="56"/>
        <v>248</v>
      </c>
      <c r="L276" s="51">
        <f>+SR50_CRa!$E205</f>
        <v>0</v>
      </c>
      <c r="M276" s="40">
        <f t="shared" si="50"/>
        <v>0</v>
      </c>
      <c r="S276" s="1"/>
      <c r="T276" s="40"/>
      <c r="U276" s="11">
        <f t="shared" si="58"/>
        <v>248</v>
      </c>
      <c r="V276" s="51" t="e">
        <f>+SR40_CRa!$B215</f>
        <v>#N/A</v>
      </c>
      <c r="W276" s="40" t="e">
        <f t="shared" si="52"/>
        <v>#N/A</v>
      </c>
      <c r="X276" s="11">
        <f t="shared" si="59"/>
        <v>248</v>
      </c>
      <c r="Y276" s="51" t="e">
        <f>+SR50_CRa!$B205</f>
        <v>#N/A</v>
      </c>
      <c r="Z276" s="40" t="e">
        <f t="shared" si="53"/>
        <v>#N/A</v>
      </c>
    </row>
    <row r="277" spans="6:26" x14ac:dyDescent="0.3">
      <c r="F277" s="1"/>
      <c r="G277" s="40"/>
      <c r="H277" s="11">
        <f t="shared" si="55"/>
        <v>249</v>
      </c>
      <c r="I277" s="51">
        <f>+SR40_CRa!$E216</f>
        <v>0</v>
      </c>
      <c r="J277" s="40">
        <f t="shared" si="49"/>
        <v>0</v>
      </c>
      <c r="K277" s="11">
        <f t="shared" si="56"/>
        <v>249</v>
      </c>
      <c r="L277" s="51">
        <f>+SR50_CRa!$E206</f>
        <v>0</v>
      </c>
      <c r="M277" s="40">
        <f t="shared" si="50"/>
        <v>0</v>
      </c>
      <c r="S277" s="1"/>
      <c r="T277" s="40"/>
      <c r="U277" s="11">
        <f t="shared" si="58"/>
        <v>249</v>
      </c>
      <c r="V277" s="51" t="e">
        <f>+SR40_CRa!$B216</f>
        <v>#N/A</v>
      </c>
      <c r="W277" s="40" t="e">
        <f t="shared" si="52"/>
        <v>#N/A</v>
      </c>
      <c r="X277" s="11">
        <f t="shared" si="59"/>
        <v>249</v>
      </c>
      <c r="Y277" s="51" t="e">
        <f>+SR50_CRa!$B206</f>
        <v>#N/A</v>
      </c>
      <c r="Z277" s="40" t="e">
        <f t="shared" si="53"/>
        <v>#N/A</v>
      </c>
    </row>
    <row r="278" spans="6:26" x14ac:dyDescent="0.3">
      <c r="F278" s="1"/>
      <c r="G278" s="40"/>
      <c r="H278" s="11">
        <f t="shared" si="55"/>
        <v>250</v>
      </c>
      <c r="I278" s="51">
        <f>+SR40_CRa!$E217</f>
        <v>0</v>
      </c>
      <c r="J278" s="40">
        <f t="shared" si="49"/>
        <v>0</v>
      </c>
      <c r="K278" s="11">
        <f t="shared" si="56"/>
        <v>250</v>
      </c>
      <c r="L278" s="51">
        <f>+SR50_CRa!$E207</f>
        <v>0</v>
      </c>
      <c r="M278" s="40">
        <f t="shared" si="50"/>
        <v>0</v>
      </c>
      <c r="S278" s="1"/>
      <c r="T278" s="40"/>
      <c r="U278" s="11">
        <f t="shared" si="58"/>
        <v>250</v>
      </c>
      <c r="V278" s="51" t="e">
        <f>+SR40_CRa!$B217</f>
        <v>#N/A</v>
      </c>
      <c r="W278" s="40" t="e">
        <f t="shared" si="52"/>
        <v>#N/A</v>
      </c>
      <c r="X278" s="11">
        <f t="shared" si="59"/>
        <v>250</v>
      </c>
      <c r="Y278" s="51" t="e">
        <f>+SR50_CRa!$B207</f>
        <v>#N/A</v>
      </c>
      <c r="Z278" s="40" t="e">
        <f t="shared" si="53"/>
        <v>#N/A</v>
      </c>
    </row>
    <row r="279" spans="6:26" x14ac:dyDescent="0.3">
      <c r="F279" s="1"/>
      <c r="G279" s="40"/>
      <c r="H279" s="11">
        <f t="shared" si="55"/>
        <v>251</v>
      </c>
      <c r="I279" s="51">
        <f>+SR40_CRa!$E218</f>
        <v>0</v>
      </c>
      <c r="J279" s="40">
        <f t="shared" si="49"/>
        <v>0</v>
      </c>
      <c r="K279" s="11">
        <f t="shared" si="56"/>
        <v>251</v>
      </c>
      <c r="L279" s="51">
        <f>+SR50_CRa!$E208</f>
        <v>0</v>
      </c>
      <c r="M279" s="40">
        <f t="shared" si="50"/>
        <v>0</v>
      </c>
      <c r="S279" s="1"/>
      <c r="T279" s="40"/>
      <c r="U279" s="11">
        <f t="shared" si="58"/>
        <v>251</v>
      </c>
      <c r="V279" s="51" t="e">
        <f>+SR40_CRa!$B218</f>
        <v>#N/A</v>
      </c>
      <c r="W279" s="40" t="e">
        <f t="shared" si="52"/>
        <v>#N/A</v>
      </c>
      <c r="X279" s="11">
        <f t="shared" si="59"/>
        <v>251</v>
      </c>
      <c r="Y279" s="51" t="e">
        <f>+SR50_CRa!$B208</f>
        <v>#N/A</v>
      </c>
      <c r="Z279" s="40" t="e">
        <f t="shared" si="53"/>
        <v>#N/A</v>
      </c>
    </row>
    <row r="280" spans="6:26" x14ac:dyDescent="0.3">
      <c r="F280" s="1"/>
      <c r="G280" s="40"/>
      <c r="H280" s="11">
        <f t="shared" si="55"/>
        <v>252</v>
      </c>
      <c r="I280" s="51">
        <f>+SR40_CRa!$E219</f>
        <v>0</v>
      </c>
      <c r="J280" s="40">
        <f t="shared" si="49"/>
        <v>0</v>
      </c>
      <c r="K280" s="11">
        <f t="shared" si="56"/>
        <v>252</v>
      </c>
      <c r="L280" s="51">
        <f>+SR50_CRa!$E209</f>
        <v>0</v>
      </c>
      <c r="M280" s="40">
        <f t="shared" si="50"/>
        <v>0</v>
      </c>
      <c r="S280" s="1"/>
      <c r="T280" s="40"/>
      <c r="U280" s="11">
        <f t="shared" si="58"/>
        <v>252</v>
      </c>
      <c r="V280" s="51" t="e">
        <f>+SR40_CRa!$B219</f>
        <v>#N/A</v>
      </c>
      <c r="W280" s="40" t="e">
        <f t="shared" si="52"/>
        <v>#N/A</v>
      </c>
      <c r="X280" s="11">
        <f t="shared" si="59"/>
        <v>252</v>
      </c>
      <c r="Y280" s="51" t="e">
        <f>+SR50_CRa!$B209</f>
        <v>#N/A</v>
      </c>
      <c r="Z280" s="40" t="e">
        <f t="shared" si="53"/>
        <v>#N/A</v>
      </c>
    </row>
    <row r="281" spans="6:26" x14ac:dyDescent="0.3">
      <c r="F281" s="1"/>
      <c r="G281" s="40"/>
      <c r="H281" s="11">
        <f t="shared" si="55"/>
        <v>253</v>
      </c>
      <c r="I281" s="51">
        <f>+SR40_CRa!$E220</f>
        <v>0</v>
      </c>
      <c r="J281" s="40">
        <f t="shared" si="49"/>
        <v>0</v>
      </c>
      <c r="K281" s="11">
        <f t="shared" si="56"/>
        <v>253</v>
      </c>
      <c r="L281" s="51">
        <f>+SR50_CRa!$E210</f>
        <v>0</v>
      </c>
      <c r="M281" s="40">
        <f t="shared" si="50"/>
        <v>0</v>
      </c>
      <c r="S281" s="1"/>
      <c r="T281" s="40"/>
      <c r="U281" s="11">
        <f t="shared" si="58"/>
        <v>253</v>
      </c>
      <c r="V281" s="51" t="e">
        <f>+SR40_CRa!$B220</f>
        <v>#N/A</v>
      </c>
      <c r="W281" s="40" t="e">
        <f t="shared" si="52"/>
        <v>#N/A</v>
      </c>
      <c r="X281" s="11">
        <f t="shared" si="59"/>
        <v>253</v>
      </c>
      <c r="Y281" s="51" t="e">
        <f>+SR50_CRa!$B210</f>
        <v>#N/A</v>
      </c>
      <c r="Z281" s="40" t="e">
        <f t="shared" si="53"/>
        <v>#N/A</v>
      </c>
    </row>
    <row r="282" spans="6:26" x14ac:dyDescent="0.3">
      <c r="F282" s="1"/>
      <c r="G282" s="40"/>
      <c r="H282" s="11">
        <f t="shared" si="55"/>
        <v>254</v>
      </c>
      <c r="I282" s="51">
        <f>+SR40_CRa!$E221</f>
        <v>0</v>
      </c>
      <c r="J282" s="40">
        <f t="shared" si="49"/>
        <v>0</v>
      </c>
      <c r="K282" s="11">
        <f t="shared" si="56"/>
        <v>254</v>
      </c>
      <c r="L282" s="51">
        <f>+SR50_CRa!$E211</f>
        <v>0</v>
      </c>
      <c r="M282" s="40">
        <f t="shared" si="50"/>
        <v>0</v>
      </c>
      <c r="S282" s="1"/>
      <c r="T282" s="40"/>
      <c r="U282" s="11">
        <f t="shared" si="58"/>
        <v>254</v>
      </c>
      <c r="V282" s="51" t="e">
        <f>+SR40_CRa!$B221</f>
        <v>#N/A</v>
      </c>
      <c r="W282" s="40" t="e">
        <f t="shared" si="52"/>
        <v>#N/A</v>
      </c>
      <c r="X282" s="11">
        <f t="shared" si="59"/>
        <v>254</v>
      </c>
      <c r="Y282" s="51" t="e">
        <f>+SR50_CRa!$B211</f>
        <v>#N/A</v>
      </c>
      <c r="Z282" s="40" t="e">
        <f t="shared" si="53"/>
        <v>#N/A</v>
      </c>
    </row>
    <row r="283" spans="6:26" x14ac:dyDescent="0.3">
      <c r="F283" s="1"/>
      <c r="G283" s="40"/>
      <c r="H283" s="11">
        <f t="shared" si="55"/>
        <v>255</v>
      </c>
      <c r="I283" s="51">
        <f>+SR40_CRa!$E222</f>
        <v>0</v>
      </c>
      <c r="J283" s="40">
        <f t="shared" si="49"/>
        <v>0</v>
      </c>
      <c r="K283" s="11">
        <f t="shared" si="56"/>
        <v>255</v>
      </c>
      <c r="L283" s="51">
        <f>+SR50_CRa!$E212</f>
        <v>0</v>
      </c>
      <c r="M283" s="40">
        <f t="shared" si="50"/>
        <v>0</v>
      </c>
      <c r="S283" s="1"/>
      <c r="T283" s="40"/>
      <c r="U283" s="11">
        <f t="shared" si="58"/>
        <v>255</v>
      </c>
      <c r="V283" s="51" t="e">
        <f>+SR40_CRa!$B222</f>
        <v>#N/A</v>
      </c>
      <c r="W283" s="40" t="e">
        <f t="shared" si="52"/>
        <v>#N/A</v>
      </c>
      <c r="X283" s="11">
        <f t="shared" si="59"/>
        <v>255</v>
      </c>
      <c r="Y283" s="51" t="e">
        <f>+SR50_CRa!$B212</f>
        <v>#N/A</v>
      </c>
      <c r="Z283" s="40" t="e">
        <f t="shared" si="53"/>
        <v>#N/A</v>
      </c>
    </row>
    <row r="284" spans="6:26" x14ac:dyDescent="0.3">
      <c r="F284" s="1"/>
      <c r="G284" s="40"/>
      <c r="H284" s="11">
        <f t="shared" si="55"/>
        <v>256</v>
      </c>
      <c r="I284" s="51">
        <f>+SR40_CRa!$E223</f>
        <v>0</v>
      </c>
      <c r="J284" s="40">
        <f t="shared" si="49"/>
        <v>0</v>
      </c>
      <c r="K284" s="11">
        <f t="shared" si="56"/>
        <v>256</v>
      </c>
      <c r="L284" s="51">
        <f>+SR50_CRa!$E213</f>
        <v>0</v>
      </c>
      <c r="M284" s="40">
        <f t="shared" si="50"/>
        <v>0</v>
      </c>
      <c r="S284" s="1"/>
      <c r="T284" s="40"/>
      <c r="U284" s="11">
        <f t="shared" si="58"/>
        <v>256</v>
      </c>
      <c r="V284" s="51" t="e">
        <f>+SR40_CRa!$B223</f>
        <v>#N/A</v>
      </c>
      <c r="W284" s="40" t="e">
        <f t="shared" si="52"/>
        <v>#N/A</v>
      </c>
      <c r="X284" s="11">
        <f t="shared" si="59"/>
        <v>256</v>
      </c>
      <c r="Y284" s="51" t="e">
        <f>+SR50_CRa!$B213</f>
        <v>#N/A</v>
      </c>
      <c r="Z284" s="40" t="e">
        <f t="shared" si="53"/>
        <v>#N/A</v>
      </c>
    </row>
    <row r="285" spans="6:26" x14ac:dyDescent="0.3">
      <c r="G285" s="1"/>
      <c r="H285" s="11">
        <f t="shared" si="55"/>
        <v>257</v>
      </c>
      <c r="I285" s="51">
        <f>+SR40_CRa!$E224</f>
        <v>0</v>
      </c>
      <c r="J285" s="40">
        <f t="shared" si="49"/>
        <v>0</v>
      </c>
      <c r="K285" s="11">
        <f t="shared" si="56"/>
        <v>257</v>
      </c>
      <c r="L285" s="51">
        <f>+SR50_CRa!$E214</f>
        <v>0</v>
      </c>
      <c r="M285" s="40">
        <f t="shared" si="50"/>
        <v>0</v>
      </c>
      <c r="U285" s="11">
        <f t="shared" si="58"/>
        <v>257</v>
      </c>
      <c r="V285" s="51" t="e">
        <f>+SR40_CRa!$B224</f>
        <v>#N/A</v>
      </c>
      <c r="W285" s="40" t="e">
        <f t="shared" si="52"/>
        <v>#N/A</v>
      </c>
      <c r="X285" s="11">
        <f t="shared" si="59"/>
        <v>257</v>
      </c>
      <c r="Y285" s="51" t="e">
        <f>+SR50_CRa!$B214</f>
        <v>#N/A</v>
      </c>
      <c r="Z285" s="40" t="e">
        <f t="shared" si="53"/>
        <v>#N/A</v>
      </c>
    </row>
    <row r="286" spans="6:26" x14ac:dyDescent="0.3">
      <c r="G286" s="1"/>
      <c r="H286" s="11">
        <f t="shared" si="55"/>
        <v>258</v>
      </c>
      <c r="I286" s="51">
        <f>+SR40_CRa!$E225</f>
        <v>0</v>
      </c>
      <c r="J286" s="40">
        <f t="shared" ref="J286:J290" si="60">+I286/20000</f>
        <v>0</v>
      </c>
      <c r="K286" s="11">
        <f t="shared" si="56"/>
        <v>258</v>
      </c>
      <c r="L286" s="51">
        <f>+SR50_CRa!$E215</f>
        <v>0</v>
      </c>
      <c r="M286" s="40">
        <f t="shared" ref="M286:M324" si="61">+L286/20000</f>
        <v>0</v>
      </c>
      <c r="U286" s="11">
        <f t="shared" si="58"/>
        <v>258</v>
      </c>
      <c r="V286" s="51" t="e">
        <f>+SR40_CRa!$B225</f>
        <v>#N/A</v>
      </c>
      <c r="W286" s="40" t="e">
        <f t="shared" ref="W286:W290" si="62">+V286/20000</f>
        <v>#N/A</v>
      </c>
      <c r="X286" s="11">
        <f t="shared" si="59"/>
        <v>258</v>
      </c>
      <c r="Y286" s="51" t="e">
        <f>+SR50_CRa!$B215</f>
        <v>#N/A</v>
      </c>
      <c r="Z286" s="40" t="e">
        <f t="shared" ref="Z286:Z324" si="63">+Y286/20000</f>
        <v>#N/A</v>
      </c>
    </row>
    <row r="287" spans="6:26" x14ac:dyDescent="0.3">
      <c r="G287" s="1"/>
      <c r="H287" s="11">
        <f t="shared" ref="H287:H290" si="64">+H286+1</f>
        <v>259</v>
      </c>
      <c r="I287" s="51">
        <f>+SR40_CRa!$E226</f>
        <v>0</v>
      </c>
      <c r="J287" s="40">
        <f t="shared" si="60"/>
        <v>0</v>
      </c>
      <c r="K287" s="11">
        <f t="shared" ref="K287:K324" si="65">+K286+1</f>
        <v>259</v>
      </c>
      <c r="L287" s="51">
        <f>+SR50_CRa!$E216</f>
        <v>0</v>
      </c>
      <c r="M287" s="40">
        <f t="shared" si="61"/>
        <v>0</v>
      </c>
      <c r="U287" s="11">
        <f t="shared" ref="U287:U290" si="66">+U286+1</f>
        <v>259</v>
      </c>
      <c r="V287" s="51" t="e">
        <f>+SR40_CRa!$B226</f>
        <v>#N/A</v>
      </c>
      <c r="W287" s="40" t="e">
        <f t="shared" si="62"/>
        <v>#N/A</v>
      </c>
      <c r="X287" s="11">
        <f t="shared" ref="X287:X324" si="67">+X286+1</f>
        <v>259</v>
      </c>
      <c r="Y287" s="51" t="e">
        <f>+SR50_CRa!$B216</f>
        <v>#N/A</v>
      </c>
      <c r="Z287" s="40" t="e">
        <f t="shared" si="63"/>
        <v>#N/A</v>
      </c>
    </row>
    <row r="288" spans="6:26" x14ac:dyDescent="0.3">
      <c r="G288" s="1"/>
      <c r="H288" s="11">
        <f t="shared" si="64"/>
        <v>260</v>
      </c>
      <c r="I288" s="51">
        <f>+SR40_CRa!$E227</f>
        <v>0</v>
      </c>
      <c r="J288" s="40">
        <f t="shared" si="60"/>
        <v>0</v>
      </c>
      <c r="K288" s="11">
        <f t="shared" si="65"/>
        <v>260</v>
      </c>
      <c r="L288" s="51">
        <f>+SR50_CRa!$E217</f>
        <v>0</v>
      </c>
      <c r="M288" s="40">
        <f t="shared" si="61"/>
        <v>0</v>
      </c>
      <c r="U288" s="11">
        <f t="shared" si="66"/>
        <v>260</v>
      </c>
      <c r="V288" s="51" t="e">
        <f>+SR40_CRa!$B227</f>
        <v>#N/A</v>
      </c>
      <c r="W288" s="40" t="e">
        <f t="shared" si="62"/>
        <v>#N/A</v>
      </c>
      <c r="X288" s="11">
        <f t="shared" si="67"/>
        <v>260</v>
      </c>
      <c r="Y288" s="51" t="e">
        <f>+SR50_CRa!$B217</f>
        <v>#N/A</v>
      </c>
      <c r="Z288" s="40" t="e">
        <f t="shared" si="63"/>
        <v>#N/A</v>
      </c>
    </row>
    <row r="289" spans="7:26" x14ac:dyDescent="0.3">
      <c r="G289" s="1"/>
      <c r="H289" s="11">
        <f t="shared" si="64"/>
        <v>261</v>
      </c>
      <c r="I289" s="51">
        <f>+SR40_CRa!$E228</f>
        <v>0</v>
      </c>
      <c r="J289" s="40">
        <f t="shared" si="60"/>
        <v>0</v>
      </c>
      <c r="K289" s="11">
        <f t="shared" si="65"/>
        <v>261</v>
      </c>
      <c r="L289" s="51">
        <f>+SR50_CRa!$E218</f>
        <v>0</v>
      </c>
      <c r="M289" s="40">
        <f t="shared" si="61"/>
        <v>0</v>
      </c>
      <c r="U289" s="11">
        <f t="shared" si="66"/>
        <v>261</v>
      </c>
      <c r="V289" s="51" t="e">
        <f>+SR40_CRa!$B228</f>
        <v>#N/A</v>
      </c>
      <c r="W289" s="40" t="e">
        <f t="shared" si="62"/>
        <v>#N/A</v>
      </c>
      <c r="X289" s="11">
        <f t="shared" si="67"/>
        <v>261</v>
      </c>
      <c r="Y289" s="51" t="e">
        <f>+SR50_CRa!$B218</f>
        <v>#N/A</v>
      </c>
      <c r="Z289" s="40" t="e">
        <f t="shared" si="63"/>
        <v>#N/A</v>
      </c>
    </row>
    <row r="290" spans="7:26" x14ac:dyDescent="0.3">
      <c r="G290" s="1"/>
      <c r="H290" s="11">
        <f t="shared" si="64"/>
        <v>262</v>
      </c>
      <c r="I290" s="51">
        <f>+SR40_CRa!$E229</f>
        <v>0</v>
      </c>
      <c r="J290" s="40">
        <f t="shared" si="60"/>
        <v>0</v>
      </c>
      <c r="K290" s="11">
        <f t="shared" si="65"/>
        <v>262</v>
      </c>
      <c r="L290" s="51">
        <f>+SR50_CRa!$E219</f>
        <v>0</v>
      </c>
      <c r="M290" s="40">
        <f t="shared" si="61"/>
        <v>0</v>
      </c>
      <c r="U290" s="11">
        <f t="shared" si="66"/>
        <v>262</v>
      </c>
      <c r="V290" s="51" t="e">
        <f>+SR40_CRa!$B229</f>
        <v>#N/A</v>
      </c>
      <c r="W290" s="40" t="e">
        <f t="shared" si="62"/>
        <v>#N/A</v>
      </c>
      <c r="X290" s="11">
        <f t="shared" si="67"/>
        <v>262</v>
      </c>
      <c r="Y290" s="51" t="e">
        <f>+SR50_CRa!$B219</f>
        <v>#N/A</v>
      </c>
      <c r="Z290" s="40" t="e">
        <f t="shared" si="63"/>
        <v>#N/A</v>
      </c>
    </row>
    <row r="291" spans="7:26" x14ac:dyDescent="0.3">
      <c r="G291" s="1"/>
      <c r="I291" s="1"/>
      <c r="J291" s="40"/>
      <c r="K291" s="11">
        <f t="shared" si="65"/>
        <v>263</v>
      </c>
      <c r="L291" s="51">
        <f>+SR50_CRa!$E220</f>
        <v>0</v>
      </c>
      <c r="M291" s="40">
        <f t="shared" si="61"/>
        <v>0</v>
      </c>
      <c r="V291" s="1"/>
      <c r="W291" s="40"/>
      <c r="X291" s="11">
        <f t="shared" si="67"/>
        <v>263</v>
      </c>
      <c r="Y291" s="51" t="e">
        <f>+SR50_CRa!$B220</f>
        <v>#N/A</v>
      </c>
      <c r="Z291" s="40" t="e">
        <f t="shared" si="63"/>
        <v>#N/A</v>
      </c>
    </row>
    <row r="292" spans="7:26" x14ac:dyDescent="0.3">
      <c r="G292" s="1"/>
      <c r="I292" s="1"/>
      <c r="J292" s="40"/>
      <c r="K292" s="11">
        <f t="shared" si="65"/>
        <v>264</v>
      </c>
      <c r="L292" s="51">
        <f>+SR50_CRa!$E221</f>
        <v>0</v>
      </c>
      <c r="M292" s="40">
        <f t="shared" si="61"/>
        <v>0</v>
      </c>
      <c r="V292" s="1"/>
      <c r="W292" s="40"/>
      <c r="X292" s="11">
        <f t="shared" si="67"/>
        <v>264</v>
      </c>
      <c r="Y292" s="51" t="e">
        <f>+SR50_CRa!$B221</f>
        <v>#N/A</v>
      </c>
      <c r="Z292" s="40" t="e">
        <f t="shared" si="63"/>
        <v>#N/A</v>
      </c>
    </row>
    <row r="293" spans="7:26" x14ac:dyDescent="0.3">
      <c r="G293" s="1"/>
      <c r="I293" s="1"/>
      <c r="J293" s="40"/>
      <c r="K293" s="11">
        <f t="shared" si="65"/>
        <v>265</v>
      </c>
      <c r="L293" s="51">
        <f>+SR50_CRa!$E222</f>
        <v>0</v>
      </c>
      <c r="M293" s="40">
        <f t="shared" si="61"/>
        <v>0</v>
      </c>
      <c r="V293" s="1"/>
      <c r="W293" s="40"/>
      <c r="X293" s="11">
        <f t="shared" si="67"/>
        <v>265</v>
      </c>
      <c r="Y293" s="51" t="e">
        <f>+SR50_CRa!$B222</f>
        <v>#N/A</v>
      </c>
      <c r="Z293" s="40" t="e">
        <f t="shared" si="63"/>
        <v>#N/A</v>
      </c>
    </row>
    <row r="294" spans="7:26" x14ac:dyDescent="0.3">
      <c r="G294" s="1"/>
      <c r="I294" s="1"/>
      <c r="J294" s="40"/>
      <c r="K294" s="11">
        <f t="shared" si="65"/>
        <v>266</v>
      </c>
      <c r="L294" s="51">
        <f>+SR50_CRa!$E223</f>
        <v>0</v>
      </c>
      <c r="M294" s="40">
        <f t="shared" si="61"/>
        <v>0</v>
      </c>
      <c r="V294" s="1"/>
      <c r="W294" s="40"/>
      <c r="X294" s="11">
        <f t="shared" si="67"/>
        <v>266</v>
      </c>
      <c r="Y294" s="51" t="e">
        <f>+SR50_CRa!$B223</f>
        <v>#N/A</v>
      </c>
      <c r="Z294" s="40" t="e">
        <f t="shared" si="63"/>
        <v>#N/A</v>
      </c>
    </row>
    <row r="295" spans="7:26" x14ac:dyDescent="0.3">
      <c r="G295" s="1"/>
      <c r="I295" s="1"/>
      <c r="J295" s="40"/>
      <c r="K295" s="11">
        <f t="shared" si="65"/>
        <v>267</v>
      </c>
      <c r="L295" s="51">
        <f>+SR50_CRa!$E224</f>
        <v>0</v>
      </c>
      <c r="M295" s="40">
        <f t="shared" si="61"/>
        <v>0</v>
      </c>
      <c r="V295" s="1"/>
      <c r="W295" s="40"/>
      <c r="X295" s="11">
        <f t="shared" si="67"/>
        <v>267</v>
      </c>
      <c r="Y295" s="51" t="e">
        <f>+SR50_CRa!$B224</f>
        <v>#N/A</v>
      </c>
      <c r="Z295" s="40" t="e">
        <f t="shared" si="63"/>
        <v>#N/A</v>
      </c>
    </row>
    <row r="296" spans="7:26" x14ac:dyDescent="0.3">
      <c r="G296" s="1"/>
      <c r="I296" s="1"/>
      <c r="J296" s="40"/>
      <c r="K296" s="11">
        <f t="shared" si="65"/>
        <v>268</v>
      </c>
      <c r="L296" s="51">
        <f>+SR50_CRa!$E225</f>
        <v>0</v>
      </c>
      <c r="M296" s="40">
        <f t="shared" si="61"/>
        <v>0</v>
      </c>
      <c r="V296" s="1"/>
      <c r="W296" s="40"/>
      <c r="X296" s="11">
        <f t="shared" si="67"/>
        <v>268</v>
      </c>
      <c r="Y296" s="51" t="e">
        <f>+SR50_CRa!$B225</f>
        <v>#N/A</v>
      </c>
      <c r="Z296" s="40" t="e">
        <f t="shared" si="63"/>
        <v>#N/A</v>
      </c>
    </row>
    <row r="297" spans="7:26" x14ac:dyDescent="0.3">
      <c r="G297" s="1"/>
      <c r="I297" s="1"/>
      <c r="J297" s="40"/>
      <c r="K297" s="11">
        <f t="shared" si="65"/>
        <v>269</v>
      </c>
      <c r="L297" s="51">
        <f>+SR50_CRa!$E226</f>
        <v>0</v>
      </c>
      <c r="M297" s="40">
        <f t="shared" si="61"/>
        <v>0</v>
      </c>
      <c r="V297" s="1"/>
      <c r="W297" s="40"/>
      <c r="X297" s="11">
        <f t="shared" si="67"/>
        <v>269</v>
      </c>
      <c r="Y297" s="51" t="e">
        <f>+SR50_CRa!$B226</f>
        <v>#N/A</v>
      </c>
      <c r="Z297" s="40" t="e">
        <f t="shared" si="63"/>
        <v>#N/A</v>
      </c>
    </row>
    <row r="298" spans="7:26" x14ac:dyDescent="0.3">
      <c r="G298" s="1"/>
      <c r="I298" s="1"/>
      <c r="J298" s="40"/>
      <c r="K298" s="11">
        <f t="shared" si="65"/>
        <v>270</v>
      </c>
      <c r="L298" s="51">
        <f>+SR50_CRa!$E227</f>
        <v>0</v>
      </c>
      <c r="M298" s="40">
        <f t="shared" si="61"/>
        <v>0</v>
      </c>
      <c r="V298" s="1"/>
      <c r="W298" s="40"/>
      <c r="X298" s="11">
        <f t="shared" si="67"/>
        <v>270</v>
      </c>
      <c r="Y298" s="51" t="e">
        <f>+SR50_CRa!$B227</f>
        <v>#N/A</v>
      </c>
      <c r="Z298" s="40" t="e">
        <f t="shared" si="63"/>
        <v>#N/A</v>
      </c>
    </row>
    <row r="299" spans="7:26" x14ac:dyDescent="0.3">
      <c r="G299" s="1"/>
      <c r="I299" s="1"/>
      <c r="J299" s="40"/>
      <c r="K299" s="11">
        <f t="shared" si="65"/>
        <v>271</v>
      </c>
      <c r="L299" s="51">
        <f>+SR50_CRa!$E228</f>
        <v>0</v>
      </c>
      <c r="M299" s="40">
        <f t="shared" si="61"/>
        <v>0</v>
      </c>
      <c r="V299" s="1"/>
      <c r="W299" s="40"/>
      <c r="X299" s="11">
        <f t="shared" si="67"/>
        <v>271</v>
      </c>
      <c r="Y299" s="51" t="e">
        <f>+SR50_CRa!$B228</f>
        <v>#N/A</v>
      </c>
      <c r="Z299" s="40" t="e">
        <f t="shared" si="63"/>
        <v>#N/A</v>
      </c>
    </row>
    <row r="300" spans="7:26" x14ac:dyDescent="0.3">
      <c r="G300" s="1"/>
      <c r="I300" s="1"/>
      <c r="J300" s="40"/>
      <c r="K300" s="11">
        <f t="shared" si="65"/>
        <v>272</v>
      </c>
      <c r="L300" s="51">
        <f>+SR50_CRa!$E229</f>
        <v>0</v>
      </c>
      <c r="M300" s="40">
        <f t="shared" si="61"/>
        <v>0</v>
      </c>
      <c r="V300" s="1"/>
      <c r="W300" s="40"/>
      <c r="X300" s="11">
        <f t="shared" si="67"/>
        <v>272</v>
      </c>
      <c r="Y300" s="51" t="e">
        <f>+SR50_CRa!$B229</f>
        <v>#N/A</v>
      </c>
      <c r="Z300" s="40" t="e">
        <f t="shared" si="63"/>
        <v>#N/A</v>
      </c>
    </row>
    <row r="301" spans="7:26" x14ac:dyDescent="0.3">
      <c r="G301" s="1"/>
      <c r="I301" s="1"/>
      <c r="J301" s="40"/>
      <c r="K301" s="11">
        <f t="shared" si="65"/>
        <v>273</v>
      </c>
      <c r="L301" s="51">
        <f>+SR50_CRa!$E230</f>
        <v>0</v>
      </c>
      <c r="M301" s="40">
        <f t="shared" si="61"/>
        <v>0</v>
      </c>
      <c r="V301" s="1"/>
      <c r="W301" s="40"/>
      <c r="X301" s="11">
        <f t="shared" si="67"/>
        <v>273</v>
      </c>
      <c r="Y301" s="51" t="e">
        <f>+SR50_CRa!$B230</f>
        <v>#N/A</v>
      </c>
      <c r="Z301" s="40" t="e">
        <f t="shared" si="63"/>
        <v>#N/A</v>
      </c>
    </row>
    <row r="302" spans="7:26" x14ac:dyDescent="0.3">
      <c r="G302" s="1"/>
      <c r="I302" s="1"/>
      <c r="J302" s="40"/>
      <c r="K302" s="11">
        <f t="shared" si="65"/>
        <v>274</v>
      </c>
      <c r="L302" s="51">
        <f>+SR50_CRa!$E231</f>
        <v>0</v>
      </c>
      <c r="M302" s="40">
        <f t="shared" si="61"/>
        <v>0</v>
      </c>
      <c r="V302" s="1"/>
      <c r="W302" s="40"/>
      <c r="X302" s="11">
        <f t="shared" si="67"/>
        <v>274</v>
      </c>
      <c r="Y302" s="51" t="e">
        <f>+SR50_CRa!$B231</f>
        <v>#N/A</v>
      </c>
      <c r="Z302" s="40" t="e">
        <f t="shared" si="63"/>
        <v>#N/A</v>
      </c>
    </row>
    <row r="303" spans="7:26" x14ac:dyDescent="0.3">
      <c r="G303" s="1"/>
      <c r="I303" s="1"/>
      <c r="J303" s="40"/>
      <c r="K303" s="11">
        <f t="shared" si="65"/>
        <v>275</v>
      </c>
      <c r="L303" s="51">
        <f>+SR50_CRa!$E232</f>
        <v>0</v>
      </c>
      <c r="M303" s="40">
        <f t="shared" si="61"/>
        <v>0</v>
      </c>
      <c r="V303" s="1"/>
      <c r="W303" s="40"/>
      <c r="X303" s="11">
        <f t="shared" si="67"/>
        <v>275</v>
      </c>
      <c r="Y303" s="51" t="e">
        <f>+SR50_CRa!$B232</f>
        <v>#N/A</v>
      </c>
      <c r="Z303" s="40" t="e">
        <f t="shared" si="63"/>
        <v>#N/A</v>
      </c>
    </row>
    <row r="304" spans="7:26" x14ac:dyDescent="0.3">
      <c r="G304" s="1"/>
      <c r="I304" s="1"/>
      <c r="J304" s="40"/>
      <c r="K304" s="11">
        <f t="shared" si="65"/>
        <v>276</v>
      </c>
      <c r="L304" s="51">
        <f>+SR50_CRa!$E233</f>
        <v>0</v>
      </c>
      <c r="M304" s="40">
        <f t="shared" si="61"/>
        <v>0</v>
      </c>
      <c r="V304" s="1"/>
      <c r="W304" s="40"/>
      <c r="X304" s="11">
        <f t="shared" si="67"/>
        <v>276</v>
      </c>
      <c r="Y304" s="51" t="e">
        <f>+SR50_CRa!$B233</f>
        <v>#N/A</v>
      </c>
      <c r="Z304" s="40" t="e">
        <f t="shared" si="63"/>
        <v>#N/A</v>
      </c>
    </row>
    <row r="305" spans="7:26" x14ac:dyDescent="0.3">
      <c r="G305" s="1"/>
      <c r="I305" s="1"/>
      <c r="J305" s="40"/>
      <c r="K305" s="11">
        <f t="shared" si="65"/>
        <v>277</v>
      </c>
      <c r="L305" s="51">
        <f>+SR50_CRa!$E234</f>
        <v>0</v>
      </c>
      <c r="M305" s="40">
        <f t="shared" si="61"/>
        <v>0</v>
      </c>
      <c r="V305" s="1"/>
      <c r="W305" s="40"/>
      <c r="X305" s="11">
        <f t="shared" si="67"/>
        <v>277</v>
      </c>
      <c r="Y305" s="51" t="e">
        <f>+SR50_CRa!$B234</f>
        <v>#N/A</v>
      </c>
      <c r="Z305" s="40" t="e">
        <f t="shared" si="63"/>
        <v>#N/A</v>
      </c>
    </row>
    <row r="306" spans="7:26" x14ac:dyDescent="0.3">
      <c r="G306" s="1"/>
      <c r="I306" s="1"/>
      <c r="J306" s="40"/>
      <c r="K306" s="11">
        <f t="shared" si="65"/>
        <v>278</v>
      </c>
      <c r="L306" s="51">
        <f>+SR50_CRa!$E235</f>
        <v>0</v>
      </c>
      <c r="M306" s="40">
        <f t="shared" si="61"/>
        <v>0</v>
      </c>
      <c r="V306" s="1"/>
      <c r="W306" s="40"/>
      <c r="X306" s="11">
        <f t="shared" si="67"/>
        <v>278</v>
      </c>
      <c r="Y306" s="51" t="e">
        <f>+SR50_CRa!$B235</f>
        <v>#N/A</v>
      </c>
      <c r="Z306" s="40" t="e">
        <f t="shared" si="63"/>
        <v>#N/A</v>
      </c>
    </row>
    <row r="307" spans="7:26" x14ac:dyDescent="0.3">
      <c r="G307" s="1"/>
      <c r="I307" s="1"/>
      <c r="J307" s="40"/>
      <c r="K307" s="11">
        <f t="shared" si="65"/>
        <v>279</v>
      </c>
      <c r="L307" s="51">
        <f>+SR50_CRa!$E236</f>
        <v>0</v>
      </c>
      <c r="M307" s="40">
        <f t="shared" si="61"/>
        <v>0</v>
      </c>
      <c r="V307" s="1"/>
      <c r="W307" s="40"/>
      <c r="X307" s="11">
        <f t="shared" si="67"/>
        <v>279</v>
      </c>
      <c r="Y307" s="51" t="e">
        <f>+SR50_CRa!$B236</f>
        <v>#N/A</v>
      </c>
      <c r="Z307" s="40" t="e">
        <f t="shared" si="63"/>
        <v>#N/A</v>
      </c>
    </row>
    <row r="308" spans="7:26" x14ac:dyDescent="0.3">
      <c r="G308" s="1"/>
      <c r="I308" s="1"/>
      <c r="J308" s="40"/>
      <c r="K308" s="11">
        <f t="shared" si="65"/>
        <v>280</v>
      </c>
      <c r="L308" s="51">
        <f>+SR50_CRa!$E237</f>
        <v>0</v>
      </c>
      <c r="M308" s="40">
        <f t="shared" si="61"/>
        <v>0</v>
      </c>
      <c r="V308" s="1"/>
      <c r="W308" s="40"/>
      <c r="X308" s="11">
        <f t="shared" si="67"/>
        <v>280</v>
      </c>
      <c r="Y308" s="51" t="e">
        <f>+SR50_CRa!$B237</f>
        <v>#N/A</v>
      </c>
      <c r="Z308" s="40" t="e">
        <f t="shared" si="63"/>
        <v>#N/A</v>
      </c>
    </row>
    <row r="309" spans="7:26" x14ac:dyDescent="0.3">
      <c r="G309" s="1"/>
      <c r="I309" s="1"/>
      <c r="J309" s="40"/>
      <c r="K309" s="11">
        <f t="shared" si="65"/>
        <v>281</v>
      </c>
      <c r="L309" s="51">
        <f>+SR50_CRa!$E238</f>
        <v>0</v>
      </c>
      <c r="M309" s="40">
        <f t="shared" si="61"/>
        <v>0</v>
      </c>
      <c r="V309" s="1"/>
      <c r="W309" s="40"/>
      <c r="X309" s="11">
        <f t="shared" si="67"/>
        <v>281</v>
      </c>
      <c r="Y309" s="51" t="e">
        <f>+SR50_CRa!$B238</f>
        <v>#N/A</v>
      </c>
      <c r="Z309" s="40" t="e">
        <f t="shared" si="63"/>
        <v>#N/A</v>
      </c>
    </row>
    <row r="310" spans="7:26" x14ac:dyDescent="0.3">
      <c r="G310" s="1"/>
      <c r="I310" s="1"/>
      <c r="J310" s="40"/>
      <c r="K310" s="11">
        <f t="shared" si="65"/>
        <v>282</v>
      </c>
      <c r="L310" s="51">
        <f>+SR50_CRa!$E239</f>
        <v>0</v>
      </c>
      <c r="M310" s="40">
        <f t="shared" si="61"/>
        <v>0</v>
      </c>
      <c r="V310" s="1"/>
      <c r="W310" s="40"/>
      <c r="X310" s="11">
        <f t="shared" si="67"/>
        <v>282</v>
      </c>
      <c r="Y310" s="51" t="e">
        <f>+SR50_CRa!$B239</f>
        <v>#N/A</v>
      </c>
      <c r="Z310" s="40" t="e">
        <f t="shared" si="63"/>
        <v>#N/A</v>
      </c>
    </row>
    <row r="311" spans="7:26" x14ac:dyDescent="0.3">
      <c r="G311" s="1"/>
      <c r="I311" s="1"/>
      <c r="J311" s="40"/>
      <c r="K311" s="11">
        <f t="shared" si="65"/>
        <v>283</v>
      </c>
      <c r="L311" s="51">
        <f>+SR50_CRa!$E240</f>
        <v>0</v>
      </c>
      <c r="M311" s="40">
        <f t="shared" si="61"/>
        <v>0</v>
      </c>
      <c r="V311" s="1"/>
      <c r="W311" s="40"/>
      <c r="X311" s="11">
        <f t="shared" si="67"/>
        <v>283</v>
      </c>
      <c r="Y311" s="51" t="e">
        <f>+SR50_CRa!$B240</f>
        <v>#N/A</v>
      </c>
      <c r="Z311" s="40" t="e">
        <f t="shared" si="63"/>
        <v>#N/A</v>
      </c>
    </row>
    <row r="312" spans="7:26" x14ac:dyDescent="0.3">
      <c r="G312" s="1"/>
      <c r="I312" s="1"/>
      <c r="J312" s="40"/>
      <c r="K312" s="11">
        <f t="shared" si="65"/>
        <v>284</v>
      </c>
      <c r="L312" s="51">
        <f>+SR50_CRa!$E241</f>
        <v>0</v>
      </c>
      <c r="M312" s="40">
        <f t="shared" si="61"/>
        <v>0</v>
      </c>
      <c r="V312" s="1"/>
      <c r="W312" s="40"/>
      <c r="X312" s="11">
        <f t="shared" si="67"/>
        <v>284</v>
      </c>
      <c r="Y312" s="51" t="e">
        <f>+SR50_CRa!$B241</f>
        <v>#N/A</v>
      </c>
      <c r="Z312" s="40" t="e">
        <f t="shared" si="63"/>
        <v>#N/A</v>
      </c>
    </row>
    <row r="313" spans="7:26" x14ac:dyDescent="0.3">
      <c r="G313" s="1"/>
      <c r="I313" s="1"/>
      <c r="J313" s="40"/>
      <c r="K313" s="11">
        <f t="shared" si="65"/>
        <v>285</v>
      </c>
      <c r="L313" s="51">
        <f>+SR50_CRa!$E242</f>
        <v>0</v>
      </c>
      <c r="M313" s="40">
        <f t="shared" si="61"/>
        <v>0</v>
      </c>
      <c r="V313" s="1"/>
      <c r="W313" s="40"/>
      <c r="X313" s="11">
        <f t="shared" si="67"/>
        <v>285</v>
      </c>
      <c r="Y313" s="51" t="e">
        <f>+SR50_CRa!$B242</f>
        <v>#N/A</v>
      </c>
      <c r="Z313" s="40" t="e">
        <f t="shared" si="63"/>
        <v>#N/A</v>
      </c>
    </row>
    <row r="314" spans="7:26" x14ac:dyDescent="0.3">
      <c r="G314" s="1"/>
      <c r="I314" s="1"/>
      <c r="J314" s="40"/>
      <c r="K314" s="11">
        <f t="shared" si="65"/>
        <v>286</v>
      </c>
      <c r="L314" s="51">
        <f>+SR50_CRa!$E243</f>
        <v>0</v>
      </c>
      <c r="M314" s="40">
        <f t="shared" si="61"/>
        <v>0</v>
      </c>
      <c r="V314" s="1"/>
      <c r="W314" s="40"/>
      <c r="X314" s="11">
        <f t="shared" si="67"/>
        <v>286</v>
      </c>
      <c r="Y314" s="51" t="e">
        <f>+SR50_CRa!$B243</f>
        <v>#N/A</v>
      </c>
      <c r="Z314" s="40" t="e">
        <f t="shared" si="63"/>
        <v>#N/A</v>
      </c>
    </row>
    <row r="315" spans="7:26" x14ac:dyDescent="0.3">
      <c r="G315" s="1"/>
      <c r="I315" s="1"/>
      <c r="J315" s="40"/>
      <c r="K315" s="11">
        <f t="shared" si="65"/>
        <v>287</v>
      </c>
      <c r="L315" s="51">
        <f>+SR50_CRa!$E244</f>
        <v>0</v>
      </c>
      <c r="M315" s="40">
        <f t="shared" si="61"/>
        <v>0</v>
      </c>
      <c r="V315" s="1"/>
      <c r="W315" s="40"/>
      <c r="X315" s="11">
        <f t="shared" si="67"/>
        <v>287</v>
      </c>
      <c r="Y315" s="51" t="e">
        <f>+SR50_CRa!$B244</f>
        <v>#N/A</v>
      </c>
      <c r="Z315" s="40" t="e">
        <f t="shared" si="63"/>
        <v>#N/A</v>
      </c>
    </row>
    <row r="316" spans="7:26" x14ac:dyDescent="0.3">
      <c r="I316" s="1"/>
      <c r="J316" s="40"/>
      <c r="K316" s="11">
        <f t="shared" si="65"/>
        <v>288</v>
      </c>
      <c r="L316" s="51">
        <f>+SR50_CRa!$E245</f>
        <v>0</v>
      </c>
      <c r="M316" s="40">
        <f t="shared" si="61"/>
        <v>0</v>
      </c>
      <c r="V316" s="1"/>
      <c r="W316" s="40"/>
      <c r="X316" s="11">
        <f t="shared" si="67"/>
        <v>288</v>
      </c>
      <c r="Y316" s="51" t="e">
        <f>+SR50_CRa!$B245</f>
        <v>#N/A</v>
      </c>
      <c r="Z316" s="40" t="e">
        <f t="shared" si="63"/>
        <v>#N/A</v>
      </c>
    </row>
    <row r="317" spans="7:26" x14ac:dyDescent="0.3">
      <c r="I317" s="1"/>
      <c r="J317" s="40"/>
      <c r="K317" s="11">
        <f t="shared" si="65"/>
        <v>289</v>
      </c>
      <c r="L317" s="51">
        <f>+SR50_CRa!$E246</f>
        <v>0</v>
      </c>
      <c r="M317" s="40">
        <f t="shared" si="61"/>
        <v>0</v>
      </c>
      <c r="V317" s="1"/>
      <c r="W317" s="40"/>
      <c r="X317" s="11">
        <f t="shared" si="67"/>
        <v>289</v>
      </c>
      <c r="Y317" s="51" t="e">
        <f>+SR50_CRa!$B246</f>
        <v>#N/A</v>
      </c>
      <c r="Z317" s="40" t="e">
        <f t="shared" si="63"/>
        <v>#N/A</v>
      </c>
    </row>
    <row r="318" spans="7:26" x14ac:dyDescent="0.3">
      <c r="I318" s="1"/>
      <c r="J318" s="40"/>
      <c r="K318" s="11">
        <f t="shared" si="65"/>
        <v>290</v>
      </c>
      <c r="L318" s="51">
        <f>+SR50_CRa!$E247</f>
        <v>0</v>
      </c>
      <c r="M318" s="40">
        <f t="shared" si="61"/>
        <v>0</v>
      </c>
      <c r="V318" s="1"/>
      <c r="W318" s="40"/>
      <c r="X318" s="11">
        <f t="shared" si="67"/>
        <v>290</v>
      </c>
      <c r="Y318" s="51" t="e">
        <f>+SR50_CRa!$B247</f>
        <v>#N/A</v>
      </c>
      <c r="Z318" s="40" t="e">
        <f t="shared" si="63"/>
        <v>#N/A</v>
      </c>
    </row>
    <row r="319" spans="7:26" x14ac:dyDescent="0.3">
      <c r="I319" s="1"/>
      <c r="J319" s="40"/>
      <c r="K319" s="11">
        <f t="shared" si="65"/>
        <v>291</v>
      </c>
      <c r="L319" s="51">
        <f>+SR50_CRa!$E248</f>
        <v>0</v>
      </c>
      <c r="M319" s="40">
        <f t="shared" si="61"/>
        <v>0</v>
      </c>
      <c r="V319" s="1"/>
      <c r="W319" s="40"/>
      <c r="X319" s="11">
        <f t="shared" si="67"/>
        <v>291</v>
      </c>
      <c r="Y319" s="51" t="e">
        <f>+SR50_CRa!$B248</f>
        <v>#N/A</v>
      </c>
      <c r="Z319" s="40" t="e">
        <f t="shared" si="63"/>
        <v>#N/A</v>
      </c>
    </row>
    <row r="320" spans="7:26" x14ac:dyDescent="0.3">
      <c r="I320" s="1"/>
      <c r="J320" s="40"/>
      <c r="K320" s="11">
        <f t="shared" si="65"/>
        <v>292</v>
      </c>
      <c r="L320" s="51">
        <f>+SR50_CRa!$E249</f>
        <v>0</v>
      </c>
      <c r="M320" s="40">
        <f t="shared" si="61"/>
        <v>0</v>
      </c>
      <c r="V320" s="1"/>
      <c r="W320" s="40"/>
      <c r="X320" s="11">
        <f t="shared" si="67"/>
        <v>292</v>
      </c>
      <c r="Y320" s="51" t="e">
        <f>+SR50_CRa!$B249</f>
        <v>#N/A</v>
      </c>
      <c r="Z320" s="40" t="e">
        <f t="shared" si="63"/>
        <v>#N/A</v>
      </c>
    </row>
    <row r="321" spans="9:26" x14ac:dyDescent="0.3">
      <c r="I321" s="1"/>
      <c r="J321" s="40"/>
      <c r="K321" s="11">
        <f t="shared" si="65"/>
        <v>293</v>
      </c>
      <c r="L321" s="51">
        <f>+SR50_CRa!$E250</f>
        <v>0</v>
      </c>
      <c r="M321" s="40">
        <f t="shared" si="61"/>
        <v>0</v>
      </c>
      <c r="V321" s="1"/>
      <c r="W321" s="40"/>
      <c r="X321" s="11">
        <f t="shared" si="67"/>
        <v>293</v>
      </c>
      <c r="Y321" s="51" t="e">
        <f>+SR50_CRa!$B250</f>
        <v>#N/A</v>
      </c>
      <c r="Z321" s="40" t="e">
        <f t="shared" si="63"/>
        <v>#N/A</v>
      </c>
    </row>
    <row r="322" spans="9:26" x14ac:dyDescent="0.3">
      <c r="K322" s="11">
        <f t="shared" si="65"/>
        <v>294</v>
      </c>
      <c r="L322" s="51">
        <f>+SR50_CRa!$E251</f>
        <v>0</v>
      </c>
      <c r="M322" s="40">
        <f t="shared" si="61"/>
        <v>0</v>
      </c>
      <c r="V322" s="1"/>
      <c r="W322" s="40"/>
      <c r="X322" s="11">
        <f t="shared" si="67"/>
        <v>294</v>
      </c>
      <c r="Y322" s="51" t="e">
        <f>+SR50_CRa!$B251</f>
        <v>#N/A</v>
      </c>
      <c r="Z322" s="40" t="e">
        <f t="shared" si="63"/>
        <v>#N/A</v>
      </c>
    </row>
    <row r="323" spans="9:26" x14ac:dyDescent="0.3">
      <c r="K323" s="11">
        <f t="shared" si="65"/>
        <v>295</v>
      </c>
      <c r="L323" s="51">
        <f>+SR50_CRa!$E252</f>
        <v>0</v>
      </c>
      <c r="M323" s="40">
        <f t="shared" si="61"/>
        <v>0</v>
      </c>
      <c r="V323" s="1"/>
      <c r="W323" s="40"/>
      <c r="X323" s="11">
        <f t="shared" si="67"/>
        <v>295</v>
      </c>
      <c r="Y323" s="51" t="e">
        <f>+SR50_CRa!$B252</f>
        <v>#N/A</v>
      </c>
      <c r="Z323" s="40" t="e">
        <f t="shared" si="63"/>
        <v>#N/A</v>
      </c>
    </row>
    <row r="324" spans="9:26" x14ac:dyDescent="0.3">
      <c r="K324" s="11">
        <f t="shared" si="65"/>
        <v>296</v>
      </c>
      <c r="L324" s="51">
        <f>+SR50_CRa!$E253</f>
        <v>0</v>
      </c>
      <c r="M324" s="40">
        <f t="shared" si="61"/>
        <v>0</v>
      </c>
      <c r="V324" s="1"/>
      <c r="W324" s="40"/>
      <c r="X324" s="11">
        <f t="shared" si="67"/>
        <v>296</v>
      </c>
      <c r="Y324" s="51" t="e">
        <f>+SR50_CRa!$B253</f>
        <v>#N/A</v>
      </c>
      <c r="Z324" s="40" t="e">
        <f t="shared" si="63"/>
        <v>#N/A</v>
      </c>
    </row>
    <row r="325" spans="9:26" x14ac:dyDescent="0.3">
      <c r="L325" s="1"/>
      <c r="M325" s="40"/>
    </row>
    <row r="326" spans="9:26" x14ac:dyDescent="0.3">
      <c r="L326" s="1"/>
      <c r="M326" s="40"/>
    </row>
    <row r="327" spans="9:26" x14ac:dyDescent="0.3">
      <c r="L327" s="1"/>
      <c r="M327" s="40"/>
    </row>
    <row r="328" spans="9:26" x14ac:dyDescent="0.3">
      <c r="L328" s="1"/>
      <c r="M328" s="40"/>
    </row>
    <row r="329" spans="9:26" x14ac:dyDescent="0.3">
      <c r="L329" s="1"/>
      <c r="M329" s="40"/>
    </row>
    <row r="330" spans="9:26" x14ac:dyDescent="0.3">
      <c r="L330" s="1"/>
      <c r="M330" s="40"/>
    </row>
    <row r="331" spans="9:26" x14ac:dyDescent="0.3">
      <c r="L331" s="1"/>
      <c r="M331" s="40"/>
    </row>
    <row r="332" spans="9:26" x14ac:dyDescent="0.3">
      <c r="L332" s="1"/>
      <c r="M332" s="40"/>
    </row>
    <row r="333" spans="9:26" x14ac:dyDescent="0.3">
      <c r="L333" s="1"/>
      <c r="M333" s="40"/>
    </row>
    <row r="334" spans="9:26" x14ac:dyDescent="0.3">
      <c r="L334" s="1"/>
      <c r="M334" s="40"/>
    </row>
    <row r="335" spans="9:26" x14ac:dyDescent="0.3">
      <c r="L335" s="1"/>
      <c r="M335" s="40"/>
    </row>
    <row r="336" spans="9:26" x14ac:dyDescent="0.3">
      <c r="L336" s="1"/>
      <c r="M336" s="40"/>
    </row>
    <row r="337" spans="12:13" x14ac:dyDescent="0.3">
      <c r="L337" s="1"/>
      <c r="M337" s="40"/>
    </row>
    <row r="338" spans="12:13" x14ac:dyDescent="0.3">
      <c r="L338" s="1"/>
      <c r="M338" s="40"/>
    </row>
    <row r="339" spans="12:13" x14ac:dyDescent="0.3">
      <c r="L339" s="1"/>
      <c r="M339" s="40"/>
    </row>
    <row r="340" spans="12:13" x14ac:dyDescent="0.3">
      <c r="L340" s="1"/>
      <c r="M340" s="40"/>
    </row>
    <row r="341" spans="12:13" x14ac:dyDescent="0.3">
      <c r="L341" s="1"/>
      <c r="M341" s="40"/>
    </row>
    <row r="342" spans="12:13" x14ac:dyDescent="0.3">
      <c r="L342" s="1"/>
      <c r="M342" s="40"/>
    </row>
    <row r="343" spans="12:13" x14ac:dyDescent="0.3">
      <c r="L343" s="1"/>
      <c r="M343" s="40"/>
    </row>
    <row r="344" spans="12:13" x14ac:dyDescent="0.3">
      <c r="L344" s="1"/>
      <c r="M344" s="40"/>
    </row>
    <row r="345" spans="12:13" x14ac:dyDescent="0.3">
      <c r="L345" s="1"/>
      <c r="M345" s="40"/>
    </row>
    <row r="346" spans="12:13" x14ac:dyDescent="0.3">
      <c r="L346" s="1"/>
      <c r="M346" s="40"/>
    </row>
    <row r="347" spans="12:13" x14ac:dyDescent="0.3">
      <c r="L347" s="1"/>
      <c r="M347" s="40"/>
    </row>
    <row r="348" spans="12:13" x14ac:dyDescent="0.3">
      <c r="L348" s="1"/>
      <c r="M348" s="40"/>
    </row>
    <row r="349" spans="12:13" x14ac:dyDescent="0.3">
      <c r="L349" s="1"/>
      <c r="M349" s="40"/>
    </row>
    <row r="350" spans="12:13" x14ac:dyDescent="0.3">
      <c r="L350" s="1"/>
      <c r="M350" s="40"/>
    </row>
    <row r="351" spans="12:13" x14ac:dyDescent="0.3">
      <c r="L351" s="1"/>
      <c r="M351" s="40"/>
    </row>
    <row r="352" spans="12:13" x14ac:dyDescent="0.3">
      <c r="L352" s="1"/>
      <c r="M352" s="40"/>
    </row>
    <row r="353" spans="12:13" x14ac:dyDescent="0.3">
      <c r="L353" s="1"/>
      <c r="M353" s="40"/>
    </row>
    <row r="354" spans="12:13" x14ac:dyDescent="0.3">
      <c r="L354" s="1"/>
      <c r="M354" s="40"/>
    </row>
    <row r="355" spans="12:13" x14ac:dyDescent="0.3">
      <c r="L355" s="1"/>
      <c r="M355" s="40"/>
    </row>
    <row r="356" spans="12:13" x14ac:dyDescent="0.3">
      <c r="L356" s="1"/>
      <c r="M356" s="40"/>
    </row>
    <row r="357" spans="12:13" x14ac:dyDescent="0.3">
      <c r="L357" s="1"/>
      <c r="M357" s="40"/>
    </row>
    <row r="358" spans="12:13" x14ac:dyDescent="0.3">
      <c r="L358" s="1"/>
      <c r="M358" s="40"/>
    </row>
    <row r="359" spans="12:13" x14ac:dyDescent="0.3">
      <c r="L359" s="1"/>
      <c r="M359" s="40"/>
    </row>
    <row r="360" spans="12:13" x14ac:dyDescent="0.3">
      <c r="L360" s="1"/>
      <c r="M360" s="40"/>
    </row>
    <row r="361" spans="12:13" x14ac:dyDescent="0.3">
      <c r="L361" s="1"/>
      <c r="M361" s="40"/>
    </row>
    <row r="362" spans="12:13" x14ac:dyDescent="0.3">
      <c r="L362" s="1"/>
      <c r="M362" s="40"/>
    </row>
    <row r="363" spans="12:13" x14ac:dyDescent="0.3">
      <c r="L363" s="1"/>
      <c r="M363" s="40"/>
    </row>
    <row r="364" spans="12:13" x14ac:dyDescent="0.3">
      <c r="L364" s="1"/>
      <c r="M364" s="40"/>
    </row>
    <row r="365" spans="12:13" x14ac:dyDescent="0.3">
      <c r="L365" s="1"/>
      <c r="M365" s="40"/>
    </row>
    <row r="366" spans="12:13" x14ac:dyDescent="0.3">
      <c r="L366" s="1"/>
      <c r="M366" s="40"/>
    </row>
    <row r="367" spans="12:13" x14ac:dyDescent="0.3">
      <c r="L367" s="1"/>
      <c r="M367" s="40"/>
    </row>
    <row r="368" spans="12:13" x14ac:dyDescent="0.3">
      <c r="L368" s="1"/>
      <c r="M368" s="40"/>
    </row>
    <row r="369" spans="12:13" x14ac:dyDescent="0.3">
      <c r="L369" s="1"/>
      <c r="M369" s="40"/>
    </row>
    <row r="370" spans="12:13" x14ac:dyDescent="0.3">
      <c r="L370" s="1"/>
      <c r="M370" s="40"/>
    </row>
  </sheetData>
  <mergeCells count="8">
    <mergeCell ref="U26:W26"/>
    <mergeCell ref="X26:Z26"/>
    <mergeCell ref="B26:D26"/>
    <mergeCell ref="E26:G26"/>
    <mergeCell ref="H26:J26"/>
    <mergeCell ref="K26:M26"/>
    <mergeCell ref="O26:Q26"/>
    <mergeCell ref="R26:T26"/>
  </mergeCells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7554-7488-4DB9-93BA-E5C5669C011D}">
  <dimension ref="B24:M370"/>
  <sheetViews>
    <sheetView workbookViewId="0">
      <selection activeCell="N6" sqref="N6"/>
    </sheetView>
  </sheetViews>
  <sheetFormatPr baseColWidth="10" defaultRowHeight="14.4" x14ac:dyDescent="0.3"/>
  <cols>
    <col min="1" max="16384" width="11.5546875" style="11"/>
  </cols>
  <sheetData>
    <row r="24" spans="2:13" x14ac:dyDescent="0.3">
      <c r="B24" s="65">
        <v>20000</v>
      </c>
    </row>
    <row r="25" spans="2:13" x14ac:dyDescent="0.3">
      <c r="I25" s="1"/>
    </row>
    <row r="26" spans="2:13" x14ac:dyDescent="0.3">
      <c r="B26" s="126" t="s">
        <v>70</v>
      </c>
      <c r="C26" s="126"/>
      <c r="D26" s="126"/>
      <c r="E26" s="126" t="s">
        <v>119</v>
      </c>
      <c r="F26" s="126"/>
      <c r="G26" s="126"/>
      <c r="H26" s="126" t="s">
        <v>120</v>
      </c>
      <c r="I26" s="126"/>
      <c r="J26" s="126"/>
      <c r="K26" s="126" t="s">
        <v>121</v>
      </c>
      <c r="L26" s="126"/>
      <c r="M26" s="126"/>
    </row>
    <row r="27" spans="2:13" x14ac:dyDescent="0.3">
      <c r="B27" s="16"/>
      <c r="C27" s="16"/>
      <c r="D27" s="53" t="s">
        <v>4</v>
      </c>
      <c r="E27" s="16"/>
      <c r="F27" s="16"/>
      <c r="G27" s="53" t="s">
        <v>4</v>
      </c>
      <c r="H27" s="16"/>
      <c r="I27" s="16"/>
      <c r="J27" s="53" t="s">
        <v>4</v>
      </c>
      <c r="K27" s="16"/>
      <c r="L27" s="16"/>
      <c r="M27" s="53" t="s">
        <v>4</v>
      </c>
    </row>
    <row r="28" spans="2:13" x14ac:dyDescent="0.3">
      <c r="B28" s="44" t="s">
        <v>5</v>
      </c>
      <c r="C28" s="44" t="s">
        <v>74</v>
      </c>
      <c r="D28" s="44" t="s">
        <v>74</v>
      </c>
      <c r="E28" s="44" t="s">
        <v>5</v>
      </c>
      <c r="F28" s="44" t="s">
        <v>74</v>
      </c>
      <c r="G28" s="44" t="s">
        <v>74</v>
      </c>
      <c r="H28" s="44" t="s">
        <v>5</v>
      </c>
      <c r="I28" s="44" t="s">
        <v>74</v>
      </c>
      <c r="J28" s="44" t="s">
        <v>74</v>
      </c>
      <c r="K28" s="44" t="s">
        <v>5</v>
      </c>
      <c r="L28" s="44" t="s">
        <v>74</v>
      </c>
      <c r="M28" s="44" t="s">
        <v>74</v>
      </c>
    </row>
    <row r="29" spans="2:13" x14ac:dyDescent="0.3">
      <c r="B29" s="11">
        <v>1</v>
      </c>
      <c r="C29" s="1">
        <f>+SR!Z8</f>
        <v>0</v>
      </c>
      <c r="D29" s="40">
        <f t="shared" ref="D29:D92" si="0">+C29/$B$24</f>
        <v>0</v>
      </c>
      <c r="E29" s="11">
        <v>1</v>
      </c>
      <c r="F29" s="1">
        <f>+SR!Z8</f>
        <v>0</v>
      </c>
      <c r="G29" s="40">
        <f>+F29/20000</f>
        <v>0</v>
      </c>
      <c r="H29" s="11">
        <v>1</v>
      </c>
      <c r="I29" s="1">
        <f>+SR!$Z8</f>
        <v>0</v>
      </c>
      <c r="J29" s="40">
        <f>+I29/20000</f>
        <v>0</v>
      </c>
      <c r="K29" s="11">
        <v>1</v>
      </c>
      <c r="L29" s="1">
        <f>+SR!Z8</f>
        <v>0</v>
      </c>
      <c r="M29" s="40">
        <f>+L29/20000</f>
        <v>0</v>
      </c>
    </row>
    <row r="30" spans="2:13" x14ac:dyDescent="0.3">
      <c r="B30" s="11">
        <f>+B29+1</f>
        <v>2</v>
      </c>
      <c r="C30" s="1">
        <f>+SR!Z9</f>
        <v>0</v>
      </c>
      <c r="D30" s="40">
        <f t="shared" si="0"/>
        <v>0</v>
      </c>
      <c r="E30" s="11">
        <f>+E29+1</f>
        <v>2</v>
      </c>
      <c r="F30" s="1">
        <f>+SR!Z9</f>
        <v>0</v>
      </c>
      <c r="G30" s="40">
        <f t="shared" ref="G30:G93" si="1">+F30/20000</f>
        <v>0</v>
      </c>
      <c r="H30" s="11">
        <f>+H29+1</f>
        <v>2</v>
      </c>
      <c r="I30" s="1">
        <f>+SR!$Z9</f>
        <v>0</v>
      </c>
      <c r="J30" s="40">
        <f t="shared" ref="J30:J93" si="2">+I30/20000</f>
        <v>0</v>
      </c>
      <c r="K30" s="11">
        <f>+K29+1</f>
        <v>2</v>
      </c>
      <c r="L30" s="1">
        <f>+SR!Z9</f>
        <v>0</v>
      </c>
      <c r="M30" s="40">
        <f t="shared" ref="M30:M93" si="3">+L30/20000</f>
        <v>0</v>
      </c>
    </row>
    <row r="31" spans="2:13" x14ac:dyDescent="0.3">
      <c r="B31" s="11">
        <f t="shared" ref="B31:B94" si="4">+B30+1</f>
        <v>3</v>
      </c>
      <c r="C31" s="1">
        <f>+SR!Z10</f>
        <v>0</v>
      </c>
      <c r="D31" s="40">
        <f t="shared" si="0"/>
        <v>0</v>
      </c>
      <c r="E31" s="11">
        <f t="shared" ref="E31:E94" si="5">+E30+1</f>
        <v>3</v>
      </c>
      <c r="F31" s="1">
        <f>+SR!Z10</f>
        <v>0</v>
      </c>
      <c r="G31" s="40">
        <f t="shared" si="1"/>
        <v>0</v>
      </c>
      <c r="H31" s="11">
        <f t="shared" ref="H31:H94" si="6">+H30+1</f>
        <v>3</v>
      </c>
      <c r="I31" s="1">
        <f>+SR!$Z10</f>
        <v>0</v>
      </c>
      <c r="J31" s="40">
        <f t="shared" si="2"/>
        <v>0</v>
      </c>
      <c r="K31" s="11">
        <f t="shared" ref="K31:K94" si="7">+K30+1</f>
        <v>3</v>
      </c>
      <c r="L31" s="1">
        <f>+SR!Z10</f>
        <v>0</v>
      </c>
      <c r="M31" s="40">
        <f t="shared" si="3"/>
        <v>0</v>
      </c>
    </row>
    <row r="32" spans="2:13" x14ac:dyDescent="0.3">
      <c r="B32" s="11">
        <f t="shared" si="4"/>
        <v>4</v>
      </c>
      <c r="C32" s="1">
        <f>+SR!Z11</f>
        <v>0</v>
      </c>
      <c r="D32" s="40">
        <f t="shared" si="0"/>
        <v>0</v>
      </c>
      <c r="E32" s="11">
        <f t="shared" si="5"/>
        <v>4</v>
      </c>
      <c r="F32" s="1">
        <f>+SR!Z11</f>
        <v>0</v>
      </c>
      <c r="G32" s="40">
        <f t="shared" si="1"/>
        <v>0</v>
      </c>
      <c r="H32" s="11">
        <f t="shared" si="6"/>
        <v>4</v>
      </c>
      <c r="I32" s="1">
        <f>+SR!$Z11</f>
        <v>0</v>
      </c>
      <c r="J32" s="40">
        <f t="shared" si="2"/>
        <v>0</v>
      </c>
      <c r="K32" s="11">
        <f t="shared" si="7"/>
        <v>4</v>
      </c>
      <c r="L32" s="1">
        <f>+SR!Z11</f>
        <v>0</v>
      </c>
      <c r="M32" s="40">
        <f t="shared" si="3"/>
        <v>0</v>
      </c>
    </row>
    <row r="33" spans="2:13" x14ac:dyDescent="0.3">
      <c r="B33" s="11">
        <f t="shared" si="4"/>
        <v>5</v>
      </c>
      <c r="C33" s="1">
        <f>+SR!Z12</f>
        <v>0</v>
      </c>
      <c r="D33" s="40">
        <f t="shared" si="0"/>
        <v>0</v>
      </c>
      <c r="E33" s="11">
        <f t="shared" si="5"/>
        <v>5</v>
      </c>
      <c r="F33" s="1">
        <f>+SR!Z12</f>
        <v>0</v>
      </c>
      <c r="G33" s="40">
        <f t="shared" si="1"/>
        <v>0</v>
      </c>
      <c r="H33" s="11">
        <f t="shared" si="6"/>
        <v>5</v>
      </c>
      <c r="I33" s="1">
        <f>+SR!$Z12</f>
        <v>0</v>
      </c>
      <c r="J33" s="40">
        <f t="shared" si="2"/>
        <v>0</v>
      </c>
      <c r="K33" s="11">
        <f t="shared" si="7"/>
        <v>5</v>
      </c>
      <c r="L33" s="1">
        <f>+SR!Z12</f>
        <v>0</v>
      </c>
      <c r="M33" s="40">
        <f t="shared" si="3"/>
        <v>0</v>
      </c>
    </row>
    <row r="34" spans="2:13" x14ac:dyDescent="0.3">
      <c r="B34" s="11">
        <f t="shared" si="4"/>
        <v>6</v>
      </c>
      <c r="C34" s="1">
        <f>+SR!Z13</f>
        <v>0</v>
      </c>
      <c r="D34" s="40">
        <f t="shared" si="0"/>
        <v>0</v>
      </c>
      <c r="E34" s="11">
        <f t="shared" si="5"/>
        <v>6</v>
      </c>
      <c r="F34" s="1">
        <f>+SR!Z13</f>
        <v>0</v>
      </c>
      <c r="G34" s="40">
        <f t="shared" si="1"/>
        <v>0</v>
      </c>
      <c r="H34" s="11">
        <f t="shared" si="6"/>
        <v>6</v>
      </c>
      <c r="I34" s="1">
        <f>+SR!$Z13</f>
        <v>0</v>
      </c>
      <c r="J34" s="40">
        <f t="shared" si="2"/>
        <v>0</v>
      </c>
      <c r="K34" s="11">
        <f t="shared" si="7"/>
        <v>6</v>
      </c>
      <c r="L34" s="1">
        <f>+SR!Z13</f>
        <v>0</v>
      </c>
      <c r="M34" s="40">
        <f t="shared" si="3"/>
        <v>0</v>
      </c>
    </row>
    <row r="35" spans="2:13" x14ac:dyDescent="0.3">
      <c r="B35" s="11">
        <f t="shared" si="4"/>
        <v>7</v>
      </c>
      <c r="C35" s="1">
        <f>+SR!Z14</f>
        <v>1</v>
      </c>
      <c r="D35" s="40">
        <f t="shared" si="0"/>
        <v>5.0000000000000002E-5</v>
      </c>
      <c r="E35" s="11">
        <f t="shared" si="5"/>
        <v>7</v>
      </c>
      <c r="F35" s="1">
        <f>+SR!Z14</f>
        <v>1</v>
      </c>
      <c r="G35" s="40">
        <f t="shared" si="1"/>
        <v>5.0000000000000002E-5</v>
      </c>
      <c r="H35" s="11">
        <f t="shared" si="6"/>
        <v>7</v>
      </c>
      <c r="I35" s="1">
        <f>+SR!$Z14</f>
        <v>1</v>
      </c>
      <c r="J35" s="40">
        <f t="shared" si="2"/>
        <v>5.0000000000000002E-5</v>
      </c>
      <c r="K35" s="11">
        <f t="shared" si="7"/>
        <v>7</v>
      </c>
      <c r="L35" s="1">
        <f>+SR!Z14</f>
        <v>1</v>
      </c>
      <c r="M35" s="40">
        <f t="shared" si="3"/>
        <v>5.0000000000000002E-5</v>
      </c>
    </row>
    <row r="36" spans="2:13" x14ac:dyDescent="0.3">
      <c r="B36" s="11">
        <f t="shared" si="4"/>
        <v>8</v>
      </c>
      <c r="C36" s="1">
        <f>+SR!Z15</f>
        <v>0</v>
      </c>
      <c r="D36" s="40">
        <f t="shared" si="0"/>
        <v>0</v>
      </c>
      <c r="E36" s="11">
        <f t="shared" si="5"/>
        <v>8</v>
      </c>
      <c r="F36" s="1">
        <f>+SR!Z15</f>
        <v>0</v>
      </c>
      <c r="G36" s="40">
        <f t="shared" si="1"/>
        <v>0</v>
      </c>
      <c r="H36" s="11">
        <f t="shared" si="6"/>
        <v>8</v>
      </c>
      <c r="I36" s="1">
        <f>+SR!$Z15</f>
        <v>0</v>
      </c>
      <c r="J36" s="40">
        <f t="shared" si="2"/>
        <v>0</v>
      </c>
      <c r="K36" s="11">
        <f t="shared" si="7"/>
        <v>8</v>
      </c>
      <c r="L36" s="1">
        <f>+SR!Z15</f>
        <v>0</v>
      </c>
      <c r="M36" s="40">
        <f t="shared" si="3"/>
        <v>0</v>
      </c>
    </row>
    <row r="37" spans="2:13" x14ac:dyDescent="0.3">
      <c r="B37" s="11">
        <f t="shared" si="4"/>
        <v>9</v>
      </c>
      <c r="C37" s="1">
        <f>+SR!Z16</f>
        <v>0</v>
      </c>
      <c r="D37" s="40">
        <f t="shared" si="0"/>
        <v>0</v>
      </c>
      <c r="E37" s="11">
        <f t="shared" si="5"/>
        <v>9</v>
      </c>
      <c r="F37" s="1">
        <f>+SR!Z16</f>
        <v>0</v>
      </c>
      <c r="G37" s="40">
        <f t="shared" si="1"/>
        <v>0</v>
      </c>
      <c r="H37" s="11">
        <f t="shared" si="6"/>
        <v>9</v>
      </c>
      <c r="I37" s="1">
        <f>+SR!$Z16</f>
        <v>0</v>
      </c>
      <c r="J37" s="40">
        <f t="shared" si="2"/>
        <v>0</v>
      </c>
      <c r="K37" s="11">
        <f t="shared" si="7"/>
        <v>9</v>
      </c>
      <c r="L37" s="1">
        <f>+SR!Z16</f>
        <v>0</v>
      </c>
      <c r="M37" s="40">
        <f t="shared" si="3"/>
        <v>0</v>
      </c>
    </row>
    <row r="38" spans="2:13" x14ac:dyDescent="0.3">
      <c r="B38" s="11">
        <f t="shared" si="4"/>
        <v>10</v>
      </c>
      <c r="C38" s="1">
        <f>+SR!Z17</f>
        <v>2</v>
      </c>
      <c r="D38" s="40">
        <f t="shared" si="0"/>
        <v>1E-4</v>
      </c>
      <c r="E38" s="11">
        <f t="shared" si="5"/>
        <v>10</v>
      </c>
      <c r="F38" s="1">
        <f>+SR!Z17</f>
        <v>2</v>
      </c>
      <c r="G38" s="40">
        <f t="shared" si="1"/>
        <v>1E-4</v>
      </c>
      <c r="H38" s="11">
        <f t="shared" si="6"/>
        <v>10</v>
      </c>
      <c r="I38" s="1">
        <f>+SR!$Z17</f>
        <v>2</v>
      </c>
      <c r="J38" s="40">
        <f t="shared" si="2"/>
        <v>1E-4</v>
      </c>
      <c r="K38" s="11">
        <f t="shared" si="7"/>
        <v>10</v>
      </c>
      <c r="L38" s="1">
        <f>+SR!Z17</f>
        <v>2</v>
      </c>
      <c r="M38" s="40">
        <f t="shared" si="3"/>
        <v>1E-4</v>
      </c>
    </row>
    <row r="39" spans="2:13" x14ac:dyDescent="0.3">
      <c r="B39" s="11">
        <f t="shared" si="4"/>
        <v>11</v>
      </c>
      <c r="C39" s="1">
        <f>+SR!Z18</f>
        <v>4</v>
      </c>
      <c r="D39" s="40">
        <f t="shared" si="0"/>
        <v>2.0000000000000001E-4</v>
      </c>
      <c r="E39" s="11">
        <f t="shared" si="5"/>
        <v>11</v>
      </c>
      <c r="F39" s="1">
        <f>+SR!Z18</f>
        <v>4</v>
      </c>
      <c r="G39" s="40">
        <f t="shared" si="1"/>
        <v>2.0000000000000001E-4</v>
      </c>
      <c r="H39" s="11">
        <f t="shared" si="6"/>
        <v>11</v>
      </c>
      <c r="I39" s="1">
        <f>+SR!$Z18</f>
        <v>4</v>
      </c>
      <c r="J39" s="40">
        <f t="shared" si="2"/>
        <v>2.0000000000000001E-4</v>
      </c>
      <c r="K39" s="11">
        <f t="shared" si="7"/>
        <v>11</v>
      </c>
      <c r="L39" s="1">
        <f>+SR!Z18</f>
        <v>4</v>
      </c>
      <c r="M39" s="40">
        <f t="shared" si="3"/>
        <v>2.0000000000000001E-4</v>
      </c>
    </row>
    <row r="40" spans="2:13" x14ac:dyDescent="0.3">
      <c r="B40" s="11">
        <f t="shared" si="4"/>
        <v>12</v>
      </c>
      <c r="C40" s="1">
        <f>+SR!Z19</f>
        <v>1</v>
      </c>
      <c r="D40" s="40">
        <f t="shared" si="0"/>
        <v>5.0000000000000002E-5</v>
      </c>
      <c r="E40" s="11">
        <f t="shared" si="5"/>
        <v>12</v>
      </c>
      <c r="F40" s="1">
        <f>+SR!Z19</f>
        <v>1</v>
      </c>
      <c r="G40" s="40">
        <f t="shared" si="1"/>
        <v>5.0000000000000002E-5</v>
      </c>
      <c r="H40" s="11">
        <f t="shared" si="6"/>
        <v>12</v>
      </c>
      <c r="I40" s="1">
        <f>+SR!$Z19</f>
        <v>1</v>
      </c>
      <c r="J40" s="40">
        <f t="shared" si="2"/>
        <v>5.0000000000000002E-5</v>
      </c>
      <c r="K40" s="11">
        <f t="shared" si="7"/>
        <v>12</v>
      </c>
      <c r="L40" s="1">
        <f>+SR!Z19</f>
        <v>1</v>
      </c>
      <c r="M40" s="40">
        <f t="shared" si="3"/>
        <v>5.0000000000000002E-5</v>
      </c>
    </row>
    <row r="41" spans="2:13" x14ac:dyDescent="0.3">
      <c r="B41" s="11">
        <f t="shared" si="4"/>
        <v>13</v>
      </c>
      <c r="C41" s="1">
        <f>+SR!Z20</f>
        <v>7</v>
      </c>
      <c r="D41" s="40">
        <f t="shared" si="0"/>
        <v>3.5E-4</v>
      </c>
      <c r="E41" s="11">
        <f t="shared" si="5"/>
        <v>13</v>
      </c>
      <c r="F41" s="1">
        <f>+SR!Z20</f>
        <v>7</v>
      </c>
      <c r="G41" s="40">
        <f t="shared" si="1"/>
        <v>3.5E-4</v>
      </c>
      <c r="H41" s="11">
        <f t="shared" si="6"/>
        <v>13</v>
      </c>
      <c r="I41" s="1">
        <f>+SR!$Z20</f>
        <v>7</v>
      </c>
      <c r="J41" s="40">
        <f t="shared" si="2"/>
        <v>3.5E-4</v>
      </c>
      <c r="K41" s="11">
        <f t="shared" si="7"/>
        <v>13</v>
      </c>
      <c r="L41" s="1">
        <f>+SR!Z20</f>
        <v>7</v>
      </c>
      <c r="M41" s="40">
        <f t="shared" si="3"/>
        <v>3.5E-4</v>
      </c>
    </row>
    <row r="42" spans="2:13" x14ac:dyDescent="0.3">
      <c r="B42" s="11">
        <f t="shared" si="4"/>
        <v>14</v>
      </c>
      <c r="C42" s="1">
        <f>+SR!Z21</f>
        <v>25</v>
      </c>
      <c r="D42" s="40">
        <f t="shared" si="0"/>
        <v>1.25E-3</v>
      </c>
      <c r="E42" s="11">
        <f t="shared" si="5"/>
        <v>14</v>
      </c>
      <c r="F42" s="1">
        <f>+SR!Z21</f>
        <v>25</v>
      </c>
      <c r="G42" s="40">
        <f t="shared" si="1"/>
        <v>1.25E-3</v>
      </c>
      <c r="H42" s="11">
        <f t="shared" si="6"/>
        <v>14</v>
      </c>
      <c r="I42" s="1">
        <f>+SR!$Z21</f>
        <v>25</v>
      </c>
      <c r="J42" s="40">
        <f t="shared" si="2"/>
        <v>1.25E-3</v>
      </c>
      <c r="K42" s="11">
        <f t="shared" si="7"/>
        <v>14</v>
      </c>
      <c r="L42" s="1">
        <f>+SR!Z21</f>
        <v>25</v>
      </c>
      <c r="M42" s="40">
        <f t="shared" si="3"/>
        <v>1.25E-3</v>
      </c>
    </row>
    <row r="43" spans="2:13" x14ac:dyDescent="0.3">
      <c r="B43" s="11">
        <f t="shared" si="4"/>
        <v>15</v>
      </c>
      <c r="C43" s="1">
        <f>+SR!Z22</f>
        <v>19</v>
      </c>
      <c r="D43" s="40">
        <f t="shared" si="0"/>
        <v>9.5E-4</v>
      </c>
      <c r="E43" s="11">
        <f t="shared" si="5"/>
        <v>15</v>
      </c>
      <c r="F43" s="1">
        <f>+SR!Z22</f>
        <v>19</v>
      </c>
      <c r="G43" s="40">
        <f t="shared" si="1"/>
        <v>9.5E-4</v>
      </c>
      <c r="H43" s="11">
        <f t="shared" si="6"/>
        <v>15</v>
      </c>
      <c r="I43" s="1">
        <f>+SR!$Z22</f>
        <v>19</v>
      </c>
      <c r="J43" s="40">
        <f t="shared" si="2"/>
        <v>9.5E-4</v>
      </c>
      <c r="K43" s="11">
        <f t="shared" si="7"/>
        <v>15</v>
      </c>
      <c r="L43" s="1">
        <f>+SR!Z22</f>
        <v>19</v>
      </c>
      <c r="M43" s="40">
        <f t="shared" si="3"/>
        <v>9.5E-4</v>
      </c>
    </row>
    <row r="44" spans="2:13" x14ac:dyDescent="0.3">
      <c r="B44" s="11">
        <f t="shared" si="4"/>
        <v>16</v>
      </c>
      <c r="C44" s="1">
        <f>+SR!Z23</f>
        <v>15</v>
      </c>
      <c r="D44" s="40">
        <f t="shared" si="0"/>
        <v>7.5000000000000002E-4</v>
      </c>
      <c r="E44" s="11">
        <f t="shared" si="5"/>
        <v>16</v>
      </c>
      <c r="F44" s="1">
        <f>+SR!Z23</f>
        <v>15</v>
      </c>
      <c r="G44" s="40">
        <f t="shared" si="1"/>
        <v>7.5000000000000002E-4</v>
      </c>
      <c r="H44" s="11">
        <f t="shared" si="6"/>
        <v>16</v>
      </c>
      <c r="I44" s="1">
        <f>+SR!$Z23</f>
        <v>15</v>
      </c>
      <c r="J44" s="40">
        <f t="shared" si="2"/>
        <v>7.5000000000000002E-4</v>
      </c>
      <c r="K44" s="11">
        <f t="shared" si="7"/>
        <v>16</v>
      </c>
      <c r="L44" s="1">
        <f>+SR!Z23</f>
        <v>15</v>
      </c>
      <c r="M44" s="40">
        <f t="shared" si="3"/>
        <v>7.5000000000000002E-4</v>
      </c>
    </row>
    <row r="45" spans="2:13" x14ac:dyDescent="0.3">
      <c r="B45" s="11">
        <f t="shared" si="4"/>
        <v>17</v>
      </c>
      <c r="C45" s="1">
        <f>+SR!Z24</f>
        <v>27</v>
      </c>
      <c r="D45" s="40">
        <f t="shared" si="0"/>
        <v>1.3500000000000001E-3</v>
      </c>
      <c r="E45" s="11">
        <f t="shared" si="5"/>
        <v>17</v>
      </c>
      <c r="F45" s="1">
        <f>+SR!Z24</f>
        <v>27</v>
      </c>
      <c r="G45" s="40">
        <f t="shared" si="1"/>
        <v>1.3500000000000001E-3</v>
      </c>
      <c r="H45" s="11">
        <f t="shared" si="6"/>
        <v>17</v>
      </c>
      <c r="I45" s="1">
        <f>+SR!$Z24</f>
        <v>27</v>
      </c>
      <c r="J45" s="40">
        <f t="shared" si="2"/>
        <v>1.3500000000000001E-3</v>
      </c>
      <c r="K45" s="11">
        <f t="shared" si="7"/>
        <v>17</v>
      </c>
      <c r="L45" s="1">
        <f>+SR!Z24</f>
        <v>27</v>
      </c>
      <c r="M45" s="40">
        <f t="shared" si="3"/>
        <v>1.3500000000000001E-3</v>
      </c>
    </row>
    <row r="46" spans="2:13" x14ac:dyDescent="0.3">
      <c r="B46" s="11">
        <f t="shared" si="4"/>
        <v>18</v>
      </c>
      <c r="C46" s="1">
        <f>+SR!Z25</f>
        <v>9</v>
      </c>
      <c r="D46" s="40">
        <f t="shared" si="0"/>
        <v>4.4999999999999999E-4</v>
      </c>
      <c r="E46" s="11">
        <f t="shared" si="5"/>
        <v>18</v>
      </c>
      <c r="F46" s="1">
        <f>+SR!Z25</f>
        <v>9</v>
      </c>
      <c r="G46" s="40">
        <f t="shared" si="1"/>
        <v>4.4999999999999999E-4</v>
      </c>
      <c r="H46" s="11">
        <f t="shared" si="6"/>
        <v>18</v>
      </c>
      <c r="I46" s="1">
        <f>+SR!$Z25</f>
        <v>9</v>
      </c>
      <c r="J46" s="40">
        <f t="shared" si="2"/>
        <v>4.4999999999999999E-4</v>
      </c>
      <c r="K46" s="11">
        <f t="shared" si="7"/>
        <v>18</v>
      </c>
      <c r="L46" s="1">
        <f>+SR!Z25</f>
        <v>9</v>
      </c>
      <c r="M46" s="40">
        <f t="shared" si="3"/>
        <v>4.4999999999999999E-4</v>
      </c>
    </row>
    <row r="47" spans="2:13" x14ac:dyDescent="0.3">
      <c r="B47" s="11">
        <f t="shared" si="4"/>
        <v>19</v>
      </c>
      <c r="C47" s="1">
        <f>+SR!Z26</f>
        <v>5</v>
      </c>
      <c r="D47" s="40">
        <f t="shared" si="0"/>
        <v>2.5000000000000001E-4</v>
      </c>
      <c r="E47" s="11">
        <f t="shared" si="5"/>
        <v>19</v>
      </c>
      <c r="F47" s="1">
        <f>+SR!Z26</f>
        <v>5</v>
      </c>
      <c r="G47" s="40">
        <f t="shared" si="1"/>
        <v>2.5000000000000001E-4</v>
      </c>
      <c r="H47" s="11">
        <f t="shared" si="6"/>
        <v>19</v>
      </c>
      <c r="I47" s="1">
        <f>+SR!$Z26</f>
        <v>5</v>
      </c>
      <c r="J47" s="40">
        <f t="shared" si="2"/>
        <v>2.5000000000000001E-4</v>
      </c>
      <c r="K47" s="11">
        <f t="shared" si="7"/>
        <v>19</v>
      </c>
      <c r="L47" s="1">
        <f>+SR!Z26</f>
        <v>5</v>
      </c>
      <c r="M47" s="40">
        <f t="shared" si="3"/>
        <v>2.5000000000000001E-4</v>
      </c>
    </row>
    <row r="48" spans="2:13" x14ac:dyDescent="0.3">
      <c r="B48" s="11">
        <f t="shared" si="4"/>
        <v>20</v>
      </c>
      <c r="C48" s="1">
        <f>+SR!Z27</f>
        <v>12</v>
      </c>
      <c r="D48" s="40">
        <f t="shared" si="0"/>
        <v>5.9999999999999995E-4</v>
      </c>
      <c r="E48" s="11">
        <f t="shared" si="5"/>
        <v>20</v>
      </c>
      <c r="F48" s="1">
        <f>+SR!Z27</f>
        <v>12</v>
      </c>
      <c r="G48" s="40">
        <f t="shared" si="1"/>
        <v>5.9999999999999995E-4</v>
      </c>
      <c r="H48" s="11">
        <f t="shared" si="6"/>
        <v>20</v>
      </c>
      <c r="I48" s="1">
        <f>+SR!$Z27</f>
        <v>12</v>
      </c>
      <c r="J48" s="40">
        <f t="shared" si="2"/>
        <v>5.9999999999999995E-4</v>
      </c>
      <c r="K48" s="11">
        <f t="shared" si="7"/>
        <v>20</v>
      </c>
      <c r="L48" s="1">
        <f>+SR!Z27</f>
        <v>12</v>
      </c>
      <c r="M48" s="40">
        <f t="shared" si="3"/>
        <v>5.9999999999999995E-4</v>
      </c>
    </row>
    <row r="49" spans="2:13" x14ac:dyDescent="0.3">
      <c r="B49" s="11">
        <f t="shared" si="4"/>
        <v>21</v>
      </c>
      <c r="C49" s="1">
        <f>+SR!Z28</f>
        <v>13</v>
      </c>
      <c r="D49" s="40">
        <f t="shared" si="0"/>
        <v>6.4999999999999997E-4</v>
      </c>
      <c r="E49" s="11">
        <f t="shared" si="5"/>
        <v>21</v>
      </c>
      <c r="F49" s="1">
        <f>+SR!Z28</f>
        <v>13</v>
      </c>
      <c r="G49" s="40">
        <f t="shared" si="1"/>
        <v>6.4999999999999997E-4</v>
      </c>
      <c r="H49" s="11">
        <f t="shared" si="6"/>
        <v>21</v>
      </c>
      <c r="I49" s="1">
        <f>+SR!$Z28</f>
        <v>13</v>
      </c>
      <c r="J49" s="40">
        <f t="shared" si="2"/>
        <v>6.4999999999999997E-4</v>
      </c>
      <c r="K49" s="11">
        <f t="shared" si="7"/>
        <v>21</v>
      </c>
      <c r="L49" s="1">
        <f>+SR!Z28</f>
        <v>13</v>
      </c>
      <c r="M49" s="40">
        <f t="shared" si="3"/>
        <v>6.4999999999999997E-4</v>
      </c>
    </row>
    <row r="50" spans="2:13" x14ac:dyDescent="0.3">
      <c r="B50" s="11">
        <f t="shared" si="4"/>
        <v>22</v>
      </c>
      <c r="C50" s="1">
        <f>+SR!Z29</f>
        <v>28</v>
      </c>
      <c r="D50" s="40">
        <f t="shared" si="0"/>
        <v>1.4E-3</v>
      </c>
      <c r="E50" s="11">
        <f t="shared" si="5"/>
        <v>22</v>
      </c>
      <c r="F50" s="1">
        <f>+SR!Z29</f>
        <v>28</v>
      </c>
      <c r="G50" s="40">
        <f t="shared" si="1"/>
        <v>1.4E-3</v>
      </c>
      <c r="H50" s="11">
        <f t="shared" si="6"/>
        <v>22</v>
      </c>
      <c r="I50" s="1">
        <f>+SR!$Z29</f>
        <v>28</v>
      </c>
      <c r="J50" s="40">
        <f t="shared" si="2"/>
        <v>1.4E-3</v>
      </c>
      <c r="K50" s="11">
        <f t="shared" si="7"/>
        <v>22</v>
      </c>
      <c r="L50" s="1">
        <f>+SR!Z29</f>
        <v>28</v>
      </c>
      <c r="M50" s="40">
        <f t="shared" si="3"/>
        <v>1.4E-3</v>
      </c>
    </row>
    <row r="51" spans="2:13" x14ac:dyDescent="0.3">
      <c r="B51" s="11">
        <f t="shared" si="4"/>
        <v>23</v>
      </c>
      <c r="C51" s="1">
        <f>+SR!Z30</f>
        <v>43</v>
      </c>
      <c r="D51" s="40">
        <f t="shared" si="0"/>
        <v>2.15E-3</v>
      </c>
      <c r="E51" s="11">
        <f t="shared" si="5"/>
        <v>23</v>
      </c>
      <c r="F51" s="1">
        <f>+SR!Z30</f>
        <v>43</v>
      </c>
      <c r="G51" s="40">
        <f t="shared" si="1"/>
        <v>2.15E-3</v>
      </c>
      <c r="H51" s="11">
        <f t="shared" si="6"/>
        <v>23</v>
      </c>
      <c r="I51" s="1">
        <f>+SR!$Z30</f>
        <v>43</v>
      </c>
      <c r="J51" s="40">
        <f t="shared" si="2"/>
        <v>2.15E-3</v>
      </c>
      <c r="K51" s="11">
        <f t="shared" si="7"/>
        <v>23</v>
      </c>
      <c r="L51" s="1">
        <f>+SR!Z30</f>
        <v>43</v>
      </c>
      <c r="M51" s="40">
        <f t="shared" si="3"/>
        <v>2.15E-3</v>
      </c>
    </row>
    <row r="52" spans="2:13" x14ac:dyDescent="0.3">
      <c r="B52" s="11">
        <f t="shared" si="4"/>
        <v>24</v>
      </c>
      <c r="C52" s="1">
        <f>+SR!Z31</f>
        <v>50</v>
      </c>
      <c r="D52" s="40">
        <f t="shared" si="0"/>
        <v>2.5000000000000001E-3</v>
      </c>
      <c r="E52" s="11">
        <f t="shared" si="5"/>
        <v>24</v>
      </c>
      <c r="F52" s="1">
        <f>+SR!Z31</f>
        <v>50</v>
      </c>
      <c r="G52" s="40">
        <f t="shared" si="1"/>
        <v>2.5000000000000001E-3</v>
      </c>
      <c r="H52" s="11">
        <f t="shared" si="6"/>
        <v>24</v>
      </c>
      <c r="I52" s="1">
        <f>+SR!$Z31</f>
        <v>50</v>
      </c>
      <c r="J52" s="40">
        <f t="shared" si="2"/>
        <v>2.5000000000000001E-3</v>
      </c>
      <c r="K52" s="11">
        <f t="shared" si="7"/>
        <v>24</v>
      </c>
      <c r="L52" s="1">
        <f>+SR!Z31</f>
        <v>50</v>
      </c>
      <c r="M52" s="40">
        <f t="shared" si="3"/>
        <v>2.5000000000000001E-3</v>
      </c>
    </row>
    <row r="53" spans="2:13" x14ac:dyDescent="0.3">
      <c r="B53" s="11">
        <f t="shared" si="4"/>
        <v>25</v>
      </c>
      <c r="C53" s="1">
        <f>+SR!Z32</f>
        <v>45</v>
      </c>
      <c r="D53" s="40">
        <f t="shared" si="0"/>
        <v>2.2499999999999998E-3</v>
      </c>
      <c r="E53" s="11">
        <f t="shared" si="5"/>
        <v>25</v>
      </c>
      <c r="F53" s="1">
        <f>+SR!Z32</f>
        <v>45</v>
      </c>
      <c r="G53" s="40">
        <f t="shared" si="1"/>
        <v>2.2499999999999998E-3</v>
      </c>
      <c r="H53" s="11">
        <f t="shared" si="6"/>
        <v>25</v>
      </c>
      <c r="I53" s="1">
        <f>+SR!$Z32</f>
        <v>45</v>
      </c>
      <c r="J53" s="40">
        <f t="shared" si="2"/>
        <v>2.2499999999999998E-3</v>
      </c>
      <c r="K53" s="11">
        <f t="shared" si="7"/>
        <v>25</v>
      </c>
      <c r="L53" s="1">
        <f>+SR!Z32</f>
        <v>45</v>
      </c>
      <c r="M53" s="40">
        <f t="shared" si="3"/>
        <v>2.2499999999999998E-3</v>
      </c>
    </row>
    <row r="54" spans="2:13" x14ac:dyDescent="0.3">
      <c r="B54" s="11">
        <f t="shared" si="4"/>
        <v>26</v>
      </c>
      <c r="C54" s="1">
        <f>+SR!Z33</f>
        <v>56</v>
      </c>
      <c r="D54" s="40">
        <f t="shared" si="0"/>
        <v>2.8E-3</v>
      </c>
      <c r="E54" s="11">
        <f t="shared" si="5"/>
        <v>26</v>
      </c>
      <c r="F54" s="1">
        <f>+SR!Z33</f>
        <v>56</v>
      </c>
      <c r="G54" s="40">
        <f t="shared" si="1"/>
        <v>2.8E-3</v>
      </c>
      <c r="H54" s="11">
        <f t="shared" si="6"/>
        <v>26</v>
      </c>
      <c r="I54" s="1">
        <f>+SR!$Z33</f>
        <v>56</v>
      </c>
      <c r="J54" s="40">
        <f t="shared" si="2"/>
        <v>2.8E-3</v>
      </c>
      <c r="K54" s="11">
        <f t="shared" si="7"/>
        <v>26</v>
      </c>
      <c r="L54" s="1">
        <f>+SR!Z33</f>
        <v>56</v>
      </c>
      <c r="M54" s="40">
        <f t="shared" si="3"/>
        <v>2.8E-3</v>
      </c>
    </row>
    <row r="55" spans="2:13" x14ac:dyDescent="0.3">
      <c r="B55" s="11">
        <f t="shared" si="4"/>
        <v>27</v>
      </c>
      <c r="C55" s="1">
        <f>+SR!Z34</f>
        <v>65</v>
      </c>
      <c r="D55" s="40">
        <f t="shared" si="0"/>
        <v>3.2499999999999999E-3</v>
      </c>
      <c r="E55" s="11">
        <f t="shared" si="5"/>
        <v>27</v>
      </c>
      <c r="F55" s="1">
        <f>+SR!Z34</f>
        <v>65</v>
      </c>
      <c r="G55" s="40">
        <f t="shared" si="1"/>
        <v>3.2499999999999999E-3</v>
      </c>
      <c r="H55" s="11">
        <f t="shared" si="6"/>
        <v>27</v>
      </c>
      <c r="I55" s="1">
        <f>+SR!$Z34</f>
        <v>65</v>
      </c>
      <c r="J55" s="40">
        <f t="shared" si="2"/>
        <v>3.2499999999999999E-3</v>
      </c>
      <c r="K55" s="11">
        <f t="shared" si="7"/>
        <v>27</v>
      </c>
      <c r="L55" s="1">
        <f>+SR!Z34</f>
        <v>65</v>
      </c>
      <c r="M55" s="40">
        <f t="shared" si="3"/>
        <v>3.2499999999999999E-3</v>
      </c>
    </row>
    <row r="56" spans="2:13" x14ac:dyDescent="0.3">
      <c r="B56" s="11">
        <f t="shared" si="4"/>
        <v>28</v>
      </c>
      <c r="C56" s="1">
        <f>+SR!Z35</f>
        <v>62</v>
      </c>
      <c r="D56" s="40">
        <f t="shared" si="0"/>
        <v>3.0999999999999999E-3</v>
      </c>
      <c r="E56" s="11">
        <f t="shared" si="5"/>
        <v>28</v>
      </c>
      <c r="F56" s="1">
        <f>+SR!Z35</f>
        <v>62</v>
      </c>
      <c r="G56" s="40">
        <f t="shared" si="1"/>
        <v>3.0999999999999999E-3</v>
      </c>
      <c r="H56" s="11">
        <f t="shared" si="6"/>
        <v>28</v>
      </c>
      <c r="I56" s="1">
        <f>+SR!$Z35</f>
        <v>62</v>
      </c>
      <c r="J56" s="40">
        <f t="shared" si="2"/>
        <v>3.0999999999999999E-3</v>
      </c>
      <c r="K56" s="11">
        <f t="shared" si="7"/>
        <v>28</v>
      </c>
      <c r="L56" s="1">
        <f>+SR!Z35</f>
        <v>62</v>
      </c>
      <c r="M56" s="40">
        <f t="shared" si="3"/>
        <v>3.0999999999999999E-3</v>
      </c>
    </row>
    <row r="57" spans="2:13" x14ac:dyDescent="0.3">
      <c r="B57" s="11">
        <f t="shared" si="4"/>
        <v>29</v>
      </c>
      <c r="C57" s="1">
        <f>+SR!Z36</f>
        <v>75</v>
      </c>
      <c r="D57" s="40">
        <f t="shared" si="0"/>
        <v>3.7499999999999999E-3</v>
      </c>
      <c r="E57" s="11">
        <f t="shared" si="5"/>
        <v>29</v>
      </c>
      <c r="F57" s="1">
        <f>+SR!Z36</f>
        <v>75</v>
      </c>
      <c r="G57" s="40">
        <f t="shared" si="1"/>
        <v>3.7499999999999999E-3</v>
      </c>
      <c r="H57" s="11">
        <f t="shared" si="6"/>
        <v>29</v>
      </c>
      <c r="I57" s="1">
        <f>+SR!$Z36</f>
        <v>75</v>
      </c>
      <c r="J57" s="40">
        <f t="shared" si="2"/>
        <v>3.7499999999999999E-3</v>
      </c>
      <c r="K57" s="11">
        <f t="shared" si="7"/>
        <v>29</v>
      </c>
      <c r="L57" s="1">
        <f>+SR!Z36</f>
        <v>75</v>
      </c>
      <c r="M57" s="40">
        <f t="shared" si="3"/>
        <v>3.7499999999999999E-3</v>
      </c>
    </row>
    <row r="58" spans="2:13" x14ac:dyDescent="0.3">
      <c r="B58" s="11">
        <f t="shared" si="4"/>
        <v>30</v>
      </c>
      <c r="C58" s="1">
        <f>+SR!Z37</f>
        <v>69</v>
      </c>
      <c r="D58" s="40">
        <f t="shared" si="0"/>
        <v>3.4499999999999999E-3</v>
      </c>
      <c r="E58" s="11">
        <f t="shared" si="5"/>
        <v>30</v>
      </c>
      <c r="F58" s="1">
        <f>+SR!Z37</f>
        <v>69</v>
      </c>
      <c r="G58" s="40">
        <f t="shared" si="1"/>
        <v>3.4499999999999999E-3</v>
      </c>
      <c r="H58" s="11">
        <f t="shared" si="6"/>
        <v>30</v>
      </c>
      <c r="I58" s="1">
        <f>+SR!$Z37</f>
        <v>69</v>
      </c>
      <c r="J58" s="40">
        <f t="shared" si="2"/>
        <v>3.4499999999999999E-3</v>
      </c>
      <c r="K58" s="11">
        <f t="shared" si="7"/>
        <v>30</v>
      </c>
      <c r="L58" s="1">
        <f>+SR!Z37</f>
        <v>69</v>
      </c>
      <c r="M58" s="40">
        <f t="shared" si="3"/>
        <v>3.4499999999999999E-3</v>
      </c>
    </row>
    <row r="59" spans="2:13" x14ac:dyDescent="0.3">
      <c r="B59" s="11">
        <f t="shared" si="4"/>
        <v>31</v>
      </c>
      <c r="C59" s="1">
        <f>+SR!Z38</f>
        <v>45</v>
      </c>
      <c r="D59" s="40">
        <f t="shared" si="0"/>
        <v>2.2499999999999998E-3</v>
      </c>
      <c r="E59" s="11">
        <f t="shared" si="5"/>
        <v>31</v>
      </c>
      <c r="F59" s="51">
        <f>+SR30_CRa!$Z9</f>
        <v>17</v>
      </c>
      <c r="G59" s="40">
        <f t="shared" si="1"/>
        <v>8.4999999999999995E-4</v>
      </c>
      <c r="H59" s="11">
        <f t="shared" si="6"/>
        <v>31</v>
      </c>
      <c r="I59" s="1">
        <f>+SR!$Z38</f>
        <v>45</v>
      </c>
      <c r="J59" s="40">
        <f t="shared" si="2"/>
        <v>2.2499999999999998E-3</v>
      </c>
      <c r="K59" s="11">
        <f t="shared" si="7"/>
        <v>31</v>
      </c>
      <c r="L59" s="1">
        <f>+SR!Z38</f>
        <v>45</v>
      </c>
      <c r="M59" s="40">
        <f t="shared" si="3"/>
        <v>2.2499999999999998E-3</v>
      </c>
    </row>
    <row r="60" spans="2:13" x14ac:dyDescent="0.3">
      <c r="B60" s="11">
        <f t="shared" si="4"/>
        <v>32</v>
      </c>
      <c r="C60" s="1">
        <f>+SR!Z39</f>
        <v>69</v>
      </c>
      <c r="D60" s="40">
        <f t="shared" si="0"/>
        <v>3.4499999999999999E-3</v>
      </c>
      <c r="E60" s="11">
        <f t="shared" si="5"/>
        <v>32</v>
      </c>
      <c r="F60" s="51">
        <f>+SR30_CRa!$Z10</f>
        <v>21</v>
      </c>
      <c r="G60" s="40">
        <f t="shared" si="1"/>
        <v>1.0499999999999999E-3</v>
      </c>
      <c r="H60" s="11">
        <f t="shared" si="6"/>
        <v>32</v>
      </c>
      <c r="I60" s="1">
        <f>+SR!$Z39</f>
        <v>69</v>
      </c>
      <c r="J60" s="40">
        <f t="shared" si="2"/>
        <v>3.4499999999999999E-3</v>
      </c>
      <c r="K60" s="11">
        <f t="shared" si="7"/>
        <v>32</v>
      </c>
      <c r="L60" s="1">
        <f>+SR!Z39</f>
        <v>69</v>
      </c>
      <c r="M60" s="40">
        <f t="shared" si="3"/>
        <v>3.4499999999999999E-3</v>
      </c>
    </row>
    <row r="61" spans="2:13" x14ac:dyDescent="0.3">
      <c r="B61" s="11">
        <f t="shared" si="4"/>
        <v>33</v>
      </c>
      <c r="C61" s="1">
        <f>+SR!Z40</f>
        <v>67</v>
      </c>
      <c r="D61" s="40">
        <f t="shared" si="0"/>
        <v>3.3500000000000001E-3</v>
      </c>
      <c r="E61" s="11">
        <f t="shared" si="5"/>
        <v>33</v>
      </c>
      <c r="F61" s="51">
        <f>+SR30_CRa!$Z11</f>
        <v>41</v>
      </c>
      <c r="G61" s="40">
        <f t="shared" si="1"/>
        <v>2.0500000000000002E-3</v>
      </c>
      <c r="H61" s="11">
        <f t="shared" si="6"/>
        <v>33</v>
      </c>
      <c r="I61" s="1">
        <f>+SR!$Z40</f>
        <v>67</v>
      </c>
      <c r="J61" s="40">
        <f t="shared" si="2"/>
        <v>3.3500000000000001E-3</v>
      </c>
      <c r="K61" s="11">
        <f t="shared" si="7"/>
        <v>33</v>
      </c>
      <c r="L61" s="1">
        <f>+SR!Z40</f>
        <v>67</v>
      </c>
      <c r="M61" s="40">
        <f t="shared" si="3"/>
        <v>3.3500000000000001E-3</v>
      </c>
    </row>
    <row r="62" spans="2:13" x14ac:dyDescent="0.3">
      <c r="B62" s="11">
        <f t="shared" si="4"/>
        <v>34</v>
      </c>
      <c r="C62" s="1">
        <f>+SR!Z41</f>
        <v>104</v>
      </c>
      <c r="D62" s="40">
        <f t="shared" si="0"/>
        <v>5.1999999999999998E-3</v>
      </c>
      <c r="E62" s="11">
        <f t="shared" si="5"/>
        <v>34</v>
      </c>
      <c r="F62" s="51">
        <f>+SR30_CRa!$Z12</f>
        <v>24</v>
      </c>
      <c r="G62" s="40">
        <f t="shared" si="1"/>
        <v>1.1999999999999999E-3</v>
      </c>
      <c r="H62" s="11">
        <f t="shared" si="6"/>
        <v>34</v>
      </c>
      <c r="I62" s="1">
        <f>+SR!$Z41</f>
        <v>104</v>
      </c>
      <c r="J62" s="40">
        <f t="shared" si="2"/>
        <v>5.1999999999999998E-3</v>
      </c>
      <c r="K62" s="11">
        <f t="shared" si="7"/>
        <v>34</v>
      </c>
      <c r="L62" s="1">
        <f>+SR!Z41</f>
        <v>104</v>
      </c>
      <c r="M62" s="40">
        <f t="shared" si="3"/>
        <v>5.1999999999999998E-3</v>
      </c>
    </row>
    <row r="63" spans="2:13" x14ac:dyDescent="0.3">
      <c r="B63" s="11">
        <f t="shared" si="4"/>
        <v>35</v>
      </c>
      <c r="C63" s="1">
        <f>+SR!Z42</f>
        <v>119</v>
      </c>
      <c r="D63" s="40">
        <f t="shared" si="0"/>
        <v>5.9500000000000004E-3</v>
      </c>
      <c r="E63" s="11">
        <f t="shared" si="5"/>
        <v>35</v>
      </c>
      <c r="F63" s="51">
        <f>+SR30_CRa!$Z13</f>
        <v>17</v>
      </c>
      <c r="G63" s="40">
        <f t="shared" si="1"/>
        <v>8.4999999999999995E-4</v>
      </c>
      <c r="H63" s="11">
        <f t="shared" si="6"/>
        <v>35</v>
      </c>
      <c r="I63" s="1">
        <f>+SR!$Z42</f>
        <v>119</v>
      </c>
      <c r="J63" s="40">
        <f t="shared" si="2"/>
        <v>5.9500000000000004E-3</v>
      </c>
      <c r="K63" s="11">
        <f t="shared" si="7"/>
        <v>35</v>
      </c>
      <c r="L63" s="1">
        <f>+SR!Z42</f>
        <v>119</v>
      </c>
      <c r="M63" s="40">
        <f t="shared" si="3"/>
        <v>5.9500000000000004E-3</v>
      </c>
    </row>
    <row r="64" spans="2:13" x14ac:dyDescent="0.3">
      <c r="B64" s="11">
        <f t="shared" si="4"/>
        <v>36</v>
      </c>
      <c r="C64" s="1">
        <f>+SR!Z43</f>
        <v>150</v>
      </c>
      <c r="D64" s="40">
        <f t="shared" si="0"/>
        <v>7.4999999999999997E-3</v>
      </c>
      <c r="E64" s="11">
        <f t="shared" si="5"/>
        <v>36</v>
      </c>
      <c r="F64" s="51">
        <f>+SR30_CRa!$Z14</f>
        <v>40</v>
      </c>
      <c r="G64" s="40">
        <f t="shared" si="1"/>
        <v>2E-3</v>
      </c>
      <c r="H64" s="11">
        <f t="shared" si="6"/>
        <v>36</v>
      </c>
      <c r="I64" s="1">
        <f>+SR!$Z43</f>
        <v>150</v>
      </c>
      <c r="J64" s="40">
        <f t="shared" si="2"/>
        <v>7.4999999999999997E-3</v>
      </c>
      <c r="K64" s="11">
        <f t="shared" si="7"/>
        <v>36</v>
      </c>
      <c r="L64" s="1">
        <f>+SR!Z43</f>
        <v>150</v>
      </c>
      <c r="M64" s="40">
        <f t="shared" si="3"/>
        <v>7.4999999999999997E-3</v>
      </c>
    </row>
    <row r="65" spans="2:13" x14ac:dyDescent="0.3">
      <c r="B65" s="11">
        <f t="shared" si="4"/>
        <v>37</v>
      </c>
      <c r="C65" s="1">
        <f>+SR!Z44</f>
        <v>173</v>
      </c>
      <c r="D65" s="40">
        <f t="shared" si="0"/>
        <v>8.6499999999999997E-3</v>
      </c>
      <c r="E65" s="11">
        <f t="shared" si="5"/>
        <v>37</v>
      </c>
      <c r="F65" s="51">
        <f>+SR30_CRa!$Z15</f>
        <v>36</v>
      </c>
      <c r="G65" s="40">
        <f t="shared" si="1"/>
        <v>1.8E-3</v>
      </c>
      <c r="H65" s="11">
        <f t="shared" si="6"/>
        <v>37</v>
      </c>
      <c r="I65" s="1">
        <f>+SR!$Z44</f>
        <v>173</v>
      </c>
      <c r="J65" s="40">
        <f t="shared" si="2"/>
        <v>8.6499999999999997E-3</v>
      </c>
      <c r="K65" s="11">
        <f t="shared" si="7"/>
        <v>37</v>
      </c>
      <c r="L65" s="1">
        <f>+SR!Z44</f>
        <v>173</v>
      </c>
      <c r="M65" s="40">
        <f t="shared" si="3"/>
        <v>8.6499999999999997E-3</v>
      </c>
    </row>
    <row r="66" spans="2:13" x14ac:dyDescent="0.3">
      <c r="B66" s="11">
        <f t="shared" si="4"/>
        <v>38</v>
      </c>
      <c r="C66" s="1">
        <f>+SR!Z45</f>
        <v>129</v>
      </c>
      <c r="D66" s="40">
        <f t="shared" si="0"/>
        <v>6.45E-3</v>
      </c>
      <c r="E66" s="11">
        <f t="shared" si="5"/>
        <v>38</v>
      </c>
      <c r="F66" s="51">
        <f>+SR30_CRa!$Z16</f>
        <v>34</v>
      </c>
      <c r="G66" s="40">
        <f t="shared" si="1"/>
        <v>1.6999999999999999E-3</v>
      </c>
      <c r="H66" s="11">
        <f t="shared" si="6"/>
        <v>38</v>
      </c>
      <c r="I66" s="1">
        <f>+SR!$Z45</f>
        <v>129</v>
      </c>
      <c r="J66" s="40">
        <f t="shared" si="2"/>
        <v>6.45E-3</v>
      </c>
      <c r="K66" s="11">
        <f t="shared" si="7"/>
        <v>38</v>
      </c>
      <c r="L66" s="1">
        <f>+SR!Z45</f>
        <v>129</v>
      </c>
      <c r="M66" s="40">
        <f t="shared" si="3"/>
        <v>6.45E-3</v>
      </c>
    </row>
    <row r="67" spans="2:13" x14ac:dyDescent="0.3">
      <c r="B67" s="11">
        <f t="shared" si="4"/>
        <v>39</v>
      </c>
      <c r="C67" s="1">
        <f>+SR!Z46</f>
        <v>105</v>
      </c>
      <c r="D67" s="40">
        <f t="shared" si="0"/>
        <v>5.2500000000000003E-3</v>
      </c>
      <c r="E67" s="11">
        <f t="shared" si="5"/>
        <v>39</v>
      </c>
      <c r="F67" s="51">
        <f>+SR30_CRa!$Z17</f>
        <v>19</v>
      </c>
      <c r="G67" s="40">
        <f t="shared" si="1"/>
        <v>9.5E-4</v>
      </c>
      <c r="H67" s="11">
        <f t="shared" si="6"/>
        <v>39</v>
      </c>
      <c r="I67" s="1">
        <f>+SR!$Z46</f>
        <v>105</v>
      </c>
      <c r="J67" s="40">
        <f t="shared" si="2"/>
        <v>5.2500000000000003E-3</v>
      </c>
      <c r="K67" s="11">
        <f t="shared" si="7"/>
        <v>39</v>
      </c>
      <c r="L67" s="1">
        <f>+SR!Z46</f>
        <v>105</v>
      </c>
      <c r="M67" s="40">
        <f t="shared" si="3"/>
        <v>5.2500000000000003E-3</v>
      </c>
    </row>
    <row r="68" spans="2:13" x14ac:dyDescent="0.3">
      <c r="B68" s="11">
        <f t="shared" si="4"/>
        <v>40</v>
      </c>
      <c r="C68" s="1">
        <f>+SR!Z47</f>
        <v>84</v>
      </c>
      <c r="D68" s="40">
        <f t="shared" si="0"/>
        <v>4.1999999999999997E-3</v>
      </c>
      <c r="E68" s="11">
        <f t="shared" si="5"/>
        <v>40</v>
      </c>
      <c r="F68" s="51">
        <f>+SR30_CRa!$Z18</f>
        <v>20</v>
      </c>
      <c r="G68" s="40">
        <f t="shared" si="1"/>
        <v>1E-3</v>
      </c>
      <c r="H68" s="11">
        <f t="shared" si="6"/>
        <v>40</v>
      </c>
      <c r="I68" s="1">
        <f>+SR!$Z47</f>
        <v>84</v>
      </c>
      <c r="J68" s="40">
        <f t="shared" si="2"/>
        <v>4.1999999999999997E-3</v>
      </c>
      <c r="K68" s="11">
        <f t="shared" si="7"/>
        <v>40</v>
      </c>
      <c r="L68" s="1">
        <f>+SR!Z47</f>
        <v>84</v>
      </c>
      <c r="M68" s="40">
        <f t="shared" si="3"/>
        <v>4.1999999999999997E-3</v>
      </c>
    </row>
    <row r="69" spans="2:13" x14ac:dyDescent="0.3">
      <c r="B69" s="11">
        <f t="shared" si="4"/>
        <v>41</v>
      </c>
      <c r="C69" s="1">
        <f>+SR!Z48</f>
        <v>130</v>
      </c>
      <c r="D69" s="40">
        <f t="shared" si="0"/>
        <v>6.4999999999999997E-3</v>
      </c>
      <c r="E69" s="11">
        <f t="shared" si="5"/>
        <v>41</v>
      </c>
      <c r="F69" s="51">
        <f>+SR30_CRa!$Z19</f>
        <v>21</v>
      </c>
      <c r="G69" s="40">
        <f t="shared" si="1"/>
        <v>1.0499999999999999E-3</v>
      </c>
      <c r="H69" s="11">
        <f t="shared" si="6"/>
        <v>41</v>
      </c>
      <c r="I69" s="51">
        <f>+SR40_CRa!$Z9</f>
        <v>49</v>
      </c>
      <c r="J69" s="40">
        <f t="shared" si="2"/>
        <v>2.4499999999999999E-3</v>
      </c>
      <c r="K69" s="11">
        <f t="shared" si="7"/>
        <v>41</v>
      </c>
      <c r="L69" s="1">
        <f>+SR!Z48</f>
        <v>130</v>
      </c>
      <c r="M69" s="40">
        <f t="shared" si="3"/>
        <v>6.4999999999999997E-3</v>
      </c>
    </row>
    <row r="70" spans="2:13" x14ac:dyDescent="0.3">
      <c r="B70" s="11">
        <f t="shared" si="4"/>
        <v>42</v>
      </c>
      <c r="C70" s="1">
        <f>+SR!Z49</f>
        <v>121</v>
      </c>
      <c r="D70" s="40">
        <f t="shared" si="0"/>
        <v>6.0499999999999998E-3</v>
      </c>
      <c r="E70" s="11">
        <f t="shared" si="5"/>
        <v>42</v>
      </c>
      <c r="F70" s="51">
        <f>+SR30_CRa!$Z20</f>
        <v>9</v>
      </c>
      <c r="G70" s="40">
        <f t="shared" si="1"/>
        <v>4.4999999999999999E-4</v>
      </c>
      <c r="H70" s="11">
        <f t="shared" si="6"/>
        <v>42</v>
      </c>
      <c r="I70" s="51">
        <f>+SR40_CRa!$Z10</f>
        <v>28</v>
      </c>
      <c r="J70" s="40">
        <f t="shared" si="2"/>
        <v>1.4E-3</v>
      </c>
      <c r="K70" s="11">
        <f t="shared" si="7"/>
        <v>42</v>
      </c>
      <c r="L70" s="1">
        <f>+SR!Z49</f>
        <v>121</v>
      </c>
      <c r="M70" s="40">
        <f t="shared" si="3"/>
        <v>6.0499999999999998E-3</v>
      </c>
    </row>
    <row r="71" spans="2:13" x14ac:dyDescent="0.3">
      <c r="B71" s="11">
        <f t="shared" si="4"/>
        <v>43</v>
      </c>
      <c r="C71" s="1">
        <f>+SR!Z50</f>
        <v>144</v>
      </c>
      <c r="D71" s="40">
        <f t="shared" si="0"/>
        <v>7.1999999999999998E-3</v>
      </c>
      <c r="E71" s="11">
        <f t="shared" si="5"/>
        <v>43</v>
      </c>
      <c r="F71" s="51">
        <f>+SR30_CRa!$Z21</f>
        <v>38</v>
      </c>
      <c r="G71" s="40">
        <f t="shared" si="1"/>
        <v>1.9E-3</v>
      </c>
      <c r="H71" s="11">
        <f t="shared" si="6"/>
        <v>43</v>
      </c>
      <c r="I71" s="51">
        <f>+SR40_CRa!$Z11</f>
        <v>54</v>
      </c>
      <c r="J71" s="40">
        <f t="shared" si="2"/>
        <v>2.7000000000000001E-3</v>
      </c>
      <c r="K71" s="11">
        <f t="shared" si="7"/>
        <v>43</v>
      </c>
      <c r="L71" s="1">
        <f>+SR!Z50</f>
        <v>144</v>
      </c>
      <c r="M71" s="40">
        <f t="shared" si="3"/>
        <v>7.1999999999999998E-3</v>
      </c>
    </row>
    <row r="72" spans="2:13" x14ac:dyDescent="0.3">
      <c r="B72" s="11">
        <f t="shared" si="4"/>
        <v>44</v>
      </c>
      <c r="C72" s="1">
        <f>+SR!Z51</f>
        <v>180</v>
      </c>
      <c r="D72" s="40">
        <f t="shared" si="0"/>
        <v>8.9999999999999993E-3</v>
      </c>
      <c r="E72" s="11">
        <f t="shared" si="5"/>
        <v>44</v>
      </c>
      <c r="F72" s="51">
        <f>+SR30_CRa!$Z22</f>
        <v>64</v>
      </c>
      <c r="G72" s="40">
        <f t="shared" si="1"/>
        <v>3.2000000000000002E-3</v>
      </c>
      <c r="H72" s="11">
        <f t="shared" si="6"/>
        <v>44</v>
      </c>
      <c r="I72" s="51">
        <f>+SR40_CRa!$Z12</f>
        <v>63</v>
      </c>
      <c r="J72" s="40">
        <f t="shared" si="2"/>
        <v>3.15E-3</v>
      </c>
      <c r="K72" s="11">
        <f t="shared" si="7"/>
        <v>44</v>
      </c>
      <c r="L72" s="1">
        <f>+SR!Z51</f>
        <v>180</v>
      </c>
      <c r="M72" s="40">
        <f t="shared" si="3"/>
        <v>8.9999999999999993E-3</v>
      </c>
    </row>
    <row r="73" spans="2:13" x14ac:dyDescent="0.3">
      <c r="B73" s="11">
        <f t="shared" si="4"/>
        <v>45</v>
      </c>
      <c r="C73" s="1">
        <f>+SR!Z52</f>
        <v>168</v>
      </c>
      <c r="D73" s="40">
        <f t="shared" si="0"/>
        <v>8.3999999999999995E-3</v>
      </c>
      <c r="E73" s="11">
        <f t="shared" si="5"/>
        <v>45</v>
      </c>
      <c r="F73" s="51">
        <f>+SR30_CRa!$Z23</f>
        <v>35</v>
      </c>
      <c r="G73" s="40">
        <f t="shared" si="1"/>
        <v>1.75E-3</v>
      </c>
      <c r="H73" s="11">
        <f t="shared" si="6"/>
        <v>45</v>
      </c>
      <c r="I73" s="51">
        <f>+SR40_CRa!$Z13</f>
        <v>71</v>
      </c>
      <c r="J73" s="40">
        <f t="shared" si="2"/>
        <v>3.5500000000000002E-3</v>
      </c>
      <c r="K73" s="11">
        <f t="shared" si="7"/>
        <v>45</v>
      </c>
      <c r="L73" s="1">
        <f>+SR!Z52</f>
        <v>168</v>
      </c>
      <c r="M73" s="40">
        <f t="shared" si="3"/>
        <v>8.3999999999999995E-3</v>
      </c>
    </row>
    <row r="74" spans="2:13" x14ac:dyDescent="0.3">
      <c r="B74" s="11">
        <f t="shared" si="4"/>
        <v>46</v>
      </c>
      <c r="C74" s="1">
        <f>+SR!Z53</f>
        <v>237</v>
      </c>
      <c r="D74" s="40">
        <f t="shared" si="0"/>
        <v>1.1849999999999999E-2</v>
      </c>
      <c r="E74" s="11">
        <f t="shared" si="5"/>
        <v>46</v>
      </c>
      <c r="F74" s="51">
        <f>+SR30_CRa!$Z24</f>
        <v>45</v>
      </c>
      <c r="G74" s="40">
        <f t="shared" si="1"/>
        <v>2.2499999999999998E-3</v>
      </c>
      <c r="H74" s="11">
        <f t="shared" si="6"/>
        <v>46</v>
      </c>
      <c r="I74" s="51">
        <f>+SR40_CRa!$Z14</f>
        <v>74</v>
      </c>
      <c r="J74" s="40">
        <f t="shared" si="2"/>
        <v>3.7000000000000002E-3</v>
      </c>
      <c r="K74" s="11">
        <f t="shared" si="7"/>
        <v>46</v>
      </c>
      <c r="L74" s="1">
        <f>+SR!Z53</f>
        <v>237</v>
      </c>
      <c r="M74" s="40">
        <f t="shared" si="3"/>
        <v>1.1849999999999999E-2</v>
      </c>
    </row>
    <row r="75" spans="2:13" x14ac:dyDescent="0.3">
      <c r="B75" s="11">
        <f t="shared" si="4"/>
        <v>47</v>
      </c>
      <c r="C75" s="1">
        <f>+SR!Z54</f>
        <v>200</v>
      </c>
      <c r="D75" s="40">
        <f t="shared" si="0"/>
        <v>0.01</v>
      </c>
      <c r="E75" s="11">
        <f t="shared" si="5"/>
        <v>47</v>
      </c>
      <c r="F75" s="51">
        <f>+SR30_CRa!$Z25</f>
        <v>78</v>
      </c>
      <c r="G75" s="40">
        <f t="shared" si="1"/>
        <v>3.8999999999999998E-3</v>
      </c>
      <c r="H75" s="11">
        <f t="shared" si="6"/>
        <v>47</v>
      </c>
      <c r="I75" s="51">
        <f>+SR40_CRa!$Z15</f>
        <v>83</v>
      </c>
      <c r="J75" s="40">
        <f t="shared" si="2"/>
        <v>4.15E-3</v>
      </c>
      <c r="K75" s="11">
        <f t="shared" si="7"/>
        <v>47</v>
      </c>
      <c r="L75" s="1">
        <f>+SR!Z54</f>
        <v>200</v>
      </c>
      <c r="M75" s="40">
        <f t="shared" si="3"/>
        <v>0.01</v>
      </c>
    </row>
    <row r="76" spans="2:13" x14ac:dyDescent="0.3">
      <c r="B76" s="11">
        <f t="shared" si="4"/>
        <v>48</v>
      </c>
      <c r="C76" s="1">
        <f>+SR!Z55</f>
        <v>188</v>
      </c>
      <c r="D76" s="40">
        <f t="shared" si="0"/>
        <v>9.4000000000000004E-3</v>
      </c>
      <c r="E76" s="11">
        <f t="shared" si="5"/>
        <v>48</v>
      </c>
      <c r="F76" s="51">
        <f>+SR30_CRa!$Z26</f>
        <v>48</v>
      </c>
      <c r="G76" s="40">
        <f t="shared" si="1"/>
        <v>2.3999999999999998E-3</v>
      </c>
      <c r="H76" s="11">
        <f t="shared" si="6"/>
        <v>48</v>
      </c>
      <c r="I76" s="51">
        <f>+SR40_CRa!$Z16</f>
        <v>45</v>
      </c>
      <c r="J76" s="40">
        <f t="shared" si="2"/>
        <v>2.2499999999999998E-3</v>
      </c>
      <c r="K76" s="11">
        <f t="shared" si="7"/>
        <v>48</v>
      </c>
      <c r="L76" s="1">
        <f>+SR!Z55</f>
        <v>188</v>
      </c>
      <c r="M76" s="40">
        <f t="shared" si="3"/>
        <v>9.4000000000000004E-3</v>
      </c>
    </row>
    <row r="77" spans="2:13" x14ac:dyDescent="0.3">
      <c r="B77" s="11">
        <f t="shared" si="4"/>
        <v>49</v>
      </c>
      <c r="C77" s="1">
        <f>+SR!Z56</f>
        <v>204</v>
      </c>
      <c r="D77" s="40">
        <f t="shared" si="0"/>
        <v>1.0200000000000001E-2</v>
      </c>
      <c r="E77" s="11">
        <f t="shared" si="5"/>
        <v>49</v>
      </c>
      <c r="F77" s="51">
        <f>+SR30_CRa!$Z27</f>
        <v>39</v>
      </c>
      <c r="G77" s="40">
        <f t="shared" si="1"/>
        <v>1.9499999999999999E-3</v>
      </c>
      <c r="H77" s="11">
        <f t="shared" si="6"/>
        <v>49</v>
      </c>
      <c r="I77" s="51">
        <f>+SR40_CRa!$Z17</f>
        <v>37</v>
      </c>
      <c r="J77" s="40">
        <f t="shared" si="2"/>
        <v>1.8500000000000001E-3</v>
      </c>
      <c r="K77" s="11">
        <f t="shared" si="7"/>
        <v>49</v>
      </c>
      <c r="L77" s="1">
        <f>+SR!Z56</f>
        <v>204</v>
      </c>
      <c r="M77" s="40">
        <f t="shared" si="3"/>
        <v>1.0200000000000001E-2</v>
      </c>
    </row>
    <row r="78" spans="2:13" x14ac:dyDescent="0.3">
      <c r="B78" s="11">
        <f t="shared" si="4"/>
        <v>50</v>
      </c>
      <c r="C78" s="1">
        <f>+SR!Z57</f>
        <v>217</v>
      </c>
      <c r="D78" s="40">
        <f t="shared" si="0"/>
        <v>1.085E-2</v>
      </c>
      <c r="E78" s="11">
        <f t="shared" si="5"/>
        <v>50</v>
      </c>
      <c r="F78" s="51">
        <f>+SR30_CRa!$Z28</f>
        <v>49</v>
      </c>
      <c r="G78" s="40">
        <f t="shared" si="1"/>
        <v>2.4499999999999999E-3</v>
      </c>
      <c r="H78" s="11">
        <f t="shared" si="6"/>
        <v>50</v>
      </c>
      <c r="I78" s="51">
        <f>+SR40_CRa!$Z18</f>
        <v>29</v>
      </c>
      <c r="J78" s="40">
        <f t="shared" si="2"/>
        <v>1.4499999999999999E-3</v>
      </c>
      <c r="K78" s="11">
        <f t="shared" si="7"/>
        <v>50</v>
      </c>
      <c r="L78" s="1">
        <f>+SR!Z57</f>
        <v>217</v>
      </c>
      <c r="M78" s="40">
        <f t="shared" si="3"/>
        <v>1.085E-2</v>
      </c>
    </row>
    <row r="79" spans="2:13" x14ac:dyDescent="0.3">
      <c r="B79" s="11">
        <f t="shared" si="4"/>
        <v>51</v>
      </c>
      <c r="C79" s="1">
        <f>+SR!Z58</f>
        <v>158</v>
      </c>
      <c r="D79" s="40">
        <f t="shared" si="0"/>
        <v>7.9000000000000008E-3</v>
      </c>
      <c r="E79" s="11">
        <f t="shared" si="5"/>
        <v>51</v>
      </c>
      <c r="F79" s="51">
        <f>+SR30_CRa!$Z29</f>
        <v>42</v>
      </c>
      <c r="G79" s="40">
        <f t="shared" si="1"/>
        <v>2.0999999999999999E-3</v>
      </c>
      <c r="H79" s="11">
        <f t="shared" si="6"/>
        <v>51</v>
      </c>
      <c r="I79" s="51">
        <f>+SR40_CRa!$Z19</f>
        <v>22</v>
      </c>
      <c r="J79" s="40">
        <f t="shared" si="2"/>
        <v>1.1000000000000001E-3</v>
      </c>
      <c r="K79" s="11">
        <f t="shared" si="7"/>
        <v>51</v>
      </c>
      <c r="L79" s="51" t="e">
        <f>+#REF!</f>
        <v>#REF!</v>
      </c>
      <c r="M79" s="40" t="e">
        <f t="shared" si="3"/>
        <v>#REF!</v>
      </c>
    </row>
    <row r="80" spans="2:13" x14ac:dyDescent="0.3">
      <c r="B80" s="11">
        <f t="shared" si="4"/>
        <v>52</v>
      </c>
      <c r="C80" s="1">
        <f>+SR!Z59</f>
        <v>160</v>
      </c>
      <c r="D80" s="40">
        <f t="shared" si="0"/>
        <v>8.0000000000000002E-3</v>
      </c>
      <c r="E80" s="11">
        <f t="shared" si="5"/>
        <v>52</v>
      </c>
      <c r="F80" s="51">
        <f>+SR30_CRa!$Z30</f>
        <v>52</v>
      </c>
      <c r="G80" s="40">
        <f t="shared" si="1"/>
        <v>2.5999999999999999E-3</v>
      </c>
      <c r="H80" s="11">
        <f t="shared" si="6"/>
        <v>52</v>
      </c>
      <c r="I80" s="51">
        <f>+SR40_CRa!$Z20</f>
        <v>25</v>
      </c>
      <c r="J80" s="40">
        <f t="shared" si="2"/>
        <v>1.25E-3</v>
      </c>
      <c r="K80" s="11">
        <f t="shared" si="7"/>
        <v>52</v>
      </c>
      <c r="L80" s="51" t="e">
        <f>+#REF!</f>
        <v>#REF!</v>
      </c>
      <c r="M80" s="40" t="e">
        <f t="shared" si="3"/>
        <v>#REF!</v>
      </c>
    </row>
    <row r="81" spans="2:13" x14ac:dyDescent="0.3">
      <c r="B81" s="11">
        <f t="shared" si="4"/>
        <v>53</v>
      </c>
      <c r="C81" s="1">
        <f>+SR!Z60</f>
        <v>146</v>
      </c>
      <c r="D81" s="40">
        <f t="shared" si="0"/>
        <v>7.3000000000000001E-3</v>
      </c>
      <c r="E81" s="11">
        <f t="shared" si="5"/>
        <v>53</v>
      </c>
      <c r="F81" s="51">
        <f>+SR30_CRa!$Z31</f>
        <v>43</v>
      </c>
      <c r="G81" s="40">
        <f t="shared" si="1"/>
        <v>2.15E-3</v>
      </c>
      <c r="H81" s="11">
        <f t="shared" si="6"/>
        <v>53</v>
      </c>
      <c r="I81" s="51">
        <f>+SR40_CRa!$Z21</f>
        <v>46</v>
      </c>
      <c r="J81" s="40">
        <f t="shared" si="2"/>
        <v>2.3E-3</v>
      </c>
      <c r="K81" s="11">
        <f t="shared" si="7"/>
        <v>53</v>
      </c>
      <c r="L81" s="51" t="e">
        <f>+#REF!</f>
        <v>#REF!</v>
      </c>
      <c r="M81" s="40" t="e">
        <f t="shared" si="3"/>
        <v>#REF!</v>
      </c>
    </row>
    <row r="82" spans="2:13" x14ac:dyDescent="0.3">
      <c r="B82" s="11">
        <f t="shared" si="4"/>
        <v>54</v>
      </c>
      <c r="C82" s="1">
        <f>+SR!Z61</f>
        <v>116</v>
      </c>
      <c r="D82" s="40">
        <f t="shared" si="0"/>
        <v>5.7999999999999996E-3</v>
      </c>
      <c r="E82" s="11">
        <f t="shared" si="5"/>
        <v>54</v>
      </c>
      <c r="F82" s="51">
        <f>+SR30_CRa!$Z32</f>
        <v>23</v>
      </c>
      <c r="G82" s="40">
        <f t="shared" si="1"/>
        <v>1.15E-3</v>
      </c>
      <c r="H82" s="11">
        <f t="shared" si="6"/>
        <v>54</v>
      </c>
      <c r="I82" s="51">
        <f>+SR40_CRa!$Z22</f>
        <v>41</v>
      </c>
      <c r="J82" s="40">
        <f t="shared" si="2"/>
        <v>2.0500000000000002E-3</v>
      </c>
      <c r="K82" s="11">
        <f t="shared" si="7"/>
        <v>54</v>
      </c>
      <c r="L82" s="51" t="e">
        <f>+#REF!</f>
        <v>#REF!</v>
      </c>
      <c r="M82" s="40" t="e">
        <f t="shared" si="3"/>
        <v>#REF!</v>
      </c>
    </row>
    <row r="83" spans="2:13" x14ac:dyDescent="0.3">
      <c r="B83" s="11">
        <f t="shared" si="4"/>
        <v>55</v>
      </c>
      <c r="C83" s="1">
        <f>+SR!Z62</f>
        <v>139</v>
      </c>
      <c r="D83" s="40">
        <f t="shared" si="0"/>
        <v>6.9499999999999996E-3</v>
      </c>
      <c r="E83" s="11">
        <f t="shared" si="5"/>
        <v>55</v>
      </c>
      <c r="F83" s="51">
        <f>+SR30_CRa!$Z33</f>
        <v>21</v>
      </c>
      <c r="G83" s="40">
        <f t="shared" si="1"/>
        <v>1.0499999999999999E-3</v>
      </c>
      <c r="H83" s="11">
        <f t="shared" si="6"/>
        <v>55</v>
      </c>
      <c r="I83" s="51">
        <f>+SR40_CRa!$Z23</f>
        <v>37</v>
      </c>
      <c r="J83" s="40">
        <f t="shared" si="2"/>
        <v>1.8500000000000001E-3</v>
      </c>
      <c r="K83" s="11">
        <f t="shared" si="7"/>
        <v>55</v>
      </c>
      <c r="L83" s="51" t="e">
        <f>+#REF!</f>
        <v>#REF!</v>
      </c>
      <c r="M83" s="40" t="e">
        <f t="shared" si="3"/>
        <v>#REF!</v>
      </c>
    </row>
    <row r="84" spans="2:13" x14ac:dyDescent="0.3">
      <c r="B84" s="11">
        <f t="shared" si="4"/>
        <v>56</v>
      </c>
      <c r="C84" s="1">
        <f>+SR!Z63</f>
        <v>113</v>
      </c>
      <c r="D84" s="40">
        <f t="shared" si="0"/>
        <v>5.6499999999999996E-3</v>
      </c>
      <c r="E84" s="11">
        <f t="shared" si="5"/>
        <v>56</v>
      </c>
      <c r="F84" s="51">
        <f>+SR30_CRa!$Z34</f>
        <v>10</v>
      </c>
      <c r="G84" s="40">
        <f t="shared" si="1"/>
        <v>5.0000000000000001E-4</v>
      </c>
      <c r="H84" s="11">
        <f t="shared" si="6"/>
        <v>56</v>
      </c>
      <c r="I84" s="51">
        <f>+SR40_CRa!$Z24</f>
        <v>49</v>
      </c>
      <c r="J84" s="40">
        <f t="shared" si="2"/>
        <v>2.4499999999999999E-3</v>
      </c>
      <c r="K84" s="11">
        <f t="shared" si="7"/>
        <v>56</v>
      </c>
      <c r="L84" s="51" t="e">
        <f>+#REF!</f>
        <v>#REF!</v>
      </c>
      <c r="M84" s="40" t="e">
        <f t="shared" si="3"/>
        <v>#REF!</v>
      </c>
    </row>
    <row r="85" spans="2:13" x14ac:dyDescent="0.3">
      <c r="B85" s="11">
        <f t="shared" si="4"/>
        <v>57</v>
      </c>
      <c r="C85" s="1">
        <f>+SR!Z64</f>
        <v>125</v>
      </c>
      <c r="D85" s="40">
        <f t="shared" si="0"/>
        <v>6.2500000000000003E-3</v>
      </c>
      <c r="E85" s="11">
        <f t="shared" si="5"/>
        <v>57</v>
      </c>
      <c r="F85" s="51">
        <f>+SR30_CRa!$Z35</f>
        <v>6</v>
      </c>
      <c r="G85" s="40">
        <f t="shared" si="1"/>
        <v>2.9999999999999997E-4</v>
      </c>
      <c r="H85" s="11">
        <f t="shared" si="6"/>
        <v>57</v>
      </c>
      <c r="I85" s="51">
        <f>+SR40_CRa!$Z25</f>
        <v>37</v>
      </c>
      <c r="J85" s="40">
        <f t="shared" si="2"/>
        <v>1.8500000000000001E-3</v>
      </c>
      <c r="K85" s="11">
        <f t="shared" si="7"/>
        <v>57</v>
      </c>
      <c r="L85" s="51" t="e">
        <f>+#REF!</f>
        <v>#REF!</v>
      </c>
      <c r="M85" s="40" t="e">
        <f t="shared" si="3"/>
        <v>#REF!</v>
      </c>
    </row>
    <row r="86" spans="2:13" x14ac:dyDescent="0.3">
      <c r="B86" s="11">
        <f t="shared" si="4"/>
        <v>58</v>
      </c>
      <c r="C86" s="1">
        <f>+SR!Z65</f>
        <v>111</v>
      </c>
      <c r="D86" s="40">
        <f t="shared" si="0"/>
        <v>5.5500000000000002E-3</v>
      </c>
      <c r="E86" s="11">
        <f t="shared" si="5"/>
        <v>58</v>
      </c>
      <c r="F86" s="51">
        <f>+SR30_CRa!$Z36</f>
        <v>8</v>
      </c>
      <c r="G86" s="40">
        <f t="shared" si="1"/>
        <v>4.0000000000000002E-4</v>
      </c>
      <c r="H86" s="11">
        <f t="shared" si="6"/>
        <v>58</v>
      </c>
      <c r="I86" s="51">
        <f>+SR40_CRa!$Z26</f>
        <v>23</v>
      </c>
      <c r="J86" s="40">
        <f t="shared" si="2"/>
        <v>1.15E-3</v>
      </c>
      <c r="K86" s="11">
        <f t="shared" si="7"/>
        <v>58</v>
      </c>
      <c r="L86" s="51" t="e">
        <f>+#REF!</f>
        <v>#REF!</v>
      </c>
      <c r="M86" s="40" t="e">
        <f t="shared" si="3"/>
        <v>#REF!</v>
      </c>
    </row>
    <row r="87" spans="2:13" x14ac:dyDescent="0.3">
      <c r="B87" s="11">
        <f t="shared" si="4"/>
        <v>59</v>
      </c>
      <c r="C87" s="1">
        <f>+SR!Z66</f>
        <v>81</v>
      </c>
      <c r="D87" s="40">
        <f t="shared" si="0"/>
        <v>4.0499999999999998E-3</v>
      </c>
      <c r="E87" s="11">
        <f t="shared" si="5"/>
        <v>59</v>
      </c>
      <c r="F87" s="51">
        <f>+SR30_CRa!$Z37</f>
        <v>12</v>
      </c>
      <c r="G87" s="40">
        <f t="shared" si="1"/>
        <v>5.9999999999999995E-4</v>
      </c>
      <c r="H87" s="11">
        <f t="shared" si="6"/>
        <v>59</v>
      </c>
      <c r="I87" s="51">
        <f>+SR40_CRa!$Z27</f>
        <v>23</v>
      </c>
      <c r="J87" s="40">
        <f t="shared" si="2"/>
        <v>1.15E-3</v>
      </c>
      <c r="K87" s="11">
        <f t="shared" si="7"/>
        <v>59</v>
      </c>
      <c r="L87" s="51" t="e">
        <f>+#REF!</f>
        <v>#REF!</v>
      </c>
      <c r="M87" s="40" t="e">
        <f t="shared" si="3"/>
        <v>#REF!</v>
      </c>
    </row>
    <row r="88" spans="2:13" x14ac:dyDescent="0.3">
      <c r="B88" s="11">
        <f t="shared" si="4"/>
        <v>60</v>
      </c>
      <c r="C88" s="1">
        <f>+SR!Z67</f>
        <v>62</v>
      </c>
      <c r="D88" s="40">
        <f t="shared" si="0"/>
        <v>3.0999999999999999E-3</v>
      </c>
      <c r="E88" s="11">
        <f t="shared" si="5"/>
        <v>60</v>
      </c>
      <c r="F88" s="51">
        <f>+SR30_CRa!$Z38</f>
        <v>15</v>
      </c>
      <c r="G88" s="40">
        <f t="shared" si="1"/>
        <v>7.5000000000000002E-4</v>
      </c>
      <c r="H88" s="11">
        <f t="shared" si="6"/>
        <v>60</v>
      </c>
      <c r="I88" s="51">
        <f>+SR40_CRa!$Z28</f>
        <v>20</v>
      </c>
      <c r="J88" s="40">
        <f t="shared" si="2"/>
        <v>1E-3</v>
      </c>
      <c r="K88" s="11">
        <f t="shared" si="7"/>
        <v>60</v>
      </c>
      <c r="L88" s="51" t="e">
        <f>+#REF!</f>
        <v>#REF!</v>
      </c>
      <c r="M88" s="40" t="e">
        <f t="shared" si="3"/>
        <v>#REF!</v>
      </c>
    </row>
    <row r="89" spans="2:13" x14ac:dyDescent="0.3">
      <c r="B89" s="11">
        <f t="shared" si="4"/>
        <v>61</v>
      </c>
      <c r="C89" s="1">
        <f>+SR!Z68</f>
        <v>45</v>
      </c>
      <c r="D89" s="40">
        <f t="shared" si="0"/>
        <v>2.2499999999999998E-3</v>
      </c>
      <c r="E89" s="11">
        <f t="shared" si="5"/>
        <v>61</v>
      </c>
      <c r="F89" s="51">
        <f>+SR30_CRa!$Z39</f>
        <v>10</v>
      </c>
      <c r="G89" s="40">
        <f t="shared" si="1"/>
        <v>5.0000000000000001E-4</v>
      </c>
      <c r="H89" s="11">
        <f t="shared" si="6"/>
        <v>61</v>
      </c>
      <c r="I89" s="51">
        <f>+SR40_CRa!$Z29</f>
        <v>13</v>
      </c>
      <c r="J89" s="40">
        <f t="shared" si="2"/>
        <v>6.4999999999999997E-4</v>
      </c>
      <c r="K89" s="11">
        <f t="shared" si="7"/>
        <v>61</v>
      </c>
      <c r="L89" s="51" t="e">
        <f>+#REF!</f>
        <v>#REF!</v>
      </c>
      <c r="M89" s="40" t="e">
        <f t="shared" si="3"/>
        <v>#REF!</v>
      </c>
    </row>
    <row r="90" spans="2:13" x14ac:dyDescent="0.3">
      <c r="B90" s="11">
        <f t="shared" si="4"/>
        <v>62</v>
      </c>
      <c r="C90" s="1">
        <f>+SR!Z69</f>
        <v>34</v>
      </c>
      <c r="D90" s="40">
        <f t="shared" si="0"/>
        <v>1.6999999999999999E-3</v>
      </c>
      <c r="E90" s="11">
        <f t="shared" si="5"/>
        <v>62</v>
      </c>
      <c r="F90" s="51">
        <f>+SR30_CRa!$Z40</f>
        <v>23</v>
      </c>
      <c r="G90" s="40">
        <f t="shared" si="1"/>
        <v>1.15E-3</v>
      </c>
      <c r="H90" s="11">
        <f t="shared" si="6"/>
        <v>62</v>
      </c>
      <c r="I90" s="51">
        <f>+SR40_CRa!$Z30</f>
        <v>23</v>
      </c>
      <c r="J90" s="40">
        <f t="shared" si="2"/>
        <v>1.15E-3</v>
      </c>
      <c r="K90" s="11">
        <f t="shared" si="7"/>
        <v>62</v>
      </c>
      <c r="L90" s="51" t="e">
        <f>+#REF!</f>
        <v>#REF!</v>
      </c>
      <c r="M90" s="40" t="e">
        <f t="shared" si="3"/>
        <v>#REF!</v>
      </c>
    </row>
    <row r="91" spans="2:13" x14ac:dyDescent="0.3">
      <c r="B91" s="11">
        <f t="shared" si="4"/>
        <v>63</v>
      </c>
      <c r="C91" s="1">
        <f>+SR!Z70</f>
        <v>42</v>
      </c>
      <c r="D91" s="40">
        <f t="shared" si="0"/>
        <v>2.0999999999999999E-3</v>
      </c>
      <c r="E91" s="11">
        <f t="shared" si="5"/>
        <v>63</v>
      </c>
      <c r="F91" s="51">
        <f>+SR30_CRa!$Z41</f>
        <v>31</v>
      </c>
      <c r="G91" s="40">
        <f t="shared" si="1"/>
        <v>1.5499999999999999E-3</v>
      </c>
      <c r="H91" s="11">
        <f t="shared" si="6"/>
        <v>63</v>
      </c>
      <c r="I91" s="51">
        <f>+SR40_CRa!$Z31</f>
        <v>19</v>
      </c>
      <c r="J91" s="40">
        <f t="shared" si="2"/>
        <v>9.5E-4</v>
      </c>
      <c r="K91" s="11">
        <f t="shared" si="7"/>
        <v>63</v>
      </c>
      <c r="L91" s="51" t="e">
        <f>+#REF!</f>
        <v>#REF!</v>
      </c>
      <c r="M91" s="40" t="e">
        <f t="shared" si="3"/>
        <v>#REF!</v>
      </c>
    </row>
    <row r="92" spans="2:13" x14ac:dyDescent="0.3">
      <c r="B92" s="11">
        <f t="shared" si="4"/>
        <v>64</v>
      </c>
      <c r="C92" s="1">
        <f>+SR!Z71</f>
        <v>45</v>
      </c>
      <c r="D92" s="40">
        <f t="shared" si="0"/>
        <v>2.2499999999999998E-3</v>
      </c>
      <c r="E92" s="11">
        <f t="shared" si="5"/>
        <v>64</v>
      </c>
      <c r="F92" s="51">
        <f>+SR30_CRa!$Z42</f>
        <v>21</v>
      </c>
      <c r="G92" s="40">
        <f t="shared" si="1"/>
        <v>1.0499999999999999E-3</v>
      </c>
      <c r="H92" s="11">
        <f t="shared" si="6"/>
        <v>64</v>
      </c>
      <c r="I92" s="51">
        <f>+SR40_CRa!$Z32</f>
        <v>21</v>
      </c>
      <c r="J92" s="40">
        <f t="shared" si="2"/>
        <v>1.0499999999999999E-3</v>
      </c>
      <c r="K92" s="11">
        <f t="shared" si="7"/>
        <v>64</v>
      </c>
      <c r="L92" s="51" t="e">
        <f>+#REF!</f>
        <v>#REF!</v>
      </c>
      <c r="M92" s="40" t="e">
        <f t="shared" si="3"/>
        <v>#REF!</v>
      </c>
    </row>
    <row r="93" spans="2:13" x14ac:dyDescent="0.3">
      <c r="B93" s="11">
        <f t="shared" si="4"/>
        <v>65</v>
      </c>
      <c r="C93" s="1">
        <f>+SR!Z72</f>
        <v>36</v>
      </c>
      <c r="D93" s="40">
        <f t="shared" ref="D93:D156" si="8">+C93/$B$24</f>
        <v>1.8E-3</v>
      </c>
      <c r="E93" s="11">
        <f t="shared" si="5"/>
        <v>65</v>
      </c>
      <c r="F93" s="51">
        <f>+SR30_CRa!$Z43</f>
        <v>22</v>
      </c>
      <c r="G93" s="40">
        <f t="shared" si="1"/>
        <v>1.1000000000000001E-3</v>
      </c>
      <c r="H93" s="11">
        <f t="shared" si="6"/>
        <v>65</v>
      </c>
      <c r="I93" s="51">
        <f>+SR40_CRa!$Z33</f>
        <v>33</v>
      </c>
      <c r="J93" s="40">
        <f t="shared" si="2"/>
        <v>1.65E-3</v>
      </c>
      <c r="K93" s="11">
        <f t="shared" si="7"/>
        <v>65</v>
      </c>
      <c r="L93" s="51" t="e">
        <f>+#REF!</f>
        <v>#REF!</v>
      </c>
      <c r="M93" s="40" t="e">
        <f t="shared" si="3"/>
        <v>#REF!</v>
      </c>
    </row>
    <row r="94" spans="2:13" x14ac:dyDescent="0.3">
      <c r="B94" s="11">
        <f t="shared" si="4"/>
        <v>66</v>
      </c>
      <c r="C94" s="1">
        <f>+SR!Z73</f>
        <v>33</v>
      </c>
      <c r="D94" s="40">
        <f t="shared" si="8"/>
        <v>1.65E-3</v>
      </c>
      <c r="E94" s="11">
        <f t="shared" si="5"/>
        <v>66</v>
      </c>
      <c r="F94" s="51">
        <f>+SR30_CRa!$Z44</f>
        <v>5</v>
      </c>
      <c r="G94" s="40">
        <f t="shared" ref="G94:G157" si="9">+F94/20000</f>
        <v>2.5000000000000001E-4</v>
      </c>
      <c r="H94" s="11">
        <f t="shared" si="6"/>
        <v>66</v>
      </c>
      <c r="I94" s="51">
        <f>+SR40_CRa!$Z34</f>
        <v>20</v>
      </c>
      <c r="J94" s="40">
        <f t="shared" ref="J94:J157" si="10">+I94/20000</f>
        <v>1E-3</v>
      </c>
      <c r="K94" s="11">
        <f t="shared" si="7"/>
        <v>66</v>
      </c>
      <c r="L94" s="51" t="e">
        <f>+#REF!</f>
        <v>#REF!</v>
      </c>
      <c r="M94" s="40" t="e">
        <f t="shared" ref="M94:M157" si="11">+L94/20000</f>
        <v>#REF!</v>
      </c>
    </row>
    <row r="95" spans="2:13" x14ac:dyDescent="0.3">
      <c r="B95" s="11">
        <f t="shared" ref="B95:B158" si="12">+B94+1</f>
        <v>67</v>
      </c>
      <c r="C95" s="1">
        <f>+SR!Z74</f>
        <v>26</v>
      </c>
      <c r="D95" s="40">
        <f t="shared" si="8"/>
        <v>1.2999999999999999E-3</v>
      </c>
      <c r="E95" s="11">
        <f t="shared" ref="E95:E158" si="13">+E94+1</f>
        <v>67</v>
      </c>
      <c r="F95" s="51">
        <f>+SR30_CRa!$Z45</f>
        <v>7</v>
      </c>
      <c r="G95" s="40">
        <f t="shared" si="9"/>
        <v>3.5E-4</v>
      </c>
      <c r="H95" s="11">
        <f t="shared" ref="H95:H158" si="14">+H94+1</f>
        <v>67</v>
      </c>
      <c r="I95" s="51">
        <f>+SR40_CRa!$Z35</f>
        <v>16</v>
      </c>
      <c r="J95" s="40">
        <f t="shared" si="10"/>
        <v>8.0000000000000004E-4</v>
      </c>
      <c r="K95" s="11">
        <f t="shared" ref="K95:K158" si="15">+K94+1</f>
        <v>67</v>
      </c>
      <c r="L95" s="51" t="e">
        <f>+#REF!</f>
        <v>#REF!</v>
      </c>
      <c r="M95" s="40" t="e">
        <f t="shared" si="11"/>
        <v>#REF!</v>
      </c>
    </row>
    <row r="96" spans="2:13" x14ac:dyDescent="0.3">
      <c r="B96" s="11">
        <f t="shared" si="12"/>
        <v>68</v>
      </c>
      <c r="C96" s="1">
        <f>+SR!Z75</f>
        <v>32</v>
      </c>
      <c r="D96" s="40">
        <f t="shared" si="8"/>
        <v>1.6000000000000001E-3</v>
      </c>
      <c r="E96" s="11">
        <f t="shared" si="13"/>
        <v>68</v>
      </c>
      <c r="F96" s="51">
        <f>+SR30_CRa!$Z46</f>
        <v>7</v>
      </c>
      <c r="G96" s="40">
        <f t="shared" si="9"/>
        <v>3.5E-4</v>
      </c>
      <c r="H96" s="11">
        <f t="shared" si="14"/>
        <v>68</v>
      </c>
      <c r="I96" s="51">
        <f>+SR40_CRa!$Z36</f>
        <v>6</v>
      </c>
      <c r="J96" s="40">
        <f t="shared" si="10"/>
        <v>2.9999999999999997E-4</v>
      </c>
      <c r="K96" s="11">
        <f t="shared" si="15"/>
        <v>68</v>
      </c>
      <c r="L96" s="51" t="e">
        <f>+#REF!</f>
        <v>#REF!</v>
      </c>
      <c r="M96" s="40" t="e">
        <f t="shared" si="11"/>
        <v>#REF!</v>
      </c>
    </row>
    <row r="97" spans="2:13" x14ac:dyDescent="0.3">
      <c r="B97" s="11">
        <f t="shared" si="12"/>
        <v>69</v>
      </c>
      <c r="C97" s="1">
        <f>+SR!Z76</f>
        <v>30</v>
      </c>
      <c r="D97" s="40">
        <f t="shared" si="8"/>
        <v>1.5E-3</v>
      </c>
      <c r="E97" s="11">
        <f t="shared" si="13"/>
        <v>69</v>
      </c>
      <c r="F97" s="51">
        <f>+SR30_CRa!$Z47</f>
        <v>5</v>
      </c>
      <c r="G97" s="40">
        <f t="shared" si="9"/>
        <v>2.5000000000000001E-4</v>
      </c>
      <c r="H97" s="11">
        <f t="shared" si="14"/>
        <v>69</v>
      </c>
      <c r="I97" s="51">
        <f>+SR40_CRa!$Z37</f>
        <v>6</v>
      </c>
      <c r="J97" s="40">
        <f t="shared" si="10"/>
        <v>2.9999999999999997E-4</v>
      </c>
      <c r="K97" s="11">
        <f t="shared" si="15"/>
        <v>69</v>
      </c>
      <c r="L97" s="51" t="e">
        <f>+#REF!</f>
        <v>#REF!</v>
      </c>
      <c r="M97" s="40" t="e">
        <f t="shared" si="11"/>
        <v>#REF!</v>
      </c>
    </row>
    <row r="98" spans="2:13" x14ac:dyDescent="0.3">
      <c r="B98" s="11">
        <f t="shared" si="12"/>
        <v>70</v>
      </c>
      <c r="C98" s="1">
        <f>+SR!Z77</f>
        <v>31</v>
      </c>
      <c r="D98" s="40">
        <f t="shared" si="8"/>
        <v>1.5499999999999999E-3</v>
      </c>
      <c r="E98" s="11">
        <f t="shared" si="13"/>
        <v>70</v>
      </c>
      <c r="F98" s="51">
        <f>+SR30_CRa!$Z48</f>
        <v>7</v>
      </c>
      <c r="G98" s="40">
        <f t="shared" si="9"/>
        <v>3.5E-4</v>
      </c>
      <c r="H98" s="11">
        <f t="shared" si="14"/>
        <v>70</v>
      </c>
      <c r="I98" s="51">
        <f>+SR40_CRa!$Z38</f>
        <v>2</v>
      </c>
      <c r="J98" s="40">
        <f t="shared" si="10"/>
        <v>1E-4</v>
      </c>
      <c r="K98" s="11">
        <f t="shared" si="15"/>
        <v>70</v>
      </c>
      <c r="L98" s="51" t="e">
        <f>+#REF!</f>
        <v>#REF!</v>
      </c>
      <c r="M98" s="40" t="e">
        <f t="shared" si="11"/>
        <v>#REF!</v>
      </c>
    </row>
    <row r="99" spans="2:13" x14ac:dyDescent="0.3">
      <c r="B99" s="11">
        <f t="shared" si="12"/>
        <v>71</v>
      </c>
      <c r="C99" s="1">
        <f>+SR!Z78</f>
        <v>29</v>
      </c>
      <c r="D99" s="40">
        <f t="shared" si="8"/>
        <v>1.4499999999999999E-3</v>
      </c>
      <c r="E99" s="11">
        <f t="shared" si="13"/>
        <v>71</v>
      </c>
      <c r="F99" s="51">
        <f>+SR30_CRa!$Z49</f>
        <v>3</v>
      </c>
      <c r="G99" s="40">
        <f t="shared" si="9"/>
        <v>1.4999999999999999E-4</v>
      </c>
      <c r="H99" s="11">
        <f t="shared" si="14"/>
        <v>71</v>
      </c>
      <c r="I99" s="51">
        <f>+SR40_CRa!$Z39</f>
        <v>4</v>
      </c>
      <c r="J99" s="40">
        <f t="shared" si="10"/>
        <v>2.0000000000000001E-4</v>
      </c>
      <c r="K99" s="11">
        <f t="shared" si="15"/>
        <v>71</v>
      </c>
      <c r="L99" s="51" t="e">
        <f>+#REF!</f>
        <v>#REF!</v>
      </c>
      <c r="M99" s="40" t="e">
        <f t="shared" si="11"/>
        <v>#REF!</v>
      </c>
    </row>
    <row r="100" spans="2:13" x14ac:dyDescent="0.3">
      <c r="B100" s="11">
        <f t="shared" si="12"/>
        <v>72</v>
      </c>
      <c r="C100" s="1">
        <f>+SR!Z79</f>
        <v>23</v>
      </c>
      <c r="D100" s="40">
        <f t="shared" si="8"/>
        <v>1.15E-3</v>
      </c>
      <c r="E100" s="11">
        <f t="shared" si="13"/>
        <v>72</v>
      </c>
      <c r="F100" s="51">
        <f>+SR30_CRa!$Z50</f>
        <v>3</v>
      </c>
      <c r="G100" s="40">
        <f t="shared" si="9"/>
        <v>1.4999999999999999E-4</v>
      </c>
      <c r="H100" s="11">
        <f t="shared" si="14"/>
        <v>72</v>
      </c>
      <c r="I100" s="51">
        <f>+SR40_CRa!$Z40</f>
        <v>4</v>
      </c>
      <c r="J100" s="40">
        <f t="shared" si="10"/>
        <v>2.0000000000000001E-4</v>
      </c>
      <c r="K100" s="11">
        <f t="shared" si="15"/>
        <v>72</v>
      </c>
      <c r="L100" s="51" t="e">
        <f>+#REF!</f>
        <v>#REF!</v>
      </c>
      <c r="M100" s="40" t="e">
        <f t="shared" si="11"/>
        <v>#REF!</v>
      </c>
    </row>
    <row r="101" spans="2:13" x14ac:dyDescent="0.3">
      <c r="B101" s="11">
        <f t="shared" si="12"/>
        <v>73</v>
      </c>
      <c r="C101" s="1">
        <f>+SR!Z80</f>
        <v>23</v>
      </c>
      <c r="D101" s="40">
        <f t="shared" si="8"/>
        <v>1.15E-3</v>
      </c>
      <c r="E101" s="11">
        <f t="shared" si="13"/>
        <v>73</v>
      </c>
      <c r="F101" s="51">
        <f>+SR30_CRa!$Z51</f>
        <v>6</v>
      </c>
      <c r="G101" s="40">
        <f t="shared" si="9"/>
        <v>2.9999999999999997E-4</v>
      </c>
      <c r="H101" s="11">
        <f t="shared" si="14"/>
        <v>73</v>
      </c>
      <c r="I101" s="51">
        <f>+SR40_CRa!$Z41</f>
        <v>3</v>
      </c>
      <c r="J101" s="40">
        <f t="shared" si="10"/>
        <v>1.4999999999999999E-4</v>
      </c>
      <c r="K101" s="11">
        <f t="shared" si="15"/>
        <v>73</v>
      </c>
      <c r="L101" s="51" t="e">
        <f>+#REF!</f>
        <v>#REF!</v>
      </c>
      <c r="M101" s="40" t="e">
        <f t="shared" si="11"/>
        <v>#REF!</v>
      </c>
    </row>
    <row r="102" spans="2:13" x14ac:dyDescent="0.3">
      <c r="B102" s="11">
        <f t="shared" si="12"/>
        <v>74</v>
      </c>
      <c r="C102" s="1">
        <f>+SR!Z81</f>
        <v>22</v>
      </c>
      <c r="D102" s="40">
        <f t="shared" si="8"/>
        <v>1.1000000000000001E-3</v>
      </c>
      <c r="E102" s="11">
        <f t="shared" si="13"/>
        <v>74</v>
      </c>
      <c r="F102" s="51">
        <f>+SR30_CRa!$Z52</f>
        <v>2</v>
      </c>
      <c r="G102" s="40">
        <f t="shared" si="9"/>
        <v>1E-4</v>
      </c>
      <c r="H102" s="11">
        <f t="shared" si="14"/>
        <v>74</v>
      </c>
      <c r="I102" s="51">
        <f>+SR40_CRa!$Z42</f>
        <v>2</v>
      </c>
      <c r="J102" s="40">
        <f t="shared" si="10"/>
        <v>1E-4</v>
      </c>
      <c r="K102" s="11">
        <f t="shared" si="15"/>
        <v>74</v>
      </c>
      <c r="L102" s="51" t="e">
        <f>+#REF!</f>
        <v>#REF!</v>
      </c>
      <c r="M102" s="40" t="e">
        <f t="shared" si="11"/>
        <v>#REF!</v>
      </c>
    </row>
    <row r="103" spans="2:13" x14ac:dyDescent="0.3">
      <c r="B103" s="11">
        <f t="shared" si="12"/>
        <v>75</v>
      </c>
      <c r="C103" s="1">
        <f>+SR!Z82</f>
        <v>26</v>
      </c>
      <c r="D103" s="40">
        <f t="shared" si="8"/>
        <v>1.2999999999999999E-3</v>
      </c>
      <c r="E103" s="11">
        <f t="shared" si="13"/>
        <v>75</v>
      </c>
      <c r="F103" s="51">
        <f>+SR30_CRa!$Z53</f>
        <v>6</v>
      </c>
      <c r="G103" s="40">
        <f t="shared" si="9"/>
        <v>2.9999999999999997E-4</v>
      </c>
      <c r="H103" s="11">
        <f t="shared" si="14"/>
        <v>75</v>
      </c>
      <c r="I103" s="51">
        <f>+SR40_CRa!$Z43</f>
        <v>3</v>
      </c>
      <c r="J103" s="40">
        <f t="shared" si="10"/>
        <v>1.4999999999999999E-4</v>
      </c>
      <c r="K103" s="11">
        <f t="shared" si="15"/>
        <v>75</v>
      </c>
      <c r="L103" s="51" t="e">
        <f>+#REF!</f>
        <v>#REF!</v>
      </c>
      <c r="M103" s="40" t="e">
        <f t="shared" si="11"/>
        <v>#REF!</v>
      </c>
    </row>
    <row r="104" spans="2:13" x14ac:dyDescent="0.3">
      <c r="B104" s="11">
        <f t="shared" si="12"/>
        <v>76</v>
      </c>
      <c r="C104" s="1">
        <f>+SR!Z83</f>
        <v>13</v>
      </c>
      <c r="D104" s="40">
        <f t="shared" si="8"/>
        <v>6.4999999999999997E-4</v>
      </c>
      <c r="E104" s="11">
        <f t="shared" si="13"/>
        <v>76</v>
      </c>
      <c r="F104" s="51">
        <f>+SR30_CRa!$Z54</f>
        <v>5</v>
      </c>
      <c r="G104" s="40">
        <f t="shared" si="9"/>
        <v>2.5000000000000001E-4</v>
      </c>
      <c r="H104" s="11">
        <f t="shared" si="14"/>
        <v>76</v>
      </c>
      <c r="I104" s="51">
        <f>+SR40_CRa!$Z44</f>
        <v>3</v>
      </c>
      <c r="J104" s="40">
        <f t="shared" si="10"/>
        <v>1.4999999999999999E-4</v>
      </c>
      <c r="K104" s="11">
        <f t="shared" si="15"/>
        <v>76</v>
      </c>
      <c r="L104" s="51" t="e">
        <f>+#REF!</f>
        <v>#REF!</v>
      </c>
      <c r="M104" s="40" t="e">
        <f t="shared" si="11"/>
        <v>#REF!</v>
      </c>
    </row>
    <row r="105" spans="2:13" x14ac:dyDescent="0.3">
      <c r="B105" s="11">
        <f t="shared" si="12"/>
        <v>77</v>
      </c>
      <c r="C105" s="1">
        <f>+SR!Z84</f>
        <v>25</v>
      </c>
      <c r="D105" s="40">
        <f t="shared" si="8"/>
        <v>1.25E-3</v>
      </c>
      <c r="E105" s="11">
        <f t="shared" si="13"/>
        <v>77</v>
      </c>
      <c r="F105" s="51">
        <f>+SR30_CRa!$Z55</f>
        <v>3</v>
      </c>
      <c r="G105" s="40">
        <f t="shared" si="9"/>
        <v>1.4999999999999999E-4</v>
      </c>
      <c r="H105" s="11">
        <f t="shared" si="14"/>
        <v>77</v>
      </c>
      <c r="I105" s="51">
        <f>+SR40_CRa!$Z45</f>
        <v>3</v>
      </c>
      <c r="J105" s="40">
        <f t="shared" si="10"/>
        <v>1.4999999999999999E-4</v>
      </c>
      <c r="K105" s="11">
        <f t="shared" si="15"/>
        <v>77</v>
      </c>
      <c r="L105" s="51" t="e">
        <f>+#REF!</f>
        <v>#REF!</v>
      </c>
      <c r="M105" s="40" t="e">
        <f t="shared" si="11"/>
        <v>#REF!</v>
      </c>
    </row>
    <row r="106" spans="2:13" x14ac:dyDescent="0.3">
      <c r="B106" s="11">
        <f t="shared" si="12"/>
        <v>78</v>
      </c>
      <c r="C106" s="1">
        <f>+SR!Z85</f>
        <v>23</v>
      </c>
      <c r="D106" s="40">
        <f t="shared" si="8"/>
        <v>1.15E-3</v>
      </c>
      <c r="E106" s="11">
        <f t="shared" si="13"/>
        <v>78</v>
      </c>
      <c r="F106" s="51">
        <f>+SR30_CRa!$Z56</f>
        <v>2</v>
      </c>
      <c r="G106" s="40">
        <f t="shared" si="9"/>
        <v>1E-4</v>
      </c>
      <c r="H106" s="11">
        <f t="shared" si="14"/>
        <v>78</v>
      </c>
      <c r="I106" s="51">
        <f>+SR40_CRa!$Z46</f>
        <v>3</v>
      </c>
      <c r="J106" s="40">
        <f t="shared" si="10"/>
        <v>1.4999999999999999E-4</v>
      </c>
      <c r="K106" s="11">
        <f t="shared" si="15"/>
        <v>78</v>
      </c>
      <c r="L106" s="51" t="e">
        <f>+#REF!</f>
        <v>#REF!</v>
      </c>
      <c r="M106" s="40" t="e">
        <f t="shared" si="11"/>
        <v>#REF!</v>
      </c>
    </row>
    <row r="107" spans="2:13" x14ac:dyDescent="0.3">
      <c r="B107" s="11">
        <f t="shared" si="12"/>
        <v>79</v>
      </c>
      <c r="C107" s="1">
        <f>+SR!Z86</f>
        <v>12</v>
      </c>
      <c r="D107" s="40">
        <f t="shared" si="8"/>
        <v>5.9999999999999995E-4</v>
      </c>
      <c r="E107" s="11">
        <f t="shared" si="13"/>
        <v>79</v>
      </c>
      <c r="F107" s="51">
        <f>+SR30_CRa!$Z57</f>
        <v>9</v>
      </c>
      <c r="G107" s="40">
        <f t="shared" si="9"/>
        <v>4.4999999999999999E-4</v>
      </c>
      <c r="H107" s="11">
        <f t="shared" si="14"/>
        <v>79</v>
      </c>
      <c r="I107" s="51">
        <f>+SR40_CRa!$Z47</f>
        <v>5</v>
      </c>
      <c r="J107" s="40">
        <f t="shared" si="10"/>
        <v>2.5000000000000001E-4</v>
      </c>
      <c r="K107" s="11">
        <f t="shared" si="15"/>
        <v>79</v>
      </c>
      <c r="L107" s="51" t="e">
        <f>+#REF!</f>
        <v>#REF!</v>
      </c>
      <c r="M107" s="40" t="e">
        <f t="shared" si="11"/>
        <v>#REF!</v>
      </c>
    </row>
    <row r="108" spans="2:13" x14ac:dyDescent="0.3">
      <c r="B108" s="11">
        <f t="shared" si="12"/>
        <v>80</v>
      </c>
      <c r="C108" s="1">
        <f>+SR!Z87</f>
        <v>6</v>
      </c>
      <c r="D108" s="40">
        <f t="shared" si="8"/>
        <v>2.9999999999999997E-4</v>
      </c>
      <c r="E108" s="11">
        <f t="shared" si="13"/>
        <v>80</v>
      </c>
      <c r="F108" s="51">
        <f>+SR30_CRa!$Z58</f>
        <v>6</v>
      </c>
      <c r="G108" s="40">
        <f t="shared" si="9"/>
        <v>2.9999999999999997E-4</v>
      </c>
      <c r="H108" s="11">
        <f t="shared" si="14"/>
        <v>80</v>
      </c>
      <c r="I108" s="51">
        <f>+SR40_CRa!$Z48</f>
        <v>3</v>
      </c>
      <c r="J108" s="40">
        <f t="shared" si="10"/>
        <v>1.4999999999999999E-4</v>
      </c>
      <c r="K108" s="11">
        <f t="shared" si="15"/>
        <v>80</v>
      </c>
      <c r="L108" s="51" t="e">
        <f>+#REF!</f>
        <v>#REF!</v>
      </c>
      <c r="M108" s="40" t="e">
        <f t="shared" si="11"/>
        <v>#REF!</v>
      </c>
    </row>
    <row r="109" spans="2:13" x14ac:dyDescent="0.3">
      <c r="B109" s="11">
        <f t="shared" si="12"/>
        <v>81</v>
      </c>
      <c r="C109" s="1">
        <f>+SR!Z88</f>
        <v>7</v>
      </c>
      <c r="D109" s="40">
        <f t="shared" si="8"/>
        <v>3.5E-4</v>
      </c>
      <c r="E109" s="11">
        <f t="shared" si="13"/>
        <v>81</v>
      </c>
      <c r="F109" s="51">
        <f>+SR30_CRa!$Z59</f>
        <v>2</v>
      </c>
      <c r="G109" s="40">
        <f t="shared" si="9"/>
        <v>1E-4</v>
      </c>
      <c r="H109" s="11">
        <f t="shared" si="14"/>
        <v>81</v>
      </c>
      <c r="I109" s="51">
        <f>+SR40_CRa!$Z49</f>
        <v>3</v>
      </c>
      <c r="J109" s="40">
        <f t="shared" si="10"/>
        <v>1.4999999999999999E-4</v>
      </c>
      <c r="K109" s="11">
        <f t="shared" si="15"/>
        <v>81</v>
      </c>
      <c r="L109" s="51" t="e">
        <f>+#REF!</f>
        <v>#REF!</v>
      </c>
      <c r="M109" s="40" t="e">
        <f t="shared" si="11"/>
        <v>#REF!</v>
      </c>
    </row>
    <row r="110" spans="2:13" x14ac:dyDescent="0.3">
      <c r="B110" s="11">
        <f t="shared" si="12"/>
        <v>82</v>
      </c>
      <c r="C110" s="1">
        <f>+SR!Z89</f>
        <v>19</v>
      </c>
      <c r="D110" s="40">
        <f t="shared" si="8"/>
        <v>9.5E-4</v>
      </c>
      <c r="E110" s="11">
        <f t="shared" si="13"/>
        <v>82</v>
      </c>
      <c r="F110" s="51">
        <f>+SR30_CRa!$Z60</f>
        <v>23</v>
      </c>
      <c r="G110" s="40">
        <f t="shared" si="9"/>
        <v>1.15E-3</v>
      </c>
      <c r="H110" s="11">
        <f t="shared" si="14"/>
        <v>82</v>
      </c>
      <c r="I110" s="51">
        <f>+SR40_CRa!$Z50</f>
        <v>1</v>
      </c>
      <c r="J110" s="40">
        <f t="shared" si="10"/>
        <v>5.0000000000000002E-5</v>
      </c>
      <c r="K110" s="11">
        <f t="shared" si="15"/>
        <v>82</v>
      </c>
      <c r="L110" s="51" t="e">
        <f>+#REF!</f>
        <v>#REF!</v>
      </c>
      <c r="M110" s="40" t="e">
        <f t="shared" si="11"/>
        <v>#REF!</v>
      </c>
    </row>
    <row r="111" spans="2:13" x14ac:dyDescent="0.3">
      <c r="B111" s="11">
        <f t="shared" si="12"/>
        <v>83</v>
      </c>
      <c r="C111" s="1">
        <f>+SR!Z90</f>
        <v>7</v>
      </c>
      <c r="D111" s="40">
        <f t="shared" si="8"/>
        <v>3.5E-4</v>
      </c>
      <c r="E111" s="11">
        <f t="shared" si="13"/>
        <v>83</v>
      </c>
      <c r="F111" s="51">
        <f>+SR30_CRa!$Z61</f>
        <v>18</v>
      </c>
      <c r="G111" s="40">
        <f t="shared" si="9"/>
        <v>8.9999999999999998E-4</v>
      </c>
      <c r="H111" s="11">
        <f t="shared" si="14"/>
        <v>83</v>
      </c>
      <c r="I111" s="51">
        <f>+SR40_CRa!$Z51</f>
        <v>2</v>
      </c>
      <c r="J111" s="40">
        <f t="shared" si="10"/>
        <v>1E-4</v>
      </c>
      <c r="K111" s="11">
        <f t="shared" si="15"/>
        <v>83</v>
      </c>
      <c r="L111" s="51" t="e">
        <f>+#REF!</f>
        <v>#REF!</v>
      </c>
      <c r="M111" s="40" t="e">
        <f t="shared" si="11"/>
        <v>#REF!</v>
      </c>
    </row>
    <row r="112" spans="2:13" x14ac:dyDescent="0.3">
      <c r="B112" s="11">
        <f t="shared" si="12"/>
        <v>84</v>
      </c>
      <c r="C112" s="1">
        <f>+SR!Z91</f>
        <v>9</v>
      </c>
      <c r="D112" s="40">
        <f t="shared" si="8"/>
        <v>4.4999999999999999E-4</v>
      </c>
      <c r="E112" s="11">
        <f t="shared" si="13"/>
        <v>84</v>
      </c>
      <c r="F112" s="51">
        <f>+SR30_CRa!$Z62</f>
        <v>15</v>
      </c>
      <c r="G112" s="40">
        <f t="shared" si="9"/>
        <v>7.5000000000000002E-4</v>
      </c>
      <c r="H112" s="11">
        <f t="shared" si="14"/>
        <v>84</v>
      </c>
      <c r="I112" s="51">
        <f>+SR40_CRa!$Z52</f>
        <v>6</v>
      </c>
      <c r="J112" s="40">
        <f t="shared" si="10"/>
        <v>2.9999999999999997E-4</v>
      </c>
      <c r="K112" s="11">
        <f t="shared" si="15"/>
        <v>84</v>
      </c>
      <c r="L112" s="51" t="e">
        <f>+#REF!</f>
        <v>#REF!</v>
      </c>
      <c r="M112" s="40" t="e">
        <f t="shared" si="11"/>
        <v>#REF!</v>
      </c>
    </row>
    <row r="113" spans="2:13" x14ac:dyDescent="0.3">
      <c r="B113" s="11">
        <f t="shared" si="12"/>
        <v>85</v>
      </c>
      <c r="C113" s="1">
        <f>+SR!Z92</f>
        <v>9</v>
      </c>
      <c r="D113" s="40">
        <f t="shared" si="8"/>
        <v>4.4999999999999999E-4</v>
      </c>
      <c r="E113" s="11">
        <f t="shared" si="13"/>
        <v>85</v>
      </c>
      <c r="F113" s="51">
        <f>+SR30_CRa!$Z63</f>
        <v>27</v>
      </c>
      <c r="G113" s="40">
        <f t="shared" si="9"/>
        <v>1.3500000000000001E-3</v>
      </c>
      <c r="H113" s="11">
        <f t="shared" si="14"/>
        <v>85</v>
      </c>
      <c r="I113" s="51">
        <f>+SR40_CRa!$Z53</f>
        <v>0</v>
      </c>
      <c r="J113" s="40">
        <f t="shared" si="10"/>
        <v>0</v>
      </c>
      <c r="K113" s="11">
        <f t="shared" si="15"/>
        <v>85</v>
      </c>
      <c r="L113" s="51" t="e">
        <f>+#REF!</f>
        <v>#REF!</v>
      </c>
      <c r="M113" s="40" t="e">
        <f t="shared" si="11"/>
        <v>#REF!</v>
      </c>
    </row>
    <row r="114" spans="2:13" x14ac:dyDescent="0.3">
      <c r="B114" s="11">
        <f t="shared" si="12"/>
        <v>86</v>
      </c>
      <c r="C114" s="1">
        <f>+SR!Z93</f>
        <v>5</v>
      </c>
      <c r="D114" s="40">
        <f t="shared" si="8"/>
        <v>2.5000000000000001E-4</v>
      </c>
      <c r="E114" s="11">
        <f t="shared" si="13"/>
        <v>86</v>
      </c>
      <c r="F114" s="51">
        <f>+SR30_CRa!$Z64</f>
        <v>11</v>
      </c>
      <c r="G114" s="40">
        <f t="shared" si="9"/>
        <v>5.5000000000000003E-4</v>
      </c>
      <c r="H114" s="11">
        <f t="shared" si="14"/>
        <v>86</v>
      </c>
      <c r="I114" s="51">
        <f>+SR40_CRa!$Z54</f>
        <v>2</v>
      </c>
      <c r="J114" s="40">
        <f t="shared" si="10"/>
        <v>1E-4</v>
      </c>
      <c r="K114" s="11">
        <f t="shared" si="15"/>
        <v>86</v>
      </c>
      <c r="L114" s="51" t="e">
        <f>+#REF!</f>
        <v>#REF!</v>
      </c>
      <c r="M114" s="40" t="e">
        <f t="shared" si="11"/>
        <v>#REF!</v>
      </c>
    </row>
    <row r="115" spans="2:13" x14ac:dyDescent="0.3">
      <c r="B115" s="11">
        <f t="shared" si="12"/>
        <v>87</v>
      </c>
      <c r="C115" s="1">
        <f>+SR!Z94</f>
        <v>9</v>
      </c>
      <c r="D115" s="40">
        <f t="shared" si="8"/>
        <v>4.4999999999999999E-4</v>
      </c>
      <c r="E115" s="11">
        <f t="shared" si="13"/>
        <v>87</v>
      </c>
      <c r="F115" s="51">
        <f>+SR30_CRa!$Z65</f>
        <v>5</v>
      </c>
      <c r="G115" s="40">
        <f t="shared" si="9"/>
        <v>2.5000000000000001E-4</v>
      </c>
      <c r="H115" s="11">
        <f t="shared" si="14"/>
        <v>87</v>
      </c>
      <c r="I115" s="51">
        <f>+SR40_CRa!$Z55</f>
        <v>2</v>
      </c>
      <c r="J115" s="40">
        <f t="shared" si="10"/>
        <v>1E-4</v>
      </c>
      <c r="K115" s="11">
        <f t="shared" si="15"/>
        <v>87</v>
      </c>
      <c r="L115" s="51" t="e">
        <f>+#REF!</f>
        <v>#REF!</v>
      </c>
      <c r="M115" s="40" t="e">
        <f t="shared" si="11"/>
        <v>#REF!</v>
      </c>
    </row>
    <row r="116" spans="2:13" x14ac:dyDescent="0.3">
      <c r="B116" s="11">
        <f t="shared" si="12"/>
        <v>88</v>
      </c>
      <c r="C116" s="1">
        <f>+SR!Z95</f>
        <v>6</v>
      </c>
      <c r="D116" s="40">
        <f t="shared" si="8"/>
        <v>2.9999999999999997E-4</v>
      </c>
      <c r="E116" s="11">
        <f t="shared" si="13"/>
        <v>88</v>
      </c>
      <c r="F116" s="51">
        <f>+SR30_CRa!$Z66</f>
        <v>1</v>
      </c>
      <c r="G116" s="40">
        <f t="shared" si="9"/>
        <v>5.0000000000000002E-5</v>
      </c>
      <c r="H116" s="11">
        <f t="shared" si="14"/>
        <v>88</v>
      </c>
      <c r="I116" s="51">
        <f>+SR40_CRa!$Z56</f>
        <v>1</v>
      </c>
      <c r="J116" s="40">
        <f t="shared" si="10"/>
        <v>5.0000000000000002E-5</v>
      </c>
      <c r="K116" s="11">
        <f t="shared" si="15"/>
        <v>88</v>
      </c>
      <c r="L116" s="51" t="e">
        <f>+#REF!</f>
        <v>#REF!</v>
      </c>
      <c r="M116" s="40" t="e">
        <f t="shared" si="11"/>
        <v>#REF!</v>
      </c>
    </row>
    <row r="117" spans="2:13" x14ac:dyDescent="0.3">
      <c r="B117" s="11">
        <f t="shared" si="12"/>
        <v>89</v>
      </c>
      <c r="C117" s="1">
        <f>+SR!Z96</f>
        <v>5</v>
      </c>
      <c r="D117" s="40">
        <f t="shared" si="8"/>
        <v>2.5000000000000001E-4</v>
      </c>
      <c r="E117" s="11">
        <f t="shared" si="13"/>
        <v>89</v>
      </c>
      <c r="F117" s="51">
        <f>+SR30_CRa!$Z67</f>
        <v>0</v>
      </c>
      <c r="G117" s="40">
        <f t="shared" si="9"/>
        <v>0</v>
      </c>
      <c r="H117" s="11">
        <f t="shared" si="14"/>
        <v>89</v>
      </c>
      <c r="I117" s="51">
        <f>+SR40_CRa!$Z57</f>
        <v>0</v>
      </c>
      <c r="J117" s="40">
        <f t="shared" si="10"/>
        <v>0</v>
      </c>
      <c r="K117" s="11">
        <f t="shared" si="15"/>
        <v>89</v>
      </c>
      <c r="L117" s="51" t="e">
        <f>+#REF!</f>
        <v>#REF!</v>
      </c>
      <c r="M117" s="40" t="e">
        <f t="shared" si="11"/>
        <v>#REF!</v>
      </c>
    </row>
    <row r="118" spans="2:13" x14ac:dyDescent="0.3">
      <c r="B118" s="11">
        <f t="shared" si="12"/>
        <v>90</v>
      </c>
      <c r="C118" s="1">
        <f>+SR!Z97</f>
        <v>13</v>
      </c>
      <c r="D118" s="40">
        <f t="shared" si="8"/>
        <v>6.4999999999999997E-4</v>
      </c>
      <c r="E118" s="11">
        <f t="shared" si="13"/>
        <v>90</v>
      </c>
      <c r="F118" s="51">
        <f>+SR30_CRa!$Z68</f>
        <v>6</v>
      </c>
      <c r="G118" s="40">
        <f t="shared" si="9"/>
        <v>2.9999999999999997E-4</v>
      </c>
      <c r="H118" s="11">
        <f t="shared" si="14"/>
        <v>90</v>
      </c>
      <c r="I118" s="51">
        <f>+SR40_CRa!$Z58</f>
        <v>0</v>
      </c>
      <c r="J118" s="40">
        <f t="shared" si="10"/>
        <v>0</v>
      </c>
      <c r="K118" s="11">
        <f t="shared" si="15"/>
        <v>90</v>
      </c>
      <c r="L118" s="51" t="e">
        <f>+#REF!</f>
        <v>#REF!</v>
      </c>
      <c r="M118" s="40" t="e">
        <f t="shared" si="11"/>
        <v>#REF!</v>
      </c>
    </row>
    <row r="119" spans="2:13" x14ac:dyDescent="0.3">
      <c r="B119" s="11">
        <f t="shared" si="12"/>
        <v>91</v>
      </c>
      <c r="C119" s="1">
        <f>+SR!Z98</f>
        <v>4</v>
      </c>
      <c r="D119" s="40">
        <f t="shared" si="8"/>
        <v>2.0000000000000001E-4</v>
      </c>
      <c r="E119" s="11">
        <f t="shared" si="13"/>
        <v>91</v>
      </c>
      <c r="F119" s="51">
        <f>+SR30_CRa!$Z69</f>
        <v>2</v>
      </c>
      <c r="G119" s="40">
        <f t="shared" si="9"/>
        <v>1E-4</v>
      </c>
      <c r="H119" s="11">
        <f t="shared" si="14"/>
        <v>91</v>
      </c>
      <c r="I119" s="51">
        <f>+SR40_CRa!$Z59</f>
        <v>0</v>
      </c>
      <c r="J119" s="40">
        <f t="shared" si="10"/>
        <v>0</v>
      </c>
      <c r="K119" s="11">
        <f t="shared" si="15"/>
        <v>91</v>
      </c>
      <c r="L119" s="51" t="e">
        <f>+#REF!</f>
        <v>#REF!</v>
      </c>
      <c r="M119" s="40" t="e">
        <f t="shared" si="11"/>
        <v>#REF!</v>
      </c>
    </row>
    <row r="120" spans="2:13" x14ac:dyDescent="0.3">
      <c r="B120" s="11">
        <f t="shared" si="12"/>
        <v>92</v>
      </c>
      <c r="C120" s="1">
        <f>+SR!Z99</f>
        <v>9</v>
      </c>
      <c r="D120" s="40">
        <f t="shared" si="8"/>
        <v>4.4999999999999999E-4</v>
      </c>
      <c r="E120" s="11">
        <f t="shared" si="13"/>
        <v>92</v>
      </c>
      <c r="F120" s="51">
        <f>+SR30_CRa!$Z70</f>
        <v>1</v>
      </c>
      <c r="G120" s="40">
        <f t="shared" si="9"/>
        <v>5.0000000000000002E-5</v>
      </c>
      <c r="H120" s="11">
        <f t="shared" si="14"/>
        <v>92</v>
      </c>
      <c r="I120" s="51">
        <f>+SR40_CRa!$Z60</f>
        <v>1</v>
      </c>
      <c r="J120" s="40">
        <f t="shared" si="10"/>
        <v>5.0000000000000002E-5</v>
      </c>
      <c r="K120" s="11">
        <f t="shared" si="15"/>
        <v>92</v>
      </c>
      <c r="L120" s="51" t="e">
        <f>+#REF!</f>
        <v>#REF!</v>
      </c>
      <c r="M120" s="40" t="e">
        <f t="shared" si="11"/>
        <v>#REF!</v>
      </c>
    </row>
    <row r="121" spans="2:13" x14ac:dyDescent="0.3">
      <c r="B121" s="11">
        <f t="shared" si="12"/>
        <v>93</v>
      </c>
      <c r="C121" s="1">
        <f>+SR!Z100</f>
        <v>8</v>
      </c>
      <c r="D121" s="40">
        <f t="shared" si="8"/>
        <v>4.0000000000000002E-4</v>
      </c>
      <c r="E121" s="11">
        <f t="shared" si="13"/>
        <v>93</v>
      </c>
      <c r="F121" s="51">
        <f>+SR30_CRa!$Z71</f>
        <v>0</v>
      </c>
      <c r="G121" s="40">
        <f t="shared" si="9"/>
        <v>0</v>
      </c>
      <c r="H121" s="11">
        <f t="shared" si="14"/>
        <v>93</v>
      </c>
      <c r="I121" s="51">
        <f>+SR40_CRa!$Z61</f>
        <v>2</v>
      </c>
      <c r="J121" s="40">
        <f t="shared" si="10"/>
        <v>1E-4</v>
      </c>
      <c r="K121" s="11">
        <f t="shared" si="15"/>
        <v>93</v>
      </c>
      <c r="L121" s="51" t="e">
        <f>+#REF!</f>
        <v>#REF!</v>
      </c>
      <c r="M121" s="40" t="e">
        <f t="shared" si="11"/>
        <v>#REF!</v>
      </c>
    </row>
    <row r="122" spans="2:13" x14ac:dyDescent="0.3">
      <c r="B122" s="11">
        <f t="shared" si="12"/>
        <v>94</v>
      </c>
      <c r="C122" s="1">
        <f>+SR!Z101</f>
        <v>4</v>
      </c>
      <c r="D122" s="40">
        <f t="shared" si="8"/>
        <v>2.0000000000000001E-4</v>
      </c>
      <c r="E122" s="11">
        <f t="shared" si="13"/>
        <v>94</v>
      </c>
      <c r="F122" s="51">
        <f>+SR30_CRa!$Z72</f>
        <v>0</v>
      </c>
      <c r="G122" s="40">
        <f t="shared" si="9"/>
        <v>0</v>
      </c>
      <c r="H122" s="11">
        <f t="shared" si="14"/>
        <v>94</v>
      </c>
      <c r="I122" s="51">
        <f>+SR40_CRa!$Z62</f>
        <v>0</v>
      </c>
      <c r="J122" s="40">
        <f t="shared" si="10"/>
        <v>0</v>
      </c>
      <c r="K122" s="11">
        <f t="shared" si="15"/>
        <v>94</v>
      </c>
      <c r="L122" s="51" t="e">
        <f>+#REF!</f>
        <v>#REF!</v>
      </c>
      <c r="M122" s="40" t="e">
        <f t="shared" si="11"/>
        <v>#REF!</v>
      </c>
    </row>
    <row r="123" spans="2:13" x14ac:dyDescent="0.3">
      <c r="B123" s="11">
        <f t="shared" si="12"/>
        <v>95</v>
      </c>
      <c r="C123" s="1">
        <f>+SR!Z102</f>
        <v>2</v>
      </c>
      <c r="D123" s="40">
        <f t="shared" si="8"/>
        <v>1E-4</v>
      </c>
      <c r="E123" s="11">
        <f t="shared" si="13"/>
        <v>95</v>
      </c>
      <c r="F123" s="51">
        <f>+SR30_CRa!$Z73</f>
        <v>1</v>
      </c>
      <c r="G123" s="40">
        <f t="shared" si="9"/>
        <v>5.0000000000000002E-5</v>
      </c>
      <c r="H123" s="11">
        <f t="shared" si="14"/>
        <v>95</v>
      </c>
      <c r="I123" s="51">
        <f>+SR40_CRa!$Z63</f>
        <v>1</v>
      </c>
      <c r="J123" s="40">
        <f t="shared" si="10"/>
        <v>5.0000000000000002E-5</v>
      </c>
      <c r="K123" s="11">
        <f t="shared" si="15"/>
        <v>95</v>
      </c>
      <c r="L123" s="51" t="e">
        <f>+#REF!</f>
        <v>#REF!</v>
      </c>
      <c r="M123" s="40" t="e">
        <f t="shared" si="11"/>
        <v>#REF!</v>
      </c>
    </row>
    <row r="124" spans="2:13" x14ac:dyDescent="0.3">
      <c r="B124" s="11">
        <f t="shared" si="12"/>
        <v>96</v>
      </c>
      <c r="C124" s="1">
        <f>+SR!Z103</f>
        <v>4</v>
      </c>
      <c r="D124" s="40">
        <f t="shared" si="8"/>
        <v>2.0000000000000001E-4</v>
      </c>
      <c r="E124" s="11">
        <f t="shared" si="13"/>
        <v>96</v>
      </c>
      <c r="F124" s="51">
        <f>+SR30_CRa!$Z74</f>
        <v>0</v>
      </c>
      <c r="G124" s="40">
        <f t="shared" si="9"/>
        <v>0</v>
      </c>
      <c r="H124" s="11">
        <f t="shared" si="14"/>
        <v>96</v>
      </c>
      <c r="I124" s="51">
        <f>+SR40_CRa!$Z64</f>
        <v>0</v>
      </c>
      <c r="J124" s="40">
        <f t="shared" si="10"/>
        <v>0</v>
      </c>
      <c r="K124" s="11">
        <f t="shared" si="15"/>
        <v>96</v>
      </c>
      <c r="L124" s="51" t="e">
        <f>+#REF!</f>
        <v>#REF!</v>
      </c>
      <c r="M124" s="40" t="e">
        <f t="shared" si="11"/>
        <v>#REF!</v>
      </c>
    </row>
    <row r="125" spans="2:13" x14ac:dyDescent="0.3">
      <c r="B125" s="11">
        <f t="shared" si="12"/>
        <v>97</v>
      </c>
      <c r="C125" s="1">
        <f>+SR!Z104</f>
        <v>3</v>
      </c>
      <c r="D125" s="40">
        <f t="shared" si="8"/>
        <v>1.4999999999999999E-4</v>
      </c>
      <c r="E125" s="11">
        <f t="shared" si="13"/>
        <v>97</v>
      </c>
      <c r="F125" s="51">
        <f>+SR30_CRa!$Z75</f>
        <v>0</v>
      </c>
      <c r="G125" s="40">
        <f t="shared" si="9"/>
        <v>0</v>
      </c>
      <c r="H125" s="11">
        <f t="shared" si="14"/>
        <v>97</v>
      </c>
      <c r="I125" s="51">
        <f>+SR40_CRa!$Z65</f>
        <v>0</v>
      </c>
      <c r="J125" s="40">
        <f t="shared" si="10"/>
        <v>0</v>
      </c>
      <c r="K125" s="11">
        <f t="shared" si="15"/>
        <v>97</v>
      </c>
      <c r="L125" s="51" t="e">
        <f>+#REF!</f>
        <v>#REF!</v>
      </c>
      <c r="M125" s="40" t="e">
        <f t="shared" si="11"/>
        <v>#REF!</v>
      </c>
    </row>
    <row r="126" spans="2:13" x14ac:dyDescent="0.3">
      <c r="B126" s="11">
        <f t="shared" si="12"/>
        <v>98</v>
      </c>
      <c r="C126" s="1">
        <f>+SR!Z105</f>
        <v>3</v>
      </c>
      <c r="D126" s="40">
        <f t="shared" si="8"/>
        <v>1.4999999999999999E-4</v>
      </c>
      <c r="E126" s="11">
        <f t="shared" si="13"/>
        <v>98</v>
      </c>
      <c r="F126" s="51">
        <f>+SR30_CRa!$Z76</f>
        <v>0</v>
      </c>
      <c r="G126" s="40">
        <f t="shared" si="9"/>
        <v>0</v>
      </c>
      <c r="H126" s="11">
        <f t="shared" si="14"/>
        <v>98</v>
      </c>
      <c r="I126" s="51">
        <f>+SR40_CRa!$Z66</f>
        <v>0</v>
      </c>
      <c r="J126" s="40">
        <f t="shared" si="10"/>
        <v>0</v>
      </c>
      <c r="K126" s="11">
        <f t="shared" si="15"/>
        <v>98</v>
      </c>
      <c r="L126" s="51" t="e">
        <f>+#REF!</f>
        <v>#REF!</v>
      </c>
      <c r="M126" s="40" t="e">
        <f t="shared" si="11"/>
        <v>#REF!</v>
      </c>
    </row>
    <row r="127" spans="2:13" x14ac:dyDescent="0.3">
      <c r="B127" s="11">
        <f t="shared" si="12"/>
        <v>99</v>
      </c>
      <c r="C127" s="1">
        <f>+SR!Z106</f>
        <v>2</v>
      </c>
      <c r="D127" s="40">
        <f t="shared" si="8"/>
        <v>1E-4</v>
      </c>
      <c r="E127" s="11">
        <f t="shared" si="13"/>
        <v>99</v>
      </c>
      <c r="F127" s="51">
        <f>+SR30_CRa!$Z77</f>
        <v>1</v>
      </c>
      <c r="G127" s="40">
        <f t="shared" si="9"/>
        <v>5.0000000000000002E-5</v>
      </c>
      <c r="H127" s="11">
        <f t="shared" si="14"/>
        <v>99</v>
      </c>
      <c r="I127" s="51">
        <f>+SR40_CRa!$Z67</f>
        <v>1</v>
      </c>
      <c r="J127" s="40">
        <f t="shared" si="10"/>
        <v>5.0000000000000002E-5</v>
      </c>
      <c r="K127" s="11">
        <f t="shared" si="15"/>
        <v>99</v>
      </c>
      <c r="L127" s="51" t="e">
        <f>+#REF!</f>
        <v>#REF!</v>
      </c>
      <c r="M127" s="40" t="e">
        <f t="shared" si="11"/>
        <v>#REF!</v>
      </c>
    </row>
    <row r="128" spans="2:13" x14ac:dyDescent="0.3">
      <c r="B128" s="11">
        <f t="shared" si="12"/>
        <v>100</v>
      </c>
      <c r="C128" s="1">
        <f>+SR!Z107</f>
        <v>3</v>
      </c>
      <c r="D128" s="40">
        <f t="shared" si="8"/>
        <v>1.4999999999999999E-4</v>
      </c>
      <c r="E128" s="11">
        <f t="shared" si="13"/>
        <v>100</v>
      </c>
      <c r="F128" s="51">
        <f>+SR30_CRa!$Z78</f>
        <v>0</v>
      </c>
      <c r="G128" s="40">
        <f t="shared" si="9"/>
        <v>0</v>
      </c>
      <c r="H128" s="11">
        <f t="shared" si="14"/>
        <v>100</v>
      </c>
      <c r="I128" s="51">
        <f>+SR40_CRa!$Z68</f>
        <v>0</v>
      </c>
      <c r="J128" s="40">
        <f t="shared" si="10"/>
        <v>0</v>
      </c>
      <c r="K128" s="11">
        <f t="shared" si="15"/>
        <v>100</v>
      </c>
      <c r="L128" s="51" t="e">
        <f>+#REF!</f>
        <v>#REF!</v>
      </c>
      <c r="M128" s="40" t="e">
        <f t="shared" si="11"/>
        <v>#REF!</v>
      </c>
    </row>
    <row r="129" spans="2:13" x14ac:dyDescent="0.3">
      <c r="B129" s="11">
        <f t="shared" si="12"/>
        <v>101</v>
      </c>
      <c r="C129" s="1">
        <f>+SR!Z108</f>
        <v>2</v>
      </c>
      <c r="D129" s="40">
        <f t="shared" si="8"/>
        <v>1E-4</v>
      </c>
      <c r="E129" s="11">
        <f t="shared" si="13"/>
        <v>101</v>
      </c>
      <c r="F129" s="51">
        <f>+SR30_CRa!$Z79</f>
        <v>0</v>
      </c>
      <c r="G129" s="40">
        <f t="shared" si="9"/>
        <v>0</v>
      </c>
      <c r="H129" s="11">
        <f t="shared" si="14"/>
        <v>101</v>
      </c>
      <c r="I129" s="51">
        <f>+SR40_CRa!$Z69</f>
        <v>1</v>
      </c>
      <c r="J129" s="40">
        <f t="shared" si="10"/>
        <v>5.0000000000000002E-5</v>
      </c>
      <c r="K129" s="11">
        <f t="shared" si="15"/>
        <v>101</v>
      </c>
      <c r="L129" s="51" t="e">
        <f>+#REF!</f>
        <v>#REF!</v>
      </c>
      <c r="M129" s="40" t="e">
        <f t="shared" si="11"/>
        <v>#REF!</v>
      </c>
    </row>
    <row r="130" spans="2:13" x14ac:dyDescent="0.3">
      <c r="B130" s="11">
        <f t="shared" si="12"/>
        <v>102</v>
      </c>
      <c r="C130" s="1">
        <f>+SR!Z109</f>
        <v>2</v>
      </c>
      <c r="D130" s="40">
        <f t="shared" si="8"/>
        <v>1E-4</v>
      </c>
      <c r="E130" s="11">
        <f t="shared" si="13"/>
        <v>102</v>
      </c>
      <c r="F130" s="51">
        <f>+SR30_CRa!$Z80</f>
        <v>1</v>
      </c>
      <c r="G130" s="40">
        <f t="shared" si="9"/>
        <v>5.0000000000000002E-5</v>
      </c>
      <c r="H130" s="11">
        <f t="shared" si="14"/>
        <v>102</v>
      </c>
      <c r="I130" s="51">
        <f>+SR40_CRa!$Z70</f>
        <v>1</v>
      </c>
      <c r="J130" s="40">
        <f t="shared" si="10"/>
        <v>5.0000000000000002E-5</v>
      </c>
      <c r="K130" s="11">
        <f t="shared" si="15"/>
        <v>102</v>
      </c>
      <c r="L130" s="51" t="e">
        <f>+#REF!</f>
        <v>#REF!</v>
      </c>
      <c r="M130" s="40" t="e">
        <f t="shared" si="11"/>
        <v>#REF!</v>
      </c>
    </row>
    <row r="131" spans="2:13" x14ac:dyDescent="0.3">
      <c r="B131" s="11">
        <f t="shared" si="12"/>
        <v>103</v>
      </c>
      <c r="C131" s="1">
        <f>+SR!Z110</f>
        <v>3</v>
      </c>
      <c r="D131" s="40">
        <f t="shared" si="8"/>
        <v>1.4999999999999999E-4</v>
      </c>
      <c r="E131" s="11">
        <f t="shared" si="13"/>
        <v>103</v>
      </c>
      <c r="F131" s="51">
        <f>+SR30_CRa!$Z81</f>
        <v>2</v>
      </c>
      <c r="G131" s="40">
        <f t="shared" si="9"/>
        <v>1E-4</v>
      </c>
      <c r="H131" s="11">
        <f t="shared" si="14"/>
        <v>103</v>
      </c>
      <c r="I131" s="51">
        <f>+SR40_CRa!$Z71</f>
        <v>0</v>
      </c>
      <c r="J131" s="40">
        <f t="shared" si="10"/>
        <v>0</v>
      </c>
      <c r="K131" s="11">
        <f t="shared" si="15"/>
        <v>103</v>
      </c>
      <c r="L131" s="51" t="e">
        <f>+#REF!</f>
        <v>#REF!</v>
      </c>
      <c r="M131" s="40" t="e">
        <f t="shared" si="11"/>
        <v>#REF!</v>
      </c>
    </row>
    <row r="132" spans="2:13" x14ac:dyDescent="0.3">
      <c r="B132" s="11">
        <f t="shared" si="12"/>
        <v>104</v>
      </c>
      <c r="C132" s="1">
        <f>+SR!Z111</f>
        <v>0</v>
      </c>
      <c r="D132" s="40">
        <f t="shared" si="8"/>
        <v>0</v>
      </c>
      <c r="E132" s="11">
        <f t="shared" si="13"/>
        <v>104</v>
      </c>
      <c r="F132" s="51">
        <f>+SR30_CRa!$Z82</f>
        <v>1</v>
      </c>
      <c r="G132" s="40">
        <f t="shared" si="9"/>
        <v>5.0000000000000002E-5</v>
      </c>
      <c r="H132" s="11">
        <f t="shared" si="14"/>
        <v>104</v>
      </c>
      <c r="I132" s="51">
        <f>+SR40_CRa!$Z72</f>
        <v>1</v>
      </c>
      <c r="J132" s="40">
        <f t="shared" si="10"/>
        <v>5.0000000000000002E-5</v>
      </c>
      <c r="K132" s="11">
        <f t="shared" si="15"/>
        <v>104</v>
      </c>
      <c r="L132" s="51" t="e">
        <f>+#REF!</f>
        <v>#REF!</v>
      </c>
      <c r="M132" s="40" t="e">
        <f t="shared" si="11"/>
        <v>#REF!</v>
      </c>
    </row>
    <row r="133" spans="2:13" x14ac:dyDescent="0.3">
      <c r="B133" s="11">
        <f t="shared" si="12"/>
        <v>105</v>
      </c>
      <c r="C133" s="1">
        <f>+SR!Z112</f>
        <v>1</v>
      </c>
      <c r="D133" s="40">
        <f t="shared" si="8"/>
        <v>5.0000000000000002E-5</v>
      </c>
      <c r="E133" s="11">
        <f t="shared" si="13"/>
        <v>105</v>
      </c>
      <c r="F133" s="51">
        <f>+SR30_CRa!$Z83</f>
        <v>0</v>
      </c>
      <c r="G133" s="40">
        <f t="shared" si="9"/>
        <v>0</v>
      </c>
      <c r="H133" s="11">
        <f t="shared" si="14"/>
        <v>105</v>
      </c>
      <c r="I133" s="51">
        <f>+SR40_CRa!$Z73</f>
        <v>0</v>
      </c>
      <c r="J133" s="40">
        <f t="shared" si="10"/>
        <v>0</v>
      </c>
      <c r="K133" s="11">
        <f t="shared" si="15"/>
        <v>105</v>
      </c>
      <c r="L133" s="51" t="e">
        <f>+#REF!</f>
        <v>#REF!</v>
      </c>
      <c r="M133" s="40" t="e">
        <f t="shared" si="11"/>
        <v>#REF!</v>
      </c>
    </row>
    <row r="134" spans="2:13" x14ac:dyDescent="0.3">
      <c r="B134" s="11">
        <f t="shared" si="12"/>
        <v>106</v>
      </c>
      <c r="C134" s="1">
        <f>+SR!Z113</f>
        <v>5</v>
      </c>
      <c r="D134" s="40">
        <f t="shared" si="8"/>
        <v>2.5000000000000001E-4</v>
      </c>
      <c r="E134" s="11">
        <f t="shared" si="13"/>
        <v>106</v>
      </c>
      <c r="F134" s="51">
        <f>+SR30_CRa!$Z84</f>
        <v>0</v>
      </c>
      <c r="G134" s="40">
        <f t="shared" si="9"/>
        <v>0</v>
      </c>
      <c r="H134" s="11">
        <f t="shared" si="14"/>
        <v>106</v>
      </c>
      <c r="I134" s="51">
        <f>+SR40_CRa!$Z74</f>
        <v>0</v>
      </c>
      <c r="J134" s="40">
        <f t="shared" si="10"/>
        <v>0</v>
      </c>
      <c r="K134" s="11">
        <f t="shared" si="15"/>
        <v>106</v>
      </c>
      <c r="L134" s="51" t="e">
        <f>+#REF!</f>
        <v>#REF!</v>
      </c>
      <c r="M134" s="40" t="e">
        <f t="shared" si="11"/>
        <v>#REF!</v>
      </c>
    </row>
    <row r="135" spans="2:13" x14ac:dyDescent="0.3">
      <c r="B135" s="11">
        <f t="shared" si="12"/>
        <v>107</v>
      </c>
      <c r="C135" s="1">
        <f>+SR!Z114</f>
        <v>0</v>
      </c>
      <c r="D135" s="40">
        <f t="shared" si="8"/>
        <v>0</v>
      </c>
      <c r="E135" s="11">
        <f t="shared" si="13"/>
        <v>107</v>
      </c>
      <c r="F135" s="51">
        <f>+SR30_CRa!$Z85</f>
        <v>1</v>
      </c>
      <c r="G135" s="40">
        <f t="shared" si="9"/>
        <v>5.0000000000000002E-5</v>
      </c>
      <c r="H135" s="11">
        <f t="shared" si="14"/>
        <v>107</v>
      </c>
      <c r="I135" s="51">
        <f>+SR40_CRa!$Z75</f>
        <v>1</v>
      </c>
      <c r="J135" s="40">
        <f t="shared" si="10"/>
        <v>5.0000000000000002E-5</v>
      </c>
      <c r="K135" s="11">
        <f t="shared" si="15"/>
        <v>107</v>
      </c>
      <c r="L135" s="51" t="e">
        <f>+#REF!</f>
        <v>#REF!</v>
      </c>
      <c r="M135" s="40" t="e">
        <f t="shared" si="11"/>
        <v>#REF!</v>
      </c>
    </row>
    <row r="136" spans="2:13" x14ac:dyDescent="0.3">
      <c r="B136" s="11">
        <f t="shared" si="12"/>
        <v>108</v>
      </c>
      <c r="C136" s="1">
        <f>+SR!Z115</f>
        <v>2</v>
      </c>
      <c r="D136" s="40">
        <f t="shared" si="8"/>
        <v>1E-4</v>
      </c>
      <c r="E136" s="11">
        <f t="shared" si="13"/>
        <v>108</v>
      </c>
      <c r="F136" s="51">
        <f>+SR30_CRa!$Z86</f>
        <v>0</v>
      </c>
      <c r="G136" s="40">
        <f t="shared" si="9"/>
        <v>0</v>
      </c>
      <c r="H136" s="11">
        <f t="shared" si="14"/>
        <v>108</v>
      </c>
      <c r="I136" s="51">
        <f>+SR40_CRa!$Z76</f>
        <v>0</v>
      </c>
      <c r="J136" s="40">
        <f t="shared" si="10"/>
        <v>0</v>
      </c>
      <c r="K136" s="11">
        <f t="shared" si="15"/>
        <v>108</v>
      </c>
      <c r="L136" s="51" t="e">
        <f>+#REF!</f>
        <v>#REF!</v>
      </c>
      <c r="M136" s="40" t="e">
        <f t="shared" si="11"/>
        <v>#REF!</v>
      </c>
    </row>
    <row r="137" spans="2:13" x14ac:dyDescent="0.3">
      <c r="B137" s="11">
        <f t="shared" si="12"/>
        <v>109</v>
      </c>
      <c r="C137" s="1">
        <f>+SR!Z116</f>
        <v>2</v>
      </c>
      <c r="D137" s="40">
        <f t="shared" si="8"/>
        <v>1E-4</v>
      </c>
      <c r="E137" s="11">
        <f t="shared" si="13"/>
        <v>109</v>
      </c>
      <c r="F137" s="51">
        <f>+SR30_CRa!$Z87</f>
        <v>3</v>
      </c>
      <c r="G137" s="40">
        <f t="shared" si="9"/>
        <v>1.4999999999999999E-4</v>
      </c>
      <c r="H137" s="11">
        <f t="shared" si="14"/>
        <v>109</v>
      </c>
      <c r="I137" s="51">
        <f>+SR40_CRa!$Z77</f>
        <v>0</v>
      </c>
      <c r="J137" s="40">
        <f t="shared" si="10"/>
        <v>0</v>
      </c>
      <c r="K137" s="11">
        <f t="shared" si="15"/>
        <v>109</v>
      </c>
      <c r="L137" s="51" t="e">
        <f>+#REF!</f>
        <v>#REF!</v>
      </c>
      <c r="M137" s="40" t="e">
        <f t="shared" si="11"/>
        <v>#REF!</v>
      </c>
    </row>
    <row r="138" spans="2:13" x14ac:dyDescent="0.3">
      <c r="B138" s="11">
        <f t="shared" si="12"/>
        <v>110</v>
      </c>
      <c r="C138" s="1">
        <f>+SR!Z117</f>
        <v>3</v>
      </c>
      <c r="D138" s="40">
        <f t="shared" si="8"/>
        <v>1.4999999999999999E-4</v>
      </c>
      <c r="E138" s="11">
        <f t="shared" si="13"/>
        <v>110</v>
      </c>
      <c r="F138" s="51">
        <f>+SR30_CRa!$Z88</f>
        <v>1</v>
      </c>
      <c r="G138" s="40">
        <f t="shared" si="9"/>
        <v>5.0000000000000002E-5</v>
      </c>
      <c r="H138" s="11">
        <f t="shared" si="14"/>
        <v>110</v>
      </c>
      <c r="I138" s="51">
        <f>+SR40_CRa!$Z78</f>
        <v>0</v>
      </c>
      <c r="J138" s="40">
        <f t="shared" si="10"/>
        <v>0</v>
      </c>
      <c r="K138" s="11">
        <f t="shared" si="15"/>
        <v>110</v>
      </c>
      <c r="L138" s="51" t="e">
        <f>+#REF!</f>
        <v>#REF!</v>
      </c>
      <c r="M138" s="40" t="e">
        <f t="shared" si="11"/>
        <v>#REF!</v>
      </c>
    </row>
    <row r="139" spans="2:13" x14ac:dyDescent="0.3">
      <c r="B139" s="11">
        <f t="shared" si="12"/>
        <v>111</v>
      </c>
      <c r="C139" s="1">
        <f>+SR!Z118</f>
        <v>1</v>
      </c>
      <c r="D139" s="40">
        <f t="shared" si="8"/>
        <v>5.0000000000000002E-5</v>
      </c>
      <c r="E139" s="11">
        <f t="shared" si="13"/>
        <v>111</v>
      </c>
      <c r="F139" s="51">
        <f>+SR30_CRa!$Z89</f>
        <v>0</v>
      </c>
      <c r="G139" s="40">
        <f t="shared" si="9"/>
        <v>0</v>
      </c>
      <c r="H139" s="11">
        <f t="shared" si="14"/>
        <v>111</v>
      </c>
      <c r="I139" s="51">
        <f>+SR40_CRa!$Z79</f>
        <v>0</v>
      </c>
      <c r="J139" s="40">
        <f t="shared" si="10"/>
        <v>0</v>
      </c>
      <c r="K139" s="11">
        <f t="shared" si="15"/>
        <v>111</v>
      </c>
      <c r="L139" s="51" t="e">
        <f>+#REF!</f>
        <v>#REF!</v>
      </c>
      <c r="M139" s="40" t="e">
        <f t="shared" si="11"/>
        <v>#REF!</v>
      </c>
    </row>
    <row r="140" spans="2:13" x14ac:dyDescent="0.3">
      <c r="B140" s="11">
        <f t="shared" si="12"/>
        <v>112</v>
      </c>
      <c r="C140" s="1">
        <f>+SR!Z119</f>
        <v>4</v>
      </c>
      <c r="D140" s="40">
        <f t="shared" si="8"/>
        <v>2.0000000000000001E-4</v>
      </c>
      <c r="E140" s="11">
        <f t="shared" si="13"/>
        <v>112</v>
      </c>
      <c r="F140" s="51">
        <f>+SR30_CRa!$Z90</f>
        <v>0</v>
      </c>
      <c r="G140" s="40">
        <f t="shared" si="9"/>
        <v>0</v>
      </c>
      <c r="H140" s="11">
        <f t="shared" si="14"/>
        <v>112</v>
      </c>
      <c r="I140" s="51">
        <f>+SR40_CRa!$Z80</f>
        <v>0</v>
      </c>
      <c r="J140" s="40">
        <f t="shared" si="10"/>
        <v>0</v>
      </c>
      <c r="K140" s="11">
        <f t="shared" si="15"/>
        <v>112</v>
      </c>
      <c r="L140" s="51" t="e">
        <f>+#REF!</f>
        <v>#REF!</v>
      </c>
      <c r="M140" s="40" t="e">
        <f t="shared" si="11"/>
        <v>#REF!</v>
      </c>
    </row>
    <row r="141" spans="2:13" x14ac:dyDescent="0.3">
      <c r="B141" s="11">
        <f t="shared" si="12"/>
        <v>113</v>
      </c>
      <c r="C141" s="1">
        <f>+SR!Z120</f>
        <v>3</v>
      </c>
      <c r="D141" s="40">
        <f t="shared" si="8"/>
        <v>1.4999999999999999E-4</v>
      </c>
      <c r="E141" s="11">
        <f t="shared" si="13"/>
        <v>113</v>
      </c>
      <c r="F141" s="51">
        <f>+SR30_CRa!$Z91</f>
        <v>0</v>
      </c>
      <c r="G141" s="40">
        <f t="shared" si="9"/>
        <v>0</v>
      </c>
      <c r="H141" s="11">
        <f t="shared" si="14"/>
        <v>113</v>
      </c>
      <c r="I141" s="51">
        <f>+SR40_CRa!$Z81</f>
        <v>0</v>
      </c>
      <c r="J141" s="40">
        <f t="shared" si="10"/>
        <v>0</v>
      </c>
      <c r="K141" s="11">
        <f t="shared" si="15"/>
        <v>113</v>
      </c>
      <c r="L141" s="51" t="e">
        <f>+#REF!</f>
        <v>#REF!</v>
      </c>
      <c r="M141" s="40" t="e">
        <f t="shared" si="11"/>
        <v>#REF!</v>
      </c>
    </row>
    <row r="142" spans="2:13" x14ac:dyDescent="0.3">
      <c r="B142" s="11">
        <f t="shared" si="12"/>
        <v>114</v>
      </c>
      <c r="C142" s="1">
        <f>+SR!Z121</f>
        <v>2</v>
      </c>
      <c r="D142" s="40">
        <f t="shared" si="8"/>
        <v>1E-4</v>
      </c>
      <c r="E142" s="11">
        <f t="shared" si="13"/>
        <v>114</v>
      </c>
      <c r="F142" s="51">
        <f>+SR30_CRa!$Z92</f>
        <v>0</v>
      </c>
      <c r="G142" s="40">
        <f t="shared" si="9"/>
        <v>0</v>
      </c>
      <c r="H142" s="11">
        <f t="shared" si="14"/>
        <v>114</v>
      </c>
      <c r="I142" s="51">
        <f>+SR40_CRa!$Z82</f>
        <v>0</v>
      </c>
      <c r="J142" s="40">
        <f t="shared" si="10"/>
        <v>0</v>
      </c>
      <c r="K142" s="11">
        <f t="shared" si="15"/>
        <v>114</v>
      </c>
      <c r="L142" s="51" t="e">
        <f>+#REF!</f>
        <v>#REF!</v>
      </c>
      <c r="M142" s="40" t="e">
        <f t="shared" si="11"/>
        <v>#REF!</v>
      </c>
    </row>
    <row r="143" spans="2:13" x14ac:dyDescent="0.3">
      <c r="B143" s="11">
        <f t="shared" si="12"/>
        <v>115</v>
      </c>
      <c r="C143" s="1">
        <f>+SR!Z122</f>
        <v>0</v>
      </c>
      <c r="D143" s="40">
        <f t="shared" si="8"/>
        <v>0</v>
      </c>
      <c r="E143" s="11">
        <f t="shared" si="13"/>
        <v>115</v>
      </c>
      <c r="F143" s="51">
        <f>+SR30_CRa!$Z93</f>
        <v>0</v>
      </c>
      <c r="G143" s="40">
        <f t="shared" si="9"/>
        <v>0</v>
      </c>
      <c r="H143" s="11">
        <f t="shared" si="14"/>
        <v>115</v>
      </c>
      <c r="I143" s="51">
        <f>+SR40_CRa!$Z83</f>
        <v>0</v>
      </c>
      <c r="J143" s="40">
        <f t="shared" si="10"/>
        <v>0</v>
      </c>
      <c r="K143" s="11">
        <f t="shared" si="15"/>
        <v>115</v>
      </c>
      <c r="L143" s="51" t="e">
        <f>+#REF!</f>
        <v>#REF!</v>
      </c>
      <c r="M143" s="40" t="e">
        <f t="shared" si="11"/>
        <v>#REF!</v>
      </c>
    </row>
    <row r="144" spans="2:13" x14ac:dyDescent="0.3">
      <c r="B144" s="11">
        <f t="shared" si="12"/>
        <v>116</v>
      </c>
      <c r="C144" s="1">
        <f>+SR!Z123</f>
        <v>0</v>
      </c>
      <c r="D144" s="40">
        <f t="shared" si="8"/>
        <v>0</v>
      </c>
      <c r="E144" s="11">
        <f t="shared" si="13"/>
        <v>116</v>
      </c>
      <c r="F144" s="51">
        <f>+SR30_CRa!$Z94</f>
        <v>0</v>
      </c>
      <c r="G144" s="40">
        <f t="shared" si="9"/>
        <v>0</v>
      </c>
      <c r="H144" s="11">
        <f t="shared" si="14"/>
        <v>116</v>
      </c>
      <c r="I144" s="51">
        <f>+SR40_CRa!$Z84</f>
        <v>0</v>
      </c>
      <c r="J144" s="40">
        <f t="shared" si="10"/>
        <v>0</v>
      </c>
      <c r="K144" s="11">
        <f t="shared" si="15"/>
        <v>116</v>
      </c>
      <c r="L144" s="51" t="e">
        <f>+#REF!</f>
        <v>#REF!</v>
      </c>
      <c r="M144" s="40" t="e">
        <f t="shared" si="11"/>
        <v>#REF!</v>
      </c>
    </row>
    <row r="145" spans="2:13" x14ac:dyDescent="0.3">
      <c r="B145" s="11">
        <f t="shared" si="12"/>
        <v>117</v>
      </c>
      <c r="C145" s="1">
        <f>+SR!Z124</f>
        <v>0</v>
      </c>
      <c r="D145" s="40">
        <f t="shared" si="8"/>
        <v>0</v>
      </c>
      <c r="E145" s="11">
        <f t="shared" si="13"/>
        <v>117</v>
      </c>
      <c r="F145" s="51">
        <f>+SR30_CRa!$Z95</f>
        <v>0</v>
      </c>
      <c r="G145" s="40">
        <f t="shared" si="9"/>
        <v>0</v>
      </c>
      <c r="H145" s="11">
        <f t="shared" si="14"/>
        <v>117</v>
      </c>
      <c r="I145" s="51">
        <f>+SR40_CRa!$Z85</f>
        <v>1</v>
      </c>
      <c r="J145" s="40">
        <f t="shared" si="10"/>
        <v>5.0000000000000002E-5</v>
      </c>
      <c r="K145" s="11">
        <f t="shared" si="15"/>
        <v>117</v>
      </c>
      <c r="L145" s="51" t="e">
        <f>+#REF!</f>
        <v>#REF!</v>
      </c>
      <c r="M145" s="40" t="e">
        <f t="shared" si="11"/>
        <v>#REF!</v>
      </c>
    </row>
    <row r="146" spans="2:13" x14ac:dyDescent="0.3">
      <c r="B146" s="11">
        <f t="shared" si="12"/>
        <v>118</v>
      </c>
      <c r="C146" s="1">
        <f>+SR!Z125</f>
        <v>1</v>
      </c>
      <c r="D146" s="40">
        <f t="shared" si="8"/>
        <v>5.0000000000000002E-5</v>
      </c>
      <c r="E146" s="11">
        <f t="shared" si="13"/>
        <v>118</v>
      </c>
      <c r="F146" s="51">
        <f>+SR30_CRa!$Z96</f>
        <v>0</v>
      </c>
      <c r="G146" s="40">
        <f t="shared" si="9"/>
        <v>0</v>
      </c>
      <c r="H146" s="11">
        <f t="shared" si="14"/>
        <v>118</v>
      </c>
      <c r="I146" s="51">
        <f>+SR40_CRa!$Z86</f>
        <v>0</v>
      </c>
      <c r="J146" s="40">
        <f t="shared" si="10"/>
        <v>0</v>
      </c>
      <c r="K146" s="11">
        <f t="shared" si="15"/>
        <v>118</v>
      </c>
      <c r="L146" s="51" t="e">
        <f>+#REF!</f>
        <v>#REF!</v>
      </c>
      <c r="M146" s="40" t="e">
        <f t="shared" si="11"/>
        <v>#REF!</v>
      </c>
    </row>
    <row r="147" spans="2:13" x14ac:dyDescent="0.3">
      <c r="B147" s="11">
        <f t="shared" si="12"/>
        <v>119</v>
      </c>
      <c r="C147" s="1">
        <f>+SR!Z126</f>
        <v>2</v>
      </c>
      <c r="D147" s="40">
        <f t="shared" si="8"/>
        <v>1E-4</v>
      </c>
      <c r="E147" s="11">
        <f t="shared" si="13"/>
        <v>119</v>
      </c>
      <c r="F147" s="51">
        <f>+SR30_CRa!$Z97</f>
        <v>0</v>
      </c>
      <c r="G147" s="40">
        <f t="shared" si="9"/>
        <v>0</v>
      </c>
      <c r="H147" s="11">
        <f t="shared" si="14"/>
        <v>119</v>
      </c>
      <c r="I147" s="51">
        <f>+SR40_CRa!$Z87</f>
        <v>0</v>
      </c>
      <c r="J147" s="40">
        <f t="shared" si="10"/>
        <v>0</v>
      </c>
      <c r="K147" s="11">
        <f t="shared" si="15"/>
        <v>119</v>
      </c>
      <c r="L147" s="51" t="e">
        <f>+#REF!</f>
        <v>#REF!</v>
      </c>
      <c r="M147" s="40" t="e">
        <f t="shared" si="11"/>
        <v>#REF!</v>
      </c>
    </row>
    <row r="148" spans="2:13" x14ac:dyDescent="0.3">
      <c r="B148" s="11">
        <f t="shared" si="12"/>
        <v>120</v>
      </c>
      <c r="C148" s="1">
        <f>+SR!Z127</f>
        <v>1</v>
      </c>
      <c r="D148" s="40">
        <f t="shared" si="8"/>
        <v>5.0000000000000002E-5</v>
      </c>
      <c r="E148" s="11">
        <f t="shared" si="13"/>
        <v>120</v>
      </c>
      <c r="F148" s="51">
        <f>+SR30_CRa!$Z98</f>
        <v>0</v>
      </c>
      <c r="G148" s="40">
        <f t="shared" si="9"/>
        <v>0</v>
      </c>
      <c r="H148" s="11">
        <f t="shared" si="14"/>
        <v>120</v>
      </c>
      <c r="I148" s="51">
        <f>+SR40_CRa!$Z88</f>
        <v>0</v>
      </c>
      <c r="J148" s="40">
        <f t="shared" si="10"/>
        <v>0</v>
      </c>
      <c r="K148" s="11">
        <f t="shared" si="15"/>
        <v>120</v>
      </c>
      <c r="L148" s="51" t="e">
        <f>+#REF!</f>
        <v>#REF!</v>
      </c>
      <c r="M148" s="40" t="e">
        <f t="shared" si="11"/>
        <v>#REF!</v>
      </c>
    </row>
    <row r="149" spans="2:13" x14ac:dyDescent="0.3">
      <c r="B149" s="11">
        <f t="shared" si="12"/>
        <v>121</v>
      </c>
      <c r="C149" s="1">
        <f>+SR!Z128</f>
        <v>0</v>
      </c>
      <c r="D149" s="40">
        <f t="shared" si="8"/>
        <v>0</v>
      </c>
      <c r="E149" s="11">
        <f t="shared" si="13"/>
        <v>121</v>
      </c>
      <c r="F149" s="51">
        <f>+SR30_CRa!$Z99</f>
        <v>0</v>
      </c>
      <c r="G149" s="40">
        <f t="shared" si="9"/>
        <v>0</v>
      </c>
      <c r="H149" s="11">
        <f t="shared" si="14"/>
        <v>121</v>
      </c>
      <c r="I149" s="51">
        <f>+SR40_CRa!$Z89</f>
        <v>0</v>
      </c>
      <c r="J149" s="40">
        <f t="shared" si="10"/>
        <v>0</v>
      </c>
      <c r="K149" s="11">
        <f t="shared" si="15"/>
        <v>121</v>
      </c>
      <c r="L149" s="51" t="e">
        <f>+#REF!</f>
        <v>#REF!</v>
      </c>
      <c r="M149" s="40" t="e">
        <f t="shared" si="11"/>
        <v>#REF!</v>
      </c>
    </row>
    <row r="150" spans="2:13" x14ac:dyDescent="0.3">
      <c r="B150" s="11">
        <f t="shared" si="12"/>
        <v>122</v>
      </c>
      <c r="C150" s="1">
        <f>+SR!Z129</f>
        <v>0</v>
      </c>
      <c r="D150" s="40">
        <f t="shared" si="8"/>
        <v>0</v>
      </c>
      <c r="E150" s="11">
        <f t="shared" si="13"/>
        <v>122</v>
      </c>
      <c r="F150" s="51">
        <f>+SR30_CRa!$Z100</f>
        <v>0</v>
      </c>
      <c r="G150" s="40">
        <f t="shared" si="9"/>
        <v>0</v>
      </c>
      <c r="H150" s="11">
        <f t="shared" si="14"/>
        <v>122</v>
      </c>
      <c r="I150" s="51">
        <f>+SR40_CRa!$Z90</f>
        <v>0</v>
      </c>
      <c r="J150" s="40">
        <f t="shared" si="10"/>
        <v>0</v>
      </c>
      <c r="K150" s="11">
        <f t="shared" si="15"/>
        <v>122</v>
      </c>
      <c r="L150" s="51" t="e">
        <f>+#REF!</f>
        <v>#REF!</v>
      </c>
      <c r="M150" s="40" t="e">
        <f t="shared" si="11"/>
        <v>#REF!</v>
      </c>
    </row>
    <row r="151" spans="2:13" x14ac:dyDescent="0.3">
      <c r="B151" s="11">
        <f t="shared" si="12"/>
        <v>123</v>
      </c>
      <c r="C151" s="1">
        <f>+SR!Z130</f>
        <v>1</v>
      </c>
      <c r="D151" s="40">
        <f t="shared" si="8"/>
        <v>5.0000000000000002E-5</v>
      </c>
      <c r="E151" s="11">
        <f t="shared" si="13"/>
        <v>123</v>
      </c>
      <c r="F151" s="51">
        <f>+SR30_CRa!$Z101</f>
        <v>0</v>
      </c>
      <c r="G151" s="40">
        <f t="shared" si="9"/>
        <v>0</v>
      </c>
      <c r="H151" s="11">
        <f t="shared" si="14"/>
        <v>123</v>
      </c>
      <c r="I151" s="51">
        <f>+SR40_CRa!$Z91</f>
        <v>0</v>
      </c>
      <c r="J151" s="40">
        <f t="shared" si="10"/>
        <v>0</v>
      </c>
      <c r="K151" s="11">
        <f t="shared" si="15"/>
        <v>123</v>
      </c>
      <c r="L151" s="51" t="e">
        <f>+#REF!</f>
        <v>#REF!</v>
      </c>
      <c r="M151" s="40" t="e">
        <f t="shared" si="11"/>
        <v>#REF!</v>
      </c>
    </row>
    <row r="152" spans="2:13" x14ac:dyDescent="0.3">
      <c r="B152" s="11">
        <f t="shared" si="12"/>
        <v>124</v>
      </c>
      <c r="C152" s="1">
        <f>+SR!Z131</f>
        <v>0</v>
      </c>
      <c r="D152" s="40">
        <f t="shared" si="8"/>
        <v>0</v>
      </c>
      <c r="E152" s="11">
        <f t="shared" si="13"/>
        <v>124</v>
      </c>
      <c r="F152" s="51">
        <f>+SR30_CRa!$Z102</f>
        <v>0</v>
      </c>
      <c r="G152" s="40">
        <f t="shared" si="9"/>
        <v>0</v>
      </c>
      <c r="H152" s="11">
        <f t="shared" si="14"/>
        <v>124</v>
      </c>
      <c r="I152" s="51">
        <f>+SR40_CRa!$Z92</f>
        <v>1</v>
      </c>
      <c r="J152" s="40">
        <f t="shared" si="10"/>
        <v>5.0000000000000002E-5</v>
      </c>
      <c r="K152" s="11">
        <f t="shared" si="15"/>
        <v>124</v>
      </c>
      <c r="L152" s="51" t="e">
        <f>+#REF!</f>
        <v>#REF!</v>
      </c>
      <c r="M152" s="40" t="e">
        <f t="shared" si="11"/>
        <v>#REF!</v>
      </c>
    </row>
    <row r="153" spans="2:13" x14ac:dyDescent="0.3">
      <c r="B153" s="11">
        <f t="shared" si="12"/>
        <v>125</v>
      </c>
      <c r="C153" s="1">
        <f>+SR!Z132</f>
        <v>0</v>
      </c>
      <c r="D153" s="40">
        <f t="shared" si="8"/>
        <v>0</v>
      </c>
      <c r="E153" s="11">
        <f t="shared" si="13"/>
        <v>125</v>
      </c>
      <c r="F153" s="51">
        <f>+SR30_CRa!$Z103</f>
        <v>1</v>
      </c>
      <c r="G153" s="40">
        <f t="shared" si="9"/>
        <v>5.0000000000000002E-5</v>
      </c>
      <c r="H153" s="11">
        <f t="shared" si="14"/>
        <v>125</v>
      </c>
      <c r="I153" s="51">
        <f>+SR40_CRa!$Z93</f>
        <v>0</v>
      </c>
      <c r="J153" s="40">
        <f t="shared" si="10"/>
        <v>0</v>
      </c>
      <c r="K153" s="11">
        <f t="shared" si="15"/>
        <v>125</v>
      </c>
      <c r="L153" s="51" t="e">
        <f>+#REF!</f>
        <v>#REF!</v>
      </c>
      <c r="M153" s="40" t="e">
        <f t="shared" si="11"/>
        <v>#REF!</v>
      </c>
    </row>
    <row r="154" spans="2:13" x14ac:dyDescent="0.3">
      <c r="B154" s="11">
        <f t="shared" si="12"/>
        <v>126</v>
      </c>
      <c r="C154" s="1">
        <f>+SR!Z133</f>
        <v>0</v>
      </c>
      <c r="D154" s="40">
        <f t="shared" si="8"/>
        <v>0</v>
      </c>
      <c r="E154" s="11">
        <f t="shared" si="13"/>
        <v>126</v>
      </c>
      <c r="F154" s="51">
        <f>+SR30_CRa!$Z104</f>
        <v>0</v>
      </c>
      <c r="G154" s="40">
        <f t="shared" si="9"/>
        <v>0</v>
      </c>
      <c r="H154" s="11">
        <f t="shared" si="14"/>
        <v>126</v>
      </c>
      <c r="I154" s="51">
        <f>+SR40_CRa!$Z94</f>
        <v>0</v>
      </c>
      <c r="J154" s="40">
        <f t="shared" si="10"/>
        <v>0</v>
      </c>
      <c r="K154" s="11">
        <f t="shared" si="15"/>
        <v>126</v>
      </c>
      <c r="L154" s="51" t="e">
        <f>+#REF!</f>
        <v>#REF!</v>
      </c>
      <c r="M154" s="40" t="e">
        <f t="shared" si="11"/>
        <v>#REF!</v>
      </c>
    </row>
    <row r="155" spans="2:13" x14ac:dyDescent="0.3">
      <c r="B155" s="11">
        <f t="shared" si="12"/>
        <v>127</v>
      </c>
      <c r="C155" s="1">
        <f>+SR!Z134</f>
        <v>0</v>
      </c>
      <c r="D155" s="40">
        <f t="shared" si="8"/>
        <v>0</v>
      </c>
      <c r="E155" s="11">
        <f t="shared" si="13"/>
        <v>127</v>
      </c>
      <c r="F155" s="51">
        <f>+SR30_CRa!$Z105</f>
        <v>0</v>
      </c>
      <c r="G155" s="40">
        <f t="shared" si="9"/>
        <v>0</v>
      </c>
      <c r="H155" s="11">
        <f t="shared" si="14"/>
        <v>127</v>
      </c>
      <c r="I155" s="51">
        <f>+SR40_CRa!$Z95</f>
        <v>0</v>
      </c>
      <c r="J155" s="40">
        <f t="shared" si="10"/>
        <v>0</v>
      </c>
      <c r="K155" s="11">
        <f t="shared" si="15"/>
        <v>127</v>
      </c>
      <c r="L155" s="51" t="e">
        <f>+#REF!</f>
        <v>#REF!</v>
      </c>
      <c r="M155" s="40" t="e">
        <f t="shared" si="11"/>
        <v>#REF!</v>
      </c>
    </row>
    <row r="156" spans="2:13" x14ac:dyDescent="0.3">
      <c r="B156" s="11">
        <f t="shared" si="12"/>
        <v>128</v>
      </c>
      <c r="C156" s="1">
        <f>+SR!Z135</f>
        <v>0</v>
      </c>
      <c r="D156" s="40">
        <f t="shared" si="8"/>
        <v>0</v>
      </c>
      <c r="E156" s="11">
        <f t="shared" si="13"/>
        <v>128</v>
      </c>
      <c r="F156" s="51">
        <f>+SR30_CRa!$Z106</f>
        <v>0</v>
      </c>
      <c r="G156" s="40">
        <f t="shared" si="9"/>
        <v>0</v>
      </c>
      <c r="H156" s="11">
        <f t="shared" si="14"/>
        <v>128</v>
      </c>
      <c r="I156" s="51">
        <f>+SR40_CRa!$Z96</f>
        <v>0</v>
      </c>
      <c r="J156" s="40">
        <f t="shared" si="10"/>
        <v>0</v>
      </c>
      <c r="K156" s="11">
        <f t="shared" si="15"/>
        <v>128</v>
      </c>
      <c r="L156" s="51" t="e">
        <f>+#REF!</f>
        <v>#REF!</v>
      </c>
      <c r="M156" s="40" t="e">
        <f t="shared" si="11"/>
        <v>#REF!</v>
      </c>
    </row>
    <row r="157" spans="2:13" x14ac:dyDescent="0.3">
      <c r="B157" s="11">
        <f t="shared" si="12"/>
        <v>129</v>
      </c>
      <c r="C157" s="1">
        <f>+SR!Z136</f>
        <v>0</v>
      </c>
      <c r="D157" s="40">
        <f t="shared" ref="D157:D168" si="16">+C157/$B$24</f>
        <v>0</v>
      </c>
      <c r="E157" s="11">
        <f t="shared" si="13"/>
        <v>129</v>
      </c>
      <c r="F157" s="51">
        <f>+SR30_CRa!$Z107</f>
        <v>0</v>
      </c>
      <c r="G157" s="40">
        <f t="shared" si="9"/>
        <v>0</v>
      </c>
      <c r="H157" s="11">
        <f t="shared" si="14"/>
        <v>129</v>
      </c>
      <c r="I157" s="51">
        <f>+SR40_CRa!$Z97</f>
        <v>0</v>
      </c>
      <c r="J157" s="40">
        <f t="shared" si="10"/>
        <v>0</v>
      </c>
      <c r="K157" s="11">
        <f t="shared" si="15"/>
        <v>129</v>
      </c>
      <c r="L157" s="51" t="e">
        <f>+#REF!</f>
        <v>#REF!</v>
      </c>
      <c r="M157" s="40" t="e">
        <f t="shared" si="11"/>
        <v>#REF!</v>
      </c>
    </row>
    <row r="158" spans="2:13" x14ac:dyDescent="0.3">
      <c r="B158" s="11">
        <f t="shared" si="12"/>
        <v>130</v>
      </c>
      <c r="C158" s="1">
        <f>+SR!Z137</f>
        <v>0</v>
      </c>
      <c r="D158" s="40">
        <f t="shared" si="16"/>
        <v>0</v>
      </c>
      <c r="E158" s="11">
        <f t="shared" si="13"/>
        <v>130</v>
      </c>
      <c r="F158" s="51">
        <f>+SR30_CRa!$Z108</f>
        <v>0</v>
      </c>
      <c r="G158" s="40">
        <f t="shared" ref="G158:G221" si="17">+F158/20000</f>
        <v>0</v>
      </c>
      <c r="H158" s="11">
        <f t="shared" si="14"/>
        <v>130</v>
      </c>
      <c r="I158" s="51">
        <f>+SR40_CRa!$Z98</f>
        <v>0</v>
      </c>
      <c r="J158" s="40">
        <f t="shared" ref="J158:J221" si="18">+I158/20000</f>
        <v>0</v>
      </c>
      <c r="K158" s="11">
        <f t="shared" si="15"/>
        <v>130</v>
      </c>
      <c r="L158" s="51" t="e">
        <f>+#REF!</f>
        <v>#REF!</v>
      </c>
      <c r="M158" s="40" t="e">
        <f t="shared" ref="M158:M221" si="19">+L158/20000</f>
        <v>#REF!</v>
      </c>
    </row>
    <row r="159" spans="2:13" x14ac:dyDescent="0.3">
      <c r="B159" s="11">
        <f t="shared" ref="B159:B168" si="20">+B158+1</f>
        <v>131</v>
      </c>
      <c r="C159" s="1">
        <f>+SR!Z138</f>
        <v>0</v>
      </c>
      <c r="D159" s="40">
        <f t="shared" si="16"/>
        <v>0</v>
      </c>
      <c r="E159" s="11">
        <f t="shared" ref="E159:E222" si="21">+E158+1</f>
        <v>131</v>
      </c>
      <c r="F159" s="51">
        <f>+SR30_CRa!$Z109</f>
        <v>0</v>
      </c>
      <c r="G159" s="40">
        <f t="shared" si="17"/>
        <v>0</v>
      </c>
      <c r="H159" s="11">
        <f t="shared" ref="H159:H222" si="22">+H158+1</f>
        <v>131</v>
      </c>
      <c r="I159" s="51">
        <f>+SR40_CRa!$Z99</f>
        <v>0</v>
      </c>
      <c r="J159" s="40">
        <f t="shared" si="18"/>
        <v>0</v>
      </c>
      <c r="K159" s="11">
        <f t="shared" ref="K159:K222" si="23">+K158+1</f>
        <v>131</v>
      </c>
      <c r="L159" s="51" t="e">
        <f>+#REF!</f>
        <v>#REF!</v>
      </c>
      <c r="M159" s="40" t="e">
        <f t="shared" si="19"/>
        <v>#REF!</v>
      </c>
    </row>
    <row r="160" spans="2:13" x14ac:dyDescent="0.3">
      <c r="B160" s="11">
        <f t="shared" si="20"/>
        <v>132</v>
      </c>
      <c r="C160" s="1">
        <f>+SR!Z139</f>
        <v>0</v>
      </c>
      <c r="D160" s="40">
        <f t="shared" si="16"/>
        <v>0</v>
      </c>
      <c r="E160" s="11">
        <f t="shared" si="21"/>
        <v>132</v>
      </c>
      <c r="F160" s="51">
        <f>+SR30_CRa!$Z110</f>
        <v>0</v>
      </c>
      <c r="G160" s="40">
        <f t="shared" si="17"/>
        <v>0</v>
      </c>
      <c r="H160" s="11">
        <f t="shared" si="22"/>
        <v>132</v>
      </c>
      <c r="I160" s="51">
        <f>+SR40_CRa!$Z100</f>
        <v>0</v>
      </c>
      <c r="J160" s="40">
        <f t="shared" si="18"/>
        <v>0</v>
      </c>
      <c r="K160" s="11">
        <f t="shared" si="23"/>
        <v>132</v>
      </c>
      <c r="L160" s="51" t="e">
        <f>+#REF!</f>
        <v>#REF!</v>
      </c>
      <c r="M160" s="40" t="e">
        <f t="shared" si="19"/>
        <v>#REF!</v>
      </c>
    </row>
    <row r="161" spans="2:13" x14ac:dyDescent="0.3">
      <c r="B161" s="11">
        <f t="shared" si="20"/>
        <v>133</v>
      </c>
      <c r="C161" s="1">
        <f>+SR!Z140</f>
        <v>0</v>
      </c>
      <c r="D161" s="40">
        <f t="shared" si="16"/>
        <v>0</v>
      </c>
      <c r="E161" s="11">
        <f t="shared" si="21"/>
        <v>133</v>
      </c>
      <c r="F161" s="51">
        <f>+SR30_CRa!$Z111</f>
        <v>0</v>
      </c>
      <c r="G161" s="40">
        <f t="shared" si="17"/>
        <v>0</v>
      </c>
      <c r="H161" s="11">
        <f t="shared" si="22"/>
        <v>133</v>
      </c>
      <c r="I161" s="51">
        <f>+SR40_CRa!$Z101</f>
        <v>0</v>
      </c>
      <c r="J161" s="40">
        <f t="shared" si="18"/>
        <v>0</v>
      </c>
      <c r="K161" s="11">
        <f t="shared" si="23"/>
        <v>133</v>
      </c>
      <c r="L161" s="51" t="e">
        <f>+#REF!</f>
        <v>#REF!</v>
      </c>
      <c r="M161" s="40" t="e">
        <f t="shared" si="19"/>
        <v>#REF!</v>
      </c>
    </row>
    <row r="162" spans="2:13" x14ac:dyDescent="0.3">
      <c r="B162" s="11">
        <f t="shared" si="20"/>
        <v>134</v>
      </c>
      <c r="C162" s="1">
        <f>+SR!Z141</f>
        <v>1</v>
      </c>
      <c r="D162" s="40">
        <f t="shared" si="16"/>
        <v>5.0000000000000002E-5</v>
      </c>
      <c r="E162" s="11">
        <f t="shared" si="21"/>
        <v>134</v>
      </c>
      <c r="F162" s="51">
        <f>+SR30_CRa!$Z112</f>
        <v>0</v>
      </c>
      <c r="G162" s="40">
        <f t="shared" si="17"/>
        <v>0</v>
      </c>
      <c r="H162" s="11">
        <f t="shared" si="22"/>
        <v>134</v>
      </c>
      <c r="I162" s="51">
        <f>+SR40_CRa!$Z102</f>
        <v>0</v>
      </c>
      <c r="J162" s="40">
        <f t="shared" si="18"/>
        <v>0</v>
      </c>
      <c r="K162" s="11">
        <f t="shared" si="23"/>
        <v>134</v>
      </c>
      <c r="L162" s="51" t="e">
        <f>+#REF!</f>
        <v>#REF!</v>
      </c>
      <c r="M162" s="40" t="e">
        <f t="shared" si="19"/>
        <v>#REF!</v>
      </c>
    </row>
    <row r="163" spans="2:13" x14ac:dyDescent="0.3">
      <c r="B163" s="11">
        <f t="shared" si="20"/>
        <v>135</v>
      </c>
      <c r="C163" s="1">
        <f>+SR!Z142</f>
        <v>1</v>
      </c>
      <c r="D163" s="40">
        <f t="shared" si="16"/>
        <v>5.0000000000000002E-5</v>
      </c>
      <c r="E163" s="11">
        <f t="shared" si="21"/>
        <v>135</v>
      </c>
      <c r="F163" s="51">
        <f>+SR30_CRa!$Z113</f>
        <v>0</v>
      </c>
      <c r="G163" s="40">
        <f t="shared" si="17"/>
        <v>0</v>
      </c>
      <c r="H163" s="11">
        <f t="shared" si="22"/>
        <v>135</v>
      </c>
      <c r="I163" s="51">
        <f>+SR40_CRa!$Z103</f>
        <v>0</v>
      </c>
      <c r="J163" s="40">
        <f t="shared" si="18"/>
        <v>0</v>
      </c>
      <c r="K163" s="11">
        <f t="shared" si="23"/>
        <v>135</v>
      </c>
      <c r="L163" s="51" t="e">
        <f>+#REF!</f>
        <v>#REF!</v>
      </c>
      <c r="M163" s="40" t="e">
        <f t="shared" si="19"/>
        <v>#REF!</v>
      </c>
    </row>
    <row r="164" spans="2:13" x14ac:dyDescent="0.3">
      <c r="B164" s="11">
        <f t="shared" si="20"/>
        <v>136</v>
      </c>
      <c r="C164" s="1">
        <f>+SR!Z143</f>
        <v>0</v>
      </c>
      <c r="D164" s="40">
        <f t="shared" si="16"/>
        <v>0</v>
      </c>
      <c r="E164" s="11">
        <f t="shared" si="21"/>
        <v>136</v>
      </c>
      <c r="F164" s="51">
        <f>+SR30_CRa!$Z114</f>
        <v>0</v>
      </c>
      <c r="G164" s="40">
        <f t="shared" si="17"/>
        <v>0</v>
      </c>
      <c r="H164" s="11">
        <f t="shared" si="22"/>
        <v>136</v>
      </c>
      <c r="I164" s="51">
        <f>+SR40_CRa!$Z104</f>
        <v>0</v>
      </c>
      <c r="J164" s="40">
        <f t="shared" si="18"/>
        <v>0</v>
      </c>
      <c r="K164" s="11">
        <f t="shared" si="23"/>
        <v>136</v>
      </c>
      <c r="L164" s="51" t="e">
        <f>+#REF!</f>
        <v>#REF!</v>
      </c>
      <c r="M164" s="40" t="e">
        <f t="shared" si="19"/>
        <v>#REF!</v>
      </c>
    </row>
    <row r="165" spans="2:13" x14ac:dyDescent="0.3">
      <c r="B165" s="11">
        <f t="shared" si="20"/>
        <v>137</v>
      </c>
      <c r="C165" s="1">
        <f>+SR!Z144</f>
        <v>0</v>
      </c>
      <c r="D165" s="40">
        <f t="shared" si="16"/>
        <v>0</v>
      </c>
      <c r="E165" s="11">
        <f t="shared" si="21"/>
        <v>137</v>
      </c>
      <c r="F165" s="51">
        <f>+SR30_CRa!$Z115</f>
        <v>0</v>
      </c>
      <c r="G165" s="40">
        <f t="shared" si="17"/>
        <v>0</v>
      </c>
      <c r="H165" s="11">
        <f t="shared" si="22"/>
        <v>137</v>
      </c>
      <c r="I165" s="51">
        <f>+SR40_CRa!$Z105</f>
        <v>0</v>
      </c>
      <c r="J165" s="40">
        <f t="shared" si="18"/>
        <v>0</v>
      </c>
      <c r="K165" s="11">
        <f t="shared" si="23"/>
        <v>137</v>
      </c>
      <c r="L165" s="51" t="e">
        <f>+#REF!</f>
        <v>#REF!</v>
      </c>
      <c r="M165" s="40" t="e">
        <f t="shared" si="19"/>
        <v>#REF!</v>
      </c>
    </row>
    <row r="166" spans="2:13" x14ac:dyDescent="0.3">
      <c r="B166" s="11">
        <f t="shared" si="20"/>
        <v>138</v>
      </c>
      <c r="C166" s="1">
        <f>+SR!Z145</f>
        <v>0</v>
      </c>
      <c r="D166" s="40">
        <f t="shared" si="16"/>
        <v>0</v>
      </c>
      <c r="E166" s="11">
        <f t="shared" si="21"/>
        <v>138</v>
      </c>
      <c r="F166" s="51">
        <f>+SR30_CRa!$Z116</f>
        <v>0</v>
      </c>
      <c r="G166" s="40">
        <f t="shared" si="17"/>
        <v>0</v>
      </c>
      <c r="H166" s="11">
        <f t="shared" si="22"/>
        <v>138</v>
      </c>
      <c r="I166" s="51">
        <f>+SR40_CRa!$Z106</f>
        <v>0</v>
      </c>
      <c r="J166" s="40">
        <f t="shared" si="18"/>
        <v>0</v>
      </c>
      <c r="K166" s="11">
        <f t="shared" si="23"/>
        <v>138</v>
      </c>
      <c r="L166" s="51" t="e">
        <f>+#REF!</f>
        <v>#REF!</v>
      </c>
      <c r="M166" s="40" t="e">
        <f t="shared" si="19"/>
        <v>#REF!</v>
      </c>
    </row>
    <row r="167" spans="2:13" x14ac:dyDescent="0.3">
      <c r="B167" s="11">
        <f t="shared" si="20"/>
        <v>139</v>
      </c>
      <c r="C167" s="1">
        <f>+SR!Z146</f>
        <v>1</v>
      </c>
      <c r="D167" s="40">
        <f t="shared" si="16"/>
        <v>5.0000000000000002E-5</v>
      </c>
      <c r="E167" s="11">
        <f t="shared" si="21"/>
        <v>139</v>
      </c>
      <c r="F167" s="51">
        <f>+SR30_CRa!$Z117</f>
        <v>0</v>
      </c>
      <c r="G167" s="40">
        <f t="shared" si="17"/>
        <v>0</v>
      </c>
      <c r="H167" s="11">
        <f t="shared" si="22"/>
        <v>139</v>
      </c>
      <c r="I167" s="51">
        <f>+SR40_CRa!$Z107</f>
        <v>0</v>
      </c>
      <c r="J167" s="40">
        <f t="shared" si="18"/>
        <v>0</v>
      </c>
      <c r="K167" s="11">
        <f t="shared" si="23"/>
        <v>139</v>
      </c>
      <c r="L167" s="51" t="e">
        <f>+#REF!</f>
        <v>#REF!</v>
      </c>
      <c r="M167" s="40" t="e">
        <f t="shared" si="19"/>
        <v>#REF!</v>
      </c>
    </row>
    <row r="168" spans="2:13" x14ac:dyDescent="0.3">
      <c r="B168" s="11">
        <f t="shared" si="20"/>
        <v>140</v>
      </c>
      <c r="C168" s="1">
        <f>+SR!Z147</f>
        <v>0</v>
      </c>
      <c r="D168" s="40">
        <f t="shared" si="16"/>
        <v>0</v>
      </c>
      <c r="E168" s="11">
        <f t="shared" si="21"/>
        <v>140</v>
      </c>
      <c r="F168" s="51">
        <f>+SR30_CRa!$Z118</f>
        <v>0</v>
      </c>
      <c r="G168" s="40">
        <f t="shared" si="17"/>
        <v>0</v>
      </c>
      <c r="H168" s="11">
        <f t="shared" si="22"/>
        <v>140</v>
      </c>
      <c r="I168" s="51">
        <f>+SR40_CRa!$Z108</f>
        <v>0</v>
      </c>
      <c r="J168" s="40">
        <f t="shared" si="18"/>
        <v>0</v>
      </c>
      <c r="K168" s="11">
        <f t="shared" si="23"/>
        <v>140</v>
      </c>
      <c r="L168" s="51" t="e">
        <f>+#REF!</f>
        <v>#REF!</v>
      </c>
      <c r="M168" s="40" t="e">
        <f t="shared" si="19"/>
        <v>#REF!</v>
      </c>
    </row>
    <row r="169" spans="2:13" x14ac:dyDescent="0.3">
      <c r="C169" s="1"/>
      <c r="D169" s="40"/>
      <c r="E169" s="11">
        <f t="shared" si="21"/>
        <v>141</v>
      </c>
      <c r="F169" s="51">
        <f>+SR30_CRa!$Z119</f>
        <v>0</v>
      </c>
      <c r="G169" s="40">
        <f t="shared" si="17"/>
        <v>0</v>
      </c>
      <c r="H169" s="11">
        <f t="shared" si="22"/>
        <v>141</v>
      </c>
      <c r="I169" s="51">
        <f>+SR40_CRa!$Z109</f>
        <v>0</v>
      </c>
      <c r="J169" s="40">
        <f t="shared" si="18"/>
        <v>0</v>
      </c>
      <c r="K169" s="11">
        <f t="shared" si="23"/>
        <v>141</v>
      </c>
      <c r="L169" s="51" t="e">
        <f>+#REF!</f>
        <v>#REF!</v>
      </c>
      <c r="M169" s="40" t="e">
        <f t="shared" si="19"/>
        <v>#REF!</v>
      </c>
    </row>
    <row r="170" spans="2:13" x14ac:dyDescent="0.3">
      <c r="C170" s="1"/>
      <c r="D170" s="40"/>
      <c r="E170" s="11">
        <f t="shared" si="21"/>
        <v>142</v>
      </c>
      <c r="F170" s="51">
        <f>+SR30_CRa!$Z120</f>
        <v>0</v>
      </c>
      <c r="G170" s="40">
        <f t="shared" si="17"/>
        <v>0</v>
      </c>
      <c r="H170" s="11">
        <f t="shared" si="22"/>
        <v>142</v>
      </c>
      <c r="I170" s="51">
        <f>+SR40_CRa!$Z110</f>
        <v>0</v>
      </c>
      <c r="J170" s="40">
        <f t="shared" si="18"/>
        <v>0</v>
      </c>
      <c r="K170" s="11">
        <f t="shared" si="23"/>
        <v>142</v>
      </c>
      <c r="L170" s="51" t="e">
        <f>+#REF!</f>
        <v>#REF!</v>
      </c>
      <c r="M170" s="40" t="e">
        <f t="shared" si="19"/>
        <v>#REF!</v>
      </c>
    </row>
    <row r="171" spans="2:13" x14ac:dyDescent="0.3">
      <c r="C171" s="1"/>
      <c r="D171" s="40"/>
      <c r="E171" s="11">
        <f t="shared" si="21"/>
        <v>143</v>
      </c>
      <c r="F171" s="51">
        <f>+SR30_CRa!$Z121</f>
        <v>0</v>
      </c>
      <c r="G171" s="40">
        <f t="shared" si="17"/>
        <v>0</v>
      </c>
      <c r="H171" s="11">
        <f t="shared" si="22"/>
        <v>143</v>
      </c>
      <c r="I171" s="51">
        <f>+SR40_CRa!$Z111</f>
        <v>0</v>
      </c>
      <c r="J171" s="40">
        <f t="shared" si="18"/>
        <v>0</v>
      </c>
      <c r="K171" s="11">
        <f t="shared" si="23"/>
        <v>143</v>
      </c>
      <c r="L171" s="51" t="e">
        <f>+#REF!</f>
        <v>#REF!</v>
      </c>
      <c r="M171" s="40" t="e">
        <f t="shared" si="19"/>
        <v>#REF!</v>
      </c>
    </row>
    <row r="172" spans="2:13" x14ac:dyDescent="0.3">
      <c r="C172" s="1"/>
      <c r="D172" s="40"/>
      <c r="E172" s="11">
        <f t="shared" si="21"/>
        <v>144</v>
      </c>
      <c r="F172" s="51">
        <f>+SR30_CRa!$Z122</f>
        <v>0</v>
      </c>
      <c r="G172" s="40">
        <f t="shared" si="17"/>
        <v>0</v>
      </c>
      <c r="H172" s="11">
        <f t="shared" si="22"/>
        <v>144</v>
      </c>
      <c r="I172" s="51">
        <f>+SR40_CRa!$Z112</f>
        <v>0</v>
      </c>
      <c r="J172" s="40">
        <f t="shared" si="18"/>
        <v>0</v>
      </c>
      <c r="K172" s="11">
        <f t="shared" si="23"/>
        <v>144</v>
      </c>
      <c r="L172" s="51" t="e">
        <f>+#REF!</f>
        <v>#REF!</v>
      </c>
      <c r="M172" s="40" t="e">
        <f t="shared" si="19"/>
        <v>#REF!</v>
      </c>
    </row>
    <row r="173" spans="2:13" x14ac:dyDescent="0.3">
      <c r="C173" s="1"/>
      <c r="D173" s="40"/>
      <c r="E173" s="11">
        <f t="shared" si="21"/>
        <v>145</v>
      </c>
      <c r="F173" s="51">
        <f>+SR30_CRa!$Z123</f>
        <v>0</v>
      </c>
      <c r="G173" s="40">
        <f t="shared" si="17"/>
        <v>0</v>
      </c>
      <c r="H173" s="11">
        <f t="shared" si="22"/>
        <v>145</v>
      </c>
      <c r="I173" s="51">
        <f>+SR40_CRa!$Z113</f>
        <v>0</v>
      </c>
      <c r="J173" s="40">
        <f t="shared" si="18"/>
        <v>0</v>
      </c>
      <c r="K173" s="11">
        <f t="shared" si="23"/>
        <v>145</v>
      </c>
      <c r="L173" s="51" t="e">
        <f>+#REF!</f>
        <v>#REF!</v>
      </c>
      <c r="M173" s="40" t="e">
        <f t="shared" si="19"/>
        <v>#REF!</v>
      </c>
    </row>
    <row r="174" spans="2:13" x14ac:dyDescent="0.3">
      <c r="C174" s="1"/>
      <c r="D174" s="40"/>
      <c r="E174" s="11">
        <f t="shared" si="21"/>
        <v>146</v>
      </c>
      <c r="F174" s="51">
        <f>+SR30_CRa!$Z124</f>
        <v>0</v>
      </c>
      <c r="G174" s="40">
        <f t="shared" si="17"/>
        <v>0</v>
      </c>
      <c r="H174" s="11">
        <f t="shared" si="22"/>
        <v>146</v>
      </c>
      <c r="I174" s="51">
        <f>+SR40_CRa!$Z114</f>
        <v>0</v>
      </c>
      <c r="J174" s="40">
        <f t="shared" si="18"/>
        <v>0</v>
      </c>
      <c r="K174" s="11">
        <f t="shared" si="23"/>
        <v>146</v>
      </c>
      <c r="L174" s="51" t="e">
        <f>+#REF!</f>
        <v>#REF!</v>
      </c>
      <c r="M174" s="40" t="e">
        <f t="shared" si="19"/>
        <v>#REF!</v>
      </c>
    </row>
    <row r="175" spans="2:13" x14ac:dyDescent="0.3">
      <c r="C175" s="1"/>
      <c r="D175" s="40"/>
      <c r="E175" s="11">
        <f t="shared" si="21"/>
        <v>147</v>
      </c>
      <c r="F175" s="51">
        <f>+SR30_CRa!$Z125</f>
        <v>0</v>
      </c>
      <c r="G175" s="40">
        <f t="shared" si="17"/>
        <v>0</v>
      </c>
      <c r="H175" s="11">
        <f t="shared" si="22"/>
        <v>147</v>
      </c>
      <c r="I175" s="51">
        <f>+SR40_CRa!$Z115</f>
        <v>0</v>
      </c>
      <c r="J175" s="40">
        <f t="shared" si="18"/>
        <v>0</v>
      </c>
      <c r="K175" s="11">
        <f t="shared" si="23"/>
        <v>147</v>
      </c>
      <c r="L175" s="51" t="e">
        <f>+#REF!</f>
        <v>#REF!</v>
      </c>
      <c r="M175" s="40" t="e">
        <f t="shared" si="19"/>
        <v>#REF!</v>
      </c>
    </row>
    <row r="176" spans="2:13" x14ac:dyDescent="0.3">
      <c r="C176" s="1"/>
      <c r="D176" s="40"/>
      <c r="E176" s="11">
        <f t="shared" si="21"/>
        <v>148</v>
      </c>
      <c r="F176" s="51">
        <f>+SR30_CRa!$Z126</f>
        <v>0</v>
      </c>
      <c r="G176" s="40">
        <f t="shared" si="17"/>
        <v>0</v>
      </c>
      <c r="H176" s="11">
        <f t="shared" si="22"/>
        <v>148</v>
      </c>
      <c r="I176" s="51" t="e">
        <f>+SR40_CRa!$Z116</f>
        <v>#N/A</v>
      </c>
      <c r="J176" s="40" t="e">
        <f t="shared" si="18"/>
        <v>#N/A</v>
      </c>
      <c r="K176" s="11">
        <f t="shared" si="23"/>
        <v>148</v>
      </c>
      <c r="L176" s="51" t="e">
        <f>+#REF!</f>
        <v>#REF!</v>
      </c>
      <c r="M176" s="40" t="e">
        <f t="shared" si="19"/>
        <v>#REF!</v>
      </c>
    </row>
    <row r="177" spans="3:13" x14ac:dyDescent="0.3">
      <c r="C177" s="1"/>
      <c r="D177" s="40"/>
      <c r="E177" s="11">
        <f t="shared" si="21"/>
        <v>149</v>
      </c>
      <c r="F177" s="51">
        <f>+SR30_CRa!$Z127</f>
        <v>0</v>
      </c>
      <c r="G177" s="40">
        <f t="shared" si="17"/>
        <v>0</v>
      </c>
      <c r="H177" s="11">
        <f t="shared" si="22"/>
        <v>149</v>
      </c>
      <c r="I177" s="51" t="e">
        <f>+SR40_CRa!$Z117</f>
        <v>#N/A</v>
      </c>
      <c r="J177" s="40" t="e">
        <f t="shared" si="18"/>
        <v>#N/A</v>
      </c>
      <c r="K177" s="11">
        <f t="shared" si="23"/>
        <v>149</v>
      </c>
      <c r="L177" s="51" t="e">
        <f>+#REF!</f>
        <v>#REF!</v>
      </c>
      <c r="M177" s="40" t="e">
        <f t="shared" si="19"/>
        <v>#REF!</v>
      </c>
    </row>
    <row r="178" spans="3:13" x14ac:dyDescent="0.3">
      <c r="C178" s="1"/>
      <c r="D178" s="40"/>
      <c r="E178" s="11">
        <f t="shared" si="21"/>
        <v>150</v>
      </c>
      <c r="F178" s="51">
        <f>+SR30_CRa!$Z128</f>
        <v>0</v>
      </c>
      <c r="G178" s="40">
        <f t="shared" si="17"/>
        <v>0</v>
      </c>
      <c r="H178" s="11">
        <f t="shared" si="22"/>
        <v>150</v>
      </c>
      <c r="I178" s="51" t="e">
        <f>+SR40_CRa!$Z118</f>
        <v>#N/A</v>
      </c>
      <c r="J178" s="40" t="e">
        <f t="shared" si="18"/>
        <v>#N/A</v>
      </c>
      <c r="K178" s="11">
        <f t="shared" si="23"/>
        <v>150</v>
      </c>
      <c r="L178" s="51" t="e">
        <f>+#REF!</f>
        <v>#REF!</v>
      </c>
      <c r="M178" s="40" t="e">
        <f t="shared" si="19"/>
        <v>#REF!</v>
      </c>
    </row>
    <row r="179" spans="3:13" x14ac:dyDescent="0.3">
      <c r="E179" s="11">
        <f t="shared" si="21"/>
        <v>151</v>
      </c>
      <c r="F179" s="51">
        <f>+SR30_CRa!$Z129</f>
        <v>0</v>
      </c>
      <c r="G179" s="40">
        <f t="shared" si="17"/>
        <v>0</v>
      </c>
      <c r="H179" s="11">
        <f t="shared" si="22"/>
        <v>151</v>
      </c>
      <c r="I179" s="51" t="e">
        <f>+SR40_CRa!$Z119</f>
        <v>#N/A</v>
      </c>
      <c r="J179" s="40" t="e">
        <f t="shared" si="18"/>
        <v>#N/A</v>
      </c>
      <c r="K179" s="11">
        <f t="shared" si="23"/>
        <v>151</v>
      </c>
      <c r="L179" s="51" t="e">
        <f>+#REF!</f>
        <v>#REF!</v>
      </c>
      <c r="M179" s="40" t="e">
        <f t="shared" si="19"/>
        <v>#REF!</v>
      </c>
    </row>
    <row r="180" spans="3:13" x14ac:dyDescent="0.3">
      <c r="E180" s="11">
        <f t="shared" si="21"/>
        <v>152</v>
      </c>
      <c r="F180" s="51">
        <f>+SR30_CRa!$Z130</f>
        <v>0</v>
      </c>
      <c r="G180" s="40">
        <f t="shared" si="17"/>
        <v>0</v>
      </c>
      <c r="H180" s="11">
        <f t="shared" si="22"/>
        <v>152</v>
      </c>
      <c r="I180" s="51" t="e">
        <f>+SR40_CRa!$Z120</f>
        <v>#N/A</v>
      </c>
      <c r="J180" s="40" t="e">
        <f t="shared" si="18"/>
        <v>#N/A</v>
      </c>
      <c r="K180" s="11">
        <f t="shared" si="23"/>
        <v>152</v>
      </c>
      <c r="L180" s="51" t="e">
        <f>+#REF!</f>
        <v>#REF!</v>
      </c>
      <c r="M180" s="40" t="e">
        <f t="shared" si="19"/>
        <v>#REF!</v>
      </c>
    </row>
    <row r="181" spans="3:13" x14ac:dyDescent="0.3">
      <c r="E181" s="11">
        <f t="shared" si="21"/>
        <v>153</v>
      </c>
      <c r="F181" s="51">
        <f>+SR30_CRa!$Z131</f>
        <v>0</v>
      </c>
      <c r="G181" s="40">
        <f t="shared" si="17"/>
        <v>0</v>
      </c>
      <c r="H181" s="11">
        <f t="shared" si="22"/>
        <v>153</v>
      </c>
      <c r="I181" s="51" t="e">
        <f>+SR40_CRa!$Z121</f>
        <v>#N/A</v>
      </c>
      <c r="J181" s="40" t="e">
        <f t="shared" si="18"/>
        <v>#N/A</v>
      </c>
      <c r="K181" s="11">
        <f t="shared" si="23"/>
        <v>153</v>
      </c>
      <c r="L181" s="51" t="e">
        <f>+#REF!</f>
        <v>#REF!</v>
      </c>
      <c r="M181" s="40" t="e">
        <f t="shared" si="19"/>
        <v>#REF!</v>
      </c>
    </row>
    <row r="182" spans="3:13" x14ac:dyDescent="0.3">
      <c r="E182" s="11">
        <f t="shared" si="21"/>
        <v>154</v>
      </c>
      <c r="F182" s="51">
        <f>+SR30_CRa!$Z132</f>
        <v>0</v>
      </c>
      <c r="G182" s="40">
        <f t="shared" si="17"/>
        <v>0</v>
      </c>
      <c r="H182" s="11">
        <f t="shared" si="22"/>
        <v>154</v>
      </c>
      <c r="I182" s="51" t="e">
        <f>+SR40_CRa!$Z122</f>
        <v>#N/A</v>
      </c>
      <c r="J182" s="40" t="e">
        <f t="shared" si="18"/>
        <v>#N/A</v>
      </c>
      <c r="K182" s="11">
        <f t="shared" si="23"/>
        <v>154</v>
      </c>
      <c r="L182" s="51" t="e">
        <f>+#REF!</f>
        <v>#REF!</v>
      </c>
      <c r="M182" s="40" t="e">
        <f t="shared" si="19"/>
        <v>#REF!</v>
      </c>
    </row>
    <row r="183" spans="3:13" x14ac:dyDescent="0.3">
      <c r="E183" s="11">
        <f t="shared" si="21"/>
        <v>155</v>
      </c>
      <c r="F183" s="51">
        <f>+SR30_CRa!$Z133</f>
        <v>0</v>
      </c>
      <c r="G183" s="40">
        <f t="shared" si="17"/>
        <v>0</v>
      </c>
      <c r="H183" s="11">
        <f t="shared" si="22"/>
        <v>155</v>
      </c>
      <c r="I183" s="51" t="e">
        <f>+SR40_CRa!$Z123</f>
        <v>#N/A</v>
      </c>
      <c r="J183" s="40" t="e">
        <f t="shared" si="18"/>
        <v>#N/A</v>
      </c>
      <c r="K183" s="11">
        <f t="shared" si="23"/>
        <v>155</v>
      </c>
      <c r="L183" s="51" t="e">
        <f>+#REF!</f>
        <v>#REF!</v>
      </c>
      <c r="M183" s="40" t="e">
        <f t="shared" si="19"/>
        <v>#REF!</v>
      </c>
    </row>
    <row r="184" spans="3:13" x14ac:dyDescent="0.3">
      <c r="E184" s="11">
        <f t="shared" si="21"/>
        <v>156</v>
      </c>
      <c r="F184" s="51" t="e">
        <f>+SR30_CRa!$Z134</f>
        <v>#N/A</v>
      </c>
      <c r="G184" s="40" t="e">
        <f t="shared" si="17"/>
        <v>#N/A</v>
      </c>
      <c r="H184" s="11">
        <f t="shared" si="22"/>
        <v>156</v>
      </c>
      <c r="I184" s="51" t="e">
        <f>+SR40_CRa!$Z124</f>
        <v>#N/A</v>
      </c>
      <c r="J184" s="40" t="e">
        <f t="shared" si="18"/>
        <v>#N/A</v>
      </c>
      <c r="K184" s="11">
        <f t="shared" si="23"/>
        <v>156</v>
      </c>
      <c r="L184" s="51" t="e">
        <f>+#REF!</f>
        <v>#REF!</v>
      </c>
      <c r="M184" s="40" t="e">
        <f t="shared" si="19"/>
        <v>#REF!</v>
      </c>
    </row>
    <row r="185" spans="3:13" x14ac:dyDescent="0.3">
      <c r="E185" s="11">
        <f t="shared" si="21"/>
        <v>157</v>
      </c>
      <c r="F185" s="51" t="e">
        <f>+SR30_CRa!$Z135</f>
        <v>#N/A</v>
      </c>
      <c r="G185" s="40" t="e">
        <f t="shared" si="17"/>
        <v>#N/A</v>
      </c>
      <c r="H185" s="11">
        <f t="shared" si="22"/>
        <v>157</v>
      </c>
      <c r="I185" s="51" t="e">
        <f>+SR40_CRa!$Z125</f>
        <v>#N/A</v>
      </c>
      <c r="J185" s="40" t="e">
        <f t="shared" si="18"/>
        <v>#N/A</v>
      </c>
      <c r="K185" s="11">
        <f t="shared" si="23"/>
        <v>157</v>
      </c>
      <c r="L185" s="51" t="e">
        <f>+#REF!</f>
        <v>#REF!</v>
      </c>
      <c r="M185" s="40" t="e">
        <f t="shared" si="19"/>
        <v>#REF!</v>
      </c>
    </row>
    <row r="186" spans="3:13" x14ac:dyDescent="0.3">
      <c r="E186" s="11">
        <f t="shared" si="21"/>
        <v>158</v>
      </c>
      <c r="F186" s="51" t="e">
        <f>+SR30_CRa!$Z136</f>
        <v>#N/A</v>
      </c>
      <c r="G186" s="40" t="e">
        <f t="shared" si="17"/>
        <v>#N/A</v>
      </c>
      <c r="H186" s="11">
        <f t="shared" si="22"/>
        <v>158</v>
      </c>
      <c r="I186" s="51" t="e">
        <f>+SR40_CRa!$Z126</f>
        <v>#N/A</v>
      </c>
      <c r="J186" s="40" t="e">
        <f t="shared" si="18"/>
        <v>#N/A</v>
      </c>
      <c r="K186" s="11">
        <f t="shared" si="23"/>
        <v>158</v>
      </c>
      <c r="L186" s="51" t="e">
        <f>+#REF!</f>
        <v>#REF!</v>
      </c>
      <c r="M186" s="40" t="e">
        <f t="shared" si="19"/>
        <v>#REF!</v>
      </c>
    </row>
    <row r="187" spans="3:13" x14ac:dyDescent="0.3">
      <c r="E187" s="11">
        <f t="shared" si="21"/>
        <v>159</v>
      </c>
      <c r="F187" s="51" t="e">
        <f>+SR30_CRa!$Z137</f>
        <v>#N/A</v>
      </c>
      <c r="G187" s="40" t="e">
        <f t="shared" si="17"/>
        <v>#N/A</v>
      </c>
      <c r="H187" s="11">
        <f t="shared" si="22"/>
        <v>159</v>
      </c>
      <c r="I187" s="51" t="e">
        <f>+SR40_CRa!$Z127</f>
        <v>#N/A</v>
      </c>
      <c r="J187" s="40" t="e">
        <f t="shared" si="18"/>
        <v>#N/A</v>
      </c>
      <c r="K187" s="11">
        <f t="shared" si="23"/>
        <v>159</v>
      </c>
      <c r="L187" s="51" t="e">
        <f>+#REF!</f>
        <v>#REF!</v>
      </c>
      <c r="M187" s="40" t="e">
        <f t="shared" si="19"/>
        <v>#REF!</v>
      </c>
    </row>
    <row r="188" spans="3:13" x14ac:dyDescent="0.3">
      <c r="E188" s="11">
        <f t="shared" si="21"/>
        <v>160</v>
      </c>
      <c r="F188" s="51" t="e">
        <f>+SR30_CRa!$Z138</f>
        <v>#N/A</v>
      </c>
      <c r="G188" s="40" t="e">
        <f t="shared" si="17"/>
        <v>#N/A</v>
      </c>
      <c r="H188" s="11">
        <f t="shared" si="22"/>
        <v>160</v>
      </c>
      <c r="I188" s="51" t="e">
        <f>+SR40_CRa!$Z128</f>
        <v>#N/A</v>
      </c>
      <c r="J188" s="40" t="e">
        <f t="shared" si="18"/>
        <v>#N/A</v>
      </c>
      <c r="K188" s="11">
        <f t="shared" si="23"/>
        <v>160</v>
      </c>
      <c r="L188" s="51" t="e">
        <f>+#REF!</f>
        <v>#REF!</v>
      </c>
      <c r="M188" s="40" t="e">
        <f t="shared" si="19"/>
        <v>#REF!</v>
      </c>
    </row>
    <row r="189" spans="3:13" x14ac:dyDescent="0.3">
      <c r="E189" s="11">
        <f t="shared" si="21"/>
        <v>161</v>
      </c>
      <c r="F189" s="51" t="e">
        <f>+SR30_CRa!$Z139</f>
        <v>#N/A</v>
      </c>
      <c r="G189" s="40" t="e">
        <f t="shared" si="17"/>
        <v>#N/A</v>
      </c>
      <c r="H189" s="11">
        <f t="shared" si="22"/>
        <v>161</v>
      </c>
      <c r="I189" s="51" t="e">
        <f>+SR40_CRa!$Z129</f>
        <v>#N/A</v>
      </c>
      <c r="J189" s="40" t="e">
        <f t="shared" si="18"/>
        <v>#N/A</v>
      </c>
      <c r="K189" s="11">
        <f t="shared" si="23"/>
        <v>161</v>
      </c>
      <c r="L189" s="51" t="e">
        <f>+#REF!</f>
        <v>#REF!</v>
      </c>
      <c r="M189" s="40" t="e">
        <f t="shared" si="19"/>
        <v>#REF!</v>
      </c>
    </row>
    <row r="190" spans="3:13" x14ac:dyDescent="0.3">
      <c r="E190" s="11">
        <f t="shared" si="21"/>
        <v>162</v>
      </c>
      <c r="F190" s="51" t="e">
        <f>+SR30_CRa!$Z140</f>
        <v>#N/A</v>
      </c>
      <c r="G190" s="40" t="e">
        <f t="shared" si="17"/>
        <v>#N/A</v>
      </c>
      <c r="H190" s="11">
        <f t="shared" si="22"/>
        <v>162</v>
      </c>
      <c r="I190" s="51" t="e">
        <f>+SR40_CRa!$Z130</f>
        <v>#N/A</v>
      </c>
      <c r="J190" s="40" t="e">
        <f t="shared" si="18"/>
        <v>#N/A</v>
      </c>
      <c r="K190" s="11">
        <f t="shared" si="23"/>
        <v>162</v>
      </c>
      <c r="L190" s="51" t="e">
        <f>+#REF!</f>
        <v>#REF!</v>
      </c>
      <c r="M190" s="40" t="e">
        <f t="shared" si="19"/>
        <v>#REF!</v>
      </c>
    </row>
    <row r="191" spans="3:13" x14ac:dyDescent="0.3">
      <c r="E191" s="11">
        <f t="shared" si="21"/>
        <v>163</v>
      </c>
      <c r="F191" s="51" t="e">
        <f>+SR30_CRa!$Z141</f>
        <v>#N/A</v>
      </c>
      <c r="G191" s="40" t="e">
        <f t="shared" si="17"/>
        <v>#N/A</v>
      </c>
      <c r="H191" s="11">
        <f t="shared" si="22"/>
        <v>163</v>
      </c>
      <c r="I191" s="51" t="e">
        <f>+SR40_CRa!$Z131</f>
        <v>#N/A</v>
      </c>
      <c r="J191" s="40" t="e">
        <f t="shared" si="18"/>
        <v>#N/A</v>
      </c>
      <c r="K191" s="11">
        <f t="shared" si="23"/>
        <v>163</v>
      </c>
      <c r="L191" s="51" t="e">
        <f>+#REF!</f>
        <v>#REF!</v>
      </c>
      <c r="M191" s="40" t="e">
        <f t="shared" si="19"/>
        <v>#REF!</v>
      </c>
    </row>
    <row r="192" spans="3:13" x14ac:dyDescent="0.3">
      <c r="E192" s="11">
        <f t="shared" si="21"/>
        <v>164</v>
      </c>
      <c r="F192" s="51" t="e">
        <f>+SR30_CRa!$Z142</f>
        <v>#N/A</v>
      </c>
      <c r="G192" s="40" t="e">
        <f t="shared" si="17"/>
        <v>#N/A</v>
      </c>
      <c r="H192" s="11">
        <f t="shared" si="22"/>
        <v>164</v>
      </c>
      <c r="I192" s="51" t="e">
        <f>+SR40_CRa!$Z132</f>
        <v>#N/A</v>
      </c>
      <c r="J192" s="40" t="e">
        <f t="shared" si="18"/>
        <v>#N/A</v>
      </c>
      <c r="K192" s="11">
        <f t="shared" si="23"/>
        <v>164</v>
      </c>
      <c r="L192" s="51" t="e">
        <f>+#REF!</f>
        <v>#REF!</v>
      </c>
      <c r="M192" s="40" t="e">
        <f t="shared" si="19"/>
        <v>#REF!</v>
      </c>
    </row>
    <row r="193" spans="5:13" x14ac:dyDescent="0.3">
      <c r="E193" s="11">
        <f t="shared" si="21"/>
        <v>165</v>
      </c>
      <c r="F193" s="51" t="e">
        <f>+SR30_CRa!$Z143</f>
        <v>#N/A</v>
      </c>
      <c r="G193" s="40" t="e">
        <f t="shared" si="17"/>
        <v>#N/A</v>
      </c>
      <c r="H193" s="11">
        <f t="shared" si="22"/>
        <v>165</v>
      </c>
      <c r="I193" s="51" t="e">
        <f>+SR40_CRa!$Z133</f>
        <v>#N/A</v>
      </c>
      <c r="J193" s="40" t="e">
        <f t="shared" si="18"/>
        <v>#N/A</v>
      </c>
      <c r="K193" s="11">
        <f t="shared" si="23"/>
        <v>165</v>
      </c>
      <c r="L193" s="51" t="e">
        <f>+#REF!</f>
        <v>#REF!</v>
      </c>
      <c r="M193" s="40" t="e">
        <f t="shared" si="19"/>
        <v>#REF!</v>
      </c>
    </row>
    <row r="194" spans="5:13" x14ac:dyDescent="0.3">
      <c r="E194" s="11">
        <f t="shared" si="21"/>
        <v>166</v>
      </c>
      <c r="F194" s="51" t="e">
        <f>+SR30_CRa!$Z144</f>
        <v>#N/A</v>
      </c>
      <c r="G194" s="40" t="e">
        <f t="shared" si="17"/>
        <v>#N/A</v>
      </c>
      <c r="H194" s="11">
        <f t="shared" si="22"/>
        <v>166</v>
      </c>
      <c r="I194" s="51" t="e">
        <f>+SR40_CRa!$Z134</f>
        <v>#N/A</v>
      </c>
      <c r="J194" s="40" t="e">
        <f t="shared" si="18"/>
        <v>#N/A</v>
      </c>
      <c r="K194" s="11">
        <f t="shared" si="23"/>
        <v>166</v>
      </c>
      <c r="L194" s="51" t="e">
        <f>+#REF!</f>
        <v>#REF!</v>
      </c>
      <c r="M194" s="40" t="e">
        <f t="shared" si="19"/>
        <v>#REF!</v>
      </c>
    </row>
    <row r="195" spans="5:13" x14ac:dyDescent="0.3">
      <c r="E195" s="11">
        <f t="shared" si="21"/>
        <v>167</v>
      </c>
      <c r="F195" s="51" t="e">
        <f>+SR30_CRa!$Z145</f>
        <v>#N/A</v>
      </c>
      <c r="G195" s="40" t="e">
        <f t="shared" si="17"/>
        <v>#N/A</v>
      </c>
      <c r="H195" s="11">
        <f t="shared" si="22"/>
        <v>167</v>
      </c>
      <c r="I195" s="51" t="e">
        <f>+SR40_CRa!$Z135</f>
        <v>#N/A</v>
      </c>
      <c r="J195" s="40" t="e">
        <f t="shared" si="18"/>
        <v>#N/A</v>
      </c>
      <c r="K195" s="11">
        <f t="shared" si="23"/>
        <v>167</v>
      </c>
      <c r="L195" s="51" t="e">
        <f>+#REF!</f>
        <v>#REF!</v>
      </c>
      <c r="M195" s="40" t="e">
        <f t="shared" si="19"/>
        <v>#REF!</v>
      </c>
    </row>
    <row r="196" spans="5:13" x14ac:dyDescent="0.3">
      <c r="E196" s="11">
        <f t="shared" si="21"/>
        <v>168</v>
      </c>
      <c r="F196" s="51" t="e">
        <f>+SR30_CRa!$Z146</f>
        <v>#N/A</v>
      </c>
      <c r="G196" s="40" t="e">
        <f t="shared" si="17"/>
        <v>#N/A</v>
      </c>
      <c r="H196" s="11">
        <f t="shared" si="22"/>
        <v>168</v>
      </c>
      <c r="I196" s="51" t="e">
        <f>+SR40_CRa!$Z136</f>
        <v>#N/A</v>
      </c>
      <c r="J196" s="40" t="e">
        <f t="shared" si="18"/>
        <v>#N/A</v>
      </c>
      <c r="K196" s="11">
        <f t="shared" si="23"/>
        <v>168</v>
      </c>
      <c r="L196" s="51" t="e">
        <f>+#REF!</f>
        <v>#REF!</v>
      </c>
      <c r="M196" s="40" t="e">
        <f t="shared" si="19"/>
        <v>#REF!</v>
      </c>
    </row>
    <row r="197" spans="5:13" x14ac:dyDescent="0.3">
      <c r="E197" s="11">
        <f t="shared" si="21"/>
        <v>169</v>
      </c>
      <c r="F197" s="51" t="e">
        <f>+SR30_CRa!$Z147</f>
        <v>#N/A</v>
      </c>
      <c r="G197" s="40" t="e">
        <f t="shared" si="17"/>
        <v>#N/A</v>
      </c>
      <c r="H197" s="11">
        <f t="shared" si="22"/>
        <v>169</v>
      </c>
      <c r="I197" s="51" t="e">
        <f>+SR40_CRa!$Z137</f>
        <v>#N/A</v>
      </c>
      <c r="J197" s="40" t="e">
        <f t="shared" si="18"/>
        <v>#N/A</v>
      </c>
      <c r="K197" s="11">
        <f t="shared" si="23"/>
        <v>169</v>
      </c>
      <c r="L197" s="51" t="e">
        <f>+#REF!</f>
        <v>#REF!</v>
      </c>
      <c r="M197" s="40" t="e">
        <f t="shared" si="19"/>
        <v>#REF!</v>
      </c>
    </row>
    <row r="198" spans="5:13" x14ac:dyDescent="0.3">
      <c r="E198" s="11">
        <f t="shared" si="21"/>
        <v>170</v>
      </c>
      <c r="F198" s="51" t="e">
        <f>+SR30_CRa!$Z148</f>
        <v>#N/A</v>
      </c>
      <c r="G198" s="40" t="e">
        <f t="shared" si="17"/>
        <v>#N/A</v>
      </c>
      <c r="H198" s="11">
        <f t="shared" si="22"/>
        <v>170</v>
      </c>
      <c r="I198" s="51" t="e">
        <f>+SR40_CRa!$Z138</f>
        <v>#N/A</v>
      </c>
      <c r="J198" s="40" t="e">
        <f t="shared" si="18"/>
        <v>#N/A</v>
      </c>
      <c r="K198" s="11">
        <f t="shared" si="23"/>
        <v>170</v>
      </c>
      <c r="L198" s="51" t="e">
        <f>+#REF!</f>
        <v>#REF!</v>
      </c>
      <c r="M198" s="40" t="e">
        <f t="shared" si="19"/>
        <v>#REF!</v>
      </c>
    </row>
    <row r="199" spans="5:13" x14ac:dyDescent="0.3">
      <c r="E199" s="11">
        <f t="shared" si="21"/>
        <v>171</v>
      </c>
      <c r="F199" s="51" t="e">
        <f>+SR30_CRa!$Z149</f>
        <v>#N/A</v>
      </c>
      <c r="G199" s="40" t="e">
        <f t="shared" si="17"/>
        <v>#N/A</v>
      </c>
      <c r="H199" s="11">
        <f t="shared" si="22"/>
        <v>171</v>
      </c>
      <c r="I199" s="51" t="e">
        <f>+SR40_CRa!$Z139</f>
        <v>#N/A</v>
      </c>
      <c r="J199" s="40" t="e">
        <f t="shared" si="18"/>
        <v>#N/A</v>
      </c>
      <c r="K199" s="11">
        <f t="shared" si="23"/>
        <v>171</v>
      </c>
      <c r="L199" s="51" t="e">
        <f>+#REF!</f>
        <v>#REF!</v>
      </c>
      <c r="M199" s="40" t="e">
        <f t="shared" si="19"/>
        <v>#REF!</v>
      </c>
    </row>
    <row r="200" spans="5:13" x14ac:dyDescent="0.3">
      <c r="E200" s="11">
        <f t="shared" si="21"/>
        <v>172</v>
      </c>
      <c r="F200" s="51" t="e">
        <f>+SR30_CRa!$Z150</f>
        <v>#N/A</v>
      </c>
      <c r="G200" s="40" t="e">
        <f t="shared" si="17"/>
        <v>#N/A</v>
      </c>
      <c r="H200" s="11">
        <f t="shared" si="22"/>
        <v>172</v>
      </c>
      <c r="I200" s="51" t="e">
        <f>+SR40_CRa!$Z140</f>
        <v>#N/A</v>
      </c>
      <c r="J200" s="40" t="e">
        <f t="shared" si="18"/>
        <v>#N/A</v>
      </c>
      <c r="K200" s="11">
        <f t="shared" si="23"/>
        <v>172</v>
      </c>
      <c r="L200" s="51" t="e">
        <f>+#REF!</f>
        <v>#REF!</v>
      </c>
      <c r="M200" s="40" t="e">
        <f t="shared" si="19"/>
        <v>#REF!</v>
      </c>
    </row>
    <row r="201" spans="5:13" x14ac:dyDescent="0.3">
      <c r="E201" s="11">
        <f t="shared" si="21"/>
        <v>173</v>
      </c>
      <c r="F201" s="51" t="e">
        <f>+SR30_CRa!$Z151</f>
        <v>#N/A</v>
      </c>
      <c r="G201" s="40" t="e">
        <f t="shared" si="17"/>
        <v>#N/A</v>
      </c>
      <c r="H201" s="11">
        <f t="shared" si="22"/>
        <v>173</v>
      </c>
      <c r="I201" s="51" t="e">
        <f>+SR40_CRa!$Z141</f>
        <v>#N/A</v>
      </c>
      <c r="J201" s="40" t="e">
        <f t="shared" si="18"/>
        <v>#N/A</v>
      </c>
      <c r="K201" s="11">
        <f t="shared" si="23"/>
        <v>173</v>
      </c>
      <c r="L201" s="51" t="e">
        <f>+#REF!</f>
        <v>#REF!</v>
      </c>
      <c r="M201" s="40" t="e">
        <f t="shared" si="19"/>
        <v>#REF!</v>
      </c>
    </row>
    <row r="202" spans="5:13" x14ac:dyDescent="0.3">
      <c r="E202" s="11">
        <f t="shared" si="21"/>
        <v>174</v>
      </c>
      <c r="F202" s="51" t="e">
        <f>+SR30_CRa!$Z152</f>
        <v>#N/A</v>
      </c>
      <c r="G202" s="40" t="e">
        <f t="shared" si="17"/>
        <v>#N/A</v>
      </c>
      <c r="H202" s="11">
        <f t="shared" si="22"/>
        <v>174</v>
      </c>
      <c r="I202" s="51" t="e">
        <f>+SR40_CRa!$Z142</f>
        <v>#N/A</v>
      </c>
      <c r="J202" s="40" t="e">
        <f t="shared" si="18"/>
        <v>#N/A</v>
      </c>
      <c r="K202" s="11">
        <f t="shared" si="23"/>
        <v>174</v>
      </c>
      <c r="L202" s="51" t="e">
        <f>+#REF!</f>
        <v>#REF!</v>
      </c>
      <c r="M202" s="40" t="e">
        <f t="shared" si="19"/>
        <v>#REF!</v>
      </c>
    </row>
    <row r="203" spans="5:13" x14ac:dyDescent="0.3">
      <c r="E203" s="11">
        <f t="shared" si="21"/>
        <v>175</v>
      </c>
      <c r="F203" s="51" t="e">
        <f>+SR30_CRa!$Z153</f>
        <v>#N/A</v>
      </c>
      <c r="G203" s="40" t="e">
        <f t="shared" si="17"/>
        <v>#N/A</v>
      </c>
      <c r="H203" s="11">
        <f t="shared" si="22"/>
        <v>175</v>
      </c>
      <c r="I203" s="51" t="e">
        <f>+SR40_CRa!$Z143</f>
        <v>#N/A</v>
      </c>
      <c r="J203" s="40" t="e">
        <f t="shared" si="18"/>
        <v>#N/A</v>
      </c>
      <c r="K203" s="11">
        <f t="shared" si="23"/>
        <v>175</v>
      </c>
      <c r="L203" s="51" t="e">
        <f>+#REF!</f>
        <v>#REF!</v>
      </c>
      <c r="M203" s="40" t="e">
        <f t="shared" si="19"/>
        <v>#REF!</v>
      </c>
    </row>
    <row r="204" spans="5:13" x14ac:dyDescent="0.3">
      <c r="E204" s="11">
        <f t="shared" si="21"/>
        <v>176</v>
      </c>
      <c r="F204" s="51" t="e">
        <f>+SR30_CRa!$Z154</f>
        <v>#N/A</v>
      </c>
      <c r="G204" s="40" t="e">
        <f t="shared" si="17"/>
        <v>#N/A</v>
      </c>
      <c r="H204" s="11">
        <f t="shared" si="22"/>
        <v>176</v>
      </c>
      <c r="I204" s="51" t="e">
        <f>+SR40_CRa!$Z144</f>
        <v>#N/A</v>
      </c>
      <c r="J204" s="40" t="e">
        <f t="shared" si="18"/>
        <v>#N/A</v>
      </c>
      <c r="K204" s="11">
        <f t="shared" si="23"/>
        <v>176</v>
      </c>
      <c r="L204" s="51" t="e">
        <f>+#REF!</f>
        <v>#REF!</v>
      </c>
      <c r="M204" s="40" t="e">
        <f t="shared" si="19"/>
        <v>#REF!</v>
      </c>
    </row>
    <row r="205" spans="5:13" x14ac:dyDescent="0.3">
      <c r="E205" s="11">
        <f t="shared" si="21"/>
        <v>177</v>
      </c>
      <c r="F205" s="51" t="e">
        <f>+SR30_CRa!$Z155</f>
        <v>#N/A</v>
      </c>
      <c r="G205" s="40" t="e">
        <f t="shared" si="17"/>
        <v>#N/A</v>
      </c>
      <c r="H205" s="11">
        <f t="shared" si="22"/>
        <v>177</v>
      </c>
      <c r="I205" s="51" t="e">
        <f>+SR40_CRa!$Z145</f>
        <v>#N/A</v>
      </c>
      <c r="J205" s="40" t="e">
        <f t="shared" si="18"/>
        <v>#N/A</v>
      </c>
      <c r="K205" s="11">
        <f t="shared" si="23"/>
        <v>177</v>
      </c>
      <c r="L205" s="51" t="e">
        <f>+#REF!</f>
        <v>#REF!</v>
      </c>
      <c r="M205" s="40" t="e">
        <f t="shared" si="19"/>
        <v>#REF!</v>
      </c>
    </row>
    <row r="206" spans="5:13" x14ac:dyDescent="0.3">
      <c r="E206" s="11">
        <f t="shared" si="21"/>
        <v>178</v>
      </c>
      <c r="F206" s="51" t="e">
        <f>+SR30_CRa!$Z156</f>
        <v>#N/A</v>
      </c>
      <c r="G206" s="40" t="e">
        <f t="shared" si="17"/>
        <v>#N/A</v>
      </c>
      <c r="H206" s="11">
        <f t="shared" si="22"/>
        <v>178</v>
      </c>
      <c r="I206" s="51" t="e">
        <f>+SR40_CRa!$Z146</f>
        <v>#N/A</v>
      </c>
      <c r="J206" s="40" t="e">
        <f t="shared" si="18"/>
        <v>#N/A</v>
      </c>
      <c r="K206" s="11">
        <f t="shared" si="23"/>
        <v>178</v>
      </c>
      <c r="L206" s="51" t="e">
        <f>+#REF!</f>
        <v>#REF!</v>
      </c>
      <c r="M206" s="40" t="e">
        <f t="shared" si="19"/>
        <v>#REF!</v>
      </c>
    </row>
    <row r="207" spans="5:13" x14ac:dyDescent="0.3">
      <c r="E207" s="11">
        <f t="shared" si="21"/>
        <v>179</v>
      </c>
      <c r="F207" s="51" t="e">
        <f>+SR30_CRa!$Z157</f>
        <v>#N/A</v>
      </c>
      <c r="G207" s="40" t="e">
        <f t="shared" si="17"/>
        <v>#N/A</v>
      </c>
      <c r="H207" s="11">
        <f t="shared" si="22"/>
        <v>179</v>
      </c>
      <c r="I207" s="51" t="e">
        <f>+SR40_CRa!$Z147</f>
        <v>#N/A</v>
      </c>
      <c r="J207" s="40" t="e">
        <f t="shared" si="18"/>
        <v>#N/A</v>
      </c>
      <c r="K207" s="11">
        <f t="shared" si="23"/>
        <v>179</v>
      </c>
      <c r="L207" s="51" t="e">
        <f>+#REF!</f>
        <v>#REF!</v>
      </c>
      <c r="M207" s="40" t="e">
        <f t="shared" si="19"/>
        <v>#REF!</v>
      </c>
    </row>
    <row r="208" spans="5:13" x14ac:dyDescent="0.3">
      <c r="E208" s="11">
        <f t="shared" si="21"/>
        <v>180</v>
      </c>
      <c r="F208" s="51" t="e">
        <f>+SR30_CRa!$Z158</f>
        <v>#N/A</v>
      </c>
      <c r="G208" s="40" t="e">
        <f t="shared" si="17"/>
        <v>#N/A</v>
      </c>
      <c r="H208" s="11">
        <f t="shared" si="22"/>
        <v>180</v>
      </c>
      <c r="I208" s="51" t="e">
        <f>+SR40_CRa!$Z148</f>
        <v>#N/A</v>
      </c>
      <c r="J208" s="40" t="e">
        <f t="shared" si="18"/>
        <v>#N/A</v>
      </c>
      <c r="K208" s="11">
        <f t="shared" si="23"/>
        <v>180</v>
      </c>
      <c r="L208" s="51" t="e">
        <f>+#REF!</f>
        <v>#REF!</v>
      </c>
      <c r="M208" s="40" t="e">
        <f t="shared" si="19"/>
        <v>#REF!</v>
      </c>
    </row>
    <row r="209" spans="5:13" x14ac:dyDescent="0.3">
      <c r="E209" s="11">
        <f t="shared" si="21"/>
        <v>181</v>
      </c>
      <c r="F209" s="51" t="e">
        <f>+SR30_CRa!$Z159</f>
        <v>#N/A</v>
      </c>
      <c r="G209" s="40" t="e">
        <f t="shared" si="17"/>
        <v>#N/A</v>
      </c>
      <c r="H209" s="11">
        <f t="shared" si="22"/>
        <v>181</v>
      </c>
      <c r="I209" s="51" t="e">
        <f>+SR40_CRa!$Z149</f>
        <v>#N/A</v>
      </c>
      <c r="J209" s="40" t="e">
        <f t="shared" si="18"/>
        <v>#N/A</v>
      </c>
      <c r="K209" s="11">
        <f t="shared" si="23"/>
        <v>181</v>
      </c>
      <c r="L209" s="51" t="e">
        <f>+#REF!</f>
        <v>#REF!</v>
      </c>
      <c r="M209" s="40" t="e">
        <f t="shared" si="19"/>
        <v>#REF!</v>
      </c>
    </row>
    <row r="210" spans="5:13" x14ac:dyDescent="0.3">
      <c r="E210" s="11">
        <f t="shared" si="21"/>
        <v>182</v>
      </c>
      <c r="F210" s="51" t="e">
        <f>+SR30_CRa!$Z160</f>
        <v>#N/A</v>
      </c>
      <c r="G210" s="40" t="e">
        <f t="shared" si="17"/>
        <v>#N/A</v>
      </c>
      <c r="H210" s="11">
        <f t="shared" si="22"/>
        <v>182</v>
      </c>
      <c r="I210" s="51" t="e">
        <f>+SR40_CRa!$Z150</f>
        <v>#N/A</v>
      </c>
      <c r="J210" s="40" t="e">
        <f t="shared" si="18"/>
        <v>#N/A</v>
      </c>
      <c r="K210" s="11">
        <f t="shared" si="23"/>
        <v>182</v>
      </c>
      <c r="L210" s="51" t="e">
        <f>+#REF!</f>
        <v>#REF!</v>
      </c>
      <c r="M210" s="40" t="e">
        <f t="shared" si="19"/>
        <v>#REF!</v>
      </c>
    </row>
    <row r="211" spans="5:13" x14ac:dyDescent="0.3">
      <c r="E211" s="11">
        <f t="shared" si="21"/>
        <v>183</v>
      </c>
      <c r="F211" s="51" t="e">
        <f>+SR30_CRa!$Z161</f>
        <v>#N/A</v>
      </c>
      <c r="G211" s="40" t="e">
        <f t="shared" si="17"/>
        <v>#N/A</v>
      </c>
      <c r="H211" s="11">
        <f t="shared" si="22"/>
        <v>183</v>
      </c>
      <c r="I211" s="51" t="e">
        <f>+SR40_CRa!$Z151</f>
        <v>#N/A</v>
      </c>
      <c r="J211" s="40" t="e">
        <f t="shared" si="18"/>
        <v>#N/A</v>
      </c>
      <c r="K211" s="11">
        <f t="shared" si="23"/>
        <v>183</v>
      </c>
      <c r="L211" s="51" t="e">
        <f>+#REF!</f>
        <v>#REF!</v>
      </c>
      <c r="M211" s="40" t="e">
        <f t="shared" si="19"/>
        <v>#REF!</v>
      </c>
    </row>
    <row r="212" spans="5:13" x14ac:dyDescent="0.3">
      <c r="E212" s="11">
        <f t="shared" si="21"/>
        <v>184</v>
      </c>
      <c r="F212" s="51" t="e">
        <f>+SR30_CRa!$Z162</f>
        <v>#N/A</v>
      </c>
      <c r="G212" s="40" t="e">
        <f t="shared" si="17"/>
        <v>#N/A</v>
      </c>
      <c r="H212" s="11">
        <f t="shared" si="22"/>
        <v>184</v>
      </c>
      <c r="I212" s="51" t="e">
        <f>+SR40_CRa!$Z152</f>
        <v>#N/A</v>
      </c>
      <c r="J212" s="40" t="e">
        <f t="shared" si="18"/>
        <v>#N/A</v>
      </c>
      <c r="K212" s="11">
        <f t="shared" si="23"/>
        <v>184</v>
      </c>
      <c r="L212" s="51" t="e">
        <f>+#REF!</f>
        <v>#REF!</v>
      </c>
      <c r="M212" s="40" t="e">
        <f t="shared" si="19"/>
        <v>#REF!</v>
      </c>
    </row>
    <row r="213" spans="5:13" x14ac:dyDescent="0.3">
      <c r="E213" s="11">
        <f t="shared" si="21"/>
        <v>185</v>
      </c>
      <c r="F213" s="51" t="e">
        <f>+SR30_CRa!$Z163</f>
        <v>#N/A</v>
      </c>
      <c r="G213" s="40" t="e">
        <f t="shared" si="17"/>
        <v>#N/A</v>
      </c>
      <c r="H213" s="11">
        <f t="shared" si="22"/>
        <v>185</v>
      </c>
      <c r="I213" s="51" t="e">
        <f>+SR40_CRa!$Z153</f>
        <v>#N/A</v>
      </c>
      <c r="J213" s="40" t="e">
        <f t="shared" si="18"/>
        <v>#N/A</v>
      </c>
      <c r="K213" s="11">
        <f t="shared" si="23"/>
        <v>185</v>
      </c>
      <c r="L213" s="51" t="e">
        <f>+#REF!</f>
        <v>#REF!</v>
      </c>
      <c r="M213" s="40" t="e">
        <f t="shared" si="19"/>
        <v>#REF!</v>
      </c>
    </row>
    <row r="214" spans="5:13" x14ac:dyDescent="0.3">
      <c r="E214" s="11">
        <f t="shared" si="21"/>
        <v>186</v>
      </c>
      <c r="F214" s="51" t="e">
        <f>+SR30_CRa!$Z164</f>
        <v>#N/A</v>
      </c>
      <c r="G214" s="40" t="e">
        <f t="shared" si="17"/>
        <v>#N/A</v>
      </c>
      <c r="H214" s="11">
        <f t="shared" si="22"/>
        <v>186</v>
      </c>
      <c r="I214" s="51" t="e">
        <f>+SR40_CRa!$Z154</f>
        <v>#N/A</v>
      </c>
      <c r="J214" s="40" t="e">
        <f t="shared" si="18"/>
        <v>#N/A</v>
      </c>
      <c r="K214" s="11">
        <f t="shared" si="23"/>
        <v>186</v>
      </c>
      <c r="L214" s="51" t="e">
        <f>+#REF!</f>
        <v>#REF!</v>
      </c>
      <c r="M214" s="40" t="e">
        <f t="shared" si="19"/>
        <v>#REF!</v>
      </c>
    </row>
    <row r="215" spans="5:13" x14ac:dyDescent="0.3">
      <c r="E215" s="11">
        <f t="shared" si="21"/>
        <v>187</v>
      </c>
      <c r="F215" s="51" t="e">
        <f>+SR30_CRa!$Z165</f>
        <v>#N/A</v>
      </c>
      <c r="G215" s="40" t="e">
        <f t="shared" si="17"/>
        <v>#N/A</v>
      </c>
      <c r="H215" s="11">
        <f t="shared" si="22"/>
        <v>187</v>
      </c>
      <c r="I215" s="51" t="e">
        <f>+SR40_CRa!$Z155</f>
        <v>#N/A</v>
      </c>
      <c r="J215" s="40" t="e">
        <f t="shared" si="18"/>
        <v>#N/A</v>
      </c>
      <c r="K215" s="11">
        <f t="shared" si="23"/>
        <v>187</v>
      </c>
      <c r="L215" s="51" t="e">
        <f>+#REF!</f>
        <v>#REF!</v>
      </c>
      <c r="M215" s="40" t="e">
        <f t="shared" si="19"/>
        <v>#REF!</v>
      </c>
    </row>
    <row r="216" spans="5:13" x14ac:dyDescent="0.3">
      <c r="E216" s="11">
        <f t="shared" si="21"/>
        <v>188</v>
      </c>
      <c r="F216" s="51" t="e">
        <f>+SR30_CRa!$Z166</f>
        <v>#N/A</v>
      </c>
      <c r="G216" s="40" t="e">
        <f t="shared" si="17"/>
        <v>#N/A</v>
      </c>
      <c r="H216" s="11">
        <f t="shared" si="22"/>
        <v>188</v>
      </c>
      <c r="I216" s="51" t="e">
        <f>+SR40_CRa!$Z156</f>
        <v>#N/A</v>
      </c>
      <c r="J216" s="40" t="e">
        <f t="shared" si="18"/>
        <v>#N/A</v>
      </c>
      <c r="K216" s="11">
        <f t="shared" si="23"/>
        <v>188</v>
      </c>
      <c r="L216" s="51" t="e">
        <f>+#REF!</f>
        <v>#REF!</v>
      </c>
      <c r="M216" s="40" t="e">
        <f t="shared" si="19"/>
        <v>#REF!</v>
      </c>
    </row>
    <row r="217" spans="5:13" x14ac:dyDescent="0.3">
      <c r="E217" s="11">
        <f t="shared" si="21"/>
        <v>189</v>
      </c>
      <c r="F217" s="51" t="e">
        <f>+SR30_CRa!$Z167</f>
        <v>#N/A</v>
      </c>
      <c r="G217" s="40" t="e">
        <f t="shared" si="17"/>
        <v>#N/A</v>
      </c>
      <c r="H217" s="11">
        <f t="shared" si="22"/>
        <v>189</v>
      </c>
      <c r="I217" s="51" t="e">
        <f>+SR40_CRa!$Z157</f>
        <v>#N/A</v>
      </c>
      <c r="J217" s="40" t="e">
        <f t="shared" si="18"/>
        <v>#N/A</v>
      </c>
      <c r="K217" s="11">
        <f t="shared" si="23"/>
        <v>189</v>
      </c>
      <c r="L217" s="51" t="e">
        <f>+#REF!</f>
        <v>#REF!</v>
      </c>
      <c r="M217" s="40" t="e">
        <f t="shared" si="19"/>
        <v>#REF!</v>
      </c>
    </row>
    <row r="218" spans="5:13" x14ac:dyDescent="0.3">
      <c r="E218" s="11">
        <f t="shared" si="21"/>
        <v>190</v>
      </c>
      <c r="F218" s="51" t="e">
        <f>+SR30_CRa!$Z168</f>
        <v>#N/A</v>
      </c>
      <c r="G218" s="40" t="e">
        <f t="shared" si="17"/>
        <v>#N/A</v>
      </c>
      <c r="H218" s="11">
        <f t="shared" si="22"/>
        <v>190</v>
      </c>
      <c r="I218" s="51" t="e">
        <f>+SR40_CRa!$Z158</f>
        <v>#N/A</v>
      </c>
      <c r="J218" s="40" t="e">
        <f t="shared" si="18"/>
        <v>#N/A</v>
      </c>
      <c r="K218" s="11">
        <f t="shared" si="23"/>
        <v>190</v>
      </c>
      <c r="L218" s="51" t="e">
        <f>+#REF!</f>
        <v>#REF!</v>
      </c>
      <c r="M218" s="40" t="e">
        <f t="shared" si="19"/>
        <v>#REF!</v>
      </c>
    </row>
    <row r="219" spans="5:13" x14ac:dyDescent="0.3">
      <c r="E219" s="11">
        <f t="shared" si="21"/>
        <v>191</v>
      </c>
      <c r="F219" s="51" t="e">
        <f>+SR30_CRa!$Z169</f>
        <v>#N/A</v>
      </c>
      <c r="G219" s="40" t="e">
        <f t="shared" si="17"/>
        <v>#N/A</v>
      </c>
      <c r="H219" s="11">
        <f t="shared" si="22"/>
        <v>191</v>
      </c>
      <c r="I219" s="51" t="e">
        <f>+SR40_CRa!$Z159</f>
        <v>#N/A</v>
      </c>
      <c r="J219" s="40" t="e">
        <f t="shared" si="18"/>
        <v>#N/A</v>
      </c>
      <c r="K219" s="11">
        <f t="shared" si="23"/>
        <v>191</v>
      </c>
      <c r="L219" s="51" t="e">
        <f>+#REF!</f>
        <v>#REF!</v>
      </c>
      <c r="M219" s="40" t="e">
        <f t="shared" si="19"/>
        <v>#REF!</v>
      </c>
    </row>
    <row r="220" spans="5:13" x14ac:dyDescent="0.3">
      <c r="E220" s="11">
        <f t="shared" si="21"/>
        <v>192</v>
      </c>
      <c r="F220" s="51" t="e">
        <f>+SR30_CRa!$Z170</f>
        <v>#N/A</v>
      </c>
      <c r="G220" s="40" t="e">
        <f t="shared" si="17"/>
        <v>#N/A</v>
      </c>
      <c r="H220" s="11">
        <f t="shared" si="22"/>
        <v>192</v>
      </c>
      <c r="I220" s="51" t="e">
        <f>+SR40_CRa!$Z160</f>
        <v>#N/A</v>
      </c>
      <c r="J220" s="40" t="e">
        <f t="shared" si="18"/>
        <v>#N/A</v>
      </c>
      <c r="K220" s="11">
        <f t="shared" si="23"/>
        <v>192</v>
      </c>
      <c r="L220" s="51" t="e">
        <f>+#REF!</f>
        <v>#REF!</v>
      </c>
      <c r="M220" s="40" t="e">
        <f t="shared" si="19"/>
        <v>#REF!</v>
      </c>
    </row>
    <row r="221" spans="5:13" x14ac:dyDescent="0.3">
      <c r="E221" s="11">
        <f t="shared" si="21"/>
        <v>193</v>
      </c>
      <c r="F221" s="51" t="e">
        <f>+SR30_CRa!$Z171</f>
        <v>#N/A</v>
      </c>
      <c r="G221" s="40" t="e">
        <f t="shared" si="17"/>
        <v>#N/A</v>
      </c>
      <c r="H221" s="11">
        <f t="shared" si="22"/>
        <v>193</v>
      </c>
      <c r="I221" s="51" t="e">
        <f>+SR40_CRa!$Z161</f>
        <v>#N/A</v>
      </c>
      <c r="J221" s="40" t="e">
        <f t="shared" si="18"/>
        <v>#N/A</v>
      </c>
      <c r="K221" s="11">
        <f t="shared" si="23"/>
        <v>193</v>
      </c>
      <c r="L221" s="51" t="e">
        <f>+#REF!</f>
        <v>#REF!</v>
      </c>
      <c r="M221" s="40" t="e">
        <f t="shared" si="19"/>
        <v>#REF!</v>
      </c>
    </row>
    <row r="222" spans="5:13" x14ac:dyDescent="0.3">
      <c r="E222" s="11">
        <f t="shared" si="21"/>
        <v>194</v>
      </c>
      <c r="F222" s="51" t="e">
        <f>+SR30_CRa!$Z172</f>
        <v>#N/A</v>
      </c>
      <c r="G222" s="40" t="e">
        <f t="shared" ref="G222:G239" si="24">+F222/20000</f>
        <v>#N/A</v>
      </c>
      <c r="H222" s="11">
        <f t="shared" si="22"/>
        <v>194</v>
      </c>
      <c r="I222" s="51" t="e">
        <f>+SR40_CRa!$Z162</f>
        <v>#N/A</v>
      </c>
      <c r="J222" s="40" t="e">
        <f t="shared" ref="J222:J285" si="25">+I222/20000</f>
        <v>#N/A</v>
      </c>
      <c r="K222" s="11">
        <f t="shared" si="23"/>
        <v>194</v>
      </c>
      <c r="L222" s="51" t="e">
        <f>+#REF!</f>
        <v>#REF!</v>
      </c>
      <c r="M222" s="40" t="e">
        <f t="shared" ref="M222:M285" si="26">+L222/20000</f>
        <v>#REF!</v>
      </c>
    </row>
    <row r="223" spans="5:13" x14ac:dyDescent="0.3">
      <c r="E223" s="11">
        <f t="shared" ref="E223:E239" si="27">+E222+1</f>
        <v>195</v>
      </c>
      <c r="F223" s="51" t="e">
        <f>+SR30_CRa!$Z173</f>
        <v>#N/A</v>
      </c>
      <c r="G223" s="40" t="e">
        <f t="shared" si="24"/>
        <v>#N/A</v>
      </c>
      <c r="H223" s="11">
        <f t="shared" ref="H223:H286" si="28">+H222+1</f>
        <v>195</v>
      </c>
      <c r="I223" s="51" t="e">
        <f>+SR40_CRa!$Z163</f>
        <v>#N/A</v>
      </c>
      <c r="J223" s="40" t="e">
        <f t="shared" si="25"/>
        <v>#N/A</v>
      </c>
      <c r="K223" s="11">
        <f t="shared" ref="K223:K286" si="29">+K222+1</f>
        <v>195</v>
      </c>
      <c r="L223" s="51" t="e">
        <f>+#REF!</f>
        <v>#REF!</v>
      </c>
      <c r="M223" s="40" t="e">
        <f t="shared" si="26"/>
        <v>#REF!</v>
      </c>
    </row>
    <row r="224" spans="5:13" x14ac:dyDescent="0.3">
      <c r="E224" s="11">
        <f t="shared" si="27"/>
        <v>196</v>
      </c>
      <c r="F224" s="51" t="e">
        <f>+SR30_CRa!$Z174</f>
        <v>#N/A</v>
      </c>
      <c r="G224" s="40" t="e">
        <f t="shared" si="24"/>
        <v>#N/A</v>
      </c>
      <c r="H224" s="11">
        <f t="shared" si="28"/>
        <v>196</v>
      </c>
      <c r="I224" s="51" t="e">
        <f>+SR40_CRa!$Z164</f>
        <v>#N/A</v>
      </c>
      <c r="J224" s="40" t="e">
        <f t="shared" si="25"/>
        <v>#N/A</v>
      </c>
      <c r="K224" s="11">
        <f t="shared" si="29"/>
        <v>196</v>
      </c>
      <c r="L224" s="51" t="e">
        <f>+#REF!</f>
        <v>#REF!</v>
      </c>
      <c r="M224" s="40" t="e">
        <f t="shared" si="26"/>
        <v>#REF!</v>
      </c>
    </row>
    <row r="225" spans="5:13" x14ac:dyDescent="0.3">
      <c r="E225" s="11">
        <f t="shared" si="27"/>
        <v>197</v>
      </c>
      <c r="F225" s="51" t="e">
        <f>+SR30_CRa!$Z175</f>
        <v>#N/A</v>
      </c>
      <c r="G225" s="40" t="e">
        <f t="shared" si="24"/>
        <v>#N/A</v>
      </c>
      <c r="H225" s="11">
        <f t="shared" si="28"/>
        <v>197</v>
      </c>
      <c r="I225" s="51" t="e">
        <f>+SR40_CRa!$Z165</f>
        <v>#N/A</v>
      </c>
      <c r="J225" s="40" t="e">
        <f t="shared" si="25"/>
        <v>#N/A</v>
      </c>
      <c r="K225" s="11">
        <f t="shared" si="29"/>
        <v>197</v>
      </c>
      <c r="L225" s="51" t="e">
        <f>+#REF!</f>
        <v>#REF!</v>
      </c>
      <c r="M225" s="40" t="e">
        <f t="shared" si="26"/>
        <v>#REF!</v>
      </c>
    </row>
    <row r="226" spans="5:13" x14ac:dyDescent="0.3">
      <c r="E226" s="11">
        <f t="shared" si="27"/>
        <v>198</v>
      </c>
      <c r="F226" s="51" t="e">
        <f>+SR30_CRa!$Z176</f>
        <v>#N/A</v>
      </c>
      <c r="G226" s="40" t="e">
        <f t="shared" si="24"/>
        <v>#N/A</v>
      </c>
      <c r="H226" s="11">
        <f t="shared" si="28"/>
        <v>198</v>
      </c>
      <c r="I226" s="51" t="e">
        <f>+SR40_CRa!$Z166</f>
        <v>#N/A</v>
      </c>
      <c r="J226" s="40" t="e">
        <f t="shared" si="25"/>
        <v>#N/A</v>
      </c>
      <c r="K226" s="11">
        <f t="shared" si="29"/>
        <v>198</v>
      </c>
      <c r="L226" s="51" t="e">
        <f>+#REF!</f>
        <v>#REF!</v>
      </c>
      <c r="M226" s="40" t="e">
        <f t="shared" si="26"/>
        <v>#REF!</v>
      </c>
    </row>
    <row r="227" spans="5:13" x14ac:dyDescent="0.3">
      <c r="E227" s="11">
        <f t="shared" si="27"/>
        <v>199</v>
      </c>
      <c r="F227" s="51" t="e">
        <f>+SR30_CRa!$Z177</f>
        <v>#N/A</v>
      </c>
      <c r="G227" s="40" t="e">
        <f t="shared" si="24"/>
        <v>#N/A</v>
      </c>
      <c r="H227" s="11">
        <f t="shared" si="28"/>
        <v>199</v>
      </c>
      <c r="I227" s="51" t="e">
        <f>+SR40_CRa!$Z167</f>
        <v>#N/A</v>
      </c>
      <c r="J227" s="40" t="e">
        <f t="shared" si="25"/>
        <v>#N/A</v>
      </c>
      <c r="K227" s="11">
        <f t="shared" si="29"/>
        <v>199</v>
      </c>
      <c r="L227" s="51" t="e">
        <f>+#REF!</f>
        <v>#REF!</v>
      </c>
      <c r="M227" s="40" t="e">
        <f t="shared" si="26"/>
        <v>#REF!</v>
      </c>
    </row>
    <row r="228" spans="5:13" x14ac:dyDescent="0.3">
      <c r="E228" s="11">
        <f t="shared" si="27"/>
        <v>200</v>
      </c>
      <c r="F228" s="51" t="e">
        <f>+SR30_CRa!$Z178</f>
        <v>#N/A</v>
      </c>
      <c r="G228" s="40" t="e">
        <f t="shared" si="24"/>
        <v>#N/A</v>
      </c>
      <c r="H228" s="11">
        <f t="shared" si="28"/>
        <v>200</v>
      </c>
      <c r="I228" s="51" t="e">
        <f>+SR40_CRa!$Z168</f>
        <v>#N/A</v>
      </c>
      <c r="J228" s="40" t="e">
        <f t="shared" si="25"/>
        <v>#N/A</v>
      </c>
      <c r="K228" s="11">
        <f t="shared" si="29"/>
        <v>200</v>
      </c>
      <c r="L228" s="51" t="e">
        <f>+#REF!</f>
        <v>#REF!</v>
      </c>
      <c r="M228" s="40" t="e">
        <f t="shared" si="26"/>
        <v>#REF!</v>
      </c>
    </row>
    <row r="229" spans="5:13" x14ac:dyDescent="0.3">
      <c r="E229" s="11">
        <f t="shared" si="27"/>
        <v>201</v>
      </c>
      <c r="F229" s="51" t="e">
        <f>+SR30_CRa!$Z179</f>
        <v>#N/A</v>
      </c>
      <c r="G229" s="40" t="e">
        <f t="shared" si="24"/>
        <v>#N/A</v>
      </c>
      <c r="H229" s="11">
        <f t="shared" si="28"/>
        <v>201</v>
      </c>
      <c r="I229" s="51" t="e">
        <f>+SR40_CRa!$Z169</f>
        <v>#N/A</v>
      </c>
      <c r="J229" s="40" t="e">
        <f t="shared" si="25"/>
        <v>#N/A</v>
      </c>
      <c r="K229" s="11">
        <f t="shared" si="29"/>
        <v>201</v>
      </c>
      <c r="L229" s="51" t="e">
        <f>+#REF!</f>
        <v>#REF!</v>
      </c>
      <c r="M229" s="40" t="e">
        <f t="shared" si="26"/>
        <v>#REF!</v>
      </c>
    </row>
    <row r="230" spans="5:13" x14ac:dyDescent="0.3">
      <c r="E230" s="11">
        <f t="shared" si="27"/>
        <v>202</v>
      </c>
      <c r="F230" s="51" t="e">
        <f>+SR30_CRa!$Z180</f>
        <v>#N/A</v>
      </c>
      <c r="G230" s="40" t="e">
        <f t="shared" si="24"/>
        <v>#N/A</v>
      </c>
      <c r="H230" s="11">
        <f t="shared" si="28"/>
        <v>202</v>
      </c>
      <c r="I230" s="51" t="e">
        <f>+SR40_CRa!$Z170</f>
        <v>#N/A</v>
      </c>
      <c r="J230" s="40" t="e">
        <f t="shared" si="25"/>
        <v>#N/A</v>
      </c>
      <c r="K230" s="11">
        <f t="shared" si="29"/>
        <v>202</v>
      </c>
      <c r="L230" s="51" t="e">
        <f>+#REF!</f>
        <v>#REF!</v>
      </c>
      <c r="M230" s="40" t="e">
        <f t="shared" si="26"/>
        <v>#REF!</v>
      </c>
    </row>
    <row r="231" spans="5:13" x14ac:dyDescent="0.3">
      <c r="E231" s="11">
        <f t="shared" si="27"/>
        <v>203</v>
      </c>
      <c r="F231" s="51" t="e">
        <f>+SR30_CRa!$Z181</f>
        <v>#N/A</v>
      </c>
      <c r="G231" s="40" t="e">
        <f t="shared" si="24"/>
        <v>#N/A</v>
      </c>
      <c r="H231" s="11">
        <f t="shared" si="28"/>
        <v>203</v>
      </c>
      <c r="I231" s="51" t="e">
        <f>+SR40_CRa!$Z171</f>
        <v>#N/A</v>
      </c>
      <c r="J231" s="40" t="e">
        <f t="shared" si="25"/>
        <v>#N/A</v>
      </c>
      <c r="K231" s="11">
        <f t="shared" si="29"/>
        <v>203</v>
      </c>
      <c r="L231" s="51" t="e">
        <f>+#REF!</f>
        <v>#REF!</v>
      </c>
      <c r="M231" s="40" t="e">
        <f t="shared" si="26"/>
        <v>#REF!</v>
      </c>
    </row>
    <row r="232" spans="5:13" x14ac:dyDescent="0.3">
      <c r="E232" s="11">
        <f t="shared" si="27"/>
        <v>204</v>
      </c>
      <c r="F232" s="51" t="e">
        <f>+SR30_CRa!$Z182</f>
        <v>#N/A</v>
      </c>
      <c r="G232" s="40" t="e">
        <f t="shared" si="24"/>
        <v>#N/A</v>
      </c>
      <c r="H232" s="11">
        <f t="shared" si="28"/>
        <v>204</v>
      </c>
      <c r="I232" s="51" t="e">
        <f>+SR40_CRa!$Z172</f>
        <v>#N/A</v>
      </c>
      <c r="J232" s="40" t="e">
        <f t="shared" si="25"/>
        <v>#N/A</v>
      </c>
      <c r="K232" s="11">
        <f t="shared" si="29"/>
        <v>204</v>
      </c>
      <c r="L232" s="51" t="e">
        <f>+#REF!</f>
        <v>#REF!</v>
      </c>
      <c r="M232" s="40" t="e">
        <f t="shared" si="26"/>
        <v>#REF!</v>
      </c>
    </row>
    <row r="233" spans="5:13" x14ac:dyDescent="0.3">
      <c r="E233" s="11">
        <f t="shared" si="27"/>
        <v>205</v>
      </c>
      <c r="F233" s="51" t="e">
        <f>+SR30_CRa!$Z183</f>
        <v>#N/A</v>
      </c>
      <c r="G233" s="40" t="e">
        <f t="shared" si="24"/>
        <v>#N/A</v>
      </c>
      <c r="H233" s="11">
        <f t="shared" si="28"/>
        <v>205</v>
      </c>
      <c r="I233" s="51" t="e">
        <f>+SR40_CRa!$Z173</f>
        <v>#N/A</v>
      </c>
      <c r="J233" s="40" t="e">
        <f t="shared" si="25"/>
        <v>#N/A</v>
      </c>
      <c r="K233" s="11">
        <f t="shared" si="29"/>
        <v>205</v>
      </c>
      <c r="L233" s="51" t="e">
        <f>+#REF!</f>
        <v>#REF!</v>
      </c>
      <c r="M233" s="40" t="e">
        <f t="shared" si="26"/>
        <v>#REF!</v>
      </c>
    </row>
    <row r="234" spans="5:13" x14ac:dyDescent="0.3">
      <c r="E234" s="11">
        <f t="shared" si="27"/>
        <v>206</v>
      </c>
      <c r="F234" s="51" t="e">
        <f>+SR30_CRa!$Z184</f>
        <v>#N/A</v>
      </c>
      <c r="G234" s="40" t="e">
        <f t="shared" si="24"/>
        <v>#N/A</v>
      </c>
      <c r="H234" s="11">
        <f t="shared" si="28"/>
        <v>206</v>
      </c>
      <c r="I234" s="51" t="e">
        <f>+SR40_CRa!$Z174</f>
        <v>#N/A</v>
      </c>
      <c r="J234" s="40" t="e">
        <f t="shared" si="25"/>
        <v>#N/A</v>
      </c>
      <c r="K234" s="11">
        <f t="shared" si="29"/>
        <v>206</v>
      </c>
      <c r="L234" s="51" t="e">
        <f>+#REF!</f>
        <v>#REF!</v>
      </c>
      <c r="M234" s="40" t="e">
        <f t="shared" si="26"/>
        <v>#REF!</v>
      </c>
    </row>
    <row r="235" spans="5:13" x14ac:dyDescent="0.3">
      <c r="E235" s="11">
        <f t="shared" si="27"/>
        <v>207</v>
      </c>
      <c r="F235" s="51" t="e">
        <f>+SR30_CRa!$Z185</f>
        <v>#N/A</v>
      </c>
      <c r="G235" s="40" t="e">
        <f t="shared" si="24"/>
        <v>#N/A</v>
      </c>
      <c r="H235" s="11">
        <f t="shared" si="28"/>
        <v>207</v>
      </c>
      <c r="I235" s="51" t="e">
        <f>+SR40_CRa!$Z175</f>
        <v>#N/A</v>
      </c>
      <c r="J235" s="40" t="e">
        <f t="shared" si="25"/>
        <v>#N/A</v>
      </c>
      <c r="K235" s="11">
        <f t="shared" si="29"/>
        <v>207</v>
      </c>
      <c r="L235" s="51" t="e">
        <f>+#REF!</f>
        <v>#REF!</v>
      </c>
      <c r="M235" s="40" t="e">
        <f t="shared" si="26"/>
        <v>#REF!</v>
      </c>
    </row>
    <row r="236" spans="5:13" x14ac:dyDescent="0.3">
      <c r="E236" s="11">
        <f t="shared" si="27"/>
        <v>208</v>
      </c>
      <c r="F236" s="51" t="e">
        <f>+SR30_CRa!$Z186</f>
        <v>#N/A</v>
      </c>
      <c r="G236" s="40" t="e">
        <f t="shared" si="24"/>
        <v>#N/A</v>
      </c>
      <c r="H236" s="11">
        <f t="shared" si="28"/>
        <v>208</v>
      </c>
      <c r="I236" s="51" t="e">
        <f>+SR40_CRa!$Z176</f>
        <v>#N/A</v>
      </c>
      <c r="J236" s="40" t="e">
        <f t="shared" si="25"/>
        <v>#N/A</v>
      </c>
      <c r="K236" s="11">
        <f t="shared" si="29"/>
        <v>208</v>
      </c>
      <c r="L236" s="51" t="e">
        <f>+#REF!</f>
        <v>#REF!</v>
      </c>
      <c r="M236" s="40" t="e">
        <f t="shared" si="26"/>
        <v>#REF!</v>
      </c>
    </row>
    <row r="237" spans="5:13" x14ac:dyDescent="0.3">
      <c r="E237" s="11">
        <f t="shared" si="27"/>
        <v>209</v>
      </c>
      <c r="F237" s="51" t="e">
        <f>+SR30_CRa!$Z187</f>
        <v>#N/A</v>
      </c>
      <c r="G237" s="40" t="e">
        <f t="shared" si="24"/>
        <v>#N/A</v>
      </c>
      <c r="H237" s="11">
        <f t="shared" si="28"/>
        <v>209</v>
      </c>
      <c r="I237" s="51" t="e">
        <f>+SR40_CRa!$Z177</f>
        <v>#N/A</v>
      </c>
      <c r="J237" s="40" t="e">
        <f t="shared" si="25"/>
        <v>#N/A</v>
      </c>
      <c r="K237" s="11">
        <f t="shared" si="29"/>
        <v>209</v>
      </c>
      <c r="L237" s="51" t="e">
        <f>+#REF!</f>
        <v>#REF!</v>
      </c>
      <c r="M237" s="40" t="e">
        <f t="shared" si="26"/>
        <v>#REF!</v>
      </c>
    </row>
    <row r="238" spans="5:13" x14ac:dyDescent="0.3">
      <c r="E238" s="11">
        <f t="shared" si="27"/>
        <v>210</v>
      </c>
      <c r="F238" s="51" t="e">
        <f>+SR30_CRa!$Z188</f>
        <v>#N/A</v>
      </c>
      <c r="G238" s="40" t="e">
        <f t="shared" si="24"/>
        <v>#N/A</v>
      </c>
      <c r="H238" s="11">
        <f t="shared" si="28"/>
        <v>210</v>
      </c>
      <c r="I238" s="51" t="e">
        <f>+SR40_CRa!$Z178</f>
        <v>#N/A</v>
      </c>
      <c r="J238" s="40" t="e">
        <f t="shared" si="25"/>
        <v>#N/A</v>
      </c>
      <c r="K238" s="11">
        <f t="shared" si="29"/>
        <v>210</v>
      </c>
      <c r="L238" s="51" t="e">
        <f>+#REF!</f>
        <v>#REF!</v>
      </c>
      <c r="M238" s="40" t="e">
        <f t="shared" si="26"/>
        <v>#REF!</v>
      </c>
    </row>
    <row r="239" spans="5:13" x14ac:dyDescent="0.3">
      <c r="E239" s="11">
        <f t="shared" si="27"/>
        <v>211</v>
      </c>
      <c r="F239" s="51" t="e">
        <f>+SR30_CRa!$Z189</f>
        <v>#N/A</v>
      </c>
      <c r="G239" s="40" t="e">
        <f t="shared" si="24"/>
        <v>#N/A</v>
      </c>
      <c r="H239" s="11">
        <f t="shared" si="28"/>
        <v>211</v>
      </c>
      <c r="I239" s="51" t="e">
        <f>+SR40_CRa!$Z179</f>
        <v>#N/A</v>
      </c>
      <c r="J239" s="40" t="e">
        <f t="shared" si="25"/>
        <v>#N/A</v>
      </c>
      <c r="K239" s="11">
        <f t="shared" si="29"/>
        <v>211</v>
      </c>
      <c r="L239" s="51" t="e">
        <f>+#REF!</f>
        <v>#REF!</v>
      </c>
      <c r="M239" s="40" t="e">
        <f t="shared" si="26"/>
        <v>#REF!</v>
      </c>
    </row>
    <row r="240" spans="5:13" x14ac:dyDescent="0.3">
      <c r="F240" s="1"/>
      <c r="G240" s="40"/>
      <c r="H240" s="11">
        <f t="shared" si="28"/>
        <v>212</v>
      </c>
      <c r="I240" s="51" t="e">
        <f>+SR40_CRa!$Z180</f>
        <v>#N/A</v>
      </c>
      <c r="J240" s="40" t="e">
        <f t="shared" si="25"/>
        <v>#N/A</v>
      </c>
      <c r="K240" s="11">
        <f t="shared" si="29"/>
        <v>212</v>
      </c>
      <c r="L240" s="51" t="e">
        <f>+#REF!</f>
        <v>#REF!</v>
      </c>
      <c r="M240" s="40" t="e">
        <f t="shared" si="26"/>
        <v>#REF!</v>
      </c>
    </row>
    <row r="241" spans="6:13" x14ac:dyDescent="0.3">
      <c r="F241" s="1"/>
      <c r="G241" s="40"/>
      <c r="H241" s="11">
        <f t="shared" si="28"/>
        <v>213</v>
      </c>
      <c r="I241" s="51" t="e">
        <f>+SR40_CRa!$Z181</f>
        <v>#N/A</v>
      </c>
      <c r="J241" s="40" t="e">
        <f t="shared" si="25"/>
        <v>#N/A</v>
      </c>
      <c r="K241" s="11">
        <f t="shared" si="29"/>
        <v>213</v>
      </c>
      <c r="L241" s="51" t="e">
        <f>+#REF!</f>
        <v>#REF!</v>
      </c>
      <c r="M241" s="40" t="e">
        <f t="shared" si="26"/>
        <v>#REF!</v>
      </c>
    </row>
    <row r="242" spans="6:13" x14ac:dyDescent="0.3">
      <c r="F242" s="1"/>
      <c r="G242" s="40"/>
      <c r="H242" s="11">
        <f t="shared" si="28"/>
        <v>214</v>
      </c>
      <c r="I242" s="51" t="e">
        <f>+SR40_CRa!$Z182</f>
        <v>#N/A</v>
      </c>
      <c r="J242" s="40" t="e">
        <f t="shared" si="25"/>
        <v>#N/A</v>
      </c>
      <c r="K242" s="11">
        <f t="shared" si="29"/>
        <v>214</v>
      </c>
      <c r="L242" s="51" t="e">
        <f>+#REF!</f>
        <v>#REF!</v>
      </c>
      <c r="M242" s="40" t="e">
        <f t="shared" si="26"/>
        <v>#REF!</v>
      </c>
    </row>
    <row r="243" spans="6:13" x14ac:dyDescent="0.3">
      <c r="F243" s="1"/>
      <c r="G243" s="40"/>
      <c r="H243" s="11">
        <f t="shared" si="28"/>
        <v>215</v>
      </c>
      <c r="I243" s="51" t="e">
        <f>+SR40_CRa!$Z183</f>
        <v>#N/A</v>
      </c>
      <c r="J243" s="40" t="e">
        <f t="shared" si="25"/>
        <v>#N/A</v>
      </c>
      <c r="K243" s="11">
        <f t="shared" si="29"/>
        <v>215</v>
      </c>
      <c r="L243" s="51" t="e">
        <f>+#REF!</f>
        <v>#REF!</v>
      </c>
      <c r="M243" s="40" t="e">
        <f t="shared" si="26"/>
        <v>#REF!</v>
      </c>
    </row>
    <row r="244" spans="6:13" x14ac:dyDescent="0.3">
      <c r="F244" s="1"/>
      <c r="G244" s="40"/>
      <c r="H244" s="11">
        <f t="shared" si="28"/>
        <v>216</v>
      </c>
      <c r="I244" s="51" t="e">
        <f>+SR40_CRa!$Z184</f>
        <v>#N/A</v>
      </c>
      <c r="J244" s="40" t="e">
        <f t="shared" si="25"/>
        <v>#N/A</v>
      </c>
      <c r="K244" s="11">
        <f t="shared" si="29"/>
        <v>216</v>
      </c>
      <c r="L244" s="51" t="e">
        <f>+#REF!</f>
        <v>#REF!</v>
      </c>
      <c r="M244" s="40" t="e">
        <f t="shared" si="26"/>
        <v>#REF!</v>
      </c>
    </row>
    <row r="245" spans="6:13" x14ac:dyDescent="0.3">
      <c r="F245" s="1"/>
      <c r="G245" s="40"/>
      <c r="H245" s="11">
        <f t="shared" si="28"/>
        <v>217</v>
      </c>
      <c r="I245" s="51" t="e">
        <f>+SR40_CRa!$Z185</f>
        <v>#N/A</v>
      </c>
      <c r="J245" s="40" t="e">
        <f t="shared" si="25"/>
        <v>#N/A</v>
      </c>
      <c r="K245" s="11">
        <f t="shared" si="29"/>
        <v>217</v>
      </c>
      <c r="L245" s="51" t="e">
        <f>+#REF!</f>
        <v>#REF!</v>
      </c>
      <c r="M245" s="40" t="e">
        <f t="shared" si="26"/>
        <v>#REF!</v>
      </c>
    </row>
    <row r="246" spans="6:13" x14ac:dyDescent="0.3">
      <c r="F246" s="1"/>
      <c r="G246" s="40"/>
      <c r="H246" s="11">
        <f t="shared" si="28"/>
        <v>218</v>
      </c>
      <c r="I246" s="51" t="e">
        <f>+SR40_CRa!$Z186</f>
        <v>#N/A</v>
      </c>
      <c r="J246" s="40" t="e">
        <f t="shared" si="25"/>
        <v>#N/A</v>
      </c>
      <c r="K246" s="11">
        <f t="shared" si="29"/>
        <v>218</v>
      </c>
      <c r="L246" s="51" t="e">
        <f>+#REF!</f>
        <v>#REF!</v>
      </c>
      <c r="M246" s="40" t="e">
        <f t="shared" si="26"/>
        <v>#REF!</v>
      </c>
    </row>
    <row r="247" spans="6:13" x14ac:dyDescent="0.3">
      <c r="F247" s="1"/>
      <c r="G247" s="40"/>
      <c r="H247" s="11">
        <f t="shared" si="28"/>
        <v>219</v>
      </c>
      <c r="I247" s="51" t="e">
        <f>+SR40_CRa!$Z187</f>
        <v>#N/A</v>
      </c>
      <c r="J247" s="40" t="e">
        <f t="shared" si="25"/>
        <v>#N/A</v>
      </c>
      <c r="K247" s="11">
        <f t="shared" si="29"/>
        <v>219</v>
      </c>
      <c r="L247" s="51" t="e">
        <f>+#REF!</f>
        <v>#REF!</v>
      </c>
      <c r="M247" s="40" t="e">
        <f t="shared" si="26"/>
        <v>#REF!</v>
      </c>
    </row>
    <row r="248" spans="6:13" x14ac:dyDescent="0.3">
      <c r="F248" s="1"/>
      <c r="G248" s="40"/>
      <c r="H248" s="11">
        <f t="shared" si="28"/>
        <v>220</v>
      </c>
      <c r="I248" s="51" t="e">
        <f>+SR40_CRa!$Z188</f>
        <v>#N/A</v>
      </c>
      <c r="J248" s="40" t="e">
        <f t="shared" si="25"/>
        <v>#N/A</v>
      </c>
      <c r="K248" s="11">
        <f t="shared" si="29"/>
        <v>220</v>
      </c>
      <c r="L248" s="51" t="e">
        <f>+#REF!</f>
        <v>#REF!</v>
      </c>
      <c r="M248" s="40" t="e">
        <f t="shared" si="26"/>
        <v>#REF!</v>
      </c>
    </row>
    <row r="249" spans="6:13" x14ac:dyDescent="0.3">
      <c r="F249" s="1"/>
      <c r="G249" s="40"/>
      <c r="H249" s="11">
        <f t="shared" si="28"/>
        <v>221</v>
      </c>
      <c r="I249" s="51" t="e">
        <f>+SR40_CRa!$Z189</f>
        <v>#N/A</v>
      </c>
      <c r="J249" s="40" t="e">
        <f t="shared" si="25"/>
        <v>#N/A</v>
      </c>
      <c r="K249" s="11">
        <f t="shared" si="29"/>
        <v>221</v>
      </c>
      <c r="L249" s="51" t="e">
        <f>+#REF!</f>
        <v>#REF!</v>
      </c>
      <c r="M249" s="40" t="e">
        <f t="shared" si="26"/>
        <v>#REF!</v>
      </c>
    </row>
    <row r="250" spans="6:13" x14ac:dyDescent="0.3">
      <c r="F250" s="1"/>
      <c r="G250" s="40"/>
      <c r="H250" s="11">
        <f t="shared" si="28"/>
        <v>222</v>
      </c>
      <c r="I250" s="51" t="e">
        <f>+SR40_CRa!$Z190</f>
        <v>#N/A</v>
      </c>
      <c r="J250" s="40" t="e">
        <f t="shared" si="25"/>
        <v>#N/A</v>
      </c>
      <c r="K250" s="11">
        <f t="shared" si="29"/>
        <v>222</v>
      </c>
      <c r="L250" s="51" t="e">
        <f>+#REF!</f>
        <v>#REF!</v>
      </c>
      <c r="M250" s="40" t="e">
        <f t="shared" si="26"/>
        <v>#REF!</v>
      </c>
    </row>
    <row r="251" spans="6:13" x14ac:dyDescent="0.3">
      <c r="F251" s="1"/>
      <c r="G251" s="40"/>
      <c r="H251" s="11">
        <f t="shared" si="28"/>
        <v>223</v>
      </c>
      <c r="I251" s="51" t="e">
        <f>+SR40_CRa!$Z191</f>
        <v>#N/A</v>
      </c>
      <c r="J251" s="40" t="e">
        <f t="shared" si="25"/>
        <v>#N/A</v>
      </c>
      <c r="K251" s="11">
        <f t="shared" si="29"/>
        <v>223</v>
      </c>
      <c r="L251" s="51" t="e">
        <f>+#REF!</f>
        <v>#REF!</v>
      </c>
      <c r="M251" s="40" t="e">
        <f t="shared" si="26"/>
        <v>#REF!</v>
      </c>
    </row>
    <row r="252" spans="6:13" x14ac:dyDescent="0.3">
      <c r="F252" s="1"/>
      <c r="G252" s="40"/>
      <c r="H252" s="11">
        <f t="shared" si="28"/>
        <v>224</v>
      </c>
      <c r="I252" s="51" t="e">
        <f>+SR40_CRa!$Z192</f>
        <v>#N/A</v>
      </c>
      <c r="J252" s="40" t="e">
        <f t="shared" si="25"/>
        <v>#N/A</v>
      </c>
      <c r="K252" s="11">
        <f t="shared" si="29"/>
        <v>224</v>
      </c>
      <c r="L252" s="51" t="e">
        <f>+#REF!</f>
        <v>#REF!</v>
      </c>
      <c r="M252" s="40" t="e">
        <f t="shared" si="26"/>
        <v>#REF!</v>
      </c>
    </row>
    <row r="253" spans="6:13" x14ac:dyDescent="0.3">
      <c r="F253" s="1"/>
      <c r="G253" s="40"/>
      <c r="H253" s="11">
        <f t="shared" si="28"/>
        <v>225</v>
      </c>
      <c r="I253" s="51" t="e">
        <f>+SR40_CRa!$Z193</f>
        <v>#N/A</v>
      </c>
      <c r="J253" s="40" t="e">
        <f t="shared" si="25"/>
        <v>#N/A</v>
      </c>
      <c r="K253" s="11">
        <f t="shared" si="29"/>
        <v>225</v>
      </c>
      <c r="L253" s="51" t="e">
        <f>+#REF!</f>
        <v>#REF!</v>
      </c>
      <c r="M253" s="40" t="e">
        <f t="shared" si="26"/>
        <v>#REF!</v>
      </c>
    </row>
    <row r="254" spans="6:13" x14ac:dyDescent="0.3">
      <c r="F254" s="1"/>
      <c r="G254" s="40"/>
      <c r="H254" s="11">
        <f t="shared" si="28"/>
        <v>226</v>
      </c>
      <c r="I254" s="51" t="e">
        <f>+SR40_CRa!$Z194</f>
        <v>#N/A</v>
      </c>
      <c r="J254" s="40" t="e">
        <f t="shared" si="25"/>
        <v>#N/A</v>
      </c>
      <c r="K254" s="11">
        <f t="shared" si="29"/>
        <v>226</v>
      </c>
      <c r="L254" s="51" t="e">
        <f>+#REF!</f>
        <v>#REF!</v>
      </c>
      <c r="M254" s="40" t="e">
        <f t="shared" si="26"/>
        <v>#REF!</v>
      </c>
    </row>
    <row r="255" spans="6:13" x14ac:dyDescent="0.3">
      <c r="F255" s="1"/>
      <c r="G255" s="40"/>
      <c r="H255" s="11">
        <f t="shared" si="28"/>
        <v>227</v>
      </c>
      <c r="I255" s="51" t="e">
        <f>+SR40_CRa!$Z195</f>
        <v>#N/A</v>
      </c>
      <c r="J255" s="40" t="e">
        <f t="shared" si="25"/>
        <v>#N/A</v>
      </c>
      <c r="K255" s="11">
        <f t="shared" si="29"/>
        <v>227</v>
      </c>
      <c r="L255" s="51" t="e">
        <f>+#REF!</f>
        <v>#REF!</v>
      </c>
      <c r="M255" s="40" t="e">
        <f t="shared" si="26"/>
        <v>#REF!</v>
      </c>
    </row>
    <row r="256" spans="6:13" x14ac:dyDescent="0.3">
      <c r="F256" s="1"/>
      <c r="G256" s="40"/>
      <c r="H256" s="11">
        <f t="shared" si="28"/>
        <v>228</v>
      </c>
      <c r="I256" s="51" t="e">
        <f>+SR40_CRa!$Z196</f>
        <v>#N/A</v>
      </c>
      <c r="J256" s="40" t="e">
        <f t="shared" si="25"/>
        <v>#N/A</v>
      </c>
      <c r="K256" s="11">
        <f t="shared" si="29"/>
        <v>228</v>
      </c>
      <c r="L256" s="51" t="e">
        <f>+#REF!</f>
        <v>#REF!</v>
      </c>
      <c r="M256" s="40" t="e">
        <f t="shared" si="26"/>
        <v>#REF!</v>
      </c>
    </row>
    <row r="257" spans="6:13" x14ac:dyDescent="0.3">
      <c r="F257" s="1"/>
      <c r="G257" s="40"/>
      <c r="H257" s="11">
        <f t="shared" si="28"/>
        <v>229</v>
      </c>
      <c r="I257" s="51" t="e">
        <f>+SR40_CRa!$Z197</f>
        <v>#N/A</v>
      </c>
      <c r="J257" s="40" t="e">
        <f t="shared" si="25"/>
        <v>#N/A</v>
      </c>
      <c r="K257" s="11">
        <f t="shared" si="29"/>
        <v>229</v>
      </c>
      <c r="L257" s="51" t="e">
        <f>+#REF!</f>
        <v>#REF!</v>
      </c>
      <c r="M257" s="40" t="e">
        <f t="shared" si="26"/>
        <v>#REF!</v>
      </c>
    </row>
    <row r="258" spans="6:13" x14ac:dyDescent="0.3">
      <c r="F258" s="1"/>
      <c r="G258" s="40"/>
      <c r="H258" s="11">
        <f t="shared" si="28"/>
        <v>230</v>
      </c>
      <c r="I258" s="51" t="e">
        <f>+SR40_CRa!$Z198</f>
        <v>#N/A</v>
      </c>
      <c r="J258" s="40" t="e">
        <f t="shared" si="25"/>
        <v>#N/A</v>
      </c>
      <c r="K258" s="11">
        <f t="shared" si="29"/>
        <v>230</v>
      </c>
      <c r="L258" s="51" t="e">
        <f>+#REF!</f>
        <v>#REF!</v>
      </c>
      <c r="M258" s="40" t="e">
        <f t="shared" si="26"/>
        <v>#REF!</v>
      </c>
    </row>
    <row r="259" spans="6:13" x14ac:dyDescent="0.3">
      <c r="F259" s="1"/>
      <c r="G259" s="40"/>
      <c r="H259" s="11">
        <f t="shared" si="28"/>
        <v>231</v>
      </c>
      <c r="I259" s="51" t="e">
        <f>+SR40_CRa!$Z199</f>
        <v>#N/A</v>
      </c>
      <c r="J259" s="40" t="e">
        <f t="shared" si="25"/>
        <v>#N/A</v>
      </c>
      <c r="K259" s="11">
        <f t="shared" si="29"/>
        <v>231</v>
      </c>
      <c r="L259" s="51" t="e">
        <f>+#REF!</f>
        <v>#REF!</v>
      </c>
      <c r="M259" s="40" t="e">
        <f t="shared" si="26"/>
        <v>#REF!</v>
      </c>
    </row>
    <row r="260" spans="6:13" x14ac:dyDescent="0.3">
      <c r="F260" s="1"/>
      <c r="G260" s="40"/>
      <c r="H260" s="11">
        <f t="shared" si="28"/>
        <v>232</v>
      </c>
      <c r="I260" s="51" t="e">
        <f>+SR40_CRa!$Z200</f>
        <v>#N/A</v>
      </c>
      <c r="J260" s="40" t="e">
        <f t="shared" si="25"/>
        <v>#N/A</v>
      </c>
      <c r="K260" s="11">
        <f t="shared" si="29"/>
        <v>232</v>
      </c>
      <c r="L260" s="51" t="e">
        <f>+#REF!</f>
        <v>#REF!</v>
      </c>
      <c r="M260" s="40" t="e">
        <f t="shared" si="26"/>
        <v>#REF!</v>
      </c>
    </row>
    <row r="261" spans="6:13" x14ac:dyDescent="0.3">
      <c r="F261" s="1"/>
      <c r="G261" s="40"/>
      <c r="H261" s="11">
        <f t="shared" si="28"/>
        <v>233</v>
      </c>
      <c r="I261" s="51" t="e">
        <f>+SR40_CRa!$Z201</f>
        <v>#N/A</v>
      </c>
      <c r="J261" s="40" t="e">
        <f t="shared" si="25"/>
        <v>#N/A</v>
      </c>
      <c r="K261" s="11">
        <f t="shared" si="29"/>
        <v>233</v>
      </c>
      <c r="L261" s="51" t="e">
        <f>+#REF!</f>
        <v>#REF!</v>
      </c>
      <c r="M261" s="40" t="e">
        <f t="shared" si="26"/>
        <v>#REF!</v>
      </c>
    </row>
    <row r="262" spans="6:13" x14ac:dyDescent="0.3">
      <c r="F262" s="1"/>
      <c r="G262" s="40"/>
      <c r="H262" s="11">
        <f t="shared" si="28"/>
        <v>234</v>
      </c>
      <c r="I262" s="51" t="e">
        <f>+SR40_CRa!$Z202</f>
        <v>#N/A</v>
      </c>
      <c r="J262" s="40" t="e">
        <f t="shared" si="25"/>
        <v>#N/A</v>
      </c>
      <c r="K262" s="11">
        <f t="shared" si="29"/>
        <v>234</v>
      </c>
      <c r="L262" s="51" t="e">
        <f>+#REF!</f>
        <v>#REF!</v>
      </c>
      <c r="M262" s="40" t="e">
        <f t="shared" si="26"/>
        <v>#REF!</v>
      </c>
    </row>
    <row r="263" spans="6:13" x14ac:dyDescent="0.3">
      <c r="F263" s="1"/>
      <c r="G263" s="40"/>
      <c r="H263" s="11">
        <f t="shared" si="28"/>
        <v>235</v>
      </c>
      <c r="I263" s="51" t="e">
        <f>+SR40_CRa!$Z203</f>
        <v>#N/A</v>
      </c>
      <c r="J263" s="40" t="e">
        <f t="shared" si="25"/>
        <v>#N/A</v>
      </c>
      <c r="K263" s="11">
        <f t="shared" si="29"/>
        <v>235</v>
      </c>
      <c r="L263" s="51" t="e">
        <f>+#REF!</f>
        <v>#REF!</v>
      </c>
      <c r="M263" s="40" t="e">
        <f t="shared" si="26"/>
        <v>#REF!</v>
      </c>
    </row>
    <row r="264" spans="6:13" x14ac:dyDescent="0.3">
      <c r="F264" s="1"/>
      <c r="G264" s="40"/>
      <c r="H264" s="11">
        <f t="shared" si="28"/>
        <v>236</v>
      </c>
      <c r="I264" s="51" t="e">
        <f>+SR40_CRa!$Z204</f>
        <v>#N/A</v>
      </c>
      <c r="J264" s="40" t="e">
        <f t="shared" si="25"/>
        <v>#N/A</v>
      </c>
      <c r="K264" s="11">
        <f t="shared" si="29"/>
        <v>236</v>
      </c>
      <c r="L264" s="51" t="e">
        <f>+#REF!</f>
        <v>#REF!</v>
      </c>
      <c r="M264" s="40" t="e">
        <f t="shared" si="26"/>
        <v>#REF!</v>
      </c>
    </row>
    <row r="265" spans="6:13" x14ac:dyDescent="0.3">
      <c r="F265" s="1"/>
      <c r="G265" s="40"/>
      <c r="H265" s="11">
        <f t="shared" si="28"/>
        <v>237</v>
      </c>
      <c r="I265" s="51" t="e">
        <f>+SR40_CRa!$Z205</f>
        <v>#N/A</v>
      </c>
      <c r="J265" s="40" t="e">
        <f t="shared" si="25"/>
        <v>#N/A</v>
      </c>
      <c r="K265" s="11">
        <f t="shared" si="29"/>
        <v>237</v>
      </c>
      <c r="L265" s="51" t="e">
        <f>+#REF!</f>
        <v>#REF!</v>
      </c>
      <c r="M265" s="40" t="e">
        <f t="shared" si="26"/>
        <v>#REF!</v>
      </c>
    </row>
    <row r="266" spans="6:13" x14ac:dyDescent="0.3">
      <c r="F266" s="1"/>
      <c r="G266" s="40"/>
      <c r="H266" s="11">
        <f t="shared" si="28"/>
        <v>238</v>
      </c>
      <c r="I266" s="51" t="e">
        <f>+SR40_CRa!$Z206</f>
        <v>#N/A</v>
      </c>
      <c r="J266" s="40" t="e">
        <f t="shared" si="25"/>
        <v>#N/A</v>
      </c>
      <c r="K266" s="11">
        <f t="shared" si="29"/>
        <v>238</v>
      </c>
      <c r="L266" s="51" t="e">
        <f>+#REF!</f>
        <v>#REF!</v>
      </c>
      <c r="M266" s="40" t="e">
        <f t="shared" si="26"/>
        <v>#REF!</v>
      </c>
    </row>
    <row r="267" spans="6:13" x14ac:dyDescent="0.3">
      <c r="F267" s="1"/>
      <c r="G267" s="40"/>
      <c r="H267" s="11">
        <f t="shared" si="28"/>
        <v>239</v>
      </c>
      <c r="I267" s="51" t="e">
        <f>+SR40_CRa!$Z207</f>
        <v>#N/A</v>
      </c>
      <c r="J267" s="40" t="e">
        <f t="shared" si="25"/>
        <v>#N/A</v>
      </c>
      <c r="K267" s="11">
        <f t="shared" si="29"/>
        <v>239</v>
      </c>
      <c r="L267" s="51" t="e">
        <f>+#REF!</f>
        <v>#REF!</v>
      </c>
      <c r="M267" s="40" t="e">
        <f t="shared" si="26"/>
        <v>#REF!</v>
      </c>
    </row>
    <row r="268" spans="6:13" x14ac:dyDescent="0.3">
      <c r="F268" s="1"/>
      <c r="G268" s="40"/>
      <c r="H268" s="11">
        <f t="shared" si="28"/>
        <v>240</v>
      </c>
      <c r="I268" s="51" t="e">
        <f>+SR40_CRa!$Z208</f>
        <v>#N/A</v>
      </c>
      <c r="J268" s="40" t="e">
        <f t="shared" si="25"/>
        <v>#N/A</v>
      </c>
      <c r="K268" s="11">
        <f t="shared" si="29"/>
        <v>240</v>
      </c>
      <c r="L268" s="51" t="e">
        <f>+#REF!</f>
        <v>#REF!</v>
      </c>
      <c r="M268" s="40" t="e">
        <f t="shared" si="26"/>
        <v>#REF!</v>
      </c>
    </row>
    <row r="269" spans="6:13" x14ac:dyDescent="0.3">
      <c r="F269" s="1"/>
      <c r="G269" s="40"/>
      <c r="H269" s="11">
        <f t="shared" si="28"/>
        <v>241</v>
      </c>
      <c r="I269" s="51" t="e">
        <f>+SR40_CRa!$Z209</f>
        <v>#N/A</v>
      </c>
      <c r="J269" s="40" t="e">
        <f t="shared" si="25"/>
        <v>#N/A</v>
      </c>
      <c r="K269" s="11">
        <f t="shared" si="29"/>
        <v>241</v>
      </c>
      <c r="L269" s="51" t="e">
        <f>+#REF!</f>
        <v>#REF!</v>
      </c>
      <c r="M269" s="40" t="e">
        <f t="shared" si="26"/>
        <v>#REF!</v>
      </c>
    </row>
    <row r="270" spans="6:13" x14ac:dyDescent="0.3">
      <c r="F270" s="1"/>
      <c r="G270" s="40"/>
      <c r="H270" s="11">
        <f t="shared" si="28"/>
        <v>242</v>
      </c>
      <c r="I270" s="51" t="e">
        <f>+SR40_CRa!$Z210</f>
        <v>#N/A</v>
      </c>
      <c r="J270" s="40" t="e">
        <f t="shared" si="25"/>
        <v>#N/A</v>
      </c>
      <c r="K270" s="11">
        <f t="shared" si="29"/>
        <v>242</v>
      </c>
      <c r="L270" s="51" t="e">
        <f>+#REF!</f>
        <v>#REF!</v>
      </c>
      <c r="M270" s="40" t="e">
        <f t="shared" si="26"/>
        <v>#REF!</v>
      </c>
    </row>
    <row r="271" spans="6:13" x14ac:dyDescent="0.3">
      <c r="F271" s="1"/>
      <c r="G271" s="40"/>
      <c r="H271" s="11">
        <f t="shared" si="28"/>
        <v>243</v>
      </c>
      <c r="I271" s="51" t="e">
        <f>+SR40_CRa!$Z211</f>
        <v>#N/A</v>
      </c>
      <c r="J271" s="40" t="e">
        <f t="shared" si="25"/>
        <v>#N/A</v>
      </c>
      <c r="K271" s="11">
        <f t="shared" si="29"/>
        <v>243</v>
      </c>
      <c r="L271" s="51" t="e">
        <f>+#REF!</f>
        <v>#REF!</v>
      </c>
      <c r="M271" s="40" t="e">
        <f t="shared" si="26"/>
        <v>#REF!</v>
      </c>
    </row>
    <row r="272" spans="6:13" x14ac:dyDescent="0.3">
      <c r="F272" s="1"/>
      <c r="G272" s="40"/>
      <c r="H272" s="11">
        <f t="shared" si="28"/>
        <v>244</v>
      </c>
      <c r="I272" s="51" t="e">
        <f>+SR40_CRa!$Z212</f>
        <v>#N/A</v>
      </c>
      <c r="J272" s="40" t="e">
        <f t="shared" si="25"/>
        <v>#N/A</v>
      </c>
      <c r="K272" s="11">
        <f t="shared" si="29"/>
        <v>244</v>
      </c>
      <c r="L272" s="51" t="e">
        <f>+#REF!</f>
        <v>#REF!</v>
      </c>
      <c r="M272" s="40" t="e">
        <f t="shared" si="26"/>
        <v>#REF!</v>
      </c>
    </row>
    <row r="273" spans="6:13" x14ac:dyDescent="0.3">
      <c r="F273" s="1"/>
      <c r="G273" s="40"/>
      <c r="H273" s="11">
        <f t="shared" si="28"/>
        <v>245</v>
      </c>
      <c r="I273" s="51" t="e">
        <f>+SR40_CRa!$Z213</f>
        <v>#N/A</v>
      </c>
      <c r="J273" s="40" t="e">
        <f t="shared" si="25"/>
        <v>#N/A</v>
      </c>
      <c r="K273" s="11">
        <f t="shared" si="29"/>
        <v>245</v>
      </c>
      <c r="L273" s="51" t="e">
        <f>+#REF!</f>
        <v>#REF!</v>
      </c>
      <c r="M273" s="40" t="e">
        <f t="shared" si="26"/>
        <v>#REF!</v>
      </c>
    </row>
    <row r="274" spans="6:13" x14ac:dyDescent="0.3">
      <c r="F274" s="1"/>
      <c r="G274" s="40"/>
      <c r="H274" s="11">
        <f t="shared" si="28"/>
        <v>246</v>
      </c>
      <c r="I274" s="51" t="e">
        <f>+SR40_CRa!$Z214</f>
        <v>#N/A</v>
      </c>
      <c r="J274" s="40" t="e">
        <f t="shared" si="25"/>
        <v>#N/A</v>
      </c>
      <c r="K274" s="11">
        <f t="shared" si="29"/>
        <v>246</v>
      </c>
      <c r="L274" s="51" t="e">
        <f>+#REF!</f>
        <v>#REF!</v>
      </c>
      <c r="M274" s="40" t="e">
        <f t="shared" si="26"/>
        <v>#REF!</v>
      </c>
    </row>
    <row r="275" spans="6:13" x14ac:dyDescent="0.3">
      <c r="F275" s="1"/>
      <c r="G275" s="40"/>
      <c r="H275" s="11">
        <f t="shared" si="28"/>
        <v>247</v>
      </c>
      <c r="I275" s="51" t="e">
        <f>+SR40_CRa!$Z215</f>
        <v>#N/A</v>
      </c>
      <c r="J275" s="40" t="e">
        <f t="shared" si="25"/>
        <v>#N/A</v>
      </c>
      <c r="K275" s="11">
        <f t="shared" si="29"/>
        <v>247</v>
      </c>
      <c r="L275" s="51" t="e">
        <f>+#REF!</f>
        <v>#REF!</v>
      </c>
      <c r="M275" s="40" t="e">
        <f t="shared" si="26"/>
        <v>#REF!</v>
      </c>
    </row>
    <row r="276" spans="6:13" x14ac:dyDescent="0.3">
      <c r="F276" s="1"/>
      <c r="G276" s="40"/>
      <c r="H276" s="11">
        <f t="shared" si="28"/>
        <v>248</v>
      </c>
      <c r="I276" s="51" t="e">
        <f>+SR40_CRa!$Z216</f>
        <v>#N/A</v>
      </c>
      <c r="J276" s="40" t="e">
        <f t="shared" si="25"/>
        <v>#N/A</v>
      </c>
      <c r="K276" s="11">
        <f t="shared" si="29"/>
        <v>248</v>
      </c>
      <c r="L276" s="51" t="e">
        <f>+#REF!</f>
        <v>#REF!</v>
      </c>
      <c r="M276" s="40" t="e">
        <f t="shared" si="26"/>
        <v>#REF!</v>
      </c>
    </row>
    <row r="277" spans="6:13" x14ac:dyDescent="0.3">
      <c r="F277" s="1"/>
      <c r="G277" s="40"/>
      <c r="H277" s="11">
        <f t="shared" si="28"/>
        <v>249</v>
      </c>
      <c r="I277" s="51" t="e">
        <f>+SR40_CRa!$Z217</f>
        <v>#N/A</v>
      </c>
      <c r="J277" s="40" t="e">
        <f t="shared" si="25"/>
        <v>#N/A</v>
      </c>
      <c r="K277" s="11">
        <f t="shared" si="29"/>
        <v>249</v>
      </c>
      <c r="L277" s="51" t="e">
        <f>+#REF!</f>
        <v>#REF!</v>
      </c>
      <c r="M277" s="40" t="e">
        <f t="shared" si="26"/>
        <v>#REF!</v>
      </c>
    </row>
    <row r="278" spans="6:13" x14ac:dyDescent="0.3">
      <c r="F278" s="1"/>
      <c r="G278" s="40"/>
      <c r="H278" s="11">
        <f t="shared" si="28"/>
        <v>250</v>
      </c>
      <c r="I278" s="51" t="e">
        <f>+SR40_CRa!$Z218</f>
        <v>#N/A</v>
      </c>
      <c r="J278" s="40" t="e">
        <f t="shared" si="25"/>
        <v>#N/A</v>
      </c>
      <c r="K278" s="11">
        <f t="shared" si="29"/>
        <v>250</v>
      </c>
      <c r="L278" s="51" t="e">
        <f>+#REF!</f>
        <v>#REF!</v>
      </c>
      <c r="M278" s="40" t="e">
        <f t="shared" si="26"/>
        <v>#REF!</v>
      </c>
    </row>
    <row r="279" spans="6:13" x14ac:dyDescent="0.3">
      <c r="F279" s="1"/>
      <c r="G279" s="40"/>
      <c r="H279" s="11">
        <f t="shared" si="28"/>
        <v>251</v>
      </c>
      <c r="I279" s="51" t="e">
        <f>+SR40_CRa!$Z219</f>
        <v>#N/A</v>
      </c>
      <c r="J279" s="40" t="e">
        <f t="shared" si="25"/>
        <v>#N/A</v>
      </c>
      <c r="K279" s="11">
        <f t="shared" si="29"/>
        <v>251</v>
      </c>
      <c r="L279" s="51" t="e">
        <f>+#REF!</f>
        <v>#REF!</v>
      </c>
      <c r="M279" s="40" t="e">
        <f t="shared" si="26"/>
        <v>#REF!</v>
      </c>
    </row>
    <row r="280" spans="6:13" x14ac:dyDescent="0.3">
      <c r="F280" s="1"/>
      <c r="G280" s="40"/>
      <c r="H280" s="11">
        <f t="shared" si="28"/>
        <v>252</v>
      </c>
      <c r="I280" s="51" t="e">
        <f>+SR40_CRa!$Z220</f>
        <v>#N/A</v>
      </c>
      <c r="J280" s="40" t="e">
        <f t="shared" si="25"/>
        <v>#N/A</v>
      </c>
      <c r="K280" s="11">
        <f t="shared" si="29"/>
        <v>252</v>
      </c>
      <c r="L280" s="51" t="e">
        <f>+#REF!</f>
        <v>#REF!</v>
      </c>
      <c r="M280" s="40" t="e">
        <f t="shared" si="26"/>
        <v>#REF!</v>
      </c>
    </row>
    <row r="281" spans="6:13" x14ac:dyDescent="0.3">
      <c r="F281" s="1"/>
      <c r="G281" s="40"/>
      <c r="H281" s="11">
        <f t="shared" si="28"/>
        <v>253</v>
      </c>
      <c r="I281" s="51" t="e">
        <f>+SR40_CRa!$Z221</f>
        <v>#N/A</v>
      </c>
      <c r="J281" s="40" t="e">
        <f t="shared" si="25"/>
        <v>#N/A</v>
      </c>
      <c r="K281" s="11">
        <f t="shared" si="29"/>
        <v>253</v>
      </c>
      <c r="L281" s="51" t="e">
        <f>+#REF!</f>
        <v>#REF!</v>
      </c>
      <c r="M281" s="40" t="e">
        <f t="shared" si="26"/>
        <v>#REF!</v>
      </c>
    </row>
    <row r="282" spans="6:13" x14ac:dyDescent="0.3">
      <c r="F282" s="1"/>
      <c r="G282" s="40"/>
      <c r="H282" s="11">
        <f t="shared" si="28"/>
        <v>254</v>
      </c>
      <c r="I282" s="51" t="e">
        <f>+SR40_CRa!$Z222</f>
        <v>#N/A</v>
      </c>
      <c r="J282" s="40" t="e">
        <f t="shared" si="25"/>
        <v>#N/A</v>
      </c>
      <c r="K282" s="11">
        <f t="shared" si="29"/>
        <v>254</v>
      </c>
      <c r="L282" s="51" t="e">
        <f>+#REF!</f>
        <v>#REF!</v>
      </c>
      <c r="M282" s="40" t="e">
        <f t="shared" si="26"/>
        <v>#REF!</v>
      </c>
    </row>
    <row r="283" spans="6:13" x14ac:dyDescent="0.3">
      <c r="F283" s="1"/>
      <c r="G283" s="40"/>
      <c r="H283" s="11">
        <f t="shared" si="28"/>
        <v>255</v>
      </c>
      <c r="I283" s="51" t="e">
        <f>+SR40_CRa!$Z223</f>
        <v>#N/A</v>
      </c>
      <c r="J283" s="40" t="e">
        <f t="shared" si="25"/>
        <v>#N/A</v>
      </c>
      <c r="K283" s="11">
        <f t="shared" si="29"/>
        <v>255</v>
      </c>
      <c r="L283" s="51" t="e">
        <f>+#REF!</f>
        <v>#REF!</v>
      </c>
      <c r="M283" s="40" t="e">
        <f t="shared" si="26"/>
        <v>#REF!</v>
      </c>
    </row>
    <row r="284" spans="6:13" x14ac:dyDescent="0.3">
      <c r="F284" s="1"/>
      <c r="G284" s="40"/>
      <c r="H284" s="11">
        <f t="shared" si="28"/>
        <v>256</v>
      </c>
      <c r="I284" s="51" t="e">
        <f>+SR40_CRa!$Z224</f>
        <v>#N/A</v>
      </c>
      <c r="J284" s="40" t="e">
        <f t="shared" si="25"/>
        <v>#N/A</v>
      </c>
      <c r="K284" s="11">
        <f t="shared" si="29"/>
        <v>256</v>
      </c>
      <c r="L284" s="51" t="e">
        <f>+#REF!</f>
        <v>#REF!</v>
      </c>
      <c r="M284" s="40" t="e">
        <f t="shared" si="26"/>
        <v>#REF!</v>
      </c>
    </row>
    <row r="285" spans="6:13" x14ac:dyDescent="0.3">
      <c r="G285" s="1"/>
      <c r="H285" s="11">
        <f t="shared" si="28"/>
        <v>257</v>
      </c>
      <c r="I285" s="51" t="e">
        <f>+SR40_CRa!$Z225</f>
        <v>#N/A</v>
      </c>
      <c r="J285" s="40" t="e">
        <f t="shared" si="25"/>
        <v>#N/A</v>
      </c>
      <c r="K285" s="11">
        <f t="shared" si="29"/>
        <v>257</v>
      </c>
      <c r="L285" s="51" t="e">
        <f>+#REF!</f>
        <v>#REF!</v>
      </c>
      <c r="M285" s="40" t="e">
        <f t="shared" si="26"/>
        <v>#REF!</v>
      </c>
    </row>
    <row r="286" spans="6:13" x14ac:dyDescent="0.3">
      <c r="G286" s="1"/>
      <c r="H286" s="11">
        <f t="shared" si="28"/>
        <v>258</v>
      </c>
      <c r="I286" s="51" t="e">
        <f>+SR40_CRa!$Z226</f>
        <v>#N/A</v>
      </c>
      <c r="J286" s="40" t="e">
        <f t="shared" ref="J286:J290" si="30">+I286/20000</f>
        <v>#N/A</v>
      </c>
      <c r="K286" s="11">
        <f t="shared" si="29"/>
        <v>258</v>
      </c>
      <c r="L286" s="51" t="e">
        <f>+#REF!</f>
        <v>#REF!</v>
      </c>
      <c r="M286" s="40" t="e">
        <f t="shared" ref="M286:M324" si="31">+L286/20000</f>
        <v>#REF!</v>
      </c>
    </row>
    <row r="287" spans="6:13" x14ac:dyDescent="0.3">
      <c r="G287" s="1"/>
      <c r="H287" s="11">
        <f t="shared" ref="H287:H290" si="32">+H286+1</f>
        <v>259</v>
      </c>
      <c r="I287" s="51" t="e">
        <f>+SR40_CRa!$Z227</f>
        <v>#N/A</v>
      </c>
      <c r="J287" s="40" t="e">
        <f t="shared" si="30"/>
        <v>#N/A</v>
      </c>
      <c r="K287" s="11">
        <f t="shared" ref="K287:K324" si="33">+K286+1</f>
        <v>259</v>
      </c>
      <c r="L287" s="51" t="e">
        <f>+#REF!</f>
        <v>#REF!</v>
      </c>
      <c r="M287" s="40" t="e">
        <f t="shared" si="31"/>
        <v>#REF!</v>
      </c>
    </row>
    <row r="288" spans="6:13" x14ac:dyDescent="0.3">
      <c r="G288" s="1"/>
      <c r="H288" s="11">
        <f t="shared" si="32"/>
        <v>260</v>
      </c>
      <c r="I288" s="51" t="e">
        <f>+SR40_CRa!$Z228</f>
        <v>#N/A</v>
      </c>
      <c r="J288" s="40" t="e">
        <f t="shared" si="30"/>
        <v>#N/A</v>
      </c>
      <c r="K288" s="11">
        <f t="shared" si="33"/>
        <v>260</v>
      </c>
      <c r="L288" s="51" t="e">
        <f>+#REF!</f>
        <v>#REF!</v>
      </c>
      <c r="M288" s="40" t="e">
        <f t="shared" si="31"/>
        <v>#REF!</v>
      </c>
    </row>
    <row r="289" spans="7:13" x14ac:dyDescent="0.3">
      <c r="G289" s="1"/>
      <c r="H289" s="11">
        <f t="shared" si="32"/>
        <v>261</v>
      </c>
      <c r="I289" s="51" t="e">
        <f>+SR40_CRa!$Z229</f>
        <v>#N/A</v>
      </c>
      <c r="J289" s="40" t="e">
        <f t="shared" si="30"/>
        <v>#N/A</v>
      </c>
      <c r="K289" s="11">
        <f t="shared" si="33"/>
        <v>261</v>
      </c>
      <c r="L289" s="51" t="e">
        <f>+#REF!</f>
        <v>#REF!</v>
      </c>
      <c r="M289" s="40" t="e">
        <f t="shared" si="31"/>
        <v>#REF!</v>
      </c>
    </row>
    <row r="290" spans="7:13" x14ac:dyDescent="0.3">
      <c r="G290" s="1"/>
      <c r="H290" s="11">
        <f t="shared" si="32"/>
        <v>262</v>
      </c>
      <c r="I290" s="51" t="e">
        <f>+SR40_CRa!$Z230</f>
        <v>#N/A</v>
      </c>
      <c r="J290" s="40" t="e">
        <f t="shared" si="30"/>
        <v>#N/A</v>
      </c>
      <c r="K290" s="11">
        <f t="shared" si="33"/>
        <v>262</v>
      </c>
      <c r="L290" s="51" t="e">
        <f>+#REF!</f>
        <v>#REF!</v>
      </c>
      <c r="M290" s="40" t="e">
        <f t="shared" si="31"/>
        <v>#REF!</v>
      </c>
    </row>
    <row r="291" spans="7:13" x14ac:dyDescent="0.3">
      <c r="G291" s="1"/>
      <c r="I291" s="1"/>
      <c r="J291" s="40"/>
      <c r="K291" s="11">
        <f t="shared" si="33"/>
        <v>263</v>
      </c>
      <c r="L291" s="51" t="e">
        <f>+#REF!</f>
        <v>#REF!</v>
      </c>
      <c r="M291" s="40" t="e">
        <f t="shared" si="31"/>
        <v>#REF!</v>
      </c>
    </row>
    <row r="292" spans="7:13" x14ac:dyDescent="0.3">
      <c r="G292" s="1"/>
      <c r="I292" s="1"/>
      <c r="J292" s="40"/>
      <c r="K292" s="11">
        <f t="shared" si="33"/>
        <v>264</v>
      </c>
      <c r="L292" s="51" t="e">
        <f>+#REF!</f>
        <v>#REF!</v>
      </c>
      <c r="M292" s="40" t="e">
        <f t="shared" si="31"/>
        <v>#REF!</v>
      </c>
    </row>
    <row r="293" spans="7:13" x14ac:dyDescent="0.3">
      <c r="G293" s="1"/>
      <c r="I293" s="1"/>
      <c r="J293" s="40"/>
      <c r="K293" s="11">
        <f t="shared" si="33"/>
        <v>265</v>
      </c>
      <c r="L293" s="51" t="e">
        <f>+#REF!</f>
        <v>#REF!</v>
      </c>
      <c r="M293" s="40" t="e">
        <f t="shared" si="31"/>
        <v>#REF!</v>
      </c>
    </row>
    <row r="294" spans="7:13" x14ac:dyDescent="0.3">
      <c r="G294" s="1"/>
      <c r="I294" s="1"/>
      <c r="J294" s="40"/>
      <c r="K294" s="11">
        <f t="shared" si="33"/>
        <v>266</v>
      </c>
      <c r="L294" s="51" t="e">
        <f>+#REF!</f>
        <v>#REF!</v>
      </c>
      <c r="M294" s="40" t="e">
        <f t="shared" si="31"/>
        <v>#REF!</v>
      </c>
    </row>
    <row r="295" spans="7:13" x14ac:dyDescent="0.3">
      <c r="G295" s="1"/>
      <c r="I295" s="1"/>
      <c r="J295" s="40"/>
      <c r="K295" s="11">
        <f t="shared" si="33"/>
        <v>267</v>
      </c>
      <c r="L295" s="51" t="e">
        <f>+#REF!</f>
        <v>#REF!</v>
      </c>
      <c r="M295" s="40" t="e">
        <f t="shared" si="31"/>
        <v>#REF!</v>
      </c>
    </row>
    <row r="296" spans="7:13" x14ac:dyDescent="0.3">
      <c r="G296" s="1"/>
      <c r="I296" s="1"/>
      <c r="J296" s="40"/>
      <c r="K296" s="11">
        <f t="shared" si="33"/>
        <v>268</v>
      </c>
      <c r="L296" s="51" t="e">
        <f>+#REF!</f>
        <v>#REF!</v>
      </c>
      <c r="M296" s="40" t="e">
        <f t="shared" si="31"/>
        <v>#REF!</v>
      </c>
    </row>
    <row r="297" spans="7:13" x14ac:dyDescent="0.3">
      <c r="G297" s="1"/>
      <c r="I297" s="1"/>
      <c r="J297" s="40"/>
      <c r="K297" s="11">
        <f t="shared" si="33"/>
        <v>269</v>
      </c>
      <c r="L297" s="51" t="e">
        <f>+#REF!</f>
        <v>#REF!</v>
      </c>
      <c r="M297" s="40" t="e">
        <f t="shared" si="31"/>
        <v>#REF!</v>
      </c>
    </row>
    <row r="298" spans="7:13" x14ac:dyDescent="0.3">
      <c r="G298" s="1"/>
      <c r="I298" s="1"/>
      <c r="J298" s="40"/>
      <c r="K298" s="11">
        <f t="shared" si="33"/>
        <v>270</v>
      </c>
      <c r="L298" s="51" t="e">
        <f>+#REF!</f>
        <v>#REF!</v>
      </c>
      <c r="M298" s="40" t="e">
        <f t="shared" si="31"/>
        <v>#REF!</v>
      </c>
    </row>
    <row r="299" spans="7:13" x14ac:dyDescent="0.3">
      <c r="G299" s="1"/>
      <c r="I299" s="1"/>
      <c r="J299" s="40"/>
      <c r="K299" s="11">
        <f t="shared" si="33"/>
        <v>271</v>
      </c>
      <c r="L299" s="51" t="e">
        <f>+#REF!</f>
        <v>#REF!</v>
      </c>
      <c r="M299" s="40" t="e">
        <f t="shared" si="31"/>
        <v>#REF!</v>
      </c>
    </row>
    <row r="300" spans="7:13" x14ac:dyDescent="0.3">
      <c r="G300" s="1"/>
      <c r="I300" s="1"/>
      <c r="J300" s="40"/>
      <c r="K300" s="11">
        <f t="shared" si="33"/>
        <v>272</v>
      </c>
      <c r="L300" s="51" t="e">
        <f>+#REF!</f>
        <v>#REF!</v>
      </c>
      <c r="M300" s="40" t="e">
        <f t="shared" si="31"/>
        <v>#REF!</v>
      </c>
    </row>
    <row r="301" spans="7:13" x14ac:dyDescent="0.3">
      <c r="G301" s="1"/>
      <c r="I301" s="1"/>
      <c r="J301" s="40"/>
      <c r="K301" s="11">
        <f t="shared" si="33"/>
        <v>273</v>
      </c>
      <c r="L301" s="51" t="e">
        <f>+#REF!</f>
        <v>#REF!</v>
      </c>
      <c r="M301" s="40" t="e">
        <f t="shared" si="31"/>
        <v>#REF!</v>
      </c>
    </row>
    <row r="302" spans="7:13" x14ac:dyDescent="0.3">
      <c r="G302" s="1"/>
      <c r="I302" s="1"/>
      <c r="J302" s="40"/>
      <c r="K302" s="11">
        <f t="shared" si="33"/>
        <v>274</v>
      </c>
      <c r="L302" s="51" t="e">
        <f>+#REF!</f>
        <v>#REF!</v>
      </c>
      <c r="M302" s="40" t="e">
        <f t="shared" si="31"/>
        <v>#REF!</v>
      </c>
    </row>
    <row r="303" spans="7:13" x14ac:dyDescent="0.3">
      <c r="G303" s="1"/>
      <c r="I303" s="1"/>
      <c r="J303" s="40"/>
      <c r="K303" s="11">
        <f t="shared" si="33"/>
        <v>275</v>
      </c>
      <c r="L303" s="51" t="e">
        <f>+#REF!</f>
        <v>#REF!</v>
      </c>
      <c r="M303" s="40" t="e">
        <f t="shared" si="31"/>
        <v>#REF!</v>
      </c>
    </row>
    <row r="304" spans="7:13" x14ac:dyDescent="0.3">
      <c r="G304" s="1"/>
      <c r="I304" s="1"/>
      <c r="J304" s="40"/>
      <c r="K304" s="11">
        <f t="shared" si="33"/>
        <v>276</v>
      </c>
      <c r="L304" s="51" t="e">
        <f>+#REF!</f>
        <v>#REF!</v>
      </c>
      <c r="M304" s="40" t="e">
        <f t="shared" si="31"/>
        <v>#REF!</v>
      </c>
    </row>
    <row r="305" spans="7:13" x14ac:dyDescent="0.3">
      <c r="G305" s="1"/>
      <c r="I305" s="1"/>
      <c r="J305" s="40"/>
      <c r="K305" s="11">
        <f t="shared" si="33"/>
        <v>277</v>
      </c>
      <c r="L305" s="51" t="e">
        <f>+#REF!</f>
        <v>#REF!</v>
      </c>
      <c r="M305" s="40" t="e">
        <f t="shared" si="31"/>
        <v>#REF!</v>
      </c>
    </row>
    <row r="306" spans="7:13" x14ac:dyDescent="0.3">
      <c r="G306" s="1"/>
      <c r="I306" s="1"/>
      <c r="J306" s="40"/>
      <c r="K306" s="11">
        <f t="shared" si="33"/>
        <v>278</v>
      </c>
      <c r="L306" s="51" t="e">
        <f>+#REF!</f>
        <v>#REF!</v>
      </c>
      <c r="M306" s="40" t="e">
        <f t="shared" si="31"/>
        <v>#REF!</v>
      </c>
    </row>
    <row r="307" spans="7:13" x14ac:dyDescent="0.3">
      <c r="G307" s="1"/>
      <c r="I307" s="1"/>
      <c r="J307" s="40"/>
      <c r="K307" s="11">
        <f t="shared" si="33"/>
        <v>279</v>
      </c>
      <c r="L307" s="51" t="e">
        <f>+#REF!</f>
        <v>#REF!</v>
      </c>
      <c r="M307" s="40" t="e">
        <f t="shared" si="31"/>
        <v>#REF!</v>
      </c>
    </row>
    <row r="308" spans="7:13" x14ac:dyDescent="0.3">
      <c r="G308" s="1"/>
      <c r="I308" s="1"/>
      <c r="J308" s="40"/>
      <c r="K308" s="11">
        <f t="shared" si="33"/>
        <v>280</v>
      </c>
      <c r="L308" s="51" t="e">
        <f>+#REF!</f>
        <v>#REF!</v>
      </c>
      <c r="M308" s="40" t="e">
        <f t="shared" si="31"/>
        <v>#REF!</v>
      </c>
    </row>
    <row r="309" spans="7:13" x14ac:dyDescent="0.3">
      <c r="G309" s="1"/>
      <c r="I309" s="1"/>
      <c r="J309" s="40"/>
      <c r="K309" s="11">
        <f t="shared" si="33"/>
        <v>281</v>
      </c>
      <c r="L309" s="51" t="e">
        <f>+#REF!</f>
        <v>#REF!</v>
      </c>
      <c r="M309" s="40" t="e">
        <f t="shared" si="31"/>
        <v>#REF!</v>
      </c>
    </row>
    <row r="310" spans="7:13" x14ac:dyDescent="0.3">
      <c r="G310" s="1"/>
      <c r="I310" s="1"/>
      <c r="J310" s="40"/>
      <c r="K310" s="11">
        <f t="shared" si="33"/>
        <v>282</v>
      </c>
      <c r="L310" s="51" t="e">
        <f>+#REF!</f>
        <v>#REF!</v>
      </c>
      <c r="M310" s="40" t="e">
        <f t="shared" si="31"/>
        <v>#REF!</v>
      </c>
    </row>
    <row r="311" spans="7:13" x14ac:dyDescent="0.3">
      <c r="G311" s="1"/>
      <c r="I311" s="1"/>
      <c r="J311" s="40"/>
      <c r="K311" s="11">
        <f t="shared" si="33"/>
        <v>283</v>
      </c>
      <c r="L311" s="51" t="e">
        <f>+#REF!</f>
        <v>#REF!</v>
      </c>
      <c r="M311" s="40" t="e">
        <f t="shared" si="31"/>
        <v>#REF!</v>
      </c>
    </row>
    <row r="312" spans="7:13" x14ac:dyDescent="0.3">
      <c r="G312" s="1"/>
      <c r="I312" s="1"/>
      <c r="J312" s="40"/>
      <c r="K312" s="11">
        <f t="shared" si="33"/>
        <v>284</v>
      </c>
      <c r="L312" s="51" t="e">
        <f>+#REF!</f>
        <v>#REF!</v>
      </c>
      <c r="M312" s="40" t="e">
        <f t="shared" si="31"/>
        <v>#REF!</v>
      </c>
    </row>
    <row r="313" spans="7:13" x14ac:dyDescent="0.3">
      <c r="G313" s="1"/>
      <c r="I313" s="1"/>
      <c r="J313" s="40"/>
      <c r="K313" s="11">
        <f t="shared" si="33"/>
        <v>285</v>
      </c>
      <c r="L313" s="51" t="e">
        <f>+#REF!</f>
        <v>#REF!</v>
      </c>
      <c r="M313" s="40" t="e">
        <f t="shared" si="31"/>
        <v>#REF!</v>
      </c>
    </row>
    <row r="314" spans="7:13" x14ac:dyDescent="0.3">
      <c r="G314" s="1"/>
      <c r="I314" s="1"/>
      <c r="J314" s="40"/>
      <c r="K314" s="11">
        <f t="shared" si="33"/>
        <v>286</v>
      </c>
      <c r="L314" s="51" t="e">
        <f>+#REF!</f>
        <v>#REF!</v>
      </c>
      <c r="M314" s="40" t="e">
        <f t="shared" si="31"/>
        <v>#REF!</v>
      </c>
    </row>
    <row r="315" spans="7:13" x14ac:dyDescent="0.3">
      <c r="G315" s="1"/>
      <c r="I315" s="1"/>
      <c r="J315" s="40"/>
      <c r="K315" s="11">
        <f t="shared" si="33"/>
        <v>287</v>
      </c>
      <c r="L315" s="51" t="e">
        <f>+#REF!</f>
        <v>#REF!</v>
      </c>
      <c r="M315" s="40" t="e">
        <f t="shared" si="31"/>
        <v>#REF!</v>
      </c>
    </row>
    <row r="316" spans="7:13" x14ac:dyDescent="0.3">
      <c r="I316" s="1"/>
      <c r="J316" s="40"/>
      <c r="K316" s="11">
        <f t="shared" si="33"/>
        <v>288</v>
      </c>
      <c r="L316" s="51" t="e">
        <f>+#REF!</f>
        <v>#REF!</v>
      </c>
      <c r="M316" s="40" t="e">
        <f t="shared" si="31"/>
        <v>#REF!</v>
      </c>
    </row>
    <row r="317" spans="7:13" x14ac:dyDescent="0.3">
      <c r="I317" s="1"/>
      <c r="J317" s="40"/>
      <c r="K317" s="11">
        <f t="shared" si="33"/>
        <v>289</v>
      </c>
      <c r="L317" s="51" t="e">
        <f>+#REF!</f>
        <v>#REF!</v>
      </c>
      <c r="M317" s="40" t="e">
        <f t="shared" si="31"/>
        <v>#REF!</v>
      </c>
    </row>
    <row r="318" spans="7:13" x14ac:dyDescent="0.3">
      <c r="I318" s="1"/>
      <c r="J318" s="40"/>
      <c r="K318" s="11">
        <f t="shared" si="33"/>
        <v>290</v>
      </c>
      <c r="L318" s="51" t="e">
        <f>+#REF!</f>
        <v>#REF!</v>
      </c>
      <c r="M318" s="40" t="e">
        <f t="shared" si="31"/>
        <v>#REF!</v>
      </c>
    </row>
    <row r="319" spans="7:13" x14ac:dyDescent="0.3">
      <c r="I319" s="1"/>
      <c r="J319" s="40"/>
      <c r="K319" s="11">
        <f t="shared" si="33"/>
        <v>291</v>
      </c>
      <c r="L319" s="51" t="e">
        <f>+#REF!</f>
        <v>#REF!</v>
      </c>
      <c r="M319" s="40" t="e">
        <f t="shared" si="31"/>
        <v>#REF!</v>
      </c>
    </row>
    <row r="320" spans="7:13" x14ac:dyDescent="0.3">
      <c r="I320" s="1"/>
      <c r="J320" s="40"/>
      <c r="K320" s="11">
        <f t="shared" si="33"/>
        <v>292</v>
      </c>
      <c r="L320" s="51" t="e">
        <f>+#REF!</f>
        <v>#REF!</v>
      </c>
      <c r="M320" s="40" t="e">
        <f t="shared" si="31"/>
        <v>#REF!</v>
      </c>
    </row>
    <row r="321" spans="9:13" x14ac:dyDescent="0.3">
      <c r="I321" s="1"/>
      <c r="J321" s="40"/>
      <c r="K321" s="11">
        <f t="shared" si="33"/>
        <v>293</v>
      </c>
      <c r="L321" s="51" t="e">
        <f>+#REF!</f>
        <v>#REF!</v>
      </c>
      <c r="M321" s="40" t="e">
        <f t="shared" si="31"/>
        <v>#REF!</v>
      </c>
    </row>
    <row r="322" spans="9:13" x14ac:dyDescent="0.3">
      <c r="K322" s="11">
        <f t="shared" si="33"/>
        <v>294</v>
      </c>
      <c r="L322" s="51" t="e">
        <f>+#REF!</f>
        <v>#REF!</v>
      </c>
      <c r="M322" s="40" t="e">
        <f t="shared" si="31"/>
        <v>#REF!</v>
      </c>
    </row>
    <row r="323" spans="9:13" x14ac:dyDescent="0.3">
      <c r="K323" s="11">
        <f t="shared" si="33"/>
        <v>295</v>
      </c>
      <c r="L323" s="51" t="e">
        <f>+#REF!</f>
        <v>#REF!</v>
      </c>
      <c r="M323" s="40" t="e">
        <f t="shared" si="31"/>
        <v>#REF!</v>
      </c>
    </row>
    <row r="324" spans="9:13" x14ac:dyDescent="0.3">
      <c r="K324" s="11">
        <f t="shared" si="33"/>
        <v>296</v>
      </c>
      <c r="L324" s="51" t="e">
        <f>+#REF!</f>
        <v>#REF!</v>
      </c>
      <c r="M324" s="40" t="e">
        <f t="shared" si="31"/>
        <v>#REF!</v>
      </c>
    </row>
    <row r="325" spans="9:13" x14ac:dyDescent="0.3">
      <c r="L325" s="1"/>
      <c r="M325" s="40"/>
    </row>
    <row r="326" spans="9:13" x14ac:dyDescent="0.3">
      <c r="L326" s="1"/>
      <c r="M326" s="40"/>
    </row>
    <row r="327" spans="9:13" x14ac:dyDescent="0.3">
      <c r="L327" s="1"/>
      <c r="M327" s="40"/>
    </row>
    <row r="328" spans="9:13" x14ac:dyDescent="0.3">
      <c r="L328" s="1"/>
      <c r="M328" s="40"/>
    </row>
    <row r="329" spans="9:13" x14ac:dyDescent="0.3">
      <c r="L329" s="1"/>
      <c r="M329" s="40"/>
    </row>
    <row r="330" spans="9:13" x14ac:dyDescent="0.3">
      <c r="L330" s="1"/>
      <c r="M330" s="40"/>
    </row>
    <row r="331" spans="9:13" x14ac:dyDescent="0.3">
      <c r="L331" s="1"/>
      <c r="M331" s="40"/>
    </row>
    <row r="332" spans="9:13" x14ac:dyDescent="0.3">
      <c r="L332" s="1"/>
      <c r="M332" s="40"/>
    </row>
    <row r="333" spans="9:13" x14ac:dyDescent="0.3">
      <c r="L333" s="1"/>
      <c r="M333" s="40"/>
    </row>
    <row r="334" spans="9:13" x14ac:dyDescent="0.3">
      <c r="L334" s="1"/>
      <c r="M334" s="40"/>
    </row>
    <row r="335" spans="9:13" x14ac:dyDescent="0.3">
      <c r="L335" s="1"/>
      <c r="M335" s="40"/>
    </row>
    <row r="336" spans="9:13" x14ac:dyDescent="0.3">
      <c r="L336" s="1"/>
      <c r="M336" s="40"/>
    </row>
    <row r="337" spans="12:13" x14ac:dyDescent="0.3">
      <c r="L337" s="1"/>
      <c r="M337" s="40"/>
    </row>
    <row r="338" spans="12:13" x14ac:dyDescent="0.3">
      <c r="L338" s="1"/>
      <c r="M338" s="40"/>
    </row>
    <row r="339" spans="12:13" x14ac:dyDescent="0.3">
      <c r="L339" s="1"/>
      <c r="M339" s="40"/>
    </row>
    <row r="340" spans="12:13" x14ac:dyDescent="0.3">
      <c r="L340" s="1"/>
      <c r="M340" s="40"/>
    </row>
    <row r="341" spans="12:13" x14ac:dyDescent="0.3">
      <c r="L341" s="1"/>
      <c r="M341" s="40"/>
    </row>
    <row r="342" spans="12:13" x14ac:dyDescent="0.3">
      <c r="L342" s="1"/>
      <c r="M342" s="40"/>
    </row>
    <row r="343" spans="12:13" x14ac:dyDescent="0.3">
      <c r="L343" s="1"/>
      <c r="M343" s="40"/>
    </row>
    <row r="344" spans="12:13" x14ac:dyDescent="0.3">
      <c r="L344" s="1"/>
      <c r="M344" s="40"/>
    </row>
    <row r="345" spans="12:13" x14ac:dyDescent="0.3">
      <c r="L345" s="1"/>
      <c r="M345" s="40"/>
    </row>
    <row r="346" spans="12:13" x14ac:dyDescent="0.3">
      <c r="L346" s="1"/>
      <c r="M346" s="40"/>
    </row>
    <row r="347" spans="12:13" x14ac:dyDescent="0.3">
      <c r="L347" s="1"/>
      <c r="M347" s="40"/>
    </row>
    <row r="348" spans="12:13" x14ac:dyDescent="0.3">
      <c r="L348" s="1"/>
      <c r="M348" s="40"/>
    </row>
    <row r="349" spans="12:13" x14ac:dyDescent="0.3">
      <c r="L349" s="1"/>
      <c r="M349" s="40"/>
    </row>
    <row r="350" spans="12:13" x14ac:dyDescent="0.3">
      <c r="L350" s="1"/>
      <c r="M350" s="40"/>
    </row>
    <row r="351" spans="12:13" x14ac:dyDescent="0.3">
      <c r="L351" s="1"/>
      <c r="M351" s="40"/>
    </row>
    <row r="352" spans="12:13" x14ac:dyDescent="0.3">
      <c r="L352" s="1"/>
      <c r="M352" s="40"/>
    </row>
    <row r="353" spans="12:13" x14ac:dyDescent="0.3">
      <c r="L353" s="1"/>
      <c r="M353" s="40"/>
    </row>
    <row r="354" spans="12:13" x14ac:dyDescent="0.3">
      <c r="L354" s="1"/>
      <c r="M354" s="40"/>
    </row>
    <row r="355" spans="12:13" x14ac:dyDescent="0.3">
      <c r="L355" s="1"/>
      <c r="M355" s="40"/>
    </row>
    <row r="356" spans="12:13" x14ac:dyDescent="0.3">
      <c r="L356" s="1"/>
      <c r="M356" s="40"/>
    </row>
    <row r="357" spans="12:13" x14ac:dyDescent="0.3">
      <c r="L357" s="1"/>
      <c r="M357" s="40"/>
    </row>
    <row r="358" spans="12:13" x14ac:dyDescent="0.3">
      <c r="L358" s="1"/>
      <c r="M358" s="40"/>
    </row>
    <row r="359" spans="12:13" x14ac:dyDescent="0.3">
      <c r="L359" s="1"/>
      <c r="M359" s="40"/>
    </row>
    <row r="360" spans="12:13" x14ac:dyDescent="0.3">
      <c r="L360" s="1"/>
      <c r="M360" s="40"/>
    </row>
    <row r="361" spans="12:13" x14ac:dyDescent="0.3">
      <c r="L361" s="1"/>
      <c r="M361" s="40"/>
    </row>
    <row r="362" spans="12:13" x14ac:dyDescent="0.3">
      <c r="L362" s="1"/>
      <c r="M362" s="40"/>
    </row>
    <row r="363" spans="12:13" x14ac:dyDescent="0.3">
      <c r="L363" s="1"/>
      <c r="M363" s="40"/>
    </row>
    <row r="364" spans="12:13" x14ac:dyDescent="0.3">
      <c r="L364" s="1"/>
      <c r="M364" s="40"/>
    </row>
    <row r="365" spans="12:13" x14ac:dyDescent="0.3">
      <c r="L365" s="1"/>
      <c r="M365" s="40"/>
    </row>
    <row r="366" spans="12:13" x14ac:dyDescent="0.3">
      <c r="L366" s="1"/>
      <c r="M366" s="40"/>
    </row>
    <row r="367" spans="12:13" x14ac:dyDescent="0.3">
      <c r="L367" s="1"/>
      <c r="M367" s="40"/>
    </row>
    <row r="368" spans="12:13" x14ac:dyDescent="0.3">
      <c r="L368" s="1"/>
      <c r="M368" s="40"/>
    </row>
    <row r="369" spans="12:13" x14ac:dyDescent="0.3">
      <c r="L369" s="1"/>
      <c r="M369" s="40"/>
    </row>
    <row r="370" spans="12:13" x14ac:dyDescent="0.3">
      <c r="L370" s="1"/>
      <c r="M370" s="40"/>
    </row>
  </sheetData>
  <mergeCells count="4">
    <mergeCell ref="B26:D26"/>
    <mergeCell ref="E26:G26"/>
    <mergeCell ref="H26:J26"/>
    <mergeCell ref="K26:M26"/>
  </mergeCells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79003-8F69-4AA0-8F9B-DB885755E7A1}">
  <dimension ref="B24:Z370"/>
  <sheetViews>
    <sheetView topLeftCell="A31" workbookViewId="0">
      <selection activeCell="S5" sqref="S5"/>
    </sheetView>
  </sheetViews>
  <sheetFormatPr baseColWidth="10" defaultRowHeight="14.4" x14ac:dyDescent="0.3"/>
  <cols>
    <col min="1" max="16384" width="11.5546875" style="11"/>
  </cols>
  <sheetData>
    <row r="24" spans="2:26" x14ac:dyDescent="0.3">
      <c r="B24" s="65">
        <v>20000</v>
      </c>
    </row>
    <row r="25" spans="2:26" x14ac:dyDescent="0.3">
      <c r="I25" s="1"/>
    </row>
    <row r="26" spans="2:26" x14ac:dyDescent="0.3">
      <c r="B26" s="126" t="s">
        <v>70</v>
      </c>
      <c r="C26" s="126"/>
      <c r="D26" s="126"/>
      <c r="E26" s="126" t="s">
        <v>124</v>
      </c>
      <c r="F26" s="126"/>
      <c r="G26" s="126"/>
      <c r="H26" s="126" t="s">
        <v>123</v>
      </c>
      <c r="I26" s="126"/>
      <c r="J26" s="126"/>
      <c r="K26" s="126" t="s">
        <v>121</v>
      </c>
      <c r="L26" s="126"/>
      <c r="M26" s="126"/>
      <c r="O26" s="126" t="s">
        <v>70</v>
      </c>
      <c r="P26" s="126"/>
      <c r="Q26" s="126"/>
      <c r="R26" s="126" t="s">
        <v>124</v>
      </c>
      <c r="S26" s="126"/>
      <c r="T26" s="126"/>
      <c r="U26" s="126" t="s">
        <v>123</v>
      </c>
      <c r="V26" s="126"/>
      <c r="W26" s="126"/>
      <c r="X26" s="126" t="s">
        <v>121</v>
      </c>
      <c r="Y26" s="126"/>
      <c r="Z26" s="126"/>
    </row>
    <row r="27" spans="2:26" x14ac:dyDescent="0.3">
      <c r="B27" s="16"/>
      <c r="C27" s="16"/>
      <c r="D27" s="53" t="s">
        <v>4</v>
      </c>
      <c r="E27" s="16"/>
      <c r="F27" s="16"/>
      <c r="G27" s="53" t="s">
        <v>4</v>
      </c>
      <c r="H27" s="16"/>
      <c r="I27" s="16"/>
      <c r="J27" s="53" t="s">
        <v>4</v>
      </c>
      <c r="K27" s="16"/>
      <c r="L27" s="16"/>
      <c r="M27" s="53" t="s">
        <v>4</v>
      </c>
      <c r="O27" s="16"/>
      <c r="P27" s="16"/>
      <c r="Q27" s="53" t="s">
        <v>4</v>
      </c>
      <c r="R27" s="16"/>
      <c r="S27" s="16"/>
      <c r="T27" s="53" t="s">
        <v>4</v>
      </c>
      <c r="U27" s="16"/>
      <c r="V27" s="16"/>
      <c r="W27" s="53" t="s">
        <v>4</v>
      </c>
      <c r="X27" s="16"/>
      <c r="Y27" s="16"/>
      <c r="Z27" s="53" t="s">
        <v>4</v>
      </c>
    </row>
    <row r="28" spans="2:26" x14ac:dyDescent="0.3">
      <c r="B28" s="44" t="s">
        <v>5</v>
      </c>
      <c r="C28" s="44" t="s">
        <v>74</v>
      </c>
      <c r="D28" s="44" t="s">
        <v>74</v>
      </c>
      <c r="E28" s="44" t="s">
        <v>5</v>
      </c>
      <c r="F28" s="44" t="s">
        <v>74</v>
      </c>
      <c r="G28" s="44" t="s">
        <v>74</v>
      </c>
      <c r="H28" s="44" t="s">
        <v>5</v>
      </c>
      <c r="I28" s="44" t="s">
        <v>74</v>
      </c>
      <c r="J28" s="44" t="s">
        <v>74</v>
      </c>
      <c r="K28" s="44" t="s">
        <v>5</v>
      </c>
      <c r="L28" s="44" t="s">
        <v>74</v>
      </c>
      <c r="M28" s="44" t="s">
        <v>74</v>
      </c>
      <c r="O28" s="44" t="s">
        <v>5</v>
      </c>
      <c r="P28" s="99" t="s">
        <v>19</v>
      </c>
      <c r="Q28" s="44" t="s">
        <v>74</v>
      </c>
      <c r="R28" s="44" t="s">
        <v>5</v>
      </c>
      <c r="S28" s="99" t="s">
        <v>19</v>
      </c>
      <c r="T28" s="44" t="s">
        <v>74</v>
      </c>
      <c r="U28" s="44" t="s">
        <v>5</v>
      </c>
      <c r="V28" s="99" t="s">
        <v>19</v>
      </c>
      <c r="W28" s="44" t="s">
        <v>74</v>
      </c>
      <c r="X28" s="44" t="s">
        <v>5</v>
      </c>
      <c r="Y28" s="99" t="s">
        <v>19</v>
      </c>
      <c r="Z28" s="44" t="s">
        <v>74</v>
      </c>
    </row>
    <row r="29" spans="2:26" x14ac:dyDescent="0.3">
      <c r="B29" s="11">
        <v>1</v>
      </c>
      <c r="C29" s="1">
        <f>+SR!E8</f>
        <v>4</v>
      </c>
      <c r="D29" s="40">
        <f t="shared" ref="D29:D92" si="0">+C29/$B$24</f>
        <v>2.0000000000000001E-4</v>
      </c>
      <c r="E29" s="11">
        <v>1</v>
      </c>
      <c r="F29" s="1">
        <f>+SR!$E8</f>
        <v>4</v>
      </c>
      <c r="G29" s="40">
        <f>+F29/20000</f>
        <v>2.0000000000000001E-4</v>
      </c>
      <c r="H29" s="11">
        <v>1</v>
      </c>
      <c r="I29" s="1">
        <f>+SR!$E8</f>
        <v>4</v>
      </c>
      <c r="J29" s="40">
        <f>+I29/20000</f>
        <v>2.0000000000000001E-4</v>
      </c>
      <c r="K29" s="11">
        <v>1</v>
      </c>
      <c r="L29" s="1">
        <f>+SR!$E8</f>
        <v>4</v>
      </c>
      <c r="M29" s="40">
        <f>+L29/20000</f>
        <v>2.0000000000000001E-4</v>
      </c>
      <c r="O29" s="11">
        <v>1</v>
      </c>
      <c r="P29" s="1">
        <f>+SR!B8</f>
        <v>4</v>
      </c>
      <c r="Q29" s="40">
        <f t="shared" ref="Q29:Q92" si="1">+P29/$B$24</f>
        <v>2.0000000000000001E-4</v>
      </c>
      <c r="R29" s="11">
        <v>1</v>
      </c>
      <c r="S29" s="1">
        <f>+SR!$B8</f>
        <v>4</v>
      </c>
      <c r="T29" s="40">
        <f>+S29/20000</f>
        <v>2.0000000000000001E-4</v>
      </c>
      <c r="U29" s="11">
        <v>1</v>
      </c>
      <c r="V29" s="1">
        <f>+SR!$B8</f>
        <v>4</v>
      </c>
      <c r="W29" s="40">
        <f>+V29/20000</f>
        <v>2.0000000000000001E-4</v>
      </c>
      <c r="X29" s="11">
        <v>1</v>
      </c>
      <c r="Y29" s="1">
        <f>+SR!$B8</f>
        <v>4</v>
      </c>
      <c r="Z29" s="40">
        <f>+Y29/20000</f>
        <v>2.0000000000000001E-4</v>
      </c>
    </row>
    <row r="30" spans="2:26" x14ac:dyDescent="0.3">
      <c r="B30" s="11">
        <f>+B29+1</f>
        <v>2</v>
      </c>
      <c r="C30" s="1">
        <f>+SR!E9</f>
        <v>4</v>
      </c>
      <c r="D30" s="40">
        <f t="shared" si="0"/>
        <v>2.0000000000000001E-4</v>
      </c>
      <c r="E30" s="11">
        <f>+E29+1</f>
        <v>2</v>
      </c>
      <c r="F30" s="1">
        <f>+SR!$E9</f>
        <v>4</v>
      </c>
      <c r="G30" s="40">
        <f t="shared" ref="G30:G93" si="2">+F30/20000</f>
        <v>2.0000000000000001E-4</v>
      </c>
      <c r="H30" s="11">
        <f>+H29+1</f>
        <v>2</v>
      </c>
      <c r="I30" s="1">
        <f>+SR!$E9</f>
        <v>4</v>
      </c>
      <c r="J30" s="40">
        <f t="shared" ref="J30:J93" si="3">+I30/20000</f>
        <v>2.0000000000000001E-4</v>
      </c>
      <c r="K30" s="11">
        <f>+K29+1</f>
        <v>2</v>
      </c>
      <c r="L30" s="1">
        <f>+SR!$E9</f>
        <v>4</v>
      </c>
      <c r="M30" s="40">
        <f t="shared" ref="M30:M93" si="4">+L30/20000</f>
        <v>2.0000000000000001E-4</v>
      </c>
      <c r="O30" s="11">
        <f>+O29+1</f>
        <v>2</v>
      </c>
      <c r="P30" s="1">
        <f>+SR!B9</f>
        <v>4</v>
      </c>
      <c r="Q30" s="40">
        <f t="shared" si="1"/>
        <v>2.0000000000000001E-4</v>
      </c>
      <c r="R30" s="11">
        <f>+R29+1</f>
        <v>2</v>
      </c>
      <c r="S30" s="1">
        <f>+SR!$B9</f>
        <v>4</v>
      </c>
      <c r="T30" s="40">
        <f t="shared" ref="T30:T93" si="5">+S30/20000</f>
        <v>2.0000000000000001E-4</v>
      </c>
      <c r="U30" s="11">
        <f>+U29+1</f>
        <v>2</v>
      </c>
      <c r="V30" s="1">
        <f>+SR!$B9</f>
        <v>4</v>
      </c>
      <c r="W30" s="40">
        <f t="shared" ref="W30:W93" si="6">+V30/20000</f>
        <v>2.0000000000000001E-4</v>
      </c>
      <c r="X30" s="11">
        <f>+X29+1</f>
        <v>2</v>
      </c>
      <c r="Y30" s="1">
        <f>+SR!$B9</f>
        <v>4</v>
      </c>
      <c r="Z30" s="40">
        <f t="shared" ref="Z30:Z93" si="7">+Y30/20000</f>
        <v>2.0000000000000001E-4</v>
      </c>
    </row>
    <row r="31" spans="2:26" x14ac:dyDescent="0.3">
      <c r="B31" s="11">
        <f t="shared" ref="B31:B94" si="8">+B30+1</f>
        <v>3</v>
      </c>
      <c r="C31" s="1">
        <f>+SR!E10</f>
        <v>4</v>
      </c>
      <c r="D31" s="40">
        <f t="shared" si="0"/>
        <v>2.0000000000000001E-4</v>
      </c>
      <c r="E31" s="11">
        <f t="shared" ref="E31:E94" si="9">+E30+1</f>
        <v>3</v>
      </c>
      <c r="F31" s="1">
        <f>+SR!$E10</f>
        <v>4</v>
      </c>
      <c r="G31" s="40">
        <f t="shared" si="2"/>
        <v>2.0000000000000001E-4</v>
      </c>
      <c r="H31" s="11">
        <f t="shared" ref="H31:H94" si="10">+H30+1</f>
        <v>3</v>
      </c>
      <c r="I31" s="1">
        <f>+SR!$E10</f>
        <v>4</v>
      </c>
      <c r="J31" s="40">
        <f t="shared" si="3"/>
        <v>2.0000000000000001E-4</v>
      </c>
      <c r="K31" s="11">
        <f t="shared" ref="K31:K94" si="11">+K30+1</f>
        <v>3</v>
      </c>
      <c r="L31" s="1">
        <f>+SR!$E10</f>
        <v>4</v>
      </c>
      <c r="M31" s="40">
        <f t="shared" si="4"/>
        <v>2.0000000000000001E-4</v>
      </c>
      <c r="O31" s="11">
        <f t="shared" ref="O31:O94" si="12">+O30+1</f>
        <v>3</v>
      </c>
      <c r="P31" s="1">
        <f>+SR!B10</f>
        <v>4</v>
      </c>
      <c r="Q31" s="40">
        <f t="shared" si="1"/>
        <v>2.0000000000000001E-4</v>
      </c>
      <c r="R31" s="11">
        <f t="shared" ref="R31:R94" si="13">+R30+1</f>
        <v>3</v>
      </c>
      <c r="S31" s="1">
        <f>+SR!$B10</f>
        <v>4</v>
      </c>
      <c r="T31" s="40">
        <f t="shared" si="5"/>
        <v>2.0000000000000001E-4</v>
      </c>
      <c r="U31" s="11">
        <f t="shared" ref="U31:U94" si="14">+U30+1</f>
        <v>3</v>
      </c>
      <c r="V31" s="1">
        <f>+SR!$B10</f>
        <v>4</v>
      </c>
      <c r="W31" s="40">
        <f t="shared" si="6"/>
        <v>2.0000000000000001E-4</v>
      </c>
      <c r="X31" s="11">
        <f t="shared" ref="X31:X94" si="15">+X30+1</f>
        <v>3</v>
      </c>
      <c r="Y31" s="1">
        <f>+SR!$B10</f>
        <v>4</v>
      </c>
      <c r="Z31" s="40">
        <f t="shared" si="7"/>
        <v>2.0000000000000001E-4</v>
      </c>
    </row>
    <row r="32" spans="2:26" x14ac:dyDescent="0.3">
      <c r="B32" s="11">
        <f t="shared" si="8"/>
        <v>4</v>
      </c>
      <c r="C32" s="1">
        <f>+SR!E11</f>
        <v>4</v>
      </c>
      <c r="D32" s="40">
        <f t="shared" si="0"/>
        <v>2.0000000000000001E-4</v>
      </c>
      <c r="E32" s="11">
        <f t="shared" si="9"/>
        <v>4</v>
      </c>
      <c r="F32" s="1">
        <f>+SR!$E11</f>
        <v>4</v>
      </c>
      <c r="G32" s="40">
        <f t="shared" si="2"/>
        <v>2.0000000000000001E-4</v>
      </c>
      <c r="H32" s="11">
        <f t="shared" si="10"/>
        <v>4</v>
      </c>
      <c r="I32" s="1">
        <f>+SR!$E11</f>
        <v>4</v>
      </c>
      <c r="J32" s="40">
        <f t="shared" si="3"/>
        <v>2.0000000000000001E-4</v>
      </c>
      <c r="K32" s="11">
        <f t="shared" si="11"/>
        <v>4</v>
      </c>
      <c r="L32" s="1">
        <f>+SR!$E11</f>
        <v>4</v>
      </c>
      <c r="M32" s="40">
        <f t="shared" si="4"/>
        <v>2.0000000000000001E-4</v>
      </c>
      <c r="O32" s="11">
        <f t="shared" si="12"/>
        <v>4</v>
      </c>
      <c r="P32" s="1">
        <f>+SR!B11</f>
        <v>4</v>
      </c>
      <c r="Q32" s="40">
        <f t="shared" si="1"/>
        <v>2.0000000000000001E-4</v>
      </c>
      <c r="R32" s="11">
        <f t="shared" si="13"/>
        <v>4</v>
      </c>
      <c r="S32" s="1">
        <f>+SR!$B11</f>
        <v>4</v>
      </c>
      <c r="T32" s="40">
        <f t="shared" si="5"/>
        <v>2.0000000000000001E-4</v>
      </c>
      <c r="U32" s="11">
        <f t="shared" si="14"/>
        <v>4</v>
      </c>
      <c r="V32" s="1">
        <f>+SR!$B11</f>
        <v>4</v>
      </c>
      <c r="W32" s="40">
        <f t="shared" si="6"/>
        <v>2.0000000000000001E-4</v>
      </c>
      <c r="X32" s="11">
        <f t="shared" si="15"/>
        <v>4</v>
      </c>
      <c r="Y32" s="1">
        <f>+SR!$B11</f>
        <v>4</v>
      </c>
      <c r="Z32" s="40">
        <f t="shared" si="7"/>
        <v>2.0000000000000001E-4</v>
      </c>
    </row>
    <row r="33" spans="2:26" x14ac:dyDescent="0.3">
      <c r="B33" s="11">
        <f t="shared" si="8"/>
        <v>5</v>
      </c>
      <c r="C33" s="1">
        <f>+SR!E12</f>
        <v>4</v>
      </c>
      <c r="D33" s="40">
        <f t="shared" si="0"/>
        <v>2.0000000000000001E-4</v>
      </c>
      <c r="E33" s="11">
        <f t="shared" si="9"/>
        <v>5</v>
      </c>
      <c r="F33" s="1">
        <f>+SR!$E12</f>
        <v>4</v>
      </c>
      <c r="G33" s="40">
        <f t="shared" si="2"/>
        <v>2.0000000000000001E-4</v>
      </c>
      <c r="H33" s="11">
        <f t="shared" si="10"/>
        <v>5</v>
      </c>
      <c r="I33" s="1">
        <f>+SR!$E12</f>
        <v>4</v>
      </c>
      <c r="J33" s="40">
        <f t="shared" si="3"/>
        <v>2.0000000000000001E-4</v>
      </c>
      <c r="K33" s="11">
        <f t="shared" si="11"/>
        <v>5</v>
      </c>
      <c r="L33" s="1">
        <f>+SR!$E12</f>
        <v>4</v>
      </c>
      <c r="M33" s="40">
        <f t="shared" si="4"/>
        <v>2.0000000000000001E-4</v>
      </c>
      <c r="O33" s="11">
        <f t="shared" si="12"/>
        <v>5</v>
      </c>
      <c r="P33" s="1">
        <f>+SR!B12</f>
        <v>4</v>
      </c>
      <c r="Q33" s="40">
        <f t="shared" si="1"/>
        <v>2.0000000000000001E-4</v>
      </c>
      <c r="R33" s="11">
        <f t="shared" si="13"/>
        <v>5</v>
      </c>
      <c r="S33" s="1">
        <f>+SR!$B12</f>
        <v>4</v>
      </c>
      <c r="T33" s="40">
        <f t="shared" si="5"/>
        <v>2.0000000000000001E-4</v>
      </c>
      <c r="U33" s="11">
        <f t="shared" si="14"/>
        <v>5</v>
      </c>
      <c r="V33" s="1">
        <f>+SR!$B12</f>
        <v>4</v>
      </c>
      <c r="W33" s="40">
        <f t="shared" si="6"/>
        <v>2.0000000000000001E-4</v>
      </c>
      <c r="X33" s="11">
        <f t="shared" si="15"/>
        <v>5</v>
      </c>
      <c r="Y33" s="1">
        <f>+SR!$B12</f>
        <v>4</v>
      </c>
      <c r="Z33" s="40">
        <f t="shared" si="7"/>
        <v>2.0000000000000001E-4</v>
      </c>
    </row>
    <row r="34" spans="2:26" x14ac:dyDescent="0.3">
      <c r="B34" s="11">
        <f t="shared" si="8"/>
        <v>6</v>
      </c>
      <c r="C34" s="1">
        <f>+SR!E13</f>
        <v>4</v>
      </c>
      <c r="D34" s="40">
        <f t="shared" si="0"/>
        <v>2.0000000000000001E-4</v>
      </c>
      <c r="E34" s="11">
        <f t="shared" si="9"/>
        <v>6</v>
      </c>
      <c r="F34" s="1">
        <f>+SR!$E13</f>
        <v>4</v>
      </c>
      <c r="G34" s="40">
        <f t="shared" si="2"/>
        <v>2.0000000000000001E-4</v>
      </c>
      <c r="H34" s="11">
        <f t="shared" si="10"/>
        <v>6</v>
      </c>
      <c r="I34" s="1">
        <f>+SR!$E13</f>
        <v>4</v>
      </c>
      <c r="J34" s="40">
        <f t="shared" si="3"/>
        <v>2.0000000000000001E-4</v>
      </c>
      <c r="K34" s="11">
        <f t="shared" si="11"/>
        <v>6</v>
      </c>
      <c r="L34" s="1">
        <f>+SR!$E13</f>
        <v>4</v>
      </c>
      <c r="M34" s="40">
        <f t="shared" si="4"/>
        <v>2.0000000000000001E-4</v>
      </c>
      <c r="O34" s="11">
        <f t="shared" si="12"/>
        <v>6</v>
      </c>
      <c r="P34" s="1">
        <f>+SR!B13</f>
        <v>4</v>
      </c>
      <c r="Q34" s="40">
        <f t="shared" si="1"/>
        <v>2.0000000000000001E-4</v>
      </c>
      <c r="R34" s="11">
        <f t="shared" si="13"/>
        <v>6</v>
      </c>
      <c r="S34" s="1">
        <f>+SR!$B13</f>
        <v>4</v>
      </c>
      <c r="T34" s="40">
        <f t="shared" si="5"/>
        <v>2.0000000000000001E-4</v>
      </c>
      <c r="U34" s="11">
        <f t="shared" si="14"/>
        <v>6</v>
      </c>
      <c r="V34" s="1">
        <f>+SR!$B13</f>
        <v>4</v>
      </c>
      <c r="W34" s="40">
        <f t="shared" si="6"/>
        <v>2.0000000000000001E-4</v>
      </c>
      <c r="X34" s="11">
        <f t="shared" si="15"/>
        <v>6</v>
      </c>
      <c r="Y34" s="1">
        <f>+SR!$B13</f>
        <v>4</v>
      </c>
      <c r="Z34" s="40">
        <f t="shared" si="7"/>
        <v>2.0000000000000001E-4</v>
      </c>
    </row>
    <row r="35" spans="2:26" x14ac:dyDescent="0.3">
      <c r="B35" s="11">
        <f t="shared" si="8"/>
        <v>7</v>
      </c>
      <c r="C35" s="1">
        <f>+SR!E14</f>
        <v>5</v>
      </c>
      <c r="D35" s="40">
        <f t="shared" si="0"/>
        <v>2.5000000000000001E-4</v>
      </c>
      <c r="E35" s="11">
        <f t="shared" si="9"/>
        <v>7</v>
      </c>
      <c r="F35" s="1">
        <f>+SR!$E14</f>
        <v>5</v>
      </c>
      <c r="G35" s="40">
        <f t="shared" si="2"/>
        <v>2.5000000000000001E-4</v>
      </c>
      <c r="H35" s="11">
        <f t="shared" si="10"/>
        <v>7</v>
      </c>
      <c r="I35" s="1">
        <f>+SR!$E14</f>
        <v>5</v>
      </c>
      <c r="J35" s="40">
        <f t="shared" si="3"/>
        <v>2.5000000000000001E-4</v>
      </c>
      <c r="K35" s="11">
        <f t="shared" si="11"/>
        <v>7</v>
      </c>
      <c r="L35" s="1">
        <f>+SR!$E14</f>
        <v>5</v>
      </c>
      <c r="M35" s="40">
        <f t="shared" si="4"/>
        <v>2.5000000000000001E-4</v>
      </c>
      <c r="O35" s="11">
        <f t="shared" si="12"/>
        <v>7</v>
      </c>
      <c r="P35" s="1">
        <f>+SR!B14</f>
        <v>5</v>
      </c>
      <c r="Q35" s="40">
        <f t="shared" si="1"/>
        <v>2.5000000000000001E-4</v>
      </c>
      <c r="R35" s="11">
        <f t="shared" si="13"/>
        <v>7</v>
      </c>
      <c r="S35" s="1">
        <f>+SR!$B14</f>
        <v>5</v>
      </c>
      <c r="T35" s="40">
        <f t="shared" si="5"/>
        <v>2.5000000000000001E-4</v>
      </c>
      <c r="U35" s="11">
        <f t="shared" si="14"/>
        <v>7</v>
      </c>
      <c r="V35" s="1">
        <f>+SR!$B14</f>
        <v>5</v>
      </c>
      <c r="W35" s="40">
        <f t="shared" si="6"/>
        <v>2.5000000000000001E-4</v>
      </c>
      <c r="X35" s="11">
        <f t="shared" si="15"/>
        <v>7</v>
      </c>
      <c r="Y35" s="1">
        <f>+SR!$B14</f>
        <v>5</v>
      </c>
      <c r="Z35" s="40">
        <f t="shared" si="7"/>
        <v>2.5000000000000001E-4</v>
      </c>
    </row>
    <row r="36" spans="2:26" x14ac:dyDescent="0.3">
      <c r="B36" s="11">
        <f t="shared" si="8"/>
        <v>8</v>
      </c>
      <c r="C36" s="1">
        <f>+SR!E15</f>
        <v>5</v>
      </c>
      <c r="D36" s="40">
        <f t="shared" si="0"/>
        <v>2.5000000000000001E-4</v>
      </c>
      <c r="E36" s="11">
        <f t="shared" si="9"/>
        <v>8</v>
      </c>
      <c r="F36" s="1">
        <f>+SR!$E15</f>
        <v>5</v>
      </c>
      <c r="G36" s="40">
        <f t="shared" si="2"/>
        <v>2.5000000000000001E-4</v>
      </c>
      <c r="H36" s="11">
        <f t="shared" si="10"/>
        <v>8</v>
      </c>
      <c r="I36" s="1">
        <f>+SR!$E15</f>
        <v>5</v>
      </c>
      <c r="J36" s="40">
        <f t="shared" si="3"/>
        <v>2.5000000000000001E-4</v>
      </c>
      <c r="K36" s="11">
        <f t="shared" si="11"/>
        <v>8</v>
      </c>
      <c r="L36" s="1">
        <f>+SR!$E15</f>
        <v>5</v>
      </c>
      <c r="M36" s="40">
        <f t="shared" si="4"/>
        <v>2.5000000000000001E-4</v>
      </c>
      <c r="O36" s="11">
        <f t="shared" si="12"/>
        <v>8</v>
      </c>
      <c r="P36" s="1">
        <f>+SR!B15</f>
        <v>5</v>
      </c>
      <c r="Q36" s="40">
        <f t="shared" si="1"/>
        <v>2.5000000000000001E-4</v>
      </c>
      <c r="R36" s="11">
        <f t="shared" si="13"/>
        <v>8</v>
      </c>
      <c r="S36" s="1">
        <f>+SR!$B15</f>
        <v>5</v>
      </c>
      <c r="T36" s="40">
        <f t="shared" si="5"/>
        <v>2.5000000000000001E-4</v>
      </c>
      <c r="U36" s="11">
        <f t="shared" si="14"/>
        <v>8</v>
      </c>
      <c r="V36" s="1">
        <f>+SR!$B15</f>
        <v>5</v>
      </c>
      <c r="W36" s="40">
        <f t="shared" si="6"/>
        <v>2.5000000000000001E-4</v>
      </c>
      <c r="X36" s="11">
        <f t="shared" si="15"/>
        <v>8</v>
      </c>
      <c r="Y36" s="1">
        <f>+SR!$B15</f>
        <v>5</v>
      </c>
      <c r="Z36" s="40">
        <f t="shared" si="7"/>
        <v>2.5000000000000001E-4</v>
      </c>
    </row>
    <row r="37" spans="2:26" x14ac:dyDescent="0.3">
      <c r="B37" s="11">
        <f t="shared" si="8"/>
        <v>9</v>
      </c>
      <c r="C37" s="1">
        <f>+SR!E16</f>
        <v>5</v>
      </c>
      <c r="D37" s="40">
        <f t="shared" si="0"/>
        <v>2.5000000000000001E-4</v>
      </c>
      <c r="E37" s="11">
        <f t="shared" si="9"/>
        <v>9</v>
      </c>
      <c r="F37" s="1">
        <f>+SR!$E16</f>
        <v>5</v>
      </c>
      <c r="G37" s="40">
        <f t="shared" si="2"/>
        <v>2.5000000000000001E-4</v>
      </c>
      <c r="H37" s="11">
        <f t="shared" si="10"/>
        <v>9</v>
      </c>
      <c r="I37" s="1">
        <f>+SR!$E16</f>
        <v>5</v>
      </c>
      <c r="J37" s="40">
        <f t="shared" si="3"/>
        <v>2.5000000000000001E-4</v>
      </c>
      <c r="K37" s="11">
        <f t="shared" si="11"/>
        <v>9</v>
      </c>
      <c r="L37" s="1">
        <f>+SR!$E16</f>
        <v>5</v>
      </c>
      <c r="M37" s="40">
        <f t="shared" si="4"/>
        <v>2.5000000000000001E-4</v>
      </c>
      <c r="O37" s="11">
        <f t="shared" si="12"/>
        <v>9</v>
      </c>
      <c r="P37" s="1">
        <f>+SR!B16</f>
        <v>5</v>
      </c>
      <c r="Q37" s="40">
        <f t="shared" si="1"/>
        <v>2.5000000000000001E-4</v>
      </c>
      <c r="R37" s="11">
        <f t="shared" si="13"/>
        <v>9</v>
      </c>
      <c r="S37" s="1">
        <f>+SR!$B16</f>
        <v>5</v>
      </c>
      <c r="T37" s="40">
        <f t="shared" si="5"/>
        <v>2.5000000000000001E-4</v>
      </c>
      <c r="U37" s="11">
        <f t="shared" si="14"/>
        <v>9</v>
      </c>
      <c r="V37" s="1">
        <f>+SR!$B16</f>
        <v>5</v>
      </c>
      <c r="W37" s="40">
        <f t="shared" si="6"/>
        <v>2.5000000000000001E-4</v>
      </c>
      <c r="X37" s="11">
        <f t="shared" si="15"/>
        <v>9</v>
      </c>
      <c r="Y37" s="1">
        <f>+SR!$B16</f>
        <v>5</v>
      </c>
      <c r="Z37" s="40">
        <f t="shared" si="7"/>
        <v>2.5000000000000001E-4</v>
      </c>
    </row>
    <row r="38" spans="2:26" x14ac:dyDescent="0.3">
      <c r="B38" s="11">
        <f t="shared" si="8"/>
        <v>10</v>
      </c>
      <c r="C38" s="1">
        <f>+SR!E17</f>
        <v>7</v>
      </c>
      <c r="D38" s="40">
        <f t="shared" si="0"/>
        <v>3.5E-4</v>
      </c>
      <c r="E38" s="11">
        <f t="shared" si="9"/>
        <v>10</v>
      </c>
      <c r="F38" s="1">
        <f>+SR!$E17</f>
        <v>7</v>
      </c>
      <c r="G38" s="40">
        <f t="shared" si="2"/>
        <v>3.5E-4</v>
      </c>
      <c r="H38" s="11">
        <f t="shared" si="10"/>
        <v>10</v>
      </c>
      <c r="I38" s="1">
        <f>+SR!$E17</f>
        <v>7</v>
      </c>
      <c r="J38" s="40">
        <f t="shared" si="3"/>
        <v>3.5E-4</v>
      </c>
      <c r="K38" s="11">
        <f t="shared" si="11"/>
        <v>10</v>
      </c>
      <c r="L38" s="1">
        <f>+SR!$E17</f>
        <v>7</v>
      </c>
      <c r="M38" s="40">
        <f t="shared" si="4"/>
        <v>3.5E-4</v>
      </c>
      <c r="O38" s="11">
        <f t="shared" si="12"/>
        <v>10</v>
      </c>
      <c r="P38" s="1">
        <f>+SR!B17</f>
        <v>7</v>
      </c>
      <c r="Q38" s="40">
        <f t="shared" si="1"/>
        <v>3.5E-4</v>
      </c>
      <c r="R38" s="11">
        <f t="shared" si="13"/>
        <v>10</v>
      </c>
      <c r="S38" s="1">
        <f>+SR!$B17</f>
        <v>7</v>
      </c>
      <c r="T38" s="40">
        <f t="shared" si="5"/>
        <v>3.5E-4</v>
      </c>
      <c r="U38" s="11">
        <f t="shared" si="14"/>
        <v>10</v>
      </c>
      <c r="V38" s="1">
        <f>+SR!$B17</f>
        <v>7</v>
      </c>
      <c r="W38" s="40">
        <f t="shared" si="6"/>
        <v>3.5E-4</v>
      </c>
      <c r="X38" s="11">
        <f t="shared" si="15"/>
        <v>10</v>
      </c>
      <c r="Y38" s="1">
        <f>+SR!$B17</f>
        <v>7</v>
      </c>
      <c r="Z38" s="40">
        <f t="shared" si="7"/>
        <v>3.5E-4</v>
      </c>
    </row>
    <row r="39" spans="2:26" x14ac:dyDescent="0.3">
      <c r="B39" s="11">
        <f t="shared" si="8"/>
        <v>11</v>
      </c>
      <c r="C39" s="1">
        <f>+SR!E18</f>
        <v>11</v>
      </c>
      <c r="D39" s="40">
        <f t="shared" si="0"/>
        <v>5.5000000000000003E-4</v>
      </c>
      <c r="E39" s="11">
        <f t="shared" si="9"/>
        <v>11</v>
      </c>
      <c r="F39" s="1">
        <f>+SR!$E18</f>
        <v>11</v>
      </c>
      <c r="G39" s="40">
        <f t="shared" si="2"/>
        <v>5.5000000000000003E-4</v>
      </c>
      <c r="H39" s="11">
        <f t="shared" si="10"/>
        <v>11</v>
      </c>
      <c r="I39" s="1">
        <f>+SR!$E18</f>
        <v>11</v>
      </c>
      <c r="J39" s="40">
        <f t="shared" si="3"/>
        <v>5.5000000000000003E-4</v>
      </c>
      <c r="K39" s="11">
        <f t="shared" si="11"/>
        <v>11</v>
      </c>
      <c r="L39" s="1">
        <f>+SR!$E18</f>
        <v>11</v>
      </c>
      <c r="M39" s="40">
        <f t="shared" si="4"/>
        <v>5.5000000000000003E-4</v>
      </c>
      <c r="O39" s="11">
        <f t="shared" si="12"/>
        <v>11</v>
      </c>
      <c r="P39" s="1">
        <f>+SR!B18</f>
        <v>11</v>
      </c>
      <c r="Q39" s="40">
        <f t="shared" si="1"/>
        <v>5.5000000000000003E-4</v>
      </c>
      <c r="R39" s="11">
        <f t="shared" si="13"/>
        <v>11</v>
      </c>
      <c r="S39" s="1">
        <f>+SR!$B18</f>
        <v>11</v>
      </c>
      <c r="T39" s="40">
        <f t="shared" si="5"/>
        <v>5.5000000000000003E-4</v>
      </c>
      <c r="U39" s="11">
        <f t="shared" si="14"/>
        <v>11</v>
      </c>
      <c r="V39" s="1">
        <f>+SR!$B18</f>
        <v>11</v>
      </c>
      <c r="W39" s="40">
        <f t="shared" si="6"/>
        <v>5.5000000000000003E-4</v>
      </c>
      <c r="X39" s="11">
        <f t="shared" si="15"/>
        <v>11</v>
      </c>
      <c r="Y39" s="1">
        <f>+SR!$B18</f>
        <v>11</v>
      </c>
      <c r="Z39" s="40">
        <f t="shared" si="7"/>
        <v>5.5000000000000003E-4</v>
      </c>
    </row>
    <row r="40" spans="2:26" x14ac:dyDescent="0.3">
      <c r="B40" s="11">
        <f t="shared" si="8"/>
        <v>12</v>
      </c>
      <c r="C40" s="1">
        <f>+SR!E19</f>
        <v>11</v>
      </c>
      <c r="D40" s="40">
        <f t="shared" si="0"/>
        <v>5.5000000000000003E-4</v>
      </c>
      <c r="E40" s="11">
        <f t="shared" si="9"/>
        <v>12</v>
      </c>
      <c r="F40" s="1">
        <f>+SR!$E19</f>
        <v>11</v>
      </c>
      <c r="G40" s="40">
        <f t="shared" si="2"/>
        <v>5.5000000000000003E-4</v>
      </c>
      <c r="H40" s="11">
        <f t="shared" si="10"/>
        <v>12</v>
      </c>
      <c r="I40" s="1">
        <f>+SR!$E19</f>
        <v>11</v>
      </c>
      <c r="J40" s="40">
        <f t="shared" si="3"/>
        <v>5.5000000000000003E-4</v>
      </c>
      <c r="K40" s="11">
        <f t="shared" si="11"/>
        <v>12</v>
      </c>
      <c r="L40" s="1">
        <f>+SR!$E19</f>
        <v>11</v>
      </c>
      <c r="M40" s="40">
        <f t="shared" si="4"/>
        <v>5.5000000000000003E-4</v>
      </c>
      <c r="O40" s="11">
        <f t="shared" si="12"/>
        <v>12</v>
      </c>
      <c r="P40" s="1">
        <f>+SR!B19</f>
        <v>12</v>
      </c>
      <c r="Q40" s="40">
        <f t="shared" si="1"/>
        <v>5.9999999999999995E-4</v>
      </c>
      <c r="R40" s="11">
        <f t="shared" si="13"/>
        <v>12</v>
      </c>
      <c r="S40" s="1">
        <f>+SR!$B19</f>
        <v>12</v>
      </c>
      <c r="T40" s="40">
        <f t="shared" si="5"/>
        <v>5.9999999999999995E-4</v>
      </c>
      <c r="U40" s="11">
        <f t="shared" si="14"/>
        <v>12</v>
      </c>
      <c r="V40" s="1">
        <f>+SR!$B19</f>
        <v>12</v>
      </c>
      <c r="W40" s="40">
        <f t="shared" si="6"/>
        <v>5.9999999999999995E-4</v>
      </c>
      <c r="X40" s="11">
        <f t="shared" si="15"/>
        <v>12</v>
      </c>
      <c r="Y40" s="1">
        <f>+SR!$B19</f>
        <v>12</v>
      </c>
      <c r="Z40" s="40">
        <f t="shared" si="7"/>
        <v>5.9999999999999995E-4</v>
      </c>
    </row>
    <row r="41" spans="2:26" x14ac:dyDescent="0.3">
      <c r="B41" s="11">
        <f t="shared" si="8"/>
        <v>13</v>
      </c>
      <c r="C41" s="1">
        <f>+SR!E20</f>
        <v>18</v>
      </c>
      <c r="D41" s="40">
        <f t="shared" si="0"/>
        <v>8.9999999999999998E-4</v>
      </c>
      <c r="E41" s="11">
        <f t="shared" si="9"/>
        <v>13</v>
      </c>
      <c r="F41" s="1">
        <f>+SR!$E20</f>
        <v>18</v>
      </c>
      <c r="G41" s="40">
        <f t="shared" si="2"/>
        <v>8.9999999999999998E-4</v>
      </c>
      <c r="H41" s="11">
        <f t="shared" si="10"/>
        <v>13</v>
      </c>
      <c r="I41" s="1">
        <f>+SR!$E20</f>
        <v>18</v>
      </c>
      <c r="J41" s="40">
        <f t="shared" si="3"/>
        <v>8.9999999999999998E-4</v>
      </c>
      <c r="K41" s="11">
        <f t="shared" si="11"/>
        <v>13</v>
      </c>
      <c r="L41" s="1">
        <f>+SR!$E20</f>
        <v>18</v>
      </c>
      <c r="M41" s="40">
        <f t="shared" si="4"/>
        <v>8.9999999999999998E-4</v>
      </c>
      <c r="O41" s="11">
        <f t="shared" si="12"/>
        <v>13</v>
      </c>
      <c r="P41" s="1">
        <f>+SR!B20</f>
        <v>19</v>
      </c>
      <c r="Q41" s="40">
        <f t="shared" si="1"/>
        <v>9.5E-4</v>
      </c>
      <c r="R41" s="11">
        <f t="shared" si="13"/>
        <v>13</v>
      </c>
      <c r="S41" s="1">
        <f>+SR!$B20</f>
        <v>19</v>
      </c>
      <c r="T41" s="40">
        <f t="shared" si="5"/>
        <v>9.5E-4</v>
      </c>
      <c r="U41" s="11">
        <f t="shared" si="14"/>
        <v>13</v>
      </c>
      <c r="V41" s="1">
        <f>+SR!$B20</f>
        <v>19</v>
      </c>
      <c r="W41" s="40">
        <f t="shared" si="6"/>
        <v>9.5E-4</v>
      </c>
      <c r="X41" s="11">
        <f t="shared" si="15"/>
        <v>13</v>
      </c>
      <c r="Y41" s="1">
        <f>+SR!$B20</f>
        <v>19</v>
      </c>
      <c r="Z41" s="40">
        <f t="shared" si="7"/>
        <v>9.5E-4</v>
      </c>
    </row>
    <row r="42" spans="2:26" x14ac:dyDescent="0.3">
      <c r="B42" s="11">
        <f t="shared" si="8"/>
        <v>14</v>
      </c>
      <c r="C42" s="1">
        <f>+SR!E21</f>
        <v>43</v>
      </c>
      <c r="D42" s="40">
        <f t="shared" si="0"/>
        <v>2.15E-3</v>
      </c>
      <c r="E42" s="11">
        <f t="shared" si="9"/>
        <v>14</v>
      </c>
      <c r="F42" s="1">
        <f>+SR!$E21</f>
        <v>43</v>
      </c>
      <c r="G42" s="40">
        <f t="shared" si="2"/>
        <v>2.15E-3</v>
      </c>
      <c r="H42" s="11">
        <f t="shared" si="10"/>
        <v>14</v>
      </c>
      <c r="I42" s="1">
        <f>+SR!$E21</f>
        <v>43</v>
      </c>
      <c r="J42" s="40">
        <f t="shared" si="3"/>
        <v>2.15E-3</v>
      </c>
      <c r="K42" s="11">
        <f t="shared" si="11"/>
        <v>14</v>
      </c>
      <c r="L42" s="1">
        <f>+SR!$E21</f>
        <v>43</v>
      </c>
      <c r="M42" s="40">
        <f t="shared" si="4"/>
        <v>2.15E-3</v>
      </c>
      <c r="O42" s="11">
        <f t="shared" si="12"/>
        <v>14</v>
      </c>
      <c r="P42" s="1">
        <f>+SR!B21</f>
        <v>44</v>
      </c>
      <c r="Q42" s="40">
        <f t="shared" si="1"/>
        <v>2.2000000000000001E-3</v>
      </c>
      <c r="R42" s="11">
        <f t="shared" si="13"/>
        <v>14</v>
      </c>
      <c r="S42" s="1">
        <f>+SR!$B21</f>
        <v>44</v>
      </c>
      <c r="T42" s="40">
        <f t="shared" si="5"/>
        <v>2.2000000000000001E-3</v>
      </c>
      <c r="U42" s="11">
        <f t="shared" si="14"/>
        <v>14</v>
      </c>
      <c r="V42" s="1">
        <f>+SR!$B21</f>
        <v>44</v>
      </c>
      <c r="W42" s="40">
        <f t="shared" si="6"/>
        <v>2.2000000000000001E-3</v>
      </c>
      <c r="X42" s="11">
        <f t="shared" si="15"/>
        <v>14</v>
      </c>
      <c r="Y42" s="1">
        <f>+SR!$B21</f>
        <v>44</v>
      </c>
      <c r="Z42" s="40">
        <f t="shared" si="7"/>
        <v>2.2000000000000001E-3</v>
      </c>
    </row>
    <row r="43" spans="2:26" x14ac:dyDescent="0.3">
      <c r="B43" s="11">
        <f t="shared" si="8"/>
        <v>15</v>
      </c>
      <c r="C43" s="1">
        <f>+SR!E22</f>
        <v>62</v>
      </c>
      <c r="D43" s="40">
        <f t="shared" si="0"/>
        <v>3.0999999999999999E-3</v>
      </c>
      <c r="E43" s="11">
        <f t="shared" si="9"/>
        <v>15</v>
      </c>
      <c r="F43" s="1">
        <f>+SR!$E22</f>
        <v>62</v>
      </c>
      <c r="G43" s="40">
        <f t="shared" si="2"/>
        <v>3.0999999999999999E-3</v>
      </c>
      <c r="H43" s="11">
        <f t="shared" si="10"/>
        <v>15</v>
      </c>
      <c r="I43" s="1">
        <f>+SR!$E22</f>
        <v>62</v>
      </c>
      <c r="J43" s="40">
        <f t="shared" si="3"/>
        <v>3.0999999999999999E-3</v>
      </c>
      <c r="K43" s="11">
        <f t="shared" si="11"/>
        <v>15</v>
      </c>
      <c r="L43" s="1">
        <f>+SR!$E22</f>
        <v>62</v>
      </c>
      <c r="M43" s="40">
        <f t="shared" si="4"/>
        <v>3.0999999999999999E-3</v>
      </c>
      <c r="O43" s="11">
        <f t="shared" si="12"/>
        <v>15</v>
      </c>
      <c r="P43" s="1">
        <f>+SR!B22</f>
        <v>63</v>
      </c>
      <c r="Q43" s="40">
        <f t="shared" si="1"/>
        <v>3.15E-3</v>
      </c>
      <c r="R43" s="11">
        <f t="shared" si="13"/>
        <v>15</v>
      </c>
      <c r="S43" s="1">
        <f>+SR!$B22</f>
        <v>63</v>
      </c>
      <c r="T43" s="40">
        <f t="shared" si="5"/>
        <v>3.15E-3</v>
      </c>
      <c r="U43" s="11">
        <f t="shared" si="14"/>
        <v>15</v>
      </c>
      <c r="V43" s="1">
        <f>+SR!$B22</f>
        <v>63</v>
      </c>
      <c r="W43" s="40">
        <f t="shared" si="6"/>
        <v>3.15E-3</v>
      </c>
      <c r="X43" s="11">
        <f t="shared" si="15"/>
        <v>15</v>
      </c>
      <c r="Y43" s="1">
        <f>+SR!$B22</f>
        <v>63</v>
      </c>
      <c r="Z43" s="40">
        <f t="shared" si="7"/>
        <v>3.15E-3</v>
      </c>
    </row>
    <row r="44" spans="2:26" x14ac:dyDescent="0.3">
      <c r="B44" s="11">
        <f t="shared" si="8"/>
        <v>16</v>
      </c>
      <c r="C44" s="1">
        <f>+SR!E23</f>
        <v>77</v>
      </c>
      <c r="D44" s="40">
        <f t="shared" si="0"/>
        <v>3.8500000000000001E-3</v>
      </c>
      <c r="E44" s="11">
        <f t="shared" si="9"/>
        <v>16</v>
      </c>
      <c r="F44" s="1">
        <f>+SR!$E23</f>
        <v>77</v>
      </c>
      <c r="G44" s="40">
        <f t="shared" si="2"/>
        <v>3.8500000000000001E-3</v>
      </c>
      <c r="H44" s="11">
        <f t="shared" si="10"/>
        <v>16</v>
      </c>
      <c r="I44" s="1">
        <f>+SR!$E23</f>
        <v>77</v>
      </c>
      <c r="J44" s="40">
        <f t="shared" si="3"/>
        <v>3.8500000000000001E-3</v>
      </c>
      <c r="K44" s="11">
        <f t="shared" si="11"/>
        <v>16</v>
      </c>
      <c r="L44" s="1">
        <f>+SR!$E23</f>
        <v>77</v>
      </c>
      <c r="M44" s="40">
        <f t="shared" si="4"/>
        <v>3.8500000000000001E-3</v>
      </c>
      <c r="O44" s="11">
        <f t="shared" si="12"/>
        <v>16</v>
      </c>
      <c r="P44" s="1">
        <f>+SR!B23</f>
        <v>78</v>
      </c>
      <c r="Q44" s="40">
        <f t="shared" si="1"/>
        <v>3.8999999999999998E-3</v>
      </c>
      <c r="R44" s="11">
        <f t="shared" si="13"/>
        <v>16</v>
      </c>
      <c r="S44" s="1">
        <f>+SR!$B23</f>
        <v>78</v>
      </c>
      <c r="T44" s="40">
        <f t="shared" si="5"/>
        <v>3.8999999999999998E-3</v>
      </c>
      <c r="U44" s="11">
        <f t="shared" si="14"/>
        <v>16</v>
      </c>
      <c r="V44" s="1">
        <f>+SR!$B23</f>
        <v>78</v>
      </c>
      <c r="W44" s="40">
        <f t="shared" si="6"/>
        <v>3.8999999999999998E-3</v>
      </c>
      <c r="X44" s="11">
        <f t="shared" si="15"/>
        <v>16</v>
      </c>
      <c r="Y44" s="1">
        <f>+SR!$B23</f>
        <v>78</v>
      </c>
      <c r="Z44" s="40">
        <f t="shared" si="7"/>
        <v>3.8999999999999998E-3</v>
      </c>
    </row>
    <row r="45" spans="2:26" x14ac:dyDescent="0.3">
      <c r="B45" s="11">
        <f t="shared" si="8"/>
        <v>17</v>
      </c>
      <c r="C45" s="1">
        <f>+SR!E24</f>
        <v>104</v>
      </c>
      <c r="D45" s="40">
        <f t="shared" si="0"/>
        <v>5.1999999999999998E-3</v>
      </c>
      <c r="E45" s="11">
        <f t="shared" si="9"/>
        <v>17</v>
      </c>
      <c r="F45" s="1">
        <f>+SR!$E24</f>
        <v>104</v>
      </c>
      <c r="G45" s="40">
        <f t="shared" si="2"/>
        <v>5.1999999999999998E-3</v>
      </c>
      <c r="H45" s="11">
        <f t="shared" si="10"/>
        <v>17</v>
      </c>
      <c r="I45" s="1">
        <f>+SR!$E24</f>
        <v>104</v>
      </c>
      <c r="J45" s="40">
        <f t="shared" si="3"/>
        <v>5.1999999999999998E-3</v>
      </c>
      <c r="K45" s="11">
        <f t="shared" si="11"/>
        <v>17</v>
      </c>
      <c r="L45" s="1">
        <f>+SR!$E24</f>
        <v>104</v>
      </c>
      <c r="M45" s="40">
        <f t="shared" si="4"/>
        <v>5.1999999999999998E-3</v>
      </c>
      <c r="O45" s="11">
        <f t="shared" si="12"/>
        <v>17</v>
      </c>
      <c r="P45" s="1">
        <f>+SR!B24</f>
        <v>105</v>
      </c>
      <c r="Q45" s="40">
        <f t="shared" si="1"/>
        <v>5.2500000000000003E-3</v>
      </c>
      <c r="R45" s="11">
        <f t="shared" si="13"/>
        <v>17</v>
      </c>
      <c r="S45" s="1">
        <f>+SR!$B24</f>
        <v>105</v>
      </c>
      <c r="T45" s="40">
        <f t="shared" si="5"/>
        <v>5.2500000000000003E-3</v>
      </c>
      <c r="U45" s="11">
        <f t="shared" si="14"/>
        <v>17</v>
      </c>
      <c r="V45" s="1">
        <f>+SR!$B24</f>
        <v>105</v>
      </c>
      <c r="W45" s="40">
        <f t="shared" si="6"/>
        <v>5.2500000000000003E-3</v>
      </c>
      <c r="X45" s="11">
        <f t="shared" si="15"/>
        <v>17</v>
      </c>
      <c r="Y45" s="1">
        <f>+SR!$B24</f>
        <v>105</v>
      </c>
      <c r="Z45" s="40">
        <f t="shared" si="7"/>
        <v>5.2500000000000003E-3</v>
      </c>
    </row>
    <row r="46" spans="2:26" x14ac:dyDescent="0.3">
      <c r="B46" s="11">
        <f t="shared" si="8"/>
        <v>18</v>
      </c>
      <c r="C46" s="1">
        <f>+SR!E25</f>
        <v>112</v>
      </c>
      <c r="D46" s="40">
        <f t="shared" si="0"/>
        <v>5.5999999999999999E-3</v>
      </c>
      <c r="E46" s="11">
        <f t="shared" si="9"/>
        <v>18</v>
      </c>
      <c r="F46" s="1">
        <f>+SR!$E25</f>
        <v>112</v>
      </c>
      <c r="G46" s="40">
        <f t="shared" si="2"/>
        <v>5.5999999999999999E-3</v>
      </c>
      <c r="H46" s="11">
        <f t="shared" si="10"/>
        <v>18</v>
      </c>
      <c r="I46" s="1">
        <f>+SR!$E25</f>
        <v>112</v>
      </c>
      <c r="J46" s="40">
        <f t="shared" si="3"/>
        <v>5.5999999999999999E-3</v>
      </c>
      <c r="K46" s="11">
        <f t="shared" si="11"/>
        <v>18</v>
      </c>
      <c r="L46" s="1">
        <f>+SR!$E25</f>
        <v>112</v>
      </c>
      <c r="M46" s="40">
        <f t="shared" si="4"/>
        <v>5.5999999999999999E-3</v>
      </c>
      <c r="O46" s="11">
        <f t="shared" si="12"/>
        <v>18</v>
      </c>
      <c r="P46" s="1">
        <f>+SR!B25</f>
        <v>114</v>
      </c>
      <c r="Q46" s="40">
        <f t="shared" si="1"/>
        <v>5.7000000000000002E-3</v>
      </c>
      <c r="R46" s="11">
        <f t="shared" si="13"/>
        <v>18</v>
      </c>
      <c r="S46" s="1">
        <f>+SR!$B25</f>
        <v>114</v>
      </c>
      <c r="T46" s="40">
        <f t="shared" si="5"/>
        <v>5.7000000000000002E-3</v>
      </c>
      <c r="U46" s="11">
        <f t="shared" si="14"/>
        <v>18</v>
      </c>
      <c r="V46" s="1">
        <f>+SR!$B25</f>
        <v>114</v>
      </c>
      <c r="W46" s="40">
        <f t="shared" si="6"/>
        <v>5.7000000000000002E-3</v>
      </c>
      <c r="X46" s="11">
        <f t="shared" si="15"/>
        <v>18</v>
      </c>
      <c r="Y46" s="1">
        <f>+SR!$B25</f>
        <v>114</v>
      </c>
      <c r="Z46" s="40">
        <f t="shared" si="7"/>
        <v>5.7000000000000002E-3</v>
      </c>
    </row>
    <row r="47" spans="2:26" x14ac:dyDescent="0.3">
      <c r="B47" s="11">
        <f t="shared" si="8"/>
        <v>19</v>
      </c>
      <c r="C47" s="1">
        <f>+SR!E26</f>
        <v>117</v>
      </c>
      <c r="D47" s="40">
        <f t="shared" si="0"/>
        <v>5.8500000000000002E-3</v>
      </c>
      <c r="E47" s="11">
        <f t="shared" si="9"/>
        <v>19</v>
      </c>
      <c r="F47" s="1">
        <f>+SR!$E26</f>
        <v>117</v>
      </c>
      <c r="G47" s="40">
        <f t="shared" si="2"/>
        <v>5.8500000000000002E-3</v>
      </c>
      <c r="H47" s="11">
        <f t="shared" si="10"/>
        <v>19</v>
      </c>
      <c r="I47" s="1">
        <f>+SR!$E26</f>
        <v>117</v>
      </c>
      <c r="J47" s="40">
        <f t="shared" si="3"/>
        <v>5.8500000000000002E-3</v>
      </c>
      <c r="K47" s="11">
        <f t="shared" si="11"/>
        <v>19</v>
      </c>
      <c r="L47" s="1">
        <f>+SR!$E26</f>
        <v>117</v>
      </c>
      <c r="M47" s="40">
        <f t="shared" si="4"/>
        <v>5.8500000000000002E-3</v>
      </c>
      <c r="O47" s="11">
        <f t="shared" si="12"/>
        <v>19</v>
      </c>
      <c r="P47" s="1">
        <f>+SR!B26</f>
        <v>119</v>
      </c>
      <c r="Q47" s="40">
        <f t="shared" si="1"/>
        <v>5.9500000000000004E-3</v>
      </c>
      <c r="R47" s="11">
        <f t="shared" si="13"/>
        <v>19</v>
      </c>
      <c r="S47" s="1">
        <f>+SR!$B26</f>
        <v>119</v>
      </c>
      <c r="T47" s="40">
        <f t="shared" si="5"/>
        <v>5.9500000000000004E-3</v>
      </c>
      <c r="U47" s="11">
        <f t="shared" si="14"/>
        <v>19</v>
      </c>
      <c r="V47" s="1">
        <f>+SR!$B26</f>
        <v>119</v>
      </c>
      <c r="W47" s="40">
        <f t="shared" si="6"/>
        <v>5.9500000000000004E-3</v>
      </c>
      <c r="X47" s="11">
        <f t="shared" si="15"/>
        <v>19</v>
      </c>
      <c r="Y47" s="1">
        <f>+SR!$B26</f>
        <v>119</v>
      </c>
      <c r="Z47" s="40">
        <f t="shared" si="7"/>
        <v>5.9500000000000004E-3</v>
      </c>
    </row>
    <row r="48" spans="2:26" x14ac:dyDescent="0.3">
      <c r="B48" s="11">
        <f t="shared" si="8"/>
        <v>20</v>
      </c>
      <c r="C48" s="1">
        <f>+SR!E27</f>
        <v>128</v>
      </c>
      <c r="D48" s="40">
        <f t="shared" si="0"/>
        <v>6.4000000000000003E-3</v>
      </c>
      <c r="E48" s="11">
        <f t="shared" si="9"/>
        <v>20</v>
      </c>
      <c r="F48" s="1">
        <f>+SR!$E27</f>
        <v>128</v>
      </c>
      <c r="G48" s="40">
        <f t="shared" si="2"/>
        <v>6.4000000000000003E-3</v>
      </c>
      <c r="H48" s="11">
        <f t="shared" si="10"/>
        <v>20</v>
      </c>
      <c r="I48" s="1">
        <f>+SR!$E27</f>
        <v>128</v>
      </c>
      <c r="J48" s="40">
        <f t="shared" si="3"/>
        <v>6.4000000000000003E-3</v>
      </c>
      <c r="K48" s="11">
        <f t="shared" si="11"/>
        <v>20</v>
      </c>
      <c r="L48" s="1">
        <f>+SR!$E27</f>
        <v>128</v>
      </c>
      <c r="M48" s="40">
        <f t="shared" si="4"/>
        <v>6.4000000000000003E-3</v>
      </c>
      <c r="O48" s="11">
        <f t="shared" si="12"/>
        <v>20</v>
      </c>
      <c r="P48" s="1">
        <f>+SR!B27</f>
        <v>131</v>
      </c>
      <c r="Q48" s="40">
        <f t="shared" si="1"/>
        <v>6.5500000000000003E-3</v>
      </c>
      <c r="R48" s="11">
        <f t="shared" si="13"/>
        <v>20</v>
      </c>
      <c r="S48" s="1">
        <f>+SR!$B27</f>
        <v>131</v>
      </c>
      <c r="T48" s="40">
        <f t="shared" si="5"/>
        <v>6.5500000000000003E-3</v>
      </c>
      <c r="U48" s="11">
        <f t="shared" si="14"/>
        <v>20</v>
      </c>
      <c r="V48" s="1">
        <f>+SR!$B27</f>
        <v>131</v>
      </c>
      <c r="W48" s="40">
        <f t="shared" si="6"/>
        <v>6.5500000000000003E-3</v>
      </c>
      <c r="X48" s="11">
        <f t="shared" si="15"/>
        <v>20</v>
      </c>
      <c r="Y48" s="1">
        <f>+SR!$B27</f>
        <v>131</v>
      </c>
      <c r="Z48" s="40">
        <f t="shared" si="7"/>
        <v>6.5500000000000003E-3</v>
      </c>
    </row>
    <row r="49" spans="2:26" x14ac:dyDescent="0.3">
      <c r="B49" s="11">
        <f t="shared" si="8"/>
        <v>21</v>
      </c>
      <c r="C49" s="1">
        <f>+SR!E28</f>
        <v>141</v>
      </c>
      <c r="D49" s="40">
        <f t="shared" si="0"/>
        <v>7.0499999999999998E-3</v>
      </c>
      <c r="E49" s="11">
        <f t="shared" si="9"/>
        <v>21</v>
      </c>
      <c r="F49" s="1">
        <f>+SR!$E28</f>
        <v>141</v>
      </c>
      <c r="G49" s="40">
        <f t="shared" si="2"/>
        <v>7.0499999999999998E-3</v>
      </c>
      <c r="H49" s="11">
        <f t="shared" si="10"/>
        <v>21</v>
      </c>
      <c r="I49" s="1">
        <f>+SR!$E28</f>
        <v>141</v>
      </c>
      <c r="J49" s="40">
        <f t="shared" si="3"/>
        <v>7.0499999999999998E-3</v>
      </c>
      <c r="K49" s="11">
        <f t="shared" si="11"/>
        <v>21</v>
      </c>
      <c r="L49" s="1">
        <f>+SR!$E28</f>
        <v>141</v>
      </c>
      <c r="M49" s="40">
        <f t="shared" si="4"/>
        <v>7.0499999999999998E-3</v>
      </c>
      <c r="O49" s="11">
        <f t="shared" si="12"/>
        <v>21</v>
      </c>
      <c r="P49" s="1">
        <f>+SR!B28</f>
        <v>144</v>
      </c>
      <c r="Q49" s="40">
        <f t="shared" si="1"/>
        <v>7.1999999999999998E-3</v>
      </c>
      <c r="R49" s="11">
        <f t="shared" si="13"/>
        <v>21</v>
      </c>
      <c r="S49" s="1">
        <f>+SR!$B28</f>
        <v>144</v>
      </c>
      <c r="T49" s="40">
        <f t="shared" si="5"/>
        <v>7.1999999999999998E-3</v>
      </c>
      <c r="U49" s="11">
        <f t="shared" si="14"/>
        <v>21</v>
      </c>
      <c r="V49" s="1">
        <f>+SR!$B28</f>
        <v>144</v>
      </c>
      <c r="W49" s="40">
        <f t="shared" si="6"/>
        <v>7.1999999999999998E-3</v>
      </c>
      <c r="X49" s="11">
        <f t="shared" si="15"/>
        <v>21</v>
      </c>
      <c r="Y49" s="1">
        <f>+SR!$B28</f>
        <v>144</v>
      </c>
      <c r="Z49" s="40">
        <f t="shared" si="7"/>
        <v>7.1999999999999998E-3</v>
      </c>
    </row>
    <row r="50" spans="2:26" x14ac:dyDescent="0.3">
      <c r="B50" s="11">
        <f t="shared" si="8"/>
        <v>22</v>
      </c>
      <c r="C50" s="1">
        <f>+SR!E29</f>
        <v>169</v>
      </c>
      <c r="D50" s="40">
        <f t="shared" si="0"/>
        <v>8.4499999999999992E-3</v>
      </c>
      <c r="E50" s="11">
        <f t="shared" si="9"/>
        <v>22</v>
      </c>
      <c r="F50" s="1">
        <f>+SR!$E29</f>
        <v>169</v>
      </c>
      <c r="G50" s="40">
        <f t="shared" si="2"/>
        <v>8.4499999999999992E-3</v>
      </c>
      <c r="H50" s="11">
        <f t="shared" si="10"/>
        <v>22</v>
      </c>
      <c r="I50" s="1">
        <f>+SR!$E29</f>
        <v>169</v>
      </c>
      <c r="J50" s="40">
        <f t="shared" si="3"/>
        <v>8.4499999999999992E-3</v>
      </c>
      <c r="K50" s="11">
        <f t="shared" si="11"/>
        <v>22</v>
      </c>
      <c r="L50" s="1">
        <f>+SR!$E29</f>
        <v>169</v>
      </c>
      <c r="M50" s="40">
        <f t="shared" si="4"/>
        <v>8.4499999999999992E-3</v>
      </c>
      <c r="O50" s="11">
        <f t="shared" si="12"/>
        <v>22</v>
      </c>
      <c r="P50" s="1">
        <f>+SR!B29</f>
        <v>172</v>
      </c>
      <c r="Q50" s="40">
        <f t="shared" si="1"/>
        <v>8.6E-3</v>
      </c>
      <c r="R50" s="11">
        <f t="shared" si="13"/>
        <v>22</v>
      </c>
      <c r="S50" s="1">
        <f>+SR!$B29</f>
        <v>172</v>
      </c>
      <c r="T50" s="40">
        <f t="shared" si="5"/>
        <v>8.6E-3</v>
      </c>
      <c r="U50" s="11">
        <f t="shared" si="14"/>
        <v>22</v>
      </c>
      <c r="V50" s="1">
        <f>+SR!$B29</f>
        <v>172</v>
      </c>
      <c r="W50" s="40">
        <f t="shared" si="6"/>
        <v>8.6E-3</v>
      </c>
      <c r="X50" s="11">
        <f t="shared" si="15"/>
        <v>22</v>
      </c>
      <c r="Y50" s="1">
        <f>+SR!$B29</f>
        <v>172</v>
      </c>
      <c r="Z50" s="40">
        <f t="shared" si="7"/>
        <v>8.6E-3</v>
      </c>
    </row>
    <row r="51" spans="2:26" x14ac:dyDescent="0.3">
      <c r="B51" s="11">
        <f t="shared" si="8"/>
        <v>23</v>
      </c>
      <c r="C51" s="1">
        <f>+SR!E30</f>
        <v>212</v>
      </c>
      <c r="D51" s="40">
        <f t="shared" si="0"/>
        <v>1.06E-2</v>
      </c>
      <c r="E51" s="11">
        <f t="shared" si="9"/>
        <v>23</v>
      </c>
      <c r="F51" s="1">
        <f>+SR!$E30</f>
        <v>212</v>
      </c>
      <c r="G51" s="40">
        <f t="shared" si="2"/>
        <v>1.06E-2</v>
      </c>
      <c r="H51" s="11">
        <f t="shared" si="10"/>
        <v>23</v>
      </c>
      <c r="I51" s="1">
        <f>+SR!$E30</f>
        <v>212</v>
      </c>
      <c r="J51" s="40">
        <f t="shared" si="3"/>
        <v>1.06E-2</v>
      </c>
      <c r="K51" s="11">
        <f t="shared" si="11"/>
        <v>23</v>
      </c>
      <c r="L51" s="1">
        <f>+SR!$E30</f>
        <v>212</v>
      </c>
      <c r="M51" s="40">
        <f t="shared" si="4"/>
        <v>1.06E-2</v>
      </c>
      <c r="O51" s="11">
        <f t="shared" si="12"/>
        <v>23</v>
      </c>
      <c r="P51" s="1">
        <f>+SR!B30</f>
        <v>215</v>
      </c>
      <c r="Q51" s="40">
        <f t="shared" si="1"/>
        <v>1.0749999999999999E-2</v>
      </c>
      <c r="R51" s="11">
        <f t="shared" si="13"/>
        <v>23</v>
      </c>
      <c r="S51" s="1">
        <f>+SR!$B30</f>
        <v>215</v>
      </c>
      <c r="T51" s="40">
        <f t="shared" si="5"/>
        <v>1.0749999999999999E-2</v>
      </c>
      <c r="U51" s="11">
        <f t="shared" si="14"/>
        <v>23</v>
      </c>
      <c r="V51" s="1">
        <f>+SR!$B30</f>
        <v>215</v>
      </c>
      <c r="W51" s="40">
        <f t="shared" si="6"/>
        <v>1.0749999999999999E-2</v>
      </c>
      <c r="X51" s="11">
        <f t="shared" si="15"/>
        <v>23</v>
      </c>
      <c r="Y51" s="1">
        <f>+SR!$B30</f>
        <v>215</v>
      </c>
      <c r="Z51" s="40">
        <f t="shared" si="7"/>
        <v>1.0749999999999999E-2</v>
      </c>
    </row>
    <row r="52" spans="2:26" x14ac:dyDescent="0.3">
      <c r="B52" s="11">
        <f t="shared" si="8"/>
        <v>24</v>
      </c>
      <c r="C52" s="1">
        <f>+SR!E31</f>
        <v>262</v>
      </c>
      <c r="D52" s="40">
        <f t="shared" si="0"/>
        <v>1.3100000000000001E-2</v>
      </c>
      <c r="E52" s="11">
        <f t="shared" si="9"/>
        <v>24</v>
      </c>
      <c r="F52" s="1">
        <f>+SR!$E31</f>
        <v>262</v>
      </c>
      <c r="G52" s="40">
        <f t="shared" si="2"/>
        <v>1.3100000000000001E-2</v>
      </c>
      <c r="H52" s="11">
        <f t="shared" si="10"/>
        <v>24</v>
      </c>
      <c r="I52" s="1">
        <f>+SR!$E31</f>
        <v>262</v>
      </c>
      <c r="J52" s="40">
        <f t="shared" si="3"/>
        <v>1.3100000000000001E-2</v>
      </c>
      <c r="K52" s="11">
        <f t="shared" si="11"/>
        <v>24</v>
      </c>
      <c r="L52" s="1">
        <f>+SR!$E31</f>
        <v>262</v>
      </c>
      <c r="M52" s="40">
        <f t="shared" si="4"/>
        <v>1.3100000000000001E-2</v>
      </c>
      <c r="O52" s="11">
        <f t="shared" si="12"/>
        <v>24</v>
      </c>
      <c r="P52" s="1">
        <f>+SR!B31</f>
        <v>265</v>
      </c>
      <c r="Q52" s="40">
        <f t="shared" si="1"/>
        <v>1.325E-2</v>
      </c>
      <c r="R52" s="11">
        <f t="shared" si="13"/>
        <v>24</v>
      </c>
      <c r="S52" s="1">
        <f>+SR!$B31</f>
        <v>265</v>
      </c>
      <c r="T52" s="40">
        <f t="shared" si="5"/>
        <v>1.325E-2</v>
      </c>
      <c r="U52" s="11">
        <f t="shared" si="14"/>
        <v>24</v>
      </c>
      <c r="V52" s="1">
        <f>+SR!$B31</f>
        <v>265</v>
      </c>
      <c r="W52" s="40">
        <f t="shared" si="6"/>
        <v>1.325E-2</v>
      </c>
      <c r="X52" s="11">
        <f t="shared" si="15"/>
        <v>24</v>
      </c>
      <c r="Y52" s="1">
        <f>+SR!$B31</f>
        <v>265</v>
      </c>
      <c r="Z52" s="40">
        <f t="shared" si="7"/>
        <v>1.325E-2</v>
      </c>
    </row>
    <row r="53" spans="2:26" x14ac:dyDescent="0.3">
      <c r="B53" s="11">
        <f t="shared" si="8"/>
        <v>25</v>
      </c>
      <c r="C53" s="1">
        <f>+SR!E32</f>
        <v>307</v>
      </c>
      <c r="D53" s="40">
        <f t="shared" si="0"/>
        <v>1.5350000000000001E-2</v>
      </c>
      <c r="E53" s="11">
        <f t="shared" si="9"/>
        <v>25</v>
      </c>
      <c r="F53" s="1">
        <f>+SR!$E32</f>
        <v>307</v>
      </c>
      <c r="G53" s="40">
        <f t="shared" si="2"/>
        <v>1.5350000000000001E-2</v>
      </c>
      <c r="H53" s="11">
        <f t="shared" si="10"/>
        <v>25</v>
      </c>
      <c r="I53" s="1">
        <f>+SR!$E32</f>
        <v>307</v>
      </c>
      <c r="J53" s="40">
        <f t="shared" si="3"/>
        <v>1.5350000000000001E-2</v>
      </c>
      <c r="K53" s="11">
        <f t="shared" si="11"/>
        <v>25</v>
      </c>
      <c r="L53" s="1">
        <f>+SR!$E32</f>
        <v>307</v>
      </c>
      <c r="M53" s="40">
        <f t="shared" si="4"/>
        <v>1.5350000000000001E-2</v>
      </c>
      <c r="O53" s="11">
        <f t="shared" si="12"/>
        <v>25</v>
      </c>
      <c r="P53" s="1">
        <f>+SR!B32</f>
        <v>310</v>
      </c>
      <c r="Q53" s="40">
        <f t="shared" si="1"/>
        <v>1.55E-2</v>
      </c>
      <c r="R53" s="11">
        <f t="shared" si="13"/>
        <v>25</v>
      </c>
      <c r="S53" s="1">
        <f>+SR!$B32</f>
        <v>310</v>
      </c>
      <c r="T53" s="40">
        <f t="shared" si="5"/>
        <v>1.55E-2</v>
      </c>
      <c r="U53" s="11">
        <f t="shared" si="14"/>
        <v>25</v>
      </c>
      <c r="V53" s="1">
        <f>+SR!$B32</f>
        <v>310</v>
      </c>
      <c r="W53" s="40">
        <f t="shared" si="6"/>
        <v>1.55E-2</v>
      </c>
      <c r="X53" s="11">
        <f t="shared" si="15"/>
        <v>25</v>
      </c>
      <c r="Y53" s="1">
        <f>+SR!$B32</f>
        <v>310</v>
      </c>
      <c r="Z53" s="40">
        <f t="shared" si="7"/>
        <v>1.55E-2</v>
      </c>
    </row>
    <row r="54" spans="2:26" x14ac:dyDescent="0.3">
      <c r="B54" s="11">
        <f t="shared" si="8"/>
        <v>26</v>
      </c>
      <c r="C54" s="1">
        <f>+SR!E33</f>
        <v>363</v>
      </c>
      <c r="D54" s="40">
        <f t="shared" si="0"/>
        <v>1.8149999999999999E-2</v>
      </c>
      <c r="E54" s="11">
        <f t="shared" si="9"/>
        <v>26</v>
      </c>
      <c r="F54" s="1">
        <f>+SR!$E33</f>
        <v>363</v>
      </c>
      <c r="G54" s="40">
        <f t="shared" si="2"/>
        <v>1.8149999999999999E-2</v>
      </c>
      <c r="H54" s="11">
        <f t="shared" si="10"/>
        <v>26</v>
      </c>
      <c r="I54" s="1">
        <f>+SR!$E33</f>
        <v>363</v>
      </c>
      <c r="J54" s="40">
        <f t="shared" si="3"/>
        <v>1.8149999999999999E-2</v>
      </c>
      <c r="K54" s="11">
        <f t="shared" si="11"/>
        <v>26</v>
      </c>
      <c r="L54" s="1">
        <f>+SR!$E33</f>
        <v>363</v>
      </c>
      <c r="M54" s="40">
        <f t="shared" si="4"/>
        <v>1.8149999999999999E-2</v>
      </c>
      <c r="O54" s="11">
        <f t="shared" si="12"/>
        <v>26</v>
      </c>
      <c r="P54" s="1">
        <f>+SR!B33</f>
        <v>366</v>
      </c>
      <c r="Q54" s="40">
        <f t="shared" si="1"/>
        <v>1.83E-2</v>
      </c>
      <c r="R54" s="11">
        <f t="shared" si="13"/>
        <v>26</v>
      </c>
      <c r="S54" s="1">
        <f>+SR!$B33</f>
        <v>366</v>
      </c>
      <c r="T54" s="40">
        <f t="shared" si="5"/>
        <v>1.83E-2</v>
      </c>
      <c r="U54" s="11">
        <f t="shared" si="14"/>
        <v>26</v>
      </c>
      <c r="V54" s="1">
        <f>+SR!$B33</f>
        <v>366</v>
      </c>
      <c r="W54" s="40">
        <f t="shared" si="6"/>
        <v>1.83E-2</v>
      </c>
      <c r="X54" s="11">
        <f t="shared" si="15"/>
        <v>26</v>
      </c>
      <c r="Y54" s="1">
        <f>+SR!$B33</f>
        <v>366</v>
      </c>
      <c r="Z54" s="40">
        <f t="shared" si="7"/>
        <v>1.83E-2</v>
      </c>
    </row>
    <row r="55" spans="2:26" x14ac:dyDescent="0.3">
      <c r="B55" s="11">
        <f t="shared" si="8"/>
        <v>27</v>
      </c>
      <c r="C55" s="1">
        <f>+SR!E34</f>
        <v>427</v>
      </c>
      <c r="D55" s="40">
        <f t="shared" si="0"/>
        <v>2.1350000000000001E-2</v>
      </c>
      <c r="E55" s="11">
        <f t="shared" si="9"/>
        <v>27</v>
      </c>
      <c r="F55" s="1">
        <f>+SR!$E34</f>
        <v>427</v>
      </c>
      <c r="G55" s="40">
        <f t="shared" si="2"/>
        <v>2.1350000000000001E-2</v>
      </c>
      <c r="H55" s="11">
        <f t="shared" si="10"/>
        <v>27</v>
      </c>
      <c r="I55" s="1">
        <f>+SR!$E34</f>
        <v>427</v>
      </c>
      <c r="J55" s="40">
        <f t="shared" si="3"/>
        <v>2.1350000000000001E-2</v>
      </c>
      <c r="K55" s="11">
        <f t="shared" si="11"/>
        <v>27</v>
      </c>
      <c r="L55" s="1">
        <f>+SR!$E34</f>
        <v>427</v>
      </c>
      <c r="M55" s="40">
        <f t="shared" si="4"/>
        <v>2.1350000000000001E-2</v>
      </c>
      <c r="O55" s="11">
        <f t="shared" si="12"/>
        <v>27</v>
      </c>
      <c r="P55" s="1">
        <f>+SR!B34</f>
        <v>431</v>
      </c>
      <c r="Q55" s="40">
        <f t="shared" si="1"/>
        <v>2.155E-2</v>
      </c>
      <c r="R55" s="11">
        <f t="shared" si="13"/>
        <v>27</v>
      </c>
      <c r="S55" s="1">
        <f>+SR!$B34</f>
        <v>431</v>
      </c>
      <c r="T55" s="40">
        <f t="shared" si="5"/>
        <v>2.155E-2</v>
      </c>
      <c r="U55" s="11">
        <f t="shared" si="14"/>
        <v>27</v>
      </c>
      <c r="V55" s="1">
        <f>+SR!$B34</f>
        <v>431</v>
      </c>
      <c r="W55" s="40">
        <f t="shared" si="6"/>
        <v>2.155E-2</v>
      </c>
      <c r="X55" s="11">
        <f t="shared" si="15"/>
        <v>27</v>
      </c>
      <c r="Y55" s="1">
        <f>+SR!$B34</f>
        <v>431</v>
      </c>
      <c r="Z55" s="40">
        <f t="shared" si="7"/>
        <v>2.155E-2</v>
      </c>
    </row>
    <row r="56" spans="2:26" x14ac:dyDescent="0.3">
      <c r="B56" s="11">
        <f t="shared" si="8"/>
        <v>28</v>
      </c>
      <c r="C56" s="1">
        <f>+SR!E35</f>
        <v>488</v>
      </c>
      <c r="D56" s="40">
        <f t="shared" si="0"/>
        <v>2.4400000000000002E-2</v>
      </c>
      <c r="E56" s="11">
        <f t="shared" si="9"/>
        <v>28</v>
      </c>
      <c r="F56" s="1">
        <f>+SR!$E35</f>
        <v>488</v>
      </c>
      <c r="G56" s="40">
        <f t="shared" si="2"/>
        <v>2.4400000000000002E-2</v>
      </c>
      <c r="H56" s="11">
        <f t="shared" si="10"/>
        <v>28</v>
      </c>
      <c r="I56" s="1">
        <f>+SR!$E35</f>
        <v>488</v>
      </c>
      <c r="J56" s="40">
        <f t="shared" si="3"/>
        <v>2.4400000000000002E-2</v>
      </c>
      <c r="K56" s="11">
        <f t="shared" si="11"/>
        <v>28</v>
      </c>
      <c r="L56" s="1">
        <f>+SR!$E35</f>
        <v>488</v>
      </c>
      <c r="M56" s="40">
        <f t="shared" si="4"/>
        <v>2.4400000000000002E-2</v>
      </c>
      <c r="O56" s="11">
        <f t="shared" si="12"/>
        <v>28</v>
      </c>
      <c r="P56" s="1">
        <f>+SR!B35</f>
        <v>493</v>
      </c>
      <c r="Q56" s="40">
        <f t="shared" si="1"/>
        <v>2.4649999999999998E-2</v>
      </c>
      <c r="R56" s="11">
        <f t="shared" si="13"/>
        <v>28</v>
      </c>
      <c r="S56" s="1">
        <f>+SR!$B35</f>
        <v>493</v>
      </c>
      <c r="T56" s="40">
        <f t="shared" si="5"/>
        <v>2.4649999999999998E-2</v>
      </c>
      <c r="U56" s="11">
        <f t="shared" si="14"/>
        <v>28</v>
      </c>
      <c r="V56" s="1">
        <f>+SR!$B35</f>
        <v>493</v>
      </c>
      <c r="W56" s="40">
        <f t="shared" si="6"/>
        <v>2.4649999999999998E-2</v>
      </c>
      <c r="X56" s="11">
        <f t="shared" si="15"/>
        <v>28</v>
      </c>
      <c r="Y56" s="1">
        <f>+SR!$B35</f>
        <v>493</v>
      </c>
      <c r="Z56" s="40">
        <f t="shared" si="7"/>
        <v>2.4649999999999998E-2</v>
      </c>
    </row>
    <row r="57" spans="2:26" x14ac:dyDescent="0.3">
      <c r="B57" s="11">
        <f t="shared" si="8"/>
        <v>29</v>
      </c>
      <c r="C57" s="1">
        <f>+SR!E36</f>
        <v>560</v>
      </c>
      <c r="D57" s="40">
        <f t="shared" si="0"/>
        <v>2.8000000000000001E-2</v>
      </c>
      <c r="E57" s="11">
        <f t="shared" si="9"/>
        <v>29</v>
      </c>
      <c r="F57" s="1">
        <f>+SR!$E36</f>
        <v>560</v>
      </c>
      <c r="G57" s="40">
        <f t="shared" si="2"/>
        <v>2.8000000000000001E-2</v>
      </c>
      <c r="H57" s="11">
        <f t="shared" si="10"/>
        <v>29</v>
      </c>
      <c r="I57" s="1">
        <f>+SR!$E36</f>
        <v>560</v>
      </c>
      <c r="J57" s="40">
        <f t="shared" si="3"/>
        <v>2.8000000000000001E-2</v>
      </c>
      <c r="K57" s="11">
        <f t="shared" si="11"/>
        <v>29</v>
      </c>
      <c r="L57" s="1">
        <f>+SR!$E36</f>
        <v>560</v>
      </c>
      <c r="M57" s="40">
        <f t="shared" si="4"/>
        <v>2.8000000000000001E-2</v>
      </c>
      <c r="O57" s="11">
        <f t="shared" si="12"/>
        <v>29</v>
      </c>
      <c r="P57" s="1">
        <f>+SR!B36</f>
        <v>568</v>
      </c>
      <c r="Q57" s="40">
        <f t="shared" si="1"/>
        <v>2.8400000000000002E-2</v>
      </c>
      <c r="R57" s="11">
        <f t="shared" si="13"/>
        <v>29</v>
      </c>
      <c r="S57" s="1">
        <f>+SR!$B36</f>
        <v>568</v>
      </c>
      <c r="T57" s="40">
        <f t="shared" si="5"/>
        <v>2.8400000000000002E-2</v>
      </c>
      <c r="U57" s="11">
        <f t="shared" si="14"/>
        <v>29</v>
      </c>
      <c r="V57" s="1">
        <f>+SR!$B36</f>
        <v>568</v>
      </c>
      <c r="W57" s="40">
        <f t="shared" si="6"/>
        <v>2.8400000000000002E-2</v>
      </c>
      <c r="X57" s="11">
        <f t="shared" si="15"/>
        <v>29</v>
      </c>
      <c r="Y57" s="1">
        <f>+SR!$B36</f>
        <v>568</v>
      </c>
      <c r="Z57" s="40">
        <f t="shared" si="7"/>
        <v>2.8400000000000002E-2</v>
      </c>
    </row>
    <row r="58" spans="2:26" x14ac:dyDescent="0.3">
      <c r="B58" s="11">
        <f t="shared" si="8"/>
        <v>30</v>
      </c>
      <c r="C58" s="1">
        <f>+SR!E37</f>
        <v>625</v>
      </c>
      <c r="D58" s="40">
        <f t="shared" si="0"/>
        <v>3.125E-2</v>
      </c>
      <c r="E58" s="11">
        <f t="shared" si="9"/>
        <v>30</v>
      </c>
      <c r="F58" s="1">
        <f>+SR!$E37</f>
        <v>625</v>
      </c>
      <c r="G58" s="40">
        <f t="shared" si="2"/>
        <v>3.125E-2</v>
      </c>
      <c r="H58" s="11">
        <f t="shared" si="10"/>
        <v>30</v>
      </c>
      <c r="I58" s="1">
        <f>+SR!$E37</f>
        <v>625</v>
      </c>
      <c r="J58" s="40">
        <f t="shared" si="3"/>
        <v>3.125E-2</v>
      </c>
      <c r="K58" s="11">
        <f t="shared" si="11"/>
        <v>30</v>
      </c>
      <c r="L58" s="1">
        <f>+SR!$E37</f>
        <v>625</v>
      </c>
      <c r="M58" s="40">
        <f t="shared" si="4"/>
        <v>3.125E-2</v>
      </c>
      <c r="O58" s="11">
        <f t="shared" si="12"/>
        <v>30</v>
      </c>
      <c r="P58" s="1">
        <f>+SR!B37</f>
        <v>637</v>
      </c>
      <c r="Q58" s="40">
        <f t="shared" si="1"/>
        <v>3.1850000000000003E-2</v>
      </c>
      <c r="R58" s="11">
        <f t="shared" si="13"/>
        <v>30</v>
      </c>
      <c r="S58" s="1">
        <f>+SR!$B37</f>
        <v>637</v>
      </c>
      <c r="T58" s="40">
        <f t="shared" si="5"/>
        <v>3.1850000000000003E-2</v>
      </c>
      <c r="U58" s="11">
        <f t="shared" si="14"/>
        <v>30</v>
      </c>
      <c r="V58" s="1">
        <f>+SR!$B37</f>
        <v>637</v>
      </c>
      <c r="W58" s="40">
        <f t="shared" si="6"/>
        <v>3.1850000000000003E-2</v>
      </c>
      <c r="X58" s="11">
        <f t="shared" si="15"/>
        <v>30</v>
      </c>
      <c r="Y58" s="1">
        <f>+SR!$B37</f>
        <v>637</v>
      </c>
      <c r="Z58" s="40">
        <f t="shared" si="7"/>
        <v>3.1850000000000003E-2</v>
      </c>
    </row>
    <row r="59" spans="2:26" x14ac:dyDescent="0.3">
      <c r="B59" s="11">
        <f t="shared" si="8"/>
        <v>31</v>
      </c>
      <c r="C59" s="1">
        <f>+SR!E38</f>
        <v>669</v>
      </c>
      <c r="D59" s="40">
        <f t="shared" si="0"/>
        <v>3.3450000000000001E-2</v>
      </c>
      <c r="E59" s="11">
        <f t="shared" si="9"/>
        <v>31</v>
      </c>
      <c r="F59" s="1">
        <f>+SR!$E38</f>
        <v>669</v>
      </c>
      <c r="G59" s="40">
        <f t="shared" si="2"/>
        <v>3.3450000000000001E-2</v>
      </c>
      <c r="H59" s="11">
        <f t="shared" si="10"/>
        <v>31</v>
      </c>
      <c r="I59" s="1">
        <f>+SR!$E38</f>
        <v>669</v>
      </c>
      <c r="J59" s="40">
        <f t="shared" si="3"/>
        <v>3.3450000000000001E-2</v>
      </c>
      <c r="K59" s="11">
        <f t="shared" si="11"/>
        <v>31</v>
      </c>
      <c r="L59" s="1">
        <f>+SR!$E38</f>
        <v>669</v>
      </c>
      <c r="M59" s="40">
        <f t="shared" si="4"/>
        <v>3.3450000000000001E-2</v>
      </c>
      <c r="O59" s="11">
        <f t="shared" si="12"/>
        <v>31</v>
      </c>
      <c r="P59" s="1">
        <f>+SR!B38</f>
        <v>682</v>
      </c>
      <c r="Q59" s="40">
        <f t="shared" si="1"/>
        <v>3.4099999999999998E-2</v>
      </c>
      <c r="R59" s="11">
        <f t="shared" si="13"/>
        <v>31</v>
      </c>
      <c r="S59" s="1">
        <f>+SR!$B38</f>
        <v>682</v>
      </c>
      <c r="T59" s="40">
        <f t="shared" si="5"/>
        <v>3.4099999999999998E-2</v>
      </c>
      <c r="U59" s="11">
        <f t="shared" si="14"/>
        <v>31</v>
      </c>
      <c r="V59" s="1">
        <f>+SR!$B38</f>
        <v>682</v>
      </c>
      <c r="W59" s="40">
        <f t="shared" si="6"/>
        <v>3.4099999999999998E-2</v>
      </c>
      <c r="X59" s="11">
        <f t="shared" si="15"/>
        <v>31</v>
      </c>
      <c r="Y59" s="1">
        <f>+SR!$B38</f>
        <v>682</v>
      </c>
      <c r="Z59" s="40">
        <f t="shared" si="7"/>
        <v>3.4099999999999998E-2</v>
      </c>
    </row>
    <row r="60" spans="2:26" x14ac:dyDescent="0.3">
      <c r="B60" s="11">
        <f t="shared" si="8"/>
        <v>32</v>
      </c>
      <c r="C60" s="1">
        <f>+SR!E39</f>
        <v>736</v>
      </c>
      <c r="D60" s="40">
        <f t="shared" si="0"/>
        <v>3.6799999999999999E-2</v>
      </c>
      <c r="E60" s="11">
        <f t="shared" si="9"/>
        <v>32</v>
      </c>
      <c r="F60" s="1">
        <f>+SR!$E39</f>
        <v>736</v>
      </c>
      <c r="G60" s="40">
        <f t="shared" si="2"/>
        <v>3.6799999999999999E-2</v>
      </c>
      <c r="H60" s="11">
        <f t="shared" si="10"/>
        <v>32</v>
      </c>
      <c r="I60" s="1">
        <f>+SR!$E39</f>
        <v>736</v>
      </c>
      <c r="J60" s="40">
        <f t="shared" si="3"/>
        <v>3.6799999999999999E-2</v>
      </c>
      <c r="K60" s="11">
        <f t="shared" si="11"/>
        <v>32</v>
      </c>
      <c r="L60" s="1">
        <f>+SR!$E39</f>
        <v>736</v>
      </c>
      <c r="M60" s="40">
        <f t="shared" si="4"/>
        <v>3.6799999999999999E-2</v>
      </c>
      <c r="O60" s="11">
        <f t="shared" si="12"/>
        <v>32</v>
      </c>
      <c r="P60" s="1">
        <f>+SR!B39</f>
        <v>751</v>
      </c>
      <c r="Q60" s="40">
        <f t="shared" si="1"/>
        <v>3.755E-2</v>
      </c>
      <c r="R60" s="11">
        <f t="shared" si="13"/>
        <v>32</v>
      </c>
      <c r="S60" s="1">
        <f>+SR!$B39</f>
        <v>751</v>
      </c>
      <c r="T60" s="40">
        <f t="shared" si="5"/>
        <v>3.755E-2</v>
      </c>
      <c r="U60" s="11">
        <f t="shared" si="14"/>
        <v>32</v>
      </c>
      <c r="V60" s="1">
        <f>+SR!$B39</f>
        <v>751</v>
      </c>
      <c r="W60" s="40">
        <f t="shared" si="6"/>
        <v>3.755E-2</v>
      </c>
      <c r="X60" s="11">
        <f t="shared" si="15"/>
        <v>32</v>
      </c>
      <c r="Y60" s="1">
        <f>+SR!$B39</f>
        <v>751</v>
      </c>
      <c r="Z60" s="40">
        <f t="shared" si="7"/>
        <v>3.755E-2</v>
      </c>
    </row>
    <row r="61" spans="2:26" x14ac:dyDescent="0.3">
      <c r="B61" s="11">
        <f t="shared" si="8"/>
        <v>33</v>
      </c>
      <c r="C61" s="1">
        <f>+SR!E40</f>
        <v>799</v>
      </c>
      <c r="D61" s="40">
        <f t="shared" si="0"/>
        <v>3.9949999999999999E-2</v>
      </c>
      <c r="E61" s="11">
        <f t="shared" si="9"/>
        <v>33</v>
      </c>
      <c r="F61" s="1">
        <f>+SR!$E40</f>
        <v>799</v>
      </c>
      <c r="G61" s="40">
        <f t="shared" si="2"/>
        <v>3.9949999999999999E-2</v>
      </c>
      <c r="H61" s="11">
        <f t="shared" si="10"/>
        <v>33</v>
      </c>
      <c r="I61" s="1">
        <f>+SR!$E40</f>
        <v>799</v>
      </c>
      <c r="J61" s="40">
        <f t="shared" si="3"/>
        <v>3.9949999999999999E-2</v>
      </c>
      <c r="K61" s="11">
        <f t="shared" si="11"/>
        <v>33</v>
      </c>
      <c r="L61" s="1">
        <f>+SR!$E40</f>
        <v>799</v>
      </c>
      <c r="M61" s="40">
        <f t="shared" si="4"/>
        <v>3.9949999999999999E-2</v>
      </c>
      <c r="O61" s="11">
        <f t="shared" si="12"/>
        <v>33</v>
      </c>
      <c r="P61" s="1">
        <f>+SR!B40</f>
        <v>818</v>
      </c>
      <c r="Q61" s="40">
        <f t="shared" si="1"/>
        <v>4.0899999999999999E-2</v>
      </c>
      <c r="R61" s="11">
        <f t="shared" si="13"/>
        <v>33</v>
      </c>
      <c r="S61" s="1">
        <f>+SR!$B40</f>
        <v>818</v>
      </c>
      <c r="T61" s="40">
        <f t="shared" si="5"/>
        <v>4.0899999999999999E-2</v>
      </c>
      <c r="U61" s="11">
        <f t="shared" si="14"/>
        <v>33</v>
      </c>
      <c r="V61" s="1">
        <f>+SR!$B40</f>
        <v>818</v>
      </c>
      <c r="W61" s="40">
        <f t="shared" si="6"/>
        <v>4.0899999999999999E-2</v>
      </c>
      <c r="X61" s="11">
        <f t="shared" si="15"/>
        <v>33</v>
      </c>
      <c r="Y61" s="1">
        <f>+SR!$B40</f>
        <v>818</v>
      </c>
      <c r="Z61" s="40">
        <f t="shared" si="7"/>
        <v>4.0899999999999999E-2</v>
      </c>
    </row>
    <row r="62" spans="2:26" x14ac:dyDescent="0.3">
      <c r="B62" s="11">
        <f t="shared" si="8"/>
        <v>34</v>
      </c>
      <c r="C62" s="1">
        <f>+SR!E41</f>
        <v>900</v>
      </c>
      <c r="D62" s="40">
        <f t="shared" si="0"/>
        <v>4.4999999999999998E-2</v>
      </c>
      <c r="E62" s="11">
        <f t="shared" si="9"/>
        <v>34</v>
      </c>
      <c r="F62" s="1">
        <f>+SR!$E41</f>
        <v>900</v>
      </c>
      <c r="G62" s="40">
        <f t="shared" si="2"/>
        <v>4.4999999999999998E-2</v>
      </c>
      <c r="H62" s="11">
        <f t="shared" si="10"/>
        <v>34</v>
      </c>
      <c r="I62" s="1">
        <f>+SR!$E41</f>
        <v>900</v>
      </c>
      <c r="J62" s="40">
        <f t="shared" si="3"/>
        <v>4.4999999999999998E-2</v>
      </c>
      <c r="K62" s="11">
        <f t="shared" si="11"/>
        <v>34</v>
      </c>
      <c r="L62" s="1">
        <f>+SR!$E41</f>
        <v>900</v>
      </c>
      <c r="M62" s="40">
        <f t="shared" si="4"/>
        <v>4.4999999999999998E-2</v>
      </c>
      <c r="O62" s="11">
        <f t="shared" si="12"/>
        <v>34</v>
      </c>
      <c r="P62" s="1">
        <f>+SR!B41</f>
        <v>922</v>
      </c>
      <c r="Q62" s="40">
        <f t="shared" si="1"/>
        <v>4.6100000000000002E-2</v>
      </c>
      <c r="R62" s="11">
        <f t="shared" si="13"/>
        <v>34</v>
      </c>
      <c r="S62" s="1">
        <f>+SR!$B41</f>
        <v>922</v>
      </c>
      <c r="T62" s="40">
        <f t="shared" si="5"/>
        <v>4.6100000000000002E-2</v>
      </c>
      <c r="U62" s="11">
        <f t="shared" si="14"/>
        <v>34</v>
      </c>
      <c r="V62" s="1">
        <f>+SR!$B41</f>
        <v>922</v>
      </c>
      <c r="W62" s="40">
        <f t="shared" si="6"/>
        <v>4.6100000000000002E-2</v>
      </c>
      <c r="X62" s="11">
        <f t="shared" si="15"/>
        <v>34</v>
      </c>
      <c r="Y62" s="1">
        <f>+SR!$B41</f>
        <v>922</v>
      </c>
      <c r="Z62" s="40">
        <f t="shared" si="7"/>
        <v>4.6100000000000002E-2</v>
      </c>
    </row>
    <row r="63" spans="2:26" x14ac:dyDescent="0.3">
      <c r="B63" s="11">
        <f t="shared" si="8"/>
        <v>35</v>
      </c>
      <c r="C63" s="1">
        <f>+SR!E42</f>
        <v>1014</v>
      </c>
      <c r="D63" s="40">
        <f t="shared" si="0"/>
        <v>5.0700000000000002E-2</v>
      </c>
      <c r="E63" s="11">
        <f t="shared" si="9"/>
        <v>35</v>
      </c>
      <c r="F63" s="1">
        <f>+SR!$E42</f>
        <v>1014</v>
      </c>
      <c r="G63" s="40">
        <f t="shared" si="2"/>
        <v>5.0700000000000002E-2</v>
      </c>
      <c r="H63" s="11">
        <f t="shared" si="10"/>
        <v>35</v>
      </c>
      <c r="I63" s="1">
        <f>+SR!$E42</f>
        <v>1014</v>
      </c>
      <c r="J63" s="40">
        <f t="shared" si="3"/>
        <v>5.0700000000000002E-2</v>
      </c>
      <c r="K63" s="11">
        <f t="shared" si="11"/>
        <v>35</v>
      </c>
      <c r="L63" s="1">
        <f>+SR!$E42</f>
        <v>1014</v>
      </c>
      <c r="M63" s="40">
        <f t="shared" si="4"/>
        <v>5.0700000000000002E-2</v>
      </c>
      <c r="O63" s="11">
        <f t="shared" si="12"/>
        <v>35</v>
      </c>
      <c r="P63" s="1">
        <f>+SR!B42</f>
        <v>1041</v>
      </c>
      <c r="Q63" s="40">
        <f t="shared" si="1"/>
        <v>5.2049999999999999E-2</v>
      </c>
      <c r="R63" s="11">
        <f t="shared" si="13"/>
        <v>35</v>
      </c>
      <c r="S63" s="1">
        <f>+SR!$B42</f>
        <v>1041</v>
      </c>
      <c r="T63" s="40">
        <f t="shared" si="5"/>
        <v>5.2049999999999999E-2</v>
      </c>
      <c r="U63" s="11">
        <f t="shared" si="14"/>
        <v>35</v>
      </c>
      <c r="V63" s="1">
        <f>+SR!$B42</f>
        <v>1041</v>
      </c>
      <c r="W63" s="40">
        <f t="shared" si="6"/>
        <v>5.2049999999999999E-2</v>
      </c>
      <c r="X63" s="11">
        <f t="shared" si="15"/>
        <v>35</v>
      </c>
      <c r="Y63" s="1">
        <f>+SR!$B42</f>
        <v>1041</v>
      </c>
      <c r="Z63" s="40">
        <f t="shared" si="7"/>
        <v>5.2049999999999999E-2</v>
      </c>
    </row>
    <row r="64" spans="2:26" x14ac:dyDescent="0.3">
      <c r="B64" s="11">
        <f t="shared" si="8"/>
        <v>36</v>
      </c>
      <c r="C64" s="1">
        <f>+SR!E43</f>
        <v>1158</v>
      </c>
      <c r="D64" s="40">
        <f t="shared" si="0"/>
        <v>5.79E-2</v>
      </c>
      <c r="E64" s="11">
        <f t="shared" si="9"/>
        <v>36</v>
      </c>
      <c r="F64" s="1">
        <f>+SR!$E43</f>
        <v>1158</v>
      </c>
      <c r="G64" s="40">
        <f t="shared" si="2"/>
        <v>5.79E-2</v>
      </c>
      <c r="H64" s="11">
        <f t="shared" si="10"/>
        <v>36</v>
      </c>
      <c r="I64" s="1">
        <f>+SR!$E43</f>
        <v>1158</v>
      </c>
      <c r="J64" s="40">
        <f t="shared" si="3"/>
        <v>5.79E-2</v>
      </c>
      <c r="K64" s="11">
        <f t="shared" si="11"/>
        <v>36</v>
      </c>
      <c r="L64" s="1">
        <f>+SR!$E43</f>
        <v>1158</v>
      </c>
      <c r="M64" s="40">
        <f t="shared" si="4"/>
        <v>5.79E-2</v>
      </c>
      <c r="O64" s="11">
        <f t="shared" si="12"/>
        <v>36</v>
      </c>
      <c r="P64" s="1">
        <f>+SR!B43</f>
        <v>1191</v>
      </c>
      <c r="Q64" s="40">
        <f t="shared" si="1"/>
        <v>5.9549999999999999E-2</v>
      </c>
      <c r="R64" s="11">
        <f t="shared" si="13"/>
        <v>36</v>
      </c>
      <c r="S64" s="1">
        <f>+SR!$B43</f>
        <v>1191</v>
      </c>
      <c r="T64" s="40">
        <f t="shared" si="5"/>
        <v>5.9549999999999999E-2</v>
      </c>
      <c r="U64" s="11">
        <f t="shared" si="14"/>
        <v>36</v>
      </c>
      <c r="V64" s="1">
        <f>+SR!$B43</f>
        <v>1191</v>
      </c>
      <c r="W64" s="40">
        <f t="shared" si="6"/>
        <v>5.9549999999999999E-2</v>
      </c>
      <c r="X64" s="11">
        <f t="shared" si="15"/>
        <v>36</v>
      </c>
      <c r="Y64" s="1">
        <f>+SR!$B43</f>
        <v>1191</v>
      </c>
      <c r="Z64" s="40">
        <f t="shared" si="7"/>
        <v>5.9549999999999999E-2</v>
      </c>
    </row>
    <row r="65" spans="2:26" x14ac:dyDescent="0.3">
      <c r="B65" s="11">
        <f t="shared" si="8"/>
        <v>37</v>
      </c>
      <c r="C65" s="1">
        <f>+SR!E44</f>
        <v>1324</v>
      </c>
      <c r="D65" s="40">
        <f t="shared" si="0"/>
        <v>6.6199999999999995E-2</v>
      </c>
      <c r="E65" s="11">
        <f t="shared" si="9"/>
        <v>37</v>
      </c>
      <c r="F65" s="1">
        <f>+SR!$E44</f>
        <v>1324</v>
      </c>
      <c r="G65" s="40">
        <f t="shared" si="2"/>
        <v>6.6199999999999995E-2</v>
      </c>
      <c r="H65" s="11">
        <f t="shared" si="10"/>
        <v>37</v>
      </c>
      <c r="I65" s="1">
        <f>+SR!$E44</f>
        <v>1324</v>
      </c>
      <c r="J65" s="40">
        <f t="shared" si="3"/>
        <v>6.6199999999999995E-2</v>
      </c>
      <c r="K65" s="11">
        <f t="shared" si="11"/>
        <v>37</v>
      </c>
      <c r="L65" s="1">
        <f>+SR!$E44</f>
        <v>1324</v>
      </c>
      <c r="M65" s="40">
        <f t="shared" si="4"/>
        <v>6.6199999999999995E-2</v>
      </c>
      <c r="O65" s="11">
        <f t="shared" si="12"/>
        <v>37</v>
      </c>
      <c r="P65" s="1">
        <f>+SR!B44</f>
        <v>1364</v>
      </c>
      <c r="Q65" s="40">
        <f t="shared" si="1"/>
        <v>6.8199999999999997E-2</v>
      </c>
      <c r="R65" s="11">
        <f t="shared" si="13"/>
        <v>37</v>
      </c>
      <c r="S65" s="1">
        <f>+SR!$B44</f>
        <v>1364</v>
      </c>
      <c r="T65" s="40">
        <f t="shared" si="5"/>
        <v>6.8199999999999997E-2</v>
      </c>
      <c r="U65" s="11">
        <f t="shared" si="14"/>
        <v>37</v>
      </c>
      <c r="V65" s="1">
        <f>+SR!$B44</f>
        <v>1364</v>
      </c>
      <c r="W65" s="40">
        <f t="shared" si="6"/>
        <v>6.8199999999999997E-2</v>
      </c>
      <c r="X65" s="11">
        <f t="shared" si="15"/>
        <v>37</v>
      </c>
      <c r="Y65" s="1">
        <f>+SR!$B44</f>
        <v>1364</v>
      </c>
      <c r="Z65" s="40">
        <f t="shared" si="7"/>
        <v>6.8199999999999997E-2</v>
      </c>
    </row>
    <row r="66" spans="2:26" x14ac:dyDescent="0.3">
      <c r="B66" s="11">
        <f t="shared" si="8"/>
        <v>38</v>
      </c>
      <c r="C66" s="1">
        <f>+SR!E45</f>
        <v>1444</v>
      </c>
      <c r="D66" s="40">
        <f t="shared" si="0"/>
        <v>7.22E-2</v>
      </c>
      <c r="E66" s="11">
        <f t="shared" si="9"/>
        <v>38</v>
      </c>
      <c r="F66" s="1">
        <f>+SR!$E45</f>
        <v>1444</v>
      </c>
      <c r="G66" s="40">
        <f t="shared" si="2"/>
        <v>7.22E-2</v>
      </c>
      <c r="H66" s="11">
        <f t="shared" si="10"/>
        <v>38</v>
      </c>
      <c r="I66" s="1">
        <f>+SR!$E45</f>
        <v>1444</v>
      </c>
      <c r="J66" s="40">
        <f t="shared" si="3"/>
        <v>7.22E-2</v>
      </c>
      <c r="K66" s="11">
        <f t="shared" si="11"/>
        <v>38</v>
      </c>
      <c r="L66" s="1">
        <f>+SR!$E45</f>
        <v>1444</v>
      </c>
      <c r="M66" s="40">
        <f t="shared" si="4"/>
        <v>7.22E-2</v>
      </c>
      <c r="O66" s="11">
        <f t="shared" si="12"/>
        <v>38</v>
      </c>
      <c r="P66" s="1">
        <f>+SR!B45</f>
        <v>1493</v>
      </c>
      <c r="Q66" s="40">
        <f t="shared" si="1"/>
        <v>7.4649999999999994E-2</v>
      </c>
      <c r="R66" s="11">
        <f t="shared" si="13"/>
        <v>38</v>
      </c>
      <c r="S66" s="1">
        <f>+SR!$B45</f>
        <v>1493</v>
      </c>
      <c r="T66" s="40">
        <f t="shared" si="5"/>
        <v>7.4649999999999994E-2</v>
      </c>
      <c r="U66" s="11">
        <f t="shared" si="14"/>
        <v>38</v>
      </c>
      <c r="V66" s="1">
        <f>+SR!$B45</f>
        <v>1493</v>
      </c>
      <c r="W66" s="40">
        <f t="shared" si="6"/>
        <v>7.4649999999999994E-2</v>
      </c>
      <c r="X66" s="11">
        <f t="shared" si="15"/>
        <v>38</v>
      </c>
      <c r="Y66" s="1">
        <f>+SR!$B45</f>
        <v>1493</v>
      </c>
      <c r="Z66" s="40">
        <f t="shared" si="7"/>
        <v>7.4649999999999994E-2</v>
      </c>
    </row>
    <row r="67" spans="2:26" x14ac:dyDescent="0.3">
      <c r="B67" s="11">
        <f t="shared" si="8"/>
        <v>39</v>
      </c>
      <c r="C67" s="1">
        <f>+SR!E46</f>
        <v>1539</v>
      </c>
      <c r="D67" s="40">
        <f t="shared" si="0"/>
        <v>7.6950000000000005E-2</v>
      </c>
      <c r="E67" s="11">
        <f t="shared" si="9"/>
        <v>39</v>
      </c>
      <c r="F67" s="1">
        <f>+SR!$E46</f>
        <v>1539</v>
      </c>
      <c r="G67" s="40">
        <f t="shared" si="2"/>
        <v>7.6950000000000005E-2</v>
      </c>
      <c r="H67" s="11">
        <f t="shared" si="10"/>
        <v>39</v>
      </c>
      <c r="I67" s="1">
        <f>+SR!$E46</f>
        <v>1539</v>
      </c>
      <c r="J67" s="40">
        <f t="shared" si="3"/>
        <v>7.6950000000000005E-2</v>
      </c>
      <c r="K67" s="11">
        <f t="shared" si="11"/>
        <v>39</v>
      </c>
      <c r="L67" s="1">
        <f>+SR!$E46</f>
        <v>1539</v>
      </c>
      <c r="M67" s="40">
        <f t="shared" si="4"/>
        <v>7.6950000000000005E-2</v>
      </c>
      <c r="O67" s="11">
        <f t="shared" si="12"/>
        <v>39</v>
      </c>
      <c r="P67" s="1">
        <f>+SR!B46</f>
        <v>1598</v>
      </c>
      <c r="Q67" s="40">
        <f t="shared" si="1"/>
        <v>7.9899999999999999E-2</v>
      </c>
      <c r="R67" s="11">
        <f t="shared" si="13"/>
        <v>39</v>
      </c>
      <c r="S67" s="1">
        <f>+SR!$B46</f>
        <v>1598</v>
      </c>
      <c r="T67" s="40">
        <f t="shared" si="5"/>
        <v>7.9899999999999999E-2</v>
      </c>
      <c r="U67" s="11">
        <f t="shared" si="14"/>
        <v>39</v>
      </c>
      <c r="V67" s="1">
        <f>+SR!$B46</f>
        <v>1598</v>
      </c>
      <c r="W67" s="40">
        <f t="shared" si="6"/>
        <v>7.9899999999999999E-2</v>
      </c>
      <c r="X67" s="11">
        <f t="shared" si="15"/>
        <v>39</v>
      </c>
      <c r="Y67" s="1">
        <f>+SR!$B46</f>
        <v>1598</v>
      </c>
      <c r="Z67" s="40">
        <f t="shared" si="7"/>
        <v>7.9899999999999999E-2</v>
      </c>
    </row>
    <row r="68" spans="2:26" x14ac:dyDescent="0.3">
      <c r="B68" s="11">
        <f t="shared" si="8"/>
        <v>40</v>
      </c>
      <c r="C68" s="1">
        <f>+SR!E47</f>
        <v>1614</v>
      </c>
      <c r="D68" s="40">
        <f t="shared" si="0"/>
        <v>8.0699999999999994E-2</v>
      </c>
      <c r="E68" s="11">
        <f t="shared" si="9"/>
        <v>40</v>
      </c>
      <c r="F68" s="1">
        <f>+SR!$E47</f>
        <v>1614</v>
      </c>
      <c r="G68" s="40">
        <f t="shared" si="2"/>
        <v>8.0699999999999994E-2</v>
      </c>
      <c r="H68" s="11">
        <f t="shared" si="10"/>
        <v>40</v>
      </c>
      <c r="I68" s="1">
        <f>+SR!$E47</f>
        <v>1614</v>
      </c>
      <c r="J68" s="40">
        <f t="shared" si="3"/>
        <v>8.0699999999999994E-2</v>
      </c>
      <c r="K68" s="11">
        <f t="shared" si="11"/>
        <v>40</v>
      </c>
      <c r="L68" s="1">
        <f>+SR!$E47</f>
        <v>1614</v>
      </c>
      <c r="M68" s="40">
        <f t="shared" si="4"/>
        <v>8.0699999999999994E-2</v>
      </c>
      <c r="O68" s="11">
        <f t="shared" si="12"/>
        <v>40</v>
      </c>
      <c r="P68" s="1">
        <f>+SR!B47</f>
        <v>1682</v>
      </c>
      <c r="Q68" s="40">
        <f t="shared" si="1"/>
        <v>8.4099999999999994E-2</v>
      </c>
      <c r="R68" s="11">
        <f t="shared" si="13"/>
        <v>40</v>
      </c>
      <c r="S68" s="1">
        <f>+SR!$B47</f>
        <v>1682</v>
      </c>
      <c r="T68" s="40">
        <f t="shared" si="5"/>
        <v>8.4099999999999994E-2</v>
      </c>
      <c r="U68" s="11">
        <f t="shared" si="14"/>
        <v>40</v>
      </c>
      <c r="V68" s="1">
        <f>+SR!$B47</f>
        <v>1682</v>
      </c>
      <c r="W68" s="40">
        <f t="shared" si="6"/>
        <v>8.4099999999999994E-2</v>
      </c>
      <c r="X68" s="11">
        <f t="shared" si="15"/>
        <v>40</v>
      </c>
      <c r="Y68" s="1">
        <f>+SR!$B47</f>
        <v>1682</v>
      </c>
      <c r="Z68" s="40">
        <f t="shared" si="7"/>
        <v>8.4099999999999994E-2</v>
      </c>
    </row>
    <row r="69" spans="2:26" x14ac:dyDescent="0.3">
      <c r="B69" s="11">
        <f t="shared" si="8"/>
        <v>41</v>
      </c>
      <c r="C69" s="1">
        <f>+SR!E48</f>
        <v>1728</v>
      </c>
      <c r="D69" s="40">
        <f t="shared" si="0"/>
        <v>8.6400000000000005E-2</v>
      </c>
      <c r="E69" s="11">
        <f t="shared" si="9"/>
        <v>41</v>
      </c>
      <c r="F69" s="51">
        <f>+SR40_CRa!$E8</f>
        <v>1660</v>
      </c>
      <c r="G69" s="40">
        <f t="shared" si="2"/>
        <v>8.3000000000000004E-2</v>
      </c>
      <c r="H69" s="11">
        <f t="shared" si="10"/>
        <v>41</v>
      </c>
      <c r="I69" s="51">
        <f>+SR40_CRa!$E8</f>
        <v>1660</v>
      </c>
      <c r="J69" s="40">
        <f t="shared" si="3"/>
        <v>8.3000000000000004E-2</v>
      </c>
      <c r="K69" s="11">
        <f t="shared" si="11"/>
        <v>41</v>
      </c>
      <c r="L69" s="51">
        <f>+SR40_CRa!$E8</f>
        <v>1660</v>
      </c>
      <c r="M69" s="40">
        <f t="shared" si="4"/>
        <v>8.3000000000000004E-2</v>
      </c>
      <c r="O69" s="11">
        <f t="shared" si="12"/>
        <v>41</v>
      </c>
      <c r="P69" s="1">
        <f>+SR!B48</f>
        <v>1812</v>
      </c>
      <c r="Q69" s="40">
        <f t="shared" si="1"/>
        <v>9.06E-2</v>
      </c>
      <c r="R69" s="11">
        <f t="shared" si="13"/>
        <v>41</v>
      </c>
      <c r="S69" s="51">
        <f>+SR40_CRa!$B8</f>
        <v>1733</v>
      </c>
      <c r="T69" s="40">
        <f t="shared" si="5"/>
        <v>8.6650000000000005E-2</v>
      </c>
      <c r="U69" s="11">
        <f t="shared" si="14"/>
        <v>41</v>
      </c>
      <c r="V69" s="51">
        <f>+SR40_CRa!$B8</f>
        <v>1733</v>
      </c>
      <c r="W69" s="40">
        <f t="shared" si="6"/>
        <v>8.6650000000000005E-2</v>
      </c>
      <c r="X69" s="11">
        <f t="shared" si="15"/>
        <v>41</v>
      </c>
      <c r="Y69" s="51">
        <f>+SR40_CRa!$B8</f>
        <v>1733</v>
      </c>
      <c r="Z69" s="40">
        <f t="shared" si="7"/>
        <v>8.6650000000000005E-2</v>
      </c>
    </row>
    <row r="70" spans="2:26" x14ac:dyDescent="0.3">
      <c r="B70" s="11">
        <f t="shared" si="8"/>
        <v>42</v>
      </c>
      <c r="C70" s="1">
        <f>+SR!E49</f>
        <v>1834</v>
      </c>
      <c r="D70" s="40">
        <f t="shared" si="0"/>
        <v>9.1700000000000004E-2</v>
      </c>
      <c r="E70" s="11">
        <f t="shared" si="9"/>
        <v>42</v>
      </c>
      <c r="F70" s="51">
        <f>+SR40_CRa!$E9</f>
        <v>1689</v>
      </c>
      <c r="G70" s="40">
        <f t="shared" si="2"/>
        <v>8.4449999999999997E-2</v>
      </c>
      <c r="H70" s="11">
        <f t="shared" si="10"/>
        <v>42</v>
      </c>
      <c r="I70" s="51">
        <f>+SR40_CRa!$E9</f>
        <v>1689</v>
      </c>
      <c r="J70" s="40">
        <f t="shared" si="3"/>
        <v>8.4449999999999997E-2</v>
      </c>
      <c r="K70" s="11">
        <f t="shared" si="11"/>
        <v>42</v>
      </c>
      <c r="L70" s="51">
        <f>+SR40_CRa!$E9</f>
        <v>1689</v>
      </c>
      <c r="M70" s="40">
        <f t="shared" si="4"/>
        <v>8.4449999999999997E-2</v>
      </c>
      <c r="O70" s="11">
        <f t="shared" si="12"/>
        <v>42</v>
      </c>
      <c r="P70" s="1">
        <f>+SR!B49</f>
        <v>1933</v>
      </c>
      <c r="Q70" s="40">
        <f t="shared" si="1"/>
        <v>9.665E-2</v>
      </c>
      <c r="R70" s="11">
        <f t="shared" si="13"/>
        <v>42</v>
      </c>
      <c r="S70" s="51">
        <f>+SR40_CRa!$B9</f>
        <v>1782</v>
      </c>
      <c r="T70" s="40">
        <f t="shared" si="5"/>
        <v>8.9099999999999999E-2</v>
      </c>
      <c r="U70" s="11">
        <f t="shared" si="14"/>
        <v>42</v>
      </c>
      <c r="V70" s="51">
        <f>+SR40_CRa!$B9</f>
        <v>1782</v>
      </c>
      <c r="W70" s="40">
        <f t="shared" si="6"/>
        <v>8.9099999999999999E-2</v>
      </c>
      <c r="X70" s="11">
        <f t="shared" si="15"/>
        <v>42</v>
      </c>
      <c r="Y70" s="51">
        <f>+SR40_CRa!$B9</f>
        <v>1782</v>
      </c>
      <c r="Z70" s="40">
        <f t="shared" si="7"/>
        <v>8.9099999999999999E-2</v>
      </c>
    </row>
    <row r="71" spans="2:26" x14ac:dyDescent="0.3">
      <c r="B71" s="11">
        <f t="shared" si="8"/>
        <v>43</v>
      </c>
      <c r="C71" s="1">
        <f>+SR!E50</f>
        <v>1958</v>
      </c>
      <c r="D71" s="40">
        <f t="shared" si="0"/>
        <v>9.7900000000000001E-2</v>
      </c>
      <c r="E71" s="11">
        <f t="shared" si="9"/>
        <v>43</v>
      </c>
      <c r="F71" s="51">
        <f>+SR40_CRa!$E10</f>
        <v>1699</v>
      </c>
      <c r="G71" s="40">
        <f t="shared" si="2"/>
        <v>8.4949999999999998E-2</v>
      </c>
      <c r="H71" s="11">
        <f t="shared" si="10"/>
        <v>43</v>
      </c>
      <c r="I71" s="51">
        <f>+SR40_CRa!$E10</f>
        <v>1699</v>
      </c>
      <c r="J71" s="40">
        <f t="shared" si="3"/>
        <v>8.4949999999999998E-2</v>
      </c>
      <c r="K71" s="11">
        <f t="shared" si="11"/>
        <v>43</v>
      </c>
      <c r="L71" s="51">
        <f>+SR40_CRa!$E10</f>
        <v>1699</v>
      </c>
      <c r="M71" s="40">
        <f t="shared" si="4"/>
        <v>8.4949999999999998E-2</v>
      </c>
      <c r="O71" s="11">
        <f t="shared" si="12"/>
        <v>43</v>
      </c>
      <c r="P71" s="1">
        <f>+SR!B50</f>
        <v>2077</v>
      </c>
      <c r="Q71" s="40">
        <f t="shared" si="1"/>
        <v>0.10385</v>
      </c>
      <c r="R71" s="11">
        <f t="shared" si="13"/>
        <v>43</v>
      </c>
      <c r="S71" s="51">
        <f>+SR40_CRa!$B10</f>
        <v>1810</v>
      </c>
      <c r="T71" s="40">
        <f t="shared" si="5"/>
        <v>9.0499999999999997E-2</v>
      </c>
      <c r="U71" s="11">
        <f t="shared" si="14"/>
        <v>43</v>
      </c>
      <c r="V71" s="51">
        <f>+SR40_CRa!$B10</f>
        <v>1810</v>
      </c>
      <c r="W71" s="40">
        <f t="shared" si="6"/>
        <v>9.0499999999999997E-2</v>
      </c>
      <c r="X71" s="11">
        <f t="shared" si="15"/>
        <v>43</v>
      </c>
      <c r="Y71" s="51">
        <f>+SR40_CRa!$B10</f>
        <v>1810</v>
      </c>
      <c r="Z71" s="40">
        <f t="shared" si="7"/>
        <v>9.0499999999999997E-2</v>
      </c>
    </row>
    <row r="72" spans="2:26" x14ac:dyDescent="0.3">
      <c r="B72" s="11">
        <f t="shared" si="8"/>
        <v>44</v>
      </c>
      <c r="C72" s="1">
        <f>+SR!E51</f>
        <v>2119</v>
      </c>
      <c r="D72" s="40">
        <f t="shared" si="0"/>
        <v>0.10595</v>
      </c>
      <c r="E72" s="11">
        <f t="shared" si="9"/>
        <v>44</v>
      </c>
      <c r="F72" s="51">
        <f>+SR40_CRa!$E11</f>
        <v>1720</v>
      </c>
      <c r="G72" s="40">
        <f t="shared" si="2"/>
        <v>8.5999999999999993E-2</v>
      </c>
      <c r="H72" s="11">
        <f t="shared" si="10"/>
        <v>44</v>
      </c>
      <c r="I72" s="51">
        <f>+SR40_CRa!$E11</f>
        <v>1720</v>
      </c>
      <c r="J72" s="40">
        <f t="shared" si="3"/>
        <v>8.5999999999999993E-2</v>
      </c>
      <c r="K72" s="11">
        <f t="shared" si="11"/>
        <v>44</v>
      </c>
      <c r="L72" s="51">
        <f>+SR40_CRa!$E11</f>
        <v>1720</v>
      </c>
      <c r="M72" s="40">
        <f t="shared" si="4"/>
        <v>8.5999999999999993E-2</v>
      </c>
      <c r="O72" s="11">
        <f t="shared" si="12"/>
        <v>44</v>
      </c>
      <c r="P72" s="1">
        <f>+SR!B51</f>
        <v>2257</v>
      </c>
      <c r="Q72" s="40">
        <f t="shared" si="1"/>
        <v>0.11285000000000001</v>
      </c>
      <c r="R72" s="11">
        <f t="shared" si="13"/>
        <v>44</v>
      </c>
      <c r="S72" s="51">
        <f>+SR40_CRa!$B11</f>
        <v>1864</v>
      </c>
      <c r="T72" s="40">
        <f t="shared" si="5"/>
        <v>9.3200000000000005E-2</v>
      </c>
      <c r="U72" s="11">
        <f t="shared" si="14"/>
        <v>44</v>
      </c>
      <c r="V72" s="51">
        <f>+SR40_CRa!$B11</f>
        <v>1864</v>
      </c>
      <c r="W72" s="40">
        <f t="shared" si="6"/>
        <v>9.3200000000000005E-2</v>
      </c>
      <c r="X72" s="11">
        <f t="shared" si="15"/>
        <v>44</v>
      </c>
      <c r="Y72" s="51">
        <f>+SR40_CRa!$B11</f>
        <v>1864</v>
      </c>
      <c r="Z72" s="40">
        <f t="shared" si="7"/>
        <v>9.3200000000000005E-2</v>
      </c>
    </row>
    <row r="73" spans="2:26" x14ac:dyDescent="0.3">
      <c r="B73" s="11">
        <f t="shared" si="8"/>
        <v>45</v>
      </c>
      <c r="C73" s="1">
        <f>+SR!E52</f>
        <v>2264</v>
      </c>
      <c r="D73" s="40">
        <f t="shared" si="0"/>
        <v>0.1132</v>
      </c>
      <c r="E73" s="11">
        <f t="shared" si="9"/>
        <v>45</v>
      </c>
      <c r="F73" s="51">
        <f>+SR40_CRa!$E12</f>
        <v>1751</v>
      </c>
      <c r="G73" s="40">
        <f t="shared" si="2"/>
        <v>8.7550000000000003E-2</v>
      </c>
      <c r="H73" s="11">
        <f t="shared" si="10"/>
        <v>45</v>
      </c>
      <c r="I73" s="51">
        <f>+SR40_CRa!$E12</f>
        <v>1751</v>
      </c>
      <c r="J73" s="40">
        <f t="shared" si="3"/>
        <v>8.7550000000000003E-2</v>
      </c>
      <c r="K73" s="11">
        <f t="shared" si="11"/>
        <v>45</v>
      </c>
      <c r="L73" s="51">
        <f>+SR40_CRa!$E12</f>
        <v>1751</v>
      </c>
      <c r="M73" s="40">
        <f t="shared" si="4"/>
        <v>8.7550000000000003E-2</v>
      </c>
      <c r="O73" s="11">
        <f t="shared" si="12"/>
        <v>45</v>
      </c>
      <c r="P73" s="1">
        <f>+SR!B52</f>
        <v>2425</v>
      </c>
      <c r="Q73" s="40">
        <f t="shared" si="1"/>
        <v>0.12125</v>
      </c>
      <c r="R73" s="11">
        <f t="shared" si="13"/>
        <v>45</v>
      </c>
      <c r="S73" s="51">
        <f>+SR40_CRa!$B12</f>
        <v>1927</v>
      </c>
      <c r="T73" s="40">
        <f t="shared" si="5"/>
        <v>9.6350000000000005E-2</v>
      </c>
      <c r="U73" s="11">
        <f t="shared" si="14"/>
        <v>45</v>
      </c>
      <c r="V73" s="51">
        <f>+SR40_CRa!$B12</f>
        <v>1927</v>
      </c>
      <c r="W73" s="40">
        <f t="shared" si="6"/>
        <v>9.6350000000000005E-2</v>
      </c>
      <c r="X73" s="11">
        <f t="shared" si="15"/>
        <v>45</v>
      </c>
      <c r="Y73" s="51">
        <f>+SR40_CRa!$B12</f>
        <v>1927</v>
      </c>
      <c r="Z73" s="40">
        <f t="shared" si="7"/>
        <v>9.6350000000000005E-2</v>
      </c>
    </row>
    <row r="74" spans="2:26" x14ac:dyDescent="0.3">
      <c r="B74" s="11">
        <f t="shared" si="8"/>
        <v>46</v>
      </c>
      <c r="C74" s="1">
        <f>+SR!E53</f>
        <v>2468</v>
      </c>
      <c r="D74" s="40">
        <f t="shared" si="0"/>
        <v>0.1234</v>
      </c>
      <c r="E74" s="11">
        <f t="shared" si="9"/>
        <v>46</v>
      </c>
      <c r="F74" s="51">
        <f>+SR40_CRa!$E13</f>
        <v>1790</v>
      </c>
      <c r="G74" s="40">
        <f t="shared" si="2"/>
        <v>8.9499999999999996E-2</v>
      </c>
      <c r="H74" s="11">
        <f t="shared" si="10"/>
        <v>46</v>
      </c>
      <c r="I74" s="51">
        <f>+SR40_CRa!$E13</f>
        <v>1790</v>
      </c>
      <c r="J74" s="40">
        <f t="shared" si="3"/>
        <v>8.9499999999999996E-2</v>
      </c>
      <c r="K74" s="11">
        <f t="shared" si="11"/>
        <v>46</v>
      </c>
      <c r="L74" s="51">
        <f>+SR40_CRa!$E13</f>
        <v>1790</v>
      </c>
      <c r="M74" s="40">
        <f t="shared" si="4"/>
        <v>8.9499999999999996E-2</v>
      </c>
      <c r="O74" s="11">
        <f t="shared" si="12"/>
        <v>46</v>
      </c>
      <c r="P74" s="1">
        <f>+SR!B53</f>
        <v>2662</v>
      </c>
      <c r="Q74" s="40">
        <f t="shared" si="1"/>
        <v>0.1331</v>
      </c>
      <c r="R74" s="11">
        <f t="shared" si="13"/>
        <v>46</v>
      </c>
      <c r="S74" s="51">
        <f>+SR40_CRa!$B13</f>
        <v>1998</v>
      </c>
      <c r="T74" s="40">
        <f t="shared" si="5"/>
        <v>9.9900000000000003E-2</v>
      </c>
      <c r="U74" s="11">
        <f t="shared" si="14"/>
        <v>46</v>
      </c>
      <c r="V74" s="51">
        <f>+SR40_CRa!$B13</f>
        <v>1998</v>
      </c>
      <c r="W74" s="40">
        <f t="shared" si="6"/>
        <v>9.9900000000000003E-2</v>
      </c>
      <c r="X74" s="11">
        <f t="shared" si="15"/>
        <v>46</v>
      </c>
      <c r="Y74" s="51">
        <f>+SR40_CRa!$B13</f>
        <v>1998</v>
      </c>
      <c r="Z74" s="40">
        <f t="shared" si="7"/>
        <v>9.9900000000000003E-2</v>
      </c>
    </row>
    <row r="75" spans="2:26" x14ac:dyDescent="0.3">
      <c r="B75" s="11">
        <f t="shared" si="8"/>
        <v>47</v>
      </c>
      <c r="C75" s="1">
        <f>+SR!E54</f>
        <v>2634</v>
      </c>
      <c r="D75" s="40">
        <f t="shared" si="0"/>
        <v>0.13170000000000001</v>
      </c>
      <c r="E75" s="11">
        <f t="shared" si="9"/>
        <v>47</v>
      </c>
      <c r="F75" s="51">
        <f>+SR40_CRa!$E14</f>
        <v>1830</v>
      </c>
      <c r="G75" s="40">
        <f t="shared" si="2"/>
        <v>9.1499999999999998E-2</v>
      </c>
      <c r="H75" s="11">
        <f t="shared" si="10"/>
        <v>47</v>
      </c>
      <c r="I75" s="51">
        <f>+SR40_CRa!$E14</f>
        <v>1830</v>
      </c>
      <c r="J75" s="40">
        <f t="shared" si="3"/>
        <v>9.1499999999999998E-2</v>
      </c>
      <c r="K75" s="11">
        <f t="shared" si="11"/>
        <v>47</v>
      </c>
      <c r="L75" s="51">
        <f>+SR40_CRa!$E14</f>
        <v>1830</v>
      </c>
      <c r="M75" s="40">
        <f t="shared" si="4"/>
        <v>9.1499999999999998E-2</v>
      </c>
      <c r="O75" s="11">
        <f t="shared" si="12"/>
        <v>47</v>
      </c>
      <c r="P75" s="1">
        <f>+SR!B54</f>
        <v>2862</v>
      </c>
      <c r="Q75" s="40">
        <f t="shared" si="1"/>
        <v>0.1431</v>
      </c>
      <c r="R75" s="11">
        <f t="shared" si="13"/>
        <v>47</v>
      </c>
      <c r="S75" s="51">
        <f>+SR40_CRa!$B14</f>
        <v>2072</v>
      </c>
      <c r="T75" s="40">
        <f t="shared" si="5"/>
        <v>0.1036</v>
      </c>
      <c r="U75" s="11">
        <f t="shared" si="14"/>
        <v>47</v>
      </c>
      <c r="V75" s="51">
        <f>+SR40_CRa!$B14</f>
        <v>2072</v>
      </c>
      <c r="W75" s="40">
        <f t="shared" si="6"/>
        <v>0.1036</v>
      </c>
      <c r="X75" s="11">
        <f t="shared" si="15"/>
        <v>47</v>
      </c>
      <c r="Y75" s="51">
        <f>+SR40_CRa!$B14</f>
        <v>2072</v>
      </c>
      <c r="Z75" s="40">
        <f t="shared" si="7"/>
        <v>0.1036</v>
      </c>
    </row>
    <row r="76" spans="2:26" x14ac:dyDescent="0.3">
      <c r="B76" s="11">
        <f t="shared" si="8"/>
        <v>48</v>
      </c>
      <c r="C76" s="1">
        <f>+SR!E55</f>
        <v>2775</v>
      </c>
      <c r="D76" s="40">
        <f t="shared" si="0"/>
        <v>0.13875000000000001</v>
      </c>
      <c r="E76" s="11">
        <f t="shared" si="9"/>
        <v>48</v>
      </c>
      <c r="F76" s="51">
        <f>+SR40_CRa!$E15</f>
        <v>1880</v>
      </c>
      <c r="G76" s="40">
        <f t="shared" si="2"/>
        <v>9.4E-2</v>
      </c>
      <c r="H76" s="11">
        <f t="shared" si="10"/>
        <v>48</v>
      </c>
      <c r="I76" s="51">
        <f>+SR40_CRa!$E15</f>
        <v>1880</v>
      </c>
      <c r="J76" s="40">
        <f t="shared" si="3"/>
        <v>9.4E-2</v>
      </c>
      <c r="K76" s="11">
        <f t="shared" si="11"/>
        <v>48</v>
      </c>
      <c r="L76" s="51">
        <f>+SR40_CRa!$E15</f>
        <v>1880</v>
      </c>
      <c r="M76" s="40">
        <f t="shared" si="4"/>
        <v>9.4E-2</v>
      </c>
      <c r="O76" s="11">
        <f t="shared" si="12"/>
        <v>48</v>
      </c>
      <c r="P76" s="1">
        <f>+SR!B55</f>
        <v>3050</v>
      </c>
      <c r="Q76" s="40">
        <f t="shared" si="1"/>
        <v>0.1525</v>
      </c>
      <c r="R76" s="11">
        <f t="shared" si="13"/>
        <v>48</v>
      </c>
      <c r="S76" s="51">
        <f>+SR40_CRa!$B15</f>
        <v>2155</v>
      </c>
      <c r="T76" s="40">
        <f t="shared" si="5"/>
        <v>0.10775</v>
      </c>
      <c r="U76" s="11">
        <f t="shared" si="14"/>
        <v>48</v>
      </c>
      <c r="V76" s="51">
        <f>+SR40_CRa!$B15</f>
        <v>2155</v>
      </c>
      <c r="W76" s="40">
        <f t="shared" si="6"/>
        <v>0.10775</v>
      </c>
      <c r="X76" s="11">
        <f t="shared" si="15"/>
        <v>48</v>
      </c>
      <c r="Y76" s="51">
        <f>+SR40_CRa!$B15</f>
        <v>2155</v>
      </c>
      <c r="Z76" s="40">
        <f t="shared" si="7"/>
        <v>0.10775</v>
      </c>
    </row>
    <row r="77" spans="2:26" x14ac:dyDescent="0.3">
      <c r="B77" s="11">
        <f t="shared" si="8"/>
        <v>49</v>
      </c>
      <c r="C77" s="1">
        <f>+SR!E56</f>
        <v>2941</v>
      </c>
      <c r="D77" s="40">
        <f t="shared" si="0"/>
        <v>0.14704999999999999</v>
      </c>
      <c r="E77" s="11">
        <f t="shared" si="9"/>
        <v>49</v>
      </c>
      <c r="F77" s="51">
        <f>+SR40_CRa!$E16</f>
        <v>1889</v>
      </c>
      <c r="G77" s="40">
        <f t="shared" si="2"/>
        <v>9.4450000000000006E-2</v>
      </c>
      <c r="H77" s="11">
        <f t="shared" si="10"/>
        <v>49</v>
      </c>
      <c r="I77" s="51">
        <f>+SR40_CRa!$E16</f>
        <v>1889</v>
      </c>
      <c r="J77" s="40">
        <f t="shared" si="3"/>
        <v>9.4450000000000006E-2</v>
      </c>
      <c r="K77" s="11">
        <f t="shared" si="11"/>
        <v>49</v>
      </c>
      <c r="L77" s="51">
        <f>+SR40_CRa!$E16</f>
        <v>1889</v>
      </c>
      <c r="M77" s="40">
        <f t="shared" si="4"/>
        <v>9.4450000000000006E-2</v>
      </c>
      <c r="O77" s="11">
        <f t="shared" si="12"/>
        <v>49</v>
      </c>
      <c r="P77" s="1">
        <f>+SR!B56</f>
        <v>3254</v>
      </c>
      <c r="Q77" s="40">
        <f t="shared" si="1"/>
        <v>0.16270000000000001</v>
      </c>
      <c r="R77" s="11">
        <f t="shared" si="13"/>
        <v>49</v>
      </c>
      <c r="S77" s="51">
        <f>+SR40_CRa!$B16</f>
        <v>2200</v>
      </c>
      <c r="T77" s="40">
        <f t="shared" si="5"/>
        <v>0.11</v>
      </c>
      <c r="U77" s="11">
        <f t="shared" si="14"/>
        <v>49</v>
      </c>
      <c r="V77" s="51">
        <f>+SR40_CRa!$B16</f>
        <v>2200</v>
      </c>
      <c r="W77" s="40">
        <f t="shared" si="6"/>
        <v>0.11</v>
      </c>
      <c r="X77" s="11">
        <f t="shared" si="15"/>
        <v>49</v>
      </c>
      <c r="Y77" s="51">
        <f>+SR40_CRa!$B16</f>
        <v>2200</v>
      </c>
      <c r="Z77" s="40">
        <f t="shared" si="7"/>
        <v>0.11</v>
      </c>
    </row>
    <row r="78" spans="2:26" x14ac:dyDescent="0.3">
      <c r="B78" s="11">
        <f t="shared" si="8"/>
        <v>50</v>
      </c>
      <c r="C78" s="1">
        <f>+SR!E57</f>
        <v>3115</v>
      </c>
      <c r="D78" s="40">
        <f t="shared" si="0"/>
        <v>0.15575</v>
      </c>
      <c r="E78" s="11">
        <f t="shared" si="9"/>
        <v>50</v>
      </c>
      <c r="F78" s="51">
        <f>+SR40_CRa!$E17</f>
        <v>1881</v>
      </c>
      <c r="G78" s="40">
        <f t="shared" si="2"/>
        <v>9.4049999999999995E-2</v>
      </c>
      <c r="H78" s="11">
        <f t="shared" si="10"/>
        <v>50</v>
      </c>
      <c r="I78" s="51">
        <f>+SR40_CRa!$E17</f>
        <v>1881</v>
      </c>
      <c r="J78" s="40">
        <f t="shared" si="3"/>
        <v>9.4049999999999995E-2</v>
      </c>
      <c r="K78" s="11">
        <f t="shared" si="11"/>
        <v>50</v>
      </c>
      <c r="L78" s="51">
        <f>+SR40_CRa!$E17</f>
        <v>1881</v>
      </c>
      <c r="M78" s="40">
        <f t="shared" si="4"/>
        <v>9.4049999999999995E-2</v>
      </c>
      <c r="O78" s="11">
        <f t="shared" si="12"/>
        <v>50</v>
      </c>
      <c r="P78" s="1">
        <f>+SR!B57</f>
        <v>3471</v>
      </c>
      <c r="Q78" s="40">
        <f t="shared" si="1"/>
        <v>0.17355000000000001</v>
      </c>
      <c r="R78" s="11">
        <f t="shared" si="13"/>
        <v>50</v>
      </c>
      <c r="S78" s="51">
        <f>+SR40_CRa!$B17</f>
        <v>2237</v>
      </c>
      <c r="T78" s="40">
        <f t="shared" si="5"/>
        <v>0.11185</v>
      </c>
      <c r="U78" s="11">
        <f t="shared" si="14"/>
        <v>50</v>
      </c>
      <c r="V78" s="51">
        <f>+SR40_CRa!$B17</f>
        <v>2237</v>
      </c>
      <c r="W78" s="40">
        <f t="shared" si="6"/>
        <v>0.11185</v>
      </c>
      <c r="X78" s="11">
        <f t="shared" si="15"/>
        <v>50</v>
      </c>
      <c r="Y78" s="51">
        <f>+SR40_CRa!$B17</f>
        <v>2237</v>
      </c>
      <c r="Z78" s="40">
        <f t="shared" si="7"/>
        <v>0.11185</v>
      </c>
    </row>
    <row r="79" spans="2:26" x14ac:dyDescent="0.3">
      <c r="B79" s="11">
        <f t="shared" si="8"/>
        <v>51</v>
      </c>
      <c r="C79" s="1">
        <f>+SR!E58</f>
        <v>3227</v>
      </c>
      <c r="D79" s="40">
        <f t="shared" si="0"/>
        <v>0.16134999999999999</v>
      </c>
      <c r="E79" s="11">
        <f t="shared" si="9"/>
        <v>51</v>
      </c>
      <c r="F79" s="51">
        <f>+SR40_CRa!$E18</f>
        <v>1867</v>
      </c>
      <c r="G79" s="40">
        <f t="shared" si="2"/>
        <v>9.3350000000000002E-2</v>
      </c>
      <c r="H79" s="11">
        <f t="shared" si="10"/>
        <v>51</v>
      </c>
      <c r="I79" s="51">
        <f>+SR40_CRa!$E18</f>
        <v>1867</v>
      </c>
      <c r="J79" s="40">
        <f t="shared" si="3"/>
        <v>9.3350000000000002E-2</v>
      </c>
      <c r="K79" s="11">
        <f t="shared" si="11"/>
        <v>51</v>
      </c>
      <c r="L79" s="51">
        <f>+SR40_CRa!$E18</f>
        <v>1867</v>
      </c>
      <c r="M79" s="40">
        <f t="shared" si="4"/>
        <v>9.3350000000000002E-2</v>
      </c>
      <c r="O79" s="11">
        <f t="shared" si="12"/>
        <v>51</v>
      </c>
      <c r="P79" s="1">
        <f>+SR!B58</f>
        <v>3629</v>
      </c>
      <c r="Q79" s="40">
        <f t="shared" si="1"/>
        <v>0.18145</v>
      </c>
      <c r="R79" s="11">
        <f t="shared" si="13"/>
        <v>51</v>
      </c>
      <c r="S79" s="51">
        <f>+SR40_CRa!$B18</f>
        <v>2266</v>
      </c>
      <c r="T79" s="40">
        <f t="shared" si="5"/>
        <v>0.1133</v>
      </c>
      <c r="U79" s="11">
        <f t="shared" si="14"/>
        <v>51</v>
      </c>
      <c r="V79" s="51">
        <f>+SR40_CRa!$B18</f>
        <v>2266</v>
      </c>
      <c r="W79" s="40">
        <f t="shared" si="6"/>
        <v>0.1133</v>
      </c>
      <c r="X79" s="11">
        <f t="shared" si="15"/>
        <v>51</v>
      </c>
      <c r="Y79" s="51">
        <f>+SR40_CRa!$B18</f>
        <v>2266</v>
      </c>
      <c r="Z79" s="40">
        <f t="shared" si="7"/>
        <v>0.1133</v>
      </c>
    </row>
    <row r="80" spans="2:26" x14ac:dyDescent="0.3">
      <c r="B80" s="11">
        <f t="shared" si="8"/>
        <v>52</v>
      </c>
      <c r="C80" s="1">
        <f>+SR!E59</f>
        <v>3329</v>
      </c>
      <c r="D80" s="40">
        <f t="shared" si="0"/>
        <v>0.16644999999999999</v>
      </c>
      <c r="E80" s="11">
        <f t="shared" si="9"/>
        <v>52</v>
      </c>
      <c r="F80" s="51">
        <f>+SR40_CRa!$E19</f>
        <v>1838</v>
      </c>
      <c r="G80" s="40">
        <f t="shared" si="2"/>
        <v>9.1899999999999996E-2</v>
      </c>
      <c r="H80" s="11">
        <f t="shared" si="10"/>
        <v>52</v>
      </c>
      <c r="I80" s="51">
        <f>+SR40_CRa!$E19</f>
        <v>1838</v>
      </c>
      <c r="J80" s="40">
        <f t="shared" si="3"/>
        <v>9.1899999999999996E-2</v>
      </c>
      <c r="K80" s="11">
        <f t="shared" si="11"/>
        <v>52</v>
      </c>
      <c r="L80" s="51">
        <f>+SR40_CRa!$E19</f>
        <v>1838</v>
      </c>
      <c r="M80" s="40">
        <f t="shared" si="4"/>
        <v>9.1899999999999996E-2</v>
      </c>
      <c r="O80" s="11">
        <f t="shared" si="12"/>
        <v>52</v>
      </c>
      <c r="P80" s="1">
        <f>+SR!B59</f>
        <v>3789</v>
      </c>
      <c r="Q80" s="40">
        <f t="shared" si="1"/>
        <v>0.18945000000000001</v>
      </c>
      <c r="R80" s="11">
        <f t="shared" si="13"/>
        <v>52</v>
      </c>
      <c r="S80" s="51">
        <f>+SR40_CRa!$B19</f>
        <v>2288</v>
      </c>
      <c r="T80" s="40">
        <f t="shared" si="5"/>
        <v>0.1144</v>
      </c>
      <c r="U80" s="11">
        <f t="shared" si="14"/>
        <v>52</v>
      </c>
      <c r="V80" s="51">
        <f>+SR40_CRa!$B19</f>
        <v>2288</v>
      </c>
      <c r="W80" s="40">
        <f t="shared" si="6"/>
        <v>0.1144</v>
      </c>
      <c r="X80" s="11">
        <f t="shared" si="15"/>
        <v>52</v>
      </c>
      <c r="Y80" s="51">
        <f>+SR40_CRa!$B19</f>
        <v>2288</v>
      </c>
      <c r="Z80" s="40">
        <f t="shared" si="7"/>
        <v>0.1144</v>
      </c>
    </row>
    <row r="81" spans="2:26" x14ac:dyDescent="0.3">
      <c r="B81" s="11">
        <f t="shared" si="8"/>
        <v>53</v>
      </c>
      <c r="C81" s="1">
        <f>+SR!E60</f>
        <v>3403</v>
      </c>
      <c r="D81" s="40">
        <f t="shared" si="0"/>
        <v>0.17015</v>
      </c>
      <c r="E81" s="11">
        <f t="shared" si="9"/>
        <v>53</v>
      </c>
      <c r="F81" s="51">
        <f>+SR40_CRa!$E20</f>
        <v>1808</v>
      </c>
      <c r="G81" s="40">
        <f t="shared" si="2"/>
        <v>9.0399999999999994E-2</v>
      </c>
      <c r="H81" s="11">
        <f t="shared" si="10"/>
        <v>53</v>
      </c>
      <c r="I81" s="51">
        <f>+SR40_CRa!$E20</f>
        <v>1808</v>
      </c>
      <c r="J81" s="40">
        <f t="shared" si="3"/>
        <v>9.0399999999999994E-2</v>
      </c>
      <c r="K81" s="11">
        <f t="shared" si="11"/>
        <v>53</v>
      </c>
      <c r="L81" s="51">
        <f>+SR40_CRa!$E20</f>
        <v>1808</v>
      </c>
      <c r="M81" s="40">
        <f t="shared" si="4"/>
        <v>9.0399999999999994E-2</v>
      </c>
      <c r="O81" s="11">
        <f t="shared" si="12"/>
        <v>53</v>
      </c>
      <c r="P81" s="1">
        <f>+SR!B60</f>
        <v>3935</v>
      </c>
      <c r="Q81" s="40">
        <f t="shared" si="1"/>
        <v>0.19675000000000001</v>
      </c>
      <c r="R81" s="11">
        <f t="shared" si="13"/>
        <v>53</v>
      </c>
      <c r="S81" s="51">
        <f>+SR40_CRa!$B20</f>
        <v>2313</v>
      </c>
      <c r="T81" s="40">
        <f t="shared" si="5"/>
        <v>0.11565</v>
      </c>
      <c r="U81" s="11">
        <f t="shared" si="14"/>
        <v>53</v>
      </c>
      <c r="V81" s="51">
        <f>+SR40_CRa!$B20</f>
        <v>2313</v>
      </c>
      <c r="W81" s="40">
        <f t="shared" si="6"/>
        <v>0.11565</v>
      </c>
      <c r="X81" s="11">
        <f t="shared" si="15"/>
        <v>53</v>
      </c>
      <c r="Y81" s="51">
        <f>+SR40_CRa!$B20</f>
        <v>2313</v>
      </c>
      <c r="Z81" s="40">
        <f t="shared" si="7"/>
        <v>0.11565</v>
      </c>
    </row>
    <row r="82" spans="2:26" x14ac:dyDescent="0.3">
      <c r="B82" s="11">
        <f t="shared" si="8"/>
        <v>54</v>
      </c>
      <c r="C82" s="1">
        <f>+SR!E61</f>
        <v>3457</v>
      </c>
      <c r="D82" s="40">
        <f t="shared" si="0"/>
        <v>0.17285</v>
      </c>
      <c r="E82" s="11">
        <f t="shared" si="9"/>
        <v>54</v>
      </c>
      <c r="F82" s="51">
        <f>+SR40_CRa!$E21</f>
        <v>1787</v>
      </c>
      <c r="G82" s="40">
        <f t="shared" si="2"/>
        <v>8.9349999999999999E-2</v>
      </c>
      <c r="H82" s="11">
        <f t="shared" si="10"/>
        <v>54</v>
      </c>
      <c r="I82" s="51">
        <f>+SR40_CRa!$E21</f>
        <v>1787</v>
      </c>
      <c r="J82" s="40">
        <f t="shared" si="3"/>
        <v>8.9349999999999999E-2</v>
      </c>
      <c r="K82" s="11">
        <f t="shared" si="11"/>
        <v>54</v>
      </c>
      <c r="L82" s="51">
        <f>+SR40_CRa!$E21</f>
        <v>1787</v>
      </c>
      <c r="M82" s="40">
        <f t="shared" si="4"/>
        <v>8.9349999999999999E-2</v>
      </c>
      <c r="O82" s="11">
        <f t="shared" si="12"/>
        <v>54</v>
      </c>
      <c r="P82" s="1">
        <f>+SR!B61</f>
        <v>4051</v>
      </c>
      <c r="Q82" s="40">
        <f t="shared" si="1"/>
        <v>0.20255000000000001</v>
      </c>
      <c r="R82" s="11">
        <f t="shared" si="13"/>
        <v>54</v>
      </c>
      <c r="S82" s="51">
        <f>+SR40_CRa!$B21</f>
        <v>2359</v>
      </c>
      <c r="T82" s="40">
        <f t="shared" si="5"/>
        <v>0.11795</v>
      </c>
      <c r="U82" s="11">
        <f t="shared" si="14"/>
        <v>54</v>
      </c>
      <c r="V82" s="51">
        <f>+SR40_CRa!$B21</f>
        <v>2359</v>
      </c>
      <c r="W82" s="40">
        <f t="shared" si="6"/>
        <v>0.11795</v>
      </c>
      <c r="X82" s="11">
        <f t="shared" si="15"/>
        <v>54</v>
      </c>
      <c r="Y82" s="51">
        <f>+SR40_CRa!$B21</f>
        <v>2359</v>
      </c>
      <c r="Z82" s="40">
        <f t="shared" si="7"/>
        <v>0.11795</v>
      </c>
    </row>
    <row r="83" spans="2:26" x14ac:dyDescent="0.3">
      <c r="B83" s="11">
        <f t="shared" si="8"/>
        <v>55</v>
      </c>
      <c r="C83" s="1">
        <f>+SR!E62</f>
        <v>3526</v>
      </c>
      <c r="D83" s="40">
        <f t="shared" si="0"/>
        <v>0.17630000000000001</v>
      </c>
      <c r="E83" s="11">
        <f t="shared" si="9"/>
        <v>55</v>
      </c>
      <c r="F83" s="51">
        <f>+SR40_CRa!$E22</f>
        <v>1768</v>
      </c>
      <c r="G83" s="40">
        <f t="shared" si="2"/>
        <v>8.8400000000000006E-2</v>
      </c>
      <c r="H83" s="11">
        <f t="shared" si="10"/>
        <v>55</v>
      </c>
      <c r="I83" s="51">
        <f>+SR40_CRa!$E22</f>
        <v>1768</v>
      </c>
      <c r="J83" s="40">
        <f t="shared" si="3"/>
        <v>8.8400000000000006E-2</v>
      </c>
      <c r="K83" s="11">
        <f t="shared" si="11"/>
        <v>55</v>
      </c>
      <c r="L83" s="51">
        <f>+SR40_CRa!$E22</f>
        <v>1768</v>
      </c>
      <c r="M83" s="40">
        <f t="shared" si="4"/>
        <v>8.8400000000000006E-2</v>
      </c>
      <c r="O83" s="11">
        <f t="shared" si="12"/>
        <v>55</v>
      </c>
      <c r="P83" s="1">
        <f>+SR!B62</f>
        <v>4190</v>
      </c>
      <c r="Q83" s="40">
        <f t="shared" si="1"/>
        <v>0.20949999999999999</v>
      </c>
      <c r="R83" s="11">
        <f t="shared" si="13"/>
        <v>55</v>
      </c>
      <c r="S83" s="51">
        <f>+SR40_CRa!$B22</f>
        <v>2400</v>
      </c>
      <c r="T83" s="40">
        <f t="shared" si="5"/>
        <v>0.12</v>
      </c>
      <c r="U83" s="11">
        <f t="shared" si="14"/>
        <v>55</v>
      </c>
      <c r="V83" s="51">
        <f>+SR40_CRa!$B22</f>
        <v>2400</v>
      </c>
      <c r="W83" s="40">
        <f t="shared" si="6"/>
        <v>0.12</v>
      </c>
      <c r="X83" s="11">
        <f t="shared" si="15"/>
        <v>55</v>
      </c>
      <c r="Y83" s="51">
        <f>+SR40_CRa!$B22</f>
        <v>2400</v>
      </c>
      <c r="Z83" s="40">
        <f t="shared" si="7"/>
        <v>0.12</v>
      </c>
    </row>
    <row r="84" spans="2:26" x14ac:dyDescent="0.3">
      <c r="B84" s="11">
        <f t="shared" si="8"/>
        <v>56</v>
      </c>
      <c r="C84" s="1">
        <f>+SR!E63</f>
        <v>3570</v>
      </c>
      <c r="D84" s="40">
        <f t="shared" si="0"/>
        <v>0.17849999999999999</v>
      </c>
      <c r="E84" s="11">
        <f t="shared" si="9"/>
        <v>56</v>
      </c>
      <c r="F84" s="59">
        <f>+SR40_CRa15!$E8</f>
        <v>1782</v>
      </c>
      <c r="G84" s="40">
        <f t="shared" si="2"/>
        <v>8.9099999999999999E-2</v>
      </c>
      <c r="H84" s="11">
        <f t="shared" si="10"/>
        <v>56</v>
      </c>
      <c r="I84" s="51">
        <f>+SR40_CRa!$E23</f>
        <v>1738</v>
      </c>
      <c r="J84" s="40">
        <f t="shared" si="3"/>
        <v>8.6900000000000005E-2</v>
      </c>
      <c r="K84" s="11">
        <f t="shared" si="11"/>
        <v>56</v>
      </c>
      <c r="L84" s="51">
        <f>+SR40_CRa!$E23</f>
        <v>1738</v>
      </c>
      <c r="M84" s="40">
        <f t="shared" si="4"/>
        <v>8.6900000000000005E-2</v>
      </c>
      <c r="O84" s="11">
        <f t="shared" si="12"/>
        <v>56</v>
      </c>
      <c r="P84" s="1">
        <f>+SR!B63</f>
        <v>4303</v>
      </c>
      <c r="Q84" s="40">
        <f t="shared" si="1"/>
        <v>0.21515000000000001</v>
      </c>
      <c r="R84" s="11">
        <f t="shared" si="13"/>
        <v>56</v>
      </c>
      <c r="S84" s="59">
        <f>+SR40_CRa15!$B8</f>
        <v>2490</v>
      </c>
      <c r="T84" s="40">
        <f t="shared" si="5"/>
        <v>0.1245</v>
      </c>
      <c r="U84" s="11">
        <f t="shared" si="14"/>
        <v>56</v>
      </c>
      <c r="V84" s="51">
        <f>+SR40_CRa!$B23</f>
        <v>2437</v>
      </c>
      <c r="W84" s="40">
        <f t="shared" si="6"/>
        <v>0.12185</v>
      </c>
      <c r="X84" s="11">
        <f t="shared" si="15"/>
        <v>56</v>
      </c>
      <c r="Y84" s="51">
        <f>+SR40_CRa!$B23</f>
        <v>2437</v>
      </c>
      <c r="Z84" s="40">
        <f t="shared" si="7"/>
        <v>0.12185</v>
      </c>
    </row>
    <row r="85" spans="2:26" x14ac:dyDescent="0.3">
      <c r="B85" s="11">
        <f t="shared" si="8"/>
        <v>57</v>
      </c>
      <c r="C85" s="1">
        <f>+SR!E64</f>
        <v>3608</v>
      </c>
      <c r="D85" s="40">
        <f t="shared" si="0"/>
        <v>0.1804</v>
      </c>
      <c r="E85" s="11">
        <f t="shared" si="9"/>
        <v>57</v>
      </c>
      <c r="F85" s="59">
        <f>+SR40_CRa15!$E9</f>
        <v>1808</v>
      </c>
      <c r="G85" s="40">
        <f t="shared" si="2"/>
        <v>9.0399999999999994E-2</v>
      </c>
      <c r="H85" s="11">
        <f t="shared" si="10"/>
        <v>57</v>
      </c>
      <c r="I85" s="51">
        <f>+SR40_CRa!$E24</f>
        <v>1702</v>
      </c>
      <c r="J85" s="40">
        <f t="shared" si="3"/>
        <v>8.5099999999999995E-2</v>
      </c>
      <c r="K85" s="11">
        <f t="shared" si="11"/>
        <v>57</v>
      </c>
      <c r="L85" s="51">
        <f>+SR40_CRa!$E24</f>
        <v>1702</v>
      </c>
      <c r="M85" s="40">
        <f t="shared" si="4"/>
        <v>8.5099999999999995E-2</v>
      </c>
      <c r="O85" s="11">
        <f t="shared" si="12"/>
        <v>57</v>
      </c>
      <c r="P85" s="1">
        <f>+SR!B64</f>
        <v>4428</v>
      </c>
      <c r="Q85" s="40">
        <f t="shared" si="1"/>
        <v>0.22140000000000001</v>
      </c>
      <c r="R85" s="11">
        <f t="shared" si="13"/>
        <v>57</v>
      </c>
      <c r="S85" s="59">
        <f>+SR40_CRa15!$B9</f>
        <v>2590</v>
      </c>
      <c r="T85" s="40">
        <f t="shared" si="5"/>
        <v>0.1295</v>
      </c>
      <c r="U85" s="11">
        <f t="shared" si="14"/>
        <v>57</v>
      </c>
      <c r="V85" s="51">
        <f>+SR40_CRa!$B24</f>
        <v>2486</v>
      </c>
      <c r="W85" s="40">
        <f t="shared" si="6"/>
        <v>0.12429999999999999</v>
      </c>
      <c r="X85" s="11">
        <f t="shared" si="15"/>
        <v>57</v>
      </c>
      <c r="Y85" s="51">
        <f>+SR40_CRa!$B24</f>
        <v>2486</v>
      </c>
      <c r="Z85" s="40">
        <f t="shared" si="7"/>
        <v>0.12429999999999999</v>
      </c>
    </row>
    <row r="86" spans="2:26" x14ac:dyDescent="0.3">
      <c r="B86" s="11">
        <f t="shared" si="8"/>
        <v>58</v>
      </c>
      <c r="C86" s="1">
        <f>+SR!E65</f>
        <v>3637</v>
      </c>
      <c r="D86" s="40">
        <f t="shared" si="0"/>
        <v>0.18185000000000001</v>
      </c>
      <c r="E86" s="11">
        <f t="shared" si="9"/>
        <v>58</v>
      </c>
      <c r="F86" s="59">
        <f>+SR40_CRa15!$E10</f>
        <v>1843</v>
      </c>
      <c r="G86" s="40">
        <f t="shared" si="2"/>
        <v>9.2149999999999996E-2</v>
      </c>
      <c r="H86" s="11">
        <f t="shared" si="10"/>
        <v>58</v>
      </c>
      <c r="I86" s="51">
        <f>+SR40_CRa!$E25</f>
        <v>1663</v>
      </c>
      <c r="J86" s="40">
        <f t="shared" si="3"/>
        <v>8.3150000000000002E-2</v>
      </c>
      <c r="K86" s="11">
        <f t="shared" si="11"/>
        <v>58</v>
      </c>
      <c r="L86" s="51">
        <f>+SR40_CRa!$E25</f>
        <v>1663</v>
      </c>
      <c r="M86" s="40">
        <f t="shared" si="4"/>
        <v>8.3150000000000002E-2</v>
      </c>
      <c r="O86" s="11">
        <f t="shared" si="12"/>
        <v>58</v>
      </c>
      <c r="P86" s="1">
        <f>+SR!B65</f>
        <v>4539</v>
      </c>
      <c r="Q86" s="40">
        <f t="shared" si="1"/>
        <v>0.22695000000000001</v>
      </c>
      <c r="R86" s="11">
        <f t="shared" si="13"/>
        <v>58</v>
      </c>
      <c r="S86" s="59">
        <f>+SR40_CRa15!$B10</f>
        <v>2692</v>
      </c>
      <c r="T86" s="40">
        <f t="shared" si="5"/>
        <v>0.1346</v>
      </c>
      <c r="U86" s="11">
        <f t="shared" si="14"/>
        <v>58</v>
      </c>
      <c r="V86" s="51">
        <f>+SR40_CRa!$B25</f>
        <v>2523</v>
      </c>
      <c r="W86" s="40">
        <f t="shared" si="6"/>
        <v>0.12615000000000001</v>
      </c>
      <c r="X86" s="11">
        <f t="shared" si="15"/>
        <v>58</v>
      </c>
      <c r="Y86" s="51">
        <f>+SR40_CRa!$B25</f>
        <v>2523</v>
      </c>
      <c r="Z86" s="40">
        <f t="shared" si="7"/>
        <v>0.12615000000000001</v>
      </c>
    </row>
    <row r="87" spans="2:26" x14ac:dyDescent="0.3">
      <c r="B87" s="11">
        <f t="shared" si="8"/>
        <v>59</v>
      </c>
      <c r="C87" s="1">
        <f>+SR!E66</f>
        <v>3627</v>
      </c>
      <c r="D87" s="40">
        <f t="shared" si="0"/>
        <v>0.18135000000000001</v>
      </c>
      <c r="E87" s="11">
        <f t="shared" si="9"/>
        <v>59</v>
      </c>
      <c r="F87" s="59">
        <f>+SR40_CRa15!$E11</f>
        <v>1914</v>
      </c>
      <c r="G87" s="40">
        <f t="shared" si="2"/>
        <v>9.5699999999999993E-2</v>
      </c>
      <c r="H87" s="11">
        <f t="shared" si="10"/>
        <v>59</v>
      </c>
      <c r="I87" s="51">
        <f>+SR40_CRa!$E26</f>
        <v>1602</v>
      </c>
      <c r="J87" s="40">
        <f t="shared" si="3"/>
        <v>8.0100000000000005E-2</v>
      </c>
      <c r="K87" s="11">
        <f t="shared" si="11"/>
        <v>59</v>
      </c>
      <c r="L87" s="51">
        <f>+SR40_CRa!$E26</f>
        <v>1602</v>
      </c>
      <c r="M87" s="40">
        <f t="shared" si="4"/>
        <v>8.0100000000000005E-2</v>
      </c>
      <c r="O87" s="11">
        <f t="shared" si="12"/>
        <v>59</v>
      </c>
      <c r="P87" s="1">
        <f>+SR!B66</f>
        <v>4620</v>
      </c>
      <c r="Q87" s="40">
        <f t="shared" si="1"/>
        <v>0.23100000000000001</v>
      </c>
      <c r="R87" s="11">
        <f t="shared" si="13"/>
        <v>59</v>
      </c>
      <c r="S87" s="59">
        <f>+SR40_CRa15!$B11</f>
        <v>2865</v>
      </c>
      <c r="T87" s="40">
        <f t="shared" si="5"/>
        <v>0.14324999999999999</v>
      </c>
      <c r="U87" s="11">
        <f t="shared" si="14"/>
        <v>59</v>
      </c>
      <c r="V87" s="51">
        <f>+SR40_CRa!$B26</f>
        <v>2546</v>
      </c>
      <c r="W87" s="40">
        <f t="shared" si="6"/>
        <v>0.1273</v>
      </c>
      <c r="X87" s="11">
        <f t="shared" si="15"/>
        <v>59</v>
      </c>
      <c r="Y87" s="51">
        <f>+SR40_CRa!$B26</f>
        <v>2546</v>
      </c>
      <c r="Z87" s="40">
        <f t="shared" si="7"/>
        <v>0.1273</v>
      </c>
    </row>
    <row r="88" spans="2:26" x14ac:dyDescent="0.3">
      <c r="B88" s="11">
        <f t="shared" si="8"/>
        <v>60</v>
      </c>
      <c r="C88" s="1">
        <f>+SR!E67</f>
        <v>3585</v>
      </c>
      <c r="D88" s="40">
        <f t="shared" si="0"/>
        <v>0.17924999999999999</v>
      </c>
      <c r="E88" s="11">
        <f t="shared" si="9"/>
        <v>60</v>
      </c>
      <c r="F88" s="59">
        <f>+SR40_CRa15!$E12</f>
        <v>2062</v>
      </c>
      <c r="G88" s="40">
        <f t="shared" si="2"/>
        <v>0.1031</v>
      </c>
      <c r="H88" s="11">
        <f t="shared" si="10"/>
        <v>60</v>
      </c>
      <c r="I88" s="51">
        <f>+SR40_CRa!$E27</f>
        <v>1545</v>
      </c>
      <c r="J88" s="40">
        <f t="shared" si="3"/>
        <v>7.7249999999999999E-2</v>
      </c>
      <c r="K88" s="11">
        <f t="shared" si="11"/>
        <v>60</v>
      </c>
      <c r="L88" s="51">
        <f>+SR40_CRa!$E27</f>
        <v>1545</v>
      </c>
      <c r="M88" s="40">
        <f t="shared" si="4"/>
        <v>7.7249999999999999E-2</v>
      </c>
      <c r="O88" s="11">
        <f t="shared" si="12"/>
        <v>60</v>
      </c>
      <c r="P88" s="1">
        <f>+SR!B67</f>
        <v>4682</v>
      </c>
      <c r="Q88" s="40">
        <f t="shared" si="1"/>
        <v>0.2341</v>
      </c>
      <c r="R88" s="11">
        <f t="shared" si="13"/>
        <v>60</v>
      </c>
      <c r="S88" s="59">
        <f>+SR40_CRa15!$B12</f>
        <v>3084</v>
      </c>
      <c r="T88" s="40">
        <f t="shared" si="5"/>
        <v>0.1542</v>
      </c>
      <c r="U88" s="11">
        <f t="shared" si="14"/>
        <v>60</v>
      </c>
      <c r="V88" s="51">
        <f>+SR40_CRa!$B27</f>
        <v>2569</v>
      </c>
      <c r="W88" s="40">
        <f t="shared" si="6"/>
        <v>0.12845000000000001</v>
      </c>
      <c r="X88" s="11">
        <f t="shared" si="15"/>
        <v>60</v>
      </c>
      <c r="Y88" s="51">
        <f>+SR40_CRa!$B27</f>
        <v>2569</v>
      </c>
      <c r="Z88" s="40">
        <f t="shared" si="7"/>
        <v>0.12845000000000001</v>
      </c>
    </row>
    <row r="89" spans="2:26" x14ac:dyDescent="0.3">
      <c r="B89" s="11">
        <f t="shared" si="8"/>
        <v>61</v>
      </c>
      <c r="C89" s="1">
        <f>+SR!E68</f>
        <v>3525</v>
      </c>
      <c r="D89" s="40">
        <f t="shared" si="0"/>
        <v>0.17624999999999999</v>
      </c>
      <c r="E89" s="11">
        <f t="shared" si="9"/>
        <v>61</v>
      </c>
      <c r="F89" s="59">
        <f>+SR40_CRa15!$E13</f>
        <v>2149</v>
      </c>
      <c r="G89" s="40">
        <f t="shared" si="2"/>
        <v>0.10745</v>
      </c>
      <c r="H89" s="11">
        <f t="shared" si="10"/>
        <v>61</v>
      </c>
      <c r="I89" s="51">
        <f>+SR40_CRa!$E28</f>
        <v>1474</v>
      </c>
      <c r="J89" s="40">
        <f t="shared" si="3"/>
        <v>7.3700000000000002E-2</v>
      </c>
      <c r="K89" s="11">
        <f t="shared" si="11"/>
        <v>61</v>
      </c>
      <c r="L89" s="51">
        <f>+SR40_CRa!$E28</f>
        <v>1474</v>
      </c>
      <c r="M89" s="40">
        <f t="shared" si="4"/>
        <v>7.3700000000000002E-2</v>
      </c>
      <c r="O89" s="11">
        <f t="shared" si="12"/>
        <v>61</v>
      </c>
      <c r="P89" s="1">
        <f>+SR!B68</f>
        <v>4727</v>
      </c>
      <c r="Q89" s="40">
        <f t="shared" si="1"/>
        <v>0.23635</v>
      </c>
      <c r="R89" s="11">
        <f t="shared" si="13"/>
        <v>61</v>
      </c>
      <c r="S89" s="59">
        <f>+SR40_CRa15!$B13</f>
        <v>3252</v>
      </c>
      <c r="T89" s="40">
        <f t="shared" si="5"/>
        <v>0.16259999999999999</v>
      </c>
      <c r="U89" s="11">
        <f t="shared" si="14"/>
        <v>61</v>
      </c>
      <c r="V89" s="51">
        <f>+SR40_CRa!$B28</f>
        <v>2589</v>
      </c>
      <c r="W89" s="40">
        <f t="shared" si="6"/>
        <v>0.12945000000000001</v>
      </c>
      <c r="X89" s="11">
        <f t="shared" si="15"/>
        <v>61</v>
      </c>
      <c r="Y89" s="51">
        <f>+SR40_CRa!$B28</f>
        <v>2589</v>
      </c>
      <c r="Z89" s="40">
        <f t="shared" si="7"/>
        <v>0.12945000000000001</v>
      </c>
    </row>
    <row r="90" spans="2:26" x14ac:dyDescent="0.3">
      <c r="B90" s="11">
        <f t="shared" si="8"/>
        <v>62</v>
      </c>
      <c r="C90" s="1">
        <f>+SR!E69</f>
        <v>3459</v>
      </c>
      <c r="D90" s="40">
        <f t="shared" si="0"/>
        <v>0.17294999999999999</v>
      </c>
      <c r="E90" s="11">
        <f t="shared" si="9"/>
        <v>62</v>
      </c>
      <c r="F90" s="59">
        <f>+SR40_CRa15!$E14</f>
        <v>2276</v>
      </c>
      <c r="G90" s="40">
        <f t="shared" si="2"/>
        <v>0.1138</v>
      </c>
      <c r="H90" s="11">
        <f t="shared" si="10"/>
        <v>62</v>
      </c>
      <c r="I90" s="51">
        <f>+SR40_CRa!$E29</f>
        <v>1417</v>
      </c>
      <c r="J90" s="40">
        <f t="shared" si="3"/>
        <v>7.0849999999999996E-2</v>
      </c>
      <c r="K90" s="11">
        <f t="shared" si="11"/>
        <v>62</v>
      </c>
      <c r="L90" s="51">
        <f>+SR40_CRa!$E29</f>
        <v>1417</v>
      </c>
      <c r="M90" s="40">
        <f t="shared" si="4"/>
        <v>7.0849999999999996E-2</v>
      </c>
      <c r="O90" s="11">
        <f t="shared" si="12"/>
        <v>62</v>
      </c>
      <c r="P90" s="1">
        <f>+SR!B69</f>
        <v>4761</v>
      </c>
      <c r="Q90" s="40">
        <f t="shared" si="1"/>
        <v>0.23805000000000001</v>
      </c>
      <c r="R90" s="11">
        <f t="shared" si="13"/>
        <v>62</v>
      </c>
      <c r="S90" s="59">
        <f>+SR40_CRa15!$B14</f>
        <v>3461</v>
      </c>
      <c r="T90" s="40">
        <f t="shared" si="5"/>
        <v>0.17305000000000001</v>
      </c>
      <c r="U90" s="11">
        <f t="shared" si="14"/>
        <v>62</v>
      </c>
      <c r="V90" s="51">
        <f>+SR40_CRa!$B29</f>
        <v>2602</v>
      </c>
      <c r="W90" s="40">
        <f t="shared" si="6"/>
        <v>0.13009999999999999</v>
      </c>
      <c r="X90" s="11">
        <f t="shared" si="15"/>
        <v>62</v>
      </c>
      <c r="Y90" s="51">
        <f>+SR40_CRa!$B29</f>
        <v>2602</v>
      </c>
      <c r="Z90" s="40">
        <f t="shared" si="7"/>
        <v>0.13009999999999999</v>
      </c>
    </row>
    <row r="91" spans="2:26" x14ac:dyDescent="0.3">
      <c r="B91" s="11">
        <f t="shared" si="8"/>
        <v>63</v>
      </c>
      <c r="C91" s="1">
        <f>+SR!E70</f>
        <v>3395</v>
      </c>
      <c r="D91" s="40">
        <f t="shared" si="0"/>
        <v>0.16975000000000001</v>
      </c>
      <c r="E91" s="11">
        <f t="shared" si="9"/>
        <v>63</v>
      </c>
      <c r="F91" s="59">
        <f>+SR40_CRa15!$E15</f>
        <v>2381</v>
      </c>
      <c r="G91" s="40">
        <f t="shared" si="2"/>
        <v>0.11905</v>
      </c>
      <c r="H91" s="11">
        <f t="shared" si="10"/>
        <v>63</v>
      </c>
      <c r="I91" s="51">
        <f>+SR40_CRa!$E30</f>
        <v>1359</v>
      </c>
      <c r="J91" s="40">
        <f t="shared" si="3"/>
        <v>6.7949999999999997E-2</v>
      </c>
      <c r="K91" s="11">
        <f t="shared" si="11"/>
        <v>63</v>
      </c>
      <c r="L91" s="51">
        <f>+SR40_CRa!$E30</f>
        <v>1359</v>
      </c>
      <c r="M91" s="40">
        <f t="shared" si="4"/>
        <v>6.7949999999999997E-2</v>
      </c>
      <c r="O91" s="11">
        <f t="shared" si="12"/>
        <v>63</v>
      </c>
      <c r="P91" s="1">
        <f>+SR!B70</f>
        <v>4803</v>
      </c>
      <c r="Q91" s="40">
        <f t="shared" si="1"/>
        <v>0.24015</v>
      </c>
      <c r="R91" s="11">
        <f t="shared" si="13"/>
        <v>63</v>
      </c>
      <c r="S91" s="59">
        <f>+SR40_CRa15!$B15</f>
        <v>3640</v>
      </c>
      <c r="T91" s="40">
        <f t="shared" si="5"/>
        <v>0.182</v>
      </c>
      <c r="U91" s="11">
        <f t="shared" si="14"/>
        <v>63</v>
      </c>
      <c r="V91" s="51">
        <f>+SR40_CRa!$B30</f>
        <v>2625</v>
      </c>
      <c r="W91" s="40">
        <f t="shared" si="6"/>
        <v>0.13125000000000001</v>
      </c>
      <c r="X91" s="11">
        <f t="shared" si="15"/>
        <v>63</v>
      </c>
      <c r="Y91" s="51">
        <f>+SR40_CRa!$B30</f>
        <v>2625</v>
      </c>
      <c r="Z91" s="40">
        <f t="shared" si="7"/>
        <v>0.13125000000000001</v>
      </c>
    </row>
    <row r="92" spans="2:26" x14ac:dyDescent="0.3">
      <c r="B92" s="11">
        <f t="shared" si="8"/>
        <v>64</v>
      </c>
      <c r="C92" s="1">
        <f>+SR!E71</f>
        <v>3326</v>
      </c>
      <c r="D92" s="40">
        <f t="shared" si="0"/>
        <v>0.1663</v>
      </c>
      <c r="E92" s="11">
        <f t="shared" si="9"/>
        <v>64</v>
      </c>
      <c r="F92" s="59">
        <f>+SR40_CRa15!$E16</f>
        <v>2418</v>
      </c>
      <c r="G92" s="40">
        <f t="shared" si="2"/>
        <v>0.12089999999999999</v>
      </c>
      <c r="H92" s="11">
        <f t="shared" si="10"/>
        <v>64</v>
      </c>
      <c r="I92" s="51">
        <f>+SR40_CRa!$E31</f>
        <v>1294</v>
      </c>
      <c r="J92" s="40">
        <f t="shared" si="3"/>
        <v>6.4699999999999994E-2</v>
      </c>
      <c r="K92" s="11">
        <f t="shared" si="11"/>
        <v>64</v>
      </c>
      <c r="L92" s="51">
        <f>+SR40_CRa!$E31</f>
        <v>1294</v>
      </c>
      <c r="M92" s="40">
        <f t="shared" si="4"/>
        <v>6.4699999999999994E-2</v>
      </c>
      <c r="O92" s="11">
        <f t="shared" si="12"/>
        <v>64</v>
      </c>
      <c r="P92" s="1">
        <f>+SR!B71</f>
        <v>4848</v>
      </c>
      <c r="Q92" s="40">
        <f t="shared" si="1"/>
        <v>0.2424</v>
      </c>
      <c r="R92" s="11">
        <f t="shared" si="13"/>
        <v>64</v>
      </c>
      <c r="S92" s="59">
        <f>+SR40_CRa15!$B16</f>
        <v>3758</v>
      </c>
      <c r="T92" s="40">
        <f t="shared" si="5"/>
        <v>0.18790000000000001</v>
      </c>
      <c r="U92" s="11">
        <f t="shared" si="14"/>
        <v>64</v>
      </c>
      <c r="V92" s="51">
        <f>+SR40_CRa!$B31</f>
        <v>2644</v>
      </c>
      <c r="W92" s="40">
        <f t="shared" si="6"/>
        <v>0.13220000000000001</v>
      </c>
      <c r="X92" s="11">
        <f t="shared" si="15"/>
        <v>64</v>
      </c>
      <c r="Y92" s="51">
        <f>+SR40_CRa!$B31</f>
        <v>2644</v>
      </c>
      <c r="Z92" s="40">
        <f t="shared" si="7"/>
        <v>0.13220000000000001</v>
      </c>
    </row>
    <row r="93" spans="2:26" x14ac:dyDescent="0.3">
      <c r="B93" s="11">
        <f t="shared" si="8"/>
        <v>65</v>
      </c>
      <c r="C93" s="1">
        <f>+SR!E72</f>
        <v>3222</v>
      </c>
      <c r="D93" s="40">
        <f t="shared" ref="D93:D156" si="16">+C93/$B$24</f>
        <v>0.16109999999999999</v>
      </c>
      <c r="E93" s="11">
        <f t="shared" si="9"/>
        <v>65</v>
      </c>
      <c r="F93" s="59">
        <f>+SR40_CRa15!$E17</f>
        <v>2445</v>
      </c>
      <c r="G93" s="40">
        <f t="shared" si="2"/>
        <v>0.12225</v>
      </c>
      <c r="H93" s="11">
        <f t="shared" si="10"/>
        <v>65</v>
      </c>
      <c r="I93" s="51">
        <f>+SR40_CRa!$E32</f>
        <v>1230</v>
      </c>
      <c r="J93" s="40">
        <f t="shared" si="3"/>
        <v>6.1499999999999999E-2</v>
      </c>
      <c r="K93" s="11">
        <f t="shared" si="11"/>
        <v>65</v>
      </c>
      <c r="L93" s="51">
        <f>+SR40_CRa!$E32</f>
        <v>1230</v>
      </c>
      <c r="M93" s="40">
        <f t="shared" si="4"/>
        <v>6.1499999999999999E-2</v>
      </c>
      <c r="O93" s="11">
        <f t="shared" si="12"/>
        <v>65</v>
      </c>
      <c r="P93" s="1">
        <f>+SR!B72</f>
        <v>4884</v>
      </c>
      <c r="Q93" s="40">
        <f t="shared" ref="Q93:Q156" si="17">+P93/$B$24</f>
        <v>0.2442</v>
      </c>
      <c r="R93" s="11">
        <f t="shared" si="13"/>
        <v>65</v>
      </c>
      <c r="S93" s="59">
        <f>+SR40_CRa15!$B17</f>
        <v>3879</v>
      </c>
      <c r="T93" s="40">
        <f t="shared" si="5"/>
        <v>0.19395000000000001</v>
      </c>
      <c r="U93" s="11">
        <f t="shared" si="14"/>
        <v>65</v>
      </c>
      <c r="V93" s="51">
        <f>+SR40_CRa!$B32</f>
        <v>2665</v>
      </c>
      <c r="W93" s="40">
        <f t="shared" si="6"/>
        <v>0.13325000000000001</v>
      </c>
      <c r="X93" s="11">
        <f t="shared" si="15"/>
        <v>65</v>
      </c>
      <c r="Y93" s="51">
        <f>+SR40_CRa!$B32</f>
        <v>2665</v>
      </c>
      <c r="Z93" s="40">
        <f t="shared" si="7"/>
        <v>0.13325000000000001</v>
      </c>
    </row>
    <row r="94" spans="2:26" x14ac:dyDescent="0.3">
      <c r="B94" s="11">
        <f t="shared" si="8"/>
        <v>66</v>
      </c>
      <c r="C94" s="1">
        <f>+SR!E73</f>
        <v>3116</v>
      </c>
      <c r="D94" s="40">
        <f t="shared" si="16"/>
        <v>0.15579999999999999</v>
      </c>
      <c r="E94" s="11">
        <f t="shared" si="9"/>
        <v>66</v>
      </c>
      <c r="F94" s="59">
        <f>+SR40_CRa15!$E18</f>
        <v>2475</v>
      </c>
      <c r="G94" s="40">
        <f t="shared" ref="G94:G157" si="18">+F94/20000</f>
        <v>0.12375</v>
      </c>
      <c r="H94" s="11">
        <f t="shared" si="10"/>
        <v>66</v>
      </c>
      <c r="I94" s="51">
        <f>+SR40_CRa!$E33</f>
        <v>1167</v>
      </c>
      <c r="J94" s="40">
        <f t="shared" ref="J94:J157" si="19">+I94/20000</f>
        <v>5.8349999999999999E-2</v>
      </c>
      <c r="K94" s="11">
        <f t="shared" si="11"/>
        <v>66</v>
      </c>
      <c r="L94" s="51">
        <f>+SR40_CRa!$E33</f>
        <v>1167</v>
      </c>
      <c r="M94" s="40">
        <f t="shared" ref="M94:M157" si="20">+L94/20000</f>
        <v>5.8349999999999999E-2</v>
      </c>
      <c r="O94" s="11">
        <f t="shared" si="12"/>
        <v>66</v>
      </c>
      <c r="P94" s="1">
        <f>+SR!B73</f>
        <v>4917</v>
      </c>
      <c r="Q94" s="40">
        <f t="shared" si="17"/>
        <v>0.24585000000000001</v>
      </c>
      <c r="R94" s="11">
        <f t="shared" si="13"/>
        <v>66</v>
      </c>
      <c r="S94" s="59">
        <f>+SR40_CRa15!$B18</f>
        <v>4004</v>
      </c>
      <c r="T94" s="40">
        <f t="shared" ref="T94:T157" si="21">+S94/20000</f>
        <v>0.20019999999999999</v>
      </c>
      <c r="U94" s="11">
        <f t="shared" si="14"/>
        <v>66</v>
      </c>
      <c r="V94" s="51">
        <f>+SR40_CRa!$B33</f>
        <v>2698</v>
      </c>
      <c r="W94" s="40">
        <f t="shared" ref="W94:W157" si="22">+V94/20000</f>
        <v>0.13489999999999999</v>
      </c>
      <c r="X94" s="11">
        <f t="shared" si="15"/>
        <v>66</v>
      </c>
      <c r="Y94" s="51">
        <f>+SR40_CRa!$B33</f>
        <v>2698</v>
      </c>
      <c r="Z94" s="40">
        <f t="shared" ref="Z94:Z157" si="23">+Y94/20000</f>
        <v>0.13489999999999999</v>
      </c>
    </row>
    <row r="95" spans="2:26" x14ac:dyDescent="0.3">
      <c r="B95" s="11">
        <f t="shared" ref="B95:B158" si="24">+B94+1</f>
        <v>67</v>
      </c>
      <c r="C95" s="1">
        <f>+SR!E74</f>
        <v>2987</v>
      </c>
      <c r="D95" s="40">
        <f t="shared" si="16"/>
        <v>0.14935000000000001</v>
      </c>
      <c r="E95" s="11">
        <f t="shared" ref="E95:E158" si="25">+E94+1</f>
        <v>67</v>
      </c>
      <c r="F95" s="59">
        <f>+SR40_CRa15!$E19</f>
        <v>2494</v>
      </c>
      <c r="G95" s="40">
        <f t="shared" si="18"/>
        <v>0.12470000000000001</v>
      </c>
      <c r="H95" s="11">
        <f t="shared" ref="H95:H158" si="26">+H94+1</f>
        <v>67</v>
      </c>
      <c r="I95" s="51">
        <f>+SR40_CRa!$E34</f>
        <v>1082</v>
      </c>
      <c r="J95" s="40">
        <f t="shared" si="19"/>
        <v>5.4100000000000002E-2</v>
      </c>
      <c r="K95" s="11">
        <f t="shared" ref="K95:K158" si="27">+K94+1</f>
        <v>67</v>
      </c>
      <c r="L95" s="51">
        <f>+SR40_CRa!$E34</f>
        <v>1082</v>
      </c>
      <c r="M95" s="40">
        <f t="shared" si="20"/>
        <v>5.4100000000000002E-2</v>
      </c>
      <c r="O95" s="11">
        <f t="shared" ref="O95:O158" si="28">+O94+1</f>
        <v>67</v>
      </c>
      <c r="P95" s="1">
        <f>+SR!B74</f>
        <v>4943</v>
      </c>
      <c r="Q95" s="40">
        <f t="shared" si="17"/>
        <v>0.24715000000000001</v>
      </c>
      <c r="R95" s="11">
        <f t="shared" ref="R95:R158" si="29">+R94+1</f>
        <v>67</v>
      </c>
      <c r="S95" s="59">
        <f>+SR40_CRa15!$B19</f>
        <v>4128</v>
      </c>
      <c r="T95" s="40">
        <f t="shared" si="21"/>
        <v>0.2064</v>
      </c>
      <c r="U95" s="11">
        <f t="shared" ref="U95:U158" si="30">+U94+1</f>
        <v>67</v>
      </c>
      <c r="V95" s="51">
        <f>+SR40_CRa!$B34</f>
        <v>2718</v>
      </c>
      <c r="W95" s="40">
        <f t="shared" si="22"/>
        <v>0.13589999999999999</v>
      </c>
      <c r="X95" s="11">
        <f t="shared" ref="X95:X158" si="31">+X94+1</f>
        <v>67</v>
      </c>
      <c r="Y95" s="51">
        <f>+SR40_CRa!$B34</f>
        <v>2718</v>
      </c>
      <c r="Z95" s="40">
        <f t="shared" si="23"/>
        <v>0.13589999999999999</v>
      </c>
    </row>
    <row r="96" spans="2:26" x14ac:dyDescent="0.3">
      <c r="B96" s="11">
        <f t="shared" si="24"/>
        <v>68</v>
      </c>
      <c r="C96" s="1">
        <f>+SR!E75</f>
        <v>2875</v>
      </c>
      <c r="D96" s="40">
        <f t="shared" si="16"/>
        <v>0.14374999999999999</v>
      </c>
      <c r="E96" s="11">
        <f t="shared" si="25"/>
        <v>68</v>
      </c>
      <c r="F96" s="59">
        <f>+SR40_CRa15!$E20</f>
        <v>2490</v>
      </c>
      <c r="G96" s="40">
        <f t="shared" si="18"/>
        <v>0.1245</v>
      </c>
      <c r="H96" s="11">
        <f t="shared" si="26"/>
        <v>68</v>
      </c>
      <c r="I96" s="51">
        <f>+SR40_CRa!$E35</f>
        <v>1011</v>
      </c>
      <c r="J96" s="40">
        <f t="shared" si="19"/>
        <v>5.0549999999999998E-2</v>
      </c>
      <c r="K96" s="11">
        <f t="shared" si="27"/>
        <v>68</v>
      </c>
      <c r="L96" s="51">
        <f>+SR40_CRa!$E35</f>
        <v>1011</v>
      </c>
      <c r="M96" s="40">
        <f t="shared" si="20"/>
        <v>5.0549999999999998E-2</v>
      </c>
      <c r="O96" s="11">
        <f t="shared" si="28"/>
        <v>68</v>
      </c>
      <c r="P96" s="1">
        <f>+SR!B75</f>
        <v>4975</v>
      </c>
      <c r="Q96" s="40">
        <f t="shared" si="17"/>
        <v>0.24875</v>
      </c>
      <c r="R96" s="11">
        <f t="shared" si="29"/>
        <v>68</v>
      </c>
      <c r="S96" s="59">
        <f>+SR40_CRa15!$B20</f>
        <v>4222</v>
      </c>
      <c r="T96" s="40">
        <f t="shared" si="21"/>
        <v>0.21110000000000001</v>
      </c>
      <c r="U96" s="11">
        <f t="shared" si="30"/>
        <v>68</v>
      </c>
      <c r="V96" s="51">
        <f>+SR40_CRa!$B35</f>
        <v>2734</v>
      </c>
      <c r="W96" s="40">
        <f t="shared" si="22"/>
        <v>0.13669999999999999</v>
      </c>
      <c r="X96" s="11">
        <f t="shared" si="31"/>
        <v>68</v>
      </c>
      <c r="Y96" s="51">
        <f>+SR40_CRa!$B35</f>
        <v>2734</v>
      </c>
      <c r="Z96" s="40">
        <f t="shared" si="23"/>
        <v>0.13669999999999999</v>
      </c>
    </row>
    <row r="97" spans="2:26" x14ac:dyDescent="0.3">
      <c r="B97" s="11">
        <f t="shared" si="24"/>
        <v>69</v>
      </c>
      <c r="C97" s="1">
        <f>+SR!E76</f>
        <v>2746</v>
      </c>
      <c r="D97" s="40">
        <f t="shared" si="16"/>
        <v>0.13730000000000001</v>
      </c>
      <c r="E97" s="11">
        <f t="shared" si="25"/>
        <v>69</v>
      </c>
      <c r="F97" s="59">
        <f>+SR40_CRa15!$E21</f>
        <v>2504</v>
      </c>
      <c r="G97" s="40">
        <f t="shared" si="18"/>
        <v>0.12520000000000001</v>
      </c>
      <c r="H97" s="11">
        <f t="shared" si="26"/>
        <v>69</v>
      </c>
      <c r="I97" s="51">
        <f>+SR40_CRa!$E36</f>
        <v>930</v>
      </c>
      <c r="J97" s="40">
        <f t="shared" si="19"/>
        <v>4.65E-2</v>
      </c>
      <c r="K97" s="11">
        <f t="shared" si="27"/>
        <v>69</v>
      </c>
      <c r="L97" s="51">
        <f>+SR40_CRa!$E36</f>
        <v>930</v>
      </c>
      <c r="M97" s="40">
        <f t="shared" si="20"/>
        <v>4.65E-2</v>
      </c>
      <c r="O97" s="11">
        <f t="shared" si="28"/>
        <v>69</v>
      </c>
      <c r="P97" s="1">
        <f>+SR!B76</f>
        <v>5005</v>
      </c>
      <c r="Q97" s="40">
        <f t="shared" si="17"/>
        <v>0.25024999999999997</v>
      </c>
      <c r="R97" s="11">
        <f t="shared" si="29"/>
        <v>69</v>
      </c>
      <c r="S97" s="59">
        <f>+SR40_CRa15!$B21</f>
        <v>4319</v>
      </c>
      <c r="T97" s="40">
        <f t="shared" si="21"/>
        <v>0.21595</v>
      </c>
      <c r="U97" s="11">
        <f t="shared" si="30"/>
        <v>69</v>
      </c>
      <c r="V97" s="51">
        <f>+SR40_CRa!$B36</f>
        <v>2740</v>
      </c>
      <c r="W97" s="40">
        <f t="shared" si="22"/>
        <v>0.13700000000000001</v>
      </c>
      <c r="X97" s="11">
        <f t="shared" si="31"/>
        <v>69</v>
      </c>
      <c r="Y97" s="51">
        <f>+SR40_CRa!$B36</f>
        <v>2740</v>
      </c>
      <c r="Z97" s="40">
        <f t="shared" si="23"/>
        <v>0.13700000000000001</v>
      </c>
    </row>
    <row r="98" spans="2:26" x14ac:dyDescent="0.3">
      <c r="B98" s="11">
        <f t="shared" si="24"/>
        <v>70</v>
      </c>
      <c r="C98" s="1">
        <f>+SR!E77</f>
        <v>2652</v>
      </c>
      <c r="D98" s="40">
        <f t="shared" si="16"/>
        <v>0.1326</v>
      </c>
      <c r="E98" s="11">
        <f t="shared" si="25"/>
        <v>70</v>
      </c>
      <c r="F98" s="59">
        <f>+SR40_CRa15!$E22</f>
        <v>2486</v>
      </c>
      <c r="G98" s="40">
        <f t="shared" si="18"/>
        <v>0.12429999999999999</v>
      </c>
      <c r="H98" s="11">
        <f t="shared" si="26"/>
        <v>70</v>
      </c>
      <c r="I98" s="59">
        <f>+SR40_CRa30!$E9</f>
        <v>836</v>
      </c>
      <c r="J98" s="40">
        <f t="shared" si="19"/>
        <v>4.1799999999999997E-2</v>
      </c>
      <c r="K98" s="11">
        <f t="shared" si="27"/>
        <v>70</v>
      </c>
      <c r="L98" s="51">
        <f>+SR40_CRa!$E37</f>
        <v>857</v>
      </c>
      <c r="M98" s="40">
        <f t="shared" si="20"/>
        <v>4.2849999999999999E-2</v>
      </c>
      <c r="O98" s="11">
        <f t="shared" si="28"/>
        <v>70</v>
      </c>
      <c r="P98" s="1">
        <f>+SR!B77</f>
        <v>5036</v>
      </c>
      <c r="Q98" s="40">
        <f t="shared" si="17"/>
        <v>0.25180000000000002</v>
      </c>
      <c r="R98" s="11">
        <f t="shared" si="29"/>
        <v>70</v>
      </c>
      <c r="S98" s="59">
        <f>+SR40_CRa15!$B22</f>
        <v>4383</v>
      </c>
      <c r="T98" s="40">
        <f t="shared" si="21"/>
        <v>0.21915000000000001</v>
      </c>
      <c r="U98" s="11">
        <f t="shared" si="30"/>
        <v>70</v>
      </c>
      <c r="V98" s="59">
        <f>+SR40_CRa30!$B9</f>
        <v>2819</v>
      </c>
      <c r="W98" s="40">
        <f t="shared" si="22"/>
        <v>0.14094999999999999</v>
      </c>
      <c r="X98" s="11">
        <f t="shared" si="31"/>
        <v>70</v>
      </c>
      <c r="Y98" s="51">
        <f>+SR40_CRa!$B37</f>
        <v>2746</v>
      </c>
      <c r="Z98" s="40">
        <f t="shared" si="23"/>
        <v>0.13730000000000001</v>
      </c>
    </row>
    <row r="99" spans="2:26" x14ac:dyDescent="0.3">
      <c r="B99" s="11">
        <f t="shared" si="24"/>
        <v>71</v>
      </c>
      <c r="C99" s="1">
        <f>+SR!E78</f>
        <v>2543</v>
      </c>
      <c r="D99" s="40">
        <f t="shared" si="16"/>
        <v>0.12715000000000001</v>
      </c>
      <c r="E99" s="11">
        <f t="shared" si="25"/>
        <v>71</v>
      </c>
      <c r="F99" s="59">
        <f>+SR40_CRa15!$E23</f>
        <v>2461</v>
      </c>
      <c r="G99" s="40">
        <f t="shared" si="18"/>
        <v>0.12305000000000001</v>
      </c>
      <c r="H99" s="11">
        <f t="shared" si="26"/>
        <v>71</v>
      </c>
      <c r="I99" s="59">
        <f>+SR40_CRa30!$E10</f>
        <v>826</v>
      </c>
      <c r="J99" s="40">
        <f t="shared" si="19"/>
        <v>4.1300000000000003E-2</v>
      </c>
      <c r="K99" s="11">
        <f t="shared" si="27"/>
        <v>71</v>
      </c>
      <c r="L99" s="51">
        <f>+SR40_CRa!$E38</f>
        <v>805</v>
      </c>
      <c r="M99" s="40">
        <f t="shared" si="20"/>
        <v>4.0250000000000001E-2</v>
      </c>
      <c r="O99" s="11">
        <f t="shared" si="28"/>
        <v>71</v>
      </c>
      <c r="P99" s="1">
        <f>+SR!B78</f>
        <v>5065</v>
      </c>
      <c r="Q99" s="40">
        <f t="shared" si="17"/>
        <v>0.25324999999999998</v>
      </c>
      <c r="R99" s="11">
        <f t="shared" si="29"/>
        <v>71</v>
      </c>
      <c r="S99" s="59">
        <f>+SR40_CRa15!$B23</f>
        <v>4426</v>
      </c>
      <c r="T99" s="40">
        <f t="shared" si="21"/>
        <v>0.2213</v>
      </c>
      <c r="U99" s="11">
        <f t="shared" si="30"/>
        <v>71</v>
      </c>
      <c r="V99" s="59">
        <f>+SR40_CRa30!$B10</f>
        <v>2858</v>
      </c>
      <c r="W99" s="40">
        <f t="shared" si="22"/>
        <v>0.1429</v>
      </c>
      <c r="X99" s="11">
        <f t="shared" si="31"/>
        <v>71</v>
      </c>
      <c r="Y99" s="51">
        <f>+SR40_CRa!$B38</f>
        <v>2748</v>
      </c>
      <c r="Z99" s="40">
        <f t="shared" si="23"/>
        <v>0.13739999999999999</v>
      </c>
    </row>
    <row r="100" spans="2:26" x14ac:dyDescent="0.3">
      <c r="B100" s="11">
        <f t="shared" si="24"/>
        <v>72</v>
      </c>
      <c r="C100" s="1">
        <f>+SR!E79</f>
        <v>2420</v>
      </c>
      <c r="D100" s="40">
        <f t="shared" si="16"/>
        <v>0.121</v>
      </c>
      <c r="E100" s="11">
        <f t="shared" si="25"/>
        <v>72</v>
      </c>
      <c r="F100" s="59">
        <f>+SR40_CRa15!$E24</f>
        <v>2477</v>
      </c>
      <c r="G100" s="40">
        <f t="shared" si="18"/>
        <v>0.12385</v>
      </c>
      <c r="H100" s="11">
        <f t="shared" si="26"/>
        <v>72</v>
      </c>
      <c r="I100" s="59">
        <f>+SR40_CRa30!$E11</f>
        <v>874</v>
      </c>
      <c r="J100" s="40">
        <f t="shared" si="19"/>
        <v>4.3700000000000003E-2</v>
      </c>
      <c r="K100" s="11">
        <f t="shared" si="27"/>
        <v>72</v>
      </c>
      <c r="L100" s="51">
        <f>+SR40_CRa!$E39</f>
        <v>763</v>
      </c>
      <c r="M100" s="40">
        <f t="shared" si="20"/>
        <v>3.8150000000000003E-2</v>
      </c>
      <c r="O100" s="11">
        <f t="shared" si="28"/>
        <v>72</v>
      </c>
      <c r="P100" s="1">
        <f>+SR!B79</f>
        <v>5088</v>
      </c>
      <c r="Q100" s="40">
        <f t="shared" si="17"/>
        <v>0.25440000000000002</v>
      </c>
      <c r="R100" s="11">
        <f t="shared" si="29"/>
        <v>72</v>
      </c>
      <c r="S100" s="59">
        <f>+SR40_CRa15!$B24</f>
        <v>4479</v>
      </c>
      <c r="T100" s="40">
        <f t="shared" si="21"/>
        <v>0.22395000000000001</v>
      </c>
      <c r="U100" s="11">
        <f t="shared" si="30"/>
        <v>72</v>
      </c>
      <c r="V100" s="59">
        <f>+SR40_CRa30!$B11</f>
        <v>2954</v>
      </c>
      <c r="W100" s="40">
        <f t="shared" si="22"/>
        <v>0.1477</v>
      </c>
      <c r="X100" s="11">
        <f t="shared" si="31"/>
        <v>72</v>
      </c>
      <c r="Y100" s="51">
        <f>+SR40_CRa!$B39</f>
        <v>2752</v>
      </c>
      <c r="Z100" s="40">
        <f t="shared" si="23"/>
        <v>0.1376</v>
      </c>
    </row>
    <row r="101" spans="2:26" x14ac:dyDescent="0.3">
      <c r="B101" s="11">
        <f t="shared" si="24"/>
        <v>73</v>
      </c>
      <c r="C101" s="1">
        <f>+SR!E80</f>
        <v>2289</v>
      </c>
      <c r="D101" s="40">
        <f t="shared" si="16"/>
        <v>0.11445</v>
      </c>
      <c r="E101" s="11">
        <f t="shared" si="25"/>
        <v>73</v>
      </c>
      <c r="F101" s="59">
        <f>+SR40_CRa15!$E25</f>
        <v>2458</v>
      </c>
      <c r="G101" s="40">
        <f t="shared" si="18"/>
        <v>0.1229</v>
      </c>
      <c r="H101" s="11">
        <f t="shared" si="26"/>
        <v>73</v>
      </c>
      <c r="I101" s="59">
        <f>+SR40_CRa30!$E12</f>
        <v>967</v>
      </c>
      <c r="J101" s="40">
        <f t="shared" si="19"/>
        <v>4.8349999999999997E-2</v>
      </c>
      <c r="K101" s="11">
        <f t="shared" si="27"/>
        <v>73</v>
      </c>
      <c r="L101" s="51">
        <f>+SR40_CRa!$E40</f>
        <v>724</v>
      </c>
      <c r="M101" s="40">
        <f t="shared" si="20"/>
        <v>3.6200000000000003E-2</v>
      </c>
      <c r="O101" s="11">
        <f t="shared" si="28"/>
        <v>73</v>
      </c>
      <c r="P101" s="1">
        <f>+SR!B80</f>
        <v>5111</v>
      </c>
      <c r="Q101" s="40">
        <f t="shared" si="17"/>
        <v>0.25555</v>
      </c>
      <c r="R101" s="11">
        <f t="shared" si="29"/>
        <v>73</v>
      </c>
      <c r="S101" s="59">
        <f>+SR40_CRa15!$B25</f>
        <v>4522</v>
      </c>
      <c r="T101" s="40">
        <f t="shared" si="21"/>
        <v>0.2261</v>
      </c>
      <c r="U101" s="11">
        <f t="shared" si="30"/>
        <v>73</v>
      </c>
      <c r="V101" s="59">
        <f>+SR40_CRa30!$B12</f>
        <v>3095</v>
      </c>
      <c r="W101" s="40">
        <f t="shared" si="22"/>
        <v>0.15475</v>
      </c>
      <c r="X101" s="11">
        <f t="shared" si="31"/>
        <v>73</v>
      </c>
      <c r="Y101" s="51">
        <f>+SR40_CRa!$B40</f>
        <v>2756</v>
      </c>
      <c r="Z101" s="40">
        <f t="shared" si="23"/>
        <v>0.13780000000000001</v>
      </c>
    </row>
    <row r="102" spans="2:26" x14ac:dyDescent="0.3">
      <c r="B102" s="11">
        <f t="shared" si="24"/>
        <v>74</v>
      </c>
      <c r="C102" s="1">
        <f>+SR!E81</f>
        <v>2158</v>
      </c>
      <c r="D102" s="40">
        <f t="shared" si="16"/>
        <v>0.1079</v>
      </c>
      <c r="E102" s="11">
        <f t="shared" si="25"/>
        <v>74</v>
      </c>
      <c r="F102" s="59">
        <f>+SR40_CRa15!$E26</f>
        <v>2464</v>
      </c>
      <c r="G102" s="40">
        <f t="shared" si="18"/>
        <v>0.1232</v>
      </c>
      <c r="H102" s="11">
        <f t="shared" si="26"/>
        <v>74</v>
      </c>
      <c r="I102" s="59">
        <f>+SR40_CRa30!$E13</f>
        <v>1106</v>
      </c>
      <c r="J102" s="40">
        <f t="shared" si="19"/>
        <v>5.5300000000000002E-2</v>
      </c>
      <c r="K102" s="11">
        <f t="shared" si="27"/>
        <v>74</v>
      </c>
      <c r="L102" s="51">
        <f>+SR40_CRa!$E41</f>
        <v>688</v>
      </c>
      <c r="M102" s="40">
        <f t="shared" si="20"/>
        <v>3.44E-2</v>
      </c>
      <c r="O102" s="11">
        <f t="shared" si="28"/>
        <v>74</v>
      </c>
      <c r="P102" s="1">
        <f>+SR!B81</f>
        <v>5133</v>
      </c>
      <c r="Q102" s="40">
        <f t="shared" si="17"/>
        <v>0.25664999999999999</v>
      </c>
      <c r="R102" s="11">
        <f t="shared" si="29"/>
        <v>74</v>
      </c>
      <c r="S102" s="59">
        <f>+SR40_CRa15!$B26</f>
        <v>4577</v>
      </c>
      <c r="T102" s="40">
        <f t="shared" si="21"/>
        <v>0.22885</v>
      </c>
      <c r="U102" s="11">
        <f t="shared" si="30"/>
        <v>74</v>
      </c>
      <c r="V102" s="59">
        <f>+SR40_CRa30!$B13</f>
        <v>3280</v>
      </c>
      <c r="W102" s="40">
        <f t="shared" si="22"/>
        <v>0.16400000000000001</v>
      </c>
      <c r="X102" s="11">
        <f t="shared" si="31"/>
        <v>74</v>
      </c>
      <c r="Y102" s="51">
        <f>+SR40_CRa!$B41</f>
        <v>2759</v>
      </c>
      <c r="Z102" s="40">
        <f t="shared" si="23"/>
        <v>0.13794999999999999</v>
      </c>
    </row>
    <row r="103" spans="2:26" x14ac:dyDescent="0.3">
      <c r="B103" s="11">
        <f t="shared" si="24"/>
        <v>75</v>
      </c>
      <c r="C103" s="1">
        <f>+SR!E82</f>
        <v>2045</v>
      </c>
      <c r="D103" s="40">
        <f t="shared" si="16"/>
        <v>0.10224999999999999</v>
      </c>
      <c r="E103" s="11">
        <f t="shared" si="25"/>
        <v>75</v>
      </c>
      <c r="F103" s="59">
        <f>+SR40_CRa15!$E27</f>
        <v>2453</v>
      </c>
      <c r="G103" s="40">
        <f t="shared" si="18"/>
        <v>0.12265</v>
      </c>
      <c r="H103" s="11">
        <f t="shared" si="26"/>
        <v>75</v>
      </c>
      <c r="I103" s="59">
        <f>+SR40_CRa30!$E14</f>
        <v>1279</v>
      </c>
      <c r="J103" s="40">
        <f t="shared" si="19"/>
        <v>6.3950000000000007E-2</v>
      </c>
      <c r="K103" s="11">
        <f t="shared" si="27"/>
        <v>75</v>
      </c>
      <c r="L103" s="51">
        <f>+SR40_CRa!$E42</f>
        <v>646</v>
      </c>
      <c r="M103" s="40">
        <f t="shared" si="20"/>
        <v>3.2300000000000002E-2</v>
      </c>
      <c r="O103" s="11">
        <f t="shared" si="28"/>
        <v>75</v>
      </c>
      <c r="P103" s="1">
        <f>+SR!B82</f>
        <v>5159</v>
      </c>
      <c r="Q103" s="40">
        <f t="shared" si="17"/>
        <v>0.25795000000000001</v>
      </c>
      <c r="R103" s="11">
        <f t="shared" si="29"/>
        <v>75</v>
      </c>
      <c r="S103" s="59">
        <f>+SR40_CRa15!$B27</f>
        <v>4621</v>
      </c>
      <c r="T103" s="40">
        <f t="shared" si="21"/>
        <v>0.23105000000000001</v>
      </c>
      <c r="U103" s="11">
        <f t="shared" si="30"/>
        <v>75</v>
      </c>
      <c r="V103" s="59">
        <f>+SR40_CRa30!$B14</f>
        <v>3494</v>
      </c>
      <c r="W103" s="40">
        <f t="shared" si="22"/>
        <v>0.17469999999999999</v>
      </c>
      <c r="X103" s="11">
        <f t="shared" si="31"/>
        <v>75</v>
      </c>
      <c r="Y103" s="51">
        <f>+SR40_CRa!$B42</f>
        <v>2761</v>
      </c>
      <c r="Z103" s="40">
        <f t="shared" si="23"/>
        <v>0.13805000000000001</v>
      </c>
    </row>
    <row r="104" spans="2:26" x14ac:dyDescent="0.3">
      <c r="B104" s="11">
        <f t="shared" si="24"/>
        <v>76</v>
      </c>
      <c r="C104" s="1">
        <f>+SR!E83</f>
        <v>1918</v>
      </c>
      <c r="D104" s="40">
        <f t="shared" si="16"/>
        <v>9.5899999999999999E-2</v>
      </c>
      <c r="E104" s="11">
        <f t="shared" si="25"/>
        <v>76</v>
      </c>
      <c r="F104" s="59">
        <f>+SR40_CRa15!$E28</f>
        <v>2419</v>
      </c>
      <c r="G104" s="40">
        <f t="shared" si="18"/>
        <v>0.12095</v>
      </c>
      <c r="H104" s="11">
        <f t="shared" si="26"/>
        <v>76</v>
      </c>
      <c r="I104" s="59">
        <f>+SR40_CRa30!$E15</f>
        <v>1414</v>
      </c>
      <c r="J104" s="40">
        <f t="shared" si="19"/>
        <v>7.0699999999999999E-2</v>
      </c>
      <c r="K104" s="11">
        <f t="shared" si="27"/>
        <v>76</v>
      </c>
      <c r="L104" s="51">
        <f>+SR40_CRa!$E43</f>
        <v>598</v>
      </c>
      <c r="M104" s="40">
        <f t="shared" si="20"/>
        <v>2.9899999999999999E-2</v>
      </c>
      <c r="O104" s="11">
        <f t="shared" si="28"/>
        <v>76</v>
      </c>
      <c r="P104" s="1">
        <f>+SR!B83</f>
        <v>5172</v>
      </c>
      <c r="Q104" s="40">
        <f t="shared" si="17"/>
        <v>0.2586</v>
      </c>
      <c r="R104" s="11">
        <f t="shared" si="29"/>
        <v>76</v>
      </c>
      <c r="S104" s="59">
        <f>+SR40_CRa15!$B28</f>
        <v>4666</v>
      </c>
      <c r="T104" s="40">
        <f t="shared" si="21"/>
        <v>0.23330000000000001</v>
      </c>
      <c r="U104" s="11">
        <f t="shared" si="30"/>
        <v>76</v>
      </c>
      <c r="V104" s="59">
        <f>+SR40_CRa30!$B15</f>
        <v>3673</v>
      </c>
      <c r="W104" s="40">
        <f t="shared" si="22"/>
        <v>0.18365000000000001</v>
      </c>
      <c r="X104" s="11">
        <f t="shared" si="31"/>
        <v>76</v>
      </c>
      <c r="Y104" s="51">
        <f>+SR40_CRa!$B43</f>
        <v>2764</v>
      </c>
      <c r="Z104" s="40">
        <f t="shared" si="23"/>
        <v>0.13819999999999999</v>
      </c>
    </row>
    <row r="105" spans="2:26" x14ac:dyDescent="0.3">
      <c r="B105" s="11">
        <f t="shared" si="24"/>
        <v>77</v>
      </c>
      <c r="C105" s="1">
        <f>+SR!E84</f>
        <v>1749</v>
      </c>
      <c r="D105" s="40">
        <f t="shared" si="16"/>
        <v>8.745E-2</v>
      </c>
      <c r="E105" s="11">
        <f t="shared" si="25"/>
        <v>77</v>
      </c>
      <c r="F105" s="59">
        <f>+SR40_CRa15!$E29</f>
        <v>2392</v>
      </c>
      <c r="G105" s="40">
        <f t="shared" si="18"/>
        <v>0.1196</v>
      </c>
      <c r="H105" s="11">
        <f t="shared" si="26"/>
        <v>77</v>
      </c>
      <c r="I105" s="59">
        <f>+SR40_CRa30!$E16</f>
        <v>1512</v>
      </c>
      <c r="J105" s="40">
        <f t="shared" si="19"/>
        <v>7.5600000000000001E-2</v>
      </c>
      <c r="K105" s="11">
        <f t="shared" si="27"/>
        <v>77</v>
      </c>
      <c r="L105" s="51">
        <f>+SR40_CRa!$E44</f>
        <v>551</v>
      </c>
      <c r="M105" s="40">
        <f t="shared" si="20"/>
        <v>2.7550000000000002E-2</v>
      </c>
      <c r="O105" s="11">
        <f t="shared" si="28"/>
        <v>77</v>
      </c>
      <c r="P105" s="1">
        <f>+SR!B84</f>
        <v>5197</v>
      </c>
      <c r="Q105" s="40">
        <f t="shared" si="17"/>
        <v>0.25985000000000003</v>
      </c>
      <c r="R105" s="11">
        <f t="shared" si="29"/>
        <v>77</v>
      </c>
      <c r="S105" s="59">
        <f>+SR40_CRa15!$B29</f>
        <v>4713</v>
      </c>
      <c r="T105" s="40">
        <f t="shared" si="21"/>
        <v>0.23565</v>
      </c>
      <c r="U105" s="11">
        <f t="shared" si="30"/>
        <v>77</v>
      </c>
      <c r="V105" s="59">
        <f>+SR40_CRa30!$B16</f>
        <v>3833</v>
      </c>
      <c r="W105" s="40">
        <f t="shared" si="22"/>
        <v>0.19164999999999999</v>
      </c>
      <c r="X105" s="11">
        <f t="shared" si="31"/>
        <v>77</v>
      </c>
      <c r="Y105" s="51">
        <f>+SR40_CRa!$B44</f>
        <v>2767</v>
      </c>
      <c r="Z105" s="40">
        <f t="shared" si="23"/>
        <v>0.13835</v>
      </c>
    </row>
    <row r="106" spans="2:26" x14ac:dyDescent="0.3">
      <c r="B106" s="11">
        <f t="shared" si="24"/>
        <v>78</v>
      </c>
      <c r="C106" s="1">
        <f>+SR!E85</f>
        <v>1616</v>
      </c>
      <c r="D106" s="40">
        <f t="shared" si="16"/>
        <v>8.0799999999999997E-2</v>
      </c>
      <c r="E106" s="11">
        <f t="shared" si="25"/>
        <v>78</v>
      </c>
      <c r="F106" s="59">
        <f>+SR40_CRa15!$E30</f>
        <v>2310</v>
      </c>
      <c r="G106" s="40">
        <f t="shared" si="18"/>
        <v>0.11550000000000001</v>
      </c>
      <c r="H106" s="11">
        <f t="shared" si="26"/>
        <v>78</v>
      </c>
      <c r="I106" s="59">
        <f>+SR40_CRa30!$E17</f>
        <v>1559</v>
      </c>
      <c r="J106" s="40">
        <f t="shared" si="19"/>
        <v>7.7950000000000005E-2</v>
      </c>
      <c r="K106" s="11">
        <f t="shared" si="27"/>
        <v>78</v>
      </c>
      <c r="L106" s="51">
        <f>+SR40_CRa!$E45</f>
        <v>509</v>
      </c>
      <c r="M106" s="40">
        <f t="shared" si="20"/>
        <v>2.545E-2</v>
      </c>
      <c r="O106" s="11">
        <f t="shared" si="28"/>
        <v>78</v>
      </c>
      <c r="P106" s="1">
        <f>+SR!B85</f>
        <v>5220</v>
      </c>
      <c r="Q106" s="40">
        <f t="shared" si="17"/>
        <v>0.26100000000000001</v>
      </c>
      <c r="R106" s="11">
        <f t="shared" si="29"/>
        <v>78</v>
      </c>
      <c r="S106" s="59">
        <f>+SR40_CRa15!$B30</f>
        <v>4737</v>
      </c>
      <c r="T106" s="40">
        <f t="shared" si="21"/>
        <v>0.23685</v>
      </c>
      <c r="U106" s="11">
        <f t="shared" si="30"/>
        <v>78</v>
      </c>
      <c r="V106" s="59">
        <f>+SR40_CRa30!$B17</f>
        <v>3929</v>
      </c>
      <c r="W106" s="40">
        <f t="shared" si="22"/>
        <v>0.19645000000000001</v>
      </c>
      <c r="X106" s="11">
        <f t="shared" si="31"/>
        <v>78</v>
      </c>
      <c r="Y106" s="51">
        <f>+SR40_CRa!$B45</f>
        <v>2770</v>
      </c>
      <c r="Z106" s="40">
        <f t="shared" si="23"/>
        <v>0.13850000000000001</v>
      </c>
    </row>
    <row r="107" spans="2:26" x14ac:dyDescent="0.3">
      <c r="B107" s="11">
        <f t="shared" si="24"/>
        <v>79</v>
      </c>
      <c r="C107" s="1">
        <f>+SR!E86</f>
        <v>1465</v>
      </c>
      <c r="D107" s="40">
        <f t="shared" si="16"/>
        <v>7.3249999999999996E-2</v>
      </c>
      <c r="E107" s="11">
        <f t="shared" si="25"/>
        <v>79</v>
      </c>
      <c r="F107" s="59">
        <f>+SR40_CRa15!$E31</f>
        <v>2265</v>
      </c>
      <c r="G107" s="40">
        <f t="shared" si="18"/>
        <v>0.11325</v>
      </c>
      <c r="H107" s="11">
        <f t="shared" si="26"/>
        <v>79</v>
      </c>
      <c r="I107" s="59">
        <f>+SR40_CRa30!$E18</f>
        <v>1592</v>
      </c>
      <c r="J107" s="40">
        <f t="shared" si="19"/>
        <v>7.9600000000000004E-2</v>
      </c>
      <c r="K107" s="11">
        <f t="shared" si="27"/>
        <v>79</v>
      </c>
      <c r="L107" s="51">
        <f>+SR40_CRa!$E46</f>
        <v>461</v>
      </c>
      <c r="M107" s="40">
        <f t="shared" si="20"/>
        <v>2.3050000000000001E-2</v>
      </c>
      <c r="O107" s="11">
        <f t="shared" si="28"/>
        <v>79</v>
      </c>
      <c r="P107" s="1">
        <f>+SR!B86</f>
        <v>5232</v>
      </c>
      <c r="Q107" s="40">
        <f t="shared" si="17"/>
        <v>0.2616</v>
      </c>
      <c r="R107" s="11">
        <f t="shared" si="29"/>
        <v>79</v>
      </c>
      <c r="S107" s="59">
        <f>+SR40_CRa15!$B31</f>
        <v>4767</v>
      </c>
      <c r="T107" s="40">
        <f t="shared" si="21"/>
        <v>0.23835000000000001</v>
      </c>
      <c r="U107" s="11">
        <f t="shared" si="30"/>
        <v>79</v>
      </c>
      <c r="V107" s="59">
        <f>+SR40_CRa30!$B18</f>
        <v>3987</v>
      </c>
      <c r="W107" s="40">
        <f t="shared" si="22"/>
        <v>0.19935</v>
      </c>
      <c r="X107" s="11">
        <f t="shared" si="31"/>
        <v>79</v>
      </c>
      <c r="Y107" s="51">
        <f>+SR40_CRa!$B46</f>
        <v>2773</v>
      </c>
      <c r="Z107" s="40">
        <f t="shared" si="23"/>
        <v>0.13865</v>
      </c>
    </row>
    <row r="108" spans="2:26" x14ac:dyDescent="0.3">
      <c r="B108" s="11">
        <f t="shared" si="24"/>
        <v>80</v>
      </c>
      <c r="C108" s="1">
        <f>+SR!E87</f>
        <v>1325</v>
      </c>
      <c r="D108" s="40">
        <f t="shared" si="16"/>
        <v>6.6250000000000003E-2</v>
      </c>
      <c r="E108" s="11">
        <f t="shared" si="25"/>
        <v>80</v>
      </c>
      <c r="F108" s="59">
        <f>+SR40_CRa15!$E32</f>
        <v>2217</v>
      </c>
      <c r="G108" s="40">
        <f t="shared" si="18"/>
        <v>0.11085</v>
      </c>
      <c r="H108" s="11">
        <f t="shared" si="26"/>
        <v>80</v>
      </c>
      <c r="I108" s="59">
        <f>+SR40_CRa30!$E19</f>
        <v>1605</v>
      </c>
      <c r="J108" s="40">
        <f t="shared" si="19"/>
        <v>8.0250000000000002E-2</v>
      </c>
      <c r="K108" s="11">
        <f t="shared" si="27"/>
        <v>80</v>
      </c>
      <c r="L108" s="51">
        <f>+SR40_CRa!$E47</f>
        <v>425</v>
      </c>
      <c r="M108" s="40">
        <f t="shared" si="20"/>
        <v>2.1250000000000002E-2</v>
      </c>
      <c r="O108" s="11">
        <f t="shared" si="28"/>
        <v>80</v>
      </c>
      <c r="P108" s="1">
        <f>+SR!B87</f>
        <v>5238</v>
      </c>
      <c r="Q108" s="40">
        <f t="shared" si="17"/>
        <v>0.26190000000000002</v>
      </c>
      <c r="R108" s="11">
        <f t="shared" si="29"/>
        <v>80</v>
      </c>
      <c r="S108" s="59">
        <f>+SR40_CRa15!$B32</f>
        <v>4802</v>
      </c>
      <c r="T108" s="40">
        <f t="shared" si="21"/>
        <v>0.24010000000000001</v>
      </c>
      <c r="U108" s="11">
        <f t="shared" si="30"/>
        <v>80</v>
      </c>
      <c r="V108" s="59">
        <f>+SR40_CRa30!$B19</f>
        <v>4031</v>
      </c>
      <c r="W108" s="40">
        <f t="shared" si="22"/>
        <v>0.20155000000000001</v>
      </c>
      <c r="X108" s="11">
        <f t="shared" si="31"/>
        <v>80</v>
      </c>
      <c r="Y108" s="51">
        <f>+SR40_CRa!$B47</f>
        <v>2778</v>
      </c>
      <c r="Z108" s="40">
        <f t="shared" si="23"/>
        <v>0.1389</v>
      </c>
    </row>
    <row r="109" spans="2:26" x14ac:dyDescent="0.3">
      <c r="B109" s="11">
        <f t="shared" si="24"/>
        <v>81</v>
      </c>
      <c r="C109" s="1">
        <f>+SR!E88</f>
        <v>1193</v>
      </c>
      <c r="D109" s="40">
        <f t="shared" si="16"/>
        <v>5.9650000000000002E-2</v>
      </c>
      <c r="E109" s="11">
        <f t="shared" si="25"/>
        <v>81</v>
      </c>
      <c r="F109" s="59">
        <f>+SR40_CRa15!$E33</f>
        <v>2163</v>
      </c>
      <c r="G109" s="40">
        <f t="shared" si="18"/>
        <v>0.10815</v>
      </c>
      <c r="H109" s="11">
        <f t="shared" si="26"/>
        <v>81</v>
      </c>
      <c r="I109" s="59">
        <f>+SR40_CRa30!$E20</f>
        <v>1607</v>
      </c>
      <c r="J109" s="40">
        <f t="shared" si="19"/>
        <v>8.0350000000000005E-2</v>
      </c>
      <c r="K109" s="11">
        <f t="shared" si="27"/>
        <v>81</v>
      </c>
      <c r="L109" s="51">
        <f>+SR40_CRa!$E48</f>
        <v>400</v>
      </c>
      <c r="M109" s="40">
        <f t="shared" si="20"/>
        <v>0.02</v>
      </c>
      <c r="O109" s="11">
        <f t="shared" si="28"/>
        <v>81</v>
      </c>
      <c r="P109" s="1">
        <f>+SR!B88</f>
        <v>5245</v>
      </c>
      <c r="Q109" s="40">
        <f t="shared" si="17"/>
        <v>0.26224999999999998</v>
      </c>
      <c r="R109" s="11">
        <f t="shared" si="29"/>
        <v>81</v>
      </c>
      <c r="S109" s="59">
        <f>+SR40_CRa15!$B33</f>
        <v>4833</v>
      </c>
      <c r="T109" s="40">
        <f t="shared" si="21"/>
        <v>0.24165</v>
      </c>
      <c r="U109" s="11">
        <f t="shared" si="30"/>
        <v>81</v>
      </c>
      <c r="V109" s="59">
        <f>+SR40_CRa30!$B20</f>
        <v>4073</v>
      </c>
      <c r="W109" s="40">
        <f t="shared" si="22"/>
        <v>0.20365</v>
      </c>
      <c r="X109" s="11">
        <f t="shared" si="31"/>
        <v>81</v>
      </c>
      <c r="Y109" s="51">
        <f>+SR40_CRa!$B48</f>
        <v>2781</v>
      </c>
      <c r="Z109" s="40">
        <f t="shared" si="23"/>
        <v>0.13905000000000001</v>
      </c>
    </row>
    <row r="110" spans="2:26" x14ac:dyDescent="0.3">
      <c r="B110" s="11">
        <f t="shared" si="24"/>
        <v>82</v>
      </c>
      <c r="C110" s="1">
        <f>+SR!E89</f>
        <v>1103</v>
      </c>
      <c r="D110" s="40">
        <f t="shared" si="16"/>
        <v>5.5149999999999998E-2</v>
      </c>
      <c r="E110" s="11">
        <f t="shared" si="25"/>
        <v>82</v>
      </c>
      <c r="F110" s="59">
        <f>+SR40_CRa15!$E34</f>
        <v>2108</v>
      </c>
      <c r="G110" s="40">
        <f t="shared" si="18"/>
        <v>0.10539999999999999</v>
      </c>
      <c r="H110" s="11">
        <f t="shared" si="26"/>
        <v>82</v>
      </c>
      <c r="I110" s="59">
        <f>+SR40_CRa30!$E21</f>
        <v>1628</v>
      </c>
      <c r="J110" s="40">
        <f t="shared" si="19"/>
        <v>8.14E-2</v>
      </c>
      <c r="K110" s="11">
        <f t="shared" si="27"/>
        <v>82</v>
      </c>
      <c r="L110" s="51">
        <f>+SR40_CRa!$E49</f>
        <v>378</v>
      </c>
      <c r="M110" s="40">
        <f t="shared" si="20"/>
        <v>1.89E-2</v>
      </c>
      <c r="O110" s="11">
        <f t="shared" si="28"/>
        <v>82</v>
      </c>
      <c r="P110" s="1">
        <f>+SR!B89</f>
        <v>5264</v>
      </c>
      <c r="Q110" s="40">
        <f t="shared" si="17"/>
        <v>0.26319999999999999</v>
      </c>
      <c r="R110" s="11">
        <f t="shared" si="29"/>
        <v>82</v>
      </c>
      <c r="S110" s="59">
        <f>+SR40_CRa15!$B34</f>
        <v>4857</v>
      </c>
      <c r="T110" s="40">
        <f t="shared" si="21"/>
        <v>0.24285000000000001</v>
      </c>
      <c r="U110" s="11">
        <f t="shared" si="30"/>
        <v>82</v>
      </c>
      <c r="V110" s="59">
        <f>+SR40_CRa30!$B21</f>
        <v>4117</v>
      </c>
      <c r="W110" s="40">
        <f t="shared" si="22"/>
        <v>0.20585000000000001</v>
      </c>
      <c r="X110" s="11">
        <f t="shared" si="31"/>
        <v>82</v>
      </c>
      <c r="Y110" s="51">
        <f>+SR40_CRa!$B49</f>
        <v>2784</v>
      </c>
      <c r="Z110" s="40">
        <f t="shared" si="23"/>
        <v>0.13919999999999999</v>
      </c>
    </row>
    <row r="111" spans="2:26" x14ac:dyDescent="0.3">
      <c r="B111" s="11">
        <f t="shared" si="24"/>
        <v>83</v>
      </c>
      <c r="C111" s="1">
        <f>+SR!E90</f>
        <v>986</v>
      </c>
      <c r="D111" s="40">
        <f t="shared" si="16"/>
        <v>4.9299999999999997E-2</v>
      </c>
      <c r="E111" s="11">
        <f t="shared" si="25"/>
        <v>83</v>
      </c>
      <c r="F111" s="59">
        <f>+SR40_CRa15!$E35</f>
        <v>2039</v>
      </c>
      <c r="G111" s="40">
        <f t="shared" si="18"/>
        <v>0.10195</v>
      </c>
      <c r="H111" s="11">
        <f t="shared" si="26"/>
        <v>83</v>
      </c>
      <c r="I111" s="59">
        <f>+SR40_CRa30!$E22</f>
        <v>1621</v>
      </c>
      <c r="J111" s="40">
        <f t="shared" si="19"/>
        <v>8.1049999999999997E-2</v>
      </c>
      <c r="K111" s="11">
        <f t="shared" si="27"/>
        <v>83</v>
      </c>
      <c r="L111" s="51">
        <f>+SR40_CRa!$E50</f>
        <v>343</v>
      </c>
      <c r="M111" s="40">
        <f t="shared" si="20"/>
        <v>1.7149999999999999E-2</v>
      </c>
      <c r="O111" s="11">
        <f t="shared" si="28"/>
        <v>83</v>
      </c>
      <c r="P111" s="1">
        <f>+SR!B90</f>
        <v>5271</v>
      </c>
      <c r="Q111" s="40">
        <f t="shared" si="17"/>
        <v>0.26355000000000001</v>
      </c>
      <c r="R111" s="11">
        <f t="shared" si="29"/>
        <v>83</v>
      </c>
      <c r="S111" s="59">
        <f>+SR40_CRa15!$B35</f>
        <v>4873</v>
      </c>
      <c r="T111" s="40">
        <f t="shared" si="21"/>
        <v>0.24365000000000001</v>
      </c>
      <c r="U111" s="11">
        <f t="shared" si="30"/>
        <v>83</v>
      </c>
      <c r="V111" s="59">
        <f>+SR40_CRa30!$B22</f>
        <v>4150</v>
      </c>
      <c r="W111" s="40">
        <f t="shared" si="22"/>
        <v>0.20749999999999999</v>
      </c>
      <c r="X111" s="11">
        <f t="shared" si="31"/>
        <v>83</v>
      </c>
      <c r="Y111" s="51">
        <f>+SR40_CRa!$B50</f>
        <v>2785</v>
      </c>
      <c r="Z111" s="40">
        <f t="shared" si="23"/>
        <v>0.13925000000000001</v>
      </c>
    </row>
    <row r="112" spans="2:26" x14ac:dyDescent="0.3">
      <c r="B112" s="11">
        <f t="shared" si="24"/>
        <v>84</v>
      </c>
      <c r="C112" s="1">
        <f>+SR!E91</f>
        <v>907</v>
      </c>
      <c r="D112" s="40">
        <f t="shared" si="16"/>
        <v>4.5350000000000001E-2</v>
      </c>
      <c r="E112" s="11">
        <f t="shared" si="25"/>
        <v>84</v>
      </c>
      <c r="F112" s="59">
        <f>+SR40_CRa15!$E36</f>
        <v>1972</v>
      </c>
      <c r="G112" s="40">
        <f t="shared" si="18"/>
        <v>9.8599999999999993E-2</v>
      </c>
      <c r="H112" s="11">
        <f t="shared" si="26"/>
        <v>84</v>
      </c>
      <c r="I112" s="59">
        <f>+SR40_CRa30!$E23</f>
        <v>1606</v>
      </c>
      <c r="J112" s="40">
        <f t="shared" si="19"/>
        <v>8.0299999999999996E-2</v>
      </c>
      <c r="K112" s="11">
        <f t="shared" si="27"/>
        <v>84</v>
      </c>
      <c r="L112" s="51">
        <f>+SR40_CRa!$E51</f>
        <v>312</v>
      </c>
      <c r="M112" s="40">
        <f t="shared" si="20"/>
        <v>1.5599999999999999E-2</v>
      </c>
      <c r="O112" s="11">
        <f t="shared" si="28"/>
        <v>84</v>
      </c>
      <c r="P112" s="1">
        <f>+SR!B91</f>
        <v>5280</v>
      </c>
      <c r="Q112" s="40">
        <f t="shared" si="17"/>
        <v>0.26400000000000001</v>
      </c>
      <c r="R112" s="11">
        <f t="shared" si="29"/>
        <v>84</v>
      </c>
      <c r="S112" s="59">
        <f>+SR40_CRa15!$B36</f>
        <v>4892</v>
      </c>
      <c r="T112" s="40">
        <f t="shared" si="21"/>
        <v>0.24460000000000001</v>
      </c>
      <c r="U112" s="11">
        <f t="shared" si="30"/>
        <v>84</v>
      </c>
      <c r="V112" s="59">
        <f>+SR40_CRa30!$B23</f>
        <v>4174</v>
      </c>
      <c r="W112" s="40">
        <f t="shared" si="22"/>
        <v>0.2087</v>
      </c>
      <c r="X112" s="11">
        <f t="shared" si="31"/>
        <v>84</v>
      </c>
      <c r="Y112" s="51">
        <f>+SR40_CRa!$B51</f>
        <v>2787</v>
      </c>
      <c r="Z112" s="40">
        <f t="shared" si="23"/>
        <v>0.13935</v>
      </c>
    </row>
    <row r="113" spans="2:26" x14ac:dyDescent="0.3">
      <c r="B113" s="11">
        <f t="shared" si="24"/>
        <v>85</v>
      </c>
      <c r="C113" s="1">
        <f>+SR!E92</f>
        <v>831</v>
      </c>
      <c r="D113" s="40">
        <f t="shared" si="16"/>
        <v>4.1549999999999997E-2</v>
      </c>
      <c r="E113" s="11">
        <f t="shared" si="25"/>
        <v>85</v>
      </c>
      <c r="F113" s="59">
        <f>+SR40_CRa15!$E37</f>
        <v>1896</v>
      </c>
      <c r="G113" s="40">
        <f t="shared" si="18"/>
        <v>9.4799999999999995E-2</v>
      </c>
      <c r="H113" s="11">
        <f t="shared" si="26"/>
        <v>85</v>
      </c>
      <c r="I113" s="59">
        <f>+SR40_CRa30!$E24</f>
        <v>1591</v>
      </c>
      <c r="J113" s="40">
        <f t="shared" si="19"/>
        <v>7.9549999999999996E-2</v>
      </c>
      <c r="K113" s="11">
        <f t="shared" si="27"/>
        <v>85</v>
      </c>
      <c r="L113" s="51">
        <f>+SR40_CRa!$E52</f>
        <v>278</v>
      </c>
      <c r="M113" s="40">
        <f t="shared" si="20"/>
        <v>1.3899999999999999E-2</v>
      </c>
      <c r="O113" s="11">
        <f t="shared" si="28"/>
        <v>85</v>
      </c>
      <c r="P113" s="1">
        <f>+SR!B92</f>
        <v>5289</v>
      </c>
      <c r="Q113" s="40">
        <f t="shared" si="17"/>
        <v>0.26445000000000002</v>
      </c>
      <c r="R113" s="11">
        <f t="shared" si="29"/>
        <v>85</v>
      </c>
      <c r="S113" s="59">
        <f>+SR40_CRa15!$B37</f>
        <v>4907</v>
      </c>
      <c r="T113" s="40">
        <f t="shared" si="21"/>
        <v>0.24535000000000001</v>
      </c>
      <c r="U113" s="11">
        <f t="shared" si="30"/>
        <v>85</v>
      </c>
      <c r="V113" s="59">
        <f>+SR40_CRa30!$B24</f>
        <v>4196</v>
      </c>
      <c r="W113" s="40">
        <f t="shared" si="22"/>
        <v>0.20979999999999999</v>
      </c>
      <c r="X113" s="11">
        <f t="shared" si="31"/>
        <v>85</v>
      </c>
      <c r="Y113" s="51">
        <f>+SR40_CRa!$B52</f>
        <v>2793</v>
      </c>
      <c r="Z113" s="40">
        <f t="shared" si="23"/>
        <v>0.13965</v>
      </c>
    </row>
    <row r="114" spans="2:26" x14ac:dyDescent="0.3">
      <c r="B114" s="11">
        <f t="shared" si="24"/>
        <v>86</v>
      </c>
      <c r="C114" s="1">
        <f>+SR!E93</f>
        <v>747</v>
      </c>
      <c r="D114" s="40">
        <f t="shared" si="16"/>
        <v>3.7350000000000001E-2</v>
      </c>
      <c r="E114" s="11">
        <f t="shared" si="25"/>
        <v>86</v>
      </c>
      <c r="F114" s="59">
        <f>+SR40_CRa15!$E38</f>
        <v>1825</v>
      </c>
      <c r="G114" s="40">
        <f t="shared" si="18"/>
        <v>9.1249999999999998E-2</v>
      </c>
      <c r="H114" s="11">
        <f t="shared" si="26"/>
        <v>86</v>
      </c>
      <c r="I114" s="59">
        <f>+SR40_CRa30!$E25</f>
        <v>1586</v>
      </c>
      <c r="J114" s="40">
        <f t="shared" si="19"/>
        <v>7.9299999999999995E-2</v>
      </c>
      <c r="K114" s="11">
        <f t="shared" si="27"/>
        <v>86</v>
      </c>
      <c r="L114" s="51">
        <f>+SR40_CRa!$E53</f>
        <v>257</v>
      </c>
      <c r="M114" s="40">
        <f t="shared" si="20"/>
        <v>1.285E-2</v>
      </c>
      <c r="O114" s="11">
        <f t="shared" si="28"/>
        <v>86</v>
      </c>
      <c r="P114" s="1">
        <f>+SR!B93</f>
        <v>5294</v>
      </c>
      <c r="Q114" s="40">
        <f t="shared" si="17"/>
        <v>0.26469999999999999</v>
      </c>
      <c r="R114" s="11">
        <f t="shared" si="29"/>
        <v>86</v>
      </c>
      <c r="S114" s="59">
        <f>+SR40_CRa15!$B38</f>
        <v>4929</v>
      </c>
      <c r="T114" s="40">
        <f t="shared" si="21"/>
        <v>0.24645</v>
      </c>
      <c r="U114" s="11">
        <f t="shared" si="30"/>
        <v>86</v>
      </c>
      <c r="V114" s="59">
        <f>+SR40_CRa30!$B25</f>
        <v>4228</v>
      </c>
      <c r="W114" s="40">
        <f t="shared" si="22"/>
        <v>0.2114</v>
      </c>
      <c r="X114" s="11">
        <f t="shared" si="31"/>
        <v>86</v>
      </c>
      <c r="Y114" s="51">
        <f>+SR40_CRa!$B53</f>
        <v>2793</v>
      </c>
      <c r="Z114" s="40">
        <f t="shared" si="23"/>
        <v>0.13965</v>
      </c>
    </row>
    <row r="115" spans="2:26" x14ac:dyDescent="0.3">
      <c r="B115" s="11">
        <f t="shared" si="24"/>
        <v>87</v>
      </c>
      <c r="C115" s="1">
        <f>+SR!E94</f>
        <v>685</v>
      </c>
      <c r="D115" s="40">
        <f t="shared" si="16"/>
        <v>3.4250000000000003E-2</v>
      </c>
      <c r="E115" s="11">
        <f t="shared" si="25"/>
        <v>87</v>
      </c>
      <c r="F115" s="59">
        <f>+SR40_CRa15!$E39</f>
        <v>1740</v>
      </c>
      <c r="G115" s="40">
        <f t="shared" si="18"/>
        <v>8.6999999999999994E-2</v>
      </c>
      <c r="H115" s="11">
        <f t="shared" si="26"/>
        <v>87</v>
      </c>
      <c r="I115" s="59">
        <f>+SR40_CRa30!$E26</f>
        <v>1594</v>
      </c>
      <c r="J115" s="40">
        <f t="shared" si="19"/>
        <v>7.9699999999999993E-2</v>
      </c>
      <c r="K115" s="11">
        <f t="shared" si="27"/>
        <v>87</v>
      </c>
      <c r="L115" s="51">
        <f>+SR40_CRa!$E54</f>
        <v>234</v>
      </c>
      <c r="M115" s="40">
        <f t="shared" si="20"/>
        <v>1.17E-2</v>
      </c>
      <c r="O115" s="11">
        <f t="shared" si="28"/>
        <v>87</v>
      </c>
      <c r="P115" s="1">
        <f>+SR!B94</f>
        <v>5303</v>
      </c>
      <c r="Q115" s="40">
        <f t="shared" si="17"/>
        <v>0.26515</v>
      </c>
      <c r="R115" s="11">
        <f t="shared" si="29"/>
        <v>87</v>
      </c>
      <c r="S115" s="59">
        <f>+SR40_CRa15!$B39</f>
        <v>4948</v>
      </c>
      <c r="T115" s="40">
        <f t="shared" si="21"/>
        <v>0.24740000000000001</v>
      </c>
      <c r="U115" s="11">
        <f t="shared" si="30"/>
        <v>87</v>
      </c>
      <c r="V115" s="59">
        <f>+SR40_CRa30!$B26</f>
        <v>4274</v>
      </c>
      <c r="W115" s="40">
        <f t="shared" si="22"/>
        <v>0.2137</v>
      </c>
      <c r="X115" s="11">
        <f t="shared" si="31"/>
        <v>87</v>
      </c>
      <c r="Y115" s="51">
        <f>+SR40_CRa!$B54</f>
        <v>2795</v>
      </c>
      <c r="Z115" s="40">
        <f t="shared" si="23"/>
        <v>0.13975000000000001</v>
      </c>
    </row>
    <row r="116" spans="2:26" x14ac:dyDescent="0.3">
      <c r="B116" s="11">
        <f t="shared" si="24"/>
        <v>88</v>
      </c>
      <c r="C116" s="1">
        <f>+SR!E95</f>
        <v>621</v>
      </c>
      <c r="D116" s="40">
        <f t="shared" si="16"/>
        <v>3.1050000000000001E-2</v>
      </c>
      <c r="E116" s="11">
        <f t="shared" si="25"/>
        <v>88</v>
      </c>
      <c r="F116" s="59">
        <f>+SR40_CRa15!$E40</f>
        <v>1633</v>
      </c>
      <c r="G116" s="40">
        <f t="shared" si="18"/>
        <v>8.165E-2</v>
      </c>
      <c r="H116" s="11">
        <f t="shared" si="26"/>
        <v>88</v>
      </c>
      <c r="I116" s="59">
        <f>+SR40_CRa30!$E27</f>
        <v>1593</v>
      </c>
      <c r="J116" s="40">
        <f t="shared" si="19"/>
        <v>7.9649999999999999E-2</v>
      </c>
      <c r="K116" s="11">
        <f t="shared" si="27"/>
        <v>88</v>
      </c>
      <c r="L116" s="51">
        <f>+SR40_CRa!$E55</f>
        <v>208</v>
      </c>
      <c r="M116" s="40">
        <f t="shared" si="20"/>
        <v>1.04E-2</v>
      </c>
      <c r="O116" s="11">
        <f t="shared" si="28"/>
        <v>88</v>
      </c>
      <c r="P116" s="1">
        <f>+SR!B95</f>
        <v>5309</v>
      </c>
      <c r="Q116" s="40">
        <f t="shared" si="17"/>
        <v>0.26545000000000002</v>
      </c>
      <c r="R116" s="11">
        <f t="shared" si="29"/>
        <v>88</v>
      </c>
      <c r="S116" s="59">
        <f>+SR40_CRa15!$B40</f>
        <v>4967</v>
      </c>
      <c r="T116" s="40">
        <f t="shared" si="21"/>
        <v>0.24834999999999999</v>
      </c>
      <c r="U116" s="11">
        <f t="shared" si="30"/>
        <v>88</v>
      </c>
      <c r="V116" s="59">
        <f>+SR40_CRa30!$B27</f>
        <v>4312</v>
      </c>
      <c r="W116" s="40">
        <f t="shared" si="22"/>
        <v>0.21560000000000001</v>
      </c>
      <c r="X116" s="11">
        <f t="shared" si="31"/>
        <v>88</v>
      </c>
      <c r="Y116" s="51">
        <f>+SR40_CRa!$B55</f>
        <v>2797</v>
      </c>
      <c r="Z116" s="40">
        <f t="shared" si="23"/>
        <v>0.13985</v>
      </c>
    </row>
    <row r="117" spans="2:26" x14ac:dyDescent="0.3">
      <c r="B117" s="11">
        <f t="shared" si="24"/>
        <v>89</v>
      </c>
      <c r="C117" s="1">
        <f>+SR!E96</f>
        <v>558</v>
      </c>
      <c r="D117" s="40">
        <f t="shared" si="16"/>
        <v>2.7900000000000001E-2</v>
      </c>
      <c r="E117" s="11">
        <f t="shared" si="25"/>
        <v>89</v>
      </c>
      <c r="F117" s="59">
        <f>+SR40_CRa15!$E41</f>
        <v>1527</v>
      </c>
      <c r="G117" s="40">
        <f t="shared" si="18"/>
        <v>7.6350000000000001E-2</v>
      </c>
      <c r="H117" s="11">
        <f t="shared" si="26"/>
        <v>89</v>
      </c>
      <c r="I117" s="59">
        <f>+SR40_CRa30!$E28</f>
        <v>1617</v>
      </c>
      <c r="J117" s="40">
        <f t="shared" si="19"/>
        <v>8.0850000000000005E-2</v>
      </c>
      <c r="K117" s="11">
        <f t="shared" si="27"/>
        <v>89</v>
      </c>
      <c r="L117" s="51">
        <f>+SR40_CRa!$E56</f>
        <v>191</v>
      </c>
      <c r="M117" s="40">
        <f t="shared" si="20"/>
        <v>9.5499999999999995E-3</v>
      </c>
      <c r="O117" s="11">
        <f t="shared" si="28"/>
        <v>89</v>
      </c>
      <c r="P117" s="1">
        <f>+SR!B96</f>
        <v>5314</v>
      </c>
      <c r="Q117" s="40">
        <f t="shared" si="17"/>
        <v>0.26569999999999999</v>
      </c>
      <c r="R117" s="11">
        <f t="shared" si="29"/>
        <v>89</v>
      </c>
      <c r="S117" s="59">
        <f>+SR40_CRa15!$B41</f>
        <v>4974</v>
      </c>
      <c r="T117" s="40">
        <f t="shared" si="21"/>
        <v>0.2487</v>
      </c>
      <c r="U117" s="11">
        <f t="shared" si="30"/>
        <v>89</v>
      </c>
      <c r="V117" s="59">
        <f>+SR40_CRa30!$B28</f>
        <v>4362</v>
      </c>
      <c r="W117" s="40">
        <f t="shared" si="22"/>
        <v>0.21809999999999999</v>
      </c>
      <c r="X117" s="11">
        <f t="shared" si="31"/>
        <v>89</v>
      </c>
      <c r="Y117" s="51">
        <f>+SR40_CRa!$B56</f>
        <v>2798</v>
      </c>
      <c r="Z117" s="40">
        <f t="shared" si="23"/>
        <v>0.1399</v>
      </c>
    </row>
    <row r="118" spans="2:26" x14ac:dyDescent="0.3">
      <c r="B118" s="11">
        <f t="shared" si="24"/>
        <v>90</v>
      </c>
      <c r="C118" s="1">
        <f>+SR!E97</f>
        <v>524</v>
      </c>
      <c r="D118" s="40">
        <f t="shared" si="16"/>
        <v>2.6200000000000001E-2</v>
      </c>
      <c r="E118" s="11">
        <f t="shared" si="25"/>
        <v>90</v>
      </c>
      <c r="F118" s="59">
        <f>+SR40_CRa15!$E42</f>
        <v>1383</v>
      </c>
      <c r="G118" s="40">
        <f t="shared" si="18"/>
        <v>6.9150000000000003E-2</v>
      </c>
      <c r="H118" s="11">
        <f t="shared" si="26"/>
        <v>90</v>
      </c>
      <c r="I118" s="59">
        <f>+SR40_CRa30!$E29</f>
        <v>1656</v>
      </c>
      <c r="J118" s="40">
        <f t="shared" si="19"/>
        <v>8.2799999999999999E-2</v>
      </c>
      <c r="K118" s="11">
        <f t="shared" si="27"/>
        <v>90</v>
      </c>
      <c r="L118" s="51">
        <f>+SR40_CRa!$E57</f>
        <v>170</v>
      </c>
      <c r="M118" s="40">
        <f t="shared" si="20"/>
        <v>8.5000000000000006E-3</v>
      </c>
      <c r="O118" s="11">
        <f t="shared" si="28"/>
        <v>90</v>
      </c>
      <c r="P118" s="1">
        <f>+SR!B97</f>
        <v>5327</v>
      </c>
      <c r="Q118" s="40">
        <f t="shared" si="17"/>
        <v>0.26634999999999998</v>
      </c>
      <c r="R118" s="11">
        <f t="shared" si="29"/>
        <v>90</v>
      </c>
      <c r="S118" s="59">
        <f>+SR40_CRa15!$B42</f>
        <v>4988</v>
      </c>
      <c r="T118" s="40">
        <f t="shared" si="21"/>
        <v>0.24940000000000001</v>
      </c>
      <c r="U118" s="11">
        <f t="shared" si="30"/>
        <v>90</v>
      </c>
      <c r="V118" s="59">
        <f>+SR40_CRa30!$B29</f>
        <v>4424</v>
      </c>
      <c r="W118" s="40">
        <f t="shared" si="22"/>
        <v>0.22120000000000001</v>
      </c>
      <c r="X118" s="11">
        <f t="shared" si="31"/>
        <v>90</v>
      </c>
      <c r="Y118" s="51">
        <f>+SR40_CRa!$B57</f>
        <v>2798</v>
      </c>
      <c r="Z118" s="40">
        <f t="shared" si="23"/>
        <v>0.1399</v>
      </c>
    </row>
    <row r="119" spans="2:26" x14ac:dyDescent="0.3">
      <c r="B119" s="11">
        <f t="shared" si="24"/>
        <v>91</v>
      </c>
      <c r="C119" s="1">
        <f>+SR!E98</f>
        <v>489</v>
      </c>
      <c r="D119" s="40">
        <f t="shared" si="16"/>
        <v>2.445E-2</v>
      </c>
      <c r="E119" s="11">
        <f t="shared" si="25"/>
        <v>91</v>
      </c>
      <c r="F119" s="59">
        <f>+SR40_CRa15!$E43</f>
        <v>1270</v>
      </c>
      <c r="G119" s="40">
        <f t="shared" si="18"/>
        <v>6.3500000000000001E-2</v>
      </c>
      <c r="H119" s="11">
        <f t="shared" si="26"/>
        <v>91</v>
      </c>
      <c r="I119" s="59">
        <f>+SR40_CRa30!$E30</f>
        <v>1665</v>
      </c>
      <c r="J119" s="40">
        <f t="shared" si="19"/>
        <v>8.3250000000000005E-2</v>
      </c>
      <c r="K119" s="11">
        <f t="shared" si="27"/>
        <v>91</v>
      </c>
      <c r="L119" s="59">
        <f>+SR40_CRa50!$E9</f>
        <v>154</v>
      </c>
      <c r="M119" s="40">
        <f t="shared" si="20"/>
        <v>7.7000000000000002E-3</v>
      </c>
      <c r="O119" s="11">
        <f t="shared" si="28"/>
        <v>91</v>
      </c>
      <c r="P119" s="1">
        <f>+SR!B98</f>
        <v>5331</v>
      </c>
      <c r="Q119" s="40">
        <f t="shared" si="17"/>
        <v>0.26655000000000001</v>
      </c>
      <c r="R119" s="11">
        <f t="shared" si="29"/>
        <v>91</v>
      </c>
      <c r="S119" s="59">
        <f>+SR40_CRa15!$B43</f>
        <v>5005</v>
      </c>
      <c r="T119" s="40">
        <f t="shared" si="21"/>
        <v>0.25024999999999997</v>
      </c>
      <c r="U119" s="11">
        <f t="shared" si="30"/>
        <v>91</v>
      </c>
      <c r="V119" s="59">
        <f>+SR40_CRa30!$B30</f>
        <v>4473</v>
      </c>
      <c r="W119" s="40">
        <f t="shared" si="22"/>
        <v>0.22364999999999999</v>
      </c>
      <c r="X119" s="11">
        <f t="shared" si="31"/>
        <v>91</v>
      </c>
      <c r="Y119" s="59">
        <f>+SR40_CRa50!$B9</f>
        <v>2825</v>
      </c>
      <c r="Z119" s="40">
        <f t="shared" si="23"/>
        <v>0.14124999999999999</v>
      </c>
    </row>
    <row r="120" spans="2:26" x14ac:dyDescent="0.3">
      <c r="B120" s="11">
        <f t="shared" si="24"/>
        <v>92</v>
      </c>
      <c r="C120" s="1">
        <f>+SR!E99</f>
        <v>463</v>
      </c>
      <c r="D120" s="40">
        <f t="shared" si="16"/>
        <v>2.315E-2</v>
      </c>
      <c r="E120" s="11">
        <f t="shared" si="25"/>
        <v>92</v>
      </c>
      <c r="F120" s="59">
        <f>+SR40_CRa15!$E44</f>
        <v>1155</v>
      </c>
      <c r="G120" s="40">
        <f t="shared" si="18"/>
        <v>5.7750000000000003E-2</v>
      </c>
      <c r="H120" s="11">
        <f t="shared" si="26"/>
        <v>92</v>
      </c>
      <c r="I120" s="59">
        <f>+SR40_CRa30!$E31</f>
        <v>1676</v>
      </c>
      <c r="J120" s="40">
        <f t="shared" si="19"/>
        <v>8.3799999999999999E-2</v>
      </c>
      <c r="K120" s="11">
        <f t="shared" si="27"/>
        <v>92</v>
      </c>
      <c r="L120" s="59">
        <f>+SR40_CRa50!$E10</f>
        <v>149</v>
      </c>
      <c r="M120" s="40">
        <f t="shared" si="20"/>
        <v>7.45E-3</v>
      </c>
      <c r="O120" s="11">
        <f t="shared" si="28"/>
        <v>92</v>
      </c>
      <c r="P120" s="1">
        <f>+SR!B99</f>
        <v>5340</v>
      </c>
      <c r="Q120" s="40">
        <f t="shared" si="17"/>
        <v>0.26700000000000002</v>
      </c>
      <c r="R120" s="11">
        <f t="shared" si="29"/>
        <v>92</v>
      </c>
      <c r="S120" s="59">
        <f>+SR40_CRa15!$B44</f>
        <v>5012</v>
      </c>
      <c r="T120" s="40">
        <f t="shared" si="21"/>
        <v>0.25059999999999999</v>
      </c>
      <c r="U120" s="11">
        <f t="shared" si="30"/>
        <v>92</v>
      </c>
      <c r="V120" s="59">
        <f>+SR40_CRa30!$B31</f>
        <v>4520</v>
      </c>
      <c r="W120" s="40">
        <f t="shared" si="22"/>
        <v>0.22600000000000001</v>
      </c>
      <c r="X120" s="11">
        <f t="shared" si="31"/>
        <v>92</v>
      </c>
      <c r="Y120" s="59">
        <f>+SR40_CRa50!$B10</f>
        <v>2830</v>
      </c>
      <c r="Z120" s="40">
        <f t="shared" si="23"/>
        <v>0.14149999999999999</v>
      </c>
    </row>
    <row r="121" spans="2:26" x14ac:dyDescent="0.3">
      <c r="B121" s="11">
        <f t="shared" si="24"/>
        <v>93</v>
      </c>
      <c r="C121" s="1">
        <f>+SR!E100</f>
        <v>443</v>
      </c>
      <c r="D121" s="40">
        <f t="shared" si="16"/>
        <v>2.215E-2</v>
      </c>
      <c r="E121" s="11">
        <f t="shared" si="25"/>
        <v>93</v>
      </c>
      <c r="F121" s="59">
        <f>+SR40_CRa15!$E45</f>
        <v>1052</v>
      </c>
      <c r="G121" s="40">
        <f t="shared" si="18"/>
        <v>5.2600000000000001E-2</v>
      </c>
      <c r="H121" s="11">
        <f t="shared" si="26"/>
        <v>93</v>
      </c>
      <c r="I121" s="59">
        <f>+SR40_CRa30!$E32</f>
        <v>1662</v>
      </c>
      <c r="J121" s="40">
        <f t="shared" si="19"/>
        <v>8.3099999999999993E-2</v>
      </c>
      <c r="K121" s="11">
        <f t="shared" si="27"/>
        <v>93</v>
      </c>
      <c r="L121" s="59">
        <f>+SR40_CRa50!$E11</f>
        <v>187</v>
      </c>
      <c r="M121" s="40">
        <f t="shared" si="20"/>
        <v>9.3500000000000007E-3</v>
      </c>
      <c r="O121" s="11">
        <f t="shared" si="28"/>
        <v>93</v>
      </c>
      <c r="P121" s="1">
        <f>+SR!B100</f>
        <v>5348</v>
      </c>
      <c r="Q121" s="40">
        <f t="shared" si="17"/>
        <v>0.26740000000000003</v>
      </c>
      <c r="R121" s="11">
        <f t="shared" si="29"/>
        <v>93</v>
      </c>
      <c r="S121" s="59">
        <f>+SR40_CRa15!$B45</f>
        <v>5027</v>
      </c>
      <c r="T121" s="40">
        <f t="shared" si="21"/>
        <v>0.25135000000000002</v>
      </c>
      <c r="U121" s="11">
        <f t="shared" si="30"/>
        <v>93</v>
      </c>
      <c r="V121" s="59">
        <f>+SR40_CRa30!$B32</f>
        <v>4551</v>
      </c>
      <c r="W121" s="40">
        <f t="shared" si="22"/>
        <v>0.22755</v>
      </c>
      <c r="X121" s="11">
        <f t="shared" si="31"/>
        <v>93</v>
      </c>
      <c r="Y121" s="59">
        <f>+SR40_CRa50!$B11</f>
        <v>2882</v>
      </c>
      <c r="Z121" s="40">
        <f t="shared" si="23"/>
        <v>0.14410000000000001</v>
      </c>
    </row>
    <row r="122" spans="2:26" x14ac:dyDescent="0.3">
      <c r="B122" s="11">
        <f t="shared" si="24"/>
        <v>94</v>
      </c>
      <c r="C122" s="1">
        <f>+SR!E101</f>
        <v>411</v>
      </c>
      <c r="D122" s="40">
        <f t="shared" si="16"/>
        <v>2.0549999999999999E-2</v>
      </c>
      <c r="E122" s="11">
        <f t="shared" si="25"/>
        <v>94</v>
      </c>
      <c r="F122" s="59">
        <f>+SR40_CRa15!$E46</f>
        <v>945</v>
      </c>
      <c r="G122" s="40">
        <f t="shared" si="18"/>
        <v>4.725E-2</v>
      </c>
      <c r="H122" s="11">
        <f t="shared" si="26"/>
        <v>94</v>
      </c>
      <c r="I122" s="59">
        <f>+SR40_CRa30!$E33</f>
        <v>1647</v>
      </c>
      <c r="J122" s="40">
        <f t="shared" si="19"/>
        <v>8.2350000000000007E-2</v>
      </c>
      <c r="K122" s="11">
        <f t="shared" si="27"/>
        <v>94</v>
      </c>
      <c r="L122" s="59">
        <f>+SR40_CRa50!$E12</f>
        <v>250</v>
      </c>
      <c r="M122" s="40">
        <f t="shared" si="20"/>
        <v>1.2500000000000001E-2</v>
      </c>
      <c r="O122" s="11">
        <f t="shared" si="28"/>
        <v>94</v>
      </c>
      <c r="P122" s="1">
        <f>+SR!B101</f>
        <v>5352</v>
      </c>
      <c r="Q122" s="40">
        <f t="shared" si="17"/>
        <v>0.2676</v>
      </c>
      <c r="R122" s="11">
        <f t="shared" si="29"/>
        <v>94</v>
      </c>
      <c r="S122" s="59">
        <f>+SR40_CRa15!$B46</f>
        <v>5037</v>
      </c>
      <c r="T122" s="40">
        <f t="shared" si="21"/>
        <v>0.25185000000000002</v>
      </c>
      <c r="U122" s="11">
        <f t="shared" si="30"/>
        <v>94</v>
      </c>
      <c r="V122" s="59">
        <f>+SR40_CRa30!$B33</f>
        <v>4591</v>
      </c>
      <c r="W122" s="40">
        <f t="shared" si="22"/>
        <v>0.22955</v>
      </c>
      <c r="X122" s="11">
        <f t="shared" si="31"/>
        <v>94</v>
      </c>
      <c r="Y122" s="59">
        <f>+SR40_CRa50!$B12</f>
        <v>2960</v>
      </c>
      <c r="Z122" s="40">
        <f t="shared" si="23"/>
        <v>0.14799999999999999</v>
      </c>
    </row>
    <row r="123" spans="2:26" x14ac:dyDescent="0.3">
      <c r="B123" s="11">
        <f t="shared" si="24"/>
        <v>95</v>
      </c>
      <c r="C123" s="1">
        <f>+SR!E102</f>
        <v>369</v>
      </c>
      <c r="D123" s="40">
        <f t="shared" si="16"/>
        <v>1.8450000000000001E-2</v>
      </c>
      <c r="E123" s="11">
        <f t="shared" si="25"/>
        <v>95</v>
      </c>
      <c r="F123" s="59">
        <f>+SR40_CRa15!$E47</f>
        <v>862</v>
      </c>
      <c r="G123" s="40">
        <f t="shared" si="18"/>
        <v>4.3099999999999999E-2</v>
      </c>
      <c r="H123" s="11">
        <f t="shared" si="26"/>
        <v>95</v>
      </c>
      <c r="I123" s="59">
        <f>+SR40_CRa30!$E34</f>
        <v>1639</v>
      </c>
      <c r="J123" s="40">
        <f t="shared" si="19"/>
        <v>8.1949999999999995E-2</v>
      </c>
      <c r="K123" s="11">
        <f t="shared" si="27"/>
        <v>95</v>
      </c>
      <c r="L123" s="59">
        <f>+SR40_CRa50!$E13</f>
        <v>301</v>
      </c>
      <c r="M123" s="40">
        <f t="shared" si="20"/>
        <v>1.5049999999999999E-2</v>
      </c>
      <c r="O123" s="11">
        <f t="shared" si="28"/>
        <v>95</v>
      </c>
      <c r="P123" s="1">
        <f>+SR!B102</f>
        <v>5354</v>
      </c>
      <c r="Q123" s="40">
        <f t="shared" si="17"/>
        <v>0.26769999999999999</v>
      </c>
      <c r="R123" s="11">
        <f t="shared" si="29"/>
        <v>95</v>
      </c>
      <c r="S123" s="59">
        <f>+SR40_CRa15!$B47</f>
        <v>5043</v>
      </c>
      <c r="T123" s="40">
        <f t="shared" si="21"/>
        <v>0.25214999999999999</v>
      </c>
      <c r="U123" s="11">
        <f t="shared" si="30"/>
        <v>95</v>
      </c>
      <c r="V123" s="59">
        <f>+SR40_CRa30!$B34</f>
        <v>4637</v>
      </c>
      <c r="W123" s="40">
        <f t="shared" si="22"/>
        <v>0.23185</v>
      </c>
      <c r="X123" s="11">
        <f t="shared" si="31"/>
        <v>95</v>
      </c>
      <c r="Y123" s="59">
        <f>+SR40_CRa50!$B13</f>
        <v>3022</v>
      </c>
      <c r="Z123" s="40">
        <f t="shared" si="23"/>
        <v>0.15110000000000001</v>
      </c>
    </row>
    <row r="124" spans="2:26" x14ac:dyDescent="0.3">
      <c r="B124" s="11">
        <f t="shared" si="24"/>
        <v>96</v>
      </c>
      <c r="C124" s="1">
        <f>+SR!E103</f>
        <v>344</v>
      </c>
      <c r="D124" s="40">
        <f t="shared" si="16"/>
        <v>1.72E-2</v>
      </c>
      <c r="E124" s="11">
        <f t="shared" si="25"/>
        <v>96</v>
      </c>
      <c r="F124" s="59">
        <f>+SR40_CRa15!$E48</f>
        <v>801</v>
      </c>
      <c r="G124" s="40">
        <f t="shared" si="18"/>
        <v>4.0050000000000002E-2</v>
      </c>
      <c r="H124" s="11">
        <f t="shared" si="26"/>
        <v>96</v>
      </c>
      <c r="I124" s="59">
        <f>+SR40_CRa30!$E35</f>
        <v>1615</v>
      </c>
      <c r="J124" s="40">
        <f t="shared" si="19"/>
        <v>8.0750000000000002E-2</v>
      </c>
      <c r="K124" s="11">
        <f t="shared" si="27"/>
        <v>96</v>
      </c>
      <c r="L124" s="59">
        <f>+SR40_CRa50!$E14</f>
        <v>416</v>
      </c>
      <c r="M124" s="40">
        <f t="shared" si="20"/>
        <v>2.0799999999999999E-2</v>
      </c>
      <c r="O124" s="11">
        <f t="shared" si="28"/>
        <v>96</v>
      </c>
      <c r="P124" s="1">
        <f>+SR!B103</f>
        <v>5358</v>
      </c>
      <c r="Q124" s="40">
        <f t="shared" si="17"/>
        <v>0.26790000000000003</v>
      </c>
      <c r="R124" s="11">
        <f t="shared" si="29"/>
        <v>96</v>
      </c>
      <c r="S124" s="59">
        <f>+SR40_CRa15!$B48</f>
        <v>5051</v>
      </c>
      <c r="T124" s="40">
        <f t="shared" si="21"/>
        <v>0.25255</v>
      </c>
      <c r="U124" s="11">
        <f t="shared" si="30"/>
        <v>96</v>
      </c>
      <c r="V124" s="59">
        <f>+SR40_CRa30!$B35</f>
        <v>4676</v>
      </c>
      <c r="W124" s="40">
        <f t="shared" si="22"/>
        <v>0.23380000000000001</v>
      </c>
      <c r="X124" s="11">
        <f t="shared" si="31"/>
        <v>96</v>
      </c>
      <c r="Y124" s="59">
        <f>+SR40_CRa50!$B14</f>
        <v>3157</v>
      </c>
      <c r="Z124" s="40">
        <f t="shared" si="23"/>
        <v>0.15784999999999999</v>
      </c>
    </row>
    <row r="125" spans="2:26" x14ac:dyDescent="0.3">
      <c r="B125" s="11">
        <f t="shared" si="24"/>
        <v>97</v>
      </c>
      <c r="C125" s="1">
        <f>+SR!E104</f>
        <v>319</v>
      </c>
      <c r="D125" s="40">
        <f t="shared" si="16"/>
        <v>1.5949999999999999E-2</v>
      </c>
      <c r="E125" s="11">
        <f t="shared" si="25"/>
        <v>97</v>
      </c>
      <c r="F125" s="59">
        <f>+SR40_CRa15!$E49</f>
        <v>733</v>
      </c>
      <c r="G125" s="40">
        <f t="shared" si="18"/>
        <v>3.6650000000000002E-2</v>
      </c>
      <c r="H125" s="11">
        <f t="shared" si="26"/>
        <v>97</v>
      </c>
      <c r="I125" s="59">
        <f>+SR40_CRa30!$E36</f>
        <v>1591</v>
      </c>
      <c r="J125" s="40">
        <f t="shared" si="19"/>
        <v>7.9549999999999996E-2</v>
      </c>
      <c r="K125" s="11">
        <f t="shared" si="27"/>
        <v>97</v>
      </c>
      <c r="L125" s="59">
        <f>+SR40_CRa50!$E15</f>
        <v>564</v>
      </c>
      <c r="M125" s="40">
        <f t="shared" si="20"/>
        <v>2.8199999999999999E-2</v>
      </c>
      <c r="O125" s="11">
        <f t="shared" si="28"/>
        <v>97</v>
      </c>
      <c r="P125" s="1">
        <f>+SR!B104</f>
        <v>5361</v>
      </c>
      <c r="Q125" s="40">
        <f t="shared" si="17"/>
        <v>0.26805000000000001</v>
      </c>
      <c r="R125" s="11">
        <f t="shared" si="29"/>
        <v>97</v>
      </c>
      <c r="S125" s="59">
        <f>+SR40_CRa15!$B49</f>
        <v>5058</v>
      </c>
      <c r="T125" s="40">
        <f t="shared" si="21"/>
        <v>0.25290000000000001</v>
      </c>
      <c r="U125" s="11">
        <f t="shared" si="30"/>
        <v>97</v>
      </c>
      <c r="V125" s="59">
        <f>+SR40_CRa30!$B36</f>
        <v>4715</v>
      </c>
      <c r="W125" s="40">
        <f t="shared" si="22"/>
        <v>0.23574999999999999</v>
      </c>
      <c r="X125" s="11">
        <f t="shared" si="31"/>
        <v>97</v>
      </c>
      <c r="Y125" s="59">
        <f>+SR40_CRa50!$B15</f>
        <v>3313</v>
      </c>
      <c r="Z125" s="40">
        <f t="shared" si="23"/>
        <v>0.16564999999999999</v>
      </c>
    </row>
    <row r="126" spans="2:26" x14ac:dyDescent="0.3">
      <c r="B126" s="11">
        <f t="shared" si="24"/>
        <v>98</v>
      </c>
      <c r="C126" s="1">
        <f>+SR!E105</f>
        <v>302</v>
      </c>
      <c r="D126" s="40">
        <f t="shared" si="16"/>
        <v>1.5100000000000001E-2</v>
      </c>
      <c r="E126" s="11">
        <f t="shared" si="25"/>
        <v>98</v>
      </c>
      <c r="F126" s="59">
        <f>+SR40_CRa15!$E50</f>
        <v>654</v>
      </c>
      <c r="G126" s="40">
        <f t="shared" si="18"/>
        <v>3.27E-2</v>
      </c>
      <c r="H126" s="11">
        <f t="shared" si="26"/>
        <v>98</v>
      </c>
      <c r="I126" s="59">
        <f>+SR40_CRa30!$E37</f>
        <v>1566</v>
      </c>
      <c r="J126" s="40">
        <f t="shared" si="19"/>
        <v>7.8299999999999995E-2</v>
      </c>
      <c r="K126" s="11">
        <f t="shared" si="27"/>
        <v>98</v>
      </c>
      <c r="L126" s="59">
        <f>+SR40_CRa50!$E16</f>
        <v>649</v>
      </c>
      <c r="M126" s="40">
        <f t="shared" si="20"/>
        <v>3.245E-2</v>
      </c>
      <c r="O126" s="11">
        <f t="shared" si="28"/>
        <v>98</v>
      </c>
      <c r="P126" s="1">
        <f>+SR!B105</f>
        <v>5364</v>
      </c>
      <c r="Q126" s="40">
        <f t="shared" si="17"/>
        <v>0.26819999999999999</v>
      </c>
      <c r="R126" s="11">
        <f t="shared" si="29"/>
        <v>98</v>
      </c>
      <c r="S126" s="59">
        <f>+SR40_CRa15!$B50</f>
        <v>5066</v>
      </c>
      <c r="T126" s="40">
        <f t="shared" si="21"/>
        <v>0.25330000000000003</v>
      </c>
      <c r="U126" s="11">
        <f t="shared" si="30"/>
        <v>98</v>
      </c>
      <c r="V126" s="59">
        <f>+SR40_CRa30!$B37</f>
        <v>4741</v>
      </c>
      <c r="W126" s="40">
        <f t="shared" si="22"/>
        <v>0.23705000000000001</v>
      </c>
      <c r="X126" s="11">
        <f t="shared" si="31"/>
        <v>98</v>
      </c>
      <c r="Y126" s="59">
        <f>+SR40_CRa50!$B16</f>
        <v>3403</v>
      </c>
      <c r="Z126" s="40">
        <f t="shared" si="23"/>
        <v>0.17015</v>
      </c>
    </row>
    <row r="127" spans="2:26" x14ac:dyDescent="0.3">
      <c r="B127" s="11">
        <f t="shared" si="24"/>
        <v>99</v>
      </c>
      <c r="C127" s="1">
        <f>+SR!E106</f>
        <v>279</v>
      </c>
      <c r="D127" s="40">
        <f t="shared" si="16"/>
        <v>1.3950000000000001E-2</v>
      </c>
      <c r="E127" s="11">
        <f t="shared" si="25"/>
        <v>99</v>
      </c>
      <c r="F127" s="59">
        <f>+SR40_CRa15!$E51</f>
        <v>594</v>
      </c>
      <c r="G127" s="40">
        <f t="shared" si="18"/>
        <v>2.9700000000000001E-2</v>
      </c>
      <c r="H127" s="11">
        <f t="shared" si="26"/>
        <v>99</v>
      </c>
      <c r="I127" s="59">
        <f>+SR40_CRa30!$E38</f>
        <v>1510</v>
      </c>
      <c r="J127" s="40">
        <f t="shared" si="19"/>
        <v>7.5499999999999998E-2</v>
      </c>
      <c r="K127" s="11">
        <f t="shared" si="27"/>
        <v>99</v>
      </c>
      <c r="L127" s="59">
        <f>+SR40_CRa50!$E17</f>
        <v>704</v>
      </c>
      <c r="M127" s="40">
        <f t="shared" si="20"/>
        <v>3.5200000000000002E-2</v>
      </c>
      <c r="O127" s="11">
        <f t="shared" si="28"/>
        <v>99</v>
      </c>
      <c r="P127" s="1">
        <f>+SR!B106</f>
        <v>5366</v>
      </c>
      <c r="Q127" s="40">
        <f t="shared" si="17"/>
        <v>0.26829999999999998</v>
      </c>
      <c r="R127" s="11">
        <f t="shared" si="29"/>
        <v>99</v>
      </c>
      <c r="S127" s="59">
        <f>+SR40_CRa15!$B51</f>
        <v>5075</v>
      </c>
      <c r="T127" s="40">
        <f t="shared" si="21"/>
        <v>0.25374999999999998</v>
      </c>
      <c r="U127" s="11">
        <f t="shared" si="30"/>
        <v>99</v>
      </c>
      <c r="V127" s="59">
        <f>+SR40_CRa30!$B38</f>
        <v>4758</v>
      </c>
      <c r="W127" s="40">
        <f t="shared" si="22"/>
        <v>0.2379</v>
      </c>
      <c r="X127" s="11">
        <f t="shared" si="31"/>
        <v>99</v>
      </c>
      <c r="Y127" s="59">
        <f>+SR40_CRa50!$B17</f>
        <v>3464</v>
      </c>
      <c r="Z127" s="40">
        <f t="shared" si="23"/>
        <v>0.17319999999999999</v>
      </c>
    </row>
    <row r="128" spans="2:26" x14ac:dyDescent="0.3">
      <c r="B128" s="11">
        <f t="shared" si="24"/>
        <v>100</v>
      </c>
      <c r="C128" s="1">
        <f>+SR!E107</f>
        <v>257</v>
      </c>
      <c r="D128" s="40">
        <f t="shared" si="16"/>
        <v>1.285E-2</v>
      </c>
      <c r="E128" s="11">
        <f t="shared" si="25"/>
        <v>100</v>
      </c>
      <c r="F128" s="59">
        <f>+SR40_CRa15!$E52</f>
        <v>541</v>
      </c>
      <c r="G128" s="40">
        <f t="shared" si="18"/>
        <v>2.7050000000000001E-2</v>
      </c>
      <c r="H128" s="11">
        <f t="shared" si="26"/>
        <v>100</v>
      </c>
      <c r="I128" s="59">
        <f>+SR40_CRa30!$E39</f>
        <v>1455</v>
      </c>
      <c r="J128" s="40">
        <f t="shared" si="19"/>
        <v>7.2749999999999995E-2</v>
      </c>
      <c r="K128" s="11">
        <f t="shared" si="27"/>
        <v>100</v>
      </c>
      <c r="L128" s="59">
        <f>+SR40_CRa50!$E18</f>
        <v>758</v>
      </c>
      <c r="M128" s="40">
        <f t="shared" si="20"/>
        <v>3.7900000000000003E-2</v>
      </c>
      <c r="O128" s="11">
        <f t="shared" si="28"/>
        <v>100</v>
      </c>
      <c r="P128" s="1">
        <f>+SR!B107</f>
        <v>5369</v>
      </c>
      <c r="Q128" s="40">
        <f t="shared" si="17"/>
        <v>0.26845000000000002</v>
      </c>
      <c r="R128" s="11">
        <f t="shared" si="29"/>
        <v>100</v>
      </c>
      <c r="S128" s="59">
        <f>+SR40_CRa15!$B52</f>
        <v>5081</v>
      </c>
      <c r="T128" s="40">
        <f t="shared" si="21"/>
        <v>0.25405</v>
      </c>
      <c r="U128" s="11">
        <f t="shared" si="30"/>
        <v>100</v>
      </c>
      <c r="V128" s="59">
        <f>+SR40_CRa30!$B39</f>
        <v>4777</v>
      </c>
      <c r="W128" s="40">
        <f t="shared" si="22"/>
        <v>0.23885000000000001</v>
      </c>
      <c r="X128" s="11">
        <f t="shared" si="31"/>
        <v>100</v>
      </c>
      <c r="Y128" s="59">
        <f>+SR40_CRa50!$B18</f>
        <v>3522</v>
      </c>
      <c r="Z128" s="40">
        <f t="shared" si="23"/>
        <v>0.17610000000000001</v>
      </c>
    </row>
    <row r="129" spans="2:26" x14ac:dyDescent="0.3">
      <c r="B129" s="11">
        <f t="shared" si="24"/>
        <v>101</v>
      </c>
      <c r="C129" s="1">
        <f>+SR!E108</f>
        <v>234</v>
      </c>
      <c r="D129" s="40">
        <f t="shared" si="16"/>
        <v>1.17E-2</v>
      </c>
      <c r="E129" s="11">
        <f t="shared" si="25"/>
        <v>101</v>
      </c>
      <c r="F129" s="59">
        <f>+SR40_CRa15!$E53</f>
        <v>497</v>
      </c>
      <c r="G129" s="40">
        <f t="shared" si="18"/>
        <v>2.4850000000000001E-2</v>
      </c>
      <c r="H129" s="11">
        <f t="shared" si="26"/>
        <v>101</v>
      </c>
      <c r="I129" s="59">
        <f>+SR40_CRa30!$E40</f>
        <v>1383</v>
      </c>
      <c r="J129" s="40">
        <f t="shared" si="19"/>
        <v>6.9150000000000003E-2</v>
      </c>
      <c r="K129" s="11">
        <f t="shared" si="27"/>
        <v>101</v>
      </c>
      <c r="L129" s="59">
        <f>+SR40_CRa50!$E19</f>
        <v>796</v>
      </c>
      <c r="M129" s="40">
        <f t="shared" si="20"/>
        <v>3.9800000000000002E-2</v>
      </c>
      <c r="O129" s="11">
        <f t="shared" si="28"/>
        <v>101</v>
      </c>
      <c r="P129" s="1">
        <f>+SR!B108</f>
        <v>5371</v>
      </c>
      <c r="Q129" s="40">
        <f t="shared" si="17"/>
        <v>0.26855000000000001</v>
      </c>
      <c r="R129" s="11">
        <f t="shared" si="29"/>
        <v>101</v>
      </c>
      <c r="S129" s="59">
        <f>+SR40_CRa15!$B53</f>
        <v>5086</v>
      </c>
      <c r="T129" s="40">
        <f t="shared" si="21"/>
        <v>0.25430000000000003</v>
      </c>
      <c r="U129" s="11">
        <f t="shared" si="30"/>
        <v>101</v>
      </c>
      <c r="V129" s="59">
        <f>+SR40_CRa30!$B40</f>
        <v>4791</v>
      </c>
      <c r="W129" s="40">
        <f t="shared" si="22"/>
        <v>0.23955000000000001</v>
      </c>
      <c r="X129" s="11">
        <f t="shared" si="31"/>
        <v>101</v>
      </c>
      <c r="Y129" s="59">
        <f>+SR40_CRa50!$B19</f>
        <v>3563</v>
      </c>
      <c r="Z129" s="40">
        <f t="shared" si="23"/>
        <v>0.17815</v>
      </c>
    </row>
    <row r="130" spans="2:26" x14ac:dyDescent="0.3">
      <c r="B130" s="11">
        <f t="shared" si="24"/>
        <v>102</v>
      </c>
      <c r="C130" s="1">
        <f>+SR!E109</f>
        <v>224</v>
      </c>
      <c r="D130" s="40">
        <f t="shared" si="16"/>
        <v>1.12E-2</v>
      </c>
      <c r="E130" s="11">
        <f t="shared" si="25"/>
        <v>102</v>
      </c>
      <c r="F130" s="59">
        <f>+SR40_CRa15!$E54</f>
        <v>468</v>
      </c>
      <c r="G130" s="40">
        <f t="shared" si="18"/>
        <v>2.3400000000000001E-2</v>
      </c>
      <c r="H130" s="11">
        <f t="shared" si="26"/>
        <v>102</v>
      </c>
      <c r="I130" s="59">
        <f>+SR40_CRa30!$E41</f>
        <v>1339</v>
      </c>
      <c r="J130" s="40">
        <f t="shared" si="19"/>
        <v>6.6949999999999996E-2</v>
      </c>
      <c r="K130" s="11">
        <f t="shared" si="27"/>
        <v>102</v>
      </c>
      <c r="L130" s="59">
        <f>+SR40_CRa50!$E20</f>
        <v>846</v>
      </c>
      <c r="M130" s="40">
        <f t="shared" si="20"/>
        <v>4.2299999999999997E-2</v>
      </c>
      <c r="O130" s="11">
        <f t="shared" si="28"/>
        <v>102</v>
      </c>
      <c r="P130" s="1">
        <f>+SR!B109</f>
        <v>5373</v>
      </c>
      <c r="Q130" s="40">
        <f t="shared" si="17"/>
        <v>0.26865</v>
      </c>
      <c r="R130" s="11">
        <f t="shared" si="29"/>
        <v>102</v>
      </c>
      <c r="S130" s="59">
        <f>+SR40_CRa15!$B54</f>
        <v>5089</v>
      </c>
      <c r="T130" s="40">
        <f t="shared" si="21"/>
        <v>0.25445000000000001</v>
      </c>
      <c r="U130" s="11">
        <f t="shared" si="30"/>
        <v>102</v>
      </c>
      <c r="V130" s="59">
        <f>+SR40_CRa30!$B41</f>
        <v>4808</v>
      </c>
      <c r="W130" s="40">
        <f t="shared" si="22"/>
        <v>0.2404</v>
      </c>
      <c r="X130" s="11">
        <f t="shared" si="31"/>
        <v>102</v>
      </c>
      <c r="Y130" s="59">
        <f>+SR40_CRa50!$B20</f>
        <v>3616</v>
      </c>
      <c r="Z130" s="40">
        <f t="shared" si="23"/>
        <v>0.18079999999999999</v>
      </c>
    </row>
    <row r="131" spans="2:26" x14ac:dyDescent="0.3">
      <c r="B131" s="11">
        <f t="shared" si="24"/>
        <v>103</v>
      </c>
      <c r="C131" s="1">
        <f>+SR!E110</f>
        <v>198</v>
      </c>
      <c r="D131" s="40">
        <f t="shared" si="16"/>
        <v>9.9000000000000008E-3</v>
      </c>
      <c r="E131" s="11">
        <f t="shared" si="25"/>
        <v>103</v>
      </c>
      <c r="F131" s="59">
        <f>+SR40_CRa15!$E55</f>
        <v>434</v>
      </c>
      <c r="G131" s="40">
        <f t="shared" si="18"/>
        <v>2.1700000000000001E-2</v>
      </c>
      <c r="H131" s="11">
        <f t="shared" si="26"/>
        <v>103</v>
      </c>
      <c r="I131" s="59">
        <f>+SR40_CRa30!$E42</f>
        <v>1249</v>
      </c>
      <c r="J131" s="40">
        <f t="shared" si="19"/>
        <v>6.2449999999999999E-2</v>
      </c>
      <c r="K131" s="11">
        <f t="shared" si="27"/>
        <v>103</v>
      </c>
      <c r="L131" s="59">
        <f>+SR40_CRa50!$E21</f>
        <v>896</v>
      </c>
      <c r="M131" s="40">
        <f t="shared" si="20"/>
        <v>4.48E-2</v>
      </c>
      <c r="O131" s="11">
        <f t="shared" si="28"/>
        <v>103</v>
      </c>
      <c r="P131" s="1">
        <f>+SR!B110</f>
        <v>5376</v>
      </c>
      <c r="Q131" s="40">
        <f t="shared" si="17"/>
        <v>0.26879999999999998</v>
      </c>
      <c r="R131" s="11">
        <f t="shared" si="29"/>
        <v>103</v>
      </c>
      <c r="S131" s="59">
        <f>+SR40_CRa15!$B55</f>
        <v>5096</v>
      </c>
      <c r="T131" s="40">
        <f t="shared" si="21"/>
        <v>0.25480000000000003</v>
      </c>
      <c r="U131" s="11">
        <f t="shared" si="30"/>
        <v>103</v>
      </c>
      <c r="V131" s="59">
        <f>+SR40_CRa30!$B42</f>
        <v>4825</v>
      </c>
      <c r="W131" s="40">
        <f t="shared" si="22"/>
        <v>0.24124999999999999</v>
      </c>
      <c r="X131" s="11">
        <f t="shared" si="31"/>
        <v>103</v>
      </c>
      <c r="Y131" s="59">
        <f>+SR40_CRa50!$B21</f>
        <v>3674</v>
      </c>
      <c r="Z131" s="40">
        <f t="shared" si="23"/>
        <v>0.1837</v>
      </c>
    </row>
    <row r="132" spans="2:26" x14ac:dyDescent="0.3">
      <c r="B132" s="11">
        <f t="shared" si="24"/>
        <v>104</v>
      </c>
      <c r="C132" s="1">
        <f>+SR!E111</f>
        <v>180</v>
      </c>
      <c r="D132" s="40">
        <f t="shared" si="16"/>
        <v>8.9999999999999993E-3</v>
      </c>
      <c r="E132" s="11">
        <f t="shared" si="25"/>
        <v>104</v>
      </c>
      <c r="F132" s="59">
        <f>+SR40_CRa15!$E56</f>
        <v>405</v>
      </c>
      <c r="G132" s="40">
        <f t="shared" si="18"/>
        <v>2.0250000000000001E-2</v>
      </c>
      <c r="H132" s="11">
        <f t="shared" si="26"/>
        <v>104</v>
      </c>
      <c r="I132" s="59">
        <f>+SR40_CRa30!$E43</f>
        <v>1147</v>
      </c>
      <c r="J132" s="40">
        <f t="shared" si="19"/>
        <v>5.7349999999999998E-2</v>
      </c>
      <c r="K132" s="11">
        <f t="shared" si="27"/>
        <v>104</v>
      </c>
      <c r="L132" s="59">
        <f>+SR40_CRa50!$E22</f>
        <v>952</v>
      </c>
      <c r="M132" s="40">
        <f t="shared" si="20"/>
        <v>4.7600000000000003E-2</v>
      </c>
      <c r="O132" s="11">
        <f t="shared" si="28"/>
        <v>104</v>
      </c>
      <c r="P132" s="1">
        <f>+SR!B111</f>
        <v>5376</v>
      </c>
      <c r="Q132" s="40">
        <f t="shared" si="17"/>
        <v>0.26879999999999998</v>
      </c>
      <c r="R132" s="11">
        <f t="shared" si="29"/>
        <v>104</v>
      </c>
      <c r="S132" s="59">
        <f>+SR40_CRa15!$B56</f>
        <v>5102</v>
      </c>
      <c r="T132" s="40">
        <f t="shared" si="21"/>
        <v>0.25509999999999999</v>
      </c>
      <c r="U132" s="11">
        <f t="shared" si="30"/>
        <v>104</v>
      </c>
      <c r="V132" s="59">
        <f>+SR40_CRa30!$B43</f>
        <v>4836</v>
      </c>
      <c r="W132" s="40">
        <f t="shared" si="22"/>
        <v>0.24179999999999999</v>
      </c>
      <c r="X132" s="11">
        <f t="shared" si="31"/>
        <v>104</v>
      </c>
      <c r="Y132" s="59">
        <f>+SR40_CRa50!$B22</f>
        <v>3732</v>
      </c>
      <c r="Z132" s="40">
        <f t="shared" si="23"/>
        <v>0.18659999999999999</v>
      </c>
    </row>
    <row r="133" spans="2:26" x14ac:dyDescent="0.3">
      <c r="B133" s="11">
        <f t="shared" si="24"/>
        <v>105</v>
      </c>
      <c r="C133" s="1">
        <f>+SR!E112</f>
        <v>167</v>
      </c>
      <c r="D133" s="40">
        <f t="shared" si="16"/>
        <v>8.3499999999999998E-3</v>
      </c>
      <c r="E133" s="11">
        <f t="shared" si="25"/>
        <v>105</v>
      </c>
      <c r="F133" s="59">
        <f>+SR40_CRa15!$E57</f>
        <v>370</v>
      </c>
      <c r="G133" s="40">
        <f t="shared" si="18"/>
        <v>1.8499999999999999E-2</v>
      </c>
      <c r="H133" s="11">
        <f t="shared" si="26"/>
        <v>105</v>
      </c>
      <c r="I133" s="59">
        <f>+SR40_CRa30!$E44</f>
        <v>1050</v>
      </c>
      <c r="J133" s="40">
        <f t="shared" si="19"/>
        <v>5.2499999999999998E-2</v>
      </c>
      <c r="K133" s="11">
        <f t="shared" si="27"/>
        <v>105</v>
      </c>
      <c r="L133" s="59">
        <f>+SR40_CRa50!$E23</f>
        <v>1018</v>
      </c>
      <c r="M133" s="40">
        <f t="shared" si="20"/>
        <v>5.0900000000000001E-2</v>
      </c>
      <c r="O133" s="11">
        <f t="shared" si="28"/>
        <v>105</v>
      </c>
      <c r="P133" s="1">
        <f>+SR!B112</f>
        <v>5377</v>
      </c>
      <c r="Q133" s="40">
        <f t="shared" si="17"/>
        <v>0.26884999999999998</v>
      </c>
      <c r="R133" s="11">
        <f t="shared" si="29"/>
        <v>105</v>
      </c>
      <c r="S133" s="59">
        <f>+SR40_CRa15!$B57</f>
        <v>5106</v>
      </c>
      <c r="T133" s="40">
        <f t="shared" si="21"/>
        <v>0.25530000000000003</v>
      </c>
      <c r="U133" s="11">
        <f t="shared" si="30"/>
        <v>105</v>
      </c>
      <c r="V133" s="59">
        <f>+SR40_CRa30!$B44</f>
        <v>4844</v>
      </c>
      <c r="W133" s="40">
        <f t="shared" si="22"/>
        <v>0.2422</v>
      </c>
      <c r="X133" s="11">
        <f t="shared" si="31"/>
        <v>105</v>
      </c>
      <c r="Y133" s="59">
        <f>+SR40_CRa50!$B23</f>
        <v>3801</v>
      </c>
      <c r="Z133" s="40">
        <f t="shared" si="23"/>
        <v>0.19005</v>
      </c>
    </row>
    <row r="134" spans="2:26" x14ac:dyDescent="0.3">
      <c r="B134" s="11">
        <f t="shared" si="24"/>
        <v>106</v>
      </c>
      <c r="C134" s="1">
        <f>+SR!E113</f>
        <v>157</v>
      </c>
      <c r="D134" s="40">
        <f t="shared" si="16"/>
        <v>7.8499999999999993E-3</v>
      </c>
      <c r="E134" s="11">
        <f t="shared" si="25"/>
        <v>106</v>
      </c>
      <c r="F134" s="59">
        <f>+SR40_CRa15!$E58</f>
        <v>346</v>
      </c>
      <c r="G134" s="40">
        <f t="shared" si="18"/>
        <v>1.7299999999999999E-2</v>
      </c>
      <c r="H134" s="11">
        <f t="shared" si="26"/>
        <v>106</v>
      </c>
      <c r="I134" s="59">
        <f>+SR40_CRa30!$E45</f>
        <v>936</v>
      </c>
      <c r="J134" s="40">
        <f t="shared" si="19"/>
        <v>4.6800000000000001E-2</v>
      </c>
      <c r="K134" s="11">
        <f t="shared" si="27"/>
        <v>106</v>
      </c>
      <c r="L134" s="59">
        <f>+SR40_CRa50!$E24</f>
        <v>1062</v>
      </c>
      <c r="M134" s="40">
        <f t="shared" si="20"/>
        <v>5.3100000000000001E-2</v>
      </c>
      <c r="O134" s="11">
        <f t="shared" si="28"/>
        <v>106</v>
      </c>
      <c r="P134" s="1">
        <f>+SR!B113</f>
        <v>5382</v>
      </c>
      <c r="Q134" s="40">
        <f t="shared" si="17"/>
        <v>0.26910000000000001</v>
      </c>
      <c r="R134" s="11">
        <f t="shared" si="29"/>
        <v>106</v>
      </c>
      <c r="S134" s="59">
        <f>+SR40_CRa15!$B58</f>
        <v>5107</v>
      </c>
      <c r="T134" s="40">
        <f t="shared" si="21"/>
        <v>0.25535000000000002</v>
      </c>
      <c r="U134" s="11">
        <f t="shared" si="30"/>
        <v>106</v>
      </c>
      <c r="V134" s="59">
        <f>+SR40_CRa30!$B45</f>
        <v>4855</v>
      </c>
      <c r="W134" s="40">
        <f t="shared" si="22"/>
        <v>0.24274999999999999</v>
      </c>
      <c r="X134" s="11">
        <f t="shared" si="31"/>
        <v>106</v>
      </c>
      <c r="Y134" s="59">
        <f>+SR40_CRa50!$B24</f>
        <v>3849</v>
      </c>
      <c r="Z134" s="40">
        <f t="shared" si="23"/>
        <v>0.19245000000000001</v>
      </c>
    </row>
    <row r="135" spans="2:26" x14ac:dyDescent="0.3">
      <c r="B135" s="11">
        <f t="shared" si="24"/>
        <v>107</v>
      </c>
      <c r="C135" s="1">
        <f>+SR!E114</f>
        <v>143</v>
      </c>
      <c r="D135" s="40">
        <f t="shared" si="16"/>
        <v>7.1500000000000001E-3</v>
      </c>
      <c r="E135" s="11">
        <f t="shared" si="25"/>
        <v>107</v>
      </c>
      <c r="F135" s="59">
        <f>+SR40_CRa15!$E59</f>
        <v>316</v>
      </c>
      <c r="G135" s="40">
        <f t="shared" si="18"/>
        <v>1.5800000000000002E-2</v>
      </c>
      <c r="H135" s="11">
        <f t="shared" si="26"/>
        <v>107</v>
      </c>
      <c r="I135" s="59">
        <f>+SR40_CRa30!$E46</f>
        <v>850</v>
      </c>
      <c r="J135" s="40">
        <f t="shared" si="19"/>
        <v>4.2500000000000003E-2</v>
      </c>
      <c r="K135" s="11">
        <f t="shared" si="27"/>
        <v>107</v>
      </c>
      <c r="L135" s="59">
        <f>+SR40_CRa50!$E25</f>
        <v>1086</v>
      </c>
      <c r="M135" s="40">
        <f t="shared" si="20"/>
        <v>5.4300000000000001E-2</v>
      </c>
      <c r="O135" s="11">
        <f t="shared" si="28"/>
        <v>107</v>
      </c>
      <c r="P135" s="1">
        <f>+SR!B114</f>
        <v>5382</v>
      </c>
      <c r="Q135" s="40">
        <f t="shared" si="17"/>
        <v>0.26910000000000001</v>
      </c>
      <c r="R135" s="11">
        <f t="shared" si="29"/>
        <v>107</v>
      </c>
      <c r="S135" s="59">
        <f>+SR40_CRa15!$B59</f>
        <v>5110</v>
      </c>
      <c r="T135" s="40">
        <f t="shared" si="21"/>
        <v>0.2555</v>
      </c>
      <c r="U135" s="11">
        <f t="shared" si="30"/>
        <v>107</v>
      </c>
      <c r="V135" s="59">
        <f>+SR40_CRa30!$B46</f>
        <v>4864</v>
      </c>
      <c r="W135" s="40">
        <f t="shared" si="22"/>
        <v>0.2432</v>
      </c>
      <c r="X135" s="11">
        <f t="shared" si="31"/>
        <v>107</v>
      </c>
      <c r="Y135" s="59">
        <f>+SR40_CRa50!$B25</f>
        <v>3887</v>
      </c>
      <c r="Z135" s="40">
        <f t="shared" si="23"/>
        <v>0.19434999999999999</v>
      </c>
    </row>
    <row r="136" spans="2:26" x14ac:dyDescent="0.3">
      <c r="B136" s="11">
        <f t="shared" si="24"/>
        <v>108</v>
      </c>
      <c r="C136" s="1">
        <f>+SR!E115</f>
        <v>133</v>
      </c>
      <c r="D136" s="40">
        <f t="shared" si="16"/>
        <v>6.6499999999999997E-3</v>
      </c>
      <c r="E136" s="11">
        <f t="shared" si="25"/>
        <v>108</v>
      </c>
      <c r="F136" s="59">
        <f>+SR40_CRa15!$E60</f>
        <v>288</v>
      </c>
      <c r="G136" s="40">
        <f t="shared" si="18"/>
        <v>1.44E-2</v>
      </c>
      <c r="H136" s="11">
        <f t="shared" si="26"/>
        <v>108</v>
      </c>
      <c r="I136" s="59">
        <f>+SR40_CRa30!$E47</f>
        <v>786</v>
      </c>
      <c r="J136" s="40">
        <f t="shared" si="19"/>
        <v>3.9300000000000002E-2</v>
      </c>
      <c r="K136" s="11">
        <f t="shared" si="27"/>
        <v>108</v>
      </c>
      <c r="L136" s="59">
        <f>+SR40_CRa50!$E26</f>
        <v>1121</v>
      </c>
      <c r="M136" s="40">
        <f t="shared" si="20"/>
        <v>5.6050000000000003E-2</v>
      </c>
      <c r="O136" s="11">
        <f t="shared" si="28"/>
        <v>108</v>
      </c>
      <c r="P136" s="1">
        <f>+SR!B115</f>
        <v>5384</v>
      </c>
      <c r="Q136" s="40">
        <f t="shared" si="17"/>
        <v>0.26919999999999999</v>
      </c>
      <c r="R136" s="11">
        <f t="shared" si="29"/>
        <v>108</v>
      </c>
      <c r="S136" s="59">
        <f>+SR40_CRa15!$B60</f>
        <v>5111</v>
      </c>
      <c r="T136" s="40">
        <f t="shared" si="21"/>
        <v>0.25555</v>
      </c>
      <c r="U136" s="11">
        <f t="shared" si="30"/>
        <v>108</v>
      </c>
      <c r="V136" s="59">
        <f>+SR40_CRa30!$B47</f>
        <v>4872</v>
      </c>
      <c r="W136" s="40">
        <f t="shared" si="22"/>
        <v>0.24360000000000001</v>
      </c>
      <c r="X136" s="11">
        <f t="shared" si="31"/>
        <v>108</v>
      </c>
      <c r="Y136" s="59">
        <f>+SR40_CRa50!$B26</f>
        <v>3931</v>
      </c>
      <c r="Z136" s="40">
        <f t="shared" si="23"/>
        <v>0.19655</v>
      </c>
    </row>
    <row r="137" spans="2:26" x14ac:dyDescent="0.3">
      <c r="B137" s="11">
        <f t="shared" si="24"/>
        <v>109</v>
      </c>
      <c r="C137" s="1">
        <f>+SR!E116</f>
        <v>120</v>
      </c>
      <c r="D137" s="40">
        <f t="shared" si="16"/>
        <v>6.0000000000000001E-3</v>
      </c>
      <c r="E137" s="11">
        <f t="shared" si="25"/>
        <v>109</v>
      </c>
      <c r="F137" s="59">
        <f>+SR40_CRa15!$E61</f>
        <v>266</v>
      </c>
      <c r="G137" s="40">
        <f t="shared" si="18"/>
        <v>1.3299999999999999E-2</v>
      </c>
      <c r="H137" s="11">
        <f t="shared" si="26"/>
        <v>109</v>
      </c>
      <c r="I137" s="59">
        <f>+SR40_CRa30!$E48</f>
        <v>728</v>
      </c>
      <c r="J137" s="40">
        <f t="shared" si="19"/>
        <v>3.6400000000000002E-2</v>
      </c>
      <c r="K137" s="11">
        <f t="shared" si="27"/>
        <v>109</v>
      </c>
      <c r="L137" s="59">
        <f>+SR40_CRa50!$E27</f>
        <v>1157</v>
      </c>
      <c r="M137" s="40">
        <f t="shared" si="20"/>
        <v>5.7849999999999999E-2</v>
      </c>
      <c r="O137" s="11">
        <f t="shared" si="28"/>
        <v>109</v>
      </c>
      <c r="P137" s="1">
        <f>+SR!B116</f>
        <v>5386</v>
      </c>
      <c r="Q137" s="40">
        <f t="shared" si="17"/>
        <v>0.26929999999999998</v>
      </c>
      <c r="R137" s="11">
        <f t="shared" si="29"/>
        <v>109</v>
      </c>
      <c r="S137" s="59">
        <f>+SR40_CRa15!$B61</f>
        <v>5113</v>
      </c>
      <c r="T137" s="40">
        <f t="shared" si="21"/>
        <v>0.25564999999999999</v>
      </c>
      <c r="U137" s="11">
        <f t="shared" si="30"/>
        <v>109</v>
      </c>
      <c r="V137" s="59">
        <f>+SR40_CRa30!$B48</f>
        <v>4878</v>
      </c>
      <c r="W137" s="40">
        <f t="shared" si="22"/>
        <v>0.24390000000000001</v>
      </c>
      <c r="X137" s="11">
        <f t="shared" si="31"/>
        <v>109</v>
      </c>
      <c r="Y137" s="59">
        <f>+SR40_CRa50!$B27</f>
        <v>3979</v>
      </c>
      <c r="Z137" s="40">
        <f t="shared" si="23"/>
        <v>0.19894999999999999</v>
      </c>
    </row>
    <row r="138" spans="2:26" x14ac:dyDescent="0.3">
      <c r="B138" s="11">
        <f t="shared" si="24"/>
        <v>110</v>
      </c>
      <c r="C138" s="1">
        <f>+SR!E117</f>
        <v>110</v>
      </c>
      <c r="D138" s="40">
        <f t="shared" si="16"/>
        <v>5.4999999999999997E-3</v>
      </c>
      <c r="E138" s="11">
        <f t="shared" si="25"/>
        <v>110</v>
      </c>
      <c r="F138" s="59">
        <f>+SR40_CRa15!$E62</f>
        <v>246</v>
      </c>
      <c r="G138" s="40">
        <f t="shared" si="18"/>
        <v>1.23E-2</v>
      </c>
      <c r="H138" s="11">
        <f t="shared" si="26"/>
        <v>110</v>
      </c>
      <c r="I138" s="59">
        <f>+SR40_CRa30!$E49</f>
        <v>693</v>
      </c>
      <c r="J138" s="40">
        <f t="shared" si="19"/>
        <v>3.465E-2</v>
      </c>
      <c r="K138" s="11">
        <f t="shared" si="27"/>
        <v>110</v>
      </c>
      <c r="L138" s="59">
        <f>+SR40_CRa50!$E28</f>
        <v>1171</v>
      </c>
      <c r="M138" s="40">
        <f t="shared" si="20"/>
        <v>5.8549999999999998E-2</v>
      </c>
      <c r="O138" s="11">
        <f t="shared" si="28"/>
        <v>110</v>
      </c>
      <c r="P138" s="1">
        <f>+SR!B117</f>
        <v>5389</v>
      </c>
      <c r="Q138" s="40">
        <f t="shared" si="17"/>
        <v>0.26945000000000002</v>
      </c>
      <c r="R138" s="11">
        <f t="shared" si="29"/>
        <v>110</v>
      </c>
      <c r="S138" s="59">
        <f>+SR40_CRa15!$B62</f>
        <v>5116</v>
      </c>
      <c r="T138" s="40">
        <f t="shared" si="21"/>
        <v>0.25580000000000003</v>
      </c>
      <c r="U138" s="11">
        <f t="shared" si="30"/>
        <v>110</v>
      </c>
      <c r="V138" s="59">
        <f>+SR40_CRa30!$B49</f>
        <v>4887</v>
      </c>
      <c r="W138" s="40">
        <f t="shared" si="22"/>
        <v>0.24435000000000001</v>
      </c>
      <c r="X138" s="11">
        <f t="shared" si="31"/>
        <v>110</v>
      </c>
      <c r="Y138" s="59">
        <f>+SR40_CRa50!$B28</f>
        <v>4004</v>
      </c>
      <c r="Z138" s="40">
        <f t="shared" si="23"/>
        <v>0.20019999999999999</v>
      </c>
    </row>
    <row r="139" spans="2:26" x14ac:dyDescent="0.3">
      <c r="B139" s="11">
        <f t="shared" si="24"/>
        <v>111</v>
      </c>
      <c r="C139" s="1">
        <f>+SR!E118</f>
        <v>108</v>
      </c>
      <c r="D139" s="40">
        <f t="shared" si="16"/>
        <v>5.4000000000000003E-3</v>
      </c>
      <c r="E139" s="11">
        <f t="shared" si="25"/>
        <v>111</v>
      </c>
      <c r="F139" s="59">
        <f>+SR40_CRa15!$E63</f>
        <v>228</v>
      </c>
      <c r="G139" s="40">
        <f t="shared" si="18"/>
        <v>1.14E-2</v>
      </c>
      <c r="H139" s="11">
        <f t="shared" si="26"/>
        <v>111</v>
      </c>
      <c r="I139" s="59">
        <f>+SR40_CRa30!$E50</f>
        <v>669</v>
      </c>
      <c r="J139" s="40">
        <f t="shared" si="19"/>
        <v>3.3450000000000001E-2</v>
      </c>
      <c r="K139" s="11">
        <f t="shared" si="27"/>
        <v>111</v>
      </c>
      <c r="L139" s="59">
        <f>+SR40_CRa50!$E29</f>
        <v>1190</v>
      </c>
      <c r="M139" s="40">
        <f t="shared" si="20"/>
        <v>5.9499999999999997E-2</v>
      </c>
      <c r="O139" s="11">
        <f t="shared" si="28"/>
        <v>111</v>
      </c>
      <c r="P139" s="1">
        <f>+SR!B118</f>
        <v>5390</v>
      </c>
      <c r="Q139" s="40">
        <f t="shared" si="17"/>
        <v>0.26950000000000002</v>
      </c>
      <c r="R139" s="11">
        <f t="shared" si="29"/>
        <v>111</v>
      </c>
      <c r="S139" s="59">
        <f>+SR40_CRa15!$B63</f>
        <v>5119</v>
      </c>
      <c r="T139" s="40">
        <f t="shared" si="21"/>
        <v>0.25595000000000001</v>
      </c>
      <c r="U139" s="11">
        <f t="shared" si="30"/>
        <v>111</v>
      </c>
      <c r="V139" s="59">
        <f>+SR40_CRa30!$B50</f>
        <v>4901</v>
      </c>
      <c r="W139" s="40">
        <f t="shared" si="22"/>
        <v>0.24504999999999999</v>
      </c>
      <c r="X139" s="11">
        <f t="shared" si="31"/>
        <v>111</v>
      </c>
      <c r="Y139" s="59">
        <f>+SR40_CRa50!$B29</f>
        <v>4038</v>
      </c>
      <c r="Z139" s="40">
        <f t="shared" si="23"/>
        <v>0.2019</v>
      </c>
    </row>
    <row r="140" spans="2:26" x14ac:dyDescent="0.3">
      <c r="B140" s="11">
        <f t="shared" si="24"/>
        <v>112</v>
      </c>
      <c r="C140" s="1">
        <f>+SR!E119</f>
        <v>105</v>
      </c>
      <c r="D140" s="40">
        <f t="shared" si="16"/>
        <v>5.2500000000000003E-3</v>
      </c>
      <c r="E140" s="11">
        <f t="shared" si="25"/>
        <v>112</v>
      </c>
      <c r="F140" s="59">
        <f>+SR40_CRa15!$E64</f>
        <v>204</v>
      </c>
      <c r="G140" s="40">
        <f t="shared" si="18"/>
        <v>1.0200000000000001E-2</v>
      </c>
      <c r="H140" s="11">
        <f t="shared" si="26"/>
        <v>112</v>
      </c>
      <c r="I140" s="59">
        <f>+SR40_CRa30!$E51</f>
        <v>637</v>
      </c>
      <c r="J140" s="40">
        <f t="shared" si="19"/>
        <v>3.1850000000000003E-2</v>
      </c>
      <c r="K140" s="11">
        <f t="shared" si="27"/>
        <v>112</v>
      </c>
      <c r="L140" s="59">
        <f>+SR40_CRa50!$E30</f>
        <v>1224</v>
      </c>
      <c r="M140" s="40">
        <f t="shared" si="20"/>
        <v>6.1199999999999997E-2</v>
      </c>
      <c r="O140" s="11">
        <f t="shared" si="28"/>
        <v>112</v>
      </c>
      <c r="P140" s="1">
        <f>+SR!B119</f>
        <v>5394</v>
      </c>
      <c r="Q140" s="40">
        <f t="shared" si="17"/>
        <v>0.2697</v>
      </c>
      <c r="R140" s="11">
        <f t="shared" si="29"/>
        <v>112</v>
      </c>
      <c r="S140" s="59">
        <f>+SR40_CRa15!$B64</f>
        <v>5121</v>
      </c>
      <c r="T140" s="40">
        <f t="shared" si="21"/>
        <v>0.25605</v>
      </c>
      <c r="U140" s="11">
        <f t="shared" si="30"/>
        <v>112</v>
      </c>
      <c r="V140" s="59">
        <f>+SR40_CRa30!$B51</f>
        <v>4905</v>
      </c>
      <c r="W140" s="40">
        <f t="shared" si="22"/>
        <v>0.24525</v>
      </c>
      <c r="X140" s="11">
        <f t="shared" si="31"/>
        <v>112</v>
      </c>
      <c r="Y140" s="59">
        <f>+SR40_CRa50!$B30</f>
        <v>4084</v>
      </c>
      <c r="Z140" s="40">
        <f t="shared" si="23"/>
        <v>0.20419999999999999</v>
      </c>
    </row>
    <row r="141" spans="2:26" x14ac:dyDescent="0.3">
      <c r="B141" s="11">
        <f t="shared" si="24"/>
        <v>113</v>
      </c>
      <c r="C141" s="1">
        <f>+SR!E120</f>
        <v>96</v>
      </c>
      <c r="D141" s="40">
        <f t="shared" si="16"/>
        <v>4.7999999999999996E-3</v>
      </c>
      <c r="E141" s="11">
        <f t="shared" si="25"/>
        <v>113</v>
      </c>
      <c r="F141" s="59">
        <f>+SR40_CRa15!$E65</f>
        <v>188</v>
      </c>
      <c r="G141" s="40">
        <f t="shared" si="18"/>
        <v>9.4000000000000004E-3</v>
      </c>
      <c r="H141" s="11">
        <f t="shared" si="26"/>
        <v>113</v>
      </c>
      <c r="I141" s="59">
        <f>+SR40_CRa30!$E52</f>
        <v>610</v>
      </c>
      <c r="J141" s="40">
        <f t="shared" si="19"/>
        <v>3.0499999999999999E-2</v>
      </c>
      <c r="K141" s="11">
        <f t="shared" si="27"/>
        <v>113</v>
      </c>
      <c r="L141" s="59">
        <f>+SR40_CRa50!$E31</f>
        <v>1240</v>
      </c>
      <c r="M141" s="40">
        <f t="shared" si="20"/>
        <v>6.2E-2</v>
      </c>
      <c r="O141" s="11">
        <f t="shared" si="28"/>
        <v>113</v>
      </c>
      <c r="P141" s="1">
        <f>+SR!B120</f>
        <v>5397</v>
      </c>
      <c r="Q141" s="40">
        <f t="shared" si="17"/>
        <v>0.26984999999999998</v>
      </c>
      <c r="R141" s="11">
        <f t="shared" si="29"/>
        <v>113</v>
      </c>
      <c r="S141" s="59">
        <f>+SR40_CRa15!$B65</f>
        <v>5125</v>
      </c>
      <c r="T141" s="40">
        <f t="shared" si="21"/>
        <v>0.25624999999999998</v>
      </c>
      <c r="U141" s="11">
        <f t="shared" si="30"/>
        <v>113</v>
      </c>
      <c r="V141" s="59">
        <f>+SR40_CRa30!$B52</f>
        <v>4911</v>
      </c>
      <c r="W141" s="40">
        <f t="shared" si="22"/>
        <v>0.24554999999999999</v>
      </c>
      <c r="X141" s="11">
        <f t="shared" si="31"/>
        <v>113</v>
      </c>
      <c r="Y141" s="59">
        <f>+SR40_CRa50!$B31</f>
        <v>4121</v>
      </c>
      <c r="Z141" s="40">
        <f t="shared" si="23"/>
        <v>0.20605000000000001</v>
      </c>
    </row>
    <row r="142" spans="2:26" x14ac:dyDescent="0.3">
      <c r="B142" s="11">
        <f t="shared" si="24"/>
        <v>114</v>
      </c>
      <c r="C142" s="1">
        <f>+SR!E121</f>
        <v>91</v>
      </c>
      <c r="D142" s="40">
        <f t="shared" si="16"/>
        <v>4.5500000000000002E-3</v>
      </c>
      <c r="E142" s="11">
        <f t="shared" si="25"/>
        <v>114</v>
      </c>
      <c r="F142" s="59">
        <f>+SR40_CRa15!$E66</f>
        <v>173</v>
      </c>
      <c r="G142" s="40">
        <f t="shared" si="18"/>
        <v>8.6499999999999997E-3</v>
      </c>
      <c r="H142" s="11">
        <f t="shared" si="26"/>
        <v>114</v>
      </c>
      <c r="I142" s="59">
        <f>+SR40_CRa30!$E53</f>
        <v>582</v>
      </c>
      <c r="J142" s="40">
        <f t="shared" si="19"/>
        <v>2.9100000000000001E-2</v>
      </c>
      <c r="K142" s="11">
        <f t="shared" si="27"/>
        <v>114</v>
      </c>
      <c r="L142" s="59">
        <f>+SR40_CRa50!$E32</f>
        <v>1248</v>
      </c>
      <c r="M142" s="40">
        <f t="shared" si="20"/>
        <v>6.2399999999999997E-2</v>
      </c>
      <c r="O142" s="11">
        <f t="shared" si="28"/>
        <v>114</v>
      </c>
      <c r="P142" s="1">
        <f>+SR!B121</f>
        <v>5399</v>
      </c>
      <c r="Q142" s="40">
        <f t="shared" si="17"/>
        <v>0.26995000000000002</v>
      </c>
      <c r="R142" s="11">
        <f t="shared" si="29"/>
        <v>114</v>
      </c>
      <c r="S142" s="59">
        <f>+SR40_CRa15!$B66</f>
        <v>5126</v>
      </c>
      <c r="T142" s="40">
        <f t="shared" si="21"/>
        <v>0.25629999999999997</v>
      </c>
      <c r="U142" s="11">
        <f t="shared" si="30"/>
        <v>114</v>
      </c>
      <c r="V142" s="59">
        <f>+SR40_CRa30!$B53</f>
        <v>4918</v>
      </c>
      <c r="W142" s="40">
        <f t="shared" si="22"/>
        <v>0.24590000000000001</v>
      </c>
      <c r="X142" s="11">
        <f t="shared" si="31"/>
        <v>114</v>
      </c>
      <c r="Y142" s="59">
        <f>+SR40_CRa50!$B32</f>
        <v>4152</v>
      </c>
      <c r="Z142" s="40">
        <f t="shared" si="23"/>
        <v>0.20760000000000001</v>
      </c>
    </row>
    <row r="143" spans="2:26" x14ac:dyDescent="0.3">
      <c r="B143" s="11">
        <f t="shared" si="24"/>
        <v>115</v>
      </c>
      <c r="C143" s="1">
        <f>+SR!E122</f>
        <v>85</v>
      </c>
      <c r="D143" s="40">
        <f t="shared" si="16"/>
        <v>4.2500000000000003E-3</v>
      </c>
      <c r="E143" s="11">
        <f t="shared" si="25"/>
        <v>115</v>
      </c>
      <c r="F143" s="59">
        <f>+SR40_CRa15!$E67</f>
        <v>161</v>
      </c>
      <c r="G143" s="40">
        <f t="shared" si="18"/>
        <v>8.0499999999999999E-3</v>
      </c>
      <c r="H143" s="11">
        <f t="shared" si="26"/>
        <v>115</v>
      </c>
      <c r="I143" s="59">
        <f>+SR40_CRa30!$E54</f>
        <v>547</v>
      </c>
      <c r="J143" s="40">
        <f t="shared" si="19"/>
        <v>2.7349999999999999E-2</v>
      </c>
      <c r="K143" s="11">
        <f t="shared" si="27"/>
        <v>115</v>
      </c>
      <c r="L143" s="59">
        <f>+SR40_CRa50!$E33</f>
        <v>1259</v>
      </c>
      <c r="M143" s="40">
        <f t="shared" si="20"/>
        <v>6.2950000000000006E-2</v>
      </c>
      <c r="O143" s="11">
        <f t="shared" si="28"/>
        <v>115</v>
      </c>
      <c r="P143" s="1">
        <f>+SR!B122</f>
        <v>5399</v>
      </c>
      <c r="Q143" s="40">
        <f t="shared" si="17"/>
        <v>0.26995000000000002</v>
      </c>
      <c r="R143" s="11">
        <f t="shared" si="29"/>
        <v>115</v>
      </c>
      <c r="S143" s="59">
        <f>+SR40_CRa15!$B67</f>
        <v>5128</v>
      </c>
      <c r="T143" s="40">
        <f t="shared" si="21"/>
        <v>0.25640000000000002</v>
      </c>
      <c r="U143" s="11">
        <f t="shared" si="30"/>
        <v>115</v>
      </c>
      <c r="V143" s="59">
        <f>+SR40_CRa30!$B54</f>
        <v>4927</v>
      </c>
      <c r="W143" s="40">
        <f t="shared" si="22"/>
        <v>0.24635000000000001</v>
      </c>
      <c r="X143" s="11">
        <f t="shared" si="31"/>
        <v>115</v>
      </c>
      <c r="Y143" s="59">
        <f>+SR40_CRa50!$B33</f>
        <v>4182</v>
      </c>
      <c r="Z143" s="40">
        <f t="shared" si="23"/>
        <v>0.20910000000000001</v>
      </c>
    </row>
    <row r="144" spans="2:26" x14ac:dyDescent="0.3">
      <c r="B144" s="11">
        <f t="shared" si="24"/>
        <v>116</v>
      </c>
      <c r="C144" s="1">
        <f>+SR!E123</f>
        <v>78</v>
      </c>
      <c r="D144" s="40">
        <f t="shared" si="16"/>
        <v>3.8999999999999998E-3</v>
      </c>
      <c r="E144" s="11">
        <f t="shared" si="25"/>
        <v>116</v>
      </c>
      <c r="F144" s="59">
        <f>+SR40_CRa15!$E68</f>
        <v>152</v>
      </c>
      <c r="G144" s="40">
        <f t="shared" si="18"/>
        <v>7.6E-3</v>
      </c>
      <c r="H144" s="11">
        <f t="shared" si="26"/>
        <v>116</v>
      </c>
      <c r="I144" s="59">
        <f>+SR40_CRa30!$E55</f>
        <v>530</v>
      </c>
      <c r="J144" s="40">
        <f t="shared" si="19"/>
        <v>2.6499999999999999E-2</v>
      </c>
      <c r="K144" s="11">
        <f t="shared" si="27"/>
        <v>116</v>
      </c>
      <c r="L144" s="59">
        <f>+SR40_CRa50!$E34</f>
        <v>1246</v>
      </c>
      <c r="M144" s="40">
        <f t="shared" si="20"/>
        <v>6.2300000000000001E-2</v>
      </c>
      <c r="O144" s="11">
        <f t="shared" si="28"/>
        <v>116</v>
      </c>
      <c r="P144" s="1">
        <f>+SR!B123</f>
        <v>5399</v>
      </c>
      <c r="Q144" s="40">
        <f t="shared" si="17"/>
        <v>0.26995000000000002</v>
      </c>
      <c r="R144" s="11">
        <f t="shared" si="29"/>
        <v>116</v>
      </c>
      <c r="S144" s="59">
        <f>+SR40_CRa15!$B68</f>
        <v>5129</v>
      </c>
      <c r="T144" s="40">
        <f t="shared" si="21"/>
        <v>0.25645000000000001</v>
      </c>
      <c r="U144" s="11">
        <f t="shared" si="30"/>
        <v>116</v>
      </c>
      <c r="V144" s="59">
        <f>+SR40_CRa30!$B55</f>
        <v>4933</v>
      </c>
      <c r="W144" s="40">
        <f t="shared" si="22"/>
        <v>0.24665000000000001</v>
      </c>
      <c r="X144" s="11">
        <f t="shared" si="31"/>
        <v>116</v>
      </c>
      <c r="Y144" s="59">
        <f>+SR40_CRa50!$B34</f>
        <v>4197</v>
      </c>
      <c r="Z144" s="40">
        <f t="shared" si="23"/>
        <v>0.20985000000000001</v>
      </c>
    </row>
    <row r="145" spans="2:26" x14ac:dyDescent="0.3">
      <c r="B145" s="11">
        <f t="shared" si="24"/>
        <v>117</v>
      </c>
      <c r="C145" s="1">
        <f>+SR!E124</f>
        <v>72</v>
      </c>
      <c r="D145" s="40">
        <f t="shared" si="16"/>
        <v>3.5999999999999999E-3</v>
      </c>
      <c r="E145" s="11">
        <f t="shared" si="25"/>
        <v>117</v>
      </c>
      <c r="F145" s="59">
        <f>+SR40_CRa15!$E69</f>
        <v>137</v>
      </c>
      <c r="G145" s="40">
        <f t="shared" si="18"/>
        <v>6.8500000000000002E-3</v>
      </c>
      <c r="H145" s="11">
        <f t="shared" si="26"/>
        <v>117</v>
      </c>
      <c r="I145" s="59">
        <f>+SR40_CRa30!$E56</f>
        <v>495</v>
      </c>
      <c r="J145" s="40">
        <f t="shared" si="19"/>
        <v>2.4750000000000001E-2</v>
      </c>
      <c r="K145" s="11">
        <f t="shared" si="27"/>
        <v>117</v>
      </c>
      <c r="L145" s="59">
        <f>+SR40_CRa50!$E35</f>
        <v>1242</v>
      </c>
      <c r="M145" s="40">
        <f t="shared" si="20"/>
        <v>6.2100000000000002E-2</v>
      </c>
      <c r="O145" s="11">
        <f t="shared" si="28"/>
        <v>117</v>
      </c>
      <c r="P145" s="1">
        <f>+SR!B124</f>
        <v>5399</v>
      </c>
      <c r="Q145" s="40">
        <f t="shared" si="17"/>
        <v>0.26995000000000002</v>
      </c>
      <c r="R145" s="11">
        <f t="shared" si="29"/>
        <v>117</v>
      </c>
      <c r="S145" s="59">
        <f>+SR40_CRa15!$B69</f>
        <v>5131</v>
      </c>
      <c r="T145" s="40">
        <f t="shared" si="21"/>
        <v>0.25655</v>
      </c>
      <c r="U145" s="11">
        <f t="shared" si="30"/>
        <v>117</v>
      </c>
      <c r="V145" s="59">
        <f>+SR40_CRa30!$B56</f>
        <v>4941</v>
      </c>
      <c r="W145" s="40">
        <f t="shared" si="22"/>
        <v>0.24704999999999999</v>
      </c>
      <c r="X145" s="11">
        <f t="shared" si="31"/>
        <v>117</v>
      </c>
      <c r="Y145" s="59">
        <f>+SR40_CRa50!$B35</f>
        <v>4214</v>
      </c>
      <c r="Z145" s="40">
        <f t="shared" si="23"/>
        <v>0.2107</v>
      </c>
    </row>
    <row r="146" spans="2:26" x14ac:dyDescent="0.3">
      <c r="B146" s="11">
        <f t="shared" si="24"/>
        <v>118</v>
      </c>
      <c r="C146" s="1">
        <f>+SR!E125</f>
        <v>69</v>
      </c>
      <c r="D146" s="40">
        <f t="shared" si="16"/>
        <v>3.4499999999999999E-3</v>
      </c>
      <c r="E146" s="11">
        <f t="shared" si="25"/>
        <v>118</v>
      </c>
      <c r="F146" s="59">
        <f>+SR40_CRa15!$E70</f>
        <v>124</v>
      </c>
      <c r="G146" s="40">
        <f t="shared" si="18"/>
        <v>6.1999999999999998E-3</v>
      </c>
      <c r="H146" s="11">
        <f t="shared" si="26"/>
        <v>118</v>
      </c>
      <c r="I146" s="59">
        <f>+SR40_CRa30!$E57</f>
        <v>473</v>
      </c>
      <c r="J146" s="40">
        <f t="shared" si="19"/>
        <v>2.3650000000000001E-2</v>
      </c>
      <c r="K146" s="11">
        <f t="shared" si="27"/>
        <v>118</v>
      </c>
      <c r="L146" s="59">
        <f>+SR40_CRa50!$E36</f>
        <v>1226</v>
      </c>
      <c r="M146" s="40">
        <f t="shared" si="20"/>
        <v>6.13E-2</v>
      </c>
      <c r="O146" s="11">
        <f t="shared" si="28"/>
        <v>118</v>
      </c>
      <c r="P146" s="1">
        <f>+SR!B125</f>
        <v>5400</v>
      </c>
      <c r="Q146" s="40">
        <f t="shared" si="17"/>
        <v>0.27</v>
      </c>
      <c r="R146" s="11">
        <f t="shared" si="29"/>
        <v>118</v>
      </c>
      <c r="S146" s="59">
        <f>+SR40_CRa15!$B70</f>
        <v>5132</v>
      </c>
      <c r="T146" s="40">
        <f t="shared" si="21"/>
        <v>0.25659999999999999</v>
      </c>
      <c r="U146" s="11">
        <f t="shared" si="30"/>
        <v>118</v>
      </c>
      <c r="V146" s="59">
        <f>+SR40_CRa30!$B57</f>
        <v>4948</v>
      </c>
      <c r="W146" s="40">
        <f t="shared" si="22"/>
        <v>0.24740000000000001</v>
      </c>
      <c r="X146" s="11">
        <f t="shared" si="31"/>
        <v>118</v>
      </c>
      <c r="Y146" s="59">
        <f>+SR40_CRa50!$B36</f>
        <v>4227</v>
      </c>
      <c r="Z146" s="40">
        <f t="shared" si="23"/>
        <v>0.21135000000000001</v>
      </c>
    </row>
    <row r="147" spans="2:26" x14ac:dyDescent="0.3">
      <c r="B147" s="11">
        <f t="shared" si="24"/>
        <v>119</v>
      </c>
      <c r="C147" s="1">
        <f>+SR!E126</f>
        <v>67</v>
      </c>
      <c r="D147" s="40">
        <f t="shared" si="16"/>
        <v>3.3500000000000001E-3</v>
      </c>
      <c r="E147" s="11">
        <f t="shared" si="25"/>
        <v>119</v>
      </c>
      <c r="F147" s="59">
        <f>+SR40_CRa15!$E71</f>
        <v>118</v>
      </c>
      <c r="G147" s="40">
        <f t="shared" si="18"/>
        <v>5.8999999999999999E-3</v>
      </c>
      <c r="H147" s="11">
        <f t="shared" si="26"/>
        <v>119</v>
      </c>
      <c r="I147" s="59">
        <f>+SR40_CRa30!$E58</f>
        <v>433</v>
      </c>
      <c r="J147" s="40">
        <f t="shared" si="19"/>
        <v>2.1649999999999999E-2</v>
      </c>
      <c r="K147" s="11">
        <f t="shared" si="27"/>
        <v>119</v>
      </c>
      <c r="L147" s="59">
        <f>+SR40_CRa50!$E37</f>
        <v>1209</v>
      </c>
      <c r="M147" s="40">
        <f t="shared" si="20"/>
        <v>6.0449999999999997E-2</v>
      </c>
      <c r="O147" s="11">
        <f t="shared" si="28"/>
        <v>119</v>
      </c>
      <c r="P147" s="1">
        <f>+SR!B126</f>
        <v>5402</v>
      </c>
      <c r="Q147" s="40">
        <f t="shared" si="17"/>
        <v>0.27010000000000001</v>
      </c>
      <c r="R147" s="11">
        <f t="shared" si="29"/>
        <v>119</v>
      </c>
      <c r="S147" s="59">
        <f>+SR40_CRa15!$B71</f>
        <v>5134</v>
      </c>
      <c r="T147" s="40">
        <f t="shared" si="21"/>
        <v>0.25669999999999998</v>
      </c>
      <c r="U147" s="11">
        <f t="shared" si="30"/>
        <v>119</v>
      </c>
      <c r="V147" s="59">
        <f>+SR40_CRa30!$B58</f>
        <v>4949</v>
      </c>
      <c r="W147" s="40">
        <f t="shared" si="22"/>
        <v>0.24745</v>
      </c>
      <c r="X147" s="11">
        <f t="shared" si="31"/>
        <v>119</v>
      </c>
      <c r="Y147" s="59">
        <f>+SR40_CRa50!$B37</f>
        <v>4244</v>
      </c>
      <c r="Z147" s="40">
        <f t="shared" si="23"/>
        <v>0.2122</v>
      </c>
    </row>
    <row r="148" spans="2:26" x14ac:dyDescent="0.3">
      <c r="B148" s="11">
        <f t="shared" si="24"/>
        <v>120</v>
      </c>
      <c r="C148" s="1">
        <f>+SR!E127</f>
        <v>61</v>
      </c>
      <c r="D148" s="40">
        <f t="shared" si="16"/>
        <v>3.0500000000000002E-3</v>
      </c>
      <c r="E148" s="11">
        <f t="shared" si="25"/>
        <v>120</v>
      </c>
      <c r="F148" s="59">
        <f>+SR40_CRa15!$E72</f>
        <v>110</v>
      </c>
      <c r="G148" s="40">
        <f t="shared" si="18"/>
        <v>5.4999999999999997E-3</v>
      </c>
      <c r="H148" s="11">
        <f t="shared" si="26"/>
        <v>120</v>
      </c>
      <c r="I148" s="59">
        <f>+SR40_CRa30!$E59</f>
        <v>405</v>
      </c>
      <c r="J148" s="40">
        <f t="shared" si="19"/>
        <v>2.0250000000000001E-2</v>
      </c>
      <c r="K148" s="11">
        <f t="shared" si="27"/>
        <v>120</v>
      </c>
      <c r="L148" s="59">
        <f>+SR40_CRa50!$E38</f>
        <v>1194</v>
      </c>
      <c r="M148" s="40">
        <f t="shared" si="20"/>
        <v>5.9700000000000003E-2</v>
      </c>
      <c r="O148" s="11">
        <f t="shared" si="28"/>
        <v>120</v>
      </c>
      <c r="P148" s="1">
        <f>+SR!B127</f>
        <v>5403</v>
      </c>
      <c r="Q148" s="40">
        <f t="shared" si="17"/>
        <v>0.27015</v>
      </c>
      <c r="R148" s="11">
        <f t="shared" si="29"/>
        <v>120</v>
      </c>
      <c r="S148" s="59">
        <f>+SR40_CRa15!$B72</f>
        <v>5137</v>
      </c>
      <c r="T148" s="40">
        <f t="shared" si="21"/>
        <v>0.25685000000000002</v>
      </c>
      <c r="U148" s="11">
        <f t="shared" si="30"/>
        <v>120</v>
      </c>
      <c r="V148" s="59">
        <f>+SR40_CRa30!$B59</f>
        <v>4955</v>
      </c>
      <c r="W148" s="40">
        <f t="shared" si="22"/>
        <v>0.24775</v>
      </c>
      <c r="X148" s="11">
        <f t="shared" si="31"/>
        <v>120</v>
      </c>
      <c r="Y148" s="59">
        <f>+SR40_CRa50!$B38</f>
        <v>4270</v>
      </c>
      <c r="Z148" s="40">
        <f t="shared" si="23"/>
        <v>0.2135</v>
      </c>
    </row>
    <row r="149" spans="2:26" x14ac:dyDescent="0.3">
      <c r="B149" s="11">
        <f t="shared" si="24"/>
        <v>121</v>
      </c>
      <c r="C149" s="1">
        <f>+SR!E128</f>
        <v>55</v>
      </c>
      <c r="D149" s="40">
        <f t="shared" si="16"/>
        <v>2.7499999999999998E-3</v>
      </c>
      <c r="E149" s="11">
        <f t="shared" si="25"/>
        <v>121</v>
      </c>
      <c r="F149" s="59">
        <f>+SR40_CRa15!$E73</f>
        <v>100</v>
      </c>
      <c r="G149" s="40">
        <f t="shared" si="18"/>
        <v>5.0000000000000001E-3</v>
      </c>
      <c r="H149" s="11">
        <f t="shared" si="26"/>
        <v>121</v>
      </c>
      <c r="I149" s="59">
        <f>+SR40_CRa30!$E60</f>
        <v>372</v>
      </c>
      <c r="J149" s="40">
        <f t="shared" si="19"/>
        <v>1.8599999999999998E-2</v>
      </c>
      <c r="K149" s="11">
        <f t="shared" si="27"/>
        <v>121</v>
      </c>
      <c r="L149" s="59">
        <f>+SR40_CRa50!$E39</f>
        <v>1167</v>
      </c>
      <c r="M149" s="40">
        <f t="shared" si="20"/>
        <v>5.8349999999999999E-2</v>
      </c>
      <c r="O149" s="11">
        <f t="shared" si="28"/>
        <v>121</v>
      </c>
      <c r="P149" s="1">
        <f>+SR!B128</f>
        <v>5403</v>
      </c>
      <c r="Q149" s="40">
        <f t="shared" si="17"/>
        <v>0.27015</v>
      </c>
      <c r="R149" s="11">
        <f t="shared" si="29"/>
        <v>121</v>
      </c>
      <c r="S149" s="59">
        <f>+SR40_CRa15!$B73</f>
        <v>5138</v>
      </c>
      <c r="T149" s="40">
        <f t="shared" si="21"/>
        <v>0.25690000000000002</v>
      </c>
      <c r="U149" s="11">
        <f t="shared" si="30"/>
        <v>121</v>
      </c>
      <c r="V149" s="59">
        <f>+SR40_CRa30!$B60</f>
        <v>4961</v>
      </c>
      <c r="W149" s="40">
        <f t="shared" si="22"/>
        <v>0.24804999999999999</v>
      </c>
      <c r="X149" s="11">
        <f t="shared" si="31"/>
        <v>121</v>
      </c>
      <c r="Y149" s="59">
        <f>+SR40_CRa50!$B39</f>
        <v>4282</v>
      </c>
      <c r="Z149" s="40">
        <f t="shared" si="23"/>
        <v>0.21410000000000001</v>
      </c>
    </row>
    <row r="150" spans="2:26" x14ac:dyDescent="0.3">
      <c r="B150" s="11">
        <f t="shared" si="24"/>
        <v>122</v>
      </c>
      <c r="C150" s="1">
        <f>+SR!E129</f>
        <v>52</v>
      </c>
      <c r="D150" s="40">
        <f t="shared" si="16"/>
        <v>2.5999999999999999E-3</v>
      </c>
      <c r="E150" s="11">
        <f t="shared" si="25"/>
        <v>122</v>
      </c>
      <c r="F150" s="59">
        <f>+SR40_CRa15!$E74</f>
        <v>90</v>
      </c>
      <c r="G150" s="40">
        <f t="shared" si="18"/>
        <v>4.4999999999999997E-3</v>
      </c>
      <c r="H150" s="11">
        <f t="shared" si="26"/>
        <v>122</v>
      </c>
      <c r="I150" s="59">
        <f>+SR40_CRa30!$E61</f>
        <v>335</v>
      </c>
      <c r="J150" s="40">
        <f t="shared" si="19"/>
        <v>1.6750000000000001E-2</v>
      </c>
      <c r="K150" s="11">
        <f t="shared" si="27"/>
        <v>122</v>
      </c>
      <c r="L150" s="59">
        <f>+SR40_CRa50!$E40</f>
        <v>1135</v>
      </c>
      <c r="M150" s="40">
        <f t="shared" si="20"/>
        <v>5.6750000000000002E-2</v>
      </c>
      <c r="O150" s="11">
        <f t="shared" si="28"/>
        <v>122</v>
      </c>
      <c r="P150" s="1">
        <f>+SR!B129</f>
        <v>5403</v>
      </c>
      <c r="Q150" s="40">
        <f t="shared" si="17"/>
        <v>0.27015</v>
      </c>
      <c r="R150" s="11">
        <f t="shared" si="29"/>
        <v>122</v>
      </c>
      <c r="S150" s="59">
        <f>+SR40_CRa15!$B74</f>
        <v>5140</v>
      </c>
      <c r="T150" s="40">
        <f t="shared" si="21"/>
        <v>0.25700000000000001</v>
      </c>
      <c r="U150" s="11">
        <f t="shared" si="30"/>
        <v>122</v>
      </c>
      <c r="V150" s="59">
        <f>+SR40_CRa30!$B61</f>
        <v>4962</v>
      </c>
      <c r="W150" s="40">
        <f t="shared" si="22"/>
        <v>0.24809999999999999</v>
      </c>
      <c r="X150" s="11">
        <f t="shared" si="31"/>
        <v>122</v>
      </c>
      <c r="Y150" s="59">
        <f>+SR40_CRa50!$B40</f>
        <v>4297</v>
      </c>
      <c r="Z150" s="40">
        <f t="shared" si="23"/>
        <v>0.21485000000000001</v>
      </c>
    </row>
    <row r="151" spans="2:26" x14ac:dyDescent="0.3">
      <c r="B151" s="11">
        <f t="shared" si="24"/>
        <v>123</v>
      </c>
      <c r="C151" s="1">
        <f>+SR!E130</f>
        <v>51</v>
      </c>
      <c r="D151" s="40">
        <f t="shared" si="16"/>
        <v>2.5500000000000002E-3</v>
      </c>
      <c r="E151" s="11">
        <f t="shared" si="25"/>
        <v>123</v>
      </c>
      <c r="F151" s="59">
        <f>+SR40_CRa15!$E75</f>
        <v>85</v>
      </c>
      <c r="G151" s="40">
        <f t="shared" si="18"/>
        <v>4.2500000000000003E-3</v>
      </c>
      <c r="H151" s="11">
        <f t="shared" si="26"/>
        <v>123</v>
      </c>
      <c r="I151" s="59">
        <f>+SR40_CRa30!$E62</f>
        <v>305</v>
      </c>
      <c r="J151" s="40">
        <f t="shared" si="19"/>
        <v>1.525E-2</v>
      </c>
      <c r="K151" s="11">
        <f t="shared" si="27"/>
        <v>123</v>
      </c>
      <c r="L151" s="59">
        <f>+SR40_CRa50!$E41</f>
        <v>1129</v>
      </c>
      <c r="M151" s="40">
        <f t="shared" si="20"/>
        <v>5.645E-2</v>
      </c>
      <c r="O151" s="11">
        <f t="shared" si="28"/>
        <v>123</v>
      </c>
      <c r="P151" s="1">
        <f>+SR!B130</f>
        <v>5404</v>
      </c>
      <c r="Q151" s="40">
        <f t="shared" si="17"/>
        <v>0.2702</v>
      </c>
      <c r="R151" s="11">
        <f t="shared" si="29"/>
        <v>123</v>
      </c>
      <c r="S151" s="59">
        <f>+SR40_CRa15!$B75</f>
        <v>5140</v>
      </c>
      <c r="T151" s="40">
        <f t="shared" si="21"/>
        <v>0.25700000000000001</v>
      </c>
      <c r="U151" s="11">
        <f t="shared" si="30"/>
        <v>123</v>
      </c>
      <c r="V151" s="59">
        <f>+SR40_CRa30!$B62</f>
        <v>4968</v>
      </c>
      <c r="W151" s="40">
        <f t="shared" si="22"/>
        <v>0.24840000000000001</v>
      </c>
      <c r="X151" s="11">
        <f t="shared" si="31"/>
        <v>123</v>
      </c>
      <c r="Y151" s="59">
        <f>+SR40_CRa50!$B41</f>
        <v>4334</v>
      </c>
      <c r="Z151" s="40">
        <f t="shared" si="23"/>
        <v>0.2167</v>
      </c>
    </row>
    <row r="152" spans="2:26" x14ac:dyDescent="0.3">
      <c r="B152" s="11">
        <f t="shared" si="24"/>
        <v>124</v>
      </c>
      <c r="C152" s="1">
        <f>+SR!E131</f>
        <v>47</v>
      </c>
      <c r="D152" s="40">
        <f t="shared" si="16"/>
        <v>2.3500000000000001E-3</v>
      </c>
      <c r="E152" s="11">
        <f t="shared" si="25"/>
        <v>124</v>
      </c>
      <c r="F152" s="59">
        <f>+SR40_CRa15!$E76</f>
        <v>79</v>
      </c>
      <c r="G152" s="40">
        <f t="shared" si="18"/>
        <v>3.9500000000000004E-3</v>
      </c>
      <c r="H152" s="11">
        <f t="shared" si="26"/>
        <v>124</v>
      </c>
      <c r="I152" s="59">
        <f>+SR40_CRa30!$E63</f>
        <v>286</v>
      </c>
      <c r="J152" s="40">
        <f t="shared" si="19"/>
        <v>1.43E-2</v>
      </c>
      <c r="K152" s="11">
        <f t="shared" si="27"/>
        <v>124</v>
      </c>
      <c r="L152" s="59">
        <f>+SR40_CRa50!$E42</f>
        <v>1100</v>
      </c>
      <c r="M152" s="40">
        <f t="shared" si="20"/>
        <v>5.5E-2</v>
      </c>
      <c r="O152" s="11">
        <f t="shared" si="28"/>
        <v>124</v>
      </c>
      <c r="P152" s="1">
        <f>+SR!B131</f>
        <v>5404</v>
      </c>
      <c r="Q152" s="40">
        <f t="shared" si="17"/>
        <v>0.2702</v>
      </c>
      <c r="R152" s="11">
        <f t="shared" si="29"/>
        <v>124</v>
      </c>
      <c r="S152" s="59">
        <f>+SR40_CRa15!$B76</f>
        <v>5140</v>
      </c>
      <c r="T152" s="40">
        <f t="shared" si="21"/>
        <v>0.25700000000000001</v>
      </c>
      <c r="U152" s="11">
        <f t="shared" si="30"/>
        <v>124</v>
      </c>
      <c r="V152" s="59">
        <f>+SR40_CRa30!$B63</f>
        <v>4974</v>
      </c>
      <c r="W152" s="40">
        <f t="shared" si="22"/>
        <v>0.2487</v>
      </c>
      <c r="X152" s="11">
        <f t="shared" si="31"/>
        <v>124</v>
      </c>
      <c r="Y152" s="59">
        <f>+SR40_CRa50!$B42</f>
        <v>4370</v>
      </c>
      <c r="Z152" s="40">
        <f t="shared" si="23"/>
        <v>0.2185</v>
      </c>
    </row>
    <row r="153" spans="2:26" x14ac:dyDescent="0.3">
      <c r="B153" s="11">
        <f t="shared" si="24"/>
        <v>125</v>
      </c>
      <c r="C153" s="1">
        <f>+SR!E132</f>
        <v>43</v>
      </c>
      <c r="D153" s="40">
        <f t="shared" si="16"/>
        <v>2.15E-3</v>
      </c>
      <c r="E153" s="11">
        <f t="shared" si="25"/>
        <v>125</v>
      </c>
      <c r="F153" s="59">
        <f>+SR40_CRa15!$E77</f>
        <v>74</v>
      </c>
      <c r="G153" s="40">
        <f t="shared" si="18"/>
        <v>3.7000000000000002E-3</v>
      </c>
      <c r="H153" s="11">
        <f t="shared" si="26"/>
        <v>125</v>
      </c>
      <c r="I153" s="59">
        <f>+SR40_CRa30!$E64</f>
        <v>262</v>
      </c>
      <c r="J153" s="40">
        <f t="shared" si="19"/>
        <v>1.3100000000000001E-2</v>
      </c>
      <c r="K153" s="11">
        <f t="shared" si="27"/>
        <v>125</v>
      </c>
      <c r="L153" s="59">
        <f>+SR40_CRa50!$E43</f>
        <v>1040</v>
      </c>
      <c r="M153" s="40">
        <f t="shared" si="20"/>
        <v>5.1999999999999998E-2</v>
      </c>
      <c r="O153" s="11">
        <f t="shared" si="28"/>
        <v>125</v>
      </c>
      <c r="P153" s="1">
        <f>+SR!B132</f>
        <v>5404</v>
      </c>
      <c r="Q153" s="40">
        <f t="shared" si="17"/>
        <v>0.2702</v>
      </c>
      <c r="R153" s="11">
        <f t="shared" si="29"/>
        <v>125</v>
      </c>
      <c r="S153" s="59">
        <f>+SR40_CRa15!$B77</f>
        <v>5142</v>
      </c>
      <c r="T153" s="40">
        <f t="shared" si="21"/>
        <v>0.2571</v>
      </c>
      <c r="U153" s="11">
        <f t="shared" si="30"/>
        <v>125</v>
      </c>
      <c r="V153" s="59">
        <f>+SR40_CRa30!$B64</f>
        <v>4976</v>
      </c>
      <c r="W153" s="40">
        <f t="shared" si="22"/>
        <v>0.24879999999999999</v>
      </c>
      <c r="X153" s="11">
        <f t="shared" si="31"/>
        <v>125</v>
      </c>
      <c r="Y153" s="59">
        <f>+SR40_CRa50!$B43</f>
        <v>4399</v>
      </c>
      <c r="Z153" s="40">
        <f t="shared" si="23"/>
        <v>0.21995000000000001</v>
      </c>
    </row>
    <row r="154" spans="2:26" x14ac:dyDescent="0.3">
      <c r="B154" s="11">
        <f t="shared" si="24"/>
        <v>126</v>
      </c>
      <c r="C154" s="1">
        <f>+SR!E133</f>
        <v>41</v>
      </c>
      <c r="D154" s="40">
        <f t="shared" si="16"/>
        <v>2.0500000000000002E-3</v>
      </c>
      <c r="E154" s="11">
        <f t="shared" si="25"/>
        <v>126</v>
      </c>
      <c r="F154" s="59">
        <f>+SR40_CRa15!$E78</f>
        <v>71</v>
      </c>
      <c r="G154" s="40">
        <f t="shared" si="18"/>
        <v>3.5500000000000002E-3</v>
      </c>
      <c r="H154" s="11">
        <f t="shared" si="26"/>
        <v>126</v>
      </c>
      <c r="I154" s="59">
        <f>+SR40_CRa30!$E65</f>
        <v>233</v>
      </c>
      <c r="J154" s="40">
        <f t="shared" si="19"/>
        <v>1.1650000000000001E-2</v>
      </c>
      <c r="K154" s="11">
        <f t="shared" si="27"/>
        <v>126</v>
      </c>
      <c r="L154" s="59">
        <f>+SR40_CRa50!$E44</f>
        <v>1009</v>
      </c>
      <c r="M154" s="40">
        <f t="shared" si="20"/>
        <v>5.0450000000000002E-2</v>
      </c>
      <c r="O154" s="11">
        <f t="shared" si="28"/>
        <v>126</v>
      </c>
      <c r="P154" s="1">
        <f>+SR!B133</f>
        <v>5404</v>
      </c>
      <c r="Q154" s="40">
        <f t="shared" si="17"/>
        <v>0.2702</v>
      </c>
      <c r="R154" s="11">
        <f t="shared" si="29"/>
        <v>126</v>
      </c>
      <c r="S154" s="59">
        <f>+SR40_CRa15!$B78</f>
        <v>5145</v>
      </c>
      <c r="T154" s="40">
        <f t="shared" si="21"/>
        <v>0.25724999999999998</v>
      </c>
      <c r="U154" s="11">
        <f t="shared" si="30"/>
        <v>126</v>
      </c>
      <c r="V154" s="59">
        <f>+SR40_CRa30!$B65</f>
        <v>4980</v>
      </c>
      <c r="W154" s="40">
        <f t="shared" si="22"/>
        <v>0.249</v>
      </c>
      <c r="X154" s="11">
        <f t="shared" si="31"/>
        <v>126</v>
      </c>
      <c r="Y154" s="59">
        <f>+SR40_CRa50!$B44</f>
        <v>4430</v>
      </c>
      <c r="Z154" s="40">
        <f t="shared" si="23"/>
        <v>0.2215</v>
      </c>
    </row>
    <row r="155" spans="2:26" x14ac:dyDescent="0.3">
      <c r="B155" s="11">
        <f t="shared" si="24"/>
        <v>127</v>
      </c>
      <c r="C155" s="1">
        <f>+SR!E134</f>
        <v>38</v>
      </c>
      <c r="D155" s="40">
        <f t="shared" si="16"/>
        <v>1.9E-3</v>
      </c>
      <c r="E155" s="11">
        <f t="shared" si="25"/>
        <v>127</v>
      </c>
      <c r="F155" s="59">
        <f>+SR40_CRa15!$E79</f>
        <v>62</v>
      </c>
      <c r="G155" s="40">
        <f t="shared" si="18"/>
        <v>3.0999999999999999E-3</v>
      </c>
      <c r="H155" s="11">
        <f t="shared" si="26"/>
        <v>127</v>
      </c>
      <c r="I155" s="59">
        <f>+SR40_CRa30!$E66</f>
        <v>212</v>
      </c>
      <c r="J155" s="40">
        <f t="shared" si="19"/>
        <v>1.06E-2</v>
      </c>
      <c r="K155" s="11">
        <f t="shared" si="27"/>
        <v>127</v>
      </c>
      <c r="L155" s="59">
        <f>+SR40_CRa50!$E45</f>
        <v>950</v>
      </c>
      <c r="M155" s="40">
        <f t="shared" si="20"/>
        <v>4.7500000000000001E-2</v>
      </c>
      <c r="O155" s="11">
        <f t="shared" si="28"/>
        <v>127</v>
      </c>
      <c r="P155" s="1">
        <f>+SR!B134</f>
        <v>5404</v>
      </c>
      <c r="Q155" s="40">
        <f t="shared" si="17"/>
        <v>0.2702</v>
      </c>
      <c r="R155" s="11">
        <f t="shared" si="29"/>
        <v>127</v>
      </c>
      <c r="S155" s="59">
        <f>+SR40_CRa15!$B79</f>
        <v>5146</v>
      </c>
      <c r="T155" s="40">
        <f t="shared" si="21"/>
        <v>0.25729999999999997</v>
      </c>
      <c r="U155" s="11">
        <f t="shared" si="30"/>
        <v>127</v>
      </c>
      <c r="V155" s="59">
        <f>+SR40_CRa30!$B66</f>
        <v>4980</v>
      </c>
      <c r="W155" s="40">
        <f t="shared" si="22"/>
        <v>0.249</v>
      </c>
      <c r="X155" s="11">
        <f t="shared" si="31"/>
        <v>127</v>
      </c>
      <c r="Y155" s="59">
        <f>+SR40_CRa50!$B45</f>
        <v>4449</v>
      </c>
      <c r="Z155" s="40">
        <f t="shared" si="23"/>
        <v>0.22245000000000001</v>
      </c>
    </row>
    <row r="156" spans="2:26" x14ac:dyDescent="0.3">
      <c r="B156" s="11">
        <f t="shared" si="24"/>
        <v>128</v>
      </c>
      <c r="C156" s="1">
        <f>+SR!E135</f>
        <v>36</v>
      </c>
      <c r="D156" s="40">
        <f t="shared" si="16"/>
        <v>1.8E-3</v>
      </c>
      <c r="E156" s="11">
        <f t="shared" si="25"/>
        <v>128</v>
      </c>
      <c r="F156" s="59">
        <f>+SR40_CRa15!$E80</f>
        <v>55</v>
      </c>
      <c r="G156" s="40">
        <f t="shared" si="18"/>
        <v>2.7499999999999998E-3</v>
      </c>
      <c r="H156" s="11">
        <f t="shared" si="26"/>
        <v>128</v>
      </c>
      <c r="I156" s="59">
        <f>+SR40_CRa30!$E67</f>
        <v>193</v>
      </c>
      <c r="J156" s="40">
        <f t="shared" si="19"/>
        <v>9.6500000000000006E-3</v>
      </c>
      <c r="K156" s="11">
        <f t="shared" si="27"/>
        <v>128</v>
      </c>
      <c r="L156" s="59">
        <f>+SR40_CRa50!$E46</f>
        <v>868</v>
      </c>
      <c r="M156" s="40">
        <f t="shared" si="20"/>
        <v>4.3400000000000001E-2</v>
      </c>
      <c r="O156" s="11">
        <f t="shared" si="28"/>
        <v>128</v>
      </c>
      <c r="P156" s="1">
        <f>+SR!B135</f>
        <v>5404</v>
      </c>
      <c r="Q156" s="40">
        <f t="shared" si="17"/>
        <v>0.2702</v>
      </c>
      <c r="R156" s="11">
        <f t="shared" si="29"/>
        <v>128</v>
      </c>
      <c r="S156" s="59">
        <f>+SR40_CRa15!$B80</f>
        <v>5146</v>
      </c>
      <c r="T156" s="40">
        <f t="shared" si="21"/>
        <v>0.25729999999999997</v>
      </c>
      <c r="U156" s="11">
        <f t="shared" si="30"/>
        <v>128</v>
      </c>
      <c r="V156" s="59">
        <f>+SR40_CRa30!$B67</f>
        <v>4981</v>
      </c>
      <c r="W156" s="40">
        <f t="shared" si="22"/>
        <v>0.24904999999999999</v>
      </c>
      <c r="X156" s="11">
        <f t="shared" si="31"/>
        <v>128</v>
      </c>
      <c r="Y156" s="59">
        <f>+SR40_CRa50!$B46</f>
        <v>4456</v>
      </c>
      <c r="Z156" s="40">
        <f t="shared" si="23"/>
        <v>0.2228</v>
      </c>
    </row>
    <row r="157" spans="2:26" x14ac:dyDescent="0.3">
      <c r="B157" s="11">
        <f t="shared" si="24"/>
        <v>129</v>
      </c>
      <c r="C157" s="1">
        <f>+SR!E136</f>
        <v>34</v>
      </c>
      <c r="D157" s="40">
        <f t="shared" ref="D157:D168" si="32">+C157/$B$24</f>
        <v>1.6999999999999999E-3</v>
      </c>
      <c r="E157" s="11">
        <f t="shared" si="25"/>
        <v>129</v>
      </c>
      <c r="F157" s="59">
        <f>+SR40_CRa15!$E81</f>
        <v>50</v>
      </c>
      <c r="G157" s="40">
        <f t="shared" si="18"/>
        <v>2.5000000000000001E-3</v>
      </c>
      <c r="H157" s="11">
        <f t="shared" si="26"/>
        <v>129</v>
      </c>
      <c r="I157" s="59">
        <f>+SR40_CRa30!$E68</f>
        <v>179</v>
      </c>
      <c r="J157" s="40">
        <f t="shared" si="19"/>
        <v>8.9499999999999996E-3</v>
      </c>
      <c r="K157" s="11">
        <f t="shared" si="27"/>
        <v>129</v>
      </c>
      <c r="L157" s="59">
        <f>+SR40_CRa50!$E47</f>
        <v>824</v>
      </c>
      <c r="M157" s="40">
        <f t="shared" si="20"/>
        <v>4.1200000000000001E-2</v>
      </c>
      <c r="O157" s="11">
        <f t="shared" si="28"/>
        <v>129</v>
      </c>
      <c r="P157" s="1">
        <f>+SR!B136</f>
        <v>5404</v>
      </c>
      <c r="Q157" s="40">
        <f t="shared" ref="Q157:Q168" si="33">+P157/$B$24</f>
        <v>0.2702</v>
      </c>
      <c r="R157" s="11">
        <f t="shared" si="29"/>
        <v>129</v>
      </c>
      <c r="S157" s="59">
        <f>+SR40_CRa15!$B81</f>
        <v>5146</v>
      </c>
      <c r="T157" s="40">
        <f t="shared" si="21"/>
        <v>0.25729999999999997</v>
      </c>
      <c r="U157" s="11">
        <f t="shared" si="30"/>
        <v>129</v>
      </c>
      <c r="V157" s="59">
        <f>+SR40_CRa30!$B68</f>
        <v>4983</v>
      </c>
      <c r="W157" s="40">
        <f t="shared" si="22"/>
        <v>0.24915000000000001</v>
      </c>
      <c r="X157" s="11">
        <f t="shared" si="31"/>
        <v>129</v>
      </c>
      <c r="Y157" s="59">
        <f>+SR40_CRa50!$B47</f>
        <v>4468</v>
      </c>
      <c r="Z157" s="40">
        <f t="shared" si="23"/>
        <v>0.22339999999999999</v>
      </c>
    </row>
    <row r="158" spans="2:26" x14ac:dyDescent="0.3">
      <c r="B158" s="11">
        <f t="shared" si="24"/>
        <v>130</v>
      </c>
      <c r="C158" s="1">
        <f>+SR!E137</f>
        <v>32</v>
      </c>
      <c r="D158" s="40">
        <f t="shared" si="32"/>
        <v>1.6000000000000001E-3</v>
      </c>
      <c r="E158" s="11">
        <f t="shared" si="25"/>
        <v>130</v>
      </c>
      <c r="F158" s="59">
        <f>+SR40_CRa15!$E82</f>
        <v>50</v>
      </c>
      <c r="G158" s="40">
        <f t="shared" ref="G158:G221" si="34">+F158/20000</f>
        <v>2.5000000000000001E-3</v>
      </c>
      <c r="H158" s="11">
        <f t="shared" si="26"/>
        <v>130</v>
      </c>
      <c r="I158" s="59">
        <f>+SR40_CRa30!$E69</f>
        <v>170</v>
      </c>
      <c r="J158" s="40">
        <f t="shared" ref="J158:J221" si="35">+I158/20000</f>
        <v>8.5000000000000006E-3</v>
      </c>
      <c r="K158" s="11">
        <f t="shared" si="27"/>
        <v>130</v>
      </c>
      <c r="L158" s="59">
        <f>+SR40_CRa50!$E48</f>
        <v>779</v>
      </c>
      <c r="M158" s="40">
        <f t="shared" ref="M158:M221" si="36">+L158/20000</f>
        <v>3.8949999999999999E-2</v>
      </c>
      <c r="O158" s="11">
        <f t="shared" si="28"/>
        <v>130</v>
      </c>
      <c r="P158" s="1">
        <f>+SR!B137</f>
        <v>5404</v>
      </c>
      <c r="Q158" s="40">
        <f t="shared" si="33"/>
        <v>0.2702</v>
      </c>
      <c r="R158" s="11">
        <f t="shared" si="29"/>
        <v>130</v>
      </c>
      <c r="S158" s="59">
        <f>+SR40_CRa15!$B82</f>
        <v>5148</v>
      </c>
      <c r="T158" s="40">
        <f t="shared" ref="T158:T168" si="37">+S158/20000</f>
        <v>0.25740000000000002</v>
      </c>
      <c r="U158" s="11">
        <f t="shared" si="30"/>
        <v>130</v>
      </c>
      <c r="V158" s="59">
        <f>+SR40_CRa30!$B69</f>
        <v>4985</v>
      </c>
      <c r="W158" s="40">
        <f t="shared" ref="W158:W168" si="38">+V158/20000</f>
        <v>0.24925</v>
      </c>
      <c r="X158" s="11">
        <f t="shared" si="31"/>
        <v>130</v>
      </c>
      <c r="Y158" s="59">
        <f>+SR40_CRa50!$B48</f>
        <v>4478</v>
      </c>
      <c r="Z158" s="40">
        <f t="shared" ref="Z158:Z168" si="39">+Y158/20000</f>
        <v>0.22389999999999999</v>
      </c>
    </row>
    <row r="159" spans="2:26" x14ac:dyDescent="0.3">
      <c r="B159" s="11">
        <f t="shared" ref="B159:B168" si="40">+B158+1</f>
        <v>131</v>
      </c>
      <c r="C159" s="1">
        <f>+SR!E138</f>
        <v>30</v>
      </c>
      <c r="D159" s="40">
        <f t="shared" si="32"/>
        <v>1.5E-3</v>
      </c>
      <c r="E159" s="11">
        <f t="shared" ref="E159:E222" si="41">+E158+1</f>
        <v>131</v>
      </c>
      <c r="F159" s="59">
        <f>+SR40_CRa15!$E83</f>
        <v>42</v>
      </c>
      <c r="G159" s="40">
        <f t="shared" si="34"/>
        <v>2.0999999999999999E-3</v>
      </c>
      <c r="H159" s="11">
        <f t="shared" ref="H159:H222" si="42">+H158+1</f>
        <v>131</v>
      </c>
      <c r="I159" s="59">
        <f>+SR40_CRa30!$E70</f>
        <v>159</v>
      </c>
      <c r="J159" s="40">
        <f t="shared" si="35"/>
        <v>7.9500000000000005E-3</v>
      </c>
      <c r="K159" s="11">
        <f t="shared" ref="K159:K222" si="43">+K158+1</f>
        <v>131</v>
      </c>
      <c r="L159" s="59">
        <f>+SR40_CRa50!$E49</f>
        <v>734</v>
      </c>
      <c r="M159" s="40">
        <f t="shared" si="36"/>
        <v>3.6700000000000003E-2</v>
      </c>
      <c r="O159" s="11">
        <f t="shared" ref="O159:O168" si="44">+O158+1</f>
        <v>131</v>
      </c>
      <c r="P159" s="1">
        <f>+SR!B138</f>
        <v>5404</v>
      </c>
      <c r="Q159" s="40">
        <f t="shared" si="33"/>
        <v>0.2702</v>
      </c>
      <c r="R159" s="11">
        <f t="shared" ref="R159:R168" si="45">+R158+1</f>
        <v>131</v>
      </c>
      <c r="S159" s="59">
        <f>+SR40_CRa15!$B83</f>
        <v>5148</v>
      </c>
      <c r="T159" s="40">
        <f t="shared" si="37"/>
        <v>0.25740000000000002</v>
      </c>
      <c r="U159" s="11">
        <f t="shared" ref="U159:U168" si="46">+U158+1</f>
        <v>131</v>
      </c>
      <c r="V159" s="59">
        <f>+SR40_CRa30!$B70</f>
        <v>4987</v>
      </c>
      <c r="W159" s="40">
        <f t="shared" si="38"/>
        <v>0.24934999999999999</v>
      </c>
      <c r="X159" s="11">
        <f t="shared" ref="X159:X168" si="47">+X158+1</f>
        <v>131</v>
      </c>
      <c r="Y159" s="59">
        <f>+SR40_CRa50!$B49</f>
        <v>4490</v>
      </c>
      <c r="Z159" s="40">
        <f t="shared" si="39"/>
        <v>0.22450000000000001</v>
      </c>
    </row>
    <row r="160" spans="2:26" x14ac:dyDescent="0.3">
      <c r="B160" s="11">
        <f t="shared" si="40"/>
        <v>132</v>
      </c>
      <c r="C160" s="1">
        <f>+SR!E139</f>
        <v>28</v>
      </c>
      <c r="D160" s="40">
        <f t="shared" si="32"/>
        <v>1.4E-3</v>
      </c>
      <c r="E160" s="11">
        <f t="shared" si="41"/>
        <v>132</v>
      </c>
      <c r="F160" s="59">
        <f>+SR40_CRa15!$E84</f>
        <v>40</v>
      </c>
      <c r="G160" s="40">
        <f t="shared" si="34"/>
        <v>2E-3</v>
      </c>
      <c r="H160" s="11">
        <f t="shared" si="42"/>
        <v>132</v>
      </c>
      <c r="I160" s="59">
        <f>+SR40_CRa30!$E71</f>
        <v>148</v>
      </c>
      <c r="J160" s="40">
        <f t="shared" si="35"/>
        <v>7.4000000000000003E-3</v>
      </c>
      <c r="K160" s="11">
        <f t="shared" si="43"/>
        <v>132</v>
      </c>
      <c r="L160" s="59">
        <f>+SR40_CRa50!$E50</f>
        <v>695</v>
      </c>
      <c r="M160" s="40">
        <f t="shared" si="36"/>
        <v>3.4750000000000003E-2</v>
      </c>
      <c r="O160" s="11">
        <f t="shared" si="44"/>
        <v>132</v>
      </c>
      <c r="P160" s="1">
        <f>+SR!B139</f>
        <v>5404</v>
      </c>
      <c r="Q160" s="40">
        <f t="shared" si="33"/>
        <v>0.2702</v>
      </c>
      <c r="R160" s="11">
        <f t="shared" si="45"/>
        <v>132</v>
      </c>
      <c r="S160" s="59">
        <f>+SR40_CRa15!$B84</f>
        <v>5148</v>
      </c>
      <c r="T160" s="40">
        <f t="shared" si="37"/>
        <v>0.25740000000000002</v>
      </c>
      <c r="U160" s="11">
        <f t="shared" si="46"/>
        <v>132</v>
      </c>
      <c r="V160" s="59">
        <f>+SR40_CRa30!$B71</f>
        <v>4987</v>
      </c>
      <c r="W160" s="40">
        <f t="shared" si="38"/>
        <v>0.24934999999999999</v>
      </c>
      <c r="X160" s="11">
        <f t="shared" si="47"/>
        <v>132</v>
      </c>
      <c r="Y160" s="59">
        <f>+SR40_CRa50!$B50</f>
        <v>4497</v>
      </c>
      <c r="Z160" s="40">
        <f t="shared" si="39"/>
        <v>0.22484999999999999</v>
      </c>
    </row>
    <row r="161" spans="2:26" x14ac:dyDescent="0.3">
      <c r="B161" s="11">
        <f t="shared" si="40"/>
        <v>133</v>
      </c>
      <c r="C161" s="1">
        <f>+SR!E140</f>
        <v>25</v>
      </c>
      <c r="D161" s="40">
        <f t="shared" si="32"/>
        <v>1.25E-3</v>
      </c>
      <c r="E161" s="11">
        <f t="shared" si="41"/>
        <v>133</v>
      </c>
      <c r="F161" s="59">
        <f>+SR40_CRa15!$E85</f>
        <v>37</v>
      </c>
      <c r="G161" s="40">
        <f t="shared" si="34"/>
        <v>1.8500000000000001E-3</v>
      </c>
      <c r="H161" s="11">
        <f t="shared" si="42"/>
        <v>133</v>
      </c>
      <c r="I161" s="59">
        <f>+SR40_CRa30!$E72</f>
        <v>128</v>
      </c>
      <c r="J161" s="40">
        <f t="shared" si="35"/>
        <v>6.4000000000000003E-3</v>
      </c>
      <c r="K161" s="11">
        <f t="shared" si="43"/>
        <v>133</v>
      </c>
      <c r="L161" s="59">
        <f>+SR40_CRa50!$E51</f>
        <v>677</v>
      </c>
      <c r="M161" s="40">
        <f t="shared" si="36"/>
        <v>3.3849999999999998E-2</v>
      </c>
      <c r="O161" s="11">
        <f t="shared" si="44"/>
        <v>133</v>
      </c>
      <c r="P161" s="1">
        <f>+SR!B140</f>
        <v>5404</v>
      </c>
      <c r="Q161" s="40">
        <f t="shared" si="33"/>
        <v>0.2702</v>
      </c>
      <c r="R161" s="11">
        <f t="shared" si="45"/>
        <v>133</v>
      </c>
      <c r="S161" s="59">
        <f>+SR40_CRa15!$B85</f>
        <v>5148</v>
      </c>
      <c r="T161" s="40">
        <f t="shared" si="37"/>
        <v>0.25740000000000002</v>
      </c>
      <c r="U161" s="11">
        <f t="shared" si="46"/>
        <v>133</v>
      </c>
      <c r="V161" s="59">
        <f>+SR40_CRa30!$B72</f>
        <v>4988</v>
      </c>
      <c r="W161" s="40">
        <f t="shared" si="38"/>
        <v>0.24940000000000001</v>
      </c>
      <c r="X161" s="11">
        <f t="shared" si="47"/>
        <v>133</v>
      </c>
      <c r="Y161" s="59">
        <f>+SR40_CRa50!$B51</f>
        <v>4513</v>
      </c>
      <c r="Z161" s="40">
        <f t="shared" si="39"/>
        <v>0.22564999999999999</v>
      </c>
    </row>
    <row r="162" spans="2:26" x14ac:dyDescent="0.3">
      <c r="B162" s="11">
        <f t="shared" si="40"/>
        <v>134</v>
      </c>
      <c r="C162" s="1">
        <f>+SR!E141</f>
        <v>22</v>
      </c>
      <c r="D162" s="40">
        <f t="shared" si="32"/>
        <v>1.1000000000000001E-3</v>
      </c>
      <c r="E162" s="11">
        <f t="shared" si="41"/>
        <v>134</v>
      </c>
      <c r="F162" s="59">
        <f>+SR40_CRa15!$E86</f>
        <v>32</v>
      </c>
      <c r="G162" s="40">
        <f t="shared" si="34"/>
        <v>1.6000000000000001E-3</v>
      </c>
      <c r="H162" s="11">
        <f t="shared" si="42"/>
        <v>134</v>
      </c>
      <c r="I162" s="59">
        <f>+SR40_CRa30!$E73</f>
        <v>121</v>
      </c>
      <c r="J162" s="40">
        <f t="shared" si="35"/>
        <v>6.0499999999999998E-3</v>
      </c>
      <c r="K162" s="11">
        <f t="shared" si="43"/>
        <v>134</v>
      </c>
      <c r="L162" s="59">
        <f>+SR40_CRa50!$E52</f>
        <v>633</v>
      </c>
      <c r="M162" s="40">
        <f t="shared" si="36"/>
        <v>3.1649999999999998E-2</v>
      </c>
      <c r="O162" s="11">
        <f t="shared" si="44"/>
        <v>134</v>
      </c>
      <c r="P162" s="1">
        <f>+SR!B141</f>
        <v>5405</v>
      </c>
      <c r="Q162" s="40">
        <f t="shared" si="33"/>
        <v>0.27024999999999999</v>
      </c>
      <c r="R162" s="11">
        <f t="shared" si="45"/>
        <v>134</v>
      </c>
      <c r="S162" s="59">
        <f>+SR40_CRa15!$B86</f>
        <v>5148</v>
      </c>
      <c r="T162" s="40">
        <f t="shared" si="37"/>
        <v>0.25740000000000002</v>
      </c>
      <c r="U162" s="11">
        <f t="shared" si="46"/>
        <v>134</v>
      </c>
      <c r="V162" s="59">
        <f>+SR40_CRa30!$B73</f>
        <v>4990</v>
      </c>
      <c r="W162" s="40">
        <f t="shared" si="38"/>
        <v>0.2495</v>
      </c>
      <c r="X162" s="11">
        <f t="shared" si="47"/>
        <v>134</v>
      </c>
      <c r="Y162" s="59">
        <f>+SR40_CRa50!$B52</f>
        <v>4522</v>
      </c>
      <c r="Z162" s="40">
        <f t="shared" si="39"/>
        <v>0.2261</v>
      </c>
    </row>
    <row r="163" spans="2:26" x14ac:dyDescent="0.3">
      <c r="B163" s="11">
        <f t="shared" si="40"/>
        <v>135</v>
      </c>
      <c r="C163" s="1">
        <f>+SR!E142</f>
        <v>22</v>
      </c>
      <c r="D163" s="40">
        <f t="shared" si="32"/>
        <v>1.1000000000000001E-3</v>
      </c>
      <c r="E163" s="11">
        <f t="shared" si="41"/>
        <v>135</v>
      </c>
      <c r="F163" s="59">
        <f>+SR40_CRa15!$E87</f>
        <v>30</v>
      </c>
      <c r="G163" s="40">
        <f t="shared" si="34"/>
        <v>1.5E-3</v>
      </c>
      <c r="H163" s="11">
        <f t="shared" si="42"/>
        <v>135</v>
      </c>
      <c r="I163" s="59">
        <f>+SR40_CRa30!$E74</f>
        <v>113</v>
      </c>
      <c r="J163" s="40">
        <f t="shared" si="35"/>
        <v>5.6499999999999996E-3</v>
      </c>
      <c r="K163" s="11">
        <f t="shared" si="43"/>
        <v>135</v>
      </c>
      <c r="L163" s="59">
        <f>+SR40_CRa50!$E53</f>
        <v>599</v>
      </c>
      <c r="M163" s="40">
        <f t="shared" si="36"/>
        <v>2.9950000000000001E-2</v>
      </c>
      <c r="O163" s="11">
        <f t="shared" si="44"/>
        <v>135</v>
      </c>
      <c r="P163" s="1">
        <f>+SR!B142</f>
        <v>5406</v>
      </c>
      <c r="Q163" s="40">
        <f t="shared" si="33"/>
        <v>0.27029999999999998</v>
      </c>
      <c r="R163" s="11">
        <f t="shared" si="45"/>
        <v>135</v>
      </c>
      <c r="S163" s="59">
        <f>+SR40_CRa15!$B87</f>
        <v>5148</v>
      </c>
      <c r="T163" s="40">
        <f t="shared" si="37"/>
        <v>0.25740000000000002</v>
      </c>
      <c r="U163" s="11">
        <f t="shared" si="46"/>
        <v>135</v>
      </c>
      <c r="V163" s="59">
        <f>+SR40_CRa30!$B74</f>
        <v>4994</v>
      </c>
      <c r="W163" s="40">
        <f t="shared" si="38"/>
        <v>0.24970000000000001</v>
      </c>
      <c r="X163" s="11">
        <f t="shared" si="47"/>
        <v>135</v>
      </c>
      <c r="Y163" s="59">
        <f>+SR40_CRa50!$B53</f>
        <v>4529</v>
      </c>
      <c r="Z163" s="40">
        <f t="shared" si="39"/>
        <v>0.22645000000000001</v>
      </c>
    </row>
    <row r="164" spans="2:26" x14ac:dyDescent="0.3">
      <c r="B164" s="11">
        <f t="shared" si="40"/>
        <v>136</v>
      </c>
      <c r="C164" s="1">
        <f>+SR!E143</f>
        <v>21</v>
      </c>
      <c r="D164" s="40">
        <f t="shared" si="32"/>
        <v>1.0499999999999999E-3</v>
      </c>
      <c r="E164" s="11">
        <f t="shared" si="41"/>
        <v>136</v>
      </c>
      <c r="F164" s="59">
        <f>+SR40_CRa15!$E88</f>
        <v>29</v>
      </c>
      <c r="G164" s="40">
        <f t="shared" si="34"/>
        <v>1.4499999999999999E-3</v>
      </c>
      <c r="H164" s="11">
        <f t="shared" si="42"/>
        <v>136</v>
      </c>
      <c r="I164" s="59">
        <f>+SR40_CRa30!$E75</f>
        <v>107</v>
      </c>
      <c r="J164" s="40">
        <f t="shared" si="35"/>
        <v>5.3499999999999997E-3</v>
      </c>
      <c r="K164" s="11">
        <f t="shared" si="43"/>
        <v>136</v>
      </c>
      <c r="L164" s="59">
        <f>+SR40_CRa50!$E54</f>
        <v>574</v>
      </c>
      <c r="M164" s="40">
        <f t="shared" si="36"/>
        <v>2.87E-2</v>
      </c>
      <c r="O164" s="11">
        <f t="shared" si="44"/>
        <v>136</v>
      </c>
      <c r="P164" s="1">
        <f>+SR!B143</f>
        <v>5406</v>
      </c>
      <c r="Q164" s="40">
        <f t="shared" si="33"/>
        <v>0.27029999999999998</v>
      </c>
      <c r="R164" s="11">
        <f t="shared" si="45"/>
        <v>136</v>
      </c>
      <c r="S164" s="59">
        <f>+SR40_CRa15!$B88</f>
        <v>5148</v>
      </c>
      <c r="T164" s="40">
        <f t="shared" si="37"/>
        <v>0.25740000000000002</v>
      </c>
      <c r="U164" s="11">
        <f t="shared" si="46"/>
        <v>136</v>
      </c>
      <c r="V164" s="59">
        <f>+SR40_CRa30!$B75</f>
        <v>4995</v>
      </c>
      <c r="W164" s="40">
        <f t="shared" si="38"/>
        <v>0.24975</v>
      </c>
      <c r="X164" s="11">
        <f t="shared" si="47"/>
        <v>136</v>
      </c>
      <c r="Y164" s="59">
        <f>+SR40_CRa50!$B54</f>
        <v>4549</v>
      </c>
      <c r="Z164" s="40">
        <f t="shared" si="39"/>
        <v>0.22745000000000001</v>
      </c>
    </row>
    <row r="165" spans="2:26" x14ac:dyDescent="0.3">
      <c r="B165" s="11">
        <f t="shared" si="40"/>
        <v>137</v>
      </c>
      <c r="C165" s="1">
        <f>+SR!E144</f>
        <v>19</v>
      </c>
      <c r="D165" s="40">
        <f t="shared" si="32"/>
        <v>9.5E-4</v>
      </c>
      <c r="E165" s="11">
        <f t="shared" si="41"/>
        <v>137</v>
      </c>
      <c r="F165" s="59">
        <f>+SR40_CRa15!$E89</f>
        <v>29</v>
      </c>
      <c r="G165" s="40">
        <f t="shared" si="34"/>
        <v>1.4499999999999999E-3</v>
      </c>
      <c r="H165" s="11">
        <f t="shared" si="42"/>
        <v>137</v>
      </c>
      <c r="I165" s="59">
        <f>+SR40_CRa30!$E76</f>
        <v>102</v>
      </c>
      <c r="J165" s="40">
        <f t="shared" si="35"/>
        <v>5.1000000000000004E-3</v>
      </c>
      <c r="K165" s="11">
        <f t="shared" si="43"/>
        <v>137</v>
      </c>
      <c r="L165" s="59">
        <f>+SR40_CRa50!$E55</f>
        <v>555</v>
      </c>
      <c r="M165" s="40">
        <f t="shared" si="36"/>
        <v>2.775E-2</v>
      </c>
      <c r="O165" s="11">
        <f t="shared" si="44"/>
        <v>137</v>
      </c>
      <c r="P165" s="1">
        <f>+SR!B144</f>
        <v>5406</v>
      </c>
      <c r="Q165" s="40">
        <f t="shared" si="33"/>
        <v>0.27029999999999998</v>
      </c>
      <c r="R165" s="11">
        <f t="shared" si="45"/>
        <v>137</v>
      </c>
      <c r="S165" s="59">
        <f>+SR40_CRa15!$B89</f>
        <v>5148</v>
      </c>
      <c r="T165" s="40">
        <f t="shared" si="37"/>
        <v>0.25740000000000002</v>
      </c>
      <c r="U165" s="11">
        <f t="shared" si="46"/>
        <v>137</v>
      </c>
      <c r="V165" s="59">
        <f>+SR40_CRa30!$B76</f>
        <v>4997</v>
      </c>
      <c r="W165" s="40">
        <f t="shared" si="38"/>
        <v>0.24984999999999999</v>
      </c>
      <c r="X165" s="11">
        <f t="shared" si="47"/>
        <v>137</v>
      </c>
      <c r="Y165" s="59">
        <f>+SR40_CRa50!$B55</f>
        <v>4571</v>
      </c>
      <c r="Z165" s="40">
        <f t="shared" si="39"/>
        <v>0.22855</v>
      </c>
    </row>
    <row r="166" spans="2:26" x14ac:dyDescent="0.3">
      <c r="B166" s="11">
        <f t="shared" si="40"/>
        <v>138</v>
      </c>
      <c r="C166" s="1">
        <f>+SR!E145</f>
        <v>18</v>
      </c>
      <c r="D166" s="40">
        <f t="shared" si="32"/>
        <v>8.9999999999999998E-4</v>
      </c>
      <c r="E166" s="11">
        <f t="shared" si="41"/>
        <v>138</v>
      </c>
      <c r="F166" s="59">
        <f>+SR40_CRa15!$E90</f>
        <v>26</v>
      </c>
      <c r="G166" s="40">
        <f t="shared" si="34"/>
        <v>1.2999999999999999E-3</v>
      </c>
      <c r="H166" s="11">
        <f t="shared" si="42"/>
        <v>138</v>
      </c>
      <c r="I166" s="59">
        <f>+SR40_CRa30!$E77</f>
        <v>93</v>
      </c>
      <c r="J166" s="40">
        <f t="shared" si="35"/>
        <v>4.6499999999999996E-3</v>
      </c>
      <c r="K166" s="11">
        <f t="shared" si="43"/>
        <v>138</v>
      </c>
      <c r="L166" s="59">
        <f>+SR40_CRa50!$E56</f>
        <v>548</v>
      </c>
      <c r="M166" s="40">
        <f t="shared" si="36"/>
        <v>2.7400000000000001E-2</v>
      </c>
      <c r="O166" s="11">
        <f t="shared" si="44"/>
        <v>138</v>
      </c>
      <c r="P166" s="1">
        <f>+SR!B145</f>
        <v>5406</v>
      </c>
      <c r="Q166" s="40">
        <f t="shared" si="33"/>
        <v>0.27029999999999998</v>
      </c>
      <c r="R166" s="11">
        <f t="shared" si="45"/>
        <v>138</v>
      </c>
      <c r="S166" s="59">
        <f>+SR40_CRa15!$B90</f>
        <v>5149</v>
      </c>
      <c r="T166" s="40">
        <f t="shared" si="37"/>
        <v>0.25745000000000001</v>
      </c>
      <c r="U166" s="11">
        <f t="shared" si="46"/>
        <v>138</v>
      </c>
      <c r="V166" s="59">
        <f>+SR40_CRa30!$B77</f>
        <v>4997</v>
      </c>
      <c r="W166" s="40">
        <f t="shared" si="38"/>
        <v>0.24984999999999999</v>
      </c>
      <c r="X166" s="11">
        <f t="shared" si="47"/>
        <v>138</v>
      </c>
      <c r="Y166" s="59">
        <f>+SR40_CRa50!$B56</f>
        <v>4602</v>
      </c>
      <c r="Z166" s="40">
        <f t="shared" si="39"/>
        <v>0.2301</v>
      </c>
    </row>
    <row r="167" spans="2:26" x14ac:dyDescent="0.3">
      <c r="B167" s="11">
        <f t="shared" si="40"/>
        <v>139</v>
      </c>
      <c r="C167" s="1">
        <f>+SR!E146</f>
        <v>17</v>
      </c>
      <c r="D167" s="40">
        <f t="shared" si="32"/>
        <v>8.4999999999999995E-4</v>
      </c>
      <c r="E167" s="11">
        <f t="shared" si="41"/>
        <v>139</v>
      </c>
      <c r="F167" s="59">
        <f>+SR40_CRa15!$E91</f>
        <v>24</v>
      </c>
      <c r="G167" s="40">
        <f t="shared" si="34"/>
        <v>1.1999999999999999E-3</v>
      </c>
      <c r="H167" s="11">
        <f t="shared" si="42"/>
        <v>139</v>
      </c>
      <c r="I167" s="59">
        <f>+SR40_CRa30!$E78</f>
        <v>89</v>
      </c>
      <c r="J167" s="40">
        <f t="shared" si="35"/>
        <v>4.45E-3</v>
      </c>
      <c r="K167" s="11">
        <f t="shared" si="43"/>
        <v>139</v>
      </c>
      <c r="L167" s="59">
        <f>+SR40_CRa50!$E57</f>
        <v>542</v>
      </c>
      <c r="M167" s="40">
        <f t="shared" si="36"/>
        <v>2.7099999999999999E-2</v>
      </c>
      <c r="O167" s="11">
        <f t="shared" si="44"/>
        <v>139</v>
      </c>
      <c r="P167" s="1">
        <f>+SR!B146</f>
        <v>5407</v>
      </c>
      <c r="Q167" s="40">
        <f t="shared" si="33"/>
        <v>0.27034999999999998</v>
      </c>
      <c r="R167" s="11">
        <f t="shared" si="45"/>
        <v>139</v>
      </c>
      <c r="S167" s="59">
        <f>+SR40_CRa15!$B91</f>
        <v>5149</v>
      </c>
      <c r="T167" s="40">
        <f t="shared" si="37"/>
        <v>0.25745000000000001</v>
      </c>
      <c r="U167" s="11">
        <f t="shared" si="46"/>
        <v>139</v>
      </c>
      <c r="V167" s="59">
        <f>+SR40_CRa30!$B78</f>
        <v>4997</v>
      </c>
      <c r="W167" s="40">
        <f t="shared" si="38"/>
        <v>0.24984999999999999</v>
      </c>
      <c r="X167" s="11">
        <f t="shared" si="47"/>
        <v>139</v>
      </c>
      <c r="Y167" s="59">
        <f>+SR40_CRa50!$B57</f>
        <v>4630</v>
      </c>
      <c r="Z167" s="40">
        <f t="shared" si="39"/>
        <v>0.23150000000000001</v>
      </c>
    </row>
    <row r="168" spans="2:26" x14ac:dyDescent="0.3">
      <c r="B168" s="11">
        <f t="shared" si="40"/>
        <v>140</v>
      </c>
      <c r="C168" s="1">
        <f>+SR!E147</f>
        <v>15</v>
      </c>
      <c r="D168" s="40">
        <f t="shared" si="32"/>
        <v>7.5000000000000002E-4</v>
      </c>
      <c r="E168" s="11">
        <f t="shared" si="41"/>
        <v>140</v>
      </c>
      <c r="F168" s="59">
        <f>+SR40_CRa15!$E92</f>
        <v>22</v>
      </c>
      <c r="G168" s="40">
        <f t="shared" si="34"/>
        <v>1.1000000000000001E-3</v>
      </c>
      <c r="H168" s="11">
        <f t="shared" si="42"/>
        <v>140</v>
      </c>
      <c r="I168" s="59">
        <f>+SR40_CRa30!$E79</f>
        <v>84</v>
      </c>
      <c r="J168" s="40">
        <f t="shared" si="35"/>
        <v>4.1999999999999997E-3</v>
      </c>
      <c r="K168" s="11">
        <f t="shared" si="43"/>
        <v>140</v>
      </c>
      <c r="L168" s="59">
        <f>+SR40_CRa50!$E58</f>
        <v>532</v>
      </c>
      <c r="M168" s="40">
        <f t="shared" si="36"/>
        <v>2.6599999999999999E-2</v>
      </c>
      <c r="O168" s="11">
        <f t="shared" si="44"/>
        <v>140</v>
      </c>
      <c r="P168" s="1">
        <f>+SR!B147</f>
        <v>5407</v>
      </c>
      <c r="Q168" s="40">
        <f t="shared" si="33"/>
        <v>0.27034999999999998</v>
      </c>
      <c r="R168" s="11">
        <f t="shared" si="45"/>
        <v>140</v>
      </c>
      <c r="S168" s="59">
        <f>+SR40_CRa15!$B92</f>
        <v>5149</v>
      </c>
      <c r="T168" s="40">
        <f t="shared" si="37"/>
        <v>0.25745000000000001</v>
      </c>
      <c r="U168" s="11">
        <f t="shared" si="46"/>
        <v>140</v>
      </c>
      <c r="V168" s="59">
        <f>+SR40_CRa30!$B79</f>
        <v>4997</v>
      </c>
      <c r="W168" s="40">
        <f t="shared" si="38"/>
        <v>0.24984999999999999</v>
      </c>
      <c r="X168" s="11">
        <f t="shared" si="47"/>
        <v>140</v>
      </c>
      <c r="Y168" s="59">
        <f>+SR40_CRa50!$B58</f>
        <v>4655</v>
      </c>
      <c r="Z168" s="40">
        <f t="shared" si="39"/>
        <v>0.23275000000000001</v>
      </c>
    </row>
    <row r="169" spans="2:26" x14ac:dyDescent="0.3">
      <c r="C169" s="1"/>
      <c r="D169" s="40"/>
      <c r="E169" s="11">
        <f t="shared" si="41"/>
        <v>141</v>
      </c>
      <c r="F169" s="59">
        <f>+SR40_CRa15!$E93</f>
        <v>21</v>
      </c>
      <c r="G169" s="40">
        <f t="shared" si="34"/>
        <v>1.0499999999999999E-3</v>
      </c>
      <c r="H169" s="11">
        <f t="shared" si="42"/>
        <v>141</v>
      </c>
      <c r="I169" s="59">
        <f>+SR40_CRa30!$E80</f>
        <v>79</v>
      </c>
      <c r="J169" s="40">
        <f t="shared" si="35"/>
        <v>3.9500000000000004E-3</v>
      </c>
      <c r="K169" s="11">
        <f t="shared" si="43"/>
        <v>141</v>
      </c>
      <c r="L169" s="59">
        <f>+SR40_CRa50!$E59</f>
        <v>517</v>
      </c>
      <c r="M169" s="40">
        <f t="shared" si="36"/>
        <v>2.5850000000000001E-2</v>
      </c>
    </row>
    <row r="170" spans="2:26" x14ac:dyDescent="0.3">
      <c r="C170" s="1"/>
      <c r="D170" s="40"/>
      <c r="E170" s="11">
        <f t="shared" si="41"/>
        <v>142</v>
      </c>
      <c r="F170" s="59">
        <f>+SR40_CRa15!$E94</f>
        <v>16</v>
      </c>
      <c r="G170" s="40">
        <f t="shared" si="34"/>
        <v>8.0000000000000004E-4</v>
      </c>
      <c r="H170" s="11">
        <f t="shared" si="42"/>
        <v>142</v>
      </c>
      <c r="I170" s="59">
        <f>+SR40_CRa30!$E81</f>
        <v>66</v>
      </c>
      <c r="J170" s="40">
        <f t="shared" si="35"/>
        <v>3.3E-3</v>
      </c>
      <c r="K170" s="11">
        <f t="shared" si="43"/>
        <v>142</v>
      </c>
      <c r="L170" s="59">
        <f>+SR40_CRa50!$E60</f>
        <v>496</v>
      </c>
      <c r="M170" s="40">
        <f t="shared" si="36"/>
        <v>2.4799999999999999E-2</v>
      </c>
    </row>
    <row r="171" spans="2:26" x14ac:dyDescent="0.3">
      <c r="C171" s="1"/>
      <c r="D171" s="40"/>
      <c r="E171" s="11">
        <f t="shared" si="41"/>
        <v>143</v>
      </c>
      <c r="F171" s="59">
        <f>+SR40_CRa15!$E95</f>
        <v>16</v>
      </c>
      <c r="G171" s="40">
        <f t="shared" si="34"/>
        <v>8.0000000000000004E-4</v>
      </c>
      <c r="H171" s="11">
        <f t="shared" si="42"/>
        <v>143</v>
      </c>
      <c r="I171" s="59">
        <f>+SR40_CRa30!$E82</f>
        <v>60</v>
      </c>
      <c r="J171" s="40">
        <f t="shared" si="35"/>
        <v>3.0000000000000001E-3</v>
      </c>
      <c r="K171" s="11">
        <f t="shared" si="43"/>
        <v>143</v>
      </c>
      <c r="L171" s="59">
        <f>+SR40_CRa50!$E61</f>
        <v>480</v>
      </c>
      <c r="M171" s="40">
        <f t="shared" si="36"/>
        <v>2.4E-2</v>
      </c>
    </row>
    <row r="172" spans="2:26" x14ac:dyDescent="0.3">
      <c r="C172" s="1"/>
      <c r="D172" s="40"/>
      <c r="E172" s="11">
        <f t="shared" si="41"/>
        <v>144</v>
      </c>
      <c r="F172" s="59">
        <f>+SR40_CRa15!$E96</f>
        <v>16</v>
      </c>
      <c r="G172" s="40">
        <f t="shared" si="34"/>
        <v>8.0000000000000004E-4</v>
      </c>
      <c r="H172" s="11">
        <f t="shared" si="42"/>
        <v>144</v>
      </c>
      <c r="I172" s="59">
        <f>+SR40_CRa30!$E83</f>
        <v>55</v>
      </c>
      <c r="J172" s="40">
        <f t="shared" si="35"/>
        <v>2.7499999999999998E-3</v>
      </c>
      <c r="K172" s="11">
        <f t="shared" si="43"/>
        <v>144</v>
      </c>
      <c r="L172" s="59">
        <f>+SR40_CRa50!$E62</f>
        <v>463</v>
      </c>
      <c r="M172" s="40">
        <f t="shared" si="36"/>
        <v>2.315E-2</v>
      </c>
    </row>
    <row r="173" spans="2:26" x14ac:dyDescent="0.3">
      <c r="C173" s="1"/>
      <c r="D173" s="40"/>
      <c r="E173" s="11">
        <f t="shared" si="41"/>
        <v>145</v>
      </c>
      <c r="F173" s="59">
        <f>+SR40_CRa15!$E97</f>
        <v>14</v>
      </c>
      <c r="G173" s="40">
        <f t="shared" si="34"/>
        <v>6.9999999999999999E-4</v>
      </c>
      <c r="H173" s="11">
        <f t="shared" si="42"/>
        <v>145</v>
      </c>
      <c r="I173" s="59">
        <f>+SR40_CRa30!$E84</f>
        <v>49</v>
      </c>
      <c r="J173" s="40">
        <f t="shared" si="35"/>
        <v>2.4499999999999999E-3</v>
      </c>
      <c r="K173" s="11">
        <f t="shared" si="43"/>
        <v>145</v>
      </c>
      <c r="L173" s="59">
        <f>+SR40_CRa50!$E63</f>
        <v>439</v>
      </c>
      <c r="M173" s="40">
        <f t="shared" si="36"/>
        <v>2.1950000000000001E-2</v>
      </c>
    </row>
    <row r="174" spans="2:26" x14ac:dyDescent="0.3">
      <c r="C174" s="1"/>
      <c r="D174" s="40"/>
      <c r="E174" s="11">
        <f t="shared" si="41"/>
        <v>146</v>
      </c>
      <c r="F174" s="59">
        <f>+SR40_CRa15!$E98</f>
        <v>13</v>
      </c>
      <c r="G174" s="40">
        <f t="shared" si="34"/>
        <v>6.4999999999999997E-4</v>
      </c>
      <c r="H174" s="11">
        <f t="shared" si="42"/>
        <v>146</v>
      </c>
      <c r="I174" s="59">
        <f>+SR40_CRa30!$E85</f>
        <v>43</v>
      </c>
      <c r="J174" s="40">
        <f t="shared" si="35"/>
        <v>2.15E-3</v>
      </c>
      <c r="K174" s="11">
        <f t="shared" si="43"/>
        <v>146</v>
      </c>
      <c r="L174" s="59">
        <f>+SR40_CRa50!$E64</f>
        <v>421</v>
      </c>
      <c r="M174" s="40">
        <f t="shared" si="36"/>
        <v>2.1049999999999999E-2</v>
      </c>
    </row>
    <row r="175" spans="2:26" x14ac:dyDescent="0.3">
      <c r="C175" s="1"/>
      <c r="D175" s="40"/>
      <c r="E175" s="11">
        <f t="shared" si="41"/>
        <v>147</v>
      </c>
      <c r="F175" s="59">
        <f>+SR40_CRa15!$E99</f>
        <v>12</v>
      </c>
      <c r="G175" s="40">
        <f t="shared" si="34"/>
        <v>5.9999999999999995E-4</v>
      </c>
      <c r="H175" s="11">
        <f t="shared" si="42"/>
        <v>147</v>
      </c>
      <c r="I175" s="59">
        <f>+SR40_CRa30!$E86</f>
        <v>42</v>
      </c>
      <c r="J175" s="40">
        <f t="shared" si="35"/>
        <v>2.0999999999999999E-3</v>
      </c>
      <c r="K175" s="11">
        <f t="shared" si="43"/>
        <v>147</v>
      </c>
      <c r="L175" s="59">
        <f>+SR40_CRa50!$E65</f>
        <v>401</v>
      </c>
      <c r="M175" s="40">
        <f t="shared" si="36"/>
        <v>2.0049999999999998E-2</v>
      </c>
    </row>
    <row r="176" spans="2:26" x14ac:dyDescent="0.3">
      <c r="C176" s="1"/>
      <c r="D176" s="40"/>
      <c r="E176" s="11">
        <f t="shared" si="41"/>
        <v>148</v>
      </c>
      <c r="F176" s="59">
        <f>+SR40_CRa15!$E100</f>
        <v>10</v>
      </c>
      <c r="G176" s="40">
        <f t="shared" si="34"/>
        <v>5.0000000000000001E-4</v>
      </c>
      <c r="H176" s="11">
        <f t="shared" si="42"/>
        <v>148</v>
      </c>
      <c r="I176" s="59">
        <f>+SR40_CRa30!$E87</f>
        <v>39</v>
      </c>
      <c r="J176" s="40">
        <f t="shared" si="35"/>
        <v>1.9499999999999999E-3</v>
      </c>
      <c r="K176" s="11">
        <f t="shared" si="43"/>
        <v>148</v>
      </c>
      <c r="L176" s="59">
        <f>+SR40_CRa50!$E66</f>
        <v>384</v>
      </c>
      <c r="M176" s="40">
        <f t="shared" si="36"/>
        <v>1.9199999999999998E-2</v>
      </c>
    </row>
    <row r="177" spans="3:13" x14ac:dyDescent="0.3">
      <c r="C177" s="1"/>
      <c r="D177" s="40"/>
      <c r="E177" s="11">
        <f t="shared" si="41"/>
        <v>149</v>
      </c>
      <c r="F177" s="59">
        <f>+SR40_CRa15!$E101</f>
        <v>10</v>
      </c>
      <c r="G177" s="40">
        <f t="shared" si="34"/>
        <v>5.0000000000000001E-4</v>
      </c>
      <c r="H177" s="11">
        <f t="shared" si="42"/>
        <v>149</v>
      </c>
      <c r="I177" s="59">
        <f>+SR40_CRa30!$E88</f>
        <v>33</v>
      </c>
      <c r="J177" s="40">
        <f t="shared" si="35"/>
        <v>1.65E-3</v>
      </c>
      <c r="K177" s="11">
        <f t="shared" si="43"/>
        <v>149</v>
      </c>
      <c r="L177" s="59">
        <f>+SR40_CRa50!$E67</f>
        <v>368</v>
      </c>
      <c r="M177" s="40">
        <f t="shared" si="36"/>
        <v>1.84E-2</v>
      </c>
    </row>
    <row r="178" spans="3:13" x14ac:dyDescent="0.3">
      <c r="C178" s="1"/>
      <c r="D178" s="40"/>
      <c r="E178" s="11">
        <f t="shared" si="41"/>
        <v>150</v>
      </c>
      <c r="F178" s="59">
        <f>+SR40_CRa15!$E102</f>
        <v>9</v>
      </c>
      <c r="G178" s="40">
        <f t="shared" si="34"/>
        <v>4.4999999999999999E-4</v>
      </c>
      <c r="H178" s="11">
        <f t="shared" si="42"/>
        <v>150</v>
      </c>
      <c r="I178" s="59">
        <f>+SR40_CRa30!$E89</f>
        <v>30</v>
      </c>
      <c r="J178" s="40">
        <f t="shared" si="35"/>
        <v>1.5E-3</v>
      </c>
      <c r="K178" s="11">
        <f t="shared" si="43"/>
        <v>150</v>
      </c>
      <c r="L178" s="59">
        <f>+SR40_CRa50!$E68</f>
        <v>349</v>
      </c>
      <c r="M178" s="40">
        <f t="shared" si="36"/>
        <v>1.745E-2</v>
      </c>
    </row>
    <row r="179" spans="3:13" x14ac:dyDescent="0.3">
      <c r="E179" s="11">
        <f t="shared" si="41"/>
        <v>151</v>
      </c>
      <c r="F179" s="59">
        <f>+SR40_CRa15!$E103</f>
        <v>9</v>
      </c>
      <c r="G179" s="40">
        <f t="shared" si="34"/>
        <v>4.4999999999999999E-4</v>
      </c>
      <c r="H179" s="11">
        <f t="shared" si="42"/>
        <v>151</v>
      </c>
      <c r="I179" s="59">
        <f>+SR40_CRa30!$E90</f>
        <v>28</v>
      </c>
      <c r="J179" s="40">
        <f t="shared" si="35"/>
        <v>1.4E-3</v>
      </c>
      <c r="K179" s="11">
        <f t="shared" si="43"/>
        <v>151</v>
      </c>
      <c r="L179" s="59">
        <f>+SR40_CRa50!$E69</f>
        <v>339</v>
      </c>
      <c r="M179" s="40">
        <f t="shared" si="36"/>
        <v>1.695E-2</v>
      </c>
    </row>
    <row r="180" spans="3:13" x14ac:dyDescent="0.3">
      <c r="E180" s="11">
        <f t="shared" si="41"/>
        <v>152</v>
      </c>
      <c r="F180" s="59">
        <f>+SR40_CRa15!$E104</f>
        <v>7</v>
      </c>
      <c r="G180" s="40">
        <f t="shared" si="34"/>
        <v>3.5E-4</v>
      </c>
      <c r="H180" s="11">
        <f t="shared" si="42"/>
        <v>152</v>
      </c>
      <c r="I180" s="59">
        <f>+SR40_CRa30!$E91</f>
        <v>25</v>
      </c>
      <c r="J180" s="40">
        <f t="shared" si="35"/>
        <v>1.25E-3</v>
      </c>
      <c r="K180" s="11">
        <f t="shared" si="43"/>
        <v>152</v>
      </c>
      <c r="L180" s="59">
        <f>+SR40_CRa50!$E70</f>
        <v>330</v>
      </c>
      <c r="M180" s="40">
        <f t="shared" si="36"/>
        <v>1.6500000000000001E-2</v>
      </c>
    </row>
    <row r="181" spans="3:13" x14ac:dyDescent="0.3">
      <c r="E181" s="11">
        <f t="shared" si="41"/>
        <v>153</v>
      </c>
      <c r="F181" s="59">
        <f>+SR40_CRa15!$E105</f>
        <v>7</v>
      </c>
      <c r="G181" s="40">
        <f t="shared" si="34"/>
        <v>3.5E-4</v>
      </c>
      <c r="H181" s="11">
        <f t="shared" si="42"/>
        <v>153</v>
      </c>
      <c r="I181" s="59">
        <f>+SR40_CRa30!$E92</f>
        <v>25</v>
      </c>
      <c r="J181" s="40">
        <f t="shared" si="35"/>
        <v>1.25E-3</v>
      </c>
      <c r="K181" s="11">
        <f t="shared" si="43"/>
        <v>153</v>
      </c>
      <c r="L181" s="59">
        <f>+SR40_CRa50!$E71</f>
        <v>313</v>
      </c>
      <c r="M181" s="40">
        <f t="shared" si="36"/>
        <v>1.5650000000000001E-2</v>
      </c>
    </row>
    <row r="182" spans="3:13" x14ac:dyDescent="0.3">
      <c r="E182" s="11">
        <f t="shared" si="41"/>
        <v>154</v>
      </c>
      <c r="F182" s="59">
        <f>+SR40_CRa15!$E106</f>
        <v>8</v>
      </c>
      <c r="G182" s="40">
        <f t="shared" si="34"/>
        <v>4.0000000000000002E-4</v>
      </c>
      <c r="H182" s="11">
        <f t="shared" si="42"/>
        <v>154</v>
      </c>
      <c r="I182" s="59">
        <f>+SR40_CRa30!$E93</f>
        <v>25</v>
      </c>
      <c r="J182" s="40">
        <f t="shared" si="35"/>
        <v>1.25E-3</v>
      </c>
      <c r="K182" s="11">
        <f t="shared" si="43"/>
        <v>154</v>
      </c>
      <c r="L182" s="59">
        <f>+SR40_CRa50!$E72</f>
        <v>289</v>
      </c>
      <c r="M182" s="40">
        <f t="shared" si="36"/>
        <v>1.4449999999999999E-2</v>
      </c>
    </row>
    <row r="183" spans="3:13" x14ac:dyDescent="0.3">
      <c r="E183" s="11">
        <f t="shared" si="41"/>
        <v>155</v>
      </c>
      <c r="F183" s="59">
        <f>+SR40_CRa15!$E107</f>
        <v>6</v>
      </c>
      <c r="G183" s="40">
        <f t="shared" si="34"/>
        <v>2.9999999999999997E-4</v>
      </c>
      <c r="H183" s="11">
        <f t="shared" si="42"/>
        <v>155</v>
      </c>
      <c r="I183" s="59">
        <f>+SR40_CRa30!$E94</f>
        <v>22</v>
      </c>
      <c r="J183" s="40">
        <f t="shared" si="35"/>
        <v>1.1000000000000001E-3</v>
      </c>
      <c r="K183" s="11">
        <f t="shared" si="43"/>
        <v>155</v>
      </c>
      <c r="L183" s="59">
        <f>+SR40_CRa50!$E73</f>
        <v>275</v>
      </c>
      <c r="M183" s="40">
        <f t="shared" si="36"/>
        <v>1.375E-2</v>
      </c>
    </row>
    <row r="184" spans="3:13" x14ac:dyDescent="0.3">
      <c r="E184" s="11">
        <f t="shared" si="41"/>
        <v>156</v>
      </c>
      <c r="F184" s="59">
        <f>+SR40_CRa15!$E108</f>
        <v>5</v>
      </c>
      <c r="G184" s="40">
        <f t="shared" si="34"/>
        <v>2.5000000000000001E-4</v>
      </c>
      <c r="H184" s="11">
        <f t="shared" si="42"/>
        <v>156</v>
      </c>
      <c r="I184" s="59">
        <f>+SR40_CRa30!$E95</f>
        <v>21</v>
      </c>
      <c r="J184" s="40">
        <f t="shared" si="35"/>
        <v>1.0499999999999999E-3</v>
      </c>
      <c r="K184" s="11">
        <f t="shared" si="43"/>
        <v>156</v>
      </c>
      <c r="L184" s="59">
        <f>+SR40_CRa50!$E74</f>
        <v>255</v>
      </c>
      <c r="M184" s="40">
        <f t="shared" si="36"/>
        <v>1.2749999999999999E-2</v>
      </c>
    </row>
    <row r="185" spans="3:13" x14ac:dyDescent="0.3">
      <c r="E185" s="11">
        <f t="shared" si="41"/>
        <v>157</v>
      </c>
      <c r="F185" s="59">
        <f>+SR40_CRa15!$E109</f>
        <v>3</v>
      </c>
      <c r="G185" s="40">
        <f t="shared" si="34"/>
        <v>1.4999999999999999E-4</v>
      </c>
      <c r="H185" s="11">
        <f t="shared" si="42"/>
        <v>157</v>
      </c>
      <c r="I185" s="59">
        <f>+SR40_CRa30!$E96</f>
        <v>17</v>
      </c>
      <c r="J185" s="40">
        <f t="shared" si="35"/>
        <v>8.4999999999999995E-4</v>
      </c>
      <c r="K185" s="11">
        <f t="shared" si="43"/>
        <v>157</v>
      </c>
      <c r="L185" s="59">
        <f>+SR40_CRa50!$E75</f>
        <v>239</v>
      </c>
      <c r="M185" s="40">
        <f t="shared" si="36"/>
        <v>1.1950000000000001E-2</v>
      </c>
    </row>
    <row r="186" spans="3:13" x14ac:dyDescent="0.3">
      <c r="E186" s="11">
        <f t="shared" si="41"/>
        <v>158</v>
      </c>
      <c r="F186" s="59">
        <f>+SR40_CRa15!$E110</f>
        <v>2</v>
      </c>
      <c r="G186" s="40">
        <f t="shared" si="34"/>
        <v>1E-4</v>
      </c>
      <c r="H186" s="11">
        <f t="shared" si="42"/>
        <v>158</v>
      </c>
      <c r="I186" s="59">
        <f>+SR40_CRa30!$E97</f>
        <v>17</v>
      </c>
      <c r="J186" s="40">
        <f t="shared" si="35"/>
        <v>8.4999999999999995E-4</v>
      </c>
      <c r="K186" s="11">
        <f t="shared" si="43"/>
        <v>158</v>
      </c>
      <c r="L186" s="59">
        <f>+SR40_CRa50!$E76</f>
        <v>229</v>
      </c>
      <c r="M186" s="40">
        <f t="shared" si="36"/>
        <v>1.145E-2</v>
      </c>
    </row>
    <row r="187" spans="3:13" x14ac:dyDescent="0.3">
      <c r="E187" s="11">
        <f t="shared" si="41"/>
        <v>159</v>
      </c>
      <c r="F187" s="59">
        <f>+SR40_CRa15!$E111</f>
        <v>2</v>
      </c>
      <c r="G187" s="40">
        <f t="shared" si="34"/>
        <v>1E-4</v>
      </c>
      <c r="H187" s="11">
        <f t="shared" si="42"/>
        <v>159</v>
      </c>
      <c r="I187" s="59">
        <f>+SR40_CRa30!$E98</f>
        <v>14</v>
      </c>
      <c r="J187" s="40">
        <f t="shared" si="35"/>
        <v>6.9999999999999999E-4</v>
      </c>
      <c r="K187" s="11">
        <f t="shared" si="43"/>
        <v>159</v>
      </c>
      <c r="L187" s="59">
        <f>+SR40_CRa50!$E77</f>
        <v>221</v>
      </c>
      <c r="M187" s="40">
        <f t="shared" si="36"/>
        <v>1.1050000000000001E-2</v>
      </c>
    </row>
    <row r="188" spans="3:13" x14ac:dyDescent="0.3">
      <c r="E188" s="11">
        <f t="shared" si="41"/>
        <v>160</v>
      </c>
      <c r="F188" s="59">
        <f>+SR40_CRa15!$E112</f>
        <v>2</v>
      </c>
      <c r="G188" s="40">
        <f t="shared" si="34"/>
        <v>1E-4</v>
      </c>
      <c r="H188" s="11">
        <f t="shared" si="42"/>
        <v>160</v>
      </c>
      <c r="I188" s="59">
        <f>+SR40_CRa30!$E99</f>
        <v>12</v>
      </c>
      <c r="J188" s="40">
        <f t="shared" si="35"/>
        <v>5.9999999999999995E-4</v>
      </c>
      <c r="K188" s="11">
        <f t="shared" si="43"/>
        <v>160</v>
      </c>
      <c r="L188" s="59">
        <f>+SR40_CRa50!$E78</f>
        <v>212</v>
      </c>
      <c r="M188" s="40">
        <f t="shared" si="36"/>
        <v>1.06E-2</v>
      </c>
    </row>
    <row r="189" spans="3:13" x14ac:dyDescent="0.3">
      <c r="E189" s="11">
        <f t="shared" si="41"/>
        <v>161</v>
      </c>
      <c r="F189" s="59">
        <f>+SR40_CRa15!$E113</f>
        <v>1</v>
      </c>
      <c r="G189" s="40">
        <f t="shared" si="34"/>
        <v>5.0000000000000002E-5</v>
      </c>
      <c r="H189" s="11">
        <f t="shared" si="42"/>
        <v>161</v>
      </c>
      <c r="I189" s="59">
        <f>+SR40_CRa30!$E100</f>
        <v>9</v>
      </c>
      <c r="J189" s="40">
        <f t="shared" si="35"/>
        <v>4.4999999999999999E-4</v>
      </c>
      <c r="K189" s="11">
        <f t="shared" si="43"/>
        <v>161</v>
      </c>
      <c r="L189" s="59">
        <f>+SR40_CRa50!$E79</f>
        <v>200</v>
      </c>
      <c r="M189" s="40">
        <f t="shared" si="36"/>
        <v>0.01</v>
      </c>
    </row>
    <row r="190" spans="3:13" x14ac:dyDescent="0.3">
      <c r="E190" s="11">
        <f t="shared" si="41"/>
        <v>162</v>
      </c>
      <c r="F190" s="59">
        <f>+SR40_CRa15!$E114</f>
        <v>1</v>
      </c>
      <c r="G190" s="40">
        <f t="shared" si="34"/>
        <v>5.0000000000000002E-5</v>
      </c>
      <c r="H190" s="11">
        <f t="shared" si="42"/>
        <v>162</v>
      </c>
      <c r="I190" s="59">
        <f>+SR40_CRa30!$E101</f>
        <v>6</v>
      </c>
      <c r="J190" s="40">
        <f t="shared" si="35"/>
        <v>2.9999999999999997E-4</v>
      </c>
      <c r="K190" s="11">
        <f t="shared" si="43"/>
        <v>162</v>
      </c>
      <c r="L190" s="59">
        <f>+SR40_CRa50!$E80</f>
        <v>176</v>
      </c>
      <c r="M190" s="40">
        <f t="shared" si="36"/>
        <v>8.8000000000000005E-3</v>
      </c>
    </row>
    <row r="191" spans="3:13" x14ac:dyDescent="0.3">
      <c r="E191" s="11">
        <f t="shared" si="41"/>
        <v>163</v>
      </c>
      <c r="F191" s="59">
        <f>+SR40_CRa15!$E115</f>
        <v>1</v>
      </c>
      <c r="G191" s="40">
        <f t="shared" si="34"/>
        <v>5.0000000000000002E-5</v>
      </c>
      <c r="H191" s="11">
        <f t="shared" si="42"/>
        <v>163</v>
      </c>
      <c r="I191" s="59">
        <f>+SR40_CRa30!$E102</f>
        <v>6</v>
      </c>
      <c r="J191" s="40">
        <f t="shared" si="35"/>
        <v>2.9999999999999997E-4</v>
      </c>
      <c r="K191" s="11">
        <f t="shared" si="43"/>
        <v>163</v>
      </c>
      <c r="L191" s="59">
        <f>+SR40_CRa50!$E81</f>
        <v>167</v>
      </c>
      <c r="M191" s="40">
        <f t="shared" si="36"/>
        <v>8.3499999999999998E-3</v>
      </c>
    </row>
    <row r="192" spans="3:13" x14ac:dyDescent="0.3">
      <c r="E192" s="11">
        <f t="shared" si="41"/>
        <v>164</v>
      </c>
      <c r="F192" s="59">
        <f>+SR40_CRa15!$E116</f>
        <v>1</v>
      </c>
      <c r="G192" s="40">
        <f t="shared" si="34"/>
        <v>5.0000000000000002E-5</v>
      </c>
      <c r="H192" s="11">
        <f t="shared" si="42"/>
        <v>164</v>
      </c>
      <c r="I192" s="59">
        <f>+SR40_CRa30!$E103</f>
        <v>5</v>
      </c>
      <c r="J192" s="40">
        <f t="shared" si="35"/>
        <v>2.5000000000000001E-4</v>
      </c>
      <c r="K192" s="11">
        <f t="shared" si="43"/>
        <v>164</v>
      </c>
      <c r="L192" s="59">
        <f>+SR40_CRa50!$E82</f>
        <v>153</v>
      </c>
      <c r="M192" s="40">
        <f t="shared" si="36"/>
        <v>7.6499999999999997E-3</v>
      </c>
    </row>
    <row r="193" spans="5:13" x14ac:dyDescent="0.3">
      <c r="E193" s="11">
        <f t="shared" si="41"/>
        <v>165</v>
      </c>
      <c r="F193" s="59">
        <f>+SR40_CRa15!$E117</f>
        <v>1</v>
      </c>
      <c r="G193" s="40">
        <f t="shared" si="34"/>
        <v>5.0000000000000002E-5</v>
      </c>
      <c r="H193" s="11">
        <f t="shared" si="42"/>
        <v>165</v>
      </c>
      <c r="I193" s="59">
        <f>+SR40_CRa30!$E104</f>
        <v>4</v>
      </c>
      <c r="J193" s="40">
        <f t="shared" si="35"/>
        <v>2.0000000000000001E-4</v>
      </c>
      <c r="K193" s="11">
        <f t="shared" si="43"/>
        <v>165</v>
      </c>
      <c r="L193" s="59">
        <f>+SR40_CRa50!$E83</f>
        <v>148</v>
      </c>
      <c r="M193" s="40">
        <f t="shared" si="36"/>
        <v>7.4000000000000003E-3</v>
      </c>
    </row>
    <row r="194" spans="5:13" x14ac:dyDescent="0.3">
      <c r="E194" s="11">
        <f t="shared" si="41"/>
        <v>166</v>
      </c>
      <c r="F194" s="59">
        <f>+SR40_CRa15!$E118</f>
        <v>1</v>
      </c>
      <c r="G194" s="40">
        <f t="shared" si="34"/>
        <v>5.0000000000000002E-5</v>
      </c>
      <c r="H194" s="11">
        <f t="shared" si="42"/>
        <v>166</v>
      </c>
      <c r="I194" s="59">
        <f>+SR40_CRa30!$E105</f>
        <v>3</v>
      </c>
      <c r="J194" s="40">
        <f t="shared" si="35"/>
        <v>1.4999999999999999E-4</v>
      </c>
      <c r="K194" s="11">
        <f t="shared" si="43"/>
        <v>166</v>
      </c>
      <c r="L194" s="59">
        <f>+SR40_CRa50!$E84</f>
        <v>141</v>
      </c>
      <c r="M194" s="40">
        <f t="shared" si="36"/>
        <v>7.0499999999999998E-3</v>
      </c>
    </row>
    <row r="195" spans="5:13" x14ac:dyDescent="0.3">
      <c r="E195" s="11">
        <f t="shared" si="41"/>
        <v>167</v>
      </c>
      <c r="F195" s="59">
        <f>+SR40_CRa15!$E119</f>
        <v>1</v>
      </c>
      <c r="G195" s="40">
        <f t="shared" si="34"/>
        <v>5.0000000000000002E-5</v>
      </c>
      <c r="H195" s="11">
        <f t="shared" si="42"/>
        <v>167</v>
      </c>
      <c r="I195" s="59">
        <f>+SR40_CRa30!$E106</f>
        <v>2</v>
      </c>
      <c r="J195" s="40">
        <f t="shared" si="35"/>
        <v>1E-4</v>
      </c>
      <c r="K195" s="11">
        <f t="shared" si="43"/>
        <v>167</v>
      </c>
      <c r="L195" s="59">
        <f>+SR40_CRa50!$E85</f>
        <v>127</v>
      </c>
      <c r="M195" s="40">
        <f t="shared" si="36"/>
        <v>6.3499999999999997E-3</v>
      </c>
    </row>
    <row r="196" spans="5:13" x14ac:dyDescent="0.3">
      <c r="E196" s="11">
        <f t="shared" si="41"/>
        <v>168</v>
      </c>
      <c r="F196" s="59">
        <f>+SR40_CRa15!$E120</f>
        <v>1</v>
      </c>
      <c r="G196" s="40">
        <f t="shared" si="34"/>
        <v>5.0000000000000002E-5</v>
      </c>
      <c r="H196" s="11">
        <f t="shared" si="42"/>
        <v>168</v>
      </c>
      <c r="I196" s="59">
        <f>+SR40_CRa30!$E107</f>
        <v>2</v>
      </c>
      <c r="J196" s="40">
        <f t="shared" si="35"/>
        <v>1E-4</v>
      </c>
      <c r="K196" s="11">
        <f t="shared" si="43"/>
        <v>168</v>
      </c>
      <c r="L196" s="59">
        <f>+SR40_CRa50!$E86</f>
        <v>109</v>
      </c>
      <c r="M196" s="40">
        <f t="shared" si="36"/>
        <v>5.45E-3</v>
      </c>
    </row>
    <row r="197" spans="5:13" x14ac:dyDescent="0.3">
      <c r="E197" s="11">
        <f t="shared" si="41"/>
        <v>169</v>
      </c>
      <c r="F197" s="59">
        <f>+SR40_CRa15!$E121</f>
        <v>1</v>
      </c>
      <c r="G197" s="40">
        <f t="shared" si="34"/>
        <v>5.0000000000000002E-5</v>
      </c>
      <c r="H197" s="11">
        <f t="shared" si="42"/>
        <v>169</v>
      </c>
      <c r="I197" s="59">
        <f>+SR40_CRa30!$E108</f>
        <v>2</v>
      </c>
      <c r="J197" s="40">
        <f t="shared" si="35"/>
        <v>1E-4</v>
      </c>
      <c r="K197" s="11">
        <f t="shared" si="43"/>
        <v>169</v>
      </c>
      <c r="L197" s="59">
        <f>+SR40_CRa50!$E87</f>
        <v>94</v>
      </c>
      <c r="M197" s="40">
        <f t="shared" si="36"/>
        <v>4.7000000000000002E-3</v>
      </c>
    </row>
    <row r="198" spans="5:13" x14ac:dyDescent="0.3">
      <c r="E198" s="11">
        <f t="shared" si="41"/>
        <v>170</v>
      </c>
      <c r="F198" s="59">
        <f>+SR40_CRa15!$E122</f>
        <v>1</v>
      </c>
      <c r="G198" s="40">
        <f t="shared" si="34"/>
        <v>5.0000000000000002E-5</v>
      </c>
      <c r="H198" s="11">
        <f t="shared" si="42"/>
        <v>170</v>
      </c>
      <c r="I198" s="59">
        <f>+SR40_CRa30!$E109</f>
        <v>2</v>
      </c>
      <c r="J198" s="40">
        <f t="shared" si="35"/>
        <v>1E-4</v>
      </c>
      <c r="K198" s="11">
        <f t="shared" si="43"/>
        <v>170</v>
      </c>
      <c r="L198" s="59">
        <f>+SR40_CRa50!$E88</f>
        <v>80</v>
      </c>
      <c r="M198" s="40">
        <f t="shared" si="36"/>
        <v>4.0000000000000001E-3</v>
      </c>
    </row>
    <row r="199" spans="5:13" x14ac:dyDescent="0.3">
      <c r="E199" s="11">
        <f t="shared" si="41"/>
        <v>171</v>
      </c>
      <c r="F199" s="59">
        <f>+SR40_CRa15!$E123</f>
        <v>1</v>
      </c>
      <c r="G199" s="40">
        <f t="shared" si="34"/>
        <v>5.0000000000000002E-5</v>
      </c>
      <c r="H199" s="11">
        <f t="shared" si="42"/>
        <v>171</v>
      </c>
      <c r="I199" s="59">
        <f>+SR40_CRa30!$E110</f>
        <v>2</v>
      </c>
      <c r="J199" s="40">
        <f t="shared" si="35"/>
        <v>1E-4</v>
      </c>
      <c r="K199" s="11">
        <f t="shared" si="43"/>
        <v>171</v>
      </c>
      <c r="L199" s="59">
        <f>+SR40_CRa50!$E89</f>
        <v>70</v>
      </c>
      <c r="M199" s="40">
        <f t="shared" si="36"/>
        <v>3.5000000000000001E-3</v>
      </c>
    </row>
    <row r="200" spans="5:13" x14ac:dyDescent="0.3">
      <c r="E200" s="11">
        <f t="shared" si="41"/>
        <v>172</v>
      </c>
      <c r="F200" s="59">
        <f>+SR40_CRa15!$E124</f>
        <v>1</v>
      </c>
      <c r="G200" s="40">
        <f t="shared" si="34"/>
        <v>5.0000000000000002E-5</v>
      </c>
      <c r="H200" s="11">
        <f t="shared" si="42"/>
        <v>172</v>
      </c>
      <c r="I200" s="59">
        <f>+SR40_CRa30!$E111</f>
        <v>1</v>
      </c>
      <c r="J200" s="40">
        <f t="shared" si="35"/>
        <v>5.0000000000000002E-5</v>
      </c>
      <c r="K200" s="11">
        <f t="shared" si="43"/>
        <v>172</v>
      </c>
      <c r="L200" s="59">
        <f>+SR40_CRa50!$E90</f>
        <v>67</v>
      </c>
      <c r="M200" s="40">
        <f t="shared" si="36"/>
        <v>3.3500000000000001E-3</v>
      </c>
    </row>
    <row r="201" spans="5:13" x14ac:dyDescent="0.3">
      <c r="E201" s="11">
        <f t="shared" si="41"/>
        <v>173</v>
      </c>
      <c r="F201" s="59">
        <f>+SR40_CRa15!$E125</f>
        <v>1</v>
      </c>
      <c r="G201" s="40">
        <f t="shared" si="34"/>
        <v>5.0000000000000002E-5</v>
      </c>
      <c r="H201" s="11">
        <f t="shared" si="42"/>
        <v>173</v>
      </c>
      <c r="I201" s="59">
        <f>+SR40_CRa30!$E112</f>
        <v>0</v>
      </c>
      <c r="J201" s="40">
        <f t="shared" si="35"/>
        <v>0</v>
      </c>
      <c r="K201" s="11">
        <f t="shared" si="43"/>
        <v>173</v>
      </c>
      <c r="L201" s="59">
        <f>+SR40_CRa50!$E91</f>
        <v>61</v>
      </c>
      <c r="M201" s="40">
        <f t="shared" si="36"/>
        <v>3.0500000000000002E-3</v>
      </c>
    </row>
    <row r="202" spans="5:13" x14ac:dyDescent="0.3">
      <c r="E202" s="11">
        <f t="shared" si="41"/>
        <v>174</v>
      </c>
      <c r="F202" s="59">
        <f>+SR40_CRa15!$E126</f>
        <v>1</v>
      </c>
      <c r="G202" s="40">
        <f t="shared" si="34"/>
        <v>5.0000000000000002E-5</v>
      </c>
      <c r="H202" s="11">
        <f t="shared" si="42"/>
        <v>174</v>
      </c>
      <c r="I202" s="59">
        <f>+SR40_CRa30!$E113</f>
        <v>0</v>
      </c>
      <c r="J202" s="40">
        <f t="shared" si="35"/>
        <v>0</v>
      </c>
      <c r="K202" s="11">
        <f t="shared" si="43"/>
        <v>174</v>
      </c>
      <c r="L202" s="59">
        <f>+SR40_CRa50!$E92</f>
        <v>56</v>
      </c>
      <c r="M202" s="40">
        <f t="shared" si="36"/>
        <v>2.8E-3</v>
      </c>
    </row>
    <row r="203" spans="5:13" x14ac:dyDescent="0.3">
      <c r="E203" s="11">
        <f t="shared" si="41"/>
        <v>175</v>
      </c>
      <c r="F203" s="59">
        <f>+SR40_CRa15!$E127</f>
        <v>1</v>
      </c>
      <c r="G203" s="40">
        <f t="shared" si="34"/>
        <v>5.0000000000000002E-5</v>
      </c>
      <c r="H203" s="11">
        <f t="shared" si="42"/>
        <v>175</v>
      </c>
      <c r="I203" s="59">
        <f>+SR40_CRa30!$E114</f>
        <v>0</v>
      </c>
      <c r="J203" s="40">
        <f t="shared" si="35"/>
        <v>0</v>
      </c>
      <c r="K203" s="11">
        <f t="shared" si="43"/>
        <v>175</v>
      </c>
      <c r="L203" s="59">
        <f>+SR40_CRa50!$E93</f>
        <v>47</v>
      </c>
      <c r="M203" s="40">
        <f t="shared" si="36"/>
        <v>2.3500000000000001E-3</v>
      </c>
    </row>
    <row r="204" spans="5:13" x14ac:dyDescent="0.3">
      <c r="E204" s="11">
        <f t="shared" si="41"/>
        <v>176</v>
      </c>
      <c r="F204" s="59">
        <f>+SR40_CRa15!$E128</f>
        <v>1</v>
      </c>
      <c r="G204" s="40">
        <f t="shared" si="34"/>
        <v>5.0000000000000002E-5</v>
      </c>
      <c r="H204" s="11">
        <f t="shared" si="42"/>
        <v>176</v>
      </c>
      <c r="I204" s="59">
        <f>+SR40_CRa30!$E115</f>
        <v>0</v>
      </c>
      <c r="J204" s="40">
        <f t="shared" si="35"/>
        <v>0</v>
      </c>
      <c r="K204" s="11">
        <f t="shared" si="43"/>
        <v>176</v>
      </c>
      <c r="L204" s="59">
        <f>+SR40_CRa50!$E94</f>
        <v>46</v>
      </c>
      <c r="M204" s="40">
        <f t="shared" si="36"/>
        <v>2.3E-3</v>
      </c>
    </row>
    <row r="205" spans="5:13" x14ac:dyDescent="0.3">
      <c r="E205" s="11">
        <f t="shared" si="41"/>
        <v>177</v>
      </c>
      <c r="F205" s="59">
        <f>+SR40_CRa15!$E129</f>
        <v>1</v>
      </c>
      <c r="G205" s="40">
        <f t="shared" si="34"/>
        <v>5.0000000000000002E-5</v>
      </c>
      <c r="H205" s="11">
        <f t="shared" si="42"/>
        <v>177</v>
      </c>
      <c r="I205" s="59">
        <f>+SR40_CRa30!$E116</f>
        <v>0</v>
      </c>
      <c r="J205" s="40">
        <f t="shared" si="35"/>
        <v>0</v>
      </c>
      <c r="K205" s="11">
        <f t="shared" si="43"/>
        <v>177</v>
      </c>
      <c r="L205" s="59">
        <f>+SR40_CRa50!$E95</f>
        <v>44</v>
      </c>
      <c r="M205" s="40">
        <f t="shared" si="36"/>
        <v>2.2000000000000001E-3</v>
      </c>
    </row>
    <row r="206" spans="5:13" x14ac:dyDescent="0.3">
      <c r="E206" s="11">
        <f t="shared" si="41"/>
        <v>178</v>
      </c>
      <c r="F206" s="59">
        <f>+SR40_CRa15!$E130</f>
        <v>1</v>
      </c>
      <c r="G206" s="40">
        <f t="shared" si="34"/>
        <v>5.0000000000000002E-5</v>
      </c>
      <c r="H206" s="11">
        <f t="shared" si="42"/>
        <v>178</v>
      </c>
      <c r="I206" s="59">
        <f>+SR40_CRa30!$E117</f>
        <v>0</v>
      </c>
      <c r="J206" s="40">
        <f t="shared" si="35"/>
        <v>0</v>
      </c>
      <c r="K206" s="11">
        <f t="shared" si="43"/>
        <v>178</v>
      </c>
      <c r="L206" s="59">
        <f>+SR40_CRa50!$E96</f>
        <v>42</v>
      </c>
      <c r="M206" s="40">
        <f t="shared" si="36"/>
        <v>2.0999999999999999E-3</v>
      </c>
    </row>
    <row r="207" spans="5:13" x14ac:dyDescent="0.3">
      <c r="E207" s="11">
        <f t="shared" si="41"/>
        <v>179</v>
      </c>
      <c r="F207" s="59">
        <f>+SR40_CRa15!$E131</f>
        <v>1</v>
      </c>
      <c r="G207" s="40">
        <f t="shared" si="34"/>
        <v>5.0000000000000002E-5</v>
      </c>
      <c r="H207" s="11">
        <f t="shared" si="42"/>
        <v>179</v>
      </c>
      <c r="I207" s="59">
        <f>+SR40_CRa30!$E118</f>
        <v>0</v>
      </c>
      <c r="J207" s="40">
        <f t="shared" si="35"/>
        <v>0</v>
      </c>
      <c r="K207" s="11">
        <f t="shared" si="43"/>
        <v>179</v>
      </c>
      <c r="L207" s="59">
        <f>+SR40_CRa50!$E97</f>
        <v>39</v>
      </c>
      <c r="M207" s="40">
        <f t="shared" si="36"/>
        <v>1.9499999999999999E-3</v>
      </c>
    </row>
    <row r="208" spans="5:13" x14ac:dyDescent="0.3">
      <c r="E208" s="11">
        <f t="shared" si="41"/>
        <v>180</v>
      </c>
      <c r="F208" s="59">
        <f>+SR40_CRa15!$E132</f>
        <v>1</v>
      </c>
      <c r="G208" s="40">
        <f t="shared" si="34"/>
        <v>5.0000000000000002E-5</v>
      </c>
      <c r="H208" s="11">
        <f t="shared" si="42"/>
        <v>180</v>
      </c>
      <c r="I208" s="59">
        <f>+SR40_CRa30!$E119</f>
        <v>0</v>
      </c>
      <c r="J208" s="40">
        <f t="shared" si="35"/>
        <v>0</v>
      </c>
      <c r="K208" s="11">
        <f t="shared" si="43"/>
        <v>180</v>
      </c>
      <c r="L208" s="59">
        <f>+SR40_CRa50!$E98</f>
        <v>36</v>
      </c>
      <c r="M208" s="40">
        <f t="shared" si="36"/>
        <v>1.8E-3</v>
      </c>
    </row>
    <row r="209" spans="5:13" x14ac:dyDescent="0.3">
      <c r="E209" s="11">
        <f t="shared" si="41"/>
        <v>181</v>
      </c>
      <c r="F209" s="59">
        <f>+SR40_CRa15!$E133</f>
        <v>0</v>
      </c>
      <c r="G209" s="40">
        <f t="shared" si="34"/>
        <v>0</v>
      </c>
      <c r="H209" s="11">
        <f t="shared" si="42"/>
        <v>181</v>
      </c>
      <c r="I209" s="59">
        <f>+SR40_CRa30!$E120</f>
        <v>0</v>
      </c>
      <c r="J209" s="40">
        <f t="shared" si="35"/>
        <v>0</v>
      </c>
      <c r="K209" s="11">
        <f t="shared" si="43"/>
        <v>181</v>
      </c>
      <c r="L209" s="59">
        <f>+SR40_CRa50!$E99</f>
        <v>36</v>
      </c>
      <c r="M209" s="40">
        <f t="shared" si="36"/>
        <v>1.8E-3</v>
      </c>
    </row>
    <row r="210" spans="5:13" x14ac:dyDescent="0.3">
      <c r="E210" s="11">
        <f t="shared" si="41"/>
        <v>182</v>
      </c>
      <c r="F210" s="59">
        <f>+SR40_CRa15!$E134</f>
        <v>0</v>
      </c>
      <c r="G210" s="40">
        <f t="shared" si="34"/>
        <v>0</v>
      </c>
      <c r="H210" s="11">
        <f t="shared" si="42"/>
        <v>182</v>
      </c>
      <c r="I210" s="59">
        <f>+SR40_CRa30!$E121</f>
        <v>0</v>
      </c>
      <c r="J210" s="40">
        <f t="shared" si="35"/>
        <v>0</v>
      </c>
      <c r="K210" s="11">
        <f t="shared" si="43"/>
        <v>182</v>
      </c>
      <c r="L210" s="59">
        <f>+SR40_CRa50!$E100</f>
        <v>30</v>
      </c>
      <c r="M210" s="40">
        <f t="shared" si="36"/>
        <v>1.5E-3</v>
      </c>
    </row>
    <row r="211" spans="5:13" x14ac:dyDescent="0.3">
      <c r="E211" s="11">
        <f t="shared" si="41"/>
        <v>183</v>
      </c>
      <c r="F211" s="59">
        <f>+SR40_CRa15!$E135</f>
        <v>0</v>
      </c>
      <c r="G211" s="40">
        <f t="shared" si="34"/>
        <v>0</v>
      </c>
      <c r="H211" s="11">
        <f t="shared" si="42"/>
        <v>183</v>
      </c>
      <c r="I211" s="59">
        <f>+SR40_CRa30!$E122</f>
        <v>0</v>
      </c>
      <c r="J211" s="40">
        <f t="shared" si="35"/>
        <v>0</v>
      </c>
      <c r="K211" s="11">
        <f t="shared" si="43"/>
        <v>183</v>
      </c>
      <c r="L211" s="59">
        <f>+SR40_CRa50!$E101</f>
        <v>27</v>
      </c>
      <c r="M211" s="40">
        <f t="shared" si="36"/>
        <v>1.3500000000000001E-3</v>
      </c>
    </row>
    <row r="212" spans="5:13" x14ac:dyDescent="0.3">
      <c r="E212" s="11">
        <f t="shared" si="41"/>
        <v>184</v>
      </c>
      <c r="F212" s="59">
        <f>+SR40_CRa15!$E136</f>
        <v>0</v>
      </c>
      <c r="G212" s="40">
        <f t="shared" si="34"/>
        <v>0</v>
      </c>
      <c r="H212" s="11">
        <f t="shared" si="42"/>
        <v>184</v>
      </c>
      <c r="I212" s="59">
        <f>+SR40_CRa30!$E123</f>
        <v>0</v>
      </c>
      <c r="J212" s="40">
        <f t="shared" si="35"/>
        <v>0</v>
      </c>
      <c r="K212" s="11">
        <f t="shared" si="43"/>
        <v>184</v>
      </c>
      <c r="L212" s="59">
        <f>+SR40_CRa50!$E102</f>
        <v>25</v>
      </c>
      <c r="M212" s="40">
        <f t="shared" si="36"/>
        <v>1.25E-3</v>
      </c>
    </row>
    <row r="213" spans="5:13" x14ac:dyDescent="0.3">
      <c r="E213" s="11">
        <f t="shared" si="41"/>
        <v>185</v>
      </c>
      <c r="F213" s="59">
        <f>+SR40_CRa15!$E137</f>
        <v>0</v>
      </c>
      <c r="G213" s="40">
        <f t="shared" si="34"/>
        <v>0</v>
      </c>
      <c r="H213" s="11">
        <f t="shared" si="42"/>
        <v>185</v>
      </c>
      <c r="I213" s="59">
        <f>+SR40_CRa30!$E124</f>
        <v>0</v>
      </c>
      <c r="J213" s="40">
        <f t="shared" si="35"/>
        <v>0</v>
      </c>
      <c r="K213" s="11">
        <f t="shared" si="43"/>
        <v>185</v>
      </c>
      <c r="L213" s="59">
        <f>+SR40_CRa50!$E103</f>
        <v>22</v>
      </c>
      <c r="M213" s="40">
        <f t="shared" si="36"/>
        <v>1.1000000000000001E-3</v>
      </c>
    </row>
    <row r="214" spans="5:13" x14ac:dyDescent="0.3">
      <c r="E214" s="11">
        <f t="shared" si="41"/>
        <v>186</v>
      </c>
      <c r="F214" s="59">
        <f>+SR40_CRa15!$E138</f>
        <v>0</v>
      </c>
      <c r="G214" s="40">
        <f t="shared" si="34"/>
        <v>0</v>
      </c>
      <c r="H214" s="11">
        <f t="shared" si="42"/>
        <v>186</v>
      </c>
      <c r="I214" s="59">
        <f>+SR40_CRa30!$E125</f>
        <v>0</v>
      </c>
      <c r="J214" s="40">
        <f t="shared" si="35"/>
        <v>0</v>
      </c>
      <c r="K214" s="11">
        <f t="shared" si="43"/>
        <v>186</v>
      </c>
      <c r="L214" s="59">
        <f>+SR40_CRa50!$E104</f>
        <v>20</v>
      </c>
      <c r="M214" s="40">
        <f t="shared" si="36"/>
        <v>1E-3</v>
      </c>
    </row>
    <row r="215" spans="5:13" x14ac:dyDescent="0.3">
      <c r="E215" s="11">
        <f t="shared" si="41"/>
        <v>187</v>
      </c>
      <c r="F215" s="59">
        <f>+SR40_CRa15!$E139</f>
        <v>0</v>
      </c>
      <c r="G215" s="40">
        <f t="shared" si="34"/>
        <v>0</v>
      </c>
      <c r="H215" s="11">
        <f t="shared" si="42"/>
        <v>187</v>
      </c>
      <c r="I215" s="59">
        <f>+SR40_CRa30!$E126</f>
        <v>0</v>
      </c>
      <c r="J215" s="40">
        <f t="shared" si="35"/>
        <v>0</v>
      </c>
      <c r="K215" s="11">
        <f t="shared" si="43"/>
        <v>187</v>
      </c>
      <c r="L215" s="59">
        <f>+SR40_CRa50!$E105</f>
        <v>19</v>
      </c>
      <c r="M215" s="40">
        <f t="shared" si="36"/>
        <v>9.5E-4</v>
      </c>
    </row>
    <row r="216" spans="5:13" x14ac:dyDescent="0.3">
      <c r="E216" s="11">
        <f t="shared" si="41"/>
        <v>188</v>
      </c>
      <c r="F216" s="59">
        <f>+SR40_CRa15!$E140</f>
        <v>0</v>
      </c>
      <c r="G216" s="40">
        <f t="shared" si="34"/>
        <v>0</v>
      </c>
      <c r="H216" s="11">
        <f t="shared" si="42"/>
        <v>188</v>
      </c>
      <c r="I216" s="59">
        <f>+SR40_CRa30!$E127</f>
        <v>0</v>
      </c>
      <c r="J216" s="40">
        <f t="shared" si="35"/>
        <v>0</v>
      </c>
      <c r="K216" s="11">
        <f t="shared" si="43"/>
        <v>188</v>
      </c>
      <c r="L216" s="59">
        <f>+SR40_CRa50!$E106</f>
        <v>18</v>
      </c>
      <c r="M216" s="40">
        <f t="shared" si="36"/>
        <v>8.9999999999999998E-4</v>
      </c>
    </row>
    <row r="217" spans="5:13" x14ac:dyDescent="0.3">
      <c r="E217" s="11">
        <f t="shared" si="41"/>
        <v>189</v>
      </c>
      <c r="F217" s="59">
        <f>+SR40_CRa15!$E141</f>
        <v>0</v>
      </c>
      <c r="G217" s="40">
        <f t="shared" si="34"/>
        <v>0</v>
      </c>
      <c r="H217" s="11">
        <f t="shared" si="42"/>
        <v>189</v>
      </c>
      <c r="I217" s="59">
        <f>+SR40_CRa30!$E128</f>
        <v>0</v>
      </c>
      <c r="J217" s="40">
        <f t="shared" si="35"/>
        <v>0</v>
      </c>
      <c r="K217" s="11">
        <f t="shared" si="43"/>
        <v>189</v>
      </c>
      <c r="L217" s="59">
        <f>+SR40_CRa50!$E107</f>
        <v>19</v>
      </c>
      <c r="M217" s="40">
        <f t="shared" si="36"/>
        <v>9.5E-4</v>
      </c>
    </row>
    <row r="218" spans="5:13" x14ac:dyDescent="0.3">
      <c r="E218" s="11">
        <f t="shared" si="41"/>
        <v>190</v>
      </c>
      <c r="F218" s="59">
        <f>+SR40_CRa15!$E142</f>
        <v>0</v>
      </c>
      <c r="G218" s="40">
        <f t="shared" si="34"/>
        <v>0</v>
      </c>
      <c r="H218" s="11">
        <f t="shared" si="42"/>
        <v>190</v>
      </c>
      <c r="I218" s="59">
        <f>+SR40_CRa30!$E129</f>
        <v>0</v>
      </c>
      <c r="J218" s="40">
        <f t="shared" si="35"/>
        <v>0</v>
      </c>
      <c r="K218" s="11">
        <f t="shared" si="43"/>
        <v>190</v>
      </c>
      <c r="L218" s="59">
        <f>+SR40_CRa50!$E108</f>
        <v>18</v>
      </c>
      <c r="M218" s="40">
        <f t="shared" si="36"/>
        <v>8.9999999999999998E-4</v>
      </c>
    </row>
    <row r="219" spans="5:13" x14ac:dyDescent="0.3">
      <c r="E219" s="11">
        <f t="shared" si="41"/>
        <v>191</v>
      </c>
      <c r="F219" s="59">
        <f>+SR40_CRa15!$E143</f>
        <v>0</v>
      </c>
      <c r="G219" s="40">
        <f t="shared" si="34"/>
        <v>0</v>
      </c>
      <c r="H219" s="11">
        <f t="shared" si="42"/>
        <v>191</v>
      </c>
      <c r="I219" s="59">
        <f>+SR40_CRa30!$E130</f>
        <v>0</v>
      </c>
      <c r="J219" s="40">
        <f t="shared" si="35"/>
        <v>0</v>
      </c>
      <c r="K219" s="11">
        <f t="shared" si="43"/>
        <v>191</v>
      </c>
      <c r="L219" s="59">
        <f>+SR40_CRa50!$E109</f>
        <v>17</v>
      </c>
      <c r="M219" s="40">
        <f t="shared" si="36"/>
        <v>8.4999999999999995E-4</v>
      </c>
    </row>
    <row r="220" spans="5:13" x14ac:dyDescent="0.3">
      <c r="E220" s="11">
        <f t="shared" si="41"/>
        <v>192</v>
      </c>
      <c r="F220" s="59">
        <f>+SR40_CRa15!$E144</f>
        <v>0</v>
      </c>
      <c r="G220" s="40">
        <f t="shared" si="34"/>
        <v>0</v>
      </c>
      <c r="H220" s="11">
        <f t="shared" si="42"/>
        <v>192</v>
      </c>
      <c r="I220" s="59">
        <f>+SR40_CRa30!$E131</f>
        <v>0</v>
      </c>
      <c r="J220" s="40">
        <f t="shared" si="35"/>
        <v>0</v>
      </c>
      <c r="K220" s="11">
        <f t="shared" si="43"/>
        <v>192</v>
      </c>
      <c r="L220" s="59">
        <f>+SR40_CRa50!$E110</f>
        <v>15</v>
      </c>
      <c r="M220" s="40">
        <f t="shared" si="36"/>
        <v>7.5000000000000002E-4</v>
      </c>
    </row>
    <row r="221" spans="5:13" x14ac:dyDescent="0.3">
      <c r="E221" s="11">
        <f t="shared" si="41"/>
        <v>193</v>
      </c>
      <c r="F221" s="59">
        <f>+SR40_CRa15!$E145</f>
        <v>0</v>
      </c>
      <c r="G221" s="40">
        <f t="shared" si="34"/>
        <v>0</v>
      </c>
      <c r="H221" s="11">
        <f t="shared" si="42"/>
        <v>193</v>
      </c>
      <c r="I221" s="59">
        <f>+SR40_CRa30!$E132</f>
        <v>0</v>
      </c>
      <c r="J221" s="40">
        <f t="shared" si="35"/>
        <v>0</v>
      </c>
      <c r="K221" s="11">
        <f t="shared" si="43"/>
        <v>193</v>
      </c>
      <c r="L221" s="59">
        <f>+SR40_CRa50!$E111</f>
        <v>13</v>
      </c>
      <c r="M221" s="40">
        <f t="shared" si="36"/>
        <v>6.4999999999999997E-4</v>
      </c>
    </row>
    <row r="222" spans="5:13" x14ac:dyDescent="0.3">
      <c r="E222" s="11">
        <f t="shared" si="41"/>
        <v>194</v>
      </c>
      <c r="F222" s="59">
        <f>+SR40_CRa15!$E146</f>
        <v>0</v>
      </c>
      <c r="G222" s="40">
        <f t="shared" ref="G222:G239" si="48">+F222/20000</f>
        <v>0</v>
      </c>
      <c r="H222" s="11">
        <f t="shared" si="42"/>
        <v>194</v>
      </c>
      <c r="I222" s="59">
        <f>+SR40_CRa30!$E133</f>
        <v>0</v>
      </c>
      <c r="J222" s="40">
        <f t="shared" ref="J222:J285" si="49">+I222/20000</f>
        <v>0</v>
      </c>
      <c r="K222" s="11">
        <f t="shared" si="43"/>
        <v>194</v>
      </c>
      <c r="L222" s="59">
        <f>+SR40_CRa50!$E112</f>
        <v>13</v>
      </c>
      <c r="M222" s="40">
        <f t="shared" ref="M222:M285" si="50">+L222/20000</f>
        <v>6.4999999999999997E-4</v>
      </c>
    </row>
    <row r="223" spans="5:13" x14ac:dyDescent="0.3">
      <c r="E223" s="11">
        <f t="shared" ref="E223:E239" si="51">+E222+1</f>
        <v>195</v>
      </c>
      <c r="F223" s="59">
        <f>+SR40_CRa15!$E147</f>
        <v>0</v>
      </c>
      <c r="G223" s="40">
        <f t="shared" si="48"/>
        <v>0</v>
      </c>
      <c r="H223" s="11">
        <f t="shared" ref="H223:H286" si="52">+H222+1</f>
        <v>195</v>
      </c>
      <c r="I223" s="59">
        <f>+SR40_CRa30!$E134</f>
        <v>0</v>
      </c>
      <c r="J223" s="40">
        <f t="shared" si="49"/>
        <v>0</v>
      </c>
      <c r="K223" s="11">
        <f t="shared" ref="K223:K286" si="53">+K222+1</f>
        <v>195</v>
      </c>
      <c r="L223" s="59">
        <f>+SR40_CRa50!$E113</f>
        <v>13</v>
      </c>
      <c r="M223" s="40">
        <f t="shared" si="50"/>
        <v>6.4999999999999997E-4</v>
      </c>
    </row>
    <row r="224" spans="5:13" x14ac:dyDescent="0.3">
      <c r="E224" s="11">
        <f t="shared" si="51"/>
        <v>196</v>
      </c>
      <c r="F224" s="59">
        <f>+SR40_CRa15!$E148</f>
        <v>0</v>
      </c>
      <c r="G224" s="40">
        <f t="shared" si="48"/>
        <v>0</v>
      </c>
      <c r="H224" s="11">
        <f t="shared" si="52"/>
        <v>196</v>
      </c>
      <c r="I224" s="59">
        <f>+SR40_CRa30!$E135</f>
        <v>0</v>
      </c>
      <c r="J224" s="40">
        <f t="shared" si="49"/>
        <v>0</v>
      </c>
      <c r="K224" s="11">
        <f t="shared" si="53"/>
        <v>196</v>
      </c>
      <c r="L224" s="59">
        <f>+SR40_CRa50!$E114</f>
        <v>11</v>
      </c>
      <c r="M224" s="40">
        <f t="shared" si="50"/>
        <v>5.5000000000000003E-4</v>
      </c>
    </row>
    <row r="225" spans="5:13" x14ac:dyDescent="0.3">
      <c r="E225" s="11">
        <f t="shared" si="51"/>
        <v>197</v>
      </c>
      <c r="F225" s="59">
        <f>+SR40_CRa15!$E149</f>
        <v>0</v>
      </c>
      <c r="G225" s="40">
        <f t="shared" si="48"/>
        <v>0</v>
      </c>
      <c r="H225" s="11">
        <f t="shared" si="52"/>
        <v>197</v>
      </c>
      <c r="I225" s="59">
        <f>+SR40_CRa30!$E136</f>
        <v>0</v>
      </c>
      <c r="J225" s="40">
        <f t="shared" si="49"/>
        <v>0</v>
      </c>
      <c r="K225" s="11">
        <f t="shared" si="53"/>
        <v>197</v>
      </c>
      <c r="L225" s="59">
        <f>+SR40_CRa50!$E115</f>
        <v>12</v>
      </c>
      <c r="M225" s="40">
        <f t="shared" si="50"/>
        <v>5.9999999999999995E-4</v>
      </c>
    </row>
    <row r="226" spans="5:13" x14ac:dyDescent="0.3">
      <c r="E226" s="11">
        <f t="shared" si="51"/>
        <v>198</v>
      </c>
      <c r="F226" s="59">
        <f>+SR40_CRa15!$E150</f>
        <v>0</v>
      </c>
      <c r="G226" s="40">
        <f t="shared" si="48"/>
        <v>0</v>
      </c>
      <c r="H226" s="11">
        <f t="shared" si="52"/>
        <v>198</v>
      </c>
      <c r="I226" s="59">
        <f>+SR40_CRa30!$E137</f>
        <v>0</v>
      </c>
      <c r="J226" s="40">
        <f t="shared" si="49"/>
        <v>0</v>
      </c>
      <c r="K226" s="11">
        <f t="shared" si="53"/>
        <v>198</v>
      </c>
      <c r="L226" s="59">
        <f>+SR40_CRa50!$E116</f>
        <v>10</v>
      </c>
      <c r="M226" s="40">
        <f t="shared" si="50"/>
        <v>5.0000000000000001E-4</v>
      </c>
    </row>
    <row r="227" spans="5:13" x14ac:dyDescent="0.3">
      <c r="E227" s="11">
        <f t="shared" si="51"/>
        <v>199</v>
      </c>
      <c r="F227" s="59">
        <f>+SR40_CRa15!$E151</f>
        <v>0</v>
      </c>
      <c r="G227" s="40">
        <f t="shared" si="48"/>
        <v>0</v>
      </c>
      <c r="H227" s="11">
        <f t="shared" si="52"/>
        <v>199</v>
      </c>
      <c r="I227" s="59">
        <f>+SR40_CRa30!$E138</f>
        <v>0</v>
      </c>
      <c r="J227" s="40">
        <f t="shared" si="49"/>
        <v>0</v>
      </c>
      <c r="K227" s="11">
        <f t="shared" si="53"/>
        <v>199</v>
      </c>
      <c r="L227" s="59">
        <f>+SR40_CRa50!$E117</f>
        <v>10</v>
      </c>
      <c r="M227" s="40">
        <f t="shared" si="50"/>
        <v>5.0000000000000001E-4</v>
      </c>
    </row>
    <row r="228" spans="5:13" x14ac:dyDescent="0.3">
      <c r="E228" s="11">
        <f t="shared" si="51"/>
        <v>200</v>
      </c>
      <c r="F228" s="59">
        <f>+SR40_CRa15!$E152</f>
        <v>0</v>
      </c>
      <c r="G228" s="40">
        <f t="shared" si="48"/>
        <v>0</v>
      </c>
      <c r="H228" s="11">
        <f t="shared" si="52"/>
        <v>200</v>
      </c>
      <c r="I228" s="59">
        <f>+SR40_CRa30!$E139</f>
        <v>0</v>
      </c>
      <c r="J228" s="40">
        <f t="shared" si="49"/>
        <v>0</v>
      </c>
      <c r="K228" s="11">
        <f t="shared" si="53"/>
        <v>200</v>
      </c>
      <c r="L228" s="59">
        <f>+SR40_CRa50!$E118</f>
        <v>10</v>
      </c>
      <c r="M228" s="40">
        <f t="shared" si="50"/>
        <v>5.0000000000000001E-4</v>
      </c>
    </row>
    <row r="229" spans="5:13" x14ac:dyDescent="0.3">
      <c r="E229" s="11">
        <f t="shared" si="51"/>
        <v>201</v>
      </c>
      <c r="F229" s="59">
        <f>+SR40_CRa15!$E153</f>
        <v>0</v>
      </c>
      <c r="G229" s="40">
        <f t="shared" si="48"/>
        <v>0</v>
      </c>
      <c r="H229" s="11">
        <f t="shared" si="52"/>
        <v>201</v>
      </c>
      <c r="I229" s="59">
        <f>+SR40_CRa30!$E140</f>
        <v>0</v>
      </c>
      <c r="J229" s="40">
        <f t="shared" si="49"/>
        <v>0</v>
      </c>
      <c r="K229" s="11">
        <f t="shared" si="53"/>
        <v>201</v>
      </c>
      <c r="L229" s="59">
        <f>+SR40_CRa50!$E119</f>
        <v>10</v>
      </c>
      <c r="M229" s="40">
        <f t="shared" si="50"/>
        <v>5.0000000000000001E-4</v>
      </c>
    </row>
    <row r="230" spans="5:13" x14ac:dyDescent="0.3">
      <c r="E230" s="11">
        <f t="shared" si="51"/>
        <v>202</v>
      </c>
      <c r="F230" s="59">
        <f>+SR40_CRa15!$E154</f>
        <v>0</v>
      </c>
      <c r="G230" s="40">
        <f t="shared" si="48"/>
        <v>0</v>
      </c>
      <c r="H230" s="11">
        <f t="shared" si="52"/>
        <v>202</v>
      </c>
      <c r="I230" s="59">
        <f>+SR40_CRa30!$E141</f>
        <v>0</v>
      </c>
      <c r="J230" s="40">
        <f t="shared" si="49"/>
        <v>0</v>
      </c>
      <c r="K230" s="11">
        <f t="shared" si="53"/>
        <v>202</v>
      </c>
      <c r="L230" s="59">
        <f>+SR40_CRa50!$E120</f>
        <v>9</v>
      </c>
      <c r="M230" s="40">
        <f t="shared" si="50"/>
        <v>4.4999999999999999E-4</v>
      </c>
    </row>
    <row r="231" spans="5:13" x14ac:dyDescent="0.3">
      <c r="E231" s="11">
        <f t="shared" si="51"/>
        <v>203</v>
      </c>
      <c r="F231" s="59">
        <f>+SR40_CRa15!$E155</f>
        <v>0</v>
      </c>
      <c r="G231" s="40">
        <f t="shared" si="48"/>
        <v>0</v>
      </c>
      <c r="H231" s="11">
        <f t="shared" si="52"/>
        <v>203</v>
      </c>
      <c r="I231" s="59">
        <f>+SR40_CRa30!$E142</f>
        <v>0</v>
      </c>
      <c r="J231" s="40">
        <f t="shared" si="49"/>
        <v>0</v>
      </c>
      <c r="K231" s="11">
        <f t="shared" si="53"/>
        <v>203</v>
      </c>
      <c r="L231" s="59">
        <f>+SR40_CRa50!$E121</f>
        <v>9</v>
      </c>
      <c r="M231" s="40">
        <f t="shared" si="50"/>
        <v>4.4999999999999999E-4</v>
      </c>
    </row>
    <row r="232" spans="5:13" x14ac:dyDescent="0.3">
      <c r="E232" s="11">
        <f t="shared" si="51"/>
        <v>204</v>
      </c>
      <c r="F232" s="59">
        <f>+SR40_CRa15!$E156</f>
        <v>0</v>
      </c>
      <c r="G232" s="40">
        <f t="shared" si="48"/>
        <v>0</v>
      </c>
      <c r="H232" s="11">
        <f t="shared" si="52"/>
        <v>204</v>
      </c>
      <c r="I232" s="59">
        <f>+SR40_CRa30!$E143</f>
        <v>0</v>
      </c>
      <c r="J232" s="40">
        <f t="shared" si="49"/>
        <v>0</v>
      </c>
      <c r="K232" s="11">
        <f t="shared" si="53"/>
        <v>204</v>
      </c>
      <c r="L232" s="59">
        <f>+SR40_CRa50!$E122</f>
        <v>9</v>
      </c>
      <c r="M232" s="40">
        <f t="shared" si="50"/>
        <v>4.4999999999999999E-4</v>
      </c>
    </row>
    <row r="233" spans="5:13" x14ac:dyDescent="0.3">
      <c r="E233" s="11">
        <f t="shared" si="51"/>
        <v>205</v>
      </c>
      <c r="F233" s="59">
        <f>+SR40_CRa15!$E157</f>
        <v>0</v>
      </c>
      <c r="G233" s="40">
        <f t="shared" si="48"/>
        <v>0</v>
      </c>
      <c r="H233" s="11">
        <f t="shared" si="52"/>
        <v>205</v>
      </c>
      <c r="I233" s="59">
        <f>+SR40_CRa30!$E144</f>
        <v>0</v>
      </c>
      <c r="J233" s="40">
        <f t="shared" si="49"/>
        <v>0</v>
      </c>
      <c r="K233" s="11">
        <f t="shared" si="53"/>
        <v>205</v>
      </c>
      <c r="L233" s="59">
        <f>+SR40_CRa50!$E123</f>
        <v>10</v>
      </c>
      <c r="M233" s="40">
        <f t="shared" si="50"/>
        <v>5.0000000000000001E-4</v>
      </c>
    </row>
    <row r="234" spans="5:13" x14ac:dyDescent="0.3">
      <c r="E234" s="11">
        <f t="shared" si="51"/>
        <v>206</v>
      </c>
      <c r="F234" s="59">
        <f>+SR40_CRa15!$E158</f>
        <v>0</v>
      </c>
      <c r="G234" s="40">
        <f t="shared" si="48"/>
        <v>0</v>
      </c>
      <c r="H234" s="11">
        <f t="shared" si="52"/>
        <v>206</v>
      </c>
      <c r="I234" s="59">
        <f>+SR40_CRa30!$E145</f>
        <v>0</v>
      </c>
      <c r="J234" s="40">
        <f t="shared" si="49"/>
        <v>0</v>
      </c>
      <c r="K234" s="11">
        <f t="shared" si="53"/>
        <v>206</v>
      </c>
      <c r="L234" s="59">
        <f>+SR40_CRa50!$E124</f>
        <v>10</v>
      </c>
      <c r="M234" s="40">
        <f t="shared" si="50"/>
        <v>5.0000000000000001E-4</v>
      </c>
    </row>
    <row r="235" spans="5:13" x14ac:dyDescent="0.3">
      <c r="E235" s="11">
        <f t="shared" si="51"/>
        <v>207</v>
      </c>
      <c r="F235" s="59">
        <f>+SR40_CRa15!$E159</f>
        <v>0</v>
      </c>
      <c r="G235" s="40">
        <f t="shared" si="48"/>
        <v>0</v>
      </c>
      <c r="H235" s="11">
        <f t="shared" si="52"/>
        <v>207</v>
      </c>
      <c r="I235" s="59">
        <f>+SR40_CRa30!$E146</f>
        <v>0</v>
      </c>
      <c r="J235" s="40">
        <f t="shared" si="49"/>
        <v>0</v>
      </c>
      <c r="K235" s="11">
        <f t="shared" si="53"/>
        <v>207</v>
      </c>
      <c r="L235" s="59">
        <f>+SR40_CRa50!$E125</f>
        <v>9</v>
      </c>
      <c r="M235" s="40">
        <f t="shared" si="50"/>
        <v>4.4999999999999999E-4</v>
      </c>
    </row>
    <row r="236" spans="5:13" x14ac:dyDescent="0.3">
      <c r="E236" s="11">
        <f t="shared" si="51"/>
        <v>208</v>
      </c>
      <c r="F236" s="59">
        <f>+SR40_CRa15!$E160</f>
        <v>0</v>
      </c>
      <c r="G236" s="40">
        <f t="shared" si="48"/>
        <v>0</v>
      </c>
      <c r="H236" s="11">
        <f t="shared" si="52"/>
        <v>208</v>
      </c>
      <c r="I236" s="59">
        <f>+SR40_CRa30!$E147</f>
        <v>0</v>
      </c>
      <c r="J236" s="40">
        <f t="shared" si="49"/>
        <v>0</v>
      </c>
      <c r="K236" s="11">
        <f t="shared" si="53"/>
        <v>208</v>
      </c>
      <c r="L236" s="59">
        <f>+SR40_CRa50!$E126</f>
        <v>9</v>
      </c>
      <c r="M236" s="40">
        <f t="shared" si="50"/>
        <v>4.4999999999999999E-4</v>
      </c>
    </row>
    <row r="237" spans="5:13" x14ac:dyDescent="0.3">
      <c r="E237" s="11">
        <f t="shared" si="51"/>
        <v>209</v>
      </c>
      <c r="F237" s="59">
        <f>+SR40_CRa15!$E161</f>
        <v>0</v>
      </c>
      <c r="G237" s="40">
        <f t="shared" si="48"/>
        <v>0</v>
      </c>
      <c r="H237" s="11">
        <f t="shared" si="52"/>
        <v>209</v>
      </c>
      <c r="I237" s="59">
        <f>+SR40_CRa30!$E148</f>
        <v>0</v>
      </c>
      <c r="J237" s="40">
        <f t="shared" si="49"/>
        <v>0</v>
      </c>
      <c r="K237" s="11">
        <f t="shared" si="53"/>
        <v>209</v>
      </c>
      <c r="L237" s="59">
        <f>+SR40_CRa50!$E127</f>
        <v>9</v>
      </c>
      <c r="M237" s="40">
        <f t="shared" si="50"/>
        <v>4.4999999999999999E-4</v>
      </c>
    </row>
    <row r="238" spans="5:13" x14ac:dyDescent="0.3">
      <c r="E238" s="11">
        <f t="shared" si="51"/>
        <v>210</v>
      </c>
      <c r="F238" s="59">
        <f>+SR40_CRa15!$E162</f>
        <v>0</v>
      </c>
      <c r="G238" s="40">
        <f t="shared" si="48"/>
        <v>0</v>
      </c>
      <c r="H238" s="11">
        <f t="shared" si="52"/>
        <v>210</v>
      </c>
      <c r="I238" s="59">
        <f>+SR40_CRa30!$E149</f>
        <v>0</v>
      </c>
      <c r="J238" s="40">
        <f t="shared" si="49"/>
        <v>0</v>
      </c>
      <c r="K238" s="11">
        <f t="shared" si="53"/>
        <v>210</v>
      </c>
      <c r="L238" s="59">
        <f>+SR40_CRa50!$E128</f>
        <v>7</v>
      </c>
      <c r="M238" s="40">
        <f t="shared" si="50"/>
        <v>3.5E-4</v>
      </c>
    </row>
    <row r="239" spans="5:13" x14ac:dyDescent="0.3">
      <c r="E239" s="11">
        <f t="shared" si="51"/>
        <v>211</v>
      </c>
      <c r="F239" s="59">
        <f>+SR40_CRa15!$E163</f>
        <v>0</v>
      </c>
      <c r="G239" s="40">
        <f t="shared" si="48"/>
        <v>0</v>
      </c>
      <c r="H239" s="11">
        <f t="shared" si="52"/>
        <v>211</v>
      </c>
      <c r="I239" s="59">
        <f>+SR40_CRa30!$E150</f>
        <v>0</v>
      </c>
      <c r="J239" s="40">
        <f t="shared" si="49"/>
        <v>0</v>
      </c>
      <c r="K239" s="11">
        <f t="shared" si="53"/>
        <v>211</v>
      </c>
      <c r="L239" s="59">
        <f>+SR40_CRa50!$E129</f>
        <v>7</v>
      </c>
      <c r="M239" s="40">
        <f t="shared" si="50"/>
        <v>3.5E-4</v>
      </c>
    </row>
    <row r="240" spans="5:13" x14ac:dyDescent="0.3">
      <c r="F240" s="1"/>
      <c r="G240" s="40"/>
      <c r="H240" s="11">
        <f t="shared" si="52"/>
        <v>212</v>
      </c>
      <c r="I240" s="59">
        <f>+SR40_CRa30!$E151</f>
        <v>0</v>
      </c>
      <c r="J240" s="40">
        <f t="shared" si="49"/>
        <v>0</v>
      </c>
      <c r="K240" s="11">
        <f t="shared" si="53"/>
        <v>212</v>
      </c>
      <c r="L240" s="59">
        <f>+SR40_CRa50!$E130</f>
        <v>7</v>
      </c>
      <c r="M240" s="40">
        <f t="shared" si="50"/>
        <v>3.5E-4</v>
      </c>
    </row>
    <row r="241" spans="6:13" x14ac:dyDescent="0.3">
      <c r="F241" s="1"/>
      <c r="G241" s="40"/>
      <c r="H241" s="11">
        <f t="shared" si="52"/>
        <v>213</v>
      </c>
      <c r="I241" s="59">
        <f>+SR40_CRa30!$E152</f>
        <v>0</v>
      </c>
      <c r="J241" s="40">
        <f t="shared" si="49"/>
        <v>0</v>
      </c>
      <c r="K241" s="11">
        <f t="shared" si="53"/>
        <v>213</v>
      </c>
      <c r="L241" s="59">
        <f>+SR40_CRa50!$E131</f>
        <v>7</v>
      </c>
      <c r="M241" s="40">
        <f t="shared" si="50"/>
        <v>3.5E-4</v>
      </c>
    </row>
    <row r="242" spans="6:13" x14ac:dyDescent="0.3">
      <c r="F242" s="1"/>
      <c r="G242" s="40"/>
      <c r="H242" s="11">
        <f t="shared" si="52"/>
        <v>214</v>
      </c>
      <c r="I242" s="59">
        <f>+SR40_CRa30!$E153</f>
        <v>0</v>
      </c>
      <c r="J242" s="40">
        <f t="shared" si="49"/>
        <v>0</v>
      </c>
      <c r="K242" s="11">
        <f t="shared" si="53"/>
        <v>214</v>
      </c>
      <c r="L242" s="59">
        <f>+SR40_CRa50!$E132</f>
        <v>7</v>
      </c>
      <c r="M242" s="40">
        <f t="shared" si="50"/>
        <v>3.5E-4</v>
      </c>
    </row>
    <row r="243" spans="6:13" x14ac:dyDescent="0.3">
      <c r="F243" s="1"/>
      <c r="G243" s="40"/>
      <c r="H243" s="11">
        <f t="shared" si="52"/>
        <v>215</v>
      </c>
      <c r="I243" s="59">
        <f>+SR40_CRa30!$E154</f>
        <v>0</v>
      </c>
      <c r="J243" s="40">
        <f t="shared" si="49"/>
        <v>0</v>
      </c>
      <c r="K243" s="11">
        <f t="shared" si="53"/>
        <v>215</v>
      </c>
      <c r="L243" s="59">
        <f>+SR40_CRa50!$E133</f>
        <v>6</v>
      </c>
      <c r="M243" s="40">
        <f t="shared" si="50"/>
        <v>2.9999999999999997E-4</v>
      </c>
    </row>
    <row r="244" spans="6:13" x14ac:dyDescent="0.3">
      <c r="F244" s="1"/>
      <c r="G244" s="40"/>
      <c r="H244" s="11">
        <f t="shared" si="52"/>
        <v>216</v>
      </c>
      <c r="I244" s="59">
        <f>+SR40_CRa30!$E155</f>
        <v>0</v>
      </c>
      <c r="J244" s="40">
        <f t="shared" si="49"/>
        <v>0</v>
      </c>
      <c r="K244" s="11">
        <f t="shared" si="53"/>
        <v>216</v>
      </c>
      <c r="L244" s="59">
        <f>+SR40_CRa50!$E134</f>
        <v>7</v>
      </c>
      <c r="M244" s="40">
        <f t="shared" si="50"/>
        <v>3.5E-4</v>
      </c>
    </row>
    <row r="245" spans="6:13" x14ac:dyDescent="0.3">
      <c r="F245" s="1"/>
      <c r="G245" s="40"/>
      <c r="H245" s="11">
        <f t="shared" si="52"/>
        <v>217</v>
      </c>
      <c r="I245" s="59">
        <f>+SR40_CRa30!$E156</f>
        <v>0</v>
      </c>
      <c r="J245" s="40">
        <f t="shared" si="49"/>
        <v>0</v>
      </c>
      <c r="K245" s="11">
        <f t="shared" si="53"/>
        <v>217</v>
      </c>
      <c r="L245" s="59">
        <f>+SR40_CRa50!$E135</f>
        <v>7</v>
      </c>
      <c r="M245" s="40">
        <f t="shared" si="50"/>
        <v>3.5E-4</v>
      </c>
    </row>
    <row r="246" spans="6:13" x14ac:dyDescent="0.3">
      <c r="F246" s="1"/>
      <c r="G246" s="40"/>
      <c r="H246" s="11">
        <f t="shared" si="52"/>
        <v>218</v>
      </c>
      <c r="I246" s="59">
        <f>+SR40_CRa30!$E157</f>
        <v>0</v>
      </c>
      <c r="J246" s="40">
        <f t="shared" si="49"/>
        <v>0</v>
      </c>
      <c r="K246" s="11">
        <f t="shared" si="53"/>
        <v>218</v>
      </c>
      <c r="L246" s="59">
        <f>+SR40_CRa50!$E136</f>
        <v>7</v>
      </c>
      <c r="M246" s="40">
        <f t="shared" si="50"/>
        <v>3.5E-4</v>
      </c>
    </row>
    <row r="247" spans="6:13" x14ac:dyDescent="0.3">
      <c r="F247" s="1"/>
      <c r="G247" s="40"/>
      <c r="H247" s="11">
        <f t="shared" si="52"/>
        <v>219</v>
      </c>
      <c r="I247" s="59">
        <f>+SR40_CRa30!$E158</f>
        <v>0</v>
      </c>
      <c r="J247" s="40">
        <f t="shared" si="49"/>
        <v>0</v>
      </c>
      <c r="K247" s="11">
        <f t="shared" si="53"/>
        <v>219</v>
      </c>
      <c r="L247" s="59">
        <f>+SR40_CRa50!$E137</f>
        <v>6</v>
      </c>
      <c r="M247" s="40">
        <f t="shared" si="50"/>
        <v>2.9999999999999997E-4</v>
      </c>
    </row>
    <row r="248" spans="6:13" x14ac:dyDescent="0.3">
      <c r="F248" s="1"/>
      <c r="G248" s="40"/>
      <c r="H248" s="11">
        <f t="shared" si="52"/>
        <v>220</v>
      </c>
      <c r="I248" s="59">
        <f>+SR40_CRa30!$E159</f>
        <v>0</v>
      </c>
      <c r="J248" s="40">
        <f t="shared" si="49"/>
        <v>0</v>
      </c>
      <c r="K248" s="11">
        <f t="shared" si="53"/>
        <v>220</v>
      </c>
      <c r="L248" s="59">
        <f>+SR40_CRa50!$E138</f>
        <v>4</v>
      </c>
      <c r="M248" s="40">
        <f t="shared" si="50"/>
        <v>2.0000000000000001E-4</v>
      </c>
    </row>
    <row r="249" spans="6:13" x14ac:dyDescent="0.3">
      <c r="F249" s="1"/>
      <c r="G249" s="40"/>
      <c r="H249" s="11">
        <f t="shared" si="52"/>
        <v>221</v>
      </c>
      <c r="I249" s="59">
        <f>+SR40_CRa30!$E160</f>
        <v>0</v>
      </c>
      <c r="J249" s="40">
        <f t="shared" si="49"/>
        <v>0</v>
      </c>
      <c r="K249" s="11">
        <f t="shared" si="53"/>
        <v>221</v>
      </c>
      <c r="L249" s="59">
        <f>+SR40_CRa50!$E139</f>
        <v>4</v>
      </c>
      <c r="M249" s="40">
        <f t="shared" si="50"/>
        <v>2.0000000000000001E-4</v>
      </c>
    </row>
    <row r="250" spans="6:13" x14ac:dyDescent="0.3">
      <c r="F250" s="1"/>
      <c r="G250" s="40"/>
      <c r="H250" s="11">
        <f t="shared" si="52"/>
        <v>222</v>
      </c>
      <c r="I250" s="59">
        <f>+SR40_CRa30!$E161</f>
        <v>0</v>
      </c>
      <c r="J250" s="40">
        <f t="shared" si="49"/>
        <v>0</v>
      </c>
      <c r="K250" s="11">
        <f t="shared" si="53"/>
        <v>222</v>
      </c>
      <c r="L250" s="59">
        <f>+SR40_CRa50!$E140</f>
        <v>3</v>
      </c>
      <c r="M250" s="40">
        <f t="shared" si="50"/>
        <v>1.4999999999999999E-4</v>
      </c>
    </row>
    <row r="251" spans="6:13" x14ac:dyDescent="0.3">
      <c r="F251" s="1"/>
      <c r="G251" s="40"/>
      <c r="H251" s="11">
        <f t="shared" si="52"/>
        <v>223</v>
      </c>
      <c r="I251" s="59">
        <f>+SR40_CRa30!$E162</f>
        <v>0</v>
      </c>
      <c r="J251" s="40">
        <f t="shared" si="49"/>
        <v>0</v>
      </c>
      <c r="K251" s="11">
        <f t="shared" si="53"/>
        <v>223</v>
      </c>
      <c r="L251" s="59">
        <f>+SR40_CRa50!$E141</f>
        <v>3</v>
      </c>
      <c r="M251" s="40">
        <f t="shared" si="50"/>
        <v>1.4999999999999999E-4</v>
      </c>
    </row>
    <row r="252" spans="6:13" x14ac:dyDescent="0.3">
      <c r="F252" s="1"/>
      <c r="G252" s="40"/>
      <c r="H252" s="11">
        <f t="shared" si="52"/>
        <v>224</v>
      </c>
      <c r="I252" s="59">
        <f>+SR40_CRa30!$E163</f>
        <v>0</v>
      </c>
      <c r="J252" s="40">
        <f t="shared" si="49"/>
        <v>0</v>
      </c>
      <c r="K252" s="11">
        <f t="shared" si="53"/>
        <v>224</v>
      </c>
      <c r="L252" s="59">
        <f>+SR40_CRa50!$E142</f>
        <v>3</v>
      </c>
      <c r="M252" s="40">
        <f t="shared" si="50"/>
        <v>1.4999999999999999E-4</v>
      </c>
    </row>
    <row r="253" spans="6:13" x14ac:dyDescent="0.3">
      <c r="F253" s="1"/>
      <c r="G253" s="40"/>
      <c r="H253" s="11">
        <f t="shared" si="52"/>
        <v>225</v>
      </c>
      <c r="I253" s="59">
        <f>+SR40_CRa30!$E164</f>
        <v>0</v>
      </c>
      <c r="J253" s="40">
        <f t="shared" si="49"/>
        <v>0</v>
      </c>
      <c r="K253" s="11">
        <f t="shared" si="53"/>
        <v>225</v>
      </c>
      <c r="L253" s="59">
        <f>+SR40_CRa50!$E143</f>
        <v>3</v>
      </c>
      <c r="M253" s="40">
        <f t="shared" si="50"/>
        <v>1.4999999999999999E-4</v>
      </c>
    </row>
    <row r="254" spans="6:13" x14ac:dyDescent="0.3">
      <c r="F254" s="1"/>
      <c r="G254" s="40"/>
      <c r="H254" s="11">
        <f t="shared" si="52"/>
        <v>226</v>
      </c>
      <c r="I254" s="59">
        <f>+SR40_CRa30!$E165</f>
        <v>0</v>
      </c>
      <c r="J254" s="40">
        <f t="shared" si="49"/>
        <v>0</v>
      </c>
      <c r="K254" s="11">
        <f t="shared" si="53"/>
        <v>226</v>
      </c>
      <c r="L254" s="59">
        <f>+SR40_CRa50!$E144</f>
        <v>2</v>
      </c>
      <c r="M254" s="40">
        <f t="shared" si="50"/>
        <v>1E-4</v>
      </c>
    </row>
    <row r="255" spans="6:13" x14ac:dyDescent="0.3">
      <c r="F255" s="1"/>
      <c r="G255" s="40"/>
      <c r="H255" s="11">
        <f t="shared" si="52"/>
        <v>227</v>
      </c>
      <c r="I255" s="59">
        <f>+SR40_CRa30!$E166</f>
        <v>0</v>
      </c>
      <c r="J255" s="40">
        <f t="shared" si="49"/>
        <v>0</v>
      </c>
      <c r="K255" s="11">
        <f t="shared" si="53"/>
        <v>227</v>
      </c>
      <c r="L255" s="59">
        <f>+SR40_CRa50!$E145</f>
        <v>2</v>
      </c>
      <c r="M255" s="40">
        <f t="shared" si="50"/>
        <v>1E-4</v>
      </c>
    </row>
    <row r="256" spans="6:13" x14ac:dyDescent="0.3">
      <c r="F256" s="1"/>
      <c r="G256" s="40"/>
      <c r="H256" s="11">
        <f t="shared" si="52"/>
        <v>228</v>
      </c>
      <c r="I256" s="59">
        <f>+SR40_CRa30!$E167</f>
        <v>0</v>
      </c>
      <c r="J256" s="40">
        <f t="shared" si="49"/>
        <v>0</v>
      </c>
      <c r="K256" s="11">
        <f t="shared" si="53"/>
        <v>228</v>
      </c>
      <c r="L256" s="59">
        <f>+SR40_CRa50!$E146</f>
        <v>2</v>
      </c>
      <c r="M256" s="40">
        <f t="shared" si="50"/>
        <v>1E-4</v>
      </c>
    </row>
    <row r="257" spans="6:13" x14ac:dyDescent="0.3">
      <c r="F257" s="1"/>
      <c r="G257" s="40"/>
      <c r="H257" s="11">
        <f t="shared" si="52"/>
        <v>229</v>
      </c>
      <c r="I257" s="59">
        <f>+SR40_CRa30!$E168</f>
        <v>0</v>
      </c>
      <c r="J257" s="40">
        <f t="shared" si="49"/>
        <v>0</v>
      </c>
      <c r="K257" s="11">
        <f t="shared" si="53"/>
        <v>229</v>
      </c>
      <c r="L257" s="59">
        <f>+SR40_CRa50!$E147</f>
        <v>2</v>
      </c>
      <c r="M257" s="40">
        <f t="shared" si="50"/>
        <v>1E-4</v>
      </c>
    </row>
    <row r="258" spans="6:13" x14ac:dyDescent="0.3">
      <c r="F258" s="1"/>
      <c r="G258" s="40"/>
      <c r="H258" s="11">
        <f t="shared" si="52"/>
        <v>230</v>
      </c>
      <c r="I258" s="59">
        <f>+SR40_CRa30!$E169</f>
        <v>0</v>
      </c>
      <c r="J258" s="40">
        <f t="shared" si="49"/>
        <v>0</v>
      </c>
      <c r="K258" s="11">
        <f t="shared" si="53"/>
        <v>230</v>
      </c>
      <c r="L258" s="59">
        <f>+SR40_CRa50!$E148</f>
        <v>2</v>
      </c>
      <c r="M258" s="40">
        <f t="shared" si="50"/>
        <v>1E-4</v>
      </c>
    </row>
    <row r="259" spans="6:13" x14ac:dyDescent="0.3">
      <c r="F259" s="1"/>
      <c r="G259" s="40"/>
      <c r="H259" s="11">
        <f t="shared" si="52"/>
        <v>231</v>
      </c>
      <c r="I259" s="59">
        <f>+SR40_CRa30!$E170</f>
        <v>0</v>
      </c>
      <c r="J259" s="40">
        <f t="shared" si="49"/>
        <v>0</v>
      </c>
      <c r="K259" s="11">
        <f t="shared" si="53"/>
        <v>231</v>
      </c>
      <c r="L259" s="59">
        <f>+SR40_CRa50!$E149</f>
        <v>1</v>
      </c>
      <c r="M259" s="40">
        <f t="shared" si="50"/>
        <v>5.0000000000000002E-5</v>
      </c>
    </row>
    <row r="260" spans="6:13" x14ac:dyDescent="0.3">
      <c r="F260" s="1"/>
      <c r="G260" s="40"/>
      <c r="H260" s="11">
        <f t="shared" si="52"/>
        <v>232</v>
      </c>
      <c r="I260" s="59">
        <f>+SR40_CRa30!$E171</f>
        <v>0</v>
      </c>
      <c r="J260" s="40">
        <f t="shared" si="49"/>
        <v>0</v>
      </c>
      <c r="K260" s="11">
        <f t="shared" si="53"/>
        <v>232</v>
      </c>
      <c r="L260" s="59">
        <f>+SR40_CRa50!$E150</f>
        <v>1</v>
      </c>
      <c r="M260" s="40">
        <f t="shared" si="50"/>
        <v>5.0000000000000002E-5</v>
      </c>
    </row>
    <row r="261" spans="6:13" x14ac:dyDescent="0.3">
      <c r="F261" s="1"/>
      <c r="G261" s="40"/>
      <c r="H261" s="11">
        <f t="shared" si="52"/>
        <v>233</v>
      </c>
      <c r="I261" s="59">
        <f>+SR40_CRa30!$E172</f>
        <v>0</v>
      </c>
      <c r="J261" s="40">
        <f t="shared" si="49"/>
        <v>0</v>
      </c>
      <c r="K261" s="11">
        <f t="shared" si="53"/>
        <v>233</v>
      </c>
      <c r="L261" s="59">
        <f>+SR40_CRa50!$E151</f>
        <v>1</v>
      </c>
      <c r="M261" s="40">
        <f t="shared" si="50"/>
        <v>5.0000000000000002E-5</v>
      </c>
    </row>
    <row r="262" spans="6:13" x14ac:dyDescent="0.3">
      <c r="F262" s="1"/>
      <c r="G262" s="40"/>
      <c r="H262" s="11">
        <f t="shared" si="52"/>
        <v>234</v>
      </c>
      <c r="I262" s="59">
        <f>+SR40_CRa30!$E173</f>
        <v>0</v>
      </c>
      <c r="J262" s="40">
        <f t="shared" si="49"/>
        <v>0</v>
      </c>
      <c r="K262" s="11">
        <f t="shared" si="53"/>
        <v>234</v>
      </c>
      <c r="L262" s="59">
        <f>+SR40_CRa50!$E152</f>
        <v>1</v>
      </c>
      <c r="M262" s="40">
        <f t="shared" si="50"/>
        <v>5.0000000000000002E-5</v>
      </c>
    </row>
    <row r="263" spans="6:13" x14ac:dyDescent="0.3">
      <c r="F263" s="1"/>
      <c r="G263" s="40"/>
      <c r="H263" s="11">
        <f t="shared" si="52"/>
        <v>235</v>
      </c>
      <c r="I263" s="59">
        <f>+SR40_CRa30!$E174</f>
        <v>0</v>
      </c>
      <c r="J263" s="40">
        <f t="shared" si="49"/>
        <v>0</v>
      </c>
      <c r="K263" s="11">
        <f t="shared" si="53"/>
        <v>235</v>
      </c>
      <c r="L263" s="59">
        <f>+SR40_CRa50!$E153</f>
        <v>1</v>
      </c>
      <c r="M263" s="40">
        <f t="shared" si="50"/>
        <v>5.0000000000000002E-5</v>
      </c>
    </row>
    <row r="264" spans="6:13" x14ac:dyDescent="0.3">
      <c r="F264" s="1"/>
      <c r="G264" s="40"/>
      <c r="H264" s="11">
        <f t="shared" si="52"/>
        <v>236</v>
      </c>
      <c r="I264" s="59">
        <f>+SR40_CRa30!$E175</f>
        <v>0</v>
      </c>
      <c r="J264" s="40">
        <f t="shared" si="49"/>
        <v>0</v>
      </c>
      <c r="K264" s="11">
        <f t="shared" si="53"/>
        <v>236</v>
      </c>
      <c r="L264" s="59">
        <f>+SR40_CRa50!$E154</f>
        <v>1</v>
      </c>
      <c r="M264" s="40">
        <f t="shared" si="50"/>
        <v>5.0000000000000002E-5</v>
      </c>
    </row>
    <row r="265" spans="6:13" x14ac:dyDescent="0.3">
      <c r="F265" s="1"/>
      <c r="G265" s="40"/>
      <c r="H265" s="11">
        <f t="shared" si="52"/>
        <v>237</v>
      </c>
      <c r="I265" s="59">
        <f>+SR40_CRa30!$E176</f>
        <v>0</v>
      </c>
      <c r="J265" s="40">
        <f t="shared" si="49"/>
        <v>0</v>
      </c>
      <c r="K265" s="11">
        <f t="shared" si="53"/>
        <v>237</v>
      </c>
      <c r="L265" s="59">
        <f>+SR40_CRa50!$E155</f>
        <v>1</v>
      </c>
      <c r="M265" s="40">
        <f t="shared" si="50"/>
        <v>5.0000000000000002E-5</v>
      </c>
    </row>
    <row r="266" spans="6:13" x14ac:dyDescent="0.3">
      <c r="F266" s="1"/>
      <c r="G266" s="40"/>
      <c r="H266" s="11">
        <f t="shared" si="52"/>
        <v>238</v>
      </c>
      <c r="I266" s="59">
        <f>+SR40_CRa30!$E177</f>
        <v>0</v>
      </c>
      <c r="J266" s="40">
        <f t="shared" si="49"/>
        <v>0</v>
      </c>
      <c r="K266" s="11">
        <f t="shared" si="53"/>
        <v>238</v>
      </c>
      <c r="L266" s="59">
        <f>+SR40_CRa50!$E156</f>
        <v>1</v>
      </c>
      <c r="M266" s="40">
        <f t="shared" si="50"/>
        <v>5.0000000000000002E-5</v>
      </c>
    </row>
    <row r="267" spans="6:13" x14ac:dyDescent="0.3">
      <c r="F267" s="1"/>
      <c r="G267" s="40"/>
      <c r="H267" s="11">
        <f t="shared" si="52"/>
        <v>239</v>
      </c>
      <c r="I267" s="59">
        <f>+SR40_CRa30!$E178</f>
        <v>0</v>
      </c>
      <c r="J267" s="40">
        <f t="shared" si="49"/>
        <v>0</v>
      </c>
      <c r="K267" s="11">
        <f t="shared" si="53"/>
        <v>239</v>
      </c>
      <c r="L267" s="59">
        <f>+SR40_CRa50!$E157</f>
        <v>1</v>
      </c>
      <c r="M267" s="40">
        <f t="shared" si="50"/>
        <v>5.0000000000000002E-5</v>
      </c>
    </row>
    <row r="268" spans="6:13" x14ac:dyDescent="0.3">
      <c r="F268" s="1"/>
      <c r="G268" s="40"/>
      <c r="H268" s="11">
        <f t="shared" si="52"/>
        <v>240</v>
      </c>
      <c r="I268" s="59">
        <f>+SR40_CRa30!$E179</f>
        <v>0</v>
      </c>
      <c r="J268" s="40">
        <f t="shared" si="49"/>
        <v>0</v>
      </c>
      <c r="K268" s="11">
        <f t="shared" si="53"/>
        <v>240</v>
      </c>
      <c r="L268" s="59">
        <f>+SR40_CRa50!$E158</f>
        <v>1</v>
      </c>
      <c r="M268" s="40">
        <f t="shared" si="50"/>
        <v>5.0000000000000002E-5</v>
      </c>
    </row>
    <row r="269" spans="6:13" x14ac:dyDescent="0.3">
      <c r="F269" s="1"/>
      <c r="G269" s="40"/>
      <c r="H269" s="11">
        <f t="shared" si="52"/>
        <v>241</v>
      </c>
      <c r="I269" s="59">
        <f>+SR40_CRa30!$E180</f>
        <v>0</v>
      </c>
      <c r="J269" s="40">
        <f t="shared" si="49"/>
        <v>0</v>
      </c>
      <c r="K269" s="11">
        <f t="shared" si="53"/>
        <v>241</v>
      </c>
      <c r="L269" s="59">
        <f>+SR40_CRa50!$E159</f>
        <v>1</v>
      </c>
      <c r="M269" s="40">
        <f t="shared" si="50"/>
        <v>5.0000000000000002E-5</v>
      </c>
    </row>
    <row r="270" spans="6:13" x14ac:dyDescent="0.3">
      <c r="F270" s="1"/>
      <c r="G270" s="40"/>
      <c r="H270" s="11">
        <f t="shared" si="52"/>
        <v>242</v>
      </c>
      <c r="I270" s="59">
        <f>+SR40_CRa30!$E181</f>
        <v>0</v>
      </c>
      <c r="J270" s="40">
        <f t="shared" si="49"/>
        <v>0</v>
      </c>
      <c r="K270" s="11">
        <f t="shared" si="53"/>
        <v>242</v>
      </c>
      <c r="L270" s="59">
        <f>+SR40_CRa50!$E160</f>
        <v>1</v>
      </c>
      <c r="M270" s="40">
        <f t="shared" si="50"/>
        <v>5.0000000000000002E-5</v>
      </c>
    </row>
    <row r="271" spans="6:13" x14ac:dyDescent="0.3">
      <c r="F271" s="1"/>
      <c r="G271" s="40"/>
      <c r="H271" s="11">
        <f t="shared" si="52"/>
        <v>243</v>
      </c>
      <c r="I271" s="59">
        <f>+SR40_CRa30!$E182</f>
        <v>0</v>
      </c>
      <c r="J271" s="40">
        <f t="shared" si="49"/>
        <v>0</v>
      </c>
      <c r="K271" s="11">
        <f t="shared" si="53"/>
        <v>243</v>
      </c>
      <c r="L271" s="59">
        <f>+SR40_CRa50!$E161</f>
        <v>1</v>
      </c>
      <c r="M271" s="40">
        <f t="shared" si="50"/>
        <v>5.0000000000000002E-5</v>
      </c>
    </row>
    <row r="272" spans="6:13" x14ac:dyDescent="0.3">
      <c r="F272" s="1"/>
      <c r="G272" s="40"/>
      <c r="H272" s="11">
        <f t="shared" si="52"/>
        <v>244</v>
      </c>
      <c r="I272" s="59">
        <f>+SR40_CRa30!$E183</f>
        <v>0</v>
      </c>
      <c r="J272" s="40">
        <f t="shared" si="49"/>
        <v>0</v>
      </c>
      <c r="K272" s="11">
        <f t="shared" si="53"/>
        <v>244</v>
      </c>
      <c r="L272" s="59">
        <f>+SR40_CRa50!$E162</f>
        <v>0</v>
      </c>
      <c r="M272" s="40">
        <f t="shared" si="50"/>
        <v>0</v>
      </c>
    </row>
    <row r="273" spans="6:13" x14ac:dyDescent="0.3">
      <c r="F273" s="1"/>
      <c r="G273" s="40"/>
      <c r="H273" s="11">
        <f t="shared" si="52"/>
        <v>245</v>
      </c>
      <c r="I273" s="59">
        <f>+SR40_CRa30!$E184</f>
        <v>0</v>
      </c>
      <c r="J273" s="40">
        <f t="shared" si="49"/>
        <v>0</v>
      </c>
      <c r="K273" s="11">
        <f t="shared" si="53"/>
        <v>245</v>
      </c>
      <c r="L273" s="59">
        <f>+SR40_CRa50!$E163</f>
        <v>0</v>
      </c>
      <c r="M273" s="40">
        <f t="shared" si="50"/>
        <v>0</v>
      </c>
    </row>
    <row r="274" spans="6:13" x14ac:dyDescent="0.3">
      <c r="F274" s="1"/>
      <c r="G274" s="40"/>
      <c r="H274" s="11">
        <f t="shared" si="52"/>
        <v>246</v>
      </c>
      <c r="I274" s="59">
        <f>+SR40_CRa30!$E185</f>
        <v>0</v>
      </c>
      <c r="J274" s="40">
        <f t="shared" si="49"/>
        <v>0</v>
      </c>
      <c r="K274" s="11">
        <f t="shared" si="53"/>
        <v>246</v>
      </c>
      <c r="L274" s="59">
        <f>+SR40_CRa50!$E164</f>
        <v>0</v>
      </c>
      <c r="M274" s="40">
        <f t="shared" si="50"/>
        <v>0</v>
      </c>
    </row>
    <row r="275" spans="6:13" x14ac:dyDescent="0.3">
      <c r="F275" s="1"/>
      <c r="G275" s="40"/>
      <c r="H275" s="11">
        <f t="shared" si="52"/>
        <v>247</v>
      </c>
      <c r="I275" s="59">
        <f>+SR40_CRa30!$E186</f>
        <v>0</v>
      </c>
      <c r="J275" s="40">
        <f t="shared" si="49"/>
        <v>0</v>
      </c>
      <c r="K275" s="11">
        <f t="shared" si="53"/>
        <v>247</v>
      </c>
      <c r="L275" s="59">
        <f>+SR40_CRa50!$E165</f>
        <v>0</v>
      </c>
      <c r="M275" s="40">
        <f t="shared" si="50"/>
        <v>0</v>
      </c>
    </row>
    <row r="276" spans="6:13" x14ac:dyDescent="0.3">
      <c r="F276" s="1"/>
      <c r="G276" s="40"/>
      <c r="H276" s="11">
        <f t="shared" si="52"/>
        <v>248</v>
      </c>
      <c r="I276" s="59">
        <f>+SR40_CRa30!$E187</f>
        <v>0</v>
      </c>
      <c r="J276" s="40">
        <f t="shared" si="49"/>
        <v>0</v>
      </c>
      <c r="K276" s="11">
        <f t="shared" si="53"/>
        <v>248</v>
      </c>
      <c r="L276" s="59">
        <f>+SR40_CRa50!$E166</f>
        <v>0</v>
      </c>
      <c r="M276" s="40">
        <f t="shared" si="50"/>
        <v>0</v>
      </c>
    </row>
    <row r="277" spans="6:13" x14ac:dyDescent="0.3">
      <c r="F277" s="1"/>
      <c r="G277" s="40"/>
      <c r="H277" s="11">
        <f t="shared" si="52"/>
        <v>249</v>
      </c>
      <c r="I277" s="59">
        <f>+SR40_CRa30!$E188</f>
        <v>0</v>
      </c>
      <c r="J277" s="40">
        <f t="shared" si="49"/>
        <v>0</v>
      </c>
      <c r="K277" s="11">
        <f t="shared" si="53"/>
        <v>249</v>
      </c>
      <c r="L277" s="59">
        <f>+SR40_CRa50!$E167</f>
        <v>0</v>
      </c>
      <c r="M277" s="40">
        <f t="shared" si="50"/>
        <v>0</v>
      </c>
    </row>
    <row r="278" spans="6:13" x14ac:dyDescent="0.3">
      <c r="F278" s="1"/>
      <c r="G278" s="40"/>
      <c r="H278" s="11">
        <f t="shared" si="52"/>
        <v>250</v>
      </c>
      <c r="I278" s="59">
        <f>+SR40_CRa30!$E189</f>
        <v>0</v>
      </c>
      <c r="J278" s="40">
        <f t="shared" si="49"/>
        <v>0</v>
      </c>
      <c r="K278" s="11">
        <f t="shared" si="53"/>
        <v>250</v>
      </c>
      <c r="L278" s="59">
        <f>+SR40_CRa50!$E168</f>
        <v>0</v>
      </c>
      <c r="M278" s="40">
        <f t="shared" si="50"/>
        <v>0</v>
      </c>
    </row>
    <row r="279" spans="6:13" x14ac:dyDescent="0.3">
      <c r="F279" s="1"/>
      <c r="G279" s="40"/>
      <c r="H279" s="11">
        <f t="shared" si="52"/>
        <v>251</v>
      </c>
      <c r="I279" s="59">
        <f>+SR40_CRa30!$E190</f>
        <v>0</v>
      </c>
      <c r="J279" s="40">
        <f t="shared" si="49"/>
        <v>0</v>
      </c>
      <c r="K279" s="11">
        <f t="shared" si="53"/>
        <v>251</v>
      </c>
      <c r="L279" s="59">
        <f>+SR40_CRa50!$E169</f>
        <v>0</v>
      </c>
      <c r="M279" s="40">
        <f t="shared" si="50"/>
        <v>0</v>
      </c>
    </row>
    <row r="280" spans="6:13" x14ac:dyDescent="0.3">
      <c r="F280" s="1"/>
      <c r="G280" s="40"/>
      <c r="H280" s="11">
        <f t="shared" si="52"/>
        <v>252</v>
      </c>
      <c r="I280" s="59">
        <f>+SR40_CRa30!$E191</f>
        <v>0</v>
      </c>
      <c r="J280" s="40">
        <f t="shared" si="49"/>
        <v>0</v>
      </c>
      <c r="K280" s="11">
        <f t="shared" si="53"/>
        <v>252</v>
      </c>
      <c r="L280" s="59">
        <f>+SR40_CRa50!$E170</f>
        <v>0</v>
      </c>
      <c r="M280" s="40">
        <f t="shared" si="50"/>
        <v>0</v>
      </c>
    </row>
    <row r="281" spans="6:13" x14ac:dyDescent="0.3">
      <c r="F281" s="1"/>
      <c r="G281" s="40"/>
      <c r="H281" s="11">
        <f t="shared" si="52"/>
        <v>253</v>
      </c>
      <c r="I281" s="59">
        <f>+SR40_CRa30!$E192</f>
        <v>0</v>
      </c>
      <c r="J281" s="40">
        <f t="shared" si="49"/>
        <v>0</v>
      </c>
      <c r="K281" s="11">
        <f t="shared" si="53"/>
        <v>253</v>
      </c>
      <c r="L281" s="59">
        <f>+SR40_CRa50!$E171</f>
        <v>0</v>
      </c>
      <c r="M281" s="40">
        <f t="shared" si="50"/>
        <v>0</v>
      </c>
    </row>
    <row r="282" spans="6:13" x14ac:dyDescent="0.3">
      <c r="F282" s="1"/>
      <c r="G282" s="40"/>
      <c r="H282" s="11">
        <f t="shared" si="52"/>
        <v>254</v>
      </c>
      <c r="I282" s="59">
        <f>+SR40_CRa30!$E193</f>
        <v>0</v>
      </c>
      <c r="J282" s="40">
        <f t="shared" si="49"/>
        <v>0</v>
      </c>
      <c r="K282" s="11">
        <f t="shared" si="53"/>
        <v>254</v>
      </c>
      <c r="L282" s="59">
        <f>+SR40_CRa50!$E172</f>
        <v>0</v>
      </c>
      <c r="M282" s="40">
        <f t="shared" si="50"/>
        <v>0</v>
      </c>
    </row>
    <row r="283" spans="6:13" x14ac:dyDescent="0.3">
      <c r="F283" s="1"/>
      <c r="G283" s="40"/>
      <c r="H283" s="11">
        <f t="shared" si="52"/>
        <v>255</v>
      </c>
      <c r="I283" s="59">
        <f>+SR40_CRa30!$E194</f>
        <v>0</v>
      </c>
      <c r="J283" s="40">
        <f t="shared" si="49"/>
        <v>0</v>
      </c>
      <c r="K283" s="11">
        <f t="shared" si="53"/>
        <v>255</v>
      </c>
      <c r="L283" s="59">
        <f>+SR40_CRa50!$E173</f>
        <v>0</v>
      </c>
      <c r="M283" s="40">
        <f t="shared" si="50"/>
        <v>0</v>
      </c>
    </row>
    <row r="284" spans="6:13" x14ac:dyDescent="0.3">
      <c r="F284" s="1"/>
      <c r="G284" s="40"/>
      <c r="H284" s="11">
        <f t="shared" si="52"/>
        <v>256</v>
      </c>
      <c r="I284" s="59">
        <f>+SR40_CRa30!$E195</f>
        <v>0</v>
      </c>
      <c r="J284" s="40">
        <f t="shared" si="49"/>
        <v>0</v>
      </c>
      <c r="K284" s="11">
        <f t="shared" si="53"/>
        <v>256</v>
      </c>
      <c r="L284" s="59">
        <f>+SR40_CRa50!$E174</f>
        <v>0</v>
      </c>
      <c r="M284" s="40">
        <f t="shared" si="50"/>
        <v>0</v>
      </c>
    </row>
    <row r="285" spans="6:13" x14ac:dyDescent="0.3">
      <c r="G285" s="1"/>
      <c r="H285" s="11">
        <f t="shared" si="52"/>
        <v>257</v>
      </c>
      <c r="I285" s="59">
        <f>+SR40_CRa30!$E196</f>
        <v>0</v>
      </c>
      <c r="J285" s="40">
        <f t="shared" si="49"/>
        <v>0</v>
      </c>
      <c r="K285" s="11">
        <f t="shared" si="53"/>
        <v>257</v>
      </c>
      <c r="L285" s="59">
        <f>+SR40_CRa50!$E175</f>
        <v>0</v>
      </c>
      <c r="M285" s="40">
        <f t="shared" si="50"/>
        <v>0</v>
      </c>
    </row>
    <row r="286" spans="6:13" x14ac:dyDescent="0.3">
      <c r="G286" s="1"/>
      <c r="H286" s="11">
        <f t="shared" si="52"/>
        <v>258</v>
      </c>
      <c r="I286" s="59">
        <f>+SR40_CRa30!$E197</f>
        <v>0</v>
      </c>
      <c r="J286" s="40">
        <f t="shared" ref="J286:J290" si="54">+I286/20000</f>
        <v>0</v>
      </c>
      <c r="K286" s="11">
        <f t="shared" si="53"/>
        <v>258</v>
      </c>
      <c r="L286" s="59">
        <f>+SR40_CRa50!$E176</f>
        <v>0</v>
      </c>
      <c r="M286" s="40">
        <f t="shared" ref="M286:M324" si="55">+L286/20000</f>
        <v>0</v>
      </c>
    </row>
    <row r="287" spans="6:13" x14ac:dyDescent="0.3">
      <c r="G287" s="1"/>
      <c r="H287" s="11">
        <f t="shared" ref="H287:H290" si="56">+H286+1</f>
        <v>259</v>
      </c>
      <c r="I287" s="59">
        <f>+SR40_CRa30!$E198</f>
        <v>0</v>
      </c>
      <c r="J287" s="40">
        <f t="shared" si="54"/>
        <v>0</v>
      </c>
      <c r="K287" s="11">
        <f t="shared" ref="K287:K324" si="57">+K286+1</f>
        <v>259</v>
      </c>
      <c r="L287" s="59">
        <f>+SR40_CRa50!$E177</f>
        <v>0</v>
      </c>
      <c r="M287" s="40">
        <f t="shared" si="55"/>
        <v>0</v>
      </c>
    </row>
    <row r="288" spans="6:13" x14ac:dyDescent="0.3">
      <c r="G288" s="1"/>
      <c r="H288" s="11">
        <f t="shared" si="56"/>
        <v>260</v>
      </c>
      <c r="I288" s="59">
        <f>+SR40_CRa30!$E199</f>
        <v>0</v>
      </c>
      <c r="J288" s="40">
        <f t="shared" si="54"/>
        <v>0</v>
      </c>
      <c r="K288" s="11">
        <f t="shared" si="57"/>
        <v>260</v>
      </c>
      <c r="L288" s="59">
        <f>+SR40_CRa50!$E178</f>
        <v>0</v>
      </c>
      <c r="M288" s="40">
        <f t="shared" si="55"/>
        <v>0</v>
      </c>
    </row>
    <row r="289" spans="7:13" x14ac:dyDescent="0.3">
      <c r="G289" s="1"/>
      <c r="H289" s="11">
        <f t="shared" si="56"/>
        <v>261</v>
      </c>
      <c r="I289" s="59">
        <f>+SR40_CRa30!$E200</f>
        <v>0</v>
      </c>
      <c r="J289" s="40">
        <f t="shared" si="54"/>
        <v>0</v>
      </c>
      <c r="K289" s="11">
        <f t="shared" si="57"/>
        <v>261</v>
      </c>
      <c r="L289" s="59">
        <f>+SR40_CRa50!$E179</f>
        <v>0</v>
      </c>
      <c r="M289" s="40">
        <f t="shared" si="55"/>
        <v>0</v>
      </c>
    </row>
    <row r="290" spans="7:13" x14ac:dyDescent="0.3">
      <c r="G290" s="1"/>
      <c r="H290" s="11">
        <f t="shared" si="56"/>
        <v>262</v>
      </c>
      <c r="I290" s="59">
        <f>+SR40_CRa30!$E201</f>
        <v>0</v>
      </c>
      <c r="J290" s="40">
        <f t="shared" si="54"/>
        <v>0</v>
      </c>
      <c r="K290" s="11">
        <f t="shared" si="57"/>
        <v>262</v>
      </c>
      <c r="L290" s="59">
        <f>+SR40_CRa50!$E180</f>
        <v>0</v>
      </c>
      <c r="M290" s="40">
        <f t="shared" si="55"/>
        <v>0</v>
      </c>
    </row>
    <row r="291" spans="7:13" x14ac:dyDescent="0.3">
      <c r="G291" s="1"/>
      <c r="I291" s="1"/>
      <c r="J291" s="40"/>
      <c r="K291" s="11">
        <f t="shared" si="57"/>
        <v>263</v>
      </c>
      <c r="L291" s="59">
        <f>+SR40_CRa50!$E181</f>
        <v>0</v>
      </c>
      <c r="M291" s="40">
        <f t="shared" si="55"/>
        <v>0</v>
      </c>
    </row>
    <row r="292" spans="7:13" x14ac:dyDescent="0.3">
      <c r="G292" s="1"/>
      <c r="I292" s="1"/>
      <c r="J292" s="40"/>
      <c r="K292" s="11">
        <f t="shared" si="57"/>
        <v>264</v>
      </c>
      <c r="L292" s="59">
        <f>+SR40_CRa50!$E182</f>
        <v>0</v>
      </c>
      <c r="M292" s="40">
        <f t="shared" si="55"/>
        <v>0</v>
      </c>
    </row>
    <row r="293" spans="7:13" x14ac:dyDescent="0.3">
      <c r="G293" s="1"/>
      <c r="I293" s="1"/>
      <c r="J293" s="40"/>
      <c r="K293" s="11">
        <f t="shared" si="57"/>
        <v>265</v>
      </c>
      <c r="L293" s="59">
        <f>+SR40_CRa50!$E183</f>
        <v>0</v>
      </c>
      <c r="M293" s="40">
        <f t="shared" si="55"/>
        <v>0</v>
      </c>
    </row>
    <row r="294" spans="7:13" x14ac:dyDescent="0.3">
      <c r="G294" s="1"/>
      <c r="I294" s="1"/>
      <c r="J294" s="40"/>
      <c r="K294" s="11">
        <f t="shared" si="57"/>
        <v>266</v>
      </c>
      <c r="L294" s="59">
        <f>+SR40_CRa50!$E184</f>
        <v>0</v>
      </c>
      <c r="M294" s="40">
        <f t="shared" si="55"/>
        <v>0</v>
      </c>
    </row>
    <row r="295" spans="7:13" x14ac:dyDescent="0.3">
      <c r="G295" s="1"/>
      <c r="I295" s="1"/>
      <c r="J295" s="40"/>
      <c r="K295" s="11">
        <f t="shared" si="57"/>
        <v>267</v>
      </c>
      <c r="L295" s="59">
        <f>+SR40_CRa50!$E185</f>
        <v>0</v>
      </c>
      <c r="M295" s="40">
        <f t="shared" si="55"/>
        <v>0</v>
      </c>
    </row>
    <row r="296" spans="7:13" x14ac:dyDescent="0.3">
      <c r="G296" s="1"/>
      <c r="I296" s="1"/>
      <c r="J296" s="40"/>
      <c r="K296" s="11">
        <f t="shared" si="57"/>
        <v>268</v>
      </c>
      <c r="L296" s="59">
        <f>+SR40_CRa50!$E186</f>
        <v>0</v>
      </c>
      <c r="M296" s="40">
        <f t="shared" si="55"/>
        <v>0</v>
      </c>
    </row>
    <row r="297" spans="7:13" x14ac:dyDescent="0.3">
      <c r="G297" s="1"/>
      <c r="I297" s="1"/>
      <c r="J297" s="40"/>
      <c r="K297" s="11">
        <f t="shared" si="57"/>
        <v>269</v>
      </c>
      <c r="L297" s="59">
        <f>+SR40_CRa50!$E187</f>
        <v>0</v>
      </c>
      <c r="M297" s="40">
        <f t="shared" si="55"/>
        <v>0</v>
      </c>
    </row>
    <row r="298" spans="7:13" x14ac:dyDescent="0.3">
      <c r="G298" s="1"/>
      <c r="I298" s="1"/>
      <c r="J298" s="40"/>
      <c r="K298" s="11">
        <f t="shared" si="57"/>
        <v>270</v>
      </c>
      <c r="L298" s="59">
        <f>+SR40_CRa50!$E188</f>
        <v>0</v>
      </c>
      <c r="M298" s="40">
        <f t="shared" si="55"/>
        <v>0</v>
      </c>
    </row>
    <row r="299" spans="7:13" x14ac:dyDescent="0.3">
      <c r="G299" s="1"/>
      <c r="I299" s="1"/>
      <c r="J299" s="40"/>
      <c r="K299" s="11">
        <f t="shared" si="57"/>
        <v>271</v>
      </c>
      <c r="L299" s="59">
        <f>+SR40_CRa50!$E189</f>
        <v>0</v>
      </c>
      <c r="M299" s="40">
        <f t="shared" si="55"/>
        <v>0</v>
      </c>
    </row>
    <row r="300" spans="7:13" x14ac:dyDescent="0.3">
      <c r="G300" s="1"/>
      <c r="I300" s="1"/>
      <c r="J300" s="40"/>
      <c r="K300" s="11">
        <f t="shared" si="57"/>
        <v>272</v>
      </c>
      <c r="L300" s="59">
        <f>+SR40_CRa50!$E190</f>
        <v>0</v>
      </c>
      <c r="M300" s="40">
        <f t="shared" si="55"/>
        <v>0</v>
      </c>
    </row>
    <row r="301" spans="7:13" x14ac:dyDescent="0.3">
      <c r="G301" s="1"/>
      <c r="I301" s="1"/>
      <c r="J301" s="40"/>
      <c r="K301" s="11">
        <f t="shared" si="57"/>
        <v>273</v>
      </c>
      <c r="L301" s="59">
        <f>+SR40_CRa50!$E191</f>
        <v>0</v>
      </c>
      <c r="M301" s="40">
        <f t="shared" si="55"/>
        <v>0</v>
      </c>
    </row>
    <row r="302" spans="7:13" x14ac:dyDescent="0.3">
      <c r="G302" s="1"/>
      <c r="I302" s="1"/>
      <c r="J302" s="40"/>
      <c r="K302" s="11">
        <f t="shared" si="57"/>
        <v>274</v>
      </c>
      <c r="L302" s="59">
        <f>+SR40_CRa50!$E192</f>
        <v>0</v>
      </c>
      <c r="M302" s="40">
        <f t="shared" si="55"/>
        <v>0</v>
      </c>
    </row>
    <row r="303" spans="7:13" x14ac:dyDescent="0.3">
      <c r="G303" s="1"/>
      <c r="I303" s="1"/>
      <c r="J303" s="40"/>
      <c r="K303" s="11">
        <f t="shared" si="57"/>
        <v>275</v>
      </c>
      <c r="L303" s="59">
        <f>+SR40_CRa50!$E193</f>
        <v>0</v>
      </c>
      <c r="M303" s="40">
        <f t="shared" si="55"/>
        <v>0</v>
      </c>
    </row>
    <row r="304" spans="7:13" x14ac:dyDescent="0.3">
      <c r="G304" s="1"/>
      <c r="I304" s="1"/>
      <c r="J304" s="40"/>
      <c r="K304" s="11">
        <f t="shared" si="57"/>
        <v>276</v>
      </c>
      <c r="L304" s="59">
        <f>+SR40_CRa50!$E194</f>
        <v>0</v>
      </c>
      <c r="M304" s="40">
        <f t="shared" si="55"/>
        <v>0</v>
      </c>
    </row>
    <row r="305" spans="7:13" x14ac:dyDescent="0.3">
      <c r="G305" s="1"/>
      <c r="I305" s="1"/>
      <c r="J305" s="40"/>
      <c r="K305" s="11">
        <f t="shared" si="57"/>
        <v>277</v>
      </c>
      <c r="L305" s="59">
        <f>+SR40_CRa50!$E195</f>
        <v>0</v>
      </c>
      <c r="M305" s="40">
        <f t="shared" si="55"/>
        <v>0</v>
      </c>
    </row>
    <row r="306" spans="7:13" x14ac:dyDescent="0.3">
      <c r="G306" s="1"/>
      <c r="I306" s="1"/>
      <c r="J306" s="40"/>
      <c r="K306" s="11">
        <f t="shared" si="57"/>
        <v>278</v>
      </c>
      <c r="L306" s="59">
        <f>+SR40_CRa50!$E196</f>
        <v>0</v>
      </c>
      <c r="M306" s="40">
        <f t="shared" si="55"/>
        <v>0</v>
      </c>
    </row>
    <row r="307" spans="7:13" x14ac:dyDescent="0.3">
      <c r="G307" s="1"/>
      <c r="I307" s="1"/>
      <c r="J307" s="40"/>
      <c r="K307" s="11">
        <f t="shared" si="57"/>
        <v>279</v>
      </c>
      <c r="L307" s="59">
        <f>+SR40_CRa50!$E197</f>
        <v>0</v>
      </c>
      <c r="M307" s="40">
        <f t="shared" si="55"/>
        <v>0</v>
      </c>
    </row>
    <row r="308" spans="7:13" x14ac:dyDescent="0.3">
      <c r="G308" s="1"/>
      <c r="I308" s="1"/>
      <c r="J308" s="40"/>
      <c r="K308" s="11">
        <f t="shared" si="57"/>
        <v>280</v>
      </c>
      <c r="L308" s="59">
        <f>+SR40_CRa50!$E198</f>
        <v>0</v>
      </c>
      <c r="M308" s="40">
        <f t="shared" si="55"/>
        <v>0</v>
      </c>
    </row>
    <row r="309" spans="7:13" x14ac:dyDescent="0.3">
      <c r="G309" s="1"/>
      <c r="I309" s="1"/>
      <c r="J309" s="40"/>
      <c r="K309" s="11">
        <f t="shared" si="57"/>
        <v>281</v>
      </c>
      <c r="L309" s="59">
        <f>+SR40_CRa50!$E199</f>
        <v>0</v>
      </c>
      <c r="M309" s="40">
        <f t="shared" si="55"/>
        <v>0</v>
      </c>
    </row>
    <row r="310" spans="7:13" x14ac:dyDescent="0.3">
      <c r="G310" s="1"/>
      <c r="I310" s="1"/>
      <c r="J310" s="40"/>
      <c r="K310" s="11">
        <f t="shared" si="57"/>
        <v>282</v>
      </c>
      <c r="L310" s="59">
        <f>+SR40_CRa50!$E200</f>
        <v>0</v>
      </c>
      <c r="M310" s="40">
        <f t="shared" si="55"/>
        <v>0</v>
      </c>
    </row>
    <row r="311" spans="7:13" x14ac:dyDescent="0.3">
      <c r="G311" s="1"/>
      <c r="I311" s="1"/>
      <c r="J311" s="40"/>
      <c r="K311" s="11">
        <f t="shared" si="57"/>
        <v>283</v>
      </c>
      <c r="L311" s="59">
        <f>+SR40_CRa50!$E201</f>
        <v>0</v>
      </c>
      <c r="M311" s="40">
        <f t="shared" si="55"/>
        <v>0</v>
      </c>
    </row>
    <row r="312" spans="7:13" x14ac:dyDescent="0.3">
      <c r="G312" s="1"/>
      <c r="I312" s="1"/>
      <c r="J312" s="40"/>
      <c r="K312" s="11">
        <f t="shared" si="57"/>
        <v>284</v>
      </c>
      <c r="L312" s="59">
        <f>+SR40_CRa50!$E202</f>
        <v>0</v>
      </c>
      <c r="M312" s="40">
        <f t="shared" si="55"/>
        <v>0</v>
      </c>
    </row>
    <row r="313" spans="7:13" x14ac:dyDescent="0.3">
      <c r="G313" s="1"/>
      <c r="I313" s="1"/>
      <c r="J313" s="40"/>
      <c r="K313" s="11">
        <f t="shared" si="57"/>
        <v>285</v>
      </c>
      <c r="L313" s="59">
        <f>+SR40_CRa50!$E203</f>
        <v>0</v>
      </c>
      <c r="M313" s="40">
        <f t="shared" si="55"/>
        <v>0</v>
      </c>
    </row>
    <row r="314" spans="7:13" x14ac:dyDescent="0.3">
      <c r="G314" s="1"/>
      <c r="I314" s="1"/>
      <c r="J314" s="40"/>
      <c r="K314" s="11">
        <f t="shared" si="57"/>
        <v>286</v>
      </c>
      <c r="L314" s="59">
        <f>+SR40_CRa50!$E204</f>
        <v>0</v>
      </c>
      <c r="M314" s="40">
        <f t="shared" si="55"/>
        <v>0</v>
      </c>
    </row>
    <row r="315" spans="7:13" x14ac:dyDescent="0.3">
      <c r="G315" s="1"/>
      <c r="I315" s="1"/>
      <c r="J315" s="40"/>
      <c r="K315" s="11">
        <f t="shared" si="57"/>
        <v>287</v>
      </c>
      <c r="L315" s="59">
        <f>+SR40_CRa50!$E205</f>
        <v>0</v>
      </c>
      <c r="M315" s="40">
        <f t="shared" si="55"/>
        <v>0</v>
      </c>
    </row>
    <row r="316" spans="7:13" x14ac:dyDescent="0.3">
      <c r="I316" s="1"/>
      <c r="J316" s="40"/>
      <c r="K316" s="11">
        <f t="shared" si="57"/>
        <v>288</v>
      </c>
      <c r="L316" s="59">
        <f>+SR40_CRa50!$E206</f>
        <v>0</v>
      </c>
      <c r="M316" s="40">
        <f t="shared" si="55"/>
        <v>0</v>
      </c>
    </row>
    <row r="317" spans="7:13" x14ac:dyDescent="0.3">
      <c r="I317" s="1"/>
      <c r="J317" s="40"/>
      <c r="K317" s="11">
        <f t="shared" si="57"/>
        <v>289</v>
      </c>
      <c r="L317" s="59">
        <f>+SR40_CRa50!$E207</f>
        <v>0</v>
      </c>
      <c r="M317" s="40">
        <f t="shared" si="55"/>
        <v>0</v>
      </c>
    </row>
    <row r="318" spans="7:13" x14ac:dyDescent="0.3">
      <c r="I318" s="1"/>
      <c r="J318" s="40"/>
      <c r="K318" s="11">
        <f t="shared" si="57"/>
        <v>290</v>
      </c>
      <c r="L318" s="59">
        <f>+SR40_CRa50!$E208</f>
        <v>0</v>
      </c>
      <c r="M318" s="40">
        <f t="shared" si="55"/>
        <v>0</v>
      </c>
    </row>
    <row r="319" spans="7:13" x14ac:dyDescent="0.3">
      <c r="I319" s="1"/>
      <c r="J319" s="40"/>
      <c r="K319" s="11">
        <f t="shared" si="57"/>
        <v>291</v>
      </c>
      <c r="L319" s="59">
        <f>+SR40_CRa50!$E209</f>
        <v>0</v>
      </c>
      <c r="M319" s="40">
        <f t="shared" si="55"/>
        <v>0</v>
      </c>
    </row>
    <row r="320" spans="7:13" x14ac:dyDescent="0.3">
      <c r="I320" s="1"/>
      <c r="J320" s="40"/>
      <c r="K320" s="11">
        <f t="shared" si="57"/>
        <v>292</v>
      </c>
      <c r="L320" s="59">
        <f>+SR40_CRa50!$E210</f>
        <v>0</v>
      </c>
      <c r="M320" s="40">
        <f t="shared" si="55"/>
        <v>0</v>
      </c>
    </row>
    <row r="321" spans="9:13" x14ac:dyDescent="0.3">
      <c r="I321" s="1"/>
      <c r="J321" s="40"/>
      <c r="K321" s="11">
        <f t="shared" si="57"/>
        <v>293</v>
      </c>
      <c r="L321" s="59">
        <f>+SR40_CRa50!$E211</f>
        <v>0</v>
      </c>
      <c r="M321" s="40">
        <f t="shared" si="55"/>
        <v>0</v>
      </c>
    </row>
    <row r="322" spans="9:13" x14ac:dyDescent="0.3">
      <c r="K322" s="11">
        <f t="shared" si="57"/>
        <v>294</v>
      </c>
      <c r="L322" s="59">
        <f>+SR40_CRa50!$E212</f>
        <v>0</v>
      </c>
      <c r="M322" s="40">
        <f t="shared" si="55"/>
        <v>0</v>
      </c>
    </row>
    <row r="323" spans="9:13" x14ac:dyDescent="0.3">
      <c r="K323" s="11">
        <f t="shared" si="57"/>
        <v>295</v>
      </c>
      <c r="L323" s="59">
        <f>+SR40_CRa50!$E213</f>
        <v>0</v>
      </c>
      <c r="M323" s="40">
        <f t="shared" si="55"/>
        <v>0</v>
      </c>
    </row>
    <row r="324" spans="9:13" x14ac:dyDescent="0.3">
      <c r="K324" s="11">
        <f t="shared" si="57"/>
        <v>296</v>
      </c>
      <c r="L324" s="59">
        <f>+SR40_CRa50!$E214</f>
        <v>0</v>
      </c>
      <c r="M324" s="40">
        <f t="shared" si="55"/>
        <v>0</v>
      </c>
    </row>
    <row r="325" spans="9:13" x14ac:dyDescent="0.3">
      <c r="L325" s="1"/>
      <c r="M325" s="40"/>
    </row>
    <row r="326" spans="9:13" x14ac:dyDescent="0.3">
      <c r="L326" s="1"/>
      <c r="M326" s="40"/>
    </row>
    <row r="327" spans="9:13" x14ac:dyDescent="0.3">
      <c r="L327" s="1"/>
      <c r="M327" s="40"/>
    </row>
    <row r="328" spans="9:13" x14ac:dyDescent="0.3">
      <c r="L328" s="1"/>
      <c r="M328" s="40"/>
    </row>
    <row r="329" spans="9:13" x14ac:dyDescent="0.3">
      <c r="L329" s="1"/>
      <c r="M329" s="40"/>
    </row>
    <row r="330" spans="9:13" x14ac:dyDescent="0.3">
      <c r="L330" s="1"/>
      <c r="M330" s="40"/>
    </row>
    <row r="331" spans="9:13" x14ac:dyDescent="0.3">
      <c r="L331" s="1"/>
      <c r="M331" s="40"/>
    </row>
    <row r="332" spans="9:13" x14ac:dyDescent="0.3">
      <c r="L332" s="1"/>
      <c r="M332" s="40"/>
    </row>
    <row r="333" spans="9:13" x14ac:dyDescent="0.3">
      <c r="L333" s="1"/>
      <c r="M333" s="40"/>
    </row>
    <row r="334" spans="9:13" x14ac:dyDescent="0.3">
      <c r="L334" s="1"/>
      <c r="M334" s="40"/>
    </row>
    <row r="335" spans="9:13" x14ac:dyDescent="0.3">
      <c r="L335" s="1"/>
      <c r="M335" s="40"/>
    </row>
    <row r="336" spans="9:13" x14ac:dyDescent="0.3">
      <c r="L336" s="1"/>
      <c r="M336" s="40"/>
    </row>
    <row r="337" spans="12:13" x14ac:dyDescent="0.3">
      <c r="L337" s="1"/>
      <c r="M337" s="40"/>
    </row>
    <row r="338" spans="12:13" x14ac:dyDescent="0.3">
      <c r="L338" s="1"/>
      <c r="M338" s="40"/>
    </row>
    <row r="339" spans="12:13" x14ac:dyDescent="0.3">
      <c r="L339" s="1"/>
      <c r="M339" s="40"/>
    </row>
    <row r="340" spans="12:13" x14ac:dyDescent="0.3">
      <c r="L340" s="1"/>
      <c r="M340" s="40"/>
    </row>
    <row r="341" spans="12:13" x14ac:dyDescent="0.3">
      <c r="L341" s="1"/>
      <c r="M341" s="40"/>
    </row>
    <row r="342" spans="12:13" x14ac:dyDescent="0.3">
      <c r="L342" s="1"/>
      <c r="M342" s="40"/>
    </row>
    <row r="343" spans="12:13" x14ac:dyDescent="0.3">
      <c r="L343" s="1"/>
      <c r="M343" s="40"/>
    </row>
    <row r="344" spans="12:13" x14ac:dyDescent="0.3">
      <c r="L344" s="1"/>
      <c r="M344" s="40"/>
    </row>
    <row r="345" spans="12:13" x14ac:dyDescent="0.3">
      <c r="L345" s="1"/>
      <c r="M345" s="40"/>
    </row>
    <row r="346" spans="12:13" x14ac:dyDescent="0.3">
      <c r="L346" s="1"/>
      <c r="M346" s="40"/>
    </row>
    <row r="347" spans="12:13" x14ac:dyDescent="0.3">
      <c r="L347" s="1"/>
      <c r="M347" s="40"/>
    </row>
    <row r="348" spans="12:13" x14ac:dyDescent="0.3">
      <c r="L348" s="1"/>
      <c r="M348" s="40"/>
    </row>
    <row r="349" spans="12:13" x14ac:dyDescent="0.3">
      <c r="L349" s="1"/>
      <c r="M349" s="40"/>
    </row>
    <row r="350" spans="12:13" x14ac:dyDescent="0.3">
      <c r="L350" s="1"/>
      <c r="M350" s="40"/>
    </row>
    <row r="351" spans="12:13" x14ac:dyDescent="0.3">
      <c r="L351" s="1"/>
      <c r="M351" s="40"/>
    </row>
    <row r="352" spans="12:13" x14ac:dyDescent="0.3">
      <c r="L352" s="1"/>
      <c r="M352" s="40"/>
    </row>
    <row r="353" spans="12:13" x14ac:dyDescent="0.3">
      <c r="L353" s="1"/>
      <c r="M353" s="40"/>
    </row>
    <row r="354" spans="12:13" x14ac:dyDescent="0.3">
      <c r="L354" s="1"/>
      <c r="M354" s="40"/>
    </row>
    <row r="355" spans="12:13" x14ac:dyDescent="0.3">
      <c r="L355" s="1"/>
      <c r="M355" s="40"/>
    </row>
    <row r="356" spans="12:13" x14ac:dyDescent="0.3">
      <c r="L356" s="1"/>
      <c r="M356" s="40"/>
    </row>
    <row r="357" spans="12:13" x14ac:dyDescent="0.3">
      <c r="L357" s="1"/>
      <c r="M357" s="40"/>
    </row>
    <row r="358" spans="12:13" x14ac:dyDescent="0.3">
      <c r="L358" s="1"/>
      <c r="M358" s="40"/>
    </row>
    <row r="359" spans="12:13" x14ac:dyDescent="0.3">
      <c r="L359" s="1"/>
      <c r="M359" s="40"/>
    </row>
    <row r="360" spans="12:13" x14ac:dyDescent="0.3">
      <c r="L360" s="1"/>
      <c r="M360" s="40"/>
    </row>
    <row r="361" spans="12:13" x14ac:dyDescent="0.3">
      <c r="L361" s="1"/>
      <c r="M361" s="40"/>
    </row>
    <row r="362" spans="12:13" x14ac:dyDescent="0.3">
      <c r="L362" s="1"/>
      <c r="M362" s="40"/>
    </row>
    <row r="363" spans="12:13" x14ac:dyDescent="0.3">
      <c r="L363" s="1"/>
      <c r="M363" s="40"/>
    </row>
    <row r="364" spans="12:13" x14ac:dyDescent="0.3">
      <c r="L364" s="1"/>
      <c r="M364" s="40"/>
    </row>
    <row r="365" spans="12:13" x14ac:dyDescent="0.3">
      <c r="L365" s="1"/>
      <c r="M365" s="40"/>
    </row>
    <row r="366" spans="12:13" x14ac:dyDescent="0.3">
      <c r="L366" s="1"/>
      <c r="M366" s="40"/>
    </row>
    <row r="367" spans="12:13" x14ac:dyDescent="0.3">
      <c r="L367" s="1"/>
      <c r="M367" s="40"/>
    </row>
    <row r="368" spans="12:13" x14ac:dyDescent="0.3">
      <c r="L368" s="1"/>
      <c r="M368" s="40"/>
    </row>
    <row r="369" spans="12:13" x14ac:dyDescent="0.3">
      <c r="L369" s="1"/>
      <c r="M369" s="40"/>
    </row>
    <row r="370" spans="12:13" x14ac:dyDescent="0.3">
      <c r="L370" s="1"/>
      <c r="M370" s="40"/>
    </row>
  </sheetData>
  <mergeCells count="8">
    <mergeCell ref="R26:T26"/>
    <mergeCell ref="U26:W26"/>
    <mergeCell ref="X26:Z26"/>
    <mergeCell ref="B26:D26"/>
    <mergeCell ref="E26:G26"/>
    <mergeCell ref="H26:J26"/>
    <mergeCell ref="K26:M26"/>
    <mergeCell ref="O26:Q26"/>
  </mergeCells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2663F-E02C-40D0-B777-CFD5A7A4C372}">
  <dimension ref="A1:BM648"/>
  <sheetViews>
    <sheetView tabSelected="1" topLeftCell="AT1" workbookViewId="0">
      <selection activeCell="BE11" sqref="BE11"/>
    </sheetView>
  </sheetViews>
  <sheetFormatPr baseColWidth="10" defaultRowHeight="14.4" x14ac:dyDescent="0.3"/>
  <cols>
    <col min="1" max="1" width="15.3320312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3.88671875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3" width="10.5546875" style="13" customWidth="1"/>
    <col min="34" max="34" width="10.5546875" style="1" customWidth="1"/>
    <col min="35" max="44" width="11.5546875" style="11"/>
    <col min="45" max="45" width="11.5546875" style="1"/>
    <col min="46" max="46" width="11.5546875" style="117"/>
    <col min="47" max="49" width="11.5546875" style="1"/>
    <col min="50" max="50" width="13.6640625" style="1" bestFit="1" customWidth="1"/>
    <col min="51" max="51" width="13.6640625" style="1" customWidth="1"/>
    <col min="52" max="53" width="11.5546875" style="11"/>
    <col min="54" max="54" width="14.6640625" style="11" bestFit="1" customWidth="1"/>
    <col min="55" max="58" width="11.5546875" style="11"/>
    <col min="59" max="59" width="14.33203125" style="11" bestFit="1" customWidth="1"/>
    <col min="60" max="61" width="11.5546875" style="11"/>
    <col min="62" max="62" width="12.6640625" style="11" bestFit="1" customWidth="1"/>
    <col min="63" max="16384" width="11.5546875" style="11"/>
  </cols>
  <sheetData>
    <row r="1" spans="1:64" x14ac:dyDescent="0.3">
      <c r="AZ1" s="11">
        <v>5</v>
      </c>
      <c r="BA1" s="1">
        <v>13.193744683752113</v>
      </c>
      <c r="BB1" s="1">
        <v>277901928.42384154</v>
      </c>
      <c r="BC1" s="1">
        <v>37</v>
      </c>
      <c r="BD1" s="1">
        <v>7510862.9303740952</v>
      </c>
      <c r="BF1" s="53" t="s">
        <v>148</v>
      </c>
      <c r="BG1" s="53" t="s">
        <v>149</v>
      </c>
      <c r="BH1" s="53" t="s">
        <v>146</v>
      </c>
    </row>
    <row r="2" spans="1:64" x14ac:dyDescent="0.3">
      <c r="AZ2" s="11">
        <v>6</v>
      </c>
      <c r="BA2" s="1">
        <v>14.689822124836253</v>
      </c>
      <c r="BB2" s="1">
        <v>227043082.41705385</v>
      </c>
      <c r="BC2" s="1">
        <v>36</v>
      </c>
      <c r="BD2" s="1">
        <v>6306752.2893626066</v>
      </c>
      <c r="BF2" s="125" t="s">
        <v>150</v>
      </c>
      <c r="BG2" s="125" t="s">
        <v>147</v>
      </c>
      <c r="BH2" s="125" t="s">
        <v>118</v>
      </c>
    </row>
    <row r="3" spans="1:64" x14ac:dyDescent="0.3">
      <c r="AZ3" s="11">
        <v>7</v>
      </c>
      <c r="BA3" s="1">
        <v>16.467266028651505</v>
      </c>
      <c r="BB3" s="1">
        <v>221542747.51838973</v>
      </c>
      <c r="BC3" s="1">
        <v>35</v>
      </c>
      <c r="BD3" s="1">
        <v>6329792.7862397069</v>
      </c>
      <c r="BF3" s="1">
        <v>10</v>
      </c>
      <c r="BG3" s="11">
        <f>+AZ13</f>
        <v>6</v>
      </c>
      <c r="BH3" s="1">
        <f>+BA13</f>
        <v>14.689822136633062</v>
      </c>
    </row>
    <row r="4" spans="1:64" x14ac:dyDescent="0.3">
      <c r="AZ4" s="11">
        <v>8</v>
      </c>
      <c r="BA4" s="1">
        <v>18.538261046135663</v>
      </c>
      <c r="BB4" s="1">
        <v>254048744.20495331</v>
      </c>
      <c r="BC4" s="1">
        <v>34</v>
      </c>
      <c r="BD4" s="1">
        <v>7472021.8883809801</v>
      </c>
      <c r="BF4" s="31">
        <v>100</v>
      </c>
      <c r="BG4" s="19">
        <f>+SR50100f!AZ13</f>
        <v>16</v>
      </c>
      <c r="BH4" s="31">
        <f>+SR50100f!BA13</f>
        <v>14.813389676777758</v>
      </c>
    </row>
    <row r="5" spans="1:64" x14ac:dyDescent="0.3">
      <c r="AZ5" s="11">
        <v>9</v>
      </c>
      <c r="BA5" s="1">
        <v>20.980099392185636</v>
      </c>
      <c r="BB5" s="1">
        <v>298410074.83054769</v>
      </c>
      <c r="BC5" s="1">
        <v>33</v>
      </c>
      <c r="BD5" s="1">
        <v>9042729.5403196272</v>
      </c>
    </row>
    <row r="6" spans="1:64" x14ac:dyDescent="0.3">
      <c r="A6" s="11" t="s">
        <v>52</v>
      </c>
      <c r="B6" s="40">
        <v>0.01</v>
      </c>
      <c r="O6" s="1">
        <v>3980</v>
      </c>
      <c r="BA6" s="1"/>
      <c r="BB6" s="1"/>
      <c r="BC6" s="1"/>
      <c r="BD6" s="1"/>
    </row>
    <row r="7" spans="1:64" x14ac:dyDescent="0.3">
      <c r="A7" s="11" t="s">
        <v>53</v>
      </c>
      <c r="B7" s="6">
        <v>25</v>
      </c>
      <c r="O7" s="40">
        <f>+O6/$AC$10</f>
        <v>7.9600000000000004E-2</v>
      </c>
      <c r="BA7" s="1"/>
      <c r="BB7" s="1"/>
      <c r="BC7" s="1"/>
      <c r="BD7" s="1"/>
    </row>
    <row r="8" spans="1:64" x14ac:dyDescent="0.3">
      <c r="N8" s="112" t="s">
        <v>106</v>
      </c>
      <c r="O8" s="112" t="s">
        <v>29</v>
      </c>
      <c r="P8" s="112" t="s">
        <v>40</v>
      </c>
      <c r="BA8" s="1"/>
      <c r="BB8" s="1"/>
      <c r="BC8" s="1"/>
      <c r="BD8" s="1"/>
    </row>
    <row r="9" spans="1:64" x14ac:dyDescent="0.3">
      <c r="B9" s="8"/>
      <c r="N9" s="1">
        <f>+N195</f>
        <v>0</v>
      </c>
      <c r="O9" s="1">
        <f>+O195</f>
        <v>0</v>
      </c>
      <c r="P9" s="1">
        <f>+N9+O9</f>
        <v>0</v>
      </c>
      <c r="AS9" s="113" t="s">
        <v>144</v>
      </c>
      <c r="BA9" s="1"/>
      <c r="BB9" s="1"/>
      <c r="BC9" s="1"/>
      <c r="BD9" s="1"/>
    </row>
    <row r="10" spans="1:64" x14ac:dyDescent="0.3">
      <c r="A10" s="2"/>
      <c r="D10" s="5"/>
      <c r="E10" s="5"/>
      <c r="F10" s="5"/>
      <c r="J10" s="1"/>
      <c r="K10" s="1"/>
      <c r="L10" s="1"/>
      <c r="M10" s="1"/>
      <c r="N10" s="40">
        <f>+N9/AC10</f>
        <v>0</v>
      </c>
      <c r="O10" s="40">
        <f>+O9/$AC$10</f>
        <v>0</v>
      </c>
      <c r="P10" s="40">
        <f>+P9/$AC$10</f>
        <v>0</v>
      </c>
      <c r="AA10" s="9" t="s">
        <v>13</v>
      </c>
      <c r="AB10" s="1"/>
      <c r="AC10" s="128">
        <v>50000</v>
      </c>
      <c r="AD10" s="128"/>
      <c r="AE10" s="128"/>
      <c r="AF10" s="128"/>
      <c r="AG10" s="128"/>
      <c r="AS10" s="111">
        <f>+BA13</f>
        <v>14.689822136633062</v>
      </c>
      <c r="BA10" s="1"/>
      <c r="BB10" s="1"/>
      <c r="BC10" s="1"/>
      <c r="BD10" s="1"/>
    </row>
    <row r="11" spans="1:64" x14ac:dyDescent="0.3">
      <c r="C11" s="58"/>
      <c r="D11" s="59"/>
      <c r="E11" s="59"/>
      <c r="F11" s="59"/>
      <c r="G11" s="59"/>
      <c r="H11" s="59"/>
      <c r="I11" s="59"/>
      <c r="J11" s="60"/>
      <c r="K11" s="60"/>
      <c r="L11" s="61"/>
      <c r="M11" s="60"/>
      <c r="N11" s="129" t="s">
        <v>19</v>
      </c>
      <c r="O11" s="129"/>
      <c r="P11" s="130" t="s">
        <v>29</v>
      </c>
      <c r="Q11" s="130"/>
      <c r="R11" s="130"/>
      <c r="S11" s="112"/>
      <c r="T11" s="112"/>
      <c r="U11" s="112"/>
      <c r="V11" s="131" t="s">
        <v>14</v>
      </c>
      <c r="W11" s="131"/>
      <c r="X11" s="131"/>
      <c r="Y11" s="131"/>
      <c r="Z11" s="50" t="s">
        <v>72</v>
      </c>
      <c r="AA11" s="69" t="s">
        <v>106</v>
      </c>
      <c r="AC11" s="132" t="s">
        <v>71</v>
      </c>
      <c r="AD11" s="132"/>
      <c r="AE11" s="132"/>
      <c r="AF11" s="132"/>
      <c r="AG11" s="132"/>
      <c r="AQ11" s="133" t="s">
        <v>141</v>
      </c>
      <c r="AR11" s="133"/>
      <c r="AS11" s="127" t="s">
        <v>19</v>
      </c>
      <c r="AT11" s="127"/>
      <c r="AU11" s="110" t="s">
        <v>142</v>
      </c>
      <c r="AV11" s="107"/>
      <c r="AW11" s="107"/>
      <c r="AX11" s="107"/>
      <c r="AY11" s="107"/>
      <c r="BA11" s="1"/>
      <c r="BB11" s="1"/>
      <c r="BC11" s="1"/>
      <c r="BD11" s="1"/>
    </row>
    <row r="12" spans="1:64" x14ac:dyDescent="0.3">
      <c r="B12" s="4" t="s">
        <v>19</v>
      </c>
      <c r="C12" s="62" t="s">
        <v>5</v>
      </c>
      <c r="D12" s="63" t="s">
        <v>6</v>
      </c>
      <c r="E12" s="63" t="s">
        <v>30</v>
      </c>
      <c r="F12" s="63" t="s">
        <v>18</v>
      </c>
      <c r="G12" s="63" t="s">
        <v>7</v>
      </c>
      <c r="H12" s="63" t="s">
        <v>17</v>
      </c>
      <c r="I12" s="63" t="s">
        <v>8</v>
      </c>
      <c r="J12" s="63" t="s">
        <v>9</v>
      </c>
      <c r="K12" s="63" t="s">
        <v>10</v>
      </c>
      <c r="L12" s="64" t="s">
        <v>12</v>
      </c>
      <c r="M12" s="63" t="s">
        <v>13</v>
      </c>
      <c r="N12" s="112" t="s">
        <v>106</v>
      </c>
      <c r="O12" s="112" t="s">
        <v>29</v>
      </c>
      <c r="P12" s="112" t="s">
        <v>30</v>
      </c>
      <c r="Q12" s="112" t="s">
        <v>7</v>
      </c>
      <c r="R12" s="112" t="s">
        <v>8</v>
      </c>
      <c r="S12" s="112" t="s">
        <v>107</v>
      </c>
      <c r="T12" s="112" t="s">
        <v>78</v>
      </c>
      <c r="U12" s="112" t="s">
        <v>130</v>
      </c>
      <c r="V12" s="113" t="s">
        <v>51</v>
      </c>
      <c r="W12" s="113" t="s">
        <v>15</v>
      </c>
      <c r="X12" s="113" t="s">
        <v>50</v>
      </c>
      <c r="Y12" s="113" t="s">
        <v>16</v>
      </c>
      <c r="Z12" s="113" t="s">
        <v>73</v>
      </c>
      <c r="AA12" s="113" t="s">
        <v>20</v>
      </c>
      <c r="AB12" s="113" t="s">
        <v>21</v>
      </c>
      <c r="AC12" s="48" t="s">
        <v>19</v>
      </c>
      <c r="AD12" s="48" t="s">
        <v>30</v>
      </c>
      <c r="AE12" s="48" t="s">
        <v>7</v>
      </c>
      <c r="AF12" s="48" t="s">
        <v>8</v>
      </c>
      <c r="AG12" s="48" t="s">
        <v>11</v>
      </c>
      <c r="AQ12" s="108" t="s">
        <v>138</v>
      </c>
      <c r="AR12" s="108" t="s">
        <v>137</v>
      </c>
      <c r="AS12" s="108" t="s">
        <v>143</v>
      </c>
      <c r="AT12" s="118" t="s">
        <v>137</v>
      </c>
      <c r="AU12" s="108" t="s">
        <v>137</v>
      </c>
      <c r="AV12" s="108" t="s">
        <v>139</v>
      </c>
      <c r="AW12" s="108"/>
      <c r="AX12" s="108" t="s">
        <v>140</v>
      </c>
      <c r="AY12" s="114"/>
      <c r="BA12" s="1"/>
      <c r="BB12" s="1"/>
      <c r="BC12" s="1"/>
      <c r="BD12" s="1"/>
    </row>
    <row r="13" spans="1:64" x14ac:dyDescent="0.3">
      <c r="B13" s="1">
        <f t="shared" ref="B13:B76" si="0">IF(C13="",NA(),E13+G13+H13+I13)</f>
        <v>10</v>
      </c>
      <c r="C13" s="11">
        <v>1</v>
      </c>
      <c r="D13" s="11">
        <v>49990</v>
      </c>
      <c r="E13" s="11">
        <v>10</v>
      </c>
      <c r="F13" s="11">
        <v>0</v>
      </c>
      <c r="G13" s="11">
        <v>0</v>
      </c>
      <c r="H13" s="11">
        <v>0</v>
      </c>
      <c r="I13" s="11">
        <v>0</v>
      </c>
      <c r="J13" s="11">
        <v>58.92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3">
        <f t="shared" ref="AA13:AA76" si="1">$B$7*K13*$B$6</f>
        <v>0</v>
      </c>
      <c r="AB13" s="13">
        <f t="shared" ref="AB13:AB76" si="2">IF(OR(ISNA(B13),B13=0),NA(),I13/B13)</f>
        <v>0</v>
      </c>
      <c r="AC13" s="13">
        <f t="shared" ref="AC13:AC76" si="3">IF(OR(ISNA(B13),B13=0),NA(),B13/$AC$10)</f>
        <v>2.0000000000000001E-4</v>
      </c>
      <c r="AD13" s="13">
        <f t="shared" ref="AD13:AD76" si="4">IF(OR(ISNA(B13),B13=0),NA(),E13/$AC$10)</f>
        <v>2.0000000000000001E-4</v>
      </c>
      <c r="AE13" s="13">
        <f t="shared" ref="AE13:AE76" si="5">IF(OR(ISNA(B13),B13=0),NA(),G13/$AC$10)</f>
        <v>0</v>
      </c>
      <c r="AF13" s="13">
        <f t="shared" ref="AF13:AF76" si="6">IF(OR(ISNA(B13),B13=0),NA(),I13/$AC$10)</f>
        <v>0</v>
      </c>
      <c r="AG13" s="13">
        <f t="shared" ref="AG13:AG76" si="7">+IF(OR(ISNA(B13),B13=0),NA(),Z13/$AC$10)</f>
        <v>0</v>
      </c>
      <c r="AQ13" s="11">
        <f>+AZ13</f>
        <v>6</v>
      </c>
      <c r="AR13" s="11">
        <v>1</v>
      </c>
      <c r="AS13" s="1">
        <f t="shared" ref="AS13:AS76" si="8">+$BA$13*B13</f>
        <v>146.89822136633063</v>
      </c>
      <c r="AT13" s="117">
        <f>+EvolOf!H3</f>
        <v>2</v>
      </c>
      <c r="AU13" s="1">
        <f t="shared" ref="AU13:AU51" si="9">VLOOKUP(AQ13,$AR$13:$AT$86,3)</f>
        <v>10</v>
      </c>
      <c r="AV13" s="1">
        <f t="shared" ref="AV13:AV51" si="10">IF(AU13=0,0,AS13-AU13)</f>
        <v>136.89822136633063</v>
      </c>
      <c r="AW13" s="40">
        <f>+AS13/AU13-1</f>
        <v>13.689822136633063</v>
      </c>
      <c r="AX13" s="1">
        <f>+AV13*AV13</f>
        <v>18741.123013264863</v>
      </c>
      <c r="AY13" s="1">
        <f>+$AS$10*E13</f>
        <v>146.89822136633063</v>
      </c>
      <c r="AZ13" s="103">
        <v>6</v>
      </c>
      <c r="BA13" s="102">
        <v>14.689822136633062</v>
      </c>
      <c r="BB13" s="1">
        <f>SUM(AX13:AX51)</f>
        <v>227043082.41705385</v>
      </c>
      <c r="BC13" s="11">
        <f>COUNTIF(AX13:AX51,"&gt;0")</f>
        <v>36</v>
      </c>
      <c r="BD13" s="1">
        <f>+BB13/BC13</f>
        <v>6306752.2893626066</v>
      </c>
    </row>
    <row r="14" spans="1:64" x14ac:dyDescent="0.3">
      <c r="B14" s="1">
        <f t="shared" si="0"/>
        <v>10</v>
      </c>
      <c r="C14" s="11">
        <v>2</v>
      </c>
      <c r="D14" s="11">
        <v>49990</v>
      </c>
      <c r="E14" s="11">
        <v>10</v>
      </c>
      <c r="F14" s="11">
        <v>0</v>
      </c>
      <c r="G14" s="11">
        <v>0</v>
      </c>
      <c r="H14" s="11">
        <v>0</v>
      </c>
      <c r="I14" s="11">
        <v>0</v>
      </c>
      <c r="J14" s="11">
        <v>58.8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">
        <f>IF($C14="","",E14-E13)</f>
        <v>0</v>
      </c>
      <c r="W14" s="1">
        <f>IF($C14="","",G14-G13)</f>
        <v>0</v>
      </c>
      <c r="X14" s="1">
        <f>IF($C14="","",H14-H13)</f>
        <v>0</v>
      </c>
      <c r="Y14" s="1">
        <f>IF($C14="","",I14-I13)</f>
        <v>0</v>
      </c>
      <c r="Z14" s="1">
        <f>IF(OR($C14="",ISNA($C14)),NA(),V14+W14+X14+Y14)</f>
        <v>0</v>
      </c>
      <c r="AA14" s="3">
        <f t="shared" si="1"/>
        <v>0</v>
      </c>
      <c r="AB14" s="13">
        <f t="shared" si="2"/>
        <v>0</v>
      </c>
      <c r="AC14" s="13">
        <f t="shared" si="3"/>
        <v>2.0000000000000001E-4</v>
      </c>
      <c r="AD14" s="13">
        <f t="shared" si="4"/>
        <v>2.0000000000000001E-4</v>
      </c>
      <c r="AE14" s="13">
        <f t="shared" si="5"/>
        <v>0</v>
      </c>
      <c r="AF14" s="13">
        <f t="shared" si="6"/>
        <v>0</v>
      </c>
      <c r="AG14" s="13">
        <f t="shared" si="7"/>
        <v>0</v>
      </c>
      <c r="AQ14" s="11">
        <f>+AQ13+1</f>
        <v>7</v>
      </c>
      <c r="AR14" s="11">
        <f>+AR13+1</f>
        <v>2</v>
      </c>
      <c r="AS14" s="1">
        <f t="shared" si="8"/>
        <v>146.89822136633063</v>
      </c>
      <c r="AT14" s="117">
        <f>+EvolOf!H4</f>
        <v>2</v>
      </c>
      <c r="AU14" s="1">
        <f t="shared" si="9"/>
        <v>16</v>
      </c>
      <c r="AV14" s="1">
        <f t="shared" si="10"/>
        <v>130.89822136633063</v>
      </c>
      <c r="AW14" s="40">
        <f t="shared" ref="AW14:AW51" si="11">+AS14/AU14-1</f>
        <v>8.1811388353956644</v>
      </c>
      <c r="AX14" s="1">
        <f t="shared" ref="AX14:AX51" si="12">+AV14*AV14</f>
        <v>17134.344356868896</v>
      </c>
      <c r="AY14" s="1">
        <f t="shared" ref="AY14:AY76" si="13">+$AS$10*E14</f>
        <v>146.89822136633063</v>
      </c>
    </row>
    <row r="15" spans="1:64" x14ac:dyDescent="0.3">
      <c r="B15" s="1">
        <f t="shared" si="0"/>
        <v>10</v>
      </c>
      <c r="C15" s="11">
        <v>3</v>
      </c>
      <c r="D15" s="11">
        <v>49990</v>
      </c>
      <c r="E15" s="11">
        <v>10</v>
      </c>
      <c r="F15" s="11">
        <v>0</v>
      </c>
      <c r="G15" s="11">
        <v>0</v>
      </c>
      <c r="H15" s="11">
        <v>0</v>
      </c>
      <c r="I15" s="11">
        <v>0</v>
      </c>
      <c r="J15" s="11">
        <v>58.77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">
        <f t="shared" ref="V15:V78" si="14">IF($C15="","",E15-E14)</f>
        <v>0</v>
      </c>
      <c r="W15" s="1">
        <f t="shared" ref="W15:Y78" si="15">IF($C15="","",G15-G14)</f>
        <v>0</v>
      </c>
      <c r="X15" s="1">
        <f t="shared" si="15"/>
        <v>0</v>
      </c>
      <c r="Y15" s="1">
        <f t="shared" si="15"/>
        <v>0</v>
      </c>
      <c r="Z15" s="1">
        <f t="shared" ref="Z15:Z78" si="16">IF(OR($C15="",ISNA($C15)),NA(),V15+W15+X15+Y15)</f>
        <v>0</v>
      </c>
      <c r="AA15" s="3">
        <f t="shared" si="1"/>
        <v>0</v>
      </c>
      <c r="AB15" s="13">
        <f t="shared" si="2"/>
        <v>0</v>
      </c>
      <c r="AC15" s="13">
        <f t="shared" si="3"/>
        <v>2.0000000000000001E-4</v>
      </c>
      <c r="AD15" s="13">
        <f t="shared" si="4"/>
        <v>2.0000000000000001E-4</v>
      </c>
      <c r="AE15" s="13">
        <f t="shared" si="5"/>
        <v>0</v>
      </c>
      <c r="AF15" s="13">
        <f t="shared" si="6"/>
        <v>0</v>
      </c>
      <c r="AG15" s="13">
        <f t="shared" si="7"/>
        <v>0</v>
      </c>
      <c r="AQ15" s="11">
        <f t="shared" ref="AQ15:AR30" si="17">+AQ14+1</f>
        <v>8</v>
      </c>
      <c r="AR15" s="11">
        <f t="shared" si="17"/>
        <v>3</v>
      </c>
      <c r="AS15" s="1">
        <f t="shared" si="8"/>
        <v>146.89822136633063</v>
      </c>
      <c r="AT15" s="117">
        <f>+EvolOf!H5</f>
        <v>2</v>
      </c>
      <c r="AU15" s="1">
        <f t="shared" si="9"/>
        <v>29</v>
      </c>
      <c r="AV15" s="1">
        <f t="shared" si="10"/>
        <v>117.89822136633063</v>
      </c>
      <c r="AW15" s="40">
        <f t="shared" si="11"/>
        <v>4.0654559091838145</v>
      </c>
      <c r="AX15" s="1">
        <f t="shared" si="12"/>
        <v>13899.9906013443</v>
      </c>
      <c r="AY15" s="1">
        <f t="shared" si="13"/>
        <v>146.89822136633063</v>
      </c>
      <c r="BH15" s="11">
        <v>16</v>
      </c>
      <c r="BI15" s="1">
        <v>57.420488644338384</v>
      </c>
      <c r="BJ15" s="1">
        <v>1084245816.8096161</v>
      </c>
      <c r="BK15" s="1">
        <v>24</v>
      </c>
      <c r="BL15" s="1">
        <v>45176909.033734001</v>
      </c>
    </row>
    <row r="16" spans="1:64" x14ac:dyDescent="0.3">
      <c r="B16" s="1">
        <f t="shared" si="0"/>
        <v>17</v>
      </c>
      <c r="C16" s="11">
        <v>4</v>
      </c>
      <c r="D16" s="11">
        <v>49983</v>
      </c>
      <c r="E16" s="11">
        <v>17</v>
      </c>
      <c r="F16" s="11">
        <v>0</v>
      </c>
      <c r="G16" s="11">
        <v>0</v>
      </c>
      <c r="H16" s="11">
        <v>0</v>
      </c>
      <c r="I16" s="11">
        <v>0</v>
      </c>
      <c r="J16" s="11">
        <v>58.74</v>
      </c>
      <c r="K16" s="11">
        <v>0.72</v>
      </c>
      <c r="L16" s="11">
        <v>0</v>
      </c>
      <c r="M16" s="11">
        <v>0</v>
      </c>
      <c r="N16" s="11">
        <v>0</v>
      </c>
      <c r="O16" s="11">
        <v>7</v>
      </c>
      <c r="P16" s="11">
        <v>7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">
        <f t="shared" si="14"/>
        <v>7</v>
      </c>
      <c r="W16" s="1">
        <f t="shared" si="15"/>
        <v>0</v>
      </c>
      <c r="X16" s="1">
        <f t="shared" si="15"/>
        <v>0</v>
      </c>
      <c r="Y16" s="1">
        <f t="shared" si="15"/>
        <v>0</v>
      </c>
      <c r="Z16" s="1">
        <f t="shared" si="16"/>
        <v>7</v>
      </c>
      <c r="AA16" s="3">
        <f t="shared" si="1"/>
        <v>0.18</v>
      </c>
      <c r="AB16" s="13">
        <f t="shared" si="2"/>
        <v>0</v>
      </c>
      <c r="AC16" s="13">
        <f t="shared" si="3"/>
        <v>3.4000000000000002E-4</v>
      </c>
      <c r="AD16" s="13">
        <f t="shared" si="4"/>
        <v>3.4000000000000002E-4</v>
      </c>
      <c r="AE16" s="13">
        <f t="shared" si="5"/>
        <v>0</v>
      </c>
      <c r="AF16" s="13">
        <f t="shared" si="6"/>
        <v>0</v>
      </c>
      <c r="AG16" s="13">
        <f t="shared" si="7"/>
        <v>1.3999999999999999E-4</v>
      </c>
      <c r="AQ16" s="11">
        <f t="shared" si="17"/>
        <v>9</v>
      </c>
      <c r="AR16" s="11">
        <f t="shared" si="17"/>
        <v>4</v>
      </c>
      <c r="AS16" s="1">
        <f t="shared" si="8"/>
        <v>249.72697632276206</v>
      </c>
      <c r="AT16" s="117">
        <f>+EvolOf!H6</f>
        <v>2</v>
      </c>
      <c r="AU16" s="1">
        <f t="shared" si="9"/>
        <v>43</v>
      </c>
      <c r="AV16" s="1">
        <f t="shared" si="10"/>
        <v>206.72697632276206</v>
      </c>
      <c r="AW16" s="40">
        <f t="shared" si="11"/>
        <v>4.8076041005293497</v>
      </c>
      <c r="AX16" s="1">
        <f t="shared" si="12"/>
        <v>42736.042739551827</v>
      </c>
      <c r="AY16" s="1">
        <f t="shared" si="13"/>
        <v>249.72697632276206</v>
      </c>
      <c r="BH16" s="11">
        <v>19</v>
      </c>
      <c r="BI16" s="1">
        <v>105.42283493511123</v>
      </c>
      <c r="BJ16" s="1">
        <v>1411836696.1711631</v>
      </c>
      <c r="BK16" s="1">
        <v>21</v>
      </c>
      <c r="BL16" s="1">
        <v>67230318.865293473</v>
      </c>
    </row>
    <row r="17" spans="2:65" x14ac:dyDescent="0.3">
      <c r="B17" s="1">
        <f t="shared" si="0"/>
        <v>29</v>
      </c>
      <c r="C17" s="11">
        <v>5</v>
      </c>
      <c r="D17" s="11">
        <v>49971</v>
      </c>
      <c r="E17" s="11">
        <v>29</v>
      </c>
      <c r="F17" s="11">
        <v>0</v>
      </c>
      <c r="G17" s="11">
        <v>0</v>
      </c>
      <c r="H17" s="11">
        <v>0</v>
      </c>
      <c r="I17" s="11">
        <v>0</v>
      </c>
      <c r="J17" s="11">
        <v>58.75</v>
      </c>
      <c r="K17" s="11">
        <v>0.68</v>
      </c>
      <c r="L17" s="11">
        <v>0</v>
      </c>
      <c r="M17" s="11">
        <v>0</v>
      </c>
      <c r="N17" s="11">
        <v>0</v>
      </c>
      <c r="O17" s="11">
        <v>19</v>
      </c>
      <c r="P17" s="11">
        <v>19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">
        <f t="shared" si="14"/>
        <v>12</v>
      </c>
      <c r="W17" s="1">
        <f t="shared" si="15"/>
        <v>0</v>
      </c>
      <c r="X17" s="1">
        <f t="shared" si="15"/>
        <v>0</v>
      </c>
      <c r="Y17" s="1">
        <f t="shared" si="15"/>
        <v>0</v>
      </c>
      <c r="Z17" s="1">
        <f t="shared" si="16"/>
        <v>12</v>
      </c>
      <c r="AA17" s="3">
        <f t="shared" si="1"/>
        <v>0.17</v>
      </c>
      <c r="AB17" s="13">
        <f t="shared" si="2"/>
        <v>0</v>
      </c>
      <c r="AC17" s="13">
        <f t="shared" si="3"/>
        <v>5.8E-4</v>
      </c>
      <c r="AD17" s="13">
        <f t="shared" si="4"/>
        <v>5.8E-4</v>
      </c>
      <c r="AE17" s="13">
        <f t="shared" si="5"/>
        <v>0</v>
      </c>
      <c r="AF17" s="13">
        <f t="shared" si="6"/>
        <v>0</v>
      </c>
      <c r="AG17" s="13">
        <f t="shared" si="7"/>
        <v>2.4000000000000001E-4</v>
      </c>
      <c r="AQ17" s="11">
        <f t="shared" si="17"/>
        <v>10</v>
      </c>
      <c r="AR17" s="11">
        <f t="shared" si="17"/>
        <v>5</v>
      </c>
      <c r="AS17" s="1">
        <f t="shared" si="8"/>
        <v>426.0048419623588</v>
      </c>
      <c r="AT17" s="117">
        <f>+EvolOf!H7</f>
        <v>3</v>
      </c>
      <c r="AU17" s="1">
        <f t="shared" si="9"/>
        <v>65</v>
      </c>
      <c r="AV17" s="1">
        <f t="shared" si="10"/>
        <v>361.0048419623588</v>
      </c>
      <c r="AW17" s="40">
        <f t="shared" si="11"/>
        <v>5.5539206455747507</v>
      </c>
      <c r="AX17" s="1">
        <f t="shared" si="12"/>
        <v>130324.49592026765</v>
      </c>
      <c r="AY17" s="1">
        <f t="shared" si="13"/>
        <v>426.0048419623588</v>
      </c>
    </row>
    <row r="18" spans="2:65" x14ac:dyDescent="0.3">
      <c r="B18" s="1">
        <f t="shared" si="0"/>
        <v>39</v>
      </c>
      <c r="C18" s="11">
        <v>6</v>
      </c>
      <c r="D18" s="11">
        <v>49961</v>
      </c>
      <c r="E18" s="11">
        <v>39</v>
      </c>
      <c r="F18" s="11">
        <v>0</v>
      </c>
      <c r="G18" s="11">
        <v>0</v>
      </c>
      <c r="H18" s="11">
        <v>0</v>
      </c>
      <c r="I18" s="11">
        <v>0</v>
      </c>
      <c r="J18" s="11">
        <v>58.79</v>
      </c>
      <c r="K18" s="11">
        <v>0.6</v>
      </c>
      <c r="L18" s="11">
        <v>0</v>
      </c>
      <c r="M18" s="11">
        <v>0</v>
      </c>
      <c r="N18" s="11">
        <v>1</v>
      </c>
      <c r="O18" s="11">
        <v>28</v>
      </c>
      <c r="P18" s="11">
        <v>28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">
        <f t="shared" si="14"/>
        <v>10</v>
      </c>
      <c r="W18" s="1">
        <f t="shared" si="15"/>
        <v>0</v>
      </c>
      <c r="X18" s="1">
        <f t="shared" si="15"/>
        <v>0</v>
      </c>
      <c r="Y18" s="1">
        <f t="shared" si="15"/>
        <v>0</v>
      </c>
      <c r="Z18" s="1">
        <f t="shared" si="16"/>
        <v>10</v>
      </c>
      <c r="AA18" s="3">
        <f t="shared" si="1"/>
        <v>0.15</v>
      </c>
      <c r="AB18" s="13">
        <f t="shared" si="2"/>
        <v>0</v>
      </c>
      <c r="AC18" s="13">
        <f t="shared" si="3"/>
        <v>7.7999999999999999E-4</v>
      </c>
      <c r="AD18" s="13">
        <f t="shared" si="4"/>
        <v>7.7999999999999999E-4</v>
      </c>
      <c r="AE18" s="13">
        <f t="shared" si="5"/>
        <v>0</v>
      </c>
      <c r="AF18" s="13">
        <f t="shared" si="6"/>
        <v>0</v>
      </c>
      <c r="AG18" s="13">
        <f t="shared" si="7"/>
        <v>2.0000000000000001E-4</v>
      </c>
      <c r="AQ18" s="11">
        <f t="shared" si="17"/>
        <v>11</v>
      </c>
      <c r="AR18" s="11">
        <f t="shared" si="17"/>
        <v>6</v>
      </c>
      <c r="AS18" s="1">
        <f t="shared" si="8"/>
        <v>572.90306332868943</v>
      </c>
      <c r="AT18" s="117">
        <f>+EvolOf!H8</f>
        <v>10</v>
      </c>
      <c r="AU18" s="1">
        <f t="shared" si="9"/>
        <v>113</v>
      </c>
      <c r="AV18" s="1">
        <f t="shared" si="10"/>
        <v>459.90306332868943</v>
      </c>
      <c r="AW18" s="40">
        <f t="shared" si="11"/>
        <v>4.0699386135282252</v>
      </c>
      <c r="AX18" s="1">
        <f t="shared" si="12"/>
        <v>211510.82765911252</v>
      </c>
      <c r="AY18" s="1">
        <f t="shared" si="13"/>
        <v>572.90306332868943</v>
      </c>
    </row>
    <row r="19" spans="2:65" x14ac:dyDescent="0.3">
      <c r="B19" s="1">
        <f t="shared" si="0"/>
        <v>57</v>
      </c>
      <c r="C19" s="11">
        <v>7</v>
      </c>
      <c r="D19" s="11">
        <v>49943</v>
      </c>
      <c r="E19" s="11">
        <v>57</v>
      </c>
      <c r="F19" s="11">
        <v>0</v>
      </c>
      <c r="G19" s="11">
        <v>0</v>
      </c>
      <c r="H19" s="11">
        <v>0</v>
      </c>
      <c r="I19" s="11">
        <v>0</v>
      </c>
      <c r="J19" s="11">
        <v>58.79</v>
      </c>
      <c r="K19" s="11">
        <v>0.56000000000000005</v>
      </c>
      <c r="L19" s="11">
        <v>0</v>
      </c>
      <c r="M19" s="11">
        <v>0</v>
      </c>
      <c r="N19" s="11">
        <v>1</v>
      </c>
      <c r="O19" s="11">
        <v>46</v>
      </c>
      <c r="P19" s="11">
        <v>46</v>
      </c>
      <c r="Q19" s="11">
        <v>0</v>
      </c>
      <c r="R19" s="11">
        <v>0</v>
      </c>
      <c r="S19" s="11">
        <v>10</v>
      </c>
      <c r="T19" s="11">
        <v>1</v>
      </c>
      <c r="U19" s="11">
        <v>0</v>
      </c>
      <c r="V19" s="1">
        <f t="shared" si="14"/>
        <v>18</v>
      </c>
      <c r="W19" s="1">
        <f t="shared" si="15"/>
        <v>0</v>
      </c>
      <c r="X19" s="1">
        <f t="shared" si="15"/>
        <v>0</v>
      </c>
      <c r="Y19" s="1">
        <f t="shared" si="15"/>
        <v>0</v>
      </c>
      <c r="Z19" s="1">
        <f t="shared" si="16"/>
        <v>18</v>
      </c>
      <c r="AA19" s="3">
        <f t="shared" si="1"/>
        <v>0.14000000000000001</v>
      </c>
      <c r="AB19" s="13">
        <f t="shared" si="2"/>
        <v>0</v>
      </c>
      <c r="AC19" s="13">
        <f t="shared" si="3"/>
        <v>1.14E-3</v>
      </c>
      <c r="AD19" s="13">
        <f t="shared" si="4"/>
        <v>1.14E-3</v>
      </c>
      <c r="AE19" s="13">
        <f t="shared" si="5"/>
        <v>0</v>
      </c>
      <c r="AF19" s="13">
        <f t="shared" si="6"/>
        <v>0</v>
      </c>
      <c r="AG19" s="13">
        <f t="shared" si="7"/>
        <v>3.6000000000000002E-4</v>
      </c>
      <c r="AQ19" s="11">
        <f t="shared" si="17"/>
        <v>12</v>
      </c>
      <c r="AR19" s="11">
        <f t="shared" si="17"/>
        <v>7</v>
      </c>
      <c r="AS19" s="1">
        <f t="shared" si="8"/>
        <v>837.31986178808449</v>
      </c>
      <c r="AT19" s="117">
        <f>+EvolOf!H9</f>
        <v>16</v>
      </c>
      <c r="AU19" s="1">
        <f t="shared" si="9"/>
        <v>148</v>
      </c>
      <c r="AV19" s="1">
        <f t="shared" si="10"/>
        <v>689.31986178808449</v>
      </c>
      <c r="AW19" s="40">
        <f t="shared" si="11"/>
        <v>4.657566633703274</v>
      </c>
      <c r="AX19" s="1">
        <f t="shared" si="12"/>
        <v>475161.87185554393</v>
      </c>
      <c r="AY19" s="1">
        <f t="shared" si="13"/>
        <v>837.31986178808449</v>
      </c>
    </row>
    <row r="20" spans="2:65" x14ac:dyDescent="0.3">
      <c r="B20" s="1">
        <f t="shared" si="0"/>
        <v>105</v>
      </c>
      <c r="C20" s="11">
        <v>8</v>
      </c>
      <c r="D20" s="11">
        <v>49895</v>
      </c>
      <c r="E20" s="11">
        <v>105</v>
      </c>
      <c r="F20" s="11">
        <v>0</v>
      </c>
      <c r="G20" s="11">
        <v>0</v>
      </c>
      <c r="H20" s="11">
        <v>0</v>
      </c>
      <c r="I20" s="11">
        <v>0</v>
      </c>
      <c r="J20" s="11">
        <v>58.77</v>
      </c>
      <c r="K20" s="11">
        <v>0.57999999999999996</v>
      </c>
      <c r="L20" s="11">
        <v>0</v>
      </c>
      <c r="M20" s="11">
        <v>0</v>
      </c>
      <c r="N20" s="11">
        <v>2</v>
      </c>
      <c r="O20" s="11">
        <v>93</v>
      </c>
      <c r="P20" s="11">
        <v>93</v>
      </c>
      <c r="Q20" s="11">
        <v>0</v>
      </c>
      <c r="R20" s="11">
        <v>0</v>
      </c>
      <c r="S20" s="11">
        <v>10</v>
      </c>
      <c r="T20" s="11">
        <v>1</v>
      </c>
      <c r="U20" s="11">
        <v>0</v>
      </c>
      <c r="V20" s="1">
        <f t="shared" si="14"/>
        <v>48</v>
      </c>
      <c r="W20" s="1">
        <f t="shared" si="15"/>
        <v>0</v>
      </c>
      <c r="X20" s="1">
        <f t="shared" si="15"/>
        <v>0</v>
      </c>
      <c r="Y20" s="1">
        <f t="shared" si="15"/>
        <v>0</v>
      </c>
      <c r="Z20" s="1">
        <f t="shared" si="16"/>
        <v>48</v>
      </c>
      <c r="AA20" s="3">
        <f t="shared" si="1"/>
        <v>0.14499999999999999</v>
      </c>
      <c r="AB20" s="13">
        <f t="shared" si="2"/>
        <v>0</v>
      </c>
      <c r="AC20" s="13">
        <f t="shared" si="3"/>
        <v>2.0999999999999999E-3</v>
      </c>
      <c r="AD20" s="13">
        <f t="shared" si="4"/>
        <v>2.0999999999999999E-3</v>
      </c>
      <c r="AE20" s="13">
        <f t="shared" si="5"/>
        <v>0</v>
      </c>
      <c r="AF20" s="13">
        <f t="shared" si="6"/>
        <v>0</v>
      </c>
      <c r="AG20" s="13">
        <f t="shared" si="7"/>
        <v>9.6000000000000002E-4</v>
      </c>
      <c r="AQ20" s="11">
        <f t="shared" si="17"/>
        <v>13</v>
      </c>
      <c r="AR20" s="11">
        <f t="shared" si="17"/>
        <v>8</v>
      </c>
      <c r="AS20" s="1">
        <f t="shared" si="8"/>
        <v>1542.4313243464715</v>
      </c>
      <c r="AT20" s="117">
        <f>+EvolOf!H10</f>
        <v>29</v>
      </c>
      <c r="AU20" s="1">
        <f t="shared" si="9"/>
        <v>194</v>
      </c>
      <c r="AV20" s="1">
        <f t="shared" si="10"/>
        <v>1348.4313243464715</v>
      </c>
      <c r="AW20" s="40">
        <f t="shared" si="11"/>
        <v>6.9506769296209869</v>
      </c>
      <c r="AX20" s="1">
        <f t="shared" si="12"/>
        <v>1818267.0364787788</v>
      </c>
      <c r="AY20" s="1">
        <f t="shared" si="13"/>
        <v>1542.4313243464715</v>
      </c>
    </row>
    <row r="21" spans="2:65" x14ac:dyDescent="0.3">
      <c r="B21" s="1">
        <f t="shared" si="0"/>
        <v>144</v>
      </c>
      <c r="C21" s="11">
        <v>9</v>
      </c>
      <c r="D21" s="11">
        <v>49856</v>
      </c>
      <c r="E21" s="11">
        <v>144</v>
      </c>
      <c r="F21" s="11">
        <v>0</v>
      </c>
      <c r="G21" s="11">
        <v>0</v>
      </c>
      <c r="H21" s="11">
        <v>0</v>
      </c>
      <c r="I21" s="11">
        <v>0</v>
      </c>
      <c r="J21" s="11">
        <v>58.76</v>
      </c>
      <c r="K21" s="11">
        <v>0.64</v>
      </c>
      <c r="L21" s="11">
        <v>0</v>
      </c>
      <c r="M21" s="11">
        <v>0</v>
      </c>
      <c r="N21" s="11">
        <v>4</v>
      </c>
      <c r="O21" s="11">
        <v>130</v>
      </c>
      <c r="P21" s="11">
        <v>130</v>
      </c>
      <c r="Q21" s="11">
        <v>0</v>
      </c>
      <c r="R21" s="11">
        <v>0</v>
      </c>
      <c r="S21" s="11">
        <v>10</v>
      </c>
      <c r="T21" s="11">
        <v>1</v>
      </c>
      <c r="U21" s="11">
        <v>0</v>
      </c>
      <c r="V21" s="1">
        <f t="shared" si="14"/>
        <v>39</v>
      </c>
      <c r="W21" s="1">
        <f t="shared" si="15"/>
        <v>0</v>
      </c>
      <c r="X21" s="1">
        <f t="shared" si="15"/>
        <v>0</v>
      </c>
      <c r="Y21" s="1">
        <f t="shared" si="15"/>
        <v>0</v>
      </c>
      <c r="Z21" s="1">
        <f t="shared" si="16"/>
        <v>39</v>
      </c>
      <c r="AA21" s="3">
        <f t="shared" si="1"/>
        <v>0.16</v>
      </c>
      <c r="AB21" s="13">
        <f t="shared" si="2"/>
        <v>0</v>
      </c>
      <c r="AC21" s="13">
        <f t="shared" si="3"/>
        <v>2.8800000000000002E-3</v>
      </c>
      <c r="AD21" s="13">
        <f t="shared" si="4"/>
        <v>2.8800000000000002E-3</v>
      </c>
      <c r="AE21" s="13">
        <f t="shared" si="5"/>
        <v>0</v>
      </c>
      <c r="AF21" s="13">
        <f t="shared" si="6"/>
        <v>0</v>
      </c>
      <c r="AG21" s="13">
        <f t="shared" si="7"/>
        <v>7.7999999999999999E-4</v>
      </c>
      <c r="AQ21" s="11">
        <f t="shared" si="17"/>
        <v>14</v>
      </c>
      <c r="AR21" s="11">
        <f t="shared" si="17"/>
        <v>9</v>
      </c>
      <c r="AS21" s="1">
        <f t="shared" si="8"/>
        <v>2115.334387675161</v>
      </c>
      <c r="AT21" s="117">
        <f>+EvolOf!H11</f>
        <v>43</v>
      </c>
      <c r="AU21" s="1">
        <f t="shared" si="9"/>
        <v>238</v>
      </c>
      <c r="AV21" s="1">
        <f t="shared" si="10"/>
        <v>1877.334387675161</v>
      </c>
      <c r="AW21" s="40">
        <f t="shared" si="11"/>
        <v>7.8879596120805076</v>
      </c>
      <c r="AX21" s="1">
        <f t="shared" si="12"/>
        <v>3524384.4031476718</v>
      </c>
      <c r="AY21" s="1">
        <f t="shared" si="13"/>
        <v>2115.334387675161</v>
      </c>
    </row>
    <row r="22" spans="2:65" x14ac:dyDescent="0.3">
      <c r="B22" s="1">
        <f t="shared" si="0"/>
        <v>183</v>
      </c>
      <c r="C22" s="11">
        <v>10</v>
      </c>
      <c r="D22" s="11">
        <v>49817</v>
      </c>
      <c r="E22" s="11">
        <v>183</v>
      </c>
      <c r="F22" s="11">
        <v>0</v>
      </c>
      <c r="G22" s="11">
        <v>0</v>
      </c>
      <c r="H22" s="11">
        <v>0</v>
      </c>
      <c r="I22" s="11">
        <v>0</v>
      </c>
      <c r="J22" s="11">
        <v>58.75</v>
      </c>
      <c r="K22" s="11">
        <v>0.73</v>
      </c>
      <c r="L22" s="11">
        <v>0</v>
      </c>
      <c r="M22" s="11">
        <v>0</v>
      </c>
      <c r="N22" s="11">
        <v>8</v>
      </c>
      <c r="O22" s="11">
        <v>165</v>
      </c>
      <c r="P22" s="11">
        <v>165</v>
      </c>
      <c r="Q22" s="11">
        <v>0</v>
      </c>
      <c r="R22" s="11">
        <v>0</v>
      </c>
      <c r="S22" s="11">
        <v>17</v>
      </c>
      <c r="T22" s="11">
        <v>3</v>
      </c>
      <c r="U22" s="11">
        <v>0</v>
      </c>
      <c r="V22" s="1">
        <f t="shared" si="14"/>
        <v>39</v>
      </c>
      <c r="W22" s="1">
        <f t="shared" si="15"/>
        <v>0</v>
      </c>
      <c r="X22" s="1">
        <f t="shared" si="15"/>
        <v>0</v>
      </c>
      <c r="Y22" s="1">
        <f t="shared" si="15"/>
        <v>0</v>
      </c>
      <c r="Z22" s="1">
        <f t="shared" si="16"/>
        <v>39</v>
      </c>
      <c r="AA22" s="3">
        <f t="shared" si="1"/>
        <v>0.1825</v>
      </c>
      <c r="AB22" s="13">
        <f t="shared" si="2"/>
        <v>0</v>
      </c>
      <c r="AC22" s="13">
        <f t="shared" si="3"/>
        <v>3.6600000000000001E-3</v>
      </c>
      <c r="AD22" s="13">
        <f t="shared" si="4"/>
        <v>3.6600000000000001E-3</v>
      </c>
      <c r="AE22" s="13">
        <f t="shared" si="5"/>
        <v>0</v>
      </c>
      <c r="AF22" s="13">
        <f t="shared" si="6"/>
        <v>0</v>
      </c>
      <c r="AG22" s="13">
        <f t="shared" si="7"/>
        <v>7.7999999999999999E-4</v>
      </c>
      <c r="AQ22" s="11">
        <f t="shared" si="17"/>
        <v>15</v>
      </c>
      <c r="AR22" s="11">
        <f t="shared" si="17"/>
        <v>10</v>
      </c>
      <c r="AS22" s="1">
        <f t="shared" si="8"/>
        <v>2688.2374510038503</v>
      </c>
      <c r="AT22" s="117">
        <f>+EvolOf!H12</f>
        <v>65</v>
      </c>
      <c r="AU22" s="1">
        <f t="shared" si="9"/>
        <v>364</v>
      </c>
      <c r="AV22" s="1">
        <f t="shared" si="10"/>
        <v>2324.2374510038503</v>
      </c>
      <c r="AW22" s="40">
        <f t="shared" si="11"/>
        <v>6.3852677225380505</v>
      </c>
      <c r="AX22" s="1">
        <f t="shared" si="12"/>
        <v>5402079.7286488758</v>
      </c>
      <c r="AY22" s="1">
        <f t="shared" si="13"/>
        <v>2688.2374510038503</v>
      </c>
    </row>
    <row r="23" spans="2:65" x14ac:dyDescent="0.3">
      <c r="B23" s="1">
        <f t="shared" si="0"/>
        <v>212</v>
      </c>
      <c r="C23" s="11">
        <v>11</v>
      </c>
      <c r="D23" s="11">
        <v>49788</v>
      </c>
      <c r="E23" s="11">
        <v>212</v>
      </c>
      <c r="F23" s="11">
        <v>0</v>
      </c>
      <c r="G23" s="11">
        <v>0</v>
      </c>
      <c r="H23" s="11">
        <v>0</v>
      </c>
      <c r="I23" s="11">
        <v>0</v>
      </c>
      <c r="J23" s="11">
        <v>58.75</v>
      </c>
      <c r="K23" s="11">
        <v>0.86</v>
      </c>
      <c r="L23" s="11">
        <v>0</v>
      </c>
      <c r="M23" s="11">
        <v>0</v>
      </c>
      <c r="N23" s="11">
        <v>10</v>
      </c>
      <c r="O23" s="11">
        <v>192</v>
      </c>
      <c r="P23" s="11">
        <v>192</v>
      </c>
      <c r="Q23" s="11">
        <v>0</v>
      </c>
      <c r="R23" s="11">
        <v>0</v>
      </c>
      <c r="S23" s="11">
        <v>29</v>
      </c>
      <c r="T23" s="11">
        <v>4</v>
      </c>
      <c r="U23" s="11">
        <v>0</v>
      </c>
      <c r="V23" s="1">
        <f t="shared" si="14"/>
        <v>29</v>
      </c>
      <c r="W23" s="1">
        <f t="shared" si="15"/>
        <v>0</v>
      </c>
      <c r="X23" s="1">
        <f t="shared" si="15"/>
        <v>0</v>
      </c>
      <c r="Y23" s="1">
        <f t="shared" si="15"/>
        <v>0</v>
      </c>
      <c r="Z23" s="1">
        <f t="shared" si="16"/>
        <v>29</v>
      </c>
      <c r="AA23" s="3">
        <f t="shared" si="1"/>
        <v>0.215</v>
      </c>
      <c r="AB23" s="13">
        <f t="shared" si="2"/>
        <v>0</v>
      </c>
      <c r="AC23" s="13">
        <f t="shared" si="3"/>
        <v>4.2399999999999998E-3</v>
      </c>
      <c r="AD23" s="13">
        <f t="shared" si="4"/>
        <v>4.2399999999999998E-3</v>
      </c>
      <c r="AE23" s="13">
        <f t="shared" si="5"/>
        <v>0</v>
      </c>
      <c r="AF23" s="13">
        <f t="shared" si="6"/>
        <v>0</v>
      </c>
      <c r="AG23" s="13">
        <f t="shared" si="7"/>
        <v>5.8E-4</v>
      </c>
      <c r="AQ23" s="11">
        <f t="shared" si="17"/>
        <v>16</v>
      </c>
      <c r="AR23" s="11">
        <f t="shared" si="17"/>
        <v>11</v>
      </c>
      <c r="AS23" s="1">
        <f t="shared" si="8"/>
        <v>3114.2422929662089</v>
      </c>
      <c r="AT23" s="117">
        <f>+EvolOf!H13</f>
        <v>113</v>
      </c>
      <c r="AU23" s="1">
        <f t="shared" si="9"/>
        <v>386</v>
      </c>
      <c r="AV23" s="1">
        <f t="shared" si="10"/>
        <v>2728.2422929662089</v>
      </c>
      <c r="AW23" s="40">
        <f t="shared" si="11"/>
        <v>7.0679852149383642</v>
      </c>
      <c r="AX23" s="1">
        <f t="shared" si="12"/>
        <v>7443306.0091295168</v>
      </c>
      <c r="AY23" s="1">
        <f t="shared" si="13"/>
        <v>3114.2422929662089</v>
      </c>
    </row>
    <row r="24" spans="2:65" x14ac:dyDescent="0.3">
      <c r="B24" s="1">
        <f t="shared" si="0"/>
        <v>226</v>
      </c>
      <c r="C24" s="11">
        <v>12</v>
      </c>
      <c r="D24" s="11">
        <v>49774</v>
      </c>
      <c r="E24" s="11">
        <v>226</v>
      </c>
      <c r="F24" s="11">
        <v>0</v>
      </c>
      <c r="G24" s="11">
        <v>0</v>
      </c>
      <c r="H24" s="11">
        <v>0</v>
      </c>
      <c r="I24" s="11">
        <v>0</v>
      </c>
      <c r="J24" s="11">
        <v>58.75</v>
      </c>
      <c r="K24" s="11">
        <v>0.93</v>
      </c>
      <c r="L24" s="11">
        <v>0</v>
      </c>
      <c r="M24" s="11">
        <v>0</v>
      </c>
      <c r="N24" s="11">
        <v>18</v>
      </c>
      <c r="O24" s="11">
        <v>198</v>
      </c>
      <c r="P24" s="11">
        <v>198</v>
      </c>
      <c r="Q24" s="11">
        <v>0</v>
      </c>
      <c r="R24" s="11">
        <v>0</v>
      </c>
      <c r="S24" s="11">
        <v>39</v>
      </c>
      <c r="T24" s="11">
        <v>5</v>
      </c>
      <c r="U24" s="11">
        <v>0</v>
      </c>
      <c r="V24" s="1">
        <f t="shared" si="14"/>
        <v>14</v>
      </c>
      <c r="W24" s="1">
        <f t="shared" si="15"/>
        <v>0</v>
      </c>
      <c r="X24" s="1">
        <f t="shared" si="15"/>
        <v>0</v>
      </c>
      <c r="Y24" s="1">
        <f t="shared" si="15"/>
        <v>0</v>
      </c>
      <c r="Z24" s="1">
        <f t="shared" si="16"/>
        <v>14</v>
      </c>
      <c r="AA24" s="3">
        <f t="shared" si="1"/>
        <v>0.23250000000000001</v>
      </c>
      <c r="AB24" s="13">
        <f t="shared" si="2"/>
        <v>0</v>
      </c>
      <c r="AC24" s="13">
        <f t="shared" si="3"/>
        <v>4.5199999999999997E-3</v>
      </c>
      <c r="AD24" s="13">
        <f t="shared" si="4"/>
        <v>4.5199999999999997E-3</v>
      </c>
      <c r="AE24" s="13">
        <f t="shared" si="5"/>
        <v>0</v>
      </c>
      <c r="AF24" s="13">
        <f t="shared" si="6"/>
        <v>0</v>
      </c>
      <c r="AG24" s="13">
        <f t="shared" si="7"/>
        <v>2.7999999999999998E-4</v>
      </c>
      <c r="AQ24" s="11">
        <f t="shared" si="17"/>
        <v>17</v>
      </c>
      <c r="AR24" s="11">
        <f t="shared" si="17"/>
        <v>12</v>
      </c>
      <c r="AS24" s="1">
        <f t="shared" si="8"/>
        <v>3319.899802879072</v>
      </c>
      <c r="AT24" s="117">
        <f>+EvolOf!H14</f>
        <v>148</v>
      </c>
      <c r="AU24" s="1">
        <f t="shared" si="9"/>
        <v>526</v>
      </c>
      <c r="AV24" s="1">
        <f t="shared" si="10"/>
        <v>2793.899802879072</v>
      </c>
      <c r="AW24" s="40">
        <f t="shared" si="11"/>
        <v>5.3115965834202887</v>
      </c>
      <c r="AX24" s="1">
        <f t="shared" si="12"/>
        <v>7805876.1085277172</v>
      </c>
      <c r="AY24" s="1">
        <f t="shared" si="13"/>
        <v>3319.899802879072</v>
      </c>
    </row>
    <row r="25" spans="2:65" x14ac:dyDescent="0.3">
      <c r="B25" s="1">
        <f t="shared" si="0"/>
        <v>238</v>
      </c>
      <c r="C25" s="11">
        <v>13</v>
      </c>
      <c r="D25" s="11">
        <v>49762</v>
      </c>
      <c r="E25" s="11">
        <v>238</v>
      </c>
      <c r="F25" s="11">
        <v>0</v>
      </c>
      <c r="G25" s="11">
        <v>0</v>
      </c>
      <c r="H25" s="11">
        <v>0</v>
      </c>
      <c r="I25" s="11">
        <v>0</v>
      </c>
      <c r="J25" s="11">
        <v>58.74</v>
      </c>
      <c r="K25" s="11">
        <v>1.0900000000000001</v>
      </c>
      <c r="L25" s="11">
        <v>0</v>
      </c>
      <c r="M25" s="11">
        <v>0</v>
      </c>
      <c r="N25" s="11">
        <v>30</v>
      </c>
      <c r="O25" s="11">
        <v>198</v>
      </c>
      <c r="P25" s="11">
        <v>198</v>
      </c>
      <c r="Q25" s="11">
        <v>0</v>
      </c>
      <c r="R25" s="11">
        <v>0</v>
      </c>
      <c r="S25" s="11">
        <v>57</v>
      </c>
      <c r="T25" s="11">
        <v>5</v>
      </c>
      <c r="U25" s="11">
        <v>0</v>
      </c>
      <c r="V25" s="1">
        <f t="shared" si="14"/>
        <v>12</v>
      </c>
      <c r="W25" s="1">
        <f t="shared" si="15"/>
        <v>0</v>
      </c>
      <c r="X25" s="1">
        <f t="shared" si="15"/>
        <v>0</v>
      </c>
      <c r="Y25" s="1">
        <f t="shared" si="15"/>
        <v>0</v>
      </c>
      <c r="Z25" s="1">
        <f t="shared" si="16"/>
        <v>12</v>
      </c>
      <c r="AA25" s="3">
        <f t="shared" si="1"/>
        <v>0.27250000000000002</v>
      </c>
      <c r="AB25" s="13">
        <f t="shared" si="2"/>
        <v>0</v>
      </c>
      <c r="AC25" s="13">
        <f t="shared" si="3"/>
        <v>4.7600000000000003E-3</v>
      </c>
      <c r="AD25" s="13">
        <f t="shared" si="4"/>
        <v>4.7600000000000003E-3</v>
      </c>
      <c r="AE25" s="13">
        <f t="shared" si="5"/>
        <v>0</v>
      </c>
      <c r="AF25" s="13">
        <f t="shared" si="6"/>
        <v>0</v>
      </c>
      <c r="AG25" s="13">
        <f t="shared" si="7"/>
        <v>2.4000000000000001E-4</v>
      </c>
      <c r="AQ25" s="11">
        <f t="shared" si="17"/>
        <v>18</v>
      </c>
      <c r="AR25" s="11">
        <f t="shared" si="17"/>
        <v>13</v>
      </c>
      <c r="AS25" s="1">
        <f t="shared" si="8"/>
        <v>3496.1776685186687</v>
      </c>
      <c r="AT25" s="117">
        <f>+EvolOf!H15</f>
        <v>194</v>
      </c>
      <c r="AU25" s="1">
        <f t="shared" si="9"/>
        <v>1006</v>
      </c>
      <c r="AV25" s="1">
        <f t="shared" si="10"/>
        <v>2490.1776685186687</v>
      </c>
      <c r="AW25" s="40">
        <f t="shared" si="11"/>
        <v>2.4753257142332692</v>
      </c>
      <c r="AX25" s="1">
        <f t="shared" si="12"/>
        <v>6200984.8207890727</v>
      </c>
      <c r="AY25" s="1">
        <f t="shared" si="13"/>
        <v>3496.1776685186687</v>
      </c>
    </row>
    <row r="26" spans="2:65" x14ac:dyDescent="0.3">
      <c r="B26" s="1">
        <f t="shared" si="0"/>
        <v>256</v>
      </c>
      <c r="C26" s="11">
        <v>14</v>
      </c>
      <c r="D26" s="11">
        <v>49744</v>
      </c>
      <c r="E26" s="11">
        <v>256</v>
      </c>
      <c r="F26" s="11">
        <v>0</v>
      </c>
      <c r="G26" s="11">
        <v>0</v>
      </c>
      <c r="H26" s="11">
        <v>0</v>
      </c>
      <c r="I26" s="11">
        <v>0</v>
      </c>
      <c r="J26" s="11">
        <v>58.74</v>
      </c>
      <c r="K26" s="11">
        <v>1.4</v>
      </c>
      <c r="L26" s="11">
        <v>0</v>
      </c>
      <c r="M26" s="11">
        <v>0</v>
      </c>
      <c r="N26" s="11">
        <v>44</v>
      </c>
      <c r="O26" s="11">
        <v>202</v>
      </c>
      <c r="P26" s="11">
        <v>202</v>
      </c>
      <c r="Q26" s="11">
        <v>0</v>
      </c>
      <c r="R26" s="11">
        <v>0</v>
      </c>
      <c r="S26" s="11">
        <v>105</v>
      </c>
      <c r="T26" s="11">
        <v>7</v>
      </c>
      <c r="U26" s="11">
        <v>0</v>
      </c>
      <c r="V26" s="1">
        <f t="shared" si="14"/>
        <v>18</v>
      </c>
      <c r="W26" s="1">
        <f t="shared" si="15"/>
        <v>0</v>
      </c>
      <c r="X26" s="1">
        <f t="shared" si="15"/>
        <v>0</v>
      </c>
      <c r="Y26" s="1">
        <f t="shared" si="15"/>
        <v>0</v>
      </c>
      <c r="Z26" s="1">
        <f t="shared" si="16"/>
        <v>18</v>
      </c>
      <c r="AA26" s="3">
        <f t="shared" si="1"/>
        <v>0.35000000000000003</v>
      </c>
      <c r="AB26" s="13">
        <f t="shared" si="2"/>
        <v>0</v>
      </c>
      <c r="AC26" s="13">
        <f t="shared" si="3"/>
        <v>5.1200000000000004E-3</v>
      </c>
      <c r="AD26" s="13">
        <f t="shared" si="4"/>
        <v>5.1200000000000004E-3</v>
      </c>
      <c r="AE26" s="13">
        <f t="shared" si="5"/>
        <v>0</v>
      </c>
      <c r="AF26" s="13">
        <f t="shared" si="6"/>
        <v>0</v>
      </c>
      <c r="AG26" s="13">
        <f t="shared" si="7"/>
        <v>3.6000000000000002E-4</v>
      </c>
      <c r="AQ26" s="11">
        <f t="shared" si="17"/>
        <v>19</v>
      </c>
      <c r="AR26" s="11">
        <f t="shared" si="17"/>
        <v>14</v>
      </c>
      <c r="AS26" s="1">
        <f t="shared" si="8"/>
        <v>3760.5944669780638</v>
      </c>
      <c r="AT26" s="117">
        <f>+EvolOf!H16</f>
        <v>238</v>
      </c>
      <c r="AU26" s="1">
        <f t="shared" si="9"/>
        <v>1606</v>
      </c>
      <c r="AV26" s="1">
        <f t="shared" si="10"/>
        <v>2154.5944669780638</v>
      </c>
      <c r="AW26" s="40">
        <f t="shared" si="11"/>
        <v>1.341590577196802</v>
      </c>
      <c r="AX26" s="1">
        <f t="shared" si="12"/>
        <v>4642277.317132487</v>
      </c>
      <c r="AY26" s="1">
        <f t="shared" si="13"/>
        <v>3760.5944669780638</v>
      </c>
      <c r="BJ26" s="1"/>
      <c r="BK26" s="1"/>
      <c r="BL26" s="1"/>
      <c r="BM26" s="1"/>
    </row>
    <row r="27" spans="2:65" x14ac:dyDescent="0.3">
      <c r="B27" s="1">
        <f t="shared" si="0"/>
        <v>287</v>
      </c>
      <c r="C27" s="11">
        <v>15</v>
      </c>
      <c r="D27" s="11">
        <v>49713</v>
      </c>
      <c r="E27" s="11">
        <v>287</v>
      </c>
      <c r="F27" s="11">
        <v>0</v>
      </c>
      <c r="G27" s="11">
        <v>0</v>
      </c>
      <c r="H27" s="11">
        <v>0</v>
      </c>
      <c r="I27" s="11">
        <v>0</v>
      </c>
      <c r="J27" s="11">
        <v>58.75</v>
      </c>
      <c r="K27" s="11">
        <v>1.52</v>
      </c>
      <c r="L27" s="11">
        <v>0</v>
      </c>
      <c r="M27" s="11">
        <v>0</v>
      </c>
      <c r="N27" s="11">
        <v>57</v>
      </c>
      <c r="O27" s="11">
        <v>220</v>
      </c>
      <c r="P27" s="11">
        <v>220</v>
      </c>
      <c r="Q27" s="11">
        <v>0</v>
      </c>
      <c r="R27" s="11">
        <v>0</v>
      </c>
      <c r="S27" s="11">
        <v>144</v>
      </c>
      <c r="T27" s="11">
        <v>11</v>
      </c>
      <c r="U27" s="11">
        <v>0</v>
      </c>
      <c r="V27" s="1">
        <f t="shared" si="14"/>
        <v>31</v>
      </c>
      <c r="W27" s="1">
        <f t="shared" si="15"/>
        <v>0</v>
      </c>
      <c r="X27" s="1">
        <f t="shared" si="15"/>
        <v>0</v>
      </c>
      <c r="Y27" s="1">
        <f t="shared" si="15"/>
        <v>0</v>
      </c>
      <c r="Z27" s="1">
        <f t="shared" si="16"/>
        <v>31</v>
      </c>
      <c r="AA27" s="3">
        <f t="shared" si="1"/>
        <v>0.38</v>
      </c>
      <c r="AB27" s="13">
        <f t="shared" si="2"/>
        <v>0</v>
      </c>
      <c r="AC27" s="13">
        <f t="shared" si="3"/>
        <v>5.7400000000000003E-3</v>
      </c>
      <c r="AD27" s="13">
        <f t="shared" si="4"/>
        <v>5.7400000000000003E-3</v>
      </c>
      <c r="AE27" s="13">
        <f t="shared" si="5"/>
        <v>0</v>
      </c>
      <c r="AF27" s="13">
        <f t="shared" si="6"/>
        <v>0</v>
      </c>
      <c r="AG27" s="13">
        <f t="shared" si="7"/>
        <v>6.2E-4</v>
      </c>
      <c r="AQ27" s="11">
        <f t="shared" si="17"/>
        <v>20</v>
      </c>
      <c r="AR27" s="11">
        <f t="shared" si="17"/>
        <v>15</v>
      </c>
      <c r="AS27" s="1">
        <f t="shared" si="8"/>
        <v>4215.9789532136883</v>
      </c>
      <c r="AT27" s="117">
        <f>+EvolOf!H17</f>
        <v>364</v>
      </c>
      <c r="AU27" s="1">
        <f t="shared" si="9"/>
        <v>2117</v>
      </c>
      <c r="AV27" s="1">
        <f t="shared" si="10"/>
        <v>2098.9789532136883</v>
      </c>
      <c r="AW27" s="40">
        <f t="shared" si="11"/>
        <v>0.99148746018596512</v>
      </c>
      <c r="AX27" s="1">
        <f t="shared" si="12"/>
        <v>4405712.6460340312</v>
      </c>
      <c r="AY27" s="1">
        <f t="shared" si="13"/>
        <v>4215.9789532136883</v>
      </c>
      <c r="BJ27" s="1"/>
      <c r="BK27" s="1"/>
      <c r="BL27" s="1"/>
      <c r="BM27" s="1"/>
    </row>
    <row r="28" spans="2:65" x14ac:dyDescent="0.3">
      <c r="B28" s="1">
        <f t="shared" si="0"/>
        <v>316</v>
      </c>
      <c r="C28" s="11">
        <v>16</v>
      </c>
      <c r="D28" s="11">
        <v>49684</v>
      </c>
      <c r="E28" s="11">
        <v>316</v>
      </c>
      <c r="F28" s="11">
        <v>0</v>
      </c>
      <c r="G28" s="11">
        <v>0</v>
      </c>
      <c r="H28" s="11">
        <v>0</v>
      </c>
      <c r="I28" s="11">
        <v>0</v>
      </c>
      <c r="J28" s="11">
        <v>58.74</v>
      </c>
      <c r="K28" s="11">
        <v>1.58</v>
      </c>
      <c r="L28" s="11">
        <v>0</v>
      </c>
      <c r="M28" s="11">
        <v>0</v>
      </c>
      <c r="N28" s="11">
        <v>63</v>
      </c>
      <c r="O28" s="11">
        <v>243</v>
      </c>
      <c r="P28" s="11">
        <v>243</v>
      </c>
      <c r="Q28" s="11">
        <v>0</v>
      </c>
      <c r="R28" s="11">
        <v>0</v>
      </c>
      <c r="S28" s="11">
        <v>183</v>
      </c>
      <c r="T28" s="11">
        <v>18</v>
      </c>
      <c r="U28" s="11">
        <v>0</v>
      </c>
      <c r="V28" s="1">
        <f t="shared" si="14"/>
        <v>29</v>
      </c>
      <c r="W28" s="1">
        <f t="shared" si="15"/>
        <v>0</v>
      </c>
      <c r="X28" s="1">
        <f t="shared" si="15"/>
        <v>0</v>
      </c>
      <c r="Y28" s="1">
        <f t="shared" si="15"/>
        <v>0</v>
      </c>
      <c r="Z28" s="1">
        <f t="shared" si="16"/>
        <v>29</v>
      </c>
      <c r="AA28" s="3">
        <f t="shared" si="1"/>
        <v>0.39500000000000002</v>
      </c>
      <c r="AB28" s="13">
        <f t="shared" si="2"/>
        <v>0</v>
      </c>
      <c r="AC28" s="13">
        <f t="shared" si="3"/>
        <v>6.3200000000000001E-3</v>
      </c>
      <c r="AD28" s="13">
        <f t="shared" si="4"/>
        <v>6.3200000000000001E-3</v>
      </c>
      <c r="AE28" s="13">
        <f t="shared" si="5"/>
        <v>0</v>
      </c>
      <c r="AF28" s="13">
        <f t="shared" si="6"/>
        <v>0</v>
      </c>
      <c r="AG28" s="13">
        <f t="shared" si="7"/>
        <v>5.8E-4</v>
      </c>
      <c r="AQ28" s="11">
        <f t="shared" si="17"/>
        <v>21</v>
      </c>
      <c r="AR28" s="11">
        <f t="shared" si="17"/>
        <v>16</v>
      </c>
      <c r="AS28" s="1">
        <f t="shared" si="8"/>
        <v>4641.9837951760474</v>
      </c>
      <c r="AT28" s="117">
        <f>+EvolOf!H18</f>
        <v>386</v>
      </c>
      <c r="AU28" s="1">
        <f t="shared" si="9"/>
        <v>2929</v>
      </c>
      <c r="AV28" s="1">
        <f t="shared" si="10"/>
        <v>1712.9837951760474</v>
      </c>
      <c r="AW28" s="40">
        <f t="shared" si="11"/>
        <v>0.58483571020008451</v>
      </c>
      <c r="AX28" s="1">
        <f t="shared" si="12"/>
        <v>2934313.4825357348</v>
      </c>
      <c r="AY28" s="1">
        <f t="shared" si="13"/>
        <v>4641.9837951760474</v>
      </c>
      <c r="BJ28" s="1"/>
      <c r="BK28" s="1"/>
      <c r="BL28" s="1"/>
      <c r="BM28" s="1"/>
    </row>
    <row r="29" spans="2:65" x14ac:dyDescent="0.3">
      <c r="B29" s="1">
        <f t="shared" si="0"/>
        <v>375</v>
      </c>
      <c r="C29" s="11">
        <v>17</v>
      </c>
      <c r="D29" s="11">
        <v>49625</v>
      </c>
      <c r="E29" s="11">
        <v>373</v>
      </c>
      <c r="F29" s="11">
        <v>0</v>
      </c>
      <c r="G29" s="11">
        <v>2</v>
      </c>
      <c r="H29" s="11">
        <v>0</v>
      </c>
      <c r="I29" s="11">
        <v>0</v>
      </c>
      <c r="J29" s="11">
        <v>58.75</v>
      </c>
      <c r="K29" s="11">
        <v>1.61</v>
      </c>
      <c r="L29" s="11">
        <v>8.5</v>
      </c>
      <c r="M29" s="11">
        <v>0</v>
      </c>
      <c r="N29" s="11">
        <v>72</v>
      </c>
      <c r="O29" s="11">
        <v>293</v>
      </c>
      <c r="P29" s="11">
        <v>291</v>
      </c>
      <c r="Q29" s="11">
        <v>2</v>
      </c>
      <c r="R29" s="11">
        <v>0</v>
      </c>
      <c r="S29" s="11">
        <v>210</v>
      </c>
      <c r="T29" s="11">
        <v>24</v>
      </c>
      <c r="U29" s="11">
        <v>0</v>
      </c>
      <c r="V29" s="1">
        <f t="shared" si="14"/>
        <v>57</v>
      </c>
      <c r="W29" s="1">
        <f t="shared" si="15"/>
        <v>2</v>
      </c>
      <c r="X29" s="1">
        <f t="shared" si="15"/>
        <v>0</v>
      </c>
      <c r="Y29" s="1">
        <f t="shared" si="15"/>
        <v>0</v>
      </c>
      <c r="Z29" s="1">
        <f t="shared" si="16"/>
        <v>59</v>
      </c>
      <c r="AA29" s="3">
        <f t="shared" si="1"/>
        <v>0.40250000000000002</v>
      </c>
      <c r="AB29" s="13">
        <f t="shared" si="2"/>
        <v>0</v>
      </c>
      <c r="AC29" s="13">
        <f t="shared" si="3"/>
        <v>7.4999999999999997E-3</v>
      </c>
      <c r="AD29" s="13">
        <f t="shared" si="4"/>
        <v>7.4599999999999996E-3</v>
      </c>
      <c r="AE29" s="13">
        <f t="shared" si="5"/>
        <v>4.0000000000000003E-5</v>
      </c>
      <c r="AF29" s="13">
        <f t="shared" si="6"/>
        <v>0</v>
      </c>
      <c r="AG29" s="13">
        <f t="shared" si="7"/>
        <v>1.1800000000000001E-3</v>
      </c>
      <c r="AQ29" s="11">
        <f t="shared" si="17"/>
        <v>22</v>
      </c>
      <c r="AR29" s="11">
        <f t="shared" si="17"/>
        <v>17</v>
      </c>
      <c r="AS29" s="1">
        <f t="shared" si="8"/>
        <v>5508.6833012373982</v>
      </c>
      <c r="AT29" s="117">
        <f>+EvolOf!H19</f>
        <v>526</v>
      </c>
      <c r="AU29" s="1">
        <f t="shared" si="9"/>
        <v>4130</v>
      </c>
      <c r="AV29" s="1">
        <f t="shared" si="10"/>
        <v>1378.6833012373982</v>
      </c>
      <c r="AW29" s="40">
        <f t="shared" si="11"/>
        <v>0.33382162257564119</v>
      </c>
      <c r="AX29" s="1">
        <f t="shared" si="12"/>
        <v>1900767.6451108505</v>
      </c>
      <c r="AY29" s="1">
        <f t="shared" si="13"/>
        <v>5479.3036569641317</v>
      </c>
    </row>
    <row r="30" spans="2:65" x14ac:dyDescent="0.3">
      <c r="B30" s="1">
        <f t="shared" si="0"/>
        <v>481</v>
      </c>
      <c r="C30" s="11">
        <v>18</v>
      </c>
      <c r="D30" s="11">
        <v>49519</v>
      </c>
      <c r="E30" s="11">
        <v>476</v>
      </c>
      <c r="F30" s="11">
        <v>0</v>
      </c>
      <c r="G30" s="11">
        <v>5</v>
      </c>
      <c r="H30" s="11">
        <v>0</v>
      </c>
      <c r="I30" s="11">
        <v>0</v>
      </c>
      <c r="J30" s="11">
        <v>58.75</v>
      </c>
      <c r="K30" s="11">
        <v>1.64</v>
      </c>
      <c r="L30" s="11">
        <v>9.6</v>
      </c>
      <c r="M30" s="11">
        <v>0.8</v>
      </c>
      <c r="N30" s="11">
        <v>84</v>
      </c>
      <c r="O30" s="11">
        <v>387</v>
      </c>
      <c r="P30" s="11">
        <v>382</v>
      </c>
      <c r="Q30" s="11">
        <v>5</v>
      </c>
      <c r="R30" s="11">
        <v>0</v>
      </c>
      <c r="S30" s="11">
        <v>221</v>
      </c>
      <c r="T30" s="11">
        <v>24</v>
      </c>
      <c r="U30" s="11">
        <v>0</v>
      </c>
      <c r="V30" s="1">
        <f t="shared" si="14"/>
        <v>103</v>
      </c>
      <c r="W30" s="1">
        <f t="shared" si="15"/>
        <v>3</v>
      </c>
      <c r="X30" s="1">
        <f t="shared" si="15"/>
        <v>0</v>
      </c>
      <c r="Y30" s="1">
        <f t="shared" si="15"/>
        <v>0</v>
      </c>
      <c r="Z30" s="1">
        <f t="shared" si="16"/>
        <v>106</v>
      </c>
      <c r="AA30" s="3">
        <f t="shared" si="1"/>
        <v>0.41000000000000003</v>
      </c>
      <c r="AB30" s="13">
        <f t="shared" si="2"/>
        <v>0</v>
      </c>
      <c r="AC30" s="13">
        <f t="shared" si="3"/>
        <v>9.6200000000000001E-3</v>
      </c>
      <c r="AD30" s="13">
        <f t="shared" si="4"/>
        <v>9.5200000000000007E-3</v>
      </c>
      <c r="AE30" s="13">
        <f t="shared" si="5"/>
        <v>1E-4</v>
      </c>
      <c r="AF30" s="13">
        <f t="shared" si="6"/>
        <v>0</v>
      </c>
      <c r="AG30" s="13">
        <f t="shared" si="7"/>
        <v>2.1199999999999999E-3</v>
      </c>
      <c r="AQ30" s="11">
        <f t="shared" si="17"/>
        <v>23</v>
      </c>
      <c r="AR30" s="11">
        <f t="shared" si="17"/>
        <v>18</v>
      </c>
      <c r="AS30" s="1">
        <f t="shared" si="8"/>
        <v>7065.804447720503</v>
      </c>
      <c r="AT30" s="117">
        <f>+EvolOf!H20</f>
        <v>1006</v>
      </c>
      <c r="AU30" s="1">
        <f t="shared" si="9"/>
        <v>5844</v>
      </c>
      <c r="AV30" s="1">
        <f t="shared" si="10"/>
        <v>1221.804447720503</v>
      </c>
      <c r="AW30" s="40">
        <f t="shared" si="11"/>
        <v>0.2090698918070677</v>
      </c>
      <c r="AX30" s="1">
        <f t="shared" si="12"/>
        <v>1492806.1084696036</v>
      </c>
      <c r="AY30" s="1">
        <f t="shared" si="13"/>
        <v>6992.3553370373374</v>
      </c>
    </row>
    <row r="31" spans="2:65" x14ac:dyDescent="0.3">
      <c r="B31" s="1">
        <f t="shared" si="0"/>
        <v>618</v>
      </c>
      <c r="C31" s="11">
        <v>19</v>
      </c>
      <c r="D31" s="11">
        <v>49382</v>
      </c>
      <c r="E31" s="11">
        <v>612</v>
      </c>
      <c r="F31" s="11">
        <v>0</v>
      </c>
      <c r="G31" s="11">
        <v>6</v>
      </c>
      <c r="H31" s="11">
        <v>0</v>
      </c>
      <c r="I31" s="11">
        <v>0</v>
      </c>
      <c r="J31" s="11">
        <v>58.76</v>
      </c>
      <c r="K31" s="11">
        <v>1.55</v>
      </c>
      <c r="L31" s="11">
        <v>10.3</v>
      </c>
      <c r="M31" s="11">
        <v>1.67</v>
      </c>
      <c r="N31" s="11">
        <v>88</v>
      </c>
      <c r="O31" s="11">
        <v>520</v>
      </c>
      <c r="P31" s="11">
        <v>514</v>
      </c>
      <c r="Q31" s="11">
        <v>6</v>
      </c>
      <c r="R31" s="11">
        <v>0</v>
      </c>
      <c r="S31" s="11">
        <v>232</v>
      </c>
      <c r="T31" s="11">
        <v>27</v>
      </c>
      <c r="U31" s="11">
        <v>0</v>
      </c>
      <c r="V31" s="1">
        <f t="shared" si="14"/>
        <v>136</v>
      </c>
      <c r="W31" s="1">
        <f t="shared" si="15"/>
        <v>1</v>
      </c>
      <c r="X31" s="1">
        <f t="shared" si="15"/>
        <v>0</v>
      </c>
      <c r="Y31" s="1">
        <f t="shared" si="15"/>
        <v>0</v>
      </c>
      <c r="Z31" s="1">
        <f t="shared" si="16"/>
        <v>137</v>
      </c>
      <c r="AA31" s="3">
        <f t="shared" si="1"/>
        <v>0.38750000000000001</v>
      </c>
      <c r="AB31" s="13">
        <f t="shared" si="2"/>
        <v>0</v>
      </c>
      <c r="AC31" s="13">
        <f t="shared" si="3"/>
        <v>1.2359999999999999E-2</v>
      </c>
      <c r="AD31" s="13">
        <f t="shared" si="4"/>
        <v>1.2239999999999999E-2</v>
      </c>
      <c r="AE31" s="13">
        <f t="shared" si="5"/>
        <v>1.2E-4</v>
      </c>
      <c r="AF31" s="13">
        <f t="shared" si="6"/>
        <v>0</v>
      </c>
      <c r="AG31" s="13">
        <f t="shared" si="7"/>
        <v>2.7399999999999998E-3</v>
      </c>
      <c r="AQ31" s="11">
        <f t="shared" ref="AQ31:AR46" si="18">+AQ30+1</f>
        <v>24</v>
      </c>
      <c r="AR31" s="11">
        <f t="shared" si="18"/>
        <v>19</v>
      </c>
      <c r="AS31" s="1">
        <f t="shared" si="8"/>
        <v>9078.3100804392325</v>
      </c>
      <c r="AT31" s="117">
        <f>+EvolOf!H21</f>
        <v>1606</v>
      </c>
      <c r="AU31" s="1">
        <f t="shared" si="9"/>
        <v>7698</v>
      </c>
      <c r="AV31" s="1">
        <f t="shared" si="10"/>
        <v>1380.3100804392325</v>
      </c>
      <c r="AW31" s="40">
        <f t="shared" si="11"/>
        <v>0.17930762281621626</v>
      </c>
      <c r="AX31" s="1">
        <f t="shared" si="12"/>
        <v>1905255.9181621603</v>
      </c>
      <c r="AY31" s="1">
        <f t="shared" si="13"/>
        <v>8990.1711476194341</v>
      </c>
    </row>
    <row r="32" spans="2:65" x14ac:dyDescent="0.3">
      <c r="B32" s="1">
        <f t="shared" si="0"/>
        <v>794</v>
      </c>
      <c r="C32" s="11">
        <v>20</v>
      </c>
      <c r="D32" s="11">
        <v>49206</v>
      </c>
      <c r="E32" s="11">
        <v>785</v>
      </c>
      <c r="F32" s="11">
        <v>0</v>
      </c>
      <c r="G32" s="11">
        <v>9</v>
      </c>
      <c r="H32" s="11">
        <v>0</v>
      </c>
      <c r="I32" s="11">
        <v>0</v>
      </c>
      <c r="J32" s="11">
        <v>58.77</v>
      </c>
      <c r="K32" s="11">
        <v>1.48</v>
      </c>
      <c r="L32" s="11">
        <v>11.3</v>
      </c>
      <c r="M32" s="11">
        <v>2</v>
      </c>
      <c r="N32" s="11">
        <v>96</v>
      </c>
      <c r="O32" s="11">
        <v>688</v>
      </c>
      <c r="P32" s="11">
        <v>679</v>
      </c>
      <c r="Q32" s="11">
        <v>9</v>
      </c>
      <c r="R32" s="11">
        <v>0</v>
      </c>
      <c r="S32" s="11">
        <v>247</v>
      </c>
      <c r="T32" s="11">
        <v>27</v>
      </c>
      <c r="U32" s="11">
        <v>0</v>
      </c>
      <c r="V32" s="1">
        <f t="shared" si="14"/>
        <v>173</v>
      </c>
      <c r="W32" s="1">
        <f t="shared" si="15"/>
        <v>3</v>
      </c>
      <c r="X32" s="1">
        <f t="shared" si="15"/>
        <v>0</v>
      </c>
      <c r="Y32" s="1">
        <f t="shared" si="15"/>
        <v>0</v>
      </c>
      <c r="Z32" s="1">
        <f t="shared" si="16"/>
        <v>176</v>
      </c>
      <c r="AA32" s="3">
        <f t="shared" si="1"/>
        <v>0.37</v>
      </c>
      <c r="AB32" s="13">
        <f t="shared" si="2"/>
        <v>0</v>
      </c>
      <c r="AC32" s="13">
        <f t="shared" si="3"/>
        <v>1.5879999999999998E-2</v>
      </c>
      <c r="AD32" s="13">
        <f t="shared" si="4"/>
        <v>1.5699999999999999E-2</v>
      </c>
      <c r="AE32" s="13">
        <f t="shared" si="5"/>
        <v>1.8000000000000001E-4</v>
      </c>
      <c r="AF32" s="13">
        <f t="shared" si="6"/>
        <v>0</v>
      </c>
      <c r="AG32" s="13">
        <f t="shared" si="7"/>
        <v>3.5200000000000001E-3</v>
      </c>
      <c r="AQ32" s="11">
        <f t="shared" si="18"/>
        <v>25</v>
      </c>
      <c r="AR32" s="11">
        <f t="shared" si="18"/>
        <v>20</v>
      </c>
      <c r="AS32" s="1">
        <f t="shared" si="8"/>
        <v>11663.71877648665</v>
      </c>
      <c r="AT32" s="117">
        <f>+EvolOf!H22</f>
        <v>2117</v>
      </c>
      <c r="AU32" s="1">
        <f t="shared" si="9"/>
        <v>9149</v>
      </c>
      <c r="AV32" s="1">
        <f t="shared" si="10"/>
        <v>2514.7187764866503</v>
      </c>
      <c r="AW32" s="40">
        <f t="shared" si="11"/>
        <v>0.27486269280649811</v>
      </c>
      <c r="AX32" s="1">
        <f t="shared" si="12"/>
        <v>6323810.5248145154</v>
      </c>
      <c r="AY32" s="1">
        <f t="shared" si="13"/>
        <v>11531.510377256953</v>
      </c>
    </row>
    <row r="33" spans="1:65" x14ac:dyDescent="0.3">
      <c r="B33" s="1">
        <f t="shared" si="0"/>
        <v>1017</v>
      </c>
      <c r="C33" s="11">
        <v>21</v>
      </c>
      <c r="D33" s="11">
        <v>48983</v>
      </c>
      <c r="E33" s="11">
        <v>1004</v>
      </c>
      <c r="F33" s="11">
        <v>0</v>
      </c>
      <c r="G33" s="11">
        <v>13</v>
      </c>
      <c r="H33" s="11">
        <v>0</v>
      </c>
      <c r="I33" s="11">
        <v>0</v>
      </c>
      <c r="J33" s="11">
        <v>58.77</v>
      </c>
      <c r="K33" s="11">
        <v>1.42</v>
      </c>
      <c r="L33" s="11">
        <v>11.2</v>
      </c>
      <c r="M33" s="11">
        <v>2.62</v>
      </c>
      <c r="N33" s="11">
        <v>108</v>
      </c>
      <c r="O33" s="11">
        <v>899</v>
      </c>
      <c r="P33" s="11">
        <v>887</v>
      </c>
      <c r="Q33" s="11">
        <v>12</v>
      </c>
      <c r="R33" s="11">
        <v>0</v>
      </c>
      <c r="S33" s="11">
        <v>274</v>
      </c>
      <c r="T33" s="11">
        <v>30</v>
      </c>
      <c r="U33" s="11">
        <v>0</v>
      </c>
      <c r="V33" s="1">
        <f t="shared" si="14"/>
        <v>219</v>
      </c>
      <c r="W33" s="1">
        <f t="shared" si="15"/>
        <v>4</v>
      </c>
      <c r="X33" s="1">
        <f t="shared" si="15"/>
        <v>0</v>
      </c>
      <c r="Y33" s="1">
        <f t="shared" si="15"/>
        <v>0</v>
      </c>
      <c r="Z33" s="1">
        <f t="shared" si="16"/>
        <v>223</v>
      </c>
      <c r="AA33" s="3">
        <f t="shared" si="1"/>
        <v>0.35499999999999998</v>
      </c>
      <c r="AB33" s="13">
        <f t="shared" si="2"/>
        <v>0</v>
      </c>
      <c r="AC33" s="13">
        <f t="shared" si="3"/>
        <v>2.034E-2</v>
      </c>
      <c r="AD33" s="13">
        <f t="shared" si="4"/>
        <v>2.0080000000000001E-2</v>
      </c>
      <c r="AE33" s="13">
        <f t="shared" si="5"/>
        <v>2.5999999999999998E-4</v>
      </c>
      <c r="AF33" s="13">
        <f t="shared" si="6"/>
        <v>0</v>
      </c>
      <c r="AG33" s="13">
        <f t="shared" si="7"/>
        <v>4.4600000000000004E-3</v>
      </c>
      <c r="AQ33" s="11">
        <f t="shared" si="18"/>
        <v>26</v>
      </c>
      <c r="AR33" s="11">
        <f t="shared" si="18"/>
        <v>21</v>
      </c>
      <c r="AS33" s="1">
        <f t="shared" si="8"/>
        <v>14939.549112955823</v>
      </c>
      <c r="AT33" s="117">
        <f>+EvolOf!H23</f>
        <v>2929</v>
      </c>
      <c r="AU33" s="1">
        <f t="shared" si="9"/>
        <v>11178</v>
      </c>
      <c r="AV33" s="1">
        <f t="shared" si="10"/>
        <v>3761.5491129558231</v>
      </c>
      <c r="AW33" s="40">
        <f t="shared" si="11"/>
        <v>0.33651360824439291</v>
      </c>
      <c r="AX33" s="1">
        <f t="shared" si="12"/>
        <v>14149251.72917874</v>
      </c>
      <c r="AY33" s="1">
        <f t="shared" si="13"/>
        <v>14748.581425179595</v>
      </c>
    </row>
    <row r="34" spans="1:65" x14ac:dyDescent="0.3">
      <c r="B34" s="1">
        <f t="shared" si="0"/>
        <v>1284</v>
      </c>
      <c r="C34" s="11">
        <v>22</v>
      </c>
      <c r="D34" s="11">
        <v>48716</v>
      </c>
      <c r="E34" s="11">
        <v>1270</v>
      </c>
      <c r="F34" s="11">
        <v>0</v>
      </c>
      <c r="G34" s="11">
        <v>14</v>
      </c>
      <c r="H34" s="11">
        <v>0</v>
      </c>
      <c r="I34" s="11">
        <v>0</v>
      </c>
      <c r="J34" s="11">
        <v>58.77</v>
      </c>
      <c r="K34" s="11">
        <v>1.4</v>
      </c>
      <c r="L34" s="11">
        <v>11.3</v>
      </c>
      <c r="M34" s="11">
        <v>2.5</v>
      </c>
      <c r="N34" s="11">
        <v>130</v>
      </c>
      <c r="O34" s="11">
        <v>1144</v>
      </c>
      <c r="P34" s="11">
        <v>1131</v>
      </c>
      <c r="Q34" s="11">
        <v>13</v>
      </c>
      <c r="R34" s="11">
        <v>0</v>
      </c>
      <c r="S34" s="11">
        <v>302</v>
      </c>
      <c r="T34" s="11">
        <v>34</v>
      </c>
      <c r="U34" s="11">
        <v>0</v>
      </c>
      <c r="V34" s="1">
        <f t="shared" si="14"/>
        <v>266</v>
      </c>
      <c r="W34" s="1">
        <f t="shared" si="15"/>
        <v>1</v>
      </c>
      <c r="X34" s="1">
        <f t="shared" si="15"/>
        <v>0</v>
      </c>
      <c r="Y34" s="1">
        <f t="shared" si="15"/>
        <v>0</v>
      </c>
      <c r="Z34" s="1">
        <f t="shared" si="16"/>
        <v>267</v>
      </c>
      <c r="AA34" s="3">
        <f t="shared" si="1"/>
        <v>0.35000000000000003</v>
      </c>
      <c r="AB34" s="13">
        <f t="shared" si="2"/>
        <v>0</v>
      </c>
      <c r="AC34" s="13">
        <f t="shared" si="3"/>
        <v>2.5680000000000001E-2</v>
      </c>
      <c r="AD34" s="13">
        <f t="shared" si="4"/>
        <v>2.5399999999999999E-2</v>
      </c>
      <c r="AE34" s="13">
        <f t="shared" si="5"/>
        <v>2.7999999999999998E-4</v>
      </c>
      <c r="AF34" s="13">
        <f t="shared" si="6"/>
        <v>0</v>
      </c>
      <c r="AG34" s="13">
        <f t="shared" si="7"/>
        <v>5.3400000000000001E-3</v>
      </c>
      <c r="AQ34" s="11">
        <f t="shared" si="18"/>
        <v>27</v>
      </c>
      <c r="AR34" s="11">
        <f t="shared" si="18"/>
        <v>22</v>
      </c>
      <c r="AS34" s="1">
        <f t="shared" si="8"/>
        <v>18861.731623436852</v>
      </c>
      <c r="AT34" s="117">
        <f>+EvolOf!H24</f>
        <v>4130</v>
      </c>
      <c r="AU34" s="1">
        <f t="shared" si="9"/>
        <v>13716</v>
      </c>
      <c r="AV34" s="1">
        <f t="shared" si="10"/>
        <v>5145.7316234368518</v>
      </c>
      <c r="AW34" s="40">
        <f t="shared" si="11"/>
        <v>0.37516270220449499</v>
      </c>
      <c r="AX34" s="1">
        <f t="shared" si="12"/>
        <v>26478553.940438058</v>
      </c>
      <c r="AY34" s="1">
        <f t="shared" si="13"/>
        <v>18656.074113523988</v>
      </c>
    </row>
    <row r="35" spans="1:65" x14ac:dyDescent="0.3">
      <c r="B35" s="1">
        <f t="shared" si="0"/>
        <v>1496</v>
      </c>
      <c r="C35" s="11">
        <v>23</v>
      </c>
      <c r="D35" s="11">
        <v>48504</v>
      </c>
      <c r="E35" s="11">
        <v>1478</v>
      </c>
      <c r="F35" s="11">
        <v>0</v>
      </c>
      <c r="G35" s="11">
        <v>18</v>
      </c>
      <c r="H35" s="11">
        <v>0</v>
      </c>
      <c r="I35" s="11">
        <v>0</v>
      </c>
      <c r="J35" s="11">
        <v>58.77</v>
      </c>
      <c r="K35" s="11">
        <v>1.39</v>
      </c>
      <c r="L35" s="11">
        <v>12.3</v>
      </c>
      <c r="M35" s="11">
        <v>2.11</v>
      </c>
      <c r="N35" s="11">
        <v>160</v>
      </c>
      <c r="O35" s="11">
        <v>1326</v>
      </c>
      <c r="P35" s="11">
        <v>1310</v>
      </c>
      <c r="Q35" s="11">
        <v>16</v>
      </c>
      <c r="R35" s="11">
        <v>0</v>
      </c>
      <c r="S35" s="11">
        <v>357</v>
      </c>
      <c r="T35" s="11">
        <v>38</v>
      </c>
      <c r="U35" s="11">
        <v>0</v>
      </c>
      <c r="V35" s="1">
        <f t="shared" si="14"/>
        <v>208</v>
      </c>
      <c r="W35" s="1">
        <f t="shared" si="15"/>
        <v>4</v>
      </c>
      <c r="X35" s="1">
        <f t="shared" si="15"/>
        <v>0</v>
      </c>
      <c r="Y35" s="1">
        <f t="shared" si="15"/>
        <v>0</v>
      </c>
      <c r="Z35" s="1">
        <f t="shared" si="16"/>
        <v>212</v>
      </c>
      <c r="AA35" s="3">
        <f t="shared" si="1"/>
        <v>0.34750000000000003</v>
      </c>
      <c r="AB35" s="13">
        <f t="shared" si="2"/>
        <v>0</v>
      </c>
      <c r="AC35" s="13">
        <f t="shared" si="3"/>
        <v>2.9919999999999999E-2</v>
      </c>
      <c r="AD35" s="13">
        <f t="shared" si="4"/>
        <v>2.9559999999999999E-2</v>
      </c>
      <c r="AE35" s="13">
        <f t="shared" si="5"/>
        <v>3.6000000000000002E-4</v>
      </c>
      <c r="AF35" s="13">
        <f t="shared" si="6"/>
        <v>0</v>
      </c>
      <c r="AG35" s="13">
        <f t="shared" si="7"/>
        <v>4.2399999999999998E-3</v>
      </c>
      <c r="AQ35" s="11">
        <f t="shared" si="18"/>
        <v>28</v>
      </c>
      <c r="AR35" s="11">
        <f t="shared" si="18"/>
        <v>23</v>
      </c>
      <c r="AS35" s="1">
        <f t="shared" si="8"/>
        <v>21975.973916403062</v>
      </c>
      <c r="AT35" s="117">
        <f>+EvolOf!H25</f>
        <v>5844</v>
      </c>
      <c r="AU35" s="1">
        <f t="shared" si="9"/>
        <v>17147</v>
      </c>
      <c r="AV35" s="1">
        <f t="shared" si="10"/>
        <v>4828.9739164030616</v>
      </c>
      <c r="AW35" s="40">
        <f t="shared" si="11"/>
        <v>0.2816220864526191</v>
      </c>
      <c r="AX35" s="1">
        <f t="shared" si="12"/>
        <v>23318989.085301124</v>
      </c>
      <c r="AY35" s="1">
        <f t="shared" si="13"/>
        <v>21711.557117943667</v>
      </c>
      <c r="BJ35" s="1"/>
      <c r="BK35" s="1"/>
      <c r="BL35" s="1"/>
      <c r="BM35" s="1"/>
    </row>
    <row r="36" spans="1:65" x14ac:dyDescent="0.3">
      <c r="B36" s="1">
        <f t="shared" si="0"/>
        <v>1751</v>
      </c>
      <c r="C36" s="11">
        <v>24</v>
      </c>
      <c r="D36" s="11">
        <v>48249</v>
      </c>
      <c r="E36" s="11">
        <v>1729</v>
      </c>
      <c r="F36" s="11">
        <v>0</v>
      </c>
      <c r="G36" s="11">
        <v>22</v>
      </c>
      <c r="H36" s="11">
        <v>0</v>
      </c>
      <c r="I36" s="11">
        <v>0</v>
      </c>
      <c r="J36" s="11">
        <v>58.76</v>
      </c>
      <c r="K36" s="11">
        <v>1.41</v>
      </c>
      <c r="L36" s="11">
        <v>13.2</v>
      </c>
      <c r="M36" s="11">
        <v>2.59</v>
      </c>
      <c r="N36" s="11">
        <v>198</v>
      </c>
      <c r="O36" s="11">
        <v>1543</v>
      </c>
      <c r="P36" s="11">
        <v>1524</v>
      </c>
      <c r="Q36" s="11">
        <v>19</v>
      </c>
      <c r="R36" s="11">
        <v>0</v>
      </c>
      <c r="S36" s="11">
        <v>459</v>
      </c>
      <c r="T36" s="11">
        <v>47</v>
      </c>
      <c r="U36" s="11">
        <v>0</v>
      </c>
      <c r="V36" s="1">
        <f t="shared" si="14"/>
        <v>251</v>
      </c>
      <c r="W36" s="1">
        <f t="shared" si="15"/>
        <v>4</v>
      </c>
      <c r="X36" s="1">
        <f t="shared" si="15"/>
        <v>0</v>
      </c>
      <c r="Y36" s="1">
        <f t="shared" si="15"/>
        <v>0</v>
      </c>
      <c r="Z36" s="1">
        <f t="shared" si="16"/>
        <v>255</v>
      </c>
      <c r="AA36" s="3">
        <f t="shared" si="1"/>
        <v>0.35249999999999998</v>
      </c>
      <c r="AB36" s="13">
        <f t="shared" si="2"/>
        <v>0</v>
      </c>
      <c r="AC36" s="13">
        <f t="shared" si="3"/>
        <v>3.5020000000000003E-2</v>
      </c>
      <c r="AD36" s="13">
        <f t="shared" si="4"/>
        <v>3.458E-2</v>
      </c>
      <c r="AE36" s="13">
        <f t="shared" si="5"/>
        <v>4.4000000000000002E-4</v>
      </c>
      <c r="AF36" s="13">
        <f t="shared" si="6"/>
        <v>0</v>
      </c>
      <c r="AG36" s="13">
        <f t="shared" si="7"/>
        <v>5.1000000000000004E-3</v>
      </c>
      <c r="AQ36" s="11">
        <f t="shared" si="18"/>
        <v>29</v>
      </c>
      <c r="AR36" s="11">
        <f t="shared" si="18"/>
        <v>24</v>
      </c>
      <c r="AS36" s="1">
        <f t="shared" si="8"/>
        <v>25721.878561244492</v>
      </c>
      <c r="AT36" s="117">
        <f>+EvolOf!H26</f>
        <v>7698</v>
      </c>
      <c r="AU36" s="1">
        <f t="shared" si="9"/>
        <v>19980</v>
      </c>
      <c r="AV36" s="1">
        <f t="shared" si="10"/>
        <v>5741.8785612444917</v>
      </c>
      <c r="AW36" s="40">
        <f t="shared" si="11"/>
        <v>0.28738130937159623</v>
      </c>
      <c r="AX36" s="1">
        <f t="shared" si="12"/>
        <v>32969169.412079114</v>
      </c>
      <c r="AY36" s="1">
        <f t="shared" si="13"/>
        <v>25398.702474238562</v>
      </c>
      <c r="BJ36" s="1"/>
      <c r="BK36" s="1"/>
      <c r="BL36" s="1"/>
      <c r="BM36" s="1"/>
    </row>
    <row r="37" spans="1:65" x14ac:dyDescent="0.3">
      <c r="B37" s="1">
        <f t="shared" si="0"/>
        <v>1934</v>
      </c>
      <c r="C37" s="11">
        <v>25</v>
      </c>
      <c r="D37" s="11">
        <v>48066</v>
      </c>
      <c r="E37" s="11">
        <v>1903</v>
      </c>
      <c r="F37" s="11">
        <v>0</v>
      </c>
      <c r="G37" s="11">
        <v>30</v>
      </c>
      <c r="H37" s="11">
        <v>0</v>
      </c>
      <c r="I37" s="11">
        <v>1</v>
      </c>
      <c r="J37" s="11">
        <v>58.77</v>
      </c>
      <c r="K37" s="11">
        <v>1.44</v>
      </c>
      <c r="L37" s="11">
        <v>14.6</v>
      </c>
      <c r="M37" s="11">
        <v>2.1</v>
      </c>
      <c r="N37" s="11">
        <v>245</v>
      </c>
      <c r="O37" s="11">
        <v>1679</v>
      </c>
      <c r="P37" s="11">
        <v>1654</v>
      </c>
      <c r="Q37" s="11">
        <v>25</v>
      </c>
      <c r="R37" s="11">
        <v>0</v>
      </c>
      <c r="S37" s="11">
        <v>587</v>
      </c>
      <c r="T37" s="11">
        <v>58</v>
      </c>
      <c r="U37" s="11">
        <v>0</v>
      </c>
      <c r="V37" s="1">
        <f t="shared" si="14"/>
        <v>174</v>
      </c>
      <c r="W37" s="1">
        <f t="shared" si="15"/>
        <v>8</v>
      </c>
      <c r="X37" s="1">
        <f t="shared" si="15"/>
        <v>0</v>
      </c>
      <c r="Y37" s="1">
        <f t="shared" si="15"/>
        <v>1</v>
      </c>
      <c r="Z37" s="1">
        <f t="shared" si="16"/>
        <v>183</v>
      </c>
      <c r="AA37" s="3">
        <f t="shared" si="1"/>
        <v>0.36</v>
      </c>
      <c r="AB37" s="13">
        <f t="shared" si="2"/>
        <v>5.1706308169596695E-4</v>
      </c>
      <c r="AC37" s="13">
        <f t="shared" si="3"/>
        <v>3.8679999999999999E-2</v>
      </c>
      <c r="AD37" s="13">
        <f t="shared" si="4"/>
        <v>3.8059999999999997E-2</v>
      </c>
      <c r="AE37" s="13">
        <f t="shared" si="5"/>
        <v>5.9999999999999995E-4</v>
      </c>
      <c r="AF37" s="13">
        <f t="shared" si="6"/>
        <v>2.0000000000000002E-5</v>
      </c>
      <c r="AG37" s="13">
        <f t="shared" si="7"/>
        <v>3.6600000000000001E-3</v>
      </c>
      <c r="AQ37" s="11">
        <f t="shared" si="18"/>
        <v>30</v>
      </c>
      <c r="AR37" s="11">
        <f t="shared" si="18"/>
        <v>25</v>
      </c>
      <c r="AS37" s="1">
        <f t="shared" si="8"/>
        <v>28410.116012248342</v>
      </c>
      <c r="AT37" s="117">
        <f>+EvolOf!H27</f>
        <v>9149</v>
      </c>
      <c r="AU37" s="1">
        <f t="shared" si="9"/>
        <v>24926</v>
      </c>
      <c r="AV37" s="1">
        <f t="shared" si="10"/>
        <v>3484.1160122483416</v>
      </c>
      <c r="AW37" s="40">
        <f t="shared" si="11"/>
        <v>0.13977838450807756</v>
      </c>
      <c r="AX37" s="1">
        <f t="shared" si="12"/>
        <v>12139064.386805287</v>
      </c>
      <c r="AY37" s="1">
        <f t="shared" si="13"/>
        <v>27954.731526012718</v>
      </c>
      <c r="BJ37" s="1"/>
      <c r="BK37" s="1"/>
      <c r="BL37" s="1"/>
      <c r="BM37" s="1"/>
    </row>
    <row r="38" spans="1:65" x14ac:dyDescent="0.3">
      <c r="B38" s="1">
        <f t="shared" si="0"/>
        <v>2106</v>
      </c>
      <c r="C38" s="11">
        <v>26</v>
      </c>
      <c r="D38" s="11">
        <v>47894</v>
      </c>
      <c r="E38" s="11">
        <v>2072</v>
      </c>
      <c r="F38" s="11">
        <v>0</v>
      </c>
      <c r="G38" s="11">
        <v>33</v>
      </c>
      <c r="H38" s="11">
        <v>0</v>
      </c>
      <c r="I38" s="11">
        <v>1</v>
      </c>
      <c r="J38" s="11">
        <v>58.76</v>
      </c>
      <c r="K38" s="11">
        <v>1.48</v>
      </c>
      <c r="L38" s="11">
        <v>14.5</v>
      </c>
      <c r="M38" s="11">
        <v>1.94</v>
      </c>
      <c r="N38" s="11">
        <v>306</v>
      </c>
      <c r="O38" s="11">
        <v>1790</v>
      </c>
      <c r="P38" s="11">
        <v>1763</v>
      </c>
      <c r="Q38" s="11">
        <v>27</v>
      </c>
      <c r="R38" s="11">
        <v>0</v>
      </c>
      <c r="S38" s="11">
        <v>761</v>
      </c>
      <c r="T38" s="11">
        <v>73</v>
      </c>
      <c r="U38" s="11">
        <v>0</v>
      </c>
      <c r="V38" s="1">
        <f t="shared" si="14"/>
        <v>169</v>
      </c>
      <c r="W38" s="1">
        <f t="shared" si="15"/>
        <v>3</v>
      </c>
      <c r="X38" s="1">
        <f t="shared" si="15"/>
        <v>0</v>
      </c>
      <c r="Y38" s="1">
        <f t="shared" si="15"/>
        <v>0</v>
      </c>
      <c r="Z38" s="1">
        <f t="shared" si="16"/>
        <v>172</v>
      </c>
      <c r="AA38" s="3">
        <f t="shared" si="1"/>
        <v>0.37</v>
      </c>
      <c r="AB38" s="13">
        <f t="shared" si="2"/>
        <v>4.7483380816714152E-4</v>
      </c>
      <c r="AC38" s="13">
        <f t="shared" si="3"/>
        <v>4.2119999999999998E-2</v>
      </c>
      <c r="AD38" s="13">
        <f t="shared" si="4"/>
        <v>4.1439999999999998E-2</v>
      </c>
      <c r="AE38" s="13">
        <f t="shared" si="5"/>
        <v>6.6E-4</v>
      </c>
      <c r="AF38" s="13">
        <f t="shared" si="6"/>
        <v>2.0000000000000002E-5</v>
      </c>
      <c r="AG38" s="13">
        <f t="shared" si="7"/>
        <v>3.4399999999999999E-3</v>
      </c>
      <c r="AQ38" s="11">
        <f t="shared" si="18"/>
        <v>31</v>
      </c>
      <c r="AR38" s="11">
        <f t="shared" si="18"/>
        <v>26</v>
      </c>
      <c r="AS38" s="1">
        <f t="shared" si="8"/>
        <v>30936.765419749227</v>
      </c>
      <c r="AT38" s="117">
        <f>+EvolOf!H28</f>
        <v>11178</v>
      </c>
      <c r="AU38" s="1">
        <f t="shared" si="9"/>
        <v>28572</v>
      </c>
      <c r="AV38" s="1">
        <f t="shared" si="10"/>
        <v>2364.7654197492266</v>
      </c>
      <c r="AW38" s="40">
        <f t="shared" si="11"/>
        <v>8.2765134388535166E-2</v>
      </c>
      <c r="AX38" s="1">
        <f t="shared" si="12"/>
        <v>5592115.4904417358</v>
      </c>
      <c r="AY38" s="1">
        <f t="shared" si="13"/>
        <v>30437.311467103704</v>
      </c>
      <c r="BJ38" s="1"/>
      <c r="BK38" s="1"/>
      <c r="BL38" s="1"/>
      <c r="BM38" s="1"/>
    </row>
    <row r="39" spans="1:65" x14ac:dyDescent="0.3">
      <c r="B39" s="1">
        <f t="shared" si="0"/>
        <v>2387</v>
      </c>
      <c r="C39" s="11">
        <v>27</v>
      </c>
      <c r="D39" s="11">
        <v>47613</v>
      </c>
      <c r="E39" s="11">
        <v>2346</v>
      </c>
      <c r="F39" s="11">
        <v>0</v>
      </c>
      <c r="G39" s="11">
        <v>40</v>
      </c>
      <c r="H39" s="11">
        <v>0</v>
      </c>
      <c r="I39" s="11">
        <v>1</v>
      </c>
      <c r="J39" s="11">
        <v>58.76</v>
      </c>
      <c r="K39" s="11">
        <v>1.54</v>
      </c>
      <c r="L39" s="11">
        <v>14.7</v>
      </c>
      <c r="M39" s="11">
        <v>1.83</v>
      </c>
      <c r="N39" s="11">
        <v>377</v>
      </c>
      <c r="O39" s="11">
        <v>2000</v>
      </c>
      <c r="P39" s="11">
        <v>1969</v>
      </c>
      <c r="Q39" s="11">
        <v>31</v>
      </c>
      <c r="R39" s="11">
        <v>0</v>
      </c>
      <c r="S39" s="11">
        <v>977</v>
      </c>
      <c r="T39" s="11">
        <v>93</v>
      </c>
      <c r="U39" s="11">
        <v>0</v>
      </c>
      <c r="V39" s="1">
        <f t="shared" si="14"/>
        <v>274</v>
      </c>
      <c r="W39" s="1">
        <f t="shared" si="15"/>
        <v>7</v>
      </c>
      <c r="X39" s="1">
        <f t="shared" si="15"/>
        <v>0</v>
      </c>
      <c r="Y39" s="1">
        <f t="shared" si="15"/>
        <v>0</v>
      </c>
      <c r="Z39" s="1">
        <f t="shared" si="16"/>
        <v>281</v>
      </c>
      <c r="AA39" s="3">
        <f t="shared" si="1"/>
        <v>0.38500000000000001</v>
      </c>
      <c r="AB39" s="13">
        <f t="shared" si="2"/>
        <v>4.1893590280687055E-4</v>
      </c>
      <c r="AC39" s="13">
        <f t="shared" si="3"/>
        <v>4.7739999999999998E-2</v>
      </c>
      <c r="AD39" s="13">
        <f t="shared" si="4"/>
        <v>4.6920000000000003E-2</v>
      </c>
      <c r="AE39" s="13">
        <f t="shared" si="5"/>
        <v>8.0000000000000004E-4</v>
      </c>
      <c r="AF39" s="13">
        <f t="shared" si="6"/>
        <v>2.0000000000000002E-5</v>
      </c>
      <c r="AG39" s="13">
        <f t="shared" si="7"/>
        <v>5.62E-3</v>
      </c>
      <c r="AQ39" s="11">
        <f t="shared" si="18"/>
        <v>32</v>
      </c>
      <c r="AR39" s="11">
        <f t="shared" si="18"/>
        <v>27</v>
      </c>
      <c r="AS39" s="1">
        <f t="shared" si="8"/>
        <v>35064.605440143117</v>
      </c>
      <c r="AT39" s="117">
        <f>+EvolOf!H29</f>
        <v>13716</v>
      </c>
      <c r="AU39" s="1">
        <f t="shared" si="9"/>
        <v>33089</v>
      </c>
      <c r="AV39" s="1">
        <f t="shared" si="10"/>
        <v>1975.6054401431174</v>
      </c>
      <c r="AW39" s="40">
        <f t="shared" si="11"/>
        <v>5.9705806767902159E-2</v>
      </c>
      <c r="AX39" s="1">
        <f t="shared" si="12"/>
        <v>3903016.8551230808</v>
      </c>
      <c r="AY39" s="1">
        <f t="shared" si="13"/>
        <v>34462.322732541164</v>
      </c>
      <c r="BJ39" s="1"/>
      <c r="BK39" s="1"/>
      <c r="BL39" s="1"/>
      <c r="BM39" s="1"/>
    </row>
    <row r="40" spans="1:65" x14ac:dyDescent="0.3">
      <c r="B40" s="1">
        <f t="shared" si="0"/>
        <v>2714</v>
      </c>
      <c r="C40" s="11">
        <v>28</v>
      </c>
      <c r="D40" s="11">
        <v>47286</v>
      </c>
      <c r="E40" s="11">
        <v>2657</v>
      </c>
      <c r="F40" s="11">
        <v>0</v>
      </c>
      <c r="G40" s="11">
        <v>56</v>
      </c>
      <c r="H40" s="11">
        <v>0</v>
      </c>
      <c r="I40" s="11">
        <v>1</v>
      </c>
      <c r="J40" s="11">
        <v>58.76</v>
      </c>
      <c r="K40" s="11">
        <v>1.58</v>
      </c>
      <c r="L40" s="11">
        <v>16.2</v>
      </c>
      <c r="M40" s="11">
        <v>2.44</v>
      </c>
      <c r="N40" s="11">
        <v>434</v>
      </c>
      <c r="O40" s="11">
        <v>2270</v>
      </c>
      <c r="P40" s="11">
        <v>2228</v>
      </c>
      <c r="Q40" s="11">
        <v>42</v>
      </c>
      <c r="R40" s="11">
        <v>0</v>
      </c>
      <c r="S40" s="11">
        <v>1227</v>
      </c>
      <c r="T40" s="11">
        <v>124</v>
      </c>
      <c r="U40" s="11">
        <v>0</v>
      </c>
      <c r="V40" s="1">
        <f t="shared" si="14"/>
        <v>311</v>
      </c>
      <c r="W40" s="1">
        <f t="shared" si="15"/>
        <v>16</v>
      </c>
      <c r="X40" s="1">
        <f t="shared" si="15"/>
        <v>0</v>
      </c>
      <c r="Y40" s="1">
        <f t="shared" si="15"/>
        <v>0</v>
      </c>
      <c r="Z40" s="1">
        <f t="shared" si="16"/>
        <v>327</v>
      </c>
      <c r="AA40" s="3">
        <f t="shared" si="1"/>
        <v>0.39500000000000002</v>
      </c>
      <c r="AB40" s="13">
        <f t="shared" si="2"/>
        <v>3.6845983787767134E-4</v>
      </c>
      <c r="AC40" s="13">
        <f t="shared" si="3"/>
        <v>5.4280000000000002E-2</v>
      </c>
      <c r="AD40" s="13">
        <f t="shared" si="4"/>
        <v>5.314E-2</v>
      </c>
      <c r="AE40" s="13">
        <f t="shared" si="5"/>
        <v>1.1199999999999999E-3</v>
      </c>
      <c r="AF40" s="13">
        <f t="shared" si="6"/>
        <v>2.0000000000000002E-5</v>
      </c>
      <c r="AG40" s="13">
        <f t="shared" si="7"/>
        <v>6.5399999999999998E-3</v>
      </c>
      <c r="AQ40" s="11">
        <f t="shared" si="18"/>
        <v>33</v>
      </c>
      <c r="AR40" s="11">
        <f t="shared" si="18"/>
        <v>28</v>
      </c>
      <c r="AS40" s="1">
        <f t="shared" si="8"/>
        <v>39868.177278822128</v>
      </c>
      <c r="AT40" s="117">
        <f>+EvolOf!H30</f>
        <v>17147</v>
      </c>
      <c r="AU40" s="1">
        <f t="shared" si="9"/>
        <v>39673</v>
      </c>
      <c r="AV40" s="1">
        <f t="shared" si="10"/>
        <v>195.17727882212785</v>
      </c>
      <c r="AW40" s="40">
        <f t="shared" si="11"/>
        <v>4.9196501102040102E-3</v>
      </c>
      <c r="AX40" s="1">
        <f t="shared" si="12"/>
        <v>38094.170168410637</v>
      </c>
      <c r="AY40" s="1">
        <f t="shared" si="13"/>
        <v>39030.857417034043</v>
      </c>
      <c r="BJ40" s="1"/>
      <c r="BK40" s="1"/>
      <c r="BL40" s="1"/>
      <c r="BM40" s="1"/>
    </row>
    <row r="41" spans="1:65" x14ac:dyDescent="0.3">
      <c r="B41" s="1">
        <f t="shared" si="0"/>
        <v>3119</v>
      </c>
      <c r="C41" s="11">
        <v>29</v>
      </c>
      <c r="D41" s="11">
        <v>46881</v>
      </c>
      <c r="E41" s="11">
        <v>3055</v>
      </c>
      <c r="F41" s="11">
        <v>0</v>
      </c>
      <c r="G41" s="11">
        <v>63</v>
      </c>
      <c r="H41" s="11">
        <v>0</v>
      </c>
      <c r="I41" s="11">
        <v>1</v>
      </c>
      <c r="J41" s="11">
        <v>58.77</v>
      </c>
      <c r="K41" s="11">
        <v>1.6</v>
      </c>
      <c r="L41" s="11">
        <v>16.5</v>
      </c>
      <c r="M41" s="11">
        <v>2.38</v>
      </c>
      <c r="N41" s="11">
        <v>491</v>
      </c>
      <c r="O41" s="11">
        <v>2618</v>
      </c>
      <c r="P41" s="11">
        <v>2569</v>
      </c>
      <c r="Q41" s="11">
        <v>49</v>
      </c>
      <c r="R41" s="11">
        <v>0</v>
      </c>
      <c r="S41" s="11">
        <v>1432</v>
      </c>
      <c r="T41" s="11">
        <v>148</v>
      </c>
      <c r="U41" s="11">
        <v>0</v>
      </c>
      <c r="V41" s="1">
        <f t="shared" si="14"/>
        <v>398</v>
      </c>
      <c r="W41" s="1">
        <f t="shared" si="15"/>
        <v>7</v>
      </c>
      <c r="X41" s="1">
        <f t="shared" si="15"/>
        <v>0</v>
      </c>
      <c r="Y41" s="1">
        <f t="shared" si="15"/>
        <v>0</v>
      </c>
      <c r="Z41" s="1">
        <f t="shared" si="16"/>
        <v>405</v>
      </c>
      <c r="AA41" s="3">
        <f t="shared" si="1"/>
        <v>0.4</v>
      </c>
      <c r="AB41" s="13">
        <f t="shared" si="2"/>
        <v>3.2061558191728119E-4</v>
      </c>
      <c r="AC41" s="13">
        <f t="shared" si="3"/>
        <v>6.2379999999999998E-2</v>
      </c>
      <c r="AD41" s="13">
        <f t="shared" si="4"/>
        <v>6.1100000000000002E-2</v>
      </c>
      <c r="AE41" s="13">
        <f t="shared" si="5"/>
        <v>1.2600000000000001E-3</v>
      </c>
      <c r="AF41" s="13">
        <f t="shared" si="6"/>
        <v>2.0000000000000002E-5</v>
      </c>
      <c r="AG41" s="13">
        <f t="shared" si="7"/>
        <v>8.0999999999999996E-3</v>
      </c>
      <c r="AQ41" s="11">
        <f t="shared" si="18"/>
        <v>34</v>
      </c>
      <c r="AR41" s="11">
        <f t="shared" si="18"/>
        <v>29</v>
      </c>
      <c r="AS41" s="1">
        <f t="shared" si="8"/>
        <v>45817.555244158517</v>
      </c>
      <c r="AT41" s="117">
        <f>+EvolOf!H31</f>
        <v>19980</v>
      </c>
      <c r="AU41" s="1">
        <f t="shared" si="9"/>
        <v>47610</v>
      </c>
      <c r="AV41" s="1">
        <f t="shared" si="10"/>
        <v>-1792.4447558414831</v>
      </c>
      <c r="AW41" s="40">
        <f t="shared" si="11"/>
        <v>-3.7648493086357537E-2</v>
      </c>
      <c r="AX41" s="1">
        <f t="shared" si="12"/>
        <v>3212858.2027436341</v>
      </c>
      <c r="AY41" s="1">
        <f t="shared" si="13"/>
        <v>44877.406627414006</v>
      </c>
      <c r="BJ41" s="1"/>
      <c r="BK41" s="1"/>
      <c r="BL41" s="1"/>
      <c r="BM41" s="1"/>
    </row>
    <row r="42" spans="1:65" x14ac:dyDescent="0.3">
      <c r="B42" s="1">
        <f t="shared" si="0"/>
        <v>3587</v>
      </c>
      <c r="C42" s="11">
        <v>30</v>
      </c>
      <c r="D42" s="11">
        <v>46413</v>
      </c>
      <c r="E42" s="11">
        <v>3503</v>
      </c>
      <c r="F42" s="11">
        <v>0</v>
      </c>
      <c r="G42" s="11">
        <v>83</v>
      </c>
      <c r="H42" s="11">
        <v>0</v>
      </c>
      <c r="I42" s="11">
        <v>1</v>
      </c>
      <c r="J42" s="11">
        <v>58.76</v>
      </c>
      <c r="K42" s="11">
        <v>1.61</v>
      </c>
      <c r="L42" s="11">
        <v>16.600000000000001</v>
      </c>
      <c r="M42" s="11">
        <v>2.42</v>
      </c>
      <c r="N42" s="11">
        <v>554</v>
      </c>
      <c r="O42" s="11">
        <v>3023</v>
      </c>
      <c r="P42" s="11">
        <v>2958</v>
      </c>
      <c r="Q42" s="11">
        <v>65</v>
      </c>
      <c r="R42" s="11">
        <v>0</v>
      </c>
      <c r="S42" s="11">
        <v>1667</v>
      </c>
      <c r="T42" s="11">
        <v>168</v>
      </c>
      <c r="U42" s="11">
        <v>0</v>
      </c>
      <c r="V42" s="1">
        <f t="shared" si="14"/>
        <v>448</v>
      </c>
      <c r="W42" s="1">
        <f t="shared" si="15"/>
        <v>20</v>
      </c>
      <c r="X42" s="1">
        <f t="shared" si="15"/>
        <v>0</v>
      </c>
      <c r="Y42" s="1">
        <f t="shared" si="15"/>
        <v>0</v>
      </c>
      <c r="Z42" s="1">
        <f t="shared" si="16"/>
        <v>468</v>
      </c>
      <c r="AA42" s="3">
        <f t="shared" si="1"/>
        <v>0.40250000000000002</v>
      </c>
      <c r="AB42" s="13">
        <f t="shared" si="2"/>
        <v>2.7878449958182325E-4</v>
      </c>
      <c r="AC42" s="13">
        <f t="shared" si="3"/>
        <v>7.1739999999999998E-2</v>
      </c>
      <c r="AD42" s="13">
        <f t="shared" si="4"/>
        <v>7.0059999999999997E-2</v>
      </c>
      <c r="AE42" s="13">
        <f t="shared" si="5"/>
        <v>1.66E-3</v>
      </c>
      <c r="AF42" s="13">
        <f t="shared" si="6"/>
        <v>2.0000000000000002E-5</v>
      </c>
      <c r="AG42" s="13">
        <f t="shared" si="7"/>
        <v>9.3600000000000003E-3</v>
      </c>
      <c r="AQ42" s="11">
        <f t="shared" si="18"/>
        <v>35</v>
      </c>
      <c r="AR42" s="11">
        <f t="shared" si="18"/>
        <v>30</v>
      </c>
      <c r="AS42" s="1">
        <f t="shared" si="8"/>
        <v>52692.392004102796</v>
      </c>
      <c r="AT42" s="117">
        <f>+EvolOf!H32</f>
        <v>24926</v>
      </c>
      <c r="AU42" s="1">
        <f t="shared" si="9"/>
        <v>56188</v>
      </c>
      <c r="AV42" s="1">
        <f t="shared" si="10"/>
        <v>-3495.6079958972041</v>
      </c>
      <c r="AW42" s="40">
        <f t="shared" si="11"/>
        <v>-6.2212714385584178E-2</v>
      </c>
      <c r="AX42" s="1">
        <f t="shared" si="12"/>
        <v>12219275.260980468</v>
      </c>
      <c r="AY42" s="1">
        <f t="shared" si="13"/>
        <v>51458.446944625612</v>
      </c>
      <c r="BJ42" s="1"/>
      <c r="BK42" s="1"/>
      <c r="BL42" s="1"/>
      <c r="BM42" s="1"/>
    </row>
    <row r="43" spans="1:65" x14ac:dyDescent="0.3">
      <c r="B43" s="1">
        <f t="shared" si="0"/>
        <v>4109</v>
      </c>
      <c r="C43" s="11">
        <v>31</v>
      </c>
      <c r="D43" s="11">
        <v>45891</v>
      </c>
      <c r="E43" s="11">
        <v>4012</v>
      </c>
      <c r="F43" s="11">
        <v>0</v>
      </c>
      <c r="G43" s="11">
        <v>96</v>
      </c>
      <c r="H43" s="11">
        <v>0</v>
      </c>
      <c r="I43" s="11">
        <v>1</v>
      </c>
      <c r="J43" s="11">
        <v>58.76</v>
      </c>
      <c r="K43" s="11">
        <v>1.61</v>
      </c>
      <c r="L43" s="11">
        <v>16.600000000000001</v>
      </c>
      <c r="M43" s="11">
        <v>2.2400000000000002</v>
      </c>
      <c r="N43" s="11">
        <v>633</v>
      </c>
      <c r="O43" s="11">
        <v>3466</v>
      </c>
      <c r="P43" s="11">
        <v>3390</v>
      </c>
      <c r="Q43" s="11">
        <v>76</v>
      </c>
      <c r="R43" s="11">
        <v>0</v>
      </c>
      <c r="S43" s="11">
        <v>1837</v>
      </c>
      <c r="T43" s="11">
        <v>187</v>
      </c>
      <c r="U43" s="11">
        <v>0</v>
      </c>
      <c r="V43" s="1">
        <f t="shared" si="14"/>
        <v>509</v>
      </c>
      <c r="W43" s="1">
        <f t="shared" si="15"/>
        <v>13</v>
      </c>
      <c r="X43" s="1">
        <f t="shared" si="15"/>
        <v>0</v>
      </c>
      <c r="Y43" s="1">
        <f t="shared" si="15"/>
        <v>0</v>
      </c>
      <c r="Z43" s="1">
        <f t="shared" si="16"/>
        <v>522</v>
      </c>
      <c r="AA43" s="3">
        <f t="shared" si="1"/>
        <v>0.40250000000000002</v>
      </c>
      <c r="AB43" s="13">
        <f t="shared" si="2"/>
        <v>2.4336821611097589E-4</v>
      </c>
      <c r="AC43" s="13">
        <f t="shared" si="3"/>
        <v>8.2180000000000003E-2</v>
      </c>
      <c r="AD43" s="13">
        <f t="shared" si="4"/>
        <v>8.0240000000000006E-2</v>
      </c>
      <c r="AE43" s="13">
        <f t="shared" si="5"/>
        <v>1.92E-3</v>
      </c>
      <c r="AF43" s="13">
        <f t="shared" si="6"/>
        <v>2.0000000000000002E-5</v>
      </c>
      <c r="AG43" s="13">
        <f t="shared" si="7"/>
        <v>1.044E-2</v>
      </c>
      <c r="AQ43" s="11">
        <f t="shared" si="18"/>
        <v>36</v>
      </c>
      <c r="AR43" s="11">
        <f t="shared" si="18"/>
        <v>31</v>
      </c>
      <c r="AS43" s="1">
        <f t="shared" si="8"/>
        <v>60360.479159425253</v>
      </c>
      <c r="AT43" s="117">
        <f>+EvolOf!H33</f>
        <v>28572</v>
      </c>
      <c r="AU43" s="1">
        <f t="shared" si="9"/>
        <v>64059</v>
      </c>
      <c r="AV43" s="1">
        <f t="shared" si="10"/>
        <v>-3698.5208405747471</v>
      </c>
      <c r="AW43" s="40">
        <f t="shared" si="11"/>
        <v>-5.7736162609075214E-2</v>
      </c>
      <c r="AX43" s="1">
        <f t="shared" si="12"/>
        <v>13679056.408165734</v>
      </c>
      <c r="AY43" s="1">
        <f t="shared" si="13"/>
        <v>58935.566412171844</v>
      </c>
      <c r="BJ43" s="1"/>
      <c r="BK43" s="1"/>
      <c r="BL43" s="1"/>
      <c r="BM43" s="1"/>
    </row>
    <row r="44" spans="1:65" x14ac:dyDescent="0.3">
      <c r="B44" s="1">
        <f t="shared" si="0"/>
        <v>4644</v>
      </c>
      <c r="C44" s="11">
        <v>32</v>
      </c>
      <c r="D44" s="11">
        <v>45356</v>
      </c>
      <c r="E44" s="11">
        <v>4532</v>
      </c>
      <c r="F44" s="11">
        <v>0</v>
      </c>
      <c r="G44" s="11">
        <v>111</v>
      </c>
      <c r="H44" s="11">
        <v>0</v>
      </c>
      <c r="I44" s="11">
        <v>1</v>
      </c>
      <c r="J44" s="11">
        <v>58.77</v>
      </c>
      <c r="K44" s="11">
        <v>1.61</v>
      </c>
      <c r="L44" s="11">
        <v>16.7</v>
      </c>
      <c r="M44" s="11">
        <v>2.29</v>
      </c>
      <c r="N44" s="11">
        <v>730</v>
      </c>
      <c r="O44" s="11">
        <v>3904</v>
      </c>
      <c r="P44" s="11">
        <v>3817</v>
      </c>
      <c r="Q44" s="11">
        <v>87</v>
      </c>
      <c r="R44" s="11">
        <v>0</v>
      </c>
      <c r="S44" s="11">
        <v>1994</v>
      </c>
      <c r="T44" s="11">
        <v>204</v>
      </c>
      <c r="U44" s="11">
        <v>0</v>
      </c>
      <c r="V44" s="1">
        <f t="shared" si="14"/>
        <v>520</v>
      </c>
      <c r="W44" s="1">
        <f t="shared" si="15"/>
        <v>15</v>
      </c>
      <c r="X44" s="1">
        <f t="shared" si="15"/>
        <v>0</v>
      </c>
      <c r="Y44" s="1">
        <f t="shared" si="15"/>
        <v>0</v>
      </c>
      <c r="Z44" s="1">
        <f t="shared" si="16"/>
        <v>535</v>
      </c>
      <c r="AA44" s="3">
        <f t="shared" si="1"/>
        <v>0.40250000000000002</v>
      </c>
      <c r="AB44" s="13">
        <f t="shared" si="2"/>
        <v>2.1533161068044789E-4</v>
      </c>
      <c r="AC44" s="13">
        <f t="shared" si="3"/>
        <v>9.2880000000000004E-2</v>
      </c>
      <c r="AD44" s="13">
        <f t="shared" si="4"/>
        <v>9.0639999999999998E-2</v>
      </c>
      <c r="AE44" s="13">
        <f t="shared" si="5"/>
        <v>2.2200000000000002E-3</v>
      </c>
      <c r="AF44" s="13">
        <f t="shared" si="6"/>
        <v>2.0000000000000002E-5</v>
      </c>
      <c r="AG44" s="13">
        <f t="shared" si="7"/>
        <v>1.0699999999999999E-2</v>
      </c>
      <c r="AQ44" s="11">
        <f t="shared" si="18"/>
        <v>37</v>
      </c>
      <c r="AR44" s="11">
        <f t="shared" si="18"/>
        <v>32</v>
      </c>
      <c r="AS44" s="1">
        <f t="shared" si="8"/>
        <v>68219.534002523942</v>
      </c>
      <c r="AT44" s="117">
        <f>+EvolOf!H34</f>
        <v>33089</v>
      </c>
      <c r="AU44" s="1">
        <f t="shared" si="9"/>
        <v>72248</v>
      </c>
      <c r="AV44" s="1">
        <f t="shared" si="10"/>
        <v>-4028.465997476058</v>
      </c>
      <c r="AW44" s="40">
        <f t="shared" si="11"/>
        <v>-5.5758858341768081E-2</v>
      </c>
      <c r="AX44" s="1">
        <f t="shared" si="12"/>
        <v>16228538.29282077</v>
      </c>
      <c r="AY44" s="1">
        <f t="shared" si="13"/>
        <v>66574.27392322103</v>
      </c>
      <c r="BJ44" s="1"/>
      <c r="BK44" s="1"/>
      <c r="BL44" s="1"/>
      <c r="BM44" s="1"/>
    </row>
    <row r="45" spans="1:65" x14ac:dyDescent="0.3">
      <c r="B45" s="1">
        <f t="shared" si="0"/>
        <v>5229</v>
      </c>
      <c r="C45" s="11">
        <v>33</v>
      </c>
      <c r="D45" s="11">
        <v>44771</v>
      </c>
      <c r="E45" s="11">
        <v>5099</v>
      </c>
      <c r="F45" s="11">
        <v>0</v>
      </c>
      <c r="G45" s="11">
        <v>129</v>
      </c>
      <c r="H45" s="11">
        <v>0</v>
      </c>
      <c r="I45" s="11">
        <v>1</v>
      </c>
      <c r="J45" s="11">
        <v>58.76</v>
      </c>
      <c r="K45" s="11">
        <v>1.61</v>
      </c>
      <c r="L45" s="11">
        <v>17.2</v>
      </c>
      <c r="M45" s="11">
        <v>2.1800000000000002</v>
      </c>
      <c r="N45" s="11">
        <v>832</v>
      </c>
      <c r="O45" s="11">
        <v>4387</v>
      </c>
      <c r="P45" s="11">
        <v>4284</v>
      </c>
      <c r="Q45" s="11">
        <v>103</v>
      </c>
      <c r="R45" s="11">
        <v>0</v>
      </c>
      <c r="S45" s="11">
        <v>2257</v>
      </c>
      <c r="T45" s="11">
        <v>225</v>
      </c>
      <c r="U45" s="11">
        <v>0</v>
      </c>
      <c r="V45" s="1">
        <f t="shared" si="14"/>
        <v>567</v>
      </c>
      <c r="W45" s="1">
        <f t="shared" si="15"/>
        <v>18</v>
      </c>
      <c r="X45" s="1">
        <f t="shared" si="15"/>
        <v>0</v>
      </c>
      <c r="Y45" s="1">
        <f t="shared" si="15"/>
        <v>0</v>
      </c>
      <c r="Z45" s="1">
        <f t="shared" si="16"/>
        <v>585</v>
      </c>
      <c r="AA45" s="3">
        <f t="shared" si="1"/>
        <v>0.40250000000000002</v>
      </c>
      <c r="AB45" s="13">
        <f t="shared" si="2"/>
        <v>1.9124115509657678E-4</v>
      </c>
      <c r="AC45" s="13">
        <f t="shared" si="3"/>
        <v>0.10458000000000001</v>
      </c>
      <c r="AD45" s="13">
        <f t="shared" si="4"/>
        <v>0.10198</v>
      </c>
      <c r="AE45" s="13">
        <f t="shared" si="5"/>
        <v>2.5799999999999998E-3</v>
      </c>
      <c r="AF45" s="13">
        <f t="shared" si="6"/>
        <v>2.0000000000000002E-5</v>
      </c>
      <c r="AG45" s="13">
        <f t="shared" si="7"/>
        <v>1.17E-2</v>
      </c>
      <c r="AQ45" s="11">
        <f t="shared" si="18"/>
        <v>38</v>
      </c>
      <c r="AR45" s="11">
        <f t="shared" si="18"/>
        <v>33</v>
      </c>
      <c r="AS45" s="1">
        <f t="shared" si="8"/>
        <v>76813.079952454282</v>
      </c>
      <c r="AT45" s="117">
        <f>+EvolOf!H35</f>
        <v>39673</v>
      </c>
      <c r="AU45" s="1">
        <f t="shared" si="9"/>
        <v>78797</v>
      </c>
      <c r="AV45" s="1">
        <f t="shared" si="10"/>
        <v>-1983.9200475457183</v>
      </c>
      <c r="AW45" s="40">
        <f t="shared" si="11"/>
        <v>-2.5177608887974379E-2</v>
      </c>
      <c r="AX45" s="1">
        <f t="shared" si="12"/>
        <v>3935938.7550538052</v>
      </c>
      <c r="AY45" s="1">
        <f t="shared" si="13"/>
        <v>74903.403074691974</v>
      </c>
      <c r="BJ45" s="1"/>
      <c r="BK45" s="1"/>
      <c r="BL45" s="1"/>
      <c r="BM45" s="1"/>
    </row>
    <row r="46" spans="1:65" x14ac:dyDescent="0.3">
      <c r="A46" s="6">
        <f>+E70/E46</f>
        <v>1.3614159292035399</v>
      </c>
      <c r="B46" s="1">
        <f t="shared" si="0"/>
        <v>5803</v>
      </c>
      <c r="C46" s="11">
        <v>34</v>
      </c>
      <c r="D46" s="11">
        <v>44197</v>
      </c>
      <c r="E46" s="11">
        <v>5650</v>
      </c>
      <c r="F46" s="11">
        <v>0</v>
      </c>
      <c r="G46" s="11">
        <v>151</v>
      </c>
      <c r="H46" s="11">
        <v>0</v>
      </c>
      <c r="I46" s="11">
        <v>2</v>
      </c>
      <c r="J46" s="11">
        <v>58.76</v>
      </c>
      <c r="K46" s="11">
        <v>1.61</v>
      </c>
      <c r="L46" s="11">
        <v>17</v>
      </c>
      <c r="M46" s="11">
        <v>2.2200000000000002</v>
      </c>
      <c r="N46" s="11">
        <v>939</v>
      </c>
      <c r="O46" s="11">
        <v>4854</v>
      </c>
      <c r="P46" s="11">
        <v>4732</v>
      </c>
      <c r="Q46" s="11">
        <v>121</v>
      </c>
      <c r="R46" s="11">
        <v>1</v>
      </c>
      <c r="S46" s="11">
        <v>2561</v>
      </c>
      <c r="T46" s="11">
        <v>250</v>
      </c>
      <c r="U46" s="11">
        <v>0</v>
      </c>
      <c r="V46" s="1">
        <f t="shared" si="14"/>
        <v>551</v>
      </c>
      <c r="W46" s="1">
        <f t="shared" si="15"/>
        <v>22</v>
      </c>
      <c r="X46" s="1">
        <f t="shared" si="15"/>
        <v>0</v>
      </c>
      <c r="Y46" s="1">
        <f t="shared" si="15"/>
        <v>1</v>
      </c>
      <c r="Z46" s="1">
        <f t="shared" si="16"/>
        <v>574</v>
      </c>
      <c r="AA46" s="3">
        <f t="shared" si="1"/>
        <v>0.40250000000000002</v>
      </c>
      <c r="AB46" s="13">
        <f t="shared" si="2"/>
        <v>3.4464931931759432E-4</v>
      </c>
      <c r="AC46" s="13">
        <f t="shared" si="3"/>
        <v>0.11606</v>
      </c>
      <c r="AD46" s="13">
        <f t="shared" si="4"/>
        <v>0.113</v>
      </c>
      <c r="AE46" s="13">
        <f t="shared" si="5"/>
        <v>3.0200000000000001E-3</v>
      </c>
      <c r="AF46" s="13">
        <f t="shared" si="6"/>
        <v>4.0000000000000003E-5</v>
      </c>
      <c r="AG46" s="13">
        <f t="shared" si="7"/>
        <v>1.1480000000000001E-2</v>
      </c>
      <c r="AQ46" s="11">
        <f t="shared" si="18"/>
        <v>39</v>
      </c>
      <c r="AR46" s="11">
        <f t="shared" si="18"/>
        <v>34</v>
      </c>
      <c r="AS46" s="1">
        <f t="shared" si="8"/>
        <v>85245.037858881653</v>
      </c>
      <c r="AT46" s="117">
        <f>+EvolOf!H36</f>
        <v>47610</v>
      </c>
      <c r="AU46" s="1">
        <f t="shared" si="9"/>
        <v>85195</v>
      </c>
      <c r="AV46" s="1">
        <f t="shared" si="10"/>
        <v>50.037858881652937</v>
      </c>
      <c r="AW46" s="40">
        <f t="shared" si="11"/>
        <v>5.8733328108040439E-4</v>
      </c>
      <c r="AX46" s="1">
        <f t="shared" si="12"/>
        <v>2503.7873214602137</v>
      </c>
      <c r="AY46" s="1">
        <f t="shared" si="13"/>
        <v>82997.495071976795</v>
      </c>
    </row>
    <row r="47" spans="1:65" x14ac:dyDescent="0.3">
      <c r="B47" s="1">
        <f t="shared" si="0"/>
        <v>6408</v>
      </c>
      <c r="C47" s="11">
        <v>35</v>
      </c>
      <c r="D47" s="11">
        <v>43592</v>
      </c>
      <c r="E47" s="11">
        <v>6218</v>
      </c>
      <c r="F47" s="11">
        <v>0</v>
      </c>
      <c r="G47" s="11">
        <v>188</v>
      </c>
      <c r="H47" s="11">
        <v>0</v>
      </c>
      <c r="I47" s="11">
        <v>2</v>
      </c>
      <c r="J47" s="11">
        <v>58.76</v>
      </c>
      <c r="K47" s="11">
        <v>1.6</v>
      </c>
      <c r="L47" s="11">
        <v>17.600000000000001</v>
      </c>
      <c r="M47" s="11">
        <v>2.37</v>
      </c>
      <c r="N47" s="11">
        <v>1065</v>
      </c>
      <c r="O47" s="11">
        <v>5333</v>
      </c>
      <c r="P47" s="11">
        <v>5178</v>
      </c>
      <c r="Q47" s="11">
        <v>154</v>
      </c>
      <c r="R47" s="11">
        <v>1</v>
      </c>
      <c r="S47" s="11">
        <v>2929</v>
      </c>
      <c r="T47" s="11">
        <v>291</v>
      </c>
      <c r="U47" s="11">
        <v>0</v>
      </c>
      <c r="V47" s="1">
        <f t="shared" si="14"/>
        <v>568</v>
      </c>
      <c r="W47" s="1">
        <f t="shared" si="15"/>
        <v>37</v>
      </c>
      <c r="X47" s="1">
        <f t="shared" si="15"/>
        <v>0</v>
      </c>
      <c r="Y47" s="1">
        <f t="shared" si="15"/>
        <v>0</v>
      </c>
      <c r="Z47" s="1">
        <f t="shared" si="16"/>
        <v>605</v>
      </c>
      <c r="AA47" s="3">
        <f t="shared" si="1"/>
        <v>0.4</v>
      </c>
      <c r="AB47" s="13">
        <f t="shared" si="2"/>
        <v>3.1210986267166043E-4</v>
      </c>
      <c r="AC47" s="13">
        <f t="shared" si="3"/>
        <v>0.12816</v>
      </c>
      <c r="AD47" s="13">
        <f t="shared" si="4"/>
        <v>0.12436</v>
      </c>
      <c r="AE47" s="13">
        <f t="shared" si="5"/>
        <v>3.7599999999999999E-3</v>
      </c>
      <c r="AF47" s="13">
        <f t="shared" si="6"/>
        <v>4.0000000000000003E-5</v>
      </c>
      <c r="AG47" s="13">
        <f t="shared" si="7"/>
        <v>1.21E-2</v>
      </c>
      <c r="AQ47" s="11">
        <f t="shared" ref="AQ47:AR62" si="19">+AQ46+1</f>
        <v>40</v>
      </c>
      <c r="AR47" s="11">
        <f t="shared" si="19"/>
        <v>35</v>
      </c>
      <c r="AS47" s="1">
        <f t="shared" si="8"/>
        <v>94132.380251544659</v>
      </c>
      <c r="AT47" s="117">
        <f>+EvolOf!H37</f>
        <v>56188</v>
      </c>
      <c r="AU47" s="1">
        <f t="shared" si="9"/>
        <v>94417</v>
      </c>
      <c r="AV47" s="1">
        <f t="shared" si="10"/>
        <v>-284.61974845534132</v>
      </c>
      <c r="AW47" s="40">
        <f t="shared" si="11"/>
        <v>-3.0144968433157837E-3</v>
      </c>
      <c r="AX47" s="1">
        <f t="shared" si="12"/>
        <v>81008.401210781769</v>
      </c>
      <c r="AY47" s="1">
        <f t="shared" si="13"/>
        <v>91341.314045584382</v>
      </c>
    </row>
    <row r="48" spans="1:65" x14ac:dyDescent="0.3">
      <c r="B48" s="1">
        <f t="shared" si="0"/>
        <v>7058</v>
      </c>
      <c r="C48" s="11">
        <v>36</v>
      </c>
      <c r="D48" s="11">
        <v>42942</v>
      </c>
      <c r="E48" s="11">
        <v>6831</v>
      </c>
      <c r="F48" s="11">
        <v>0</v>
      </c>
      <c r="G48" s="11">
        <v>225</v>
      </c>
      <c r="H48" s="11">
        <v>0</v>
      </c>
      <c r="I48" s="11">
        <v>2</v>
      </c>
      <c r="J48" s="11">
        <v>58.75</v>
      </c>
      <c r="K48" s="11">
        <v>1.62</v>
      </c>
      <c r="L48" s="11">
        <v>17.7</v>
      </c>
      <c r="M48" s="11">
        <v>2.2400000000000002</v>
      </c>
      <c r="N48" s="11">
        <v>1192</v>
      </c>
      <c r="O48" s="11">
        <v>5856</v>
      </c>
      <c r="P48" s="11">
        <v>5667</v>
      </c>
      <c r="Q48" s="11">
        <v>188</v>
      </c>
      <c r="R48" s="11">
        <v>1</v>
      </c>
      <c r="S48" s="11">
        <v>3361</v>
      </c>
      <c r="T48" s="11">
        <v>328</v>
      </c>
      <c r="U48" s="11">
        <v>0</v>
      </c>
      <c r="V48" s="1">
        <f t="shared" si="14"/>
        <v>613</v>
      </c>
      <c r="W48" s="1">
        <f t="shared" si="15"/>
        <v>37</v>
      </c>
      <c r="X48" s="1">
        <f t="shared" si="15"/>
        <v>0</v>
      </c>
      <c r="Y48" s="1">
        <f t="shared" si="15"/>
        <v>0</v>
      </c>
      <c r="Z48" s="1">
        <f t="shared" si="16"/>
        <v>650</v>
      </c>
      <c r="AA48" s="3">
        <f t="shared" si="1"/>
        <v>0.40500000000000003</v>
      </c>
      <c r="AB48" s="13">
        <f t="shared" si="2"/>
        <v>2.8336639274582036E-4</v>
      </c>
      <c r="AC48" s="13">
        <f t="shared" si="3"/>
        <v>0.14116000000000001</v>
      </c>
      <c r="AD48" s="13">
        <f t="shared" si="4"/>
        <v>0.13661999999999999</v>
      </c>
      <c r="AE48" s="13">
        <f t="shared" si="5"/>
        <v>4.4999999999999997E-3</v>
      </c>
      <c r="AF48" s="13">
        <f t="shared" si="6"/>
        <v>4.0000000000000003E-5</v>
      </c>
      <c r="AG48" s="13">
        <f t="shared" si="7"/>
        <v>1.2999999999999999E-2</v>
      </c>
      <c r="AQ48" s="11">
        <f t="shared" si="19"/>
        <v>41</v>
      </c>
      <c r="AR48" s="11">
        <f t="shared" si="19"/>
        <v>36</v>
      </c>
      <c r="AS48" s="1">
        <f t="shared" si="8"/>
        <v>103680.76464035615</v>
      </c>
      <c r="AT48" s="117">
        <f>+EvolOf!H38</f>
        <v>64059</v>
      </c>
      <c r="AU48" s="1">
        <f t="shared" si="9"/>
        <v>102136</v>
      </c>
      <c r="AV48" s="1">
        <f t="shared" si="10"/>
        <v>1544.7646403561521</v>
      </c>
      <c r="AW48" s="40">
        <f t="shared" si="11"/>
        <v>1.5124585262357604E-2</v>
      </c>
      <c r="AX48" s="1">
        <f t="shared" si="12"/>
        <v>2386297.794094672</v>
      </c>
      <c r="AY48" s="1">
        <f t="shared" si="13"/>
        <v>100346.17501534044</v>
      </c>
    </row>
    <row r="49" spans="2:51" x14ac:dyDescent="0.3">
      <c r="B49" s="1">
        <f t="shared" si="0"/>
        <v>7628</v>
      </c>
      <c r="C49" s="11">
        <v>37</v>
      </c>
      <c r="D49" s="11">
        <v>42372</v>
      </c>
      <c r="E49" s="11">
        <v>7352</v>
      </c>
      <c r="F49" s="11">
        <v>0</v>
      </c>
      <c r="G49" s="11">
        <v>273</v>
      </c>
      <c r="H49" s="11">
        <v>0</v>
      </c>
      <c r="I49" s="11">
        <v>3</v>
      </c>
      <c r="J49" s="11">
        <v>58.76</v>
      </c>
      <c r="K49" s="11">
        <v>1.64</v>
      </c>
      <c r="L49" s="11">
        <v>17.7</v>
      </c>
      <c r="M49" s="11">
        <v>2.2200000000000002</v>
      </c>
      <c r="N49" s="11">
        <v>1343</v>
      </c>
      <c r="O49" s="11">
        <v>6275</v>
      </c>
      <c r="P49" s="11">
        <v>6044</v>
      </c>
      <c r="Q49" s="11">
        <v>229</v>
      </c>
      <c r="R49" s="11">
        <v>2</v>
      </c>
      <c r="S49" s="11">
        <v>3834</v>
      </c>
      <c r="T49" s="11">
        <v>367</v>
      </c>
      <c r="U49" s="11">
        <v>0</v>
      </c>
      <c r="V49" s="1">
        <f t="shared" si="14"/>
        <v>521</v>
      </c>
      <c r="W49" s="1">
        <f t="shared" si="15"/>
        <v>48</v>
      </c>
      <c r="X49" s="1">
        <f t="shared" si="15"/>
        <v>0</v>
      </c>
      <c r="Y49" s="1">
        <f t="shared" si="15"/>
        <v>1</v>
      </c>
      <c r="Z49" s="1">
        <f t="shared" si="16"/>
        <v>570</v>
      </c>
      <c r="AA49" s="3">
        <f t="shared" si="1"/>
        <v>0.41000000000000003</v>
      </c>
      <c r="AB49" s="13">
        <f t="shared" si="2"/>
        <v>3.9328788673308863E-4</v>
      </c>
      <c r="AC49" s="13">
        <f t="shared" si="3"/>
        <v>0.15256</v>
      </c>
      <c r="AD49" s="13">
        <f t="shared" si="4"/>
        <v>0.14704</v>
      </c>
      <c r="AE49" s="13">
        <f t="shared" si="5"/>
        <v>5.4599999999999996E-3</v>
      </c>
      <c r="AF49" s="13">
        <f t="shared" si="6"/>
        <v>6.0000000000000002E-5</v>
      </c>
      <c r="AG49" s="13">
        <f t="shared" si="7"/>
        <v>1.14E-2</v>
      </c>
      <c r="AQ49" s="11">
        <f t="shared" si="19"/>
        <v>42</v>
      </c>
      <c r="AR49" s="11">
        <f t="shared" si="19"/>
        <v>37</v>
      </c>
      <c r="AS49" s="1">
        <f t="shared" si="8"/>
        <v>112053.963258237</v>
      </c>
      <c r="AT49" s="117">
        <f>+EvolOf!H39</f>
        <v>72248</v>
      </c>
      <c r="AU49" s="1">
        <f t="shared" si="9"/>
        <v>0</v>
      </c>
      <c r="AV49" s="1">
        <f t="shared" si="10"/>
        <v>0</v>
      </c>
      <c r="AW49" s="40" t="e">
        <f t="shared" si="11"/>
        <v>#DIV/0!</v>
      </c>
      <c r="AX49" s="1">
        <f t="shared" si="12"/>
        <v>0</v>
      </c>
      <c r="AY49" s="1">
        <f t="shared" si="13"/>
        <v>107999.57234852627</v>
      </c>
    </row>
    <row r="50" spans="2:51" x14ac:dyDescent="0.3">
      <c r="B50" s="1">
        <f t="shared" si="0"/>
        <v>8199</v>
      </c>
      <c r="C50" s="11">
        <v>38</v>
      </c>
      <c r="D50" s="11">
        <v>41801</v>
      </c>
      <c r="E50" s="11">
        <v>7851</v>
      </c>
      <c r="F50" s="11">
        <v>0</v>
      </c>
      <c r="G50" s="11">
        <v>345</v>
      </c>
      <c r="H50" s="11">
        <v>0</v>
      </c>
      <c r="I50" s="11">
        <v>3</v>
      </c>
      <c r="J50" s="11">
        <v>58.76</v>
      </c>
      <c r="K50" s="11">
        <v>1.65</v>
      </c>
      <c r="L50" s="11">
        <v>18</v>
      </c>
      <c r="M50" s="11">
        <v>2.11</v>
      </c>
      <c r="N50" s="11">
        <v>1498</v>
      </c>
      <c r="O50" s="11">
        <v>6691</v>
      </c>
      <c r="P50" s="11">
        <v>6394</v>
      </c>
      <c r="Q50" s="11">
        <v>295</v>
      </c>
      <c r="R50" s="11">
        <v>2</v>
      </c>
      <c r="S50" s="11">
        <v>4296</v>
      </c>
      <c r="T50" s="11">
        <v>424</v>
      </c>
      <c r="U50" s="11">
        <v>0</v>
      </c>
      <c r="V50" s="1">
        <f t="shared" si="14"/>
        <v>499</v>
      </c>
      <c r="W50" s="1">
        <f t="shared" si="15"/>
        <v>72</v>
      </c>
      <c r="X50" s="1">
        <f t="shared" si="15"/>
        <v>0</v>
      </c>
      <c r="Y50" s="1">
        <f t="shared" si="15"/>
        <v>0</v>
      </c>
      <c r="Z50" s="1">
        <f t="shared" si="16"/>
        <v>571</v>
      </c>
      <c r="AA50" s="3">
        <f t="shared" si="1"/>
        <v>0.41250000000000003</v>
      </c>
      <c r="AB50" s="13">
        <f t="shared" si="2"/>
        <v>3.6589828027808267E-4</v>
      </c>
      <c r="AC50" s="13">
        <f t="shared" si="3"/>
        <v>0.16397999999999999</v>
      </c>
      <c r="AD50" s="13">
        <f t="shared" si="4"/>
        <v>0.15701999999999999</v>
      </c>
      <c r="AE50" s="13">
        <f t="shared" si="5"/>
        <v>6.8999999999999999E-3</v>
      </c>
      <c r="AF50" s="13">
        <f t="shared" si="6"/>
        <v>6.0000000000000002E-5</v>
      </c>
      <c r="AG50" s="13">
        <f t="shared" si="7"/>
        <v>1.142E-2</v>
      </c>
      <c r="AQ50" s="11">
        <f t="shared" si="19"/>
        <v>43</v>
      </c>
      <c r="AR50" s="11">
        <f t="shared" si="19"/>
        <v>38</v>
      </c>
      <c r="AS50" s="1">
        <f t="shared" si="8"/>
        <v>120441.85169825447</v>
      </c>
      <c r="AT50" s="117">
        <f>+EvolOf!H40</f>
        <v>78797</v>
      </c>
      <c r="AU50" s="1">
        <f t="shared" si="9"/>
        <v>0</v>
      </c>
      <c r="AV50" s="1">
        <f t="shared" si="10"/>
        <v>0</v>
      </c>
      <c r="AW50" s="40" t="e">
        <f t="shared" si="11"/>
        <v>#DIV/0!</v>
      </c>
      <c r="AX50" s="1">
        <f t="shared" si="12"/>
        <v>0</v>
      </c>
      <c r="AY50" s="1">
        <f t="shared" si="13"/>
        <v>115329.79359470616</v>
      </c>
    </row>
    <row r="51" spans="2:51" x14ac:dyDescent="0.3">
      <c r="B51" s="1">
        <f t="shared" si="0"/>
        <v>8770</v>
      </c>
      <c r="C51" s="11">
        <v>39</v>
      </c>
      <c r="D51" s="11">
        <v>41230</v>
      </c>
      <c r="E51" s="11">
        <v>8348</v>
      </c>
      <c r="F51" s="11">
        <v>0</v>
      </c>
      <c r="G51" s="11">
        <v>417</v>
      </c>
      <c r="H51" s="11">
        <v>0</v>
      </c>
      <c r="I51" s="11">
        <v>5</v>
      </c>
      <c r="J51" s="11">
        <v>58.76</v>
      </c>
      <c r="K51" s="11">
        <v>1.66</v>
      </c>
      <c r="L51" s="11">
        <v>18.600000000000001</v>
      </c>
      <c r="M51" s="11">
        <v>2.0299999999999998</v>
      </c>
      <c r="N51" s="11">
        <v>1670</v>
      </c>
      <c r="O51" s="11">
        <v>7090</v>
      </c>
      <c r="P51" s="11">
        <v>6726</v>
      </c>
      <c r="Q51" s="11">
        <v>360</v>
      </c>
      <c r="R51" s="11">
        <v>4</v>
      </c>
      <c r="S51" s="11">
        <v>4807</v>
      </c>
      <c r="T51" s="11">
        <v>492</v>
      </c>
      <c r="U51" s="11">
        <v>0</v>
      </c>
      <c r="V51" s="1">
        <f t="shared" si="14"/>
        <v>497</v>
      </c>
      <c r="W51" s="1">
        <f t="shared" si="15"/>
        <v>72</v>
      </c>
      <c r="X51" s="1">
        <f t="shared" si="15"/>
        <v>0</v>
      </c>
      <c r="Y51" s="1">
        <f t="shared" si="15"/>
        <v>2</v>
      </c>
      <c r="Z51" s="1">
        <f t="shared" si="16"/>
        <v>571</v>
      </c>
      <c r="AA51" s="3">
        <f t="shared" si="1"/>
        <v>0.41500000000000004</v>
      </c>
      <c r="AB51" s="13">
        <f t="shared" si="2"/>
        <v>5.7012542759407071E-4</v>
      </c>
      <c r="AC51" s="13">
        <f t="shared" si="3"/>
        <v>0.1754</v>
      </c>
      <c r="AD51" s="13">
        <f t="shared" si="4"/>
        <v>0.16696</v>
      </c>
      <c r="AE51" s="13">
        <f t="shared" si="5"/>
        <v>8.3400000000000002E-3</v>
      </c>
      <c r="AF51" s="13">
        <f t="shared" si="6"/>
        <v>1E-4</v>
      </c>
      <c r="AG51" s="13">
        <f t="shared" si="7"/>
        <v>1.142E-2</v>
      </c>
      <c r="AQ51" s="11">
        <f t="shared" si="19"/>
        <v>44</v>
      </c>
      <c r="AR51" s="11">
        <f t="shared" si="19"/>
        <v>39</v>
      </c>
      <c r="AS51" s="1">
        <f t="shared" si="8"/>
        <v>128829.74013827195</v>
      </c>
      <c r="AT51" s="117">
        <f>+EvolOf!H41</f>
        <v>85195</v>
      </c>
      <c r="AU51" s="1">
        <f t="shared" si="9"/>
        <v>0</v>
      </c>
      <c r="AV51" s="1">
        <f t="shared" si="10"/>
        <v>0</v>
      </c>
      <c r="AW51" s="40" t="e">
        <f t="shared" si="11"/>
        <v>#DIV/0!</v>
      </c>
      <c r="AX51" s="1">
        <f t="shared" si="12"/>
        <v>0</v>
      </c>
      <c r="AY51" s="1">
        <f t="shared" si="13"/>
        <v>122630.6351966128</v>
      </c>
    </row>
    <row r="52" spans="2:51" x14ac:dyDescent="0.3">
      <c r="B52" s="1">
        <f t="shared" si="0"/>
        <v>9214</v>
      </c>
      <c r="C52" s="11">
        <v>40</v>
      </c>
      <c r="D52" s="11">
        <v>40786</v>
      </c>
      <c r="E52" s="11">
        <v>8713</v>
      </c>
      <c r="F52" s="11">
        <v>0</v>
      </c>
      <c r="G52" s="11">
        <v>495</v>
      </c>
      <c r="H52" s="11">
        <v>0</v>
      </c>
      <c r="I52" s="11">
        <v>6</v>
      </c>
      <c r="J52" s="11">
        <v>58.76</v>
      </c>
      <c r="K52" s="11">
        <v>1.67</v>
      </c>
      <c r="L52" s="11">
        <v>19</v>
      </c>
      <c r="M52" s="11">
        <v>1.93</v>
      </c>
      <c r="N52" s="11">
        <v>1835</v>
      </c>
      <c r="O52" s="11">
        <v>7369</v>
      </c>
      <c r="P52" s="11">
        <v>6938</v>
      </c>
      <c r="Q52" s="11">
        <v>427</v>
      </c>
      <c r="R52" s="11">
        <v>4</v>
      </c>
      <c r="S52" s="11">
        <v>5303</v>
      </c>
      <c r="T52" s="11">
        <v>539</v>
      </c>
      <c r="U52" s="11">
        <v>0</v>
      </c>
      <c r="V52" s="1">
        <f t="shared" si="14"/>
        <v>365</v>
      </c>
      <c r="W52" s="1">
        <f t="shared" si="15"/>
        <v>78</v>
      </c>
      <c r="X52" s="1">
        <f t="shared" si="15"/>
        <v>0</v>
      </c>
      <c r="Y52" s="1">
        <f t="shared" si="15"/>
        <v>1</v>
      </c>
      <c r="Z52" s="1">
        <f t="shared" si="16"/>
        <v>444</v>
      </c>
      <c r="AA52" s="3">
        <f t="shared" si="1"/>
        <v>0.41749999999999998</v>
      </c>
      <c r="AB52" s="13">
        <f t="shared" si="2"/>
        <v>6.5118298241805949E-4</v>
      </c>
      <c r="AC52" s="13">
        <f t="shared" si="3"/>
        <v>0.18428</v>
      </c>
      <c r="AD52" s="13">
        <f t="shared" si="4"/>
        <v>0.17426</v>
      </c>
      <c r="AE52" s="13">
        <f t="shared" si="5"/>
        <v>9.9000000000000008E-3</v>
      </c>
      <c r="AF52" s="13">
        <f t="shared" si="6"/>
        <v>1.2E-4</v>
      </c>
      <c r="AG52" s="13">
        <f t="shared" si="7"/>
        <v>8.8800000000000007E-3</v>
      </c>
      <c r="AQ52" s="11">
        <f t="shared" si="19"/>
        <v>45</v>
      </c>
      <c r="AR52" s="11">
        <f t="shared" si="19"/>
        <v>40</v>
      </c>
      <c r="AS52" s="1">
        <f t="shared" si="8"/>
        <v>135352.02116693702</v>
      </c>
      <c r="AT52" s="117">
        <f>+EvolOf!H42</f>
        <v>94417</v>
      </c>
      <c r="AY52" s="1">
        <f t="shared" si="13"/>
        <v>127992.42027648387</v>
      </c>
    </row>
    <row r="53" spans="2:51" x14ac:dyDescent="0.3">
      <c r="B53" s="1">
        <f t="shared" si="0"/>
        <v>9651</v>
      </c>
      <c r="C53" s="11">
        <v>41</v>
      </c>
      <c r="D53" s="11">
        <v>40349</v>
      </c>
      <c r="E53" s="11">
        <v>9055</v>
      </c>
      <c r="F53" s="11">
        <v>0</v>
      </c>
      <c r="G53" s="11">
        <v>584</v>
      </c>
      <c r="H53" s="11">
        <v>0</v>
      </c>
      <c r="I53" s="11">
        <v>12</v>
      </c>
      <c r="J53" s="11">
        <v>58.75</v>
      </c>
      <c r="K53" s="11">
        <v>1.68</v>
      </c>
      <c r="L53" s="11">
        <v>19.100000000000001</v>
      </c>
      <c r="M53" s="11">
        <v>1.86</v>
      </c>
      <c r="N53" s="11">
        <v>2008</v>
      </c>
      <c r="O53" s="11">
        <v>7633</v>
      </c>
      <c r="P53" s="11">
        <v>7123</v>
      </c>
      <c r="Q53" s="11">
        <v>502</v>
      </c>
      <c r="R53" s="11">
        <v>8</v>
      </c>
      <c r="S53" s="11">
        <v>5813</v>
      </c>
      <c r="T53" s="11">
        <v>595</v>
      </c>
      <c r="U53" s="11">
        <v>0</v>
      </c>
      <c r="V53" s="1">
        <f t="shared" si="14"/>
        <v>342</v>
      </c>
      <c r="W53" s="1">
        <f t="shared" si="15"/>
        <v>89</v>
      </c>
      <c r="X53" s="1">
        <f t="shared" si="15"/>
        <v>0</v>
      </c>
      <c r="Y53" s="1">
        <f t="shared" si="15"/>
        <v>6</v>
      </c>
      <c r="Z53" s="1">
        <f t="shared" si="16"/>
        <v>437</v>
      </c>
      <c r="AA53" s="3">
        <f t="shared" si="1"/>
        <v>0.42</v>
      </c>
      <c r="AB53" s="13">
        <f t="shared" si="2"/>
        <v>1.2433944668946222E-3</v>
      </c>
      <c r="AC53" s="13">
        <f t="shared" si="3"/>
        <v>0.19302</v>
      </c>
      <c r="AD53" s="13">
        <f t="shared" si="4"/>
        <v>0.18110000000000001</v>
      </c>
      <c r="AE53" s="13">
        <f t="shared" si="5"/>
        <v>1.1679999999999999E-2</v>
      </c>
      <c r="AF53" s="13">
        <f t="shared" si="6"/>
        <v>2.4000000000000001E-4</v>
      </c>
      <c r="AG53" s="13">
        <f t="shared" si="7"/>
        <v>8.7399999999999995E-3</v>
      </c>
      <c r="AQ53" s="11">
        <f t="shared" si="19"/>
        <v>46</v>
      </c>
      <c r="AR53" s="11">
        <f t="shared" si="19"/>
        <v>41</v>
      </c>
      <c r="AS53" s="1">
        <f t="shared" si="8"/>
        <v>141771.47344064567</v>
      </c>
      <c r="AT53" s="117">
        <f>+EvolOf!H43</f>
        <v>102136</v>
      </c>
      <c r="AY53" s="1">
        <f t="shared" si="13"/>
        <v>133016.33944721238</v>
      </c>
    </row>
    <row r="54" spans="2:51" x14ac:dyDescent="0.3">
      <c r="B54" s="1">
        <f t="shared" si="0"/>
        <v>10029</v>
      </c>
      <c r="C54" s="11">
        <v>42</v>
      </c>
      <c r="D54" s="11">
        <v>39971</v>
      </c>
      <c r="E54" s="11">
        <v>9330</v>
      </c>
      <c r="F54" s="11">
        <v>0</v>
      </c>
      <c r="G54" s="11">
        <v>682</v>
      </c>
      <c r="H54" s="11">
        <v>0</v>
      </c>
      <c r="I54" s="11">
        <v>17</v>
      </c>
      <c r="J54" s="11">
        <v>58.76</v>
      </c>
      <c r="K54" s="11">
        <v>1.69</v>
      </c>
      <c r="L54" s="11">
        <v>19.2</v>
      </c>
      <c r="M54" s="11">
        <v>1.78</v>
      </c>
      <c r="N54" s="11">
        <v>2174</v>
      </c>
      <c r="O54" s="11">
        <v>7845</v>
      </c>
      <c r="P54" s="11">
        <v>7243</v>
      </c>
      <c r="Q54" s="11">
        <v>591</v>
      </c>
      <c r="R54" s="11">
        <v>11</v>
      </c>
      <c r="S54" s="11">
        <v>6360</v>
      </c>
      <c r="T54" s="11">
        <v>636</v>
      </c>
      <c r="U54" s="11">
        <v>0</v>
      </c>
      <c r="V54" s="1">
        <f t="shared" si="14"/>
        <v>275</v>
      </c>
      <c r="W54" s="1">
        <f t="shared" si="15"/>
        <v>98</v>
      </c>
      <c r="X54" s="1">
        <f t="shared" si="15"/>
        <v>0</v>
      </c>
      <c r="Y54" s="1">
        <f t="shared" si="15"/>
        <v>5</v>
      </c>
      <c r="Z54" s="1">
        <f t="shared" si="16"/>
        <v>378</v>
      </c>
      <c r="AA54" s="3">
        <f t="shared" si="1"/>
        <v>0.42249999999999999</v>
      </c>
      <c r="AB54" s="13">
        <f t="shared" si="2"/>
        <v>1.6950842556585901E-3</v>
      </c>
      <c r="AC54" s="13">
        <f t="shared" si="3"/>
        <v>0.20058000000000001</v>
      </c>
      <c r="AD54" s="13">
        <f t="shared" si="4"/>
        <v>0.18659999999999999</v>
      </c>
      <c r="AE54" s="13">
        <f t="shared" si="5"/>
        <v>1.3639999999999999E-2</v>
      </c>
      <c r="AF54" s="13">
        <f t="shared" si="6"/>
        <v>3.4000000000000002E-4</v>
      </c>
      <c r="AG54" s="13">
        <f t="shared" si="7"/>
        <v>7.5599999999999999E-3</v>
      </c>
      <c r="AQ54" s="11">
        <f t="shared" si="19"/>
        <v>47</v>
      </c>
      <c r="AR54" s="11">
        <f t="shared" si="19"/>
        <v>42</v>
      </c>
      <c r="AS54" s="1">
        <f t="shared" si="8"/>
        <v>147324.22620829297</v>
      </c>
      <c r="AT54" s="117">
        <f>+EvolOf!H44</f>
        <v>0</v>
      </c>
      <c r="AY54" s="1">
        <f t="shared" si="13"/>
        <v>137056.04053478647</v>
      </c>
    </row>
    <row r="55" spans="2:51" x14ac:dyDescent="0.3">
      <c r="B55" s="1">
        <f t="shared" si="0"/>
        <v>10410</v>
      </c>
      <c r="C55" s="11">
        <v>43</v>
      </c>
      <c r="D55" s="11">
        <v>39590</v>
      </c>
      <c r="E55" s="11">
        <v>9606</v>
      </c>
      <c r="F55" s="11">
        <v>0</v>
      </c>
      <c r="G55" s="11">
        <v>782</v>
      </c>
      <c r="H55" s="11">
        <v>0</v>
      </c>
      <c r="I55" s="11">
        <v>22</v>
      </c>
      <c r="J55" s="11">
        <v>58.75</v>
      </c>
      <c r="K55" s="11">
        <v>1.71</v>
      </c>
      <c r="L55" s="11">
        <v>19.3</v>
      </c>
      <c r="M55" s="11">
        <v>1.83</v>
      </c>
      <c r="N55" s="11">
        <v>2340</v>
      </c>
      <c r="O55" s="11">
        <v>8060</v>
      </c>
      <c r="P55" s="11">
        <v>7365</v>
      </c>
      <c r="Q55" s="11">
        <v>682</v>
      </c>
      <c r="R55" s="11">
        <v>13</v>
      </c>
      <c r="S55" s="11">
        <v>6825</v>
      </c>
      <c r="T55" s="11">
        <v>695</v>
      </c>
      <c r="U55" s="11">
        <v>0</v>
      </c>
      <c r="V55" s="1">
        <f t="shared" si="14"/>
        <v>276</v>
      </c>
      <c r="W55" s="1">
        <f t="shared" si="15"/>
        <v>100</v>
      </c>
      <c r="X55" s="1">
        <f t="shared" si="15"/>
        <v>0</v>
      </c>
      <c r="Y55" s="1">
        <f t="shared" si="15"/>
        <v>5</v>
      </c>
      <c r="Z55" s="1">
        <f t="shared" si="16"/>
        <v>381</v>
      </c>
      <c r="AA55" s="3">
        <f t="shared" si="1"/>
        <v>0.42749999999999999</v>
      </c>
      <c r="AB55" s="13">
        <f t="shared" si="2"/>
        <v>2.1133525456292026E-3</v>
      </c>
      <c r="AC55" s="13">
        <f t="shared" si="3"/>
        <v>0.2082</v>
      </c>
      <c r="AD55" s="13">
        <f t="shared" si="4"/>
        <v>0.19212000000000001</v>
      </c>
      <c r="AE55" s="13">
        <f t="shared" si="5"/>
        <v>1.5640000000000001E-2</v>
      </c>
      <c r="AF55" s="13">
        <f t="shared" si="6"/>
        <v>4.4000000000000002E-4</v>
      </c>
      <c r="AG55" s="13">
        <f t="shared" si="7"/>
        <v>7.62E-3</v>
      </c>
      <c r="AQ55" s="11">
        <f t="shared" si="19"/>
        <v>48</v>
      </c>
      <c r="AR55" s="11">
        <f t="shared" si="19"/>
        <v>43</v>
      </c>
      <c r="AS55" s="1">
        <f t="shared" si="8"/>
        <v>152921.04844235018</v>
      </c>
      <c r="AT55" s="117">
        <f>+EvolOf!H45</f>
        <v>0</v>
      </c>
      <c r="AY55" s="1">
        <f t="shared" si="13"/>
        <v>141110.4314444972</v>
      </c>
    </row>
    <row r="56" spans="2:51" x14ac:dyDescent="0.3">
      <c r="B56" s="1">
        <f t="shared" si="0"/>
        <v>10708</v>
      </c>
      <c r="C56" s="11">
        <v>44</v>
      </c>
      <c r="D56" s="11">
        <v>39292</v>
      </c>
      <c r="E56" s="11">
        <v>9782</v>
      </c>
      <c r="F56" s="11">
        <v>0</v>
      </c>
      <c r="G56" s="11">
        <v>903</v>
      </c>
      <c r="H56" s="11">
        <v>0</v>
      </c>
      <c r="I56" s="11">
        <v>23</v>
      </c>
      <c r="J56" s="11">
        <v>58.75</v>
      </c>
      <c r="K56" s="11">
        <v>1.72</v>
      </c>
      <c r="L56" s="11">
        <v>19.399999999999999</v>
      </c>
      <c r="M56" s="11">
        <v>1.8</v>
      </c>
      <c r="N56" s="11">
        <v>2501</v>
      </c>
      <c r="O56" s="11">
        <v>8197</v>
      </c>
      <c r="P56" s="11">
        <v>7402</v>
      </c>
      <c r="Q56" s="11">
        <v>781</v>
      </c>
      <c r="R56" s="11">
        <v>14</v>
      </c>
      <c r="S56" s="11">
        <v>7273</v>
      </c>
      <c r="T56" s="11">
        <v>742</v>
      </c>
      <c r="U56" s="11">
        <v>0</v>
      </c>
      <c r="V56" s="1">
        <f t="shared" si="14"/>
        <v>176</v>
      </c>
      <c r="W56" s="1">
        <f t="shared" si="15"/>
        <v>121</v>
      </c>
      <c r="X56" s="1">
        <f t="shared" si="15"/>
        <v>0</v>
      </c>
      <c r="Y56" s="1">
        <f t="shared" si="15"/>
        <v>1</v>
      </c>
      <c r="Z56" s="1">
        <f t="shared" si="16"/>
        <v>298</v>
      </c>
      <c r="AA56" s="3">
        <f t="shared" si="1"/>
        <v>0.43</v>
      </c>
      <c r="AB56" s="13">
        <f t="shared" si="2"/>
        <v>2.1479267837131119E-3</v>
      </c>
      <c r="AC56" s="13">
        <f t="shared" si="3"/>
        <v>0.21415999999999999</v>
      </c>
      <c r="AD56" s="13">
        <f t="shared" si="4"/>
        <v>0.19564000000000001</v>
      </c>
      <c r="AE56" s="13">
        <f t="shared" si="5"/>
        <v>1.806E-2</v>
      </c>
      <c r="AF56" s="13">
        <f t="shared" si="6"/>
        <v>4.6000000000000001E-4</v>
      </c>
      <c r="AG56" s="13">
        <f t="shared" si="7"/>
        <v>5.96E-3</v>
      </c>
      <c r="AQ56" s="11">
        <f t="shared" si="19"/>
        <v>49</v>
      </c>
      <c r="AR56" s="11">
        <f t="shared" si="19"/>
        <v>44</v>
      </c>
      <c r="AS56" s="1">
        <f t="shared" si="8"/>
        <v>157298.61543906684</v>
      </c>
      <c r="AT56" s="117">
        <f>+EvolOf!H46</f>
        <v>0</v>
      </c>
      <c r="AY56" s="1">
        <f t="shared" si="13"/>
        <v>143695.84014054461</v>
      </c>
    </row>
    <row r="57" spans="2:51" x14ac:dyDescent="0.3">
      <c r="B57" s="1">
        <f t="shared" si="0"/>
        <v>10963</v>
      </c>
      <c r="C57" s="11">
        <v>45</v>
      </c>
      <c r="D57" s="11">
        <v>39037</v>
      </c>
      <c r="E57" s="11">
        <v>9895</v>
      </c>
      <c r="F57" s="11">
        <v>0</v>
      </c>
      <c r="G57" s="11">
        <v>1038</v>
      </c>
      <c r="H57" s="11">
        <v>0</v>
      </c>
      <c r="I57" s="11">
        <v>30</v>
      </c>
      <c r="J57" s="11">
        <v>58.75</v>
      </c>
      <c r="K57" s="11">
        <v>1.73</v>
      </c>
      <c r="L57" s="11">
        <v>19.5</v>
      </c>
      <c r="M57" s="11">
        <v>1.8</v>
      </c>
      <c r="N57" s="11">
        <v>2655</v>
      </c>
      <c r="O57" s="11">
        <v>8298</v>
      </c>
      <c r="P57" s="11">
        <v>7384</v>
      </c>
      <c r="Q57" s="11">
        <v>896</v>
      </c>
      <c r="R57" s="11">
        <v>18</v>
      </c>
      <c r="S57" s="11">
        <v>7703</v>
      </c>
      <c r="T57" s="11">
        <v>784</v>
      </c>
      <c r="U57" s="11">
        <v>0</v>
      </c>
      <c r="V57" s="1">
        <f t="shared" si="14"/>
        <v>113</v>
      </c>
      <c r="W57" s="1">
        <f t="shared" si="15"/>
        <v>135</v>
      </c>
      <c r="X57" s="1">
        <f t="shared" si="15"/>
        <v>0</v>
      </c>
      <c r="Y57" s="1">
        <f t="shared" si="15"/>
        <v>7</v>
      </c>
      <c r="Z57" s="1">
        <f t="shared" si="16"/>
        <v>255</v>
      </c>
      <c r="AA57" s="3">
        <f t="shared" si="1"/>
        <v>0.4325</v>
      </c>
      <c r="AB57" s="13">
        <f t="shared" si="2"/>
        <v>2.7364772416309403E-3</v>
      </c>
      <c r="AC57" s="13">
        <f t="shared" si="3"/>
        <v>0.21926000000000001</v>
      </c>
      <c r="AD57" s="13">
        <f t="shared" si="4"/>
        <v>0.19789999999999999</v>
      </c>
      <c r="AE57" s="13">
        <f t="shared" si="5"/>
        <v>2.0760000000000001E-2</v>
      </c>
      <c r="AF57" s="13">
        <f t="shared" si="6"/>
        <v>5.9999999999999995E-4</v>
      </c>
      <c r="AG57" s="13">
        <f t="shared" si="7"/>
        <v>5.1000000000000004E-3</v>
      </c>
      <c r="AQ57" s="11">
        <f t="shared" si="19"/>
        <v>50</v>
      </c>
      <c r="AR57" s="11">
        <f t="shared" si="19"/>
        <v>45</v>
      </c>
      <c r="AS57" s="1">
        <f t="shared" si="8"/>
        <v>161044.52008390825</v>
      </c>
      <c r="AT57" s="117">
        <f>+EvolOf!H47</f>
        <v>0</v>
      </c>
      <c r="AY57" s="1">
        <f t="shared" si="13"/>
        <v>145355.79004198415</v>
      </c>
    </row>
    <row r="58" spans="2:51" x14ac:dyDescent="0.3">
      <c r="B58" s="1">
        <f t="shared" si="0"/>
        <v>11165</v>
      </c>
      <c r="C58" s="11">
        <v>46</v>
      </c>
      <c r="D58" s="11">
        <v>38835</v>
      </c>
      <c r="E58" s="11">
        <v>9943</v>
      </c>
      <c r="F58" s="11">
        <v>0</v>
      </c>
      <c r="G58" s="11">
        <v>1187</v>
      </c>
      <c r="H58" s="11">
        <v>0</v>
      </c>
      <c r="I58" s="11">
        <v>35</v>
      </c>
      <c r="J58" s="11">
        <v>58.75</v>
      </c>
      <c r="K58" s="11">
        <v>1.75</v>
      </c>
      <c r="L58" s="11">
        <v>19.7</v>
      </c>
      <c r="M58" s="11">
        <v>1.84</v>
      </c>
      <c r="N58" s="11">
        <v>2777</v>
      </c>
      <c r="O58" s="11">
        <v>8378</v>
      </c>
      <c r="P58" s="11">
        <v>7331</v>
      </c>
      <c r="Q58" s="11">
        <v>1024</v>
      </c>
      <c r="R58" s="11">
        <v>23</v>
      </c>
      <c r="S58" s="11">
        <v>7993</v>
      </c>
      <c r="T58" s="11">
        <v>809</v>
      </c>
      <c r="U58" s="11">
        <v>0</v>
      </c>
      <c r="V58" s="1">
        <f t="shared" si="14"/>
        <v>48</v>
      </c>
      <c r="W58" s="1">
        <f t="shared" si="15"/>
        <v>149</v>
      </c>
      <c r="X58" s="1">
        <f t="shared" si="15"/>
        <v>0</v>
      </c>
      <c r="Y58" s="1">
        <f t="shared" si="15"/>
        <v>5</v>
      </c>
      <c r="Z58" s="1">
        <f t="shared" si="16"/>
        <v>202</v>
      </c>
      <c r="AA58" s="3">
        <f t="shared" si="1"/>
        <v>0.4375</v>
      </c>
      <c r="AB58" s="13">
        <f t="shared" si="2"/>
        <v>3.134796238244514E-3</v>
      </c>
      <c r="AC58" s="13">
        <f t="shared" si="3"/>
        <v>0.2233</v>
      </c>
      <c r="AD58" s="13">
        <f t="shared" si="4"/>
        <v>0.19886000000000001</v>
      </c>
      <c r="AE58" s="13">
        <f t="shared" si="5"/>
        <v>2.3740000000000001E-2</v>
      </c>
      <c r="AF58" s="13">
        <f t="shared" si="6"/>
        <v>6.9999999999999999E-4</v>
      </c>
      <c r="AG58" s="13">
        <f t="shared" si="7"/>
        <v>4.0400000000000002E-3</v>
      </c>
      <c r="AQ58" s="11">
        <f t="shared" si="19"/>
        <v>51</v>
      </c>
      <c r="AR58" s="11">
        <f t="shared" si="19"/>
        <v>46</v>
      </c>
      <c r="AS58" s="1">
        <f t="shared" si="8"/>
        <v>164011.86415550814</v>
      </c>
      <c r="AT58" s="117">
        <f>+EvolOf!H48</f>
        <v>0</v>
      </c>
      <c r="AY58" s="1">
        <f t="shared" si="13"/>
        <v>146060.90150454253</v>
      </c>
    </row>
    <row r="59" spans="2:51" x14ac:dyDescent="0.3">
      <c r="B59" s="1">
        <f t="shared" si="0"/>
        <v>11338</v>
      </c>
      <c r="C59" s="11">
        <v>47</v>
      </c>
      <c r="D59" s="11">
        <v>38662</v>
      </c>
      <c r="E59" s="11">
        <v>9949</v>
      </c>
      <c r="F59" s="11">
        <v>0</v>
      </c>
      <c r="G59" s="11">
        <v>1349</v>
      </c>
      <c r="H59" s="11">
        <v>0</v>
      </c>
      <c r="I59" s="11">
        <v>40</v>
      </c>
      <c r="J59" s="11">
        <v>58.75</v>
      </c>
      <c r="K59" s="11">
        <v>1.76</v>
      </c>
      <c r="L59" s="11">
        <v>19.899999999999999</v>
      </c>
      <c r="M59" s="11">
        <v>1.85</v>
      </c>
      <c r="N59" s="11">
        <v>2911</v>
      </c>
      <c r="O59" s="11">
        <v>8417</v>
      </c>
      <c r="P59" s="11">
        <v>7232</v>
      </c>
      <c r="Q59" s="11">
        <v>1160</v>
      </c>
      <c r="R59" s="11">
        <v>25</v>
      </c>
      <c r="S59" s="11">
        <v>8262</v>
      </c>
      <c r="T59" s="11">
        <v>823</v>
      </c>
      <c r="U59" s="11">
        <v>0</v>
      </c>
      <c r="V59" s="1">
        <f t="shared" si="14"/>
        <v>6</v>
      </c>
      <c r="W59" s="1">
        <f t="shared" si="15"/>
        <v>162</v>
      </c>
      <c r="X59" s="1">
        <f t="shared" si="15"/>
        <v>0</v>
      </c>
      <c r="Y59" s="1">
        <f t="shared" si="15"/>
        <v>5</v>
      </c>
      <c r="Z59" s="1">
        <f t="shared" si="16"/>
        <v>173</v>
      </c>
      <c r="AA59" s="3">
        <f t="shared" si="1"/>
        <v>0.44</v>
      </c>
      <c r="AB59" s="13">
        <f t="shared" si="2"/>
        <v>3.5279590756747223E-3</v>
      </c>
      <c r="AC59" s="13">
        <f t="shared" si="3"/>
        <v>0.22675999999999999</v>
      </c>
      <c r="AD59" s="13">
        <f t="shared" si="4"/>
        <v>0.19897999999999999</v>
      </c>
      <c r="AE59" s="13">
        <f t="shared" si="5"/>
        <v>2.6980000000000001E-2</v>
      </c>
      <c r="AF59" s="13">
        <f t="shared" si="6"/>
        <v>8.0000000000000004E-4</v>
      </c>
      <c r="AG59" s="13">
        <f t="shared" si="7"/>
        <v>3.46E-3</v>
      </c>
      <c r="AQ59" s="11">
        <f t="shared" si="19"/>
        <v>52</v>
      </c>
      <c r="AR59" s="11">
        <f t="shared" si="19"/>
        <v>47</v>
      </c>
      <c r="AS59" s="1">
        <f t="shared" si="8"/>
        <v>166553.20338514567</v>
      </c>
      <c r="AT59" s="117">
        <f>+EvolOf!H49</f>
        <v>0</v>
      </c>
      <c r="AY59" s="1">
        <f t="shared" si="13"/>
        <v>146149.04043736233</v>
      </c>
    </row>
    <row r="60" spans="2:51" x14ac:dyDescent="0.3">
      <c r="B60" s="1">
        <f t="shared" si="0"/>
        <v>11470</v>
      </c>
      <c r="C60" s="11">
        <v>48</v>
      </c>
      <c r="D60" s="11">
        <v>38530</v>
      </c>
      <c r="E60" s="11">
        <v>9901</v>
      </c>
      <c r="F60" s="11">
        <v>0</v>
      </c>
      <c r="G60" s="11">
        <v>1524</v>
      </c>
      <c r="H60" s="11">
        <v>0</v>
      </c>
      <c r="I60" s="11">
        <v>45</v>
      </c>
      <c r="J60" s="11">
        <v>58.74</v>
      </c>
      <c r="K60" s="11">
        <v>1.77</v>
      </c>
      <c r="L60" s="11">
        <v>20.100000000000001</v>
      </c>
      <c r="M60" s="11">
        <v>1.87</v>
      </c>
      <c r="N60" s="11">
        <v>3029</v>
      </c>
      <c r="O60" s="11">
        <v>8431</v>
      </c>
      <c r="P60" s="11">
        <v>7093</v>
      </c>
      <c r="Q60" s="11">
        <v>1309</v>
      </c>
      <c r="R60" s="11">
        <v>29</v>
      </c>
      <c r="S60" s="11">
        <v>8460</v>
      </c>
      <c r="T60" s="11">
        <v>850</v>
      </c>
      <c r="U60" s="11">
        <v>0</v>
      </c>
      <c r="V60" s="1">
        <f t="shared" si="14"/>
        <v>-48</v>
      </c>
      <c r="W60" s="1">
        <f t="shared" si="15"/>
        <v>175</v>
      </c>
      <c r="X60" s="1">
        <f t="shared" si="15"/>
        <v>0</v>
      </c>
      <c r="Y60" s="1">
        <f t="shared" si="15"/>
        <v>5</v>
      </c>
      <c r="Z60" s="1">
        <f t="shared" si="16"/>
        <v>132</v>
      </c>
      <c r="AA60" s="3">
        <f t="shared" si="1"/>
        <v>0.4425</v>
      </c>
      <c r="AB60" s="13">
        <f t="shared" si="2"/>
        <v>3.9232781168265039E-3</v>
      </c>
      <c r="AC60" s="13">
        <f t="shared" si="3"/>
        <v>0.22939999999999999</v>
      </c>
      <c r="AD60" s="13">
        <f t="shared" si="4"/>
        <v>0.19802</v>
      </c>
      <c r="AE60" s="13">
        <f t="shared" si="5"/>
        <v>3.048E-2</v>
      </c>
      <c r="AF60" s="13">
        <f t="shared" si="6"/>
        <v>8.9999999999999998E-4</v>
      </c>
      <c r="AG60" s="13">
        <f t="shared" si="7"/>
        <v>2.64E-3</v>
      </c>
      <c r="AQ60" s="11">
        <f t="shared" si="19"/>
        <v>53</v>
      </c>
      <c r="AR60" s="11">
        <f t="shared" si="19"/>
        <v>48</v>
      </c>
      <c r="AS60" s="1">
        <f t="shared" si="8"/>
        <v>168492.25990718123</v>
      </c>
      <c r="AT60" s="117">
        <f>+EvolOf!H50</f>
        <v>0</v>
      </c>
      <c r="AY60" s="1">
        <f t="shared" si="13"/>
        <v>145443.92897480394</v>
      </c>
    </row>
    <row r="61" spans="2:51" x14ac:dyDescent="0.3">
      <c r="B61" s="1">
        <f t="shared" si="0"/>
        <v>11589</v>
      </c>
      <c r="C61" s="11">
        <v>49</v>
      </c>
      <c r="D61" s="11">
        <v>38411</v>
      </c>
      <c r="E61" s="11">
        <v>9769</v>
      </c>
      <c r="F61" s="11">
        <v>0</v>
      </c>
      <c r="G61" s="11">
        <v>1770</v>
      </c>
      <c r="H61" s="11">
        <v>0</v>
      </c>
      <c r="I61" s="11">
        <v>50</v>
      </c>
      <c r="J61" s="11">
        <v>58.75</v>
      </c>
      <c r="K61" s="11">
        <v>1.78</v>
      </c>
      <c r="L61" s="11">
        <v>20.3</v>
      </c>
      <c r="M61" s="11">
        <v>1.82</v>
      </c>
      <c r="N61" s="11">
        <v>3143</v>
      </c>
      <c r="O61" s="11">
        <v>8436</v>
      </c>
      <c r="P61" s="11">
        <v>6878</v>
      </c>
      <c r="Q61" s="11">
        <v>1526</v>
      </c>
      <c r="R61" s="11">
        <v>32</v>
      </c>
      <c r="S61" s="11">
        <v>8590</v>
      </c>
      <c r="T61" s="11">
        <v>863</v>
      </c>
      <c r="U61" s="11">
        <v>0</v>
      </c>
      <c r="V61" s="1">
        <f t="shared" si="14"/>
        <v>-132</v>
      </c>
      <c r="W61" s="1">
        <f t="shared" si="15"/>
        <v>246</v>
      </c>
      <c r="X61" s="1">
        <f t="shared" si="15"/>
        <v>0</v>
      </c>
      <c r="Y61" s="1">
        <f t="shared" si="15"/>
        <v>5</v>
      </c>
      <c r="Z61" s="1">
        <f t="shared" si="16"/>
        <v>119</v>
      </c>
      <c r="AA61" s="3">
        <f t="shared" si="1"/>
        <v>0.44500000000000001</v>
      </c>
      <c r="AB61" s="13">
        <f t="shared" si="2"/>
        <v>4.3144361032013117E-3</v>
      </c>
      <c r="AC61" s="13">
        <f t="shared" si="3"/>
        <v>0.23178000000000001</v>
      </c>
      <c r="AD61" s="13">
        <f t="shared" si="4"/>
        <v>0.19538</v>
      </c>
      <c r="AE61" s="13">
        <f t="shared" si="5"/>
        <v>3.5400000000000001E-2</v>
      </c>
      <c r="AF61" s="13">
        <f t="shared" si="6"/>
        <v>1E-3</v>
      </c>
      <c r="AG61" s="13">
        <f t="shared" si="7"/>
        <v>2.3800000000000002E-3</v>
      </c>
      <c r="AQ61" s="11">
        <f t="shared" si="19"/>
        <v>54</v>
      </c>
      <c r="AR61" s="11">
        <f t="shared" si="19"/>
        <v>49</v>
      </c>
      <c r="AS61" s="1">
        <f t="shared" si="8"/>
        <v>170240.34874144054</v>
      </c>
      <c r="AT61" s="117">
        <f>+EvolOf!H51</f>
        <v>0</v>
      </c>
      <c r="AY61" s="1">
        <f t="shared" si="13"/>
        <v>143504.87245276838</v>
      </c>
    </row>
    <row r="62" spans="2:51" x14ac:dyDescent="0.3">
      <c r="B62" s="1">
        <f t="shared" si="0"/>
        <v>11742</v>
      </c>
      <c r="C62" s="11">
        <v>50</v>
      </c>
      <c r="D62" s="11">
        <v>38258</v>
      </c>
      <c r="E62" s="11">
        <v>9632</v>
      </c>
      <c r="F62" s="11">
        <v>0</v>
      </c>
      <c r="G62" s="11">
        <v>2054</v>
      </c>
      <c r="H62" s="11">
        <v>0</v>
      </c>
      <c r="I62" s="11">
        <v>56</v>
      </c>
      <c r="J62" s="11">
        <v>58.74</v>
      </c>
      <c r="K62" s="11">
        <v>1.79</v>
      </c>
      <c r="L62" s="11">
        <v>20.6</v>
      </c>
      <c r="M62" s="11">
        <v>1.78</v>
      </c>
      <c r="N62" s="11">
        <v>3282</v>
      </c>
      <c r="O62" s="11">
        <v>8450</v>
      </c>
      <c r="P62" s="11">
        <v>6656</v>
      </c>
      <c r="Q62" s="11">
        <v>1758</v>
      </c>
      <c r="R62" s="11">
        <v>36</v>
      </c>
      <c r="S62" s="11">
        <v>8598</v>
      </c>
      <c r="T62" s="11">
        <v>856</v>
      </c>
      <c r="U62" s="11">
        <v>0</v>
      </c>
      <c r="V62" s="1">
        <f t="shared" si="14"/>
        <v>-137</v>
      </c>
      <c r="W62" s="1">
        <f t="shared" si="15"/>
        <v>284</v>
      </c>
      <c r="X62" s="1">
        <f t="shared" si="15"/>
        <v>0</v>
      </c>
      <c r="Y62" s="1">
        <f t="shared" si="15"/>
        <v>6</v>
      </c>
      <c r="Z62" s="1">
        <f t="shared" si="16"/>
        <v>153</v>
      </c>
      <c r="AA62" s="3">
        <f t="shared" si="1"/>
        <v>0.44750000000000001</v>
      </c>
      <c r="AB62" s="13">
        <f t="shared" si="2"/>
        <v>4.7692045648100832E-3</v>
      </c>
      <c r="AC62" s="13">
        <f t="shared" si="3"/>
        <v>0.23483999999999999</v>
      </c>
      <c r="AD62" s="13">
        <f t="shared" si="4"/>
        <v>0.19264000000000001</v>
      </c>
      <c r="AE62" s="13">
        <f t="shared" si="5"/>
        <v>4.1079999999999998E-2</v>
      </c>
      <c r="AF62" s="13">
        <f t="shared" si="6"/>
        <v>1.1199999999999999E-3</v>
      </c>
      <c r="AG62" s="13">
        <f t="shared" si="7"/>
        <v>3.0599999999999998E-3</v>
      </c>
      <c r="AQ62" s="11">
        <f t="shared" si="19"/>
        <v>55</v>
      </c>
      <c r="AR62" s="11">
        <f t="shared" si="19"/>
        <v>50</v>
      </c>
      <c r="AS62" s="1">
        <f t="shared" si="8"/>
        <v>172487.89152834541</v>
      </c>
      <c r="AT62" s="117">
        <f>+EvolOf!H52</f>
        <v>0</v>
      </c>
      <c r="AY62" s="1">
        <f t="shared" si="13"/>
        <v>141492.36682004965</v>
      </c>
    </row>
    <row r="63" spans="2:51" x14ac:dyDescent="0.3">
      <c r="B63" s="1">
        <f t="shared" si="0"/>
        <v>11863</v>
      </c>
      <c r="C63" s="11">
        <v>51</v>
      </c>
      <c r="D63" s="11">
        <v>38137</v>
      </c>
      <c r="E63" s="11">
        <v>9472</v>
      </c>
      <c r="F63" s="11">
        <v>0</v>
      </c>
      <c r="G63" s="11">
        <v>2325</v>
      </c>
      <c r="H63" s="11">
        <v>0</v>
      </c>
      <c r="I63" s="11">
        <v>66</v>
      </c>
      <c r="J63" s="11">
        <v>58.74</v>
      </c>
      <c r="K63" s="11">
        <v>1.8</v>
      </c>
      <c r="L63" s="11">
        <v>21</v>
      </c>
      <c r="M63" s="11">
        <v>1.73</v>
      </c>
      <c r="N63" s="11">
        <v>3398</v>
      </c>
      <c r="O63" s="11">
        <v>8455</v>
      </c>
      <c r="P63" s="11">
        <v>6415</v>
      </c>
      <c r="Q63" s="11">
        <v>1997</v>
      </c>
      <c r="R63" s="11">
        <v>43</v>
      </c>
      <c r="S63" s="11">
        <v>8573</v>
      </c>
      <c r="T63" s="11">
        <v>858</v>
      </c>
      <c r="U63" s="11">
        <v>0</v>
      </c>
      <c r="V63" s="1">
        <f t="shared" si="14"/>
        <v>-160</v>
      </c>
      <c r="W63" s="1">
        <f t="shared" si="15"/>
        <v>271</v>
      </c>
      <c r="X63" s="1">
        <f t="shared" si="15"/>
        <v>0</v>
      </c>
      <c r="Y63" s="1">
        <f t="shared" si="15"/>
        <v>10</v>
      </c>
      <c r="Z63" s="1">
        <f t="shared" si="16"/>
        <v>121</v>
      </c>
      <c r="AA63" s="3">
        <f t="shared" si="1"/>
        <v>0.45</v>
      </c>
      <c r="AB63" s="13">
        <f t="shared" si="2"/>
        <v>5.5635168169940151E-3</v>
      </c>
      <c r="AC63" s="13">
        <f t="shared" si="3"/>
        <v>0.23726</v>
      </c>
      <c r="AD63" s="13">
        <f t="shared" si="4"/>
        <v>0.18944</v>
      </c>
      <c r="AE63" s="13">
        <f t="shared" si="5"/>
        <v>4.65E-2</v>
      </c>
      <c r="AF63" s="13">
        <f t="shared" si="6"/>
        <v>1.32E-3</v>
      </c>
      <c r="AG63" s="13">
        <f t="shared" si="7"/>
        <v>2.4199999999999998E-3</v>
      </c>
      <c r="AQ63" s="11">
        <f t="shared" ref="AQ63:AR78" si="20">+AQ62+1</f>
        <v>56</v>
      </c>
      <c r="AR63" s="11">
        <f t="shared" si="20"/>
        <v>51</v>
      </c>
      <c r="AS63" s="1">
        <f t="shared" si="8"/>
        <v>174265.36000687801</v>
      </c>
      <c r="AT63" s="117">
        <f>+EvolOf!H53</f>
        <v>0</v>
      </c>
      <c r="AY63" s="1">
        <f t="shared" si="13"/>
        <v>139141.99527818835</v>
      </c>
    </row>
    <row r="64" spans="2:51" x14ac:dyDescent="0.3">
      <c r="B64" s="1">
        <f t="shared" si="0"/>
        <v>11982</v>
      </c>
      <c r="C64" s="11">
        <v>52</v>
      </c>
      <c r="D64" s="11">
        <v>38018</v>
      </c>
      <c r="E64" s="11">
        <v>9283</v>
      </c>
      <c r="F64" s="11">
        <v>0</v>
      </c>
      <c r="G64" s="11">
        <v>2626</v>
      </c>
      <c r="H64" s="11">
        <v>0</v>
      </c>
      <c r="I64" s="11">
        <v>73</v>
      </c>
      <c r="J64" s="11">
        <v>58.74</v>
      </c>
      <c r="K64" s="11">
        <v>1.8</v>
      </c>
      <c r="L64" s="11">
        <v>21.3</v>
      </c>
      <c r="M64" s="11">
        <v>1.72</v>
      </c>
      <c r="N64" s="11">
        <v>3517</v>
      </c>
      <c r="O64" s="11">
        <v>8455</v>
      </c>
      <c r="P64" s="11">
        <v>6165</v>
      </c>
      <c r="Q64" s="11">
        <v>2245</v>
      </c>
      <c r="R64" s="11">
        <v>45</v>
      </c>
      <c r="S64" s="11">
        <v>8466</v>
      </c>
      <c r="T64" s="11">
        <v>848</v>
      </c>
      <c r="U64" s="11">
        <v>0</v>
      </c>
      <c r="V64" s="1">
        <f t="shared" si="14"/>
        <v>-189</v>
      </c>
      <c r="W64" s="1">
        <f t="shared" si="15"/>
        <v>301</v>
      </c>
      <c r="X64" s="1">
        <f t="shared" si="15"/>
        <v>0</v>
      </c>
      <c r="Y64" s="1">
        <f t="shared" si="15"/>
        <v>7</v>
      </c>
      <c r="Z64" s="1">
        <f t="shared" si="16"/>
        <v>119</v>
      </c>
      <c r="AA64" s="3">
        <f t="shared" si="1"/>
        <v>0.45</v>
      </c>
      <c r="AB64" s="13">
        <f t="shared" si="2"/>
        <v>6.0924720413954268E-3</v>
      </c>
      <c r="AC64" s="13">
        <f t="shared" si="3"/>
        <v>0.23963999999999999</v>
      </c>
      <c r="AD64" s="13">
        <f t="shared" si="4"/>
        <v>0.18565999999999999</v>
      </c>
      <c r="AE64" s="13">
        <f t="shared" si="5"/>
        <v>5.2519999999999997E-2</v>
      </c>
      <c r="AF64" s="13">
        <f t="shared" si="6"/>
        <v>1.4599999999999999E-3</v>
      </c>
      <c r="AG64" s="13">
        <f t="shared" si="7"/>
        <v>2.3800000000000002E-3</v>
      </c>
      <c r="AQ64" s="11">
        <f t="shared" si="20"/>
        <v>57</v>
      </c>
      <c r="AR64" s="11">
        <f t="shared" si="20"/>
        <v>52</v>
      </c>
      <c r="AS64" s="1">
        <f t="shared" si="8"/>
        <v>176013.44884113735</v>
      </c>
      <c r="AT64" s="117">
        <f>+EvolOf!H54</f>
        <v>0</v>
      </c>
      <c r="AY64" s="1">
        <f t="shared" si="13"/>
        <v>136365.61889436471</v>
      </c>
    </row>
    <row r="65" spans="2:51" x14ac:dyDescent="0.3">
      <c r="B65" s="1">
        <f t="shared" si="0"/>
        <v>12089</v>
      </c>
      <c r="C65" s="11">
        <v>53</v>
      </c>
      <c r="D65" s="11">
        <v>37911</v>
      </c>
      <c r="E65" s="11">
        <v>9059</v>
      </c>
      <c r="F65" s="11">
        <v>0</v>
      </c>
      <c r="G65" s="11">
        <v>2949</v>
      </c>
      <c r="H65" s="11">
        <v>0</v>
      </c>
      <c r="I65" s="11">
        <v>81</v>
      </c>
      <c r="J65" s="11">
        <v>58.74</v>
      </c>
      <c r="K65" s="11">
        <v>1.81</v>
      </c>
      <c r="L65" s="11">
        <v>21.6</v>
      </c>
      <c r="M65" s="11">
        <v>1.63</v>
      </c>
      <c r="N65" s="11">
        <v>3622</v>
      </c>
      <c r="O65" s="11">
        <v>8457</v>
      </c>
      <c r="P65" s="11">
        <v>5899</v>
      </c>
      <c r="Q65" s="11">
        <v>2508</v>
      </c>
      <c r="R65" s="11">
        <v>50</v>
      </c>
      <c r="S65" s="11">
        <v>8308</v>
      </c>
      <c r="T65" s="11">
        <v>823</v>
      </c>
      <c r="U65" s="11">
        <v>0</v>
      </c>
      <c r="V65" s="1">
        <f t="shared" si="14"/>
        <v>-224</v>
      </c>
      <c r="W65" s="1">
        <f t="shared" si="15"/>
        <v>323</v>
      </c>
      <c r="X65" s="1">
        <f t="shared" si="15"/>
        <v>0</v>
      </c>
      <c r="Y65" s="1">
        <f t="shared" si="15"/>
        <v>8</v>
      </c>
      <c r="Z65" s="1">
        <f t="shared" si="16"/>
        <v>107</v>
      </c>
      <c r="AA65" s="3">
        <f t="shared" si="1"/>
        <v>0.45250000000000001</v>
      </c>
      <c r="AB65" s="13">
        <f t="shared" si="2"/>
        <v>6.7003060633633879E-3</v>
      </c>
      <c r="AC65" s="13">
        <f t="shared" si="3"/>
        <v>0.24177999999999999</v>
      </c>
      <c r="AD65" s="13">
        <f t="shared" si="4"/>
        <v>0.18118000000000001</v>
      </c>
      <c r="AE65" s="13">
        <f t="shared" si="5"/>
        <v>5.8979999999999998E-2</v>
      </c>
      <c r="AF65" s="13">
        <f t="shared" si="6"/>
        <v>1.6199999999999999E-3</v>
      </c>
      <c r="AG65" s="13">
        <f t="shared" si="7"/>
        <v>2.14E-3</v>
      </c>
      <c r="AQ65" s="11">
        <f t="shared" si="20"/>
        <v>58</v>
      </c>
      <c r="AR65" s="11">
        <f t="shared" si="20"/>
        <v>53</v>
      </c>
      <c r="AS65" s="1">
        <f t="shared" si="8"/>
        <v>177585.25980975709</v>
      </c>
      <c r="AT65" s="117">
        <f>+EvolOf!H55</f>
        <v>0</v>
      </c>
      <c r="AY65" s="1">
        <f t="shared" si="13"/>
        <v>133075.09873575892</v>
      </c>
    </row>
    <row r="66" spans="2:51" x14ac:dyDescent="0.3">
      <c r="B66" s="1">
        <f t="shared" si="0"/>
        <v>12189</v>
      </c>
      <c r="C66" s="11">
        <v>54</v>
      </c>
      <c r="D66" s="11">
        <v>37811</v>
      </c>
      <c r="E66" s="11">
        <v>8802</v>
      </c>
      <c r="F66" s="11">
        <v>0</v>
      </c>
      <c r="G66" s="11">
        <v>3296</v>
      </c>
      <c r="H66" s="11">
        <v>0</v>
      </c>
      <c r="I66" s="11">
        <v>91</v>
      </c>
      <c r="J66" s="11">
        <v>58.74</v>
      </c>
      <c r="K66" s="11">
        <v>1.82</v>
      </c>
      <c r="L66" s="11">
        <v>21.8</v>
      </c>
      <c r="M66" s="11">
        <v>1.58</v>
      </c>
      <c r="N66" s="11">
        <v>3722</v>
      </c>
      <c r="O66" s="11">
        <v>8457</v>
      </c>
      <c r="P66" s="11">
        <v>5607</v>
      </c>
      <c r="Q66" s="11">
        <v>2795</v>
      </c>
      <c r="R66" s="11">
        <v>55</v>
      </c>
      <c r="S66" s="11">
        <v>8083</v>
      </c>
      <c r="T66" s="11">
        <v>801</v>
      </c>
      <c r="U66" s="11">
        <v>0</v>
      </c>
      <c r="V66" s="1">
        <f t="shared" si="14"/>
        <v>-257</v>
      </c>
      <c r="W66" s="1">
        <f t="shared" si="15"/>
        <v>347</v>
      </c>
      <c r="X66" s="1">
        <f t="shared" si="15"/>
        <v>0</v>
      </c>
      <c r="Y66" s="1">
        <f t="shared" si="15"/>
        <v>10</v>
      </c>
      <c r="Z66" s="1">
        <f t="shared" si="16"/>
        <v>100</v>
      </c>
      <c r="AA66" s="3">
        <f t="shared" si="1"/>
        <v>0.45500000000000002</v>
      </c>
      <c r="AB66" s="13">
        <f t="shared" si="2"/>
        <v>7.4657478053983097E-3</v>
      </c>
      <c r="AC66" s="13">
        <f t="shared" si="3"/>
        <v>0.24378</v>
      </c>
      <c r="AD66" s="13">
        <f t="shared" si="4"/>
        <v>0.17604</v>
      </c>
      <c r="AE66" s="13">
        <f t="shared" si="5"/>
        <v>6.5920000000000006E-2</v>
      </c>
      <c r="AF66" s="13">
        <f t="shared" si="6"/>
        <v>1.82E-3</v>
      </c>
      <c r="AG66" s="13">
        <f t="shared" si="7"/>
        <v>2E-3</v>
      </c>
      <c r="AQ66" s="11">
        <f t="shared" si="20"/>
        <v>59</v>
      </c>
      <c r="AR66" s="11">
        <f t="shared" si="20"/>
        <v>54</v>
      </c>
      <c r="AS66" s="1">
        <f t="shared" si="8"/>
        <v>179054.24202342037</v>
      </c>
      <c r="AT66" s="117">
        <f>+EvolOf!H56</f>
        <v>0</v>
      </c>
      <c r="AY66" s="1">
        <f t="shared" si="13"/>
        <v>129299.8144466442</v>
      </c>
    </row>
    <row r="67" spans="2:51" x14ac:dyDescent="0.3">
      <c r="B67" s="1">
        <f t="shared" si="0"/>
        <v>12292</v>
      </c>
      <c r="C67" s="11">
        <v>55</v>
      </c>
      <c r="D67" s="11">
        <v>37708</v>
      </c>
      <c r="E67" s="11">
        <v>8536</v>
      </c>
      <c r="F67" s="11">
        <v>0</v>
      </c>
      <c r="G67" s="11">
        <v>3656</v>
      </c>
      <c r="H67" s="11">
        <v>0</v>
      </c>
      <c r="I67" s="11">
        <v>100</v>
      </c>
      <c r="J67" s="11">
        <v>58.74</v>
      </c>
      <c r="K67" s="11">
        <v>1.83</v>
      </c>
      <c r="L67" s="11">
        <v>22.1</v>
      </c>
      <c r="M67" s="11">
        <v>1.57</v>
      </c>
      <c r="N67" s="11">
        <v>3825</v>
      </c>
      <c r="O67" s="11">
        <v>8457</v>
      </c>
      <c r="P67" s="11">
        <v>5323</v>
      </c>
      <c r="Q67" s="11">
        <v>3074</v>
      </c>
      <c r="R67" s="11">
        <v>60</v>
      </c>
      <c r="S67" s="11">
        <v>7833</v>
      </c>
      <c r="T67" s="11">
        <v>776</v>
      </c>
      <c r="U67" s="11">
        <v>0</v>
      </c>
      <c r="V67" s="1">
        <f t="shared" si="14"/>
        <v>-266</v>
      </c>
      <c r="W67" s="1">
        <f t="shared" si="15"/>
        <v>360</v>
      </c>
      <c r="X67" s="1">
        <f t="shared" si="15"/>
        <v>0</v>
      </c>
      <c r="Y67" s="1">
        <f t="shared" si="15"/>
        <v>9</v>
      </c>
      <c r="Z67" s="1">
        <f t="shared" si="16"/>
        <v>103</v>
      </c>
      <c r="AA67" s="3">
        <f t="shared" si="1"/>
        <v>0.45750000000000002</v>
      </c>
      <c r="AB67" s="13">
        <f t="shared" si="2"/>
        <v>8.1353726000650828E-3</v>
      </c>
      <c r="AC67" s="13">
        <f t="shared" si="3"/>
        <v>0.24584</v>
      </c>
      <c r="AD67" s="13">
        <f t="shared" si="4"/>
        <v>0.17072000000000001</v>
      </c>
      <c r="AE67" s="13">
        <f t="shared" si="5"/>
        <v>7.3120000000000004E-2</v>
      </c>
      <c r="AF67" s="13">
        <f t="shared" si="6"/>
        <v>2E-3</v>
      </c>
      <c r="AG67" s="13">
        <f t="shared" si="7"/>
        <v>2.0600000000000002E-3</v>
      </c>
      <c r="AQ67" s="11">
        <f t="shared" si="20"/>
        <v>60</v>
      </c>
      <c r="AR67" s="11">
        <f t="shared" si="20"/>
        <v>55</v>
      </c>
      <c r="AS67" s="1">
        <f t="shared" si="8"/>
        <v>180567.2937034936</v>
      </c>
      <c r="AT67" s="117">
        <f>+EvolOf!H57</f>
        <v>0</v>
      </c>
      <c r="AY67" s="1">
        <f t="shared" si="13"/>
        <v>125392.32175829982</v>
      </c>
    </row>
    <row r="68" spans="2:51" x14ac:dyDescent="0.3">
      <c r="B68" s="1">
        <f t="shared" si="0"/>
        <v>12376</v>
      </c>
      <c r="C68" s="11">
        <v>56</v>
      </c>
      <c r="D68" s="11">
        <v>37624</v>
      </c>
      <c r="E68" s="11">
        <v>8282</v>
      </c>
      <c r="F68" s="11">
        <v>0</v>
      </c>
      <c r="G68" s="11">
        <v>3981</v>
      </c>
      <c r="H68" s="11">
        <v>0</v>
      </c>
      <c r="I68" s="11">
        <v>113</v>
      </c>
      <c r="J68" s="11">
        <v>58.74</v>
      </c>
      <c r="K68" s="11">
        <v>1.83</v>
      </c>
      <c r="L68" s="11">
        <v>22.3</v>
      </c>
      <c r="M68" s="11">
        <v>1.55</v>
      </c>
      <c r="N68" s="11">
        <v>3909</v>
      </c>
      <c r="O68" s="11">
        <v>8457</v>
      </c>
      <c r="P68" s="11">
        <v>5060</v>
      </c>
      <c r="Q68" s="11">
        <v>3330</v>
      </c>
      <c r="R68" s="11">
        <v>67</v>
      </c>
      <c r="S68" s="11">
        <v>7648</v>
      </c>
      <c r="T68" s="11">
        <v>756</v>
      </c>
      <c r="U68" s="11">
        <v>0</v>
      </c>
      <c r="V68" s="1">
        <f t="shared" si="14"/>
        <v>-254</v>
      </c>
      <c r="W68" s="1">
        <f t="shared" si="15"/>
        <v>325</v>
      </c>
      <c r="X68" s="1">
        <f t="shared" si="15"/>
        <v>0</v>
      </c>
      <c r="Y68" s="1">
        <f t="shared" si="15"/>
        <v>13</v>
      </c>
      <c r="Z68" s="1">
        <f t="shared" si="16"/>
        <v>84</v>
      </c>
      <c r="AA68" s="3">
        <f t="shared" si="1"/>
        <v>0.45750000000000002</v>
      </c>
      <c r="AB68" s="13">
        <f t="shared" si="2"/>
        <v>9.1305753070458958E-3</v>
      </c>
      <c r="AC68" s="13">
        <f t="shared" si="3"/>
        <v>0.24751999999999999</v>
      </c>
      <c r="AD68" s="13">
        <f t="shared" si="4"/>
        <v>0.16564000000000001</v>
      </c>
      <c r="AE68" s="13">
        <f t="shared" si="5"/>
        <v>7.9619999999999996E-2</v>
      </c>
      <c r="AF68" s="13">
        <f t="shared" si="6"/>
        <v>2.2599999999999999E-3</v>
      </c>
      <c r="AG68" s="13">
        <f t="shared" si="7"/>
        <v>1.6800000000000001E-3</v>
      </c>
      <c r="AQ68" s="11">
        <f t="shared" si="20"/>
        <v>61</v>
      </c>
      <c r="AR68" s="11">
        <f t="shared" si="20"/>
        <v>56</v>
      </c>
      <c r="AS68" s="1">
        <f t="shared" si="8"/>
        <v>181801.23876297078</v>
      </c>
      <c r="AT68" s="117">
        <f>+EvolOf!H58</f>
        <v>0</v>
      </c>
      <c r="AY68" s="1">
        <f t="shared" si="13"/>
        <v>121661.10693559502</v>
      </c>
    </row>
    <row r="69" spans="2:51" x14ac:dyDescent="0.3">
      <c r="B69" s="1">
        <f t="shared" si="0"/>
        <v>12459</v>
      </c>
      <c r="C69" s="11">
        <v>57</v>
      </c>
      <c r="D69" s="11">
        <v>37541</v>
      </c>
      <c r="E69" s="11">
        <v>8004</v>
      </c>
      <c r="F69" s="11">
        <v>0</v>
      </c>
      <c r="G69" s="11">
        <v>4332</v>
      </c>
      <c r="H69" s="11">
        <v>0</v>
      </c>
      <c r="I69" s="11">
        <v>123</v>
      </c>
      <c r="J69" s="11">
        <v>58.74</v>
      </c>
      <c r="K69" s="11">
        <v>1.84</v>
      </c>
      <c r="L69" s="11">
        <v>22.4</v>
      </c>
      <c r="M69" s="11">
        <v>1.52</v>
      </c>
      <c r="N69" s="11">
        <v>3992</v>
      </c>
      <c r="O69" s="11">
        <v>8457</v>
      </c>
      <c r="P69" s="11">
        <v>4802</v>
      </c>
      <c r="Q69" s="11">
        <v>3583</v>
      </c>
      <c r="R69" s="11">
        <v>72</v>
      </c>
      <c r="S69" s="11">
        <v>7408</v>
      </c>
      <c r="T69" s="11">
        <v>727</v>
      </c>
      <c r="U69" s="11">
        <v>0</v>
      </c>
      <c r="V69" s="1">
        <f t="shared" si="14"/>
        <v>-278</v>
      </c>
      <c r="W69" s="1">
        <f t="shared" si="15"/>
        <v>351</v>
      </c>
      <c r="X69" s="1">
        <f t="shared" si="15"/>
        <v>0</v>
      </c>
      <c r="Y69" s="1">
        <f t="shared" si="15"/>
        <v>10</v>
      </c>
      <c r="Z69" s="1">
        <f t="shared" si="16"/>
        <v>83</v>
      </c>
      <c r="AA69" s="3">
        <f t="shared" si="1"/>
        <v>0.46</v>
      </c>
      <c r="AB69" s="13">
        <f t="shared" si="2"/>
        <v>9.8723814110281728E-3</v>
      </c>
      <c r="AC69" s="13">
        <f t="shared" si="3"/>
        <v>0.24918000000000001</v>
      </c>
      <c r="AD69" s="13">
        <f t="shared" si="4"/>
        <v>0.16008</v>
      </c>
      <c r="AE69" s="13">
        <f t="shared" si="5"/>
        <v>8.6639999999999995E-2</v>
      </c>
      <c r="AF69" s="13">
        <f t="shared" si="6"/>
        <v>2.4599999999999999E-3</v>
      </c>
      <c r="AG69" s="13">
        <f t="shared" si="7"/>
        <v>1.66E-3</v>
      </c>
      <c r="AQ69" s="11">
        <f t="shared" si="20"/>
        <v>62</v>
      </c>
      <c r="AR69" s="11">
        <f t="shared" si="20"/>
        <v>57</v>
      </c>
      <c r="AS69" s="1">
        <f t="shared" si="8"/>
        <v>183020.49400031133</v>
      </c>
      <c r="AT69" s="117">
        <f>+EvolOf!H59</f>
        <v>0</v>
      </c>
      <c r="AY69" s="1">
        <f t="shared" si="13"/>
        <v>117577.33638161102</v>
      </c>
    </row>
    <row r="70" spans="2:51" x14ac:dyDescent="0.3">
      <c r="B70" s="1">
        <f t="shared" si="0"/>
        <v>12551</v>
      </c>
      <c r="C70" s="11">
        <v>58</v>
      </c>
      <c r="D70" s="11">
        <v>37449</v>
      </c>
      <c r="E70" s="11">
        <v>7692</v>
      </c>
      <c r="F70" s="11">
        <v>0</v>
      </c>
      <c r="G70" s="11">
        <v>4728</v>
      </c>
      <c r="H70" s="11">
        <v>0</v>
      </c>
      <c r="I70" s="11">
        <v>131</v>
      </c>
      <c r="J70" s="11">
        <v>58.74</v>
      </c>
      <c r="K70" s="11">
        <v>1.84</v>
      </c>
      <c r="L70" s="11">
        <v>22.7</v>
      </c>
      <c r="M70" s="11">
        <v>1.49</v>
      </c>
      <c r="N70" s="11">
        <v>4084</v>
      </c>
      <c r="O70" s="11">
        <v>8457</v>
      </c>
      <c r="P70" s="11">
        <v>4477</v>
      </c>
      <c r="Q70" s="11">
        <v>3903</v>
      </c>
      <c r="R70" s="11">
        <v>77</v>
      </c>
      <c r="S70" s="11">
        <v>7124</v>
      </c>
      <c r="T70" s="11">
        <v>701</v>
      </c>
      <c r="U70" s="11">
        <v>0</v>
      </c>
      <c r="V70" s="1">
        <f t="shared" si="14"/>
        <v>-312</v>
      </c>
      <c r="W70" s="1">
        <f t="shared" si="15"/>
        <v>396</v>
      </c>
      <c r="X70" s="1">
        <f t="shared" si="15"/>
        <v>0</v>
      </c>
      <c r="Y70" s="1">
        <f t="shared" si="15"/>
        <v>8</v>
      </c>
      <c r="Z70" s="1">
        <f t="shared" si="16"/>
        <v>92</v>
      </c>
      <c r="AA70" s="3">
        <f t="shared" si="1"/>
        <v>0.46</v>
      </c>
      <c r="AB70" s="13">
        <f t="shared" si="2"/>
        <v>1.0437415345390805E-2</v>
      </c>
      <c r="AC70" s="13">
        <f t="shared" si="3"/>
        <v>0.25102000000000002</v>
      </c>
      <c r="AD70" s="13">
        <f t="shared" si="4"/>
        <v>0.15384</v>
      </c>
      <c r="AE70" s="13">
        <f t="shared" si="5"/>
        <v>9.4560000000000005E-2</v>
      </c>
      <c r="AF70" s="13">
        <f t="shared" si="6"/>
        <v>2.6199999999999999E-3</v>
      </c>
      <c r="AG70" s="13">
        <f t="shared" si="7"/>
        <v>1.8400000000000001E-3</v>
      </c>
      <c r="AQ70" s="11">
        <f t="shared" si="20"/>
        <v>63</v>
      </c>
      <c r="AR70" s="11">
        <f t="shared" si="20"/>
        <v>58</v>
      </c>
      <c r="AS70" s="1">
        <f t="shared" si="8"/>
        <v>184371.95763688156</v>
      </c>
      <c r="AT70" s="117">
        <f>+EvolOf!H60</f>
        <v>0</v>
      </c>
      <c r="AY70" s="1">
        <f t="shared" si="13"/>
        <v>112994.11187498151</v>
      </c>
    </row>
    <row r="71" spans="2:51" x14ac:dyDescent="0.3">
      <c r="B71" s="1">
        <f t="shared" si="0"/>
        <v>12613</v>
      </c>
      <c r="C71" s="11">
        <v>59</v>
      </c>
      <c r="D71" s="11">
        <v>37387</v>
      </c>
      <c r="E71" s="11">
        <v>7296</v>
      </c>
      <c r="F71" s="11">
        <v>0</v>
      </c>
      <c r="G71" s="11">
        <v>5179</v>
      </c>
      <c r="H71" s="11">
        <v>0</v>
      </c>
      <c r="I71" s="11">
        <v>138</v>
      </c>
      <c r="J71" s="11">
        <v>58.74</v>
      </c>
      <c r="K71" s="11">
        <v>1.85</v>
      </c>
      <c r="L71" s="11">
        <v>22.9</v>
      </c>
      <c r="M71" s="11">
        <v>1.45</v>
      </c>
      <c r="N71" s="11">
        <v>4146</v>
      </c>
      <c r="O71" s="11">
        <v>8457</v>
      </c>
      <c r="P71" s="11">
        <v>4126</v>
      </c>
      <c r="Q71" s="11">
        <v>4249</v>
      </c>
      <c r="R71" s="11">
        <v>82</v>
      </c>
      <c r="S71" s="11">
        <v>6773</v>
      </c>
      <c r="T71" s="11">
        <v>667</v>
      </c>
      <c r="U71" s="11">
        <v>0</v>
      </c>
      <c r="V71" s="1">
        <f t="shared" si="14"/>
        <v>-396</v>
      </c>
      <c r="W71" s="1">
        <f t="shared" si="15"/>
        <v>451</v>
      </c>
      <c r="X71" s="1">
        <f t="shared" si="15"/>
        <v>0</v>
      </c>
      <c r="Y71" s="1">
        <f t="shared" si="15"/>
        <v>7</v>
      </c>
      <c r="Z71" s="1">
        <f t="shared" si="16"/>
        <v>62</v>
      </c>
      <c r="AA71" s="3">
        <f t="shared" si="1"/>
        <v>0.46250000000000002</v>
      </c>
      <c r="AB71" s="13">
        <f t="shared" si="2"/>
        <v>1.0941092523586776E-2</v>
      </c>
      <c r="AC71" s="13">
        <f t="shared" si="3"/>
        <v>0.25225999999999998</v>
      </c>
      <c r="AD71" s="13">
        <f t="shared" si="4"/>
        <v>0.14591999999999999</v>
      </c>
      <c r="AE71" s="13">
        <f t="shared" si="5"/>
        <v>0.10358000000000001</v>
      </c>
      <c r="AF71" s="13">
        <f t="shared" si="6"/>
        <v>2.7599999999999999E-3</v>
      </c>
      <c r="AG71" s="13">
        <f t="shared" si="7"/>
        <v>1.24E-3</v>
      </c>
      <c r="AQ71" s="11">
        <f t="shared" si="20"/>
        <v>64</v>
      </c>
      <c r="AR71" s="11">
        <f t="shared" si="20"/>
        <v>59</v>
      </c>
      <c r="AS71" s="1">
        <f t="shared" si="8"/>
        <v>185282.7266093528</v>
      </c>
      <c r="AT71" s="117">
        <f>+EvolOf!H61</f>
        <v>0</v>
      </c>
      <c r="AY71" s="1">
        <f t="shared" si="13"/>
        <v>107176.94230887482</v>
      </c>
    </row>
    <row r="72" spans="2:51" x14ac:dyDescent="0.3">
      <c r="B72" s="1">
        <f t="shared" si="0"/>
        <v>12687</v>
      </c>
      <c r="C72" s="11">
        <v>60</v>
      </c>
      <c r="D72" s="11">
        <v>37313</v>
      </c>
      <c r="E72" s="11">
        <v>6940</v>
      </c>
      <c r="F72" s="11">
        <v>0</v>
      </c>
      <c r="G72" s="11">
        <v>5603</v>
      </c>
      <c r="H72" s="11">
        <v>0</v>
      </c>
      <c r="I72" s="11">
        <v>144</v>
      </c>
      <c r="J72" s="11">
        <v>58.74</v>
      </c>
      <c r="K72" s="11">
        <v>1.85</v>
      </c>
      <c r="L72" s="11">
        <v>23.2</v>
      </c>
      <c r="M72" s="11">
        <v>1.43</v>
      </c>
      <c r="N72" s="11">
        <v>4220</v>
      </c>
      <c r="O72" s="11">
        <v>8457</v>
      </c>
      <c r="P72" s="11">
        <v>3783</v>
      </c>
      <c r="Q72" s="11">
        <v>4590</v>
      </c>
      <c r="R72" s="11">
        <v>84</v>
      </c>
      <c r="S72" s="11">
        <v>6442</v>
      </c>
      <c r="T72" s="11">
        <v>632</v>
      </c>
      <c r="U72" s="11">
        <v>0</v>
      </c>
      <c r="V72" s="1">
        <f t="shared" si="14"/>
        <v>-356</v>
      </c>
      <c r="W72" s="1">
        <f t="shared" si="15"/>
        <v>424</v>
      </c>
      <c r="X72" s="1">
        <f t="shared" si="15"/>
        <v>0</v>
      </c>
      <c r="Y72" s="1">
        <f t="shared" si="15"/>
        <v>6</v>
      </c>
      <c r="Z72" s="1">
        <f t="shared" si="16"/>
        <v>74</v>
      </c>
      <c r="AA72" s="3">
        <f t="shared" si="1"/>
        <v>0.46250000000000002</v>
      </c>
      <c r="AB72" s="13">
        <f t="shared" si="2"/>
        <v>1.1350200993142587E-2</v>
      </c>
      <c r="AC72" s="13">
        <f t="shared" si="3"/>
        <v>0.25374000000000002</v>
      </c>
      <c r="AD72" s="13">
        <f t="shared" si="4"/>
        <v>0.13880000000000001</v>
      </c>
      <c r="AE72" s="13">
        <f t="shared" si="5"/>
        <v>0.11206000000000001</v>
      </c>
      <c r="AF72" s="13">
        <f t="shared" si="6"/>
        <v>2.8800000000000002E-3</v>
      </c>
      <c r="AG72" s="13">
        <f t="shared" si="7"/>
        <v>1.48E-3</v>
      </c>
      <c r="AQ72" s="11">
        <f t="shared" si="20"/>
        <v>65</v>
      </c>
      <c r="AR72" s="11">
        <f t="shared" si="20"/>
        <v>60</v>
      </c>
      <c r="AS72" s="1">
        <f t="shared" si="8"/>
        <v>186369.77344746367</v>
      </c>
      <c r="AT72" s="117">
        <f>+EvolOf!H62</f>
        <v>0</v>
      </c>
      <c r="AY72" s="1">
        <f t="shared" si="13"/>
        <v>101947.36562823344</v>
      </c>
    </row>
    <row r="73" spans="2:51" x14ac:dyDescent="0.3">
      <c r="B73" s="1">
        <f t="shared" si="0"/>
        <v>12775</v>
      </c>
      <c r="C73" s="11">
        <v>61</v>
      </c>
      <c r="D73" s="11">
        <v>37225</v>
      </c>
      <c r="E73" s="11">
        <v>6562</v>
      </c>
      <c r="F73" s="11">
        <v>0</v>
      </c>
      <c r="G73" s="11">
        <v>6058</v>
      </c>
      <c r="H73" s="11">
        <v>0</v>
      </c>
      <c r="I73" s="11">
        <v>155</v>
      </c>
      <c r="J73" s="11">
        <v>58.74</v>
      </c>
      <c r="K73" s="11">
        <v>1.85</v>
      </c>
      <c r="L73" s="11">
        <v>23.5</v>
      </c>
      <c r="M73" s="11">
        <v>1.4</v>
      </c>
      <c r="N73" s="11">
        <v>4308</v>
      </c>
      <c r="O73" s="11">
        <v>8457</v>
      </c>
      <c r="P73" s="11">
        <v>3429</v>
      </c>
      <c r="Q73" s="11">
        <v>4939</v>
      </c>
      <c r="R73" s="11">
        <v>89</v>
      </c>
      <c r="S73" s="11">
        <v>6079</v>
      </c>
      <c r="T73" s="11">
        <v>597</v>
      </c>
      <c r="U73" s="11">
        <v>0</v>
      </c>
      <c r="V73" s="1">
        <f t="shared" si="14"/>
        <v>-378</v>
      </c>
      <c r="W73" s="1">
        <f t="shared" si="15"/>
        <v>455</v>
      </c>
      <c r="X73" s="1">
        <f t="shared" si="15"/>
        <v>0</v>
      </c>
      <c r="Y73" s="1">
        <f t="shared" si="15"/>
        <v>11</v>
      </c>
      <c r="Z73" s="1">
        <f t="shared" si="16"/>
        <v>88</v>
      </c>
      <c r="AA73" s="3">
        <f t="shared" si="1"/>
        <v>0.46250000000000002</v>
      </c>
      <c r="AB73" s="13">
        <f t="shared" si="2"/>
        <v>1.213307240704501E-2</v>
      </c>
      <c r="AC73" s="13">
        <f t="shared" si="3"/>
        <v>0.2555</v>
      </c>
      <c r="AD73" s="13">
        <f t="shared" si="4"/>
        <v>0.13124</v>
      </c>
      <c r="AE73" s="13">
        <f t="shared" si="5"/>
        <v>0.12116</v>
      </c>
      <c r="AF73" s="13">
        <f t="shared" si="6"/>
        <v>3.0999999999999999E-3</v>
      </c>
      <c r="AG73" s="13">
        <f t="shared" si="7"/>
        <v>1.7600000000000001E-3</v>
      </c>
      <c r="AQ73" s="11">
        <f t="shared" si="20"/>
        <v>66</v>
      </c>
      <c r="AR73" s="11">
        <f t="shared" si="20"/>
        <v>61</v>
      </c>
      <c r="AS73" s="1">
        <f t="shared" si="8"/>
        <v>187662.47779548736</v>
      </c>
      <c r="AT73" s="117">
        <f>+EvolOf!H63</f>
        <v>0</v>
      </c>
      <c r="AY73" s="1">
        <f t="shared" si="13"/>
        <v>96394.612860586145</v>
      </c>
    </row>
    <row r="74" spans="2:51" x14ac:dyDescent="0.3">
      <c r="B74" s="1">
        <f t="shared" si="0"/>
        <v>12843</v>
      </c>
      <c r="C74" s="11">
        <v>62</v>
      </c>
      <c r="D74" s="11">
        <v>37157</v>
      </c>
      <c r="E74" s="11">
        <v>6143</v>
      </c>
      <c r="F74" s="11">
        <v>0</v>
      </c>
      <c r="G74" s="11">
        <v>6536</v>
      </c>
      <c r="H74" s="11">
        <v>0</v>
      </c>
      <c r="I74" s="11">
        <v>164</v>
      </c>
      <c r="J74" s="11">
        <v>58.74</v>
      </c>
      <c r="K74" s="11">
        <v>1.86</v>
      </c>
      <c r="L74" s="11">
        <v>23.7</v>
      </c>
      <c r="M74" s="11">
        <v>1.39</v>
      </c>
      <c r="N74" s="11">
        <v>4376</v>
      </c>
      <c r="O74" s="11">
        <v>8457</v>
      </c>
      <c r="P74" s="11">
        <v>3062</v>
      </c>
      <c r="Q74" s="11">
        <v>5302</v>
      </c>
      <c r="R74" s="11">
        <v>93</v>
      </c>
      <c r="S74" s="11">
        <v>5676</v>
      </c>
      <c r="T74" s="11">
        <v>566</v>
      </c>
      <c r="U74" s="11">
        <v>0</v>
      </c>
      <c r="V74" s="1">
        <f t="shared" si="14"/>
        <v>-419</v>
      </c>
      <c r="W74" s="1">
        <f t="shared" si="15"/>
        <v>478</v>
      </c>
      <c r="X74" s="1">
        <f t="shared" si="15"/>
        <v>0</v>
      </c>
      <c r="Y74" s="1">
        <f t="shared" si="15"/>
        <v>9</v>
      </c>
      <c r="Z74" s="1">
        <f t="shared" si="16"/>
        <v>68</v>
      </c>
      <c r="AA74" s="3">
        <f t="shared" si="1"/>
        <v>0.46500000000000002</v>
      </c>
      <c r="AB74" s="13">
        <f t="shared" si="2"/>
        <v>1.2769602117885229E-2</v>
      </c>
      <c r="AC74" s="13">
        <f t="shared" si="3"/>
        <v>0.25685999999999998</v>
      </c>
      <c r="AD74" s="13">
        <f t="shared" si="4"/>
        <v>0.12286</v>
      </c>
      <c r="AE74" s="13">
        <f t="shared" si="5"/>
        <v>0.13072</v>
      </c>
      <c r="AF74" s="13">
        <f t="shared" si="6"/>
        <v>3.2799999999999999E-3</v>
      </c>
      <c r="AG74" s="13">
        <f t="shared" si="7"/>
        <v>1.3600000000000001E-3</v>
      </c>
      <c r="AQ74" s="11">
        <f t="shared" si="20"/>
        <v>67</v>
      </c>
      <c r="AR74" s="11">
        <f t="shared" si="20"/>
        <v>62</v>
      </c>
      <c r="AS74" s="1">
        <f t="shared" si="8"/>
        <v>188661.38570077842</v>
      </c>
      <c r="AT74" s="117">
        <f>+EvolOf!H64</f>
        <v>0</v>
      </c>
      <c r="AY74" s="1">
        <f t="shared" si="13"/>
        <v>90239.577385336903</v>
      </c>
    </row>
    <row r="75" spans="2:51" x14ac:dyDescent="0.3">
      <c r="B75" s="1">
        <f t="shared" si="0"/>
        <v>12900</v>
      </c>
      <c r="C75" s="11">
        <v>63</v>
      </c>
      <c r="D75" s="11">
        <v>37100</v>
      </c>
      <c r="E75" s="11">
        <v>5686</v>
      </c>
      <c r="F75" s="11">
        <v>0</v>
      </c>
      <c r="G75" s="11">
        <v>7037</v>
      </c>
      <c r="H75" s="11">
        <v>0</v>
      </c>
      <c r="I75" s="11">
        <v>177</v>
      </c>
      <c r="J75" s="11">
        <v>58.74</v>
      </c>
      <c r="K75" s="11">
        <v>1.86</v>
      </c>
      <c r="L75" s="11">
        <v>24</v>
      </c>
      <c r="M75" s="11">
        <v>1.36</v>
      </c>
      <c r="N75" s="11">
        <v>4433</v>
      </c>
      <c r="O75" s="11">
        <v>8457</v>
      </c>
      <c r="P75" s="11">
        <v>2684</v>
      </c>
      <c r="Q75" s="11">
        <v>5676</v>
      </c>
      <c r="R75" s="11">
        <v>97</v>
      </c>
      <c r="S75" s="11">
        <v>5245</v>
      </c>
      <c r="T75" s="11">
        <v>516</v>
      </c>
      <c r="U75" s="11">
        <v>0</v>
      </c>
      <c r="V75" s="1">
        <f t="shared" si="14"/>
        <v>-457</v>
      </c>
      <c r="W75" s="1">
        <f t="shared" si="15"/>
        <v>501</v>
      </c>
      <c r="X75" s="1">
        <f t="shared" si="15"/>
        <v>0</v>
      </c>
      <c r="Y75" s="1">
        <f t="shared" si="15"/>
        <v>13</v>
      </c>
      <c r="Z75" s="1">
        <f t="shared" si="16"/>
        <v>57</v>
      </c>
      <c r="AA75" s="3">
        <f t="shared" si="1"/>
        <v>0.46500000000000002</v>
      </c>
      <c r="AB75" s="13">
        <f t="shared" si="2"/>
        <v>1.372093023255814E-2</v>
      </c>
      <c r="AC75" s="13">
        <f t="shared" si="3"/>
        <v>0.25800000000000001</v>
      </c>
      <c r="AD75" s="13">
        <f t="shared" si="4"/>
        <v>0.11372</v>
      </c>
      <c r="AE75" s="13">
        <f t="shared" si="5"/>
        <v>0.14074</v>
      </c>
      <c r="AF75" s="13">
        <f t="shared" si="6"/>
        <v>3.5400000000000002E-3</v>
      </c>
      <c r="AG75" s="13">
        <f t="shared" si="7"/>
        <v>1.14E-3</v>
      </c>
      <c r="AQ75" s="11">
        <f t="shared" si="20"/>
        <v>68</v>
      </c>
      <c r="AR75" s="11">
        <f t="shared" si="20"/>
        <v>63</v>
      </c>
      <c r="AS75" s="1">
        <f t="shared" si="8"/>
        <v>189498.70556256649</v>
      </c>
      <c r="AT75" s="117">
        <f>+EvolOf!H65</f>
        <v>0</v>
      </c>
      <c r="AY75" s="1">
        <f t="shared" si="13"/>
        <v>83526.328668895585</v>
      </c>
    </row>
    <row r="76" spans="2:51" x14ac:dyDescent="0.3">
      <c r="B76" s="1">
        <f t="shared" si="0"/>
        <v>12962</v>
      </c>
      <c r="C76" s="11">
        <v>64</v>
      </c>
      <c r="D76" s="11">
        <v>37038</v>
      </c>
      <c r="E76" s="11">
        <v>5266</v>
      </c>
      <c r="F76" s="11">
        <v>0</v>
      </c>
      <c r="G76" s="11">
        <v>7508</v>
      </c>
      <c r="H76" s="11">
        <v>0</v>
      </c>
      <c r="I76" s="11">
        <v>188</v>
      </c>
      <c r="J76" s="11">
        <v>58.75</v>
      </c>
      <c r="K76" s="11">
        <v>1.87</v>
      </c>
      <c r="L76" s="11">
        <v>24.2</v>
      </c>
      <c r="M76" s="11">
        <v>1.34</v>
      </c>
      <c r="N76" s="11">
        <v>4495</v>
      </c>
      <c r="O76" s="11">
        <v>8457</v>
      </c>
      <c r="P76" s="11">
        <v>2336</v>
      </c>
      <c r="Q76" s="11">
        <v>6020</v>
      </c>
      <c r="R76" s="11">
        <v>101</v>
      </c>
      <c r="S76" s="11">
        <v>4855</v>
      </c>
      <c r="T76" s="11">
        <v>465</v>
      </c>
      <c r="U76" s="11">
        <v>0</v>
      </c>
      <c r="V76" s="1">
        <f t="shared" si="14"/>
        <v>-420</v>
      </c>
      <c r="W76" s="1">
        <f t="shared" si="15"/>
        <v>471</v>
      </c>
      <c r="X76" s="1">
        <f t="shared" si="15"/>
        <v>0</v>
      </c>
      <c r="Y76" s="1">
        <f t="shared" si="15"/>
        <v>11</v>
      </c>
      <c r="Z76" s="1">
        <f t="shared" si="16"/>
        <v>62</v>
      </c>
      <c r="AA76" s="3">
        <f t="shared" si="1"/>
        <v>0.46750000000000003</v>
      </c>
      <c r="AB76" s="13">
        <f t="shared" si="2"/>
        <v>1.4503934577997223E-2</v>
      </c>
      <c r="AC76" s="13">
        <f t="shared" si="3"/>
        <v>0.25924000000000003</v>
      </c>
      <c r="AD76" s="13">
        <f t="shared" si="4"/>
        <v>0.10532</v>
      </c>
      <c r="AE76" s="13">
        <f t="shared" si="5"/>
        <v>0.15015999999999999</v>
      </c>
      <c r="AF76" s="13">
        <f t="shared" si="6"/>
        <v>3.7599999999999999E-3</v>
      </c>
      <c r="AG76" s="13">
        <f t="shared" si="7"/>
        <v>1.24E-3</v>
      </c>
      <c r="AQ76" s="11">
        <f t="shared" si="20"/>
        <v>69</v>
      </c>
      <c r="AR76" s="11">
        <f t="shared" si="20"/>
        <v>64</v>
      </c>
      <c r="AS76" s="1">
        <f t="shared" si="8"/>
        <v>190409.47453503773</v>
      </c>
      <c r="AT76" s="117">
        <f>+EvolOf!H66</f>
        <v>0</v>
      </c>
      <c r="AY76" s="1">
        <f t="shared" si="13"/>
        <v>77356.6033715097</v>
      </c>
    </row>
    <row r="77" spans="2:51" x14ac:dyDescent="0.3">
      <c r="B77" s="1">
        <f t="shared" ref="B77:B140" si="21">IF(C77="",NA(),E77+G77+H77+I77)</f>
        <v>13003</v>
      </c>
      <c r="C77" s="11">
        <v>65</v>
      </c>
      <c r="D77" s="11">
        <v>36997</v>
      </c>
      <c r="E77" s="11">
        <v>4842</v>
      </c>
      <c r="F77" s="11">
        <v>0</v>
      </c>
      <c r="G77" s="11">
        <v>7959</v>
      </c>
      <c r="H77" s="11">
        <v>0</v>
      </c>
      <c r="I77" s="11">
        <v>202</v>
      </c>
      <c r="J77" s="11">
        <v>58.75</v>
      </c>
      <c r="K77" s="11">
        <v>1.87</v>
      </c>
      <c r="L77" s="11">
        <v>24.4</v>
      </c>
      <c r="M77" s="11">
        <v>1.31</v>
      </c>
      <c r="N77" s="11">
        <v>4536</v>
      </c>
      <c r="O77" s="11">
        <v>8457</v>
      </c>
      <c r="P77" s="11">
        <v>2011</v>
      </c>
      <c r="Q77" s="11">
        <v>6338</v>
      </c>
      <c r="R77" s="11">
        <v>108</v>
      </c>
      <c r="S77" s="11">
        <v>4452</v>
      </c>
      <c r="T77" s="11">
        <v>429</v>
      </c>
      <c r="U77" s="11">
        <v>0</v>
      </c>
      <c r="V77" s="1">
        <f t="shared" si="14"/>
        <v>-424</v>
      </c>
      <c r="W77" s="1">
        <f t="shared" si="15"/>
        <v>451</v>
      </c>
      <c r="X77" s="1">
        <f t="shared" si="15"/>
        <v>0</v>
      </c>
      <c r="Y77" s="1">
        <f t="shared" si="15"/>
        <v>14</v>
      </c>
      <c r="Z77" s="1">
        <f t="shared" si="16"/>
        <v>41</v>
      </c>
      <c r="AA77" s="3">
        <f t="shared" ref="AA77:AA140" si="22">$B$7*K77*$B$6</f>
        <v>0.46750000000000003</v>
      </c>
      <c r="AB77" s="13">
        <f t="shared" ref="AB77:AB140" si="23">IF(OR(ISNA(B77),B77=0),NA(),I77/B77)</f>
        <v>1.5534876566946089E-2</v>
      </c>
      <c r="AC77" s="13">
        <f t="shared" ref="AC77:AC140" si="24">IF(OR(ISNA(B77),B77=0),NA(),B77/$AC$10)</f>
        <v>0.26006000000000001</v>
      </c>
      <c r="AD77" s="13">
        <f t="shared" ref="AD77:AD140" si="25">IF(OR(ISNA(B77),B77=0),NA(),E77/$AC$10)</f>
        <v>9.6839999999999996E-2</v>
      </c>
      <c r="AE77" s="13">
        <f t="shared" ref="AE77:AE140" si="26">IF(OR(ISNA(B77),B77=0),NA(),G77/$AC$10)</f>
        <v>0.15917999999999999</v>
      </c>
      <c r="AF77" s="13">
        <f t="shared" ref="AF77:AF140" si="27">IF(OR(ISNA(B77),B77=0),NA(),I77/$AC$10)</f>
        <v>4.0400000000000002E-3</v>
      </c>
      <c r="AG77" s="13">
        <f t="shared" ref="AG77:AG140" si="28">+IF(OR(ISNA(B77),B77=0),NA(),Z77/$AC$10)</f>
        <v>8.1999999999999998E-4</v>
      </c>
      <c r="AQ77" s="11">
        <f t="shared" si="20"/>
        <v>70</v>
      </c>
      <c r="AR77" s="11">
        <f t="shared" si="20"/>
        <v>65</v>
      </c>
    </row>
    <row r="78" spans="2:51" x14ac:dyDescent="0.3">
      <c r="B78" s="1">
        <f t="shared" si="21"/>
        <v>13054</v>
      </c>
      <c r="C78" s="11">
        <v>66</v>
      </c>
      <c r="D78" s="11">
        <v>36946</v>
      </c>
      <c r="E78" s="11">
        <v>4434</v>
      </c>
      <c r="F78" s="11">
        <v>0</v>
      </c>
      <c r="G78" s="11">
        <v>8411</v>
      </c>
      <c r="H78" s="11">
        <v>0</v>
      </c>
      <c r="I78" s="11">
        <v>209</v>
      </c>
      <c r="J78" s="11">
        <v>58.75</v>
      </c>
      <c r="K78" s="11">
        <v>1.87</v>
      </c>
      <c r="L78" s="11">
        <v>24.6</v>
      </c>
      <c r="M78" s="11">
        <v>1.29</v>
      </c>
      <c r="N78" s="11">
        <v>4587</v>
      </c>
      <c r="O78" s="11">
        <v>8457</v>
      </c>
      <c r="P78" s="11">
        <v>1688</v>
      </c>
      <c r="Q78" s="11">
        <v>6658</v>
      </c>
      <c r="R78" s="11">
        <v>111</v>
      </c>
      <c r="S78" s="11">
        <v>4068</v>
      </c>
      <c r="T78" s="11">
        <v>378</v>
      </c>
      <c r="U78" s="11">
        <v>0</v>
      </c>
      <c r="V78" s="1">
        <f t="shared" si="14"/>
        <v>-408</v>
      </c>
      <c r="W78" s="1">
        <f t="shared" si="15"/>
        <v>452</v>
      </c>
      <c r="X78" s="1">
        <f t="shared" si="15"/>
        <v>0</v>
      </c>
      <c r="Y78" s="1">
        <f t="shared" si="15"/>
        <v>7</v>
      </c>
      <c r="Z78" s="1">
        <f t="shared" si="16"/>
        <v>51</v>
      </c>
      <c r="AA78" s="3">
        <f t="shared" si="22"/>
        <v>0.46750000000000003</v>
      </c>
      <c r="AB78" s="13">
        <f t="shared" si="23"/>
        <v>1.6010418262601502E-2</v>
      </c>
      <c r="AC78" s="13">
        <f t="shared" si="24"/>
        <v>0.26107999999999998</v>
      </c>
      <c r="AD78" s="13">
        <f t="shared" si="25"/>
        <v>8.8679999999999995E-2</v>
      </c>
      <c r="AE78" s="13">
        <f t="shared" si="26"/>
        <v>0.16822000000000001</v>
      </c>
      <c r="AF78" s="13">
        <f t="shared" si="27"/>
        <v>4.1799999999999997E-3</v>
      </c>
      <c r="AG78" s="13">
        <f t="shared" si="28"/>
        <v>1.0200000000000001E-3</v>
      </c>
      <c r="AQ78" s="11">
        <f t="shared" si="20"/>
        <v>71</v>
      </c>
      <c r="AR78" s="11">
        <f t="shared" si="20"/>
        <v>66</v>
      </c>
    </row>
    <row r="79" spans="2:51" x14ac:dyDescent="0.3">
      <c r="B79" s="1">
        <f t="shared" si="21"/>
        <v>13096</v>
      </c>
      <c r="C79" s="11">
        <v>67</v>
      </c>
      <c r="D79" s="11">
        <v>36904</v>
      </c>
      <c r="E79" s="11">
        <v>4040</v>
      </c>
      <c r="F79" s="11">
        <v>0</v>
      </c>
      <c r="G79" s="11">
        <v>8842</v>
      </c>
      <c r="H79" s="11">
        <v>0</v>
      </c>
      <c r="I79" s="11">
        <v>214</v>
      </c>
      <c r="J79" s="11">
        <v>58.75</v>
      </c>
      <c r="K79" s="11">
        <v>1.87</v>
      </c>
      <c r="L79" s="11">
        <v>24.8</v>
      </c>
      <c r="M79" s="11">
        <v>1.26</v>
      </c>
      <c r="N79" s="11">
        <v>4629</v>
      </c>
      <c r="O79" s="11">
        <v>8457</v>
      </c>
      <c r="P79" s="11">
        <v>1369</v>
      </c>
      <c r="Q79" s="11">
        <v>6976</v>
      </c>
      <c r="R79" s="11">
        <v>112</v>
      </c>
      <c r="S79" s="11">
        <v>3720</v>
      </c>
      <c r="T79" s="11">
        <v>352</v>
      </c>
      <c r="U79" s="11">
        <v>0</v>
      </c>
      <c r="V79" s="1">
        <f t="shared" ref="V79:V142" si="29">IF($C79="","",E79-E78)</f>
        <v>-394</v>
      </c>
      <c r="W79" s="1">
        <f t="shared" ref="W79:Y142" si="30">IF($C79="","",G79-G78)</f>
        <v>431</v>
      </c>
      <c r="X79" s="1">
        <f t="shared" si="30"/>
        <v>0</v>
      </c>
      <c r="Y79" s="1">
        <f t="shared" si="30"/>
        <v>5</v>
      </c>
      <c r="Z79" s="1">
        <f t="shared" ref="Z79:Z142" si="31">IF(OR($C79="",ISNA($C79)),NA(),V79+W79+X79+Y79)</f>
        <v>42</v>
      </c>
      <c r="AA79" s="3">
        <f t="shared" si="22"/>
        <v>0.46750000000000003</v>
      </c>
      <c r="AB79" s="13">
        <f t="shared" si="23"/>
        <v>1.6340867440439829E-2</v>
      </c>
      <c r="AC79" s="13">
        <f t="shared" si="24"/>
        <v>0.26191999999999999</v>
      </c>
      <c r="AD79" s="13">
        <f t="shared" si="25"/>
        <v>8.0799999999999997E-2</v>
      </c>
      <c r="AE79" s="13">
        <f t="shared" si="26"/>
        <v>0.17684</v>
      </c>
      <c r="AF79" s="13">
        <f t="shared" si="27"/>
        <v>4.28E-3</v>
      </c>
      <c r="AG79" s="13">
        <f t="shared" si="28"/>
        <v>8.4000000000000003E-4</v>
      </c>
      <c r="AQ79" s="11">
        <f t="shared" ref="AQ79:AR94" si="32">+AQ78+1</f>
        <v>72</v>
      </c>
      <c r="AR79" s="11">
        <f t="shared" si="32"/>
        <v>67</v>
      </c>
    </row>
    <row r="80" spans="2:51" x14ac:dyDescent="0.3">
      <c r="B80" s="1">
        <f t="shared" si="21"/>
        <v>13135</v>
      </c>
      <c r="C80" s="11">
        <v>68</v>
      </c>
      <c r="D80" s="11">
        <v>36865</v>
      </c>
      <c r="E80" s="11">
        <v>3646</v>
      </c>
      <c r="F80" s="11">
        <v>0</v>
      </c>
      <c r="G80" s="11">
        <v>9261</v>
      </c>
      <c r="H80" s="11">
        <v>0</v>
      </c>
      <c r="I80" s="11">
        <v>228</v>
      </c>
      <c r="J80" s="11">
        <v>58.75</v>
      </c>
      <c r="K80" s="11">
        <v>1.88</v>
      </c>
      <c r="L80" s="11">
        <v>25</v>
      </c>
      <c r="M80" s="11">
        <v>1.23</v>
      </c>
      <c r="N80" s="11">
        <v>4668</v>
      </c>
      <c r="O80" s="11">
        <v>8457</v>
      </c>
      <c r="P80" s="11">
        <v>1102</v>
      </c>
      <c r="Q80" s="11">
        <v>7241</v>
      </c>
      <c r="R80" s="11">
        <v>114</v>
      </c>
      <c r="S80" s="11">
        <v>3355</v>
      </c>
      <c r="T80" s="11">
        <v>318</v>
      </c>
      <c r="U80" s="11">
        <v>0</v>
      </c>
      <c r="V80" s="1">
        <f t="shared" si="29"/>
        <v>-394</v>
      </c>
      <c r="W80" s="1">
        <f t="shared" si="30"/>
        <v>419</v>
      </c>
      <c r="X80" s="1">
        <f t="shared" si="30"/>
        <v>0</v>
      </c>
      <c r="Y80" s="1">
        <f t="shared" si="30"/>
        <v>14</v>
      </c>
      <c r="Z80" s="1">
        <f t="shared" si="31"/>
        <v>39</v>
      </c>
      <c r="AA80" s="3">
        <f t="shared" si="22"/>
        <v>0.47000000000000003</v>
      </c>
      <c r="AB80" s="13">
        <f t="shared" si="23"/>
        <v>1.7358203273696231E-2</v>
      </c>
      <c r="AC80" s="13">
        <f t="shared" si="24"/>
        <v>0.26269999999999999</v>
      </c>
      <c r="AD80" s="13">
        <f t="shared" si="25"/>
        <v>7.2919999999999999E-2</v>
      </c>
      <c r="AE80" s="13">
        <f t="shared" si="26"/>
        <v>0.18522</v>
      </c>
      <c r="AF80" s="13">
        <f t="shared" si="27"/>
        <v>4.5599999999999998E-3</v>
      </c>
      <c r="AG80" s="13">
        <f t="shared" si="28"/>
        <v>7.7999999999999999E-4</v>
      </c>
      <c r="AQ80" s="11">
        <f t="shared" si="32"/>
        <v>73</v>
      </c>
      <c r="AR80" s="11">
        <f t="shared" si="32"/>
        <v>68</v>
      </c>
    </row>
    <row r="81" spans="1:65" x14ac:dyDescent="0.3">
      <c r="B81" s="1">
        <f t="shared" si="21"/>
        <v>13162</v>
      </c>
      <c r="C81" s="11">
        <v>69</v>
      </c>
      <c r="D81" s="11">
        <v>36838</v>
      </c>
      <c r="E81" s="11">
        <v>3281</v>
      </c>
      <c r="F81" s="11">
        <v>0</v>
      </c>
      <c r="G81" s="11">
        <v>9639</v>
      </c>
      <c r="H81" s="11">
        <v>0</v>
      </c>
      <c r="I81" s="11">
        <v>242</v>
      </c>
      <c r="J81" s="11">
        <v>58.75</v>
      </c>
      <c r="K81" s="11">
        <v>1.88</v>
      </c>
      <c r="L81" s="11">
        <v>25.1</v>
      </c>
      <c r="M81" s="11">
        <v>1.21</v>
      </c>
      <c r="N81" s="11">
        <v>4695</v>
      </c>
      <c r="O81" s="11">
        <v>8457</v>
      </c>
      <c r="P81" s="11">
        <v>853</v>
      </c>
      <c r="Q81" s="11">
        <v>7485</v>
      </c>
      <c r="R81" s="11">
        <v>119</v>
      </c>
      <c r="S81" s="11">
        <v>3019</v>
      </c>
      <c r="T81" s="11">
        <v>294</v>
      </c>
      <c r="U81" s="11">
        <v>0</v>
      </c>
      <c r="V81" s="1">
        <f t="shared" si="29"/>
        <v>-365</v>
      </c>
      <c r="W81" s="1">
        <f t="shared" si="30"/>
        <v>378</v>
      </c>
      <c r="X81" s="1">
        <f t="shared" si="30"/>
        <v>0</v>
      </c>
      <c r="Y81" s="1">
        <f t="shared" si="30"/>
        <v>14</v>
      </c>
      <c r="Z81" s="1">
        <f t="shared" si="31"/>
        <v>27</v>
      </c>
      <c r="AA81" s="3">
        <f t="shared" si="22"/>
        <v>0.47000000000000003</v>
      </c>
      <c r="AB81" s="13">
        <f t="shared" si="23"/>
        <v>1.8386263485792434E-2</v>
      </c>
      <c r="AC81" s="13">
        <f t="shared" si="24"/>
        <v>0.26323999999999997</v>
      </c>
      <c r="AD81" s="13">
        <f t="shared" si="25"/>
        <v>6.5619999999999998E-2</v>
      </c>
      <c r="AE81" s="13">
        <f t="shared" si="26"/>
        <v>0.19278000000000001</v>
      </c>
      <c r="AF81" s="13">
        <f t="shared" si="27"/>
        <v>4.8399999999999997E-3</v>
      </c>
      <c r="AG81" s="13">
        <f t="shared" si="28"/>
        <v>5.4000000000000001E-4</v>
      </c>
      <c r="AQ81" s="11">
        <f t="shared" si="32"/>
        <v>74</v>
      </c>
      <c r="AR81" s="11">
        <f t="shared" si="32"/>
        <v>69</v>
      </c>
    </row>
    <row r="82" spans="1:65" x14ac:dyDescent="0.3">
      <c r="B82" s="1">
        <f t="shared" si="21"/>
        <v>13192</v>
      </c>
      <c r="C82" s="11">
        <v>70</v>
      </c>
      <c r="D82" s="11">
        <v>36808</v>
      </c>
      <c r="E82" s="11">
        <v>2980</v>
      </c>
      <c r="F82" s="11">
        <v>0</v>
      </c>
      <c r="G82" s="11">
        <v>9962</v>
      </c>
      <c r="H82" s="11">
        <v>0</v>
      </c>
      <c r="I82" s="11">
        <v>250</v>
      </c>
      <c r="J82" s="11">
        <v>58.75</v>
      </c>
      <c r="K82" s="11">
        <v>1.88</v>
      </c>
      <c r="L82" s="11">
        <v>25.2</v>
      </c>
      <c r="M82" s="11">
        <v>1.19</v>
      </c>
      <c r="N82" s="11">
        <v>4725</v>
      </c>
      <c r="O82" s="11">
        <v>8457</v>
      </c>
      <c r="P82" s="11">
        <v>653</v>
      </c>
      <c r="Q82" s="11">
        <v>7683</v>
      </c>
      <c r="R82" s="11">
        <v>121</v>
      </c>
      <c r="S82" s="11">
        <v>2750</v>
      </c>
      <c r="T82" s="11">
        <v>259</v>
      </c>
      <c r="U82" s="11">
        <v>0</v>
      </c>
      <c r="V82" s="1">
        <f t="shared" si="29"/>
        <v>-301</v>
      </c>
      <c r="W82" s="1">
        <f t="shared" si="30"/>
        <v>323</v>
      </c>
      <c r="X82" s="1">
        <f t="shared" si="30"/>
        <v>0</v>
      </c>
      <c r="Y82" s="1">
        <f t="shared" si="30"/>
        <v>8</v>
      </c>
      <c r="Z82" s="1">
        <f t="shared" si="31"/>
        <v>30</v>
      </c>
      <c r="AA82" s="3">
        <f t="shared" si="22"/>
        <v>0.47000000000000003</v>
      </c>
      <c r="AB82" s="13">
        <f t="shared" si="23"/>
        <v>1.8950879320800484E-2</v>
      </c>
      <c r="AC82" s="13">
        <f t="shared" si="24"/>
        <v>0.26384000000000002</v>
      </c>
      <c r="AD82" s="13">
        <f t="shared" si="25"/>
        <v>5.96E-2</v>
      </c>
      <c r="AE82" s="13">
        <f t="shared" si="26"/>
        <v>0.19924</v>
      </c>
      <c r="AF82" s="13">
        <f t="shared" si="27"/>
        <v>5.0000000000000001E-3</v>
      </c>
      <c r="AG82" s="13">
        <f t="shared" si="28"/>
        <v>5.9999999999999995E-4</v>
      </c>
      <c r="AQ82" s="11">
        <f t="shared" si="32"/>
        <v>75</v>
      </c>
      <c r="AR82" s="11">
        <f t="shared" si="32"/>
        <v>70</v>
      </c>
    </row>
    <row r="83" spans="1:65" x14ac:dyDescent="0.3">
      <c r="B83" s="1">
        <f t="shared" si="21"/>
        <v>13219</v>
      </c>
      <c r="C83" s="11">
        <v>71</v>
      </c>
      <c r="D83" s="11">
        <v>36781</v>
      </c>
      <c r="E83" s="11">
        <v>2701</v>
      </c>
      <c r="F83" s="11">
        <v>0</v>
      </c>
      <c r="G83" s="11">
        <v>10261</v>
      </c>
      <c r="H83" s="11">
        <v>0</v>
      </c>
      <c r="I83" s="11">
        <v>257</v>
      </c>
      <c r="J83" s="11">
        <v>58.75</v>
      </c>
      <c r="K83" s="11">
        <v>1.88</v>
      </c>
      <c r="L83" s="11">
        <v>25.3</v>
      </c>
      <c r="M83" s="11">
        <v>1.18</v>
      </c>
      <c r="N83" s="11">
        <v>4752</v>
      </c>
      <c r="O83" s="11">
        <v>8457</v>
      </c>
      <c r="P83" s="11">
        <v>506</v>
      </c>
      <c r="Q83" s="11">
        <v>7829</v>
      </c>
      <c r="R83" s="11">
        <v>122</v>
      </c>
      <c r="S83" s="11">
        <v>2485</v>
      </c>
      <c r="T83" s="11">
        <v>234</v>
      </c>
      <c r="U83" s="11">
        <v>0</v>
      </c>
      <c r="V83" s="1">
        <f t="shared" si="29"/>
        <v>-279</v>
      </c>
      <c r="W83" s="1">
        <f t="shared" si="30"/>
        <v>299</v>
      </c>
      <c r="X83" s="1">
        <f t="shared" si="30"/>
        <v>0</v>
      </c>
      <c r="Y83" s="1">
        <f t="shared" si="30"/>
        <v>7</v>
      </c>
      <c r="Z83" s="1">
        <f t="shared" si="31"/>
        <v>27</v>
      </c>
      <c r="AA83" s="3">
        <f t="shared" si="22"/>
        <v>0.47000000000000003</v>
      </c>
      <c r="AB83" s="13">
        <f t="shared" si="23"/>
        <v>1.9441712686284893E-2</v>
      </c>
      <c r="AC83" s="13">
        <f t="shared" si="24"/>
        <v>0.26438</v>
      </c>
      <c r="AD83" s="13">
        <f t="shared" si="25"/>
        <v>5.4019999999999999E-2</v>
      </c>
      <c r="AE83" s="13">
        <f t="shared" si="26"/>
        <v>0.20522000000000001</v>
      </c>
      <c r="AF83" s="13">
        <f t="shared" si="27"/>
        <v>5.1399999999999996E-3</v>
      </c>
      <c r="AG83" s="13">
        <f t="shared" si="28"/>
        <v>5.4000000000000001E-4</v>
      </c>
      <c r="AQ83" s="11">
        <f t="shared" si="32"/>
        <v>76</v>
      </c>
      <c r="AR83" s="11">
        <f t="shared" si="32"/>
        <v>71</v>
      </c>
    </row>
    <row r="84" spans="1:65" x14ac:dyDescent="0.3">
      <c r="B84" s="1">
        <f t="shared" si="21"/>
        <v>13252</v>
      </c>
      <c r="C84" s="11">
        <v>72</v>
      </c>
      <c r="D84" s="11">
        <v>36748</v>
      </c>
      <c r="E84" s="11">
        <v>2438</v>
      </c>
      <c r="F84" s="11">
        <v>0</v>
      </c>
      <c r="G84" s="11">
        <v>10546</v>
      </c>
      <c r="H84" s="11">
        <v>0</v>
      </c>
      <c r="I84" s="11">
        <v>268</v>
      </c>
      <c r="J84" s="11">
        <v>58.75</v>
      </c>
      <c r="K84" s="11">
        <v>1.88</v>
      </c>
      <c r="L84" s="11">
        <v>25.4</v>
      </c>
      <c r="M84" s="11">
        <v>1.1599999999999999</v>
      </c>
      <c r="N84" s="11">
        <v>4785</v>
      </c>
      <c r="O84" s="11">
        <v>8457</v>
      </c>
      <c r="P84" s="11">
        <v>357</v>
      </c>
      <c r="Q84" s="11">
        <v>7975</v>
      </c>
      <c r="R84" s="11">
        <v>125</v>
      </c>
      <c r="S84" s="11">
        <v>2240</v>
      </c>
      <c r="T84" s="11">
        <v>213</v>
      </c>
      <c r="U84" s="11">
        <v>0</v>
      </c>
      <c r="V84" s="1">
        <f t="shared" si="29"/>
        <v>-263</v>
      </c>
      <c r="W84" s="1">
        <f t="shared" si="30"/>
        <v>285</v>
      </c>
      <c r="X84" s="1">
        <f t="shared" si="30"/>
        <v>0</v>
      </c>
      <c r="Y84" s="1">
        <f t="shared" si="30"/>
        <v>11</v>
      </c>
      <c r="Z84" s="1">
        <f t="shared" si="31"/>
        <v>33</v>
      </c>
      <c r="AA84" s="3">
        <f t="shared" si="22"/>
        <v>0.47000000000000003</v>
      </c>
      <c r="AB84" s="13">
        <f t="shared" si="23"/>
        <v>2.0223362511319048E-2</v>
      </c>
      <c r="AC84" s="13">
        <f t="shared" si="24"/>
        <v>0.26504</v>
      </c>
      <c r="AD84" s="13">
        <f t="shared" si="25"/>
        <v>4.8759999999999998E-2</v>
      </c>
      <c r="AE84" s="13">
        <f t="shared" si="26"/>
        <v>0.21092</v>
      </c>
      <c r="AF84" s="13">
        <f t="shared" si="27"/>
        <v>5.3600000000000002E-3</v>
      </c>
      <c r="AG84" s="13">
        <f t="shared" si="28"/>
        <v>6.6E-4</v>
      </c>
      <c r="AQ84" s="11">
        <f t="shared" si="32"/>
        <v>77</v>
      </c>
      <c r="AR84" s="11">
        <f t="shared" si="32"/>
        <v>72</v>
      </c>
    </row>
    <row r="85" spans="1:65" x14ac:dyDescent="0.3">
      <c r="B85" s="1">
        <f t="shared" si="21"/>
        <v>13276</v>
      </c>
      <c r="C85" s="11">
        <v>73</v>
      </c>
      <c r="D85" s="11">
        <v>36724</v>
      </c>
      <c r="E85" s="11">
        <v>2221</v>
      </c>
      <c r="F85" s="11">
        <v>0</v>
      </c>
      <c r="G85" s="11">
        <v>10784</v>
      </c>
      <c r="H85" s="11">
        <v>0</v>
      </c>
      <c r="I85" s="11">
        <v>271</v>
      </c>
      <c r="J85" s="11">
        <v>58.76</v>
      </c>
      <c r="K85" s="11">
        <v>1.88</v>
      </c>
      <c r="L85" s="11">
        <v>25.5</v>
      </c>
      <c r="M85" s="11">
        <v>1.1499999999999999</v>
      </c>
      <c r="N85" s="11">
        <v>4809</v>
      </c>
      <c r="O85" s="11">
        <v>8457</v>
      </c>
      <c r="P85" s="11">
        <v>254</v>
      </c>
      <c r="Q85" s="11">
        <v>8077</v>
      </c>
      <c r="R85" s="11">
        <v>126</v>
      </c>
      <c r="S85" s="11">
        <v>2041</v>
      </c>
      <c r="T85" s="11">
        <v>188</v>
      </c>
      <c r="U85" s="11">
        <v>0</v>
      </c>
      <c r="V85" s="1">
        <f t="shared" si="29"/>
        <v>-217</v>
      </c>
      <c r="W85" s="1">
        <f t="shared" si="30"/>
        <v>238</v>
      </c>
      <c r="X85" s="1">
        <f t="shared" si="30"/>
        <v>0</v>
      </c>
      <c r="Y85" s="1">
        <f t="shared" si="30"/>
        <v>3</v>
      </c>
      <c r="Z85" s="1">
        <f t="shared" si="31"/>
        <v>24</v>
      </c>
      <c r="AA85" s="3">
        <f t="shared" si="22"/>
        <v>0.47000000000000003</v>
      </c>
      <c r="AB85" s="13">
        <f t="shared" si="23"/>
        <v>2.0412774932208496E-2</v>
      </c>
      <c r="AC85" s="13">
        <f t="shared" si="24"/>
        <v>0.26551999999999998</v>
      </c>
      <c r="AD85" s="13">
        <f t="shared" si="25"/>
        <v>4.4420000000000001E-2</v>
      </c>
      <c r="AE85" s="13">
        <f t="shared" si="26"/>
        <v>0.21568000000000001</v>
      </c>
      <c r="AF85" s="13">
        <f t="shared" si="27"/>
        <v>5.4200000000000003E-3</v>
      </c>
      <c r="AG85" s="13">
        <f t="shared" si="28"/>
        <v>4.8000000000000001E-4</v>
      </c>
      <c r="AQ85" s="11">
        <f t="shared" si="32"/>
        <v>78</v>
      </c>
      <c r="AR85" s="11">
        <f t="shared" si="32"/>
        <v>73</v>
      </c>
    </row>
    <row r="86" spans="1:65" s="1" customFormat="1" x14ac:dyDescent="0.3">
      <c r="A86" s="11"/>
      <c r="B86" s="1">
        <f t="shared" si="21"/>
        <v>13302</v>
      </c>
      <c r="C86" s="11">
        <v>74</v>
      </c>
      <c r="D86" s="11">
        <v>36698</v>
      </c>
      <c r="E86" s="11">
        <v>2049</v>
      </c>
      <c r="F86" s="11">
        <v>0</v>
      </c>
      <c r="G86" s="11">
        <v>10973</v>
      </c>
      <c r="H86" s="11">
        <v>0</v>
      </c>
      <c r="I86" s="11">
        <v>280</v>
      </c>
      <c r="J86" s="11">
        <v>58.76</v>
      </c>
      <c r="K86" s="11">
        <v>1.88</v>
      </c>
      <c r="L86" s="11">
        <v>25.5</v>
      </c>
      <c r="M86" s="11">
        <v>1.1299999999999999</v>
      </c>
      <c r="N86" s="11">
        <v>4835</v>
      </c>
      <c r="O86" s="11">
        <v>8457</v>
      </c>
      <c r="P86" s="11">
        <v>172</v>
      </c>
      <c r="Q86" s="11">
        <v>8159</v>
      </c>
      <c r="R86" s="11">
        <v>126</v>
      </c>
      <c r="S86" s="11">
        <v>1882</v>
      </c>
      <c r="T86" s="11">
        <v>180</v>
      </c>
      <c r="U86" s="11">
        <v>0</v>
      </c>
      <c r="V86" s="1">
        <f t="shared" si="29"/>
        <v>-172</v>
      </c>
      <c r="W86" s="1">
        <f t="shared" si="30"/>
        <v>189</v>
      </c>
      <c r="X86" s="1">
        <f t="shared" si="30"/>
        <v>0</v>
      </c>
      <c r="Y86" s="1">
        <f t="shared" si="30"/>
        <v>9</v>
      </c>
      <c r="Z86" s="1">
        <f t="shared" si="31"/>
        <v>26</v>
      </c>
      <c r="AA86" s="3">
        <f t="shared" si="22"/>
        <v>0.47000000000000003</v>
      </c>
      <c r="AB86" s="13">
        <f t="shared" si="23"/>
        <v>2.1049466245677342E-2</v>
      </c>
      <c r="AC86" s="13">
        <f t="shared" si="24"/>
        <v>0.26604</v>
      </c>
      <c r="AD86" s="13">
        <f t="shared" si="25"/>
        <v>4.0980000000000003E-2</v>
      </c>
      <c r="AE86" s="13">
        <f t="shared" si="26"/>
        <v>0.21945999999999999</v>
      </c>
      <c r="AF86" s="13">
        <f t="shared" si="27"/>
        <v>5.5999999999999999E-3</v>
      </c>
      <c r="AG86" s="13">
        <f t="shared" si="28"/>
        <v>5.1999999999999995E-4</v>
      </c>
      <c r="AI86" s="11"/>
      <c r="AJ86" s="11"/>
      <c r="AK86" s="11"/>
      <c r="AL86" s="11"/>
      <c r="AM86" s="11"/>
      <c r="AN86" s="11"/>
      <c r="AO86" s="11"/>
      <c r="AP86" s="11"/>
      <c r="AQ86" s="11">
        <f t="shared" si="32"/>
        <v>79</v>
      </c>
      <c r="AR86" s="11">
        <f t="shared" si="32"/>
        <v>74</v>
      </c>
      <c r="AT86" s="117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</row>
    <row r="87" spans="1:65" s="1" customFormat="1" x14ac:dyDescent="0.3">
      <c r="A87" s="11"/>
      <c r="B87" s="1">
        <f t="shared" si="21"/>
        <v>13330</v>
      </c>
      <c r="C87" s="11">
        <v>75</v>
      </c>
      <c r="D87" s="11">
        <v>36670</v>
      </c>
      <c r="E87" s="11">
        <v>1875</v>
      </c>
      <c r="F87" s="11">
        <v>0</v>
      </c>
      <c r="G87" s="11">
        <v>11169</v>
      </c>
      <c r="H87" s="11">
        <v>0</v>
      </c>
      <c r="I87" s="11">
        <v>286</v>
      </c>
      <c r="J87" s="11">
        <v>58.76</v>
      </c>
      <c r="K87" s="11">
        <v>1.88</v>
      </c>
      <c r="L87" s="11">
        <v>25.6</v>
      </c>
      <c r="M87" s="11">
        <v>1.1200000000000001</v>
      </c>
      <c r="N87" s="11">
        <v>4863</v>
      </c>
      <c r="O87" s="11">
        <v>8457</v>
      </c>
      <c r="P87" s="11">
        <v>108</v>
      </c>
      <c r="Q87" s="11">
        <v>8223</v>
      </c>
      <c r="R87" s="11">
        <v>126</v>
      </c>
      <c r="S87" s="11">
        <v>1707</v>
      </c>
      <c r="T87" s="11">
        <v>167</v>
      </c>
      <c r="U87" s="11">
        <v>0</v>
      </c>
      <c r="V87" s="1">
        <f t="shared" si="29"/>
        <v>-174</v>
      </c>
      <c r="W87" s="1">
        <f t="shared" si="30"/>
        <v>196</v>
      </c>
      <c r="X87" s="1">
        <f t="shared" si="30"/>
        <v>0</v>
      </c>
      <c r="Y87" s="1">
        <f t="shared" si="30"/>
        <v>6</v>
      </c>
      <c r="Z87" s="1">
        <f t="shared" si="31"/>
        <v>28</v>
      </c>
      <c r="AA87" s="3">
        <f t="shared" si="22"/>
        <v>0.47000000000000003</v>
      </c>
      <c r="AB87" s="13">
        <f t="shared" si="23"/>
        <v>2.1455363840960241E-2</v>
      </c>
      <c r="AC87" s="13">
        <f t="shared" si="24"/>
        <v>0.2666</v>
      </c>
      <c r="AD87" s="13">
        <f t="shared" si="25"/>
        <v>3.7499999999999999E-2</v>
      </c>
      <c r="AE87" s="13">
        <f t="shared" si="26"/>
        <v>0.22338</v>
      </c>
      <c r="AF87" s="13">
        <f t="shared" si="27"/>
        <v>5.7200000000000003E-3</v>
      </c>
      <c r="AG87" s="13">
        <f t="shared" si="28"/>
        <v>5.5999999999999995E-4</v>
      </c>
      <c r="AI87" s="11"/>
      <c r="AJ87" s="11"/>
      <c r="AK87" s="11"/>
      <c r="AL87" s="11"/>
      <c r="AM87" s="11"/>
      <c r="AN87" s="11"/>
      <c r="AO87" s="11"/>
      <c r="AP87" s="11"/>
      <c r="AQ87" s="11">
        <f t="shared" si="32"/>
        <v>80</v>
      </c>
      <c r="AR87" s="11">
        <f t="shared" si="32"/>
        <v>75</v>
      </c>
      <c r="AT87" s="117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</row>
    <row r="88" spans="1:65" s="1" customFormat="1" x14ac:dyDescent="0.3">
      <c r="A88" s="11"/>
      <c r="B88" s="1">
        <f t="shared" si="21"/>
        <v>13346</v>
      </c>
      <c r="C88" s="11">
        <v>76</v>
      </c>
      <c r="D88" s="11">
        <v>36654</v>
      </c>
      <c r="E88" s="11">
        <v>1718</v>
      </c>
      <c r="F88" s="11">
        <v>0</v>
      </c>
      <c r="G88" s="11">
        <v>11335</v>
      </c>
      <c r="H88" s="11">
        <v>0</v>
      </c>
      <c r="I88" s="11">
        <v>293</v>
      </c>
      <c r="J88" s="11">
        <v>58.77</v>
      </c>
      <c r="K88" s="11">
        <v>1.88</v>
      </c>
      <c r="L88" s="11">
        <v>25.6</v>
      </c>
      <c r="M88" s="11">
        <v>1.1100000000000001</v>
      </c>
      <c r="N88" s="11">
        <v>4879</v>
      </c>
      <c r="O88" s="11">
        <v>8457</v>
      </c>
      <c r="P88" s="11">
        <v>64</v>
      </c>
      <c r="Q88" s="11">
        <v>8264</v>
      </c>
      <c r="R88" s="11">
        <v>129</v>
      </c>
      <c r="S88" s="11">
        <v>1564</v>
      </c>
      <c r="T88" s="11">
        <v>156</v>
      </c>
      <c r="U88" s="11">
        <v>0</v>
      </c>
      <c r="V88" s="1">
        <f t="shared" si="29"/>
        <v>-157</v>
      </c>
      <c r="W88" s="1">
        <f t="shared" si="30"/>
        <v>166</v>
      </c>
      <c r="X88" s="1">
        <f t="shared" si="30"/>
        <v>0</v>
      </c>
      <c r="Y88" s="1">
        <f t="shared" si="30"/>
        <v>7</v>
      </c>
      <c r="Z88" s="1">
        <f t="shared" si="31"/>
        <v>16</v>
      </c>
      <c r="AA88" s="3">
        <f t="shared" si="22"/>
        <v>0.47000000000000003</v>
      </c>
      <c r="AB88" s="13">
        <f t="shared" si="23"/>
        <v>2.1954143563614567E-2</v>
      </c>
      <c r="AC88" s="13">
        <f t="shared" si="24"/>
        <v>0.26691999999999999</v>
      </c>
      <c r="AD88" s="13">
        <f t="shared" si="25"/>
        <v>3.4360000000000002E-2</v>
      </c>
      <c r="AE88" s="13">
        <f t="shared" si="26"/>
        <v>0.22670000000000001</v>
      </c>
      <c r="AF88" s="13">
        <f t="shared" si="27"/>
        <v>5.8599999999999998E-3</v>
      </c>
      <c r="AG88" s="13">
        <f t="shared" si="28"/>
        <v>3.2000000000000003E-4</v>
      </c>
      <c r="AI88" s="11"/>
      <c r="AJ88" s="11"/>
      <c r="AK88" s="11"/>
      <c r="AL88" s="11"/>
      <c r="AM88" s="11"/>
      <c r="AN88" s="11"/>
      <c r="AO88" s="11"/>
      <c r="AP88" s="11"/>
      <c r="AQ88" s="11">
        <f t="shared" si="32"/>
        <v>81</v>
      </c>
      <c r="AR88" s="11">
        <f t="shared" si="32"/>
        <v>76</v>
      </c>
      <c r="AT88" s="117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</row>
    <row r="89" spans="1:65" s="1" customFormat="1" x14ac:dyDescent="0.3">
      <c r="A89" s="11"/>
      <c r="B89" s="1">
        <f t="shared" si="21"/>
        <v>13363</v>
      </c>
      <c r="C89" s="11">
        <v>77</v>
      </c>
      <c r="D89" s="11">
        <v>36637</v>
      </c>
      <c r="E89" s="11">
        <v>1608</v>
      </c>
      <c r="F89" s="11">
        <v>0</v>
      </c>
      <c r="G89" s="11">
        <v>11455</v>
      </c>
      <c r="H89" s="11">
        <v>0</v>
      </c>
      <c r="I89" s="11">
        <v>300</v>
      </c>
      <c r="J89" s="11">
        <v>58.77</v>
      </c>
      <c r="K89" s="11">
        <v>1.88</v>
      </c>
      <c r="L89" s="11">
        <v>25.6</v>
      </c>
      <c r="M89" s="11">
        <v>1.1000000000000001</v>
      </c>
      <c r="N89" s="11">
        <v>4896</v>
      </c>
      <c r="O89" s="11">
        <v>8457</v>
      </c>
      <c r="P89" s="11">
        <v>35</v>
      </c>
      <c r="Q89" s="11">
        <v>8290</v>
      </c>
      <c r="R89" s="11">
        <v>132</v>
      </c>
      <c r="S89" s="11">
        <v>1464</v>
      </c>
      <c r="T89" s="11">
        <v>148</v>
      </c>
      <c r="U89" s="11">
        <v>0</v>
      </c>
      <c r="V89" s="1">
        <f t="shared" si="29"/>
        <v>-110</v>
      </c>
      <c r="W89" s="1">
        <f t="shared" si="30"/>
        <v>120</v>
      </c>
      <c r="X89" s="1">
        <f t="shared" si="30"/>
        <v>0</v>
      </c>
      <c r="Y89" s="1">
        <f t="shared" si="30"/>
        <v>7</v>
      </c>
      <c r="Z89" s="1">
        <f t="shared" si="31"/>
        <v>17</v>
      </c>
      <c r="AA89" s="3">
        <f t="shared" si="22"/>
        <v>0.47000000000000003</v>
      </c>
      <c r="AB89" s="13">
        <f t="shared" si="23"/>
        <v>2.2450048641772056E-2</v>
      </c>
      <c r="AC89" s="13">
        <f t="shared" si="24"/>
        <v>0.26726</v>
      </c>
      <c r="AD89" s="13">
        <f t="shared" si="25"/>
        <v>3.2160000000000001E-2</v>
      </c>
      <c r="AE89" s="13">
        <f t="shared" si="26"/>
        <v>0.2291</v>
      </c>
      <c r="AF89" s="13">
        <f t="shared" si="27"/>
        <v>6.0000000000000001E-3</v>
      </c>
      <c r="AG89" s="13">
        <f t="shared" si="28"/>
        <v>3.4000000000000002E-4</v>
      </c>
      <c r="AI89" s="11"/>
      <c r="AJ89" s="11"/>
      <c r="AK89" s="11"/>
      <c r="AL89" s="11"/>
      <c r="AM89" s="11"/>
      <c r="AN89" s="11"/>
      <c r="AO89" s="11"/>
      <c r="AP89" s="11"/>
      <c r="AQ89" s="11">
        <f t="shared" si="32"/>
        <v>82</v>
      </c>
      <c r="AR89" s="11">
        <f t="shared" si="32"/>
        <v>77</v>
      </c>
      <c r="AT89" s="117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</row>
    <row r="90" spans="1:65" s="1" customFormat="1" x14ac:dyDescent="0.3">
      <c r="A90" s="11"/>
      <c r="B90" s="1">
        <f t="shared" si="21"/>
        <v>13375</v>
      </c>
      <c r="C90" s="11">
        <v>78</v>
      </c>
      <c r="D90" s="11">
        <v>36625</v>
      </c>
      <c r="E90" s="11">
        <v>1494</v>
      </c>
      <c r="F90" s="11">
        <v>0</v>
      </c>
      <c r="G90" s="11">
        <v>11571</v>
      </c>
      <c r="H90" s="11">
        <v>0</v>
      </c>
      <c r="I90" s="11">
        <v>310</v>
      </c>
      <c r="J90" s="11">
        <v>58.77</v>
      </c>
      <c r="K90" s="11">
        <v>1.88</v>
      </c>
      <c r="L90" s="11">
        <v>25.6</v>
      </c>
      <c r="M90" s="11">
        <v>1.1000000000000001</v>
      </c>
      <c r="N90" s="11">
        <v>4908</v>
      </c>
      <c r="O90" s="11">
        <v>8457</v>
      </c>
      <c r="P90" s="11">
        <v>22</v>
      </c>
      <c r="Q90" s="11">
        <v>8302</v>
      </c>
      <c r="R90" s="11">
        <v>133</v>
      </c>
      <c r="S90" s="11">
        <v>1371</v>
      </c>
      <c r="T90" s="11">
        <v>141</v>
      </c>
      <c r="U90" s="11">
        <v>0</v>
      </c>
      <c r="V90" s="1">
        <f t="shared" si="29"/>
        <v>-114</v>
      </c>
      <c r="W90" s="1">
        <f t="shared" si="30"/>
        <v>116</v>
      </c>
      <c r="X90" s="1">
        <f t="shared" si="30"/>
        <v>0</v>
      </c>
      <c r="Y90" s="1">
        <f t="shared" si="30"/>
        <v>10</v>
      </c>
      <c r="Z90" s="1">
        <f t="shared" si="31"/>
        <v>12</v>
      </c>
      <c r="AA90" s="3">
        <f t="shared" si="22"/>
        <v>0.47000000000000003</v>
      </c>
      <c r="AB90" s="13">
        <f t="shared" si="23"/>
        <v>2.3177570093457944E-2</v>
      </c>
      <c r="AC90" s="13">
        <f t="shared" si="24"/>
        <v>0.26750000000000002</v>
      </c>
      <c r="AD90" s="13">
        <f t="shared" si="25"/>
        <v>2.988E-2</v>
      </c>
      <c r="AE90" s="13">
        <f t="shared" si="26"/>
        <v>0.23141999999999999</v>
      </c>
      <c r="AF90" s="13">
        <f t="shared" si="27"/>
        <v>6.1999999999999998E-3</v>
      </c>
      <c r="AG90" s="13">
        <f t="shared" si="28"/>
        <v>2.4000000000000001E-4</v>
      </c>
      <c r="AI90" s="11"/>
      <c r="AJ90" s="11"/>
      <c r="AK90" s="11"/>
      <c r="AL90" s="11"/>
      <c r="AM90" s="11"/>
      <c r="AN90" s="11"/>
      <c r="AO90" s="11"/>
      <c r="AP90" s="11"/>
      <c r="AQ90" s="11">
        <f t="shared" si="32"/>
        <v>83</v>
      </c>
      <c r="AR90" s="11">
        <f t="shared" si="32"/>
        <v>78</v>
      </c>
      <c r="AT90" s="117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</row>
    <row r="91" spans="1:65" s="1" customFormat="1" x14ac:dyDescent="0.3">
      <c r="A91" s="11"/>
      <c r="B91" s="1">
        <f t="shared" si="21"/>
        <v>13384</v>
      </c>
      <c r="C91" s="11">
        <v>79</v>
      </c>
      <c r="D91" s="11">
        <v>36616</v>
      </c>
      <c r="E91" s="11">
        <v>1375</v>
      </c>
      <c r="F91" s="11">
        <v>0</v>
      </c>
      <c r="G91" s="11">
        <v>11688</v>
      </c>
      <c r="H91" s="11">
        <v>0</v>
      </c>
      <c r="I91" s="11">
        <v>321</v>
      </c>
      <c r="J91" s="11">
        <v>58.78</v>
      </c>
      <c r="K91" s="11">
        <v>1.88</v>
      </c>
      <c r="L91" s="11">
        <v>25.7</v>
      </c>
      <c r="M91" s="11">
        <v>1.0900000000000001</v>
      </c>
      <c r="N91" s="11">
        <v>4917</v>
      </c>
      <c r="O91" s="11">
        <v>8457</v>
      </c>
      <c r="P91" s="11">
        <v>15</v>
      </c>
      <c r="Q91" s="11">
        <v>8308</v>
      </c>
      <c r="R91" s="11">
        <v>134</v>
      </c>
      <c r="S91" s="11">
        <v>1267</v>
      </c>
      <c r="T91" s="11">
        <v>130</v>
      </c>
      <c r="U91" s="11">
        <v>0</v>
      </c>
      <c r="V91" s="1">
        <f t="shared" si="29"/>
        <v>-119</v>
      </c>
      <c r="W91" s="1">
        <f t="shared" si="30"/>
        <v>117</v>
      </c>
      <c r="X91" s="1">
        <f t="shared" si="30"/>
        <v>0</v>
      </c>
      <c r="Y91" s="1">
        <f t="shared" si="30"/>
        <v>11</v>
      </c>
      <c r="Z91" s="1">
        <f t="shared" si="31"/>
        <v>9</v>
      </c>
      <c r="AA91" s="3">
        <f t="shared" si="22"/>
        <v>0.47000000000000003</v>
      </c>
      <c r="AB91" s="13">
        <f t="shared" si="23"/>
        <v>2.398386132695756E-2</v>
      </c>
      <c r="AC91" s="13">
        <f t="shared" si="24"/>
        <v>0.26767999999999997</v>
      </c>
      <c r="AD91" s="13">
        <f t="shared" si="25"/>
        <v>2.75E-2</v>
      </c>
      <c r="AE91" s="13">
        <f t="shared" si="26"/>
        <v>0.23376</v>
      </c>
      <c r="AF91" s="13">
        <f t="shared" si="27"/>
        <v>6.4200000000000004E-3</v>
      </c>
      <c r="AG91" s="13">
        <f t="shared" si="28"/>
        <v>1.8000000000000001E-4</v>
      </c>
      <c r="AI91" s="11"/>
      <c r="AJ91" s="11"/>
      <c r="AK91" s="11"/>
      <c r="AL91" s="11"/>
      <c r="AM91" s="11"/>
      <c r="AN91" s="11"/>
      <c r="AO91" s="11"/>
      <c r="AP91" s="11"/>
      <c r="AQ91" s="11">
        <f t="shared" si="32"/>
        <v>84</v>
      </c>
      <c r="AR91" s="11">
        <f t="shared" si="32"/>
        <v>79</v>
      </c>
      <c r="AT91" s="117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</row>
    <row r="92" spans="1:65" s="1" customFormat="1" x14ac:dyDescent="0.3">
      <c r="A92" s="11"/>
      <c r="B92" s="1">
        <f t="shared" si="21"/>
        <v>13398</v>
      </c>
      <c r="C92" s="11">
        <v>80</v>
      </c>
      <c r="D92" s="11">
        <v>36602</v>
      </c>
      <c r="E92" s="11">
        <v>1292</v>
      </c>
      <c r="F92" s="11">
        <v>0</v>
      </c>
      <c r="G92" s="11">
        <v>11781</v>
      </c>
      <c r="H92" s="11">
        <v>0</v>
      </c>
      <c r="I92" s="11">
        <v>325</v>
      </c>
      <c r="J92" s="11">
        <v>58.78</v>
      </c>
      <c r="K92" s="11">
        <v>1.88</v>
      </c>
      <c r="L92" s="11">
        <v>25.7</v>
      </c>
      <c r="M92" s="11">
        <v>1.08</v>
      </c>
      <c r="N92" s="11">
        <v>4931</v>
      </c>
      <c r="O92" s="11">
        <v>8457</v>
      </c>
      <c r="P92" s="11">
        <v>12</v>
      </c>
      <c r="Q92" s="11">
        <v>8311</v>
      </c>
      <c r="R92" s="11">
        <v>134</v>
      </c>
      <c r="S92" s="11">
        <v>1196</v>
      </c>
      <c r="T92" s="11">
        <v>122</v>
      </c>
      <c r="U92" s="11">
        <v>0</v>
      </c>
      <c r="V92" s="1">
        <f t="shared" si="29"/>
        <v>-83</v>
      </c>
      <c r="W92" s="1">
        <f t="shared" si="30"/>
        <v>93</v>
      </c>
      <c r="X92" s="1">
        <f t="shared" si="30"/>
        <v>0</v>
      </c>
      <c r="Y92" s="1">
        <f t="shared" si="30"/>
        <v>4</v>
      </c>
      <c r="Z92" s="1">
        <f t="shared" si="31"/>
        <v>14</v>
      </c>
      <c r="AA92" s="3">
        <f t="shared" si="22"/>
        <v>0.47000000000000003</v>
      </c>
      <c r="AB92" s="13">
        <f t="shared" si="23"/>
        <v>2.425735184355874E-2</v>
      </c>
      <c r="AC92" s="13">
        <f t="shared" si="24"/>
        <v>0.26795999999999998</v>
      </c>
      <c r="AD92" s="13">
        <f t="shared" si="25"/>
        <v>2.5839999999999998E-2</v>
      </c>
      <c r="AE92" s="13">
        <f t="shared" si="26"/>
        <v>0.23562</v>
      </c>
      <c r="AF92" s="13">
        <f t="shared" si="27"/>
        <v>6.4999999999999997E-3</v>
      </c>
      <c r="AG92" s="13">
        <f t="shared" si="28"/>
        <v>2.7999999999999998E-4</v>
      </c>
      <c r="AI92" s="11"/>
      <c r="AJ92" s="11"/>
      <c r="AK92" s="11"/>
      <c r="AL92" s="11"/>
      <c r="AM92" s="11"/>
      <c r="AN92" s="11"/>
      <c r="AO92" s="11"/>
      <c r="AP92" s="11"/>
      <c r="AQ92" s="11">
        <f t="shared" si="32"/>
        <v>85</v>
      </c>
      <c r="AR92" s="11">
        <f t="shared" si="32"/>
        <v>80</v>
      </c>
      <c r="AT92" s="117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</row>
    <row r="93" spans="1:65" s="1" customFormat="1" x14ac:dyDescent="0.3">
      <c r="A93" s="11"/>
      <c r="B93" s="1">
        <f t="shared" si="21"/>
        <v>13413</v>
      </c>
      <c r="C93" s="11">
        <v>81</v>
      </c>
      <c r="D93" s="11">
        <v>36587</v>
      </c>
      <c r="E93" s="11">
        <v>1193</v>
      </c>
      <c r="F93" s="11">
        <v>0</v>
      </c>
      <c r="G93" s="11">
        <v>11888</v>
      </c>
      <c r="H93" s="11">
        <v>0</v>
      </c>
      <c r="I93" s="11">
        <v>332</v>
      </c>
      <c r="J93" s="11">
        <v>58.78</v>
      </c>
      <c r="K93" s="11">
        <v>1.88</v>
      </c>
      <c r="L93" s="11">
        <v>25.7</v>
      </c>
      <c r="M93" s="11">
        <v>1.07</v>
      </c>
      <c r="N93" s="11">
        <v>4946</v>
      </c>
      <c r="O93" s="11">
        <v>8457</v>
      </c>
      <c r="P93" s="11">
        <v>4</v>
      </c>
      <c r="Q93" s="11">
        <v>8317</v>
      </c>
      <c r="R93" s="11">
        <v>136</v>
      </c>
      <c r="S93" s="11">
        <v>1110</v>
      </c>
      <c r="T93" s="11">
        <v>112</v>
      </c>
      <c r="U93" s="11">
        <v>0</v>
      </c>
      <c r="V93" s="1">
        <f t="shared" si="29"/>
        <v>-99</v>
      </c>
      <c r="W93" s="1">
        <f t="shared" si="30"/>
        <v>107</v>
      </c>
      <c r="X93" s="1">
        <f t="shared" si="30"/>
        <v>0</v>
      </c>
      <c r="Y93" s="1">
        <f t="shared" si="30"/>
        <v>7</v>
      </c>
      <c r="Z93" s="1">
        <f t="shared" si="31"/>
        <v>15</v>
      </c>
      <c r="AA93" s="3">
        <f t="shared" si="22"/>
        <v>0.47000000000000003</v>
      </c>
      <c r="AB93" s="13">
        <f t="shared" si="23"/>
        <v>2.4752106165660179E-2</v>
      </c>
      <c r="AC93" s="13">
        <f t="shared" si="24"/>
        <v>0.26826</v>
      </c>
      <c r="AD93" s="13">
        <f t="shared" si="25"/>
        <v>2.3859999999999999E-2</v>
      </c>
      <c r="AE93" s="13">
        <f t="shared" si="26"/>
        <v>0.23776</v>
      </c>
      <c r="AF93" s="13">
        <f t="shared" si="27"/>
        <v>6.6400000000000001E-3</v>
      </c>
      <c r="AG93" s="13">
        <f t="shared" si="28"/>
        <v>2.9999999999999997E-4</v>
      </c>
      <c r="AI93" s="11"/>
      <c r="AJ93" s="11"/>
      <c r="AK93" s="11"/>
      <c r="AL93" s="11"/>
      <c r="AM93" s="11"/>
      <c r="AN93" s="11"/>
      <c r="AO93" s="11"/>
      <c r="AP93" s="11"/>
      <c r="AQ93" s="11">
        <f t="shared" si="32"/>
        <v>86</v>
      </c>
      <c r="AR93" s="11">
        <f t="shared" si="32"/>
        <v>81</v>
      </c>
      <c r="AT93" s="117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</row>
    <row r="94" spans="1:65" s="1" customFormat="1" x14ac:dyDescent="0.3">
      <c r="A94" s="11"/>
      <c r="B94" s="1">
        <f t="shared" si="21"/>
        <v>13424</v>
      </c>
      <c r="C94" s="11">
        <v>82</v>
      </c>
      <c r="D94" s="11">
        <v>36576</v>
      </c>
      <c r="E94" s="11">
        <v>1109</v>
      </c>
      <c r="F94" s="11">
        <v>0</v>
      </c>
      <c r="G94" s="11">
        <v>11976</v>
      </c>
      <c r="H94" s="11">
        <v>0</v>
      </c>
      <c r="I94" s="11">
        <v>339</v>
      </c>
      <c r="J94" s="11">
        <v>58.78</v>
      </c>
      <c r="K94" s="11">
        <v>1.88</v>
      </c>
      <c r="L94" s="11">
        <v>25.7</v>
      </c>
      <c r="M94" s="11">
        <v>1.07</v>
      </c>
      <c r="N94" s="11">
        <v>4957</v>
      </c>
      <c r="O94" s="11">
        <v>8457</v>
      </c>
      <c r="P94" s="11">
        <v>1</v>
      </c>
      <c r="Q94" s="11">
        <v>8319</v>
      </c>
      <c r="R94" s="11">
        <v>137</v>
      </c>
      <c r="S94" s="11">
        <v>1031</v>
      </c>
      <c r="T94" s="11">
        <v>99</v>
      </c>
      <c r="U94" s="11">
        <v>0</v>
      </c>
      <c r="V94" s="1">
        <f t="shared" si="29"/>
        <v>-84</v>
      </c>
      <c r="W94" s="1">
        <f t="shared" si="30"/>
        <v>88</v>
      </c>
      <c r="X94" s="1">
        <f t="shared" si="30"/>
        <v>0</v>
      </c>
      <c r="Y94" s="1">
        <f t="shared" si="30"/>
        <v>7</v>
      </c>
      <c r="Z94" s="1">
        <f t="shared" si="31"/>
        <v>11</v>
      </c>
      <c r="AA94" s="3">
        <f t="shared" si="22"/>
        <v>0.47000000000000003</v>
      </c>
      <c r="AB94" s="13">
        <f t="shared" si="23"/>
        <v>2.5253277711561384E-2</v>
      </c>
      <c r="AC94" s="13">
        <f t="shared" si="24"/>
        <v>0.26848</v>
      </c>
      <c r="AD94" s="13">
        <f t="shared" si="25"/>
        <v>2.2179999999999998E-2</v>
      </c>
      <c r="AE94" s="13">
        <f t="shared" si="26"/>
        <v>0.23952000000000001</v>
      </c>
      <c r="AF94" s="13">
        <f t="shared" si="27"/>
        <v>6.7799999999999996E-3</v>
      </c>
      <c r="AG94" s="13">
        <f t="shared" si="28"/>
        <v>2.2000000000000001E-4</v>
      </c>
      <c r="AI94" s="11"/>
      <c r="AJ94" s="11"/>
      <c r="AK94" s="11"/>
      <c r="AL94" s="11"/>
      <c r="AM94" s="11"/>
      <c r="AN94" s="11"/>
      <c r="AO94" s="11"/>
      <c r="AP94" s="11"/>
      <c r="AQ94" s="11">
        <f t="shared" si="32"/>
        <v>87</v>
      </c>
      <c r="AR94" s="11">
        <f t="shared" si="32"/>
        <v>82</v>
      </c>
      <c r="AT94" s="117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</row>
    <row r="95" spans="1:65" s="1" customFormat="1" x14ac:dyDescent="0.3">
      <c r="A95" s="11"/>
      <c r="B95" s="1">
        <f t="shared" si="21"/>
        <v>13436</v>
      </c>
      <c r="C95" s="11">
        <v>83</v>
      </c>
      <c r="D95" s="11">
        <v>36564</v>
      </c>
      <c r="E95" s="11">
        <v>1028</v>
      </c>
      <c r="F95" s="11">
        <v>0</v>
      </c>
      <c r="G95" s="11">
        <v>12064</v>
      </c>
      <c r="H95" s="11">
        <v>0</v>
      </c>
      <c r="I95" s="11">
        <v>344</v>
      </c>
      <c r="J95" s="11">
        <v>58.78</v>
      </c>
      <c r="K95" s="11">
        <v>1.89</v>
      </c>
      <c r="L95" s="11">
        <v>25.7</v>
      </c>
      <c r="M95" s="11">
        <v>1.06</v>
      </c>
      <c r="N95" s="11">
        <v>4969</v>
      </c>
      <c r="O95" s="11">
        <v>8457</v>
      </c>
      <c r="P95" s="11">
        <v>1</v>
      </c>
      <c r="Q95" s="11">
        <v>8319</v>
      </c>
      <c r="R95" s="11">
        <v>137</v>
      </c>
      <c r="S95" s="11">
        <v>955</v>
      </c>
      <c r="T95" s="11">
        <v>89</v>
      </c>
      <c r="U95" s="11">
        <v>0</v>
      </c>
      <c r="V95" s="1">
        <f t="shared" si="29"/>
        <v>-81</v>
      </c>
      <c r="W95" s="1">
        <f t="shared" si="30"/>
        <v>88</v>
      </c>
      <c r="X95" s="1">
        <f t="shared" si="30"/>
        <v>0</v>
      </c>
      <c r="Y95" s="1">
        <f t="shared" si="30"/>
        <v>5</v>
      </c>
      <c r="Z95" s="1">
        <f t="shared" si="31"/>
        <v>12</v>
      </c>
      <c r="AA95" s="3">
        <f t="shared" si="22"/>
        <v>0.47250000000000003</v>
      </c>
      <c r="AB95" s="13">
        <f t="shared" si="23"/>
        <v>2.5602857993450433E-2</v>
      </c>
      <c r="AC95" s="13">
        <f t="shared" si="24"/>
        <v>0.26872000000000001</v>
      </c>
      <c r="AD95" s="13">
        <f t="shared" si="25"/>
        <v>2.0559999999999998E-2</v>
      </c>
      <c r="AE95" s="13">
        <f t="shared" si="26"/>
        <v>0.24127999999999999</v>
      </c>
      <c r="AF95" s="13">
        <f t="shared" si="27"/>
        <v>6.8799999999999998E-3</v>
      </c>
      <c r="AG95" s="13">
        <f t="shared" si="28"/>
        <v>2.4000000000000001E-4</v>
      </c>
      <c r="AI95" s="11"/>
      <c r="AJ95" s="11"/>
      <c r="AK95" s="11"/>
      <c r="AL95" s="11"/>
      <c r="AM95" s="11"/>
      <c r="AN95" s="11"/>
      <c r="AO95" s="11"/>
      <c r="AP95" s="11"/>
      <c r="AQ95" s="11">
        <f t="shared" ref="AQ95:AR110" si="33">+AQ94+1</f>
        <v>88</v>
      </c>
      <c r="AR95" s="11">
        <f t="shared" si="33"/>
        <v>83</v>
      </c>
      <c r="AT95" s="117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</row>
    <row r="96" spans="1:65" s="1" customFormat="1" x14ac:dyDescent="0.3">
      <c r="A96" s="11"/>
      <c r="B96" s="1">
        <f t="shared" si="21"/>
        <v>13451</v>
      </c>
      <c r="C96" s="11">
        <v>84</v>
      </c>
      <c r="D96" s="11">
        <v>36549</v>
      </c>
      <c r="E96" s="11">
        <v>947</v>
      </c>
      <c r="F96" s="11">
        <v>0</v>
      </c>
      <c r="G96" s="11">
        <v>12156</v>
      </c>
      <c r="H96" s="11">
        <v>0</v>
      </c>
      <c r="I96" s="11">
        <v>348</v>
      </c>
      <c r="J96" s="11">
        <v>58.79</v>
      </c>
      <c r="K96" s="11">
        <v>1.89</v>
      </c>
      <c r="L96" s="11">
        <v>25.7</v>
      </c>
      <c r="M96" s="11">
        <v>1.06</v>
      </c>
      <c r="N96" s="11">
        <v>4984</v>
      </c>
      <c r="O96" s="11">
        <v>8457</v>
      </c>
      <c r="P96" s="11">
        <v>0</v>
      </c>
      <c r="Q96" s="11">
        <v>8320</v>
      </c>
      <c r="R96" s="11">
        <v>137</v>
      </c>
      <c r="S96" s="11">
        <v>871</v>
      </c>
      <c r="T96" s="11">
        <v>80</v>
      </c>
      <c r="U96" s="11">
        <v>0</v>
      </c>
      <c r="V96" s="1">
        <f t="shared" si="29"/>
        <v>-81</v>
      </c>
      <c r="W96" s="1">
        <f t="shared" si="30"/>
        <v>92</v>
      </c>
      <c r="X96" s="1">
        <f t="shared" si="30"/>
        <v>0</v>
      </c>
      <c r="Y96" s="1">
        <f t="shared" si="30"/>
        <v>4</v>
      </c>
      <c r="Z96" s="1">
        <f t="shared" si="31"/>
        <v>15</v>
      </c>
      <c r="AA96" s="3">
        <f t="shared" si="22"/>
        <v>0.47250000000000003</v>
      </c>
      <c r="AB96" s="13">
        <f t="shared" si="23"/>
        <v>2.5871682402795332E-2</v>
      </c>
      <c r="AC96" s="13">
        <f t="shared" si="24"/>
        <v>0.26901999999999998</v>
      </c>
      <c r="AD96" s="13">
        <f t="shared" si="25"/>
        <v>1.8939999999999999E-2</v>
      </c>
      <c r="AE96" s="13">
        <f t="shared" si="26"/>
        <v>0.24312</v>
      </c>
      <c r="AF96" s="13">
        <f t="shared" si="27"/>
        <v>6.96E-3</v>
      </c>
      <c r="AG96" s="13">
        <f t="shared" si="28"/>
        <v>2.9999999999999997E-4</v>
      </c>
      <c r="AI96" s="11"/>
      <c r="AJ96" s="11"/>
      <c r="AK96" s="11"/>
      <c r="AL96" s="11"/>
      <c r="AM96" s="11"/>
      <c r="AN96" s="11"/>
      <c r="AO96" s="11"/>
      <c r="AP96" s="11"/>
      <c r="AQ96" s="11">
        <f t="shared" si="33"/>
        <v>89</v>
      </c>
      <c r="AR96" s="11">
        <f t="shared" si="33"/>
        <v>84</v>
      </c>
      <c r="AT96" s="117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</row>
    <row r="97" spans="1:65" s="1" customFormat="1" x14ac:dyDescent="0.3">
      <c r="A97" s="11"/>
      <c r="B97" s="1">
        <f t="shared" si="21"/>
        <v>13455</v>
      </c>
      <c r="C97" s="11">
        <v>85</v>
      </c>
      <c r="D97" s="11">
        <v>36545</v>
      </c>
      <c r="E97" s="11">
        <v>890</v>
      </c>
      <c r="F97" s="11">
        <v>0</v>
      </c>
      <c r="G97" s="11">
        <v>12213</v>
      </c>
      <c r="H97" s="11">
        <v>0</v>
      </c>
      <c r="I97" s="11">
        <v>352</v>
      </c>
      <c r="J97" s="11">
        <v>58.79</v>
      </c>
      <c r="K97" s="11">
        <v>1.89</v>
      </c>
      <c r="L97" s="11">
        <v>25.7</v>
      </c>
      <c r="M97" s="11">
        <v>1.05</v>
      </c>
      <c r="N97" s="11">
        <v>4988</v>
      </c>
      <c r="O97" s="11">
        <v>8457</v>
      </c>
      <c r="P97" s="11">
        <v>0</v>
      </c>
      <c r="Q97" s="11">
        <v>8320</v>
      </c>
      <c r="R97" s="11">
        <v>137</v>
      </c>
      <c r="S97" s="11">
        <v>819</v>
      </c>
      <c r="T97" s="11">
        <v>80</v>
      </c>
      <c r="U97" s="11">
        <v>0</v>
      </c>
      <c r="V97" s="1">
        <f t="shared" si="29"/>
        <v>-57</v>
      </c>
      <c r="W97" s="1">
        <f t="shared" si="30"/>
        <v>57</v>
      </c>
      <c r="X97" s="1">
        <f t="shared" si="30"/>
        <v>0</v>
      </c>
      <c r="Y97" s="1">
        <f t="shared" si="30"/>
        <v>4</v>
      </c>
      <c r="Z97" s="1">
        <f t="shared" si="31"/>
        <v>4</v>
      </c>
      <c r="AA97" s="3">
        <f t="shared" si="22"/>
        <v>0.47250000000000003</v>
      </c>
      <c r="AB97" s="13">
        <f t="shared" si="23"/>
        <v>2.6161278335191378E-2</v>
      </c>
      <c r="AC97" s="13">
        <f t="shared" si="24"/>
        <v>0.26910000000000001</v>
      </c>
      <c r="AD97" s="13">
        <f t="shared" si="25"/>
        <v>1.78E-2</v>
      </c>
      <c r="AE97" s="13">
        <f t="shared" si="26"/>
        <v>0.24426</v>
      </c>
      <c r="AF97" s="13">
        <f t="shared" si="27"/>
        <v>7.0400000000000003E-3</v>
      </c>
      <c r="AG97" s="13">
        <f t="shared" si="28"/>
        <v>8.0000000000000007E-5</v>
      </c>
      <c r="AI97" s="11"/>
      <c r="AJ97" s="11"/>
      <c r="AK97" s="11"/>
      <c r="AL97" s="11"/>
      <c r="AM97" s="11"/>
      <c r="AN97" s="11"/>
      <c r="AO97" s="11"/>
      <c r="AP97" s="11"/>
      <c r="AQ97" s="11">
        <f t="shared" si="33"/>
        <v>90</v>
      </c>
      <c r="AR97" s="11">
        <f t="shared" si="33"/>
        <v>85</v>
      </c>
      <c r="AT97" s="117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</row>
    <row r="98" spans="1:65" s="1" customFormat="1" x14ac:dyDescent="0.3">
      <c r="A98" s="11"/>
      <c r="B98" s="1">
        <f t="shared" si="21"/>
        <v>13461</v>
      </c>
      <c r="C98" s="11">
        <v>86</v>
      </c>
      <c r="D98" s="11">
        <v>36539</v>
      </c>
      <c r="E98" s="11">
        <v>811</v>
      </c>
      <c r="F98" s="11">
        <v>0</v>
      </c>
      <c r="G98" s="11">
        <v>12294</v>
      </c>
      <c r="H98" s="11">
        <v>0</v>
      </c>
      <c r="I98" s="11">
        <v>356</v>
      </c>
      <c r="J98" s="11">
        <v>58.79</v>
      </c>
      <c r="K98" s="11">
        <v>1.89</v>
      </c>
      <c r="L98" s="11">
        <v>25.8</v>
      </c>
      <c r="M98" s="11">
        <v>1.05</v>
      </c>
      <c r="N98" s="11">
        <v>4994</v>
      </c>
      <c r="O98" s="11">
        <v>8457</v>
      </c>
      <c r="P98" s="11">
        <v>0</v>
      </c>
      <c r="Q98" s="11">
        <v>8320</v>
      </c>
      <c r="R98" s="11">
        <v>137</v>
      </c>
      <c r="S98" s="11">
        <v>748</v>
      </c>
      <c r="T98" s="11">
        <v>76</v>
      </c>
      <c r="U98" s="11">
        <v>0</v>
      </c>
      <c r="V98" s="1">
        <f t="shared" si="29"/>
        <v>-79</v>
      </c>
      <c r="W98" s="1">
        <f t="shared" si="30"/>
        <v>81</v>
      </c>
      <c r="X98" s="1">
        <f t="shared" si="30"/>
        <v>0</v>
      </c>
      <c r="Y98" s="1">
        <f t="shared" si="30"/>
        <v>4</v>
      </c>
      <c r="Z98" s="1">
        <f t="shared" si="31"/>
        <v>6</v>
      </c>
      <c r="AA98" s="3">
        <f t="shared" si="22"/>
        <v>0.47250000000000003</v>
      </c>
      <c r="AB98" s="13">
        <f t="shared" si="23"/>
        <v>2.6446772156600549E-2</v>
      </c>
      <c r="AC98" s="13">
        <f t="shared" si="24"/>
        <v>0.26922000000000001</v>
      </c>
      <c r="AD98" s="13">
        <f t="shared" si="25"/>
        <v>1.6219999999999998E-2</v>
      </c>
      <c r="AE98" s="13">
        <f t="shared" si="26"/>
        <v>0.24587999999999999</v>
      </c>
      <c r="AF98" s="13">
        <f t="shared" si="27"/>
        <v>7.1199999999999996E-3</v>
      </c>
      <c r="AG98" s="13">
        <f t="shared" si="28"/>
        <v>1.2E-4</v>
      </c>
      <c r="AI98" s="11"/>
      <c r="AJ98" s="11"/>
      <c r="AK98" s="11"/>
      <c r="AL98" s="11"/>
      <c r="AM98" s="11"/>
      <c r="AN98" s="11"/>
      <c r="AO98" s="11"/>
      <c r="AP98" s="11"/>
      <c r="AQ98" s="11">
        <f t="shared" si="33"/>
        <v>91</v>
      </c>
      <c r="AR98" s="11">
        <f t="shared" si="33"/>
        <v>86</v>
      </c>
      <c r="AT98" s="117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</row>
    <row r="99" spans="1:65" s="1" customFormat="1" x14ac:dyDescent="0.3">
      <c r="A99" s="11"/>
      <c r="B99" s="1">
        <f t="shared" si="21"/>
        <v>13474</v>
      </c>
      <c r="C99" s="11">
        <v>87</v>
      </c>
      <c r="D99" s="11">
        <v>36526</v>
      </c>
      <c r="E99" s="11">
        <v>755</v>
      </c>
      <c r="F99" s="11">
        <v>0</v>
      </c>
      <c r="G99" s="11">
        <v>12360</v>
      </c>
      <c r="H99" s="11">
        <v>0</v>
      </c>
      <c r="I99" s="11">
        <v>359</v>
      </c>
      <c r="J99" s="11">
        <v>58.8</v>
      </c>
      <c r="K99" s="11">
        <v>1.89</v>
      </c>
      <c r="L99" s="11">
        <v>25.8</v>
      </c>
      <c r="M99" s="11">
        <v>1.05</v>
      </c>
      <c r="N99" s="11">
        <v>5007</v>
      </c>
      <c r="O99" s="11">
        <v>8457</v>
      </c>
      <c r="P99" s="11">
        <v>0</v>
      </c>
      <c r="Q99" s="11">
        <v>8320</v>
      </c>
      <c r="R99" s="11">
        <v>137</v>
      </c>
      <c r="S99" s="11">
        <v>694</v>
      </c>
      <c r="T99" s="11">
        <v>66</v>
      </c>
      <c r="U99" s="11">
        <v>0</v>
      </c>
      <c r="V99" s="1">
        <f t="shared" si="29"/>
        <v>-56</v>
      </c>
      <c r="W99" s="1">
        <f t="shared" si="30"/>
        <v>66</v>
      </c>
      <c r="X99" s="1">
        <f t="shared" si="30"/>
        <v>0</v>
      </c>
      <c r="Y99" s="1">
        <f t="shared" si="30"/>
        <v>3</v>
      </c>
      <c r="Z99" s="1">
        <f t="shared" si="31"/>
        <v>13</v>
      </c>
      <c r="AA99" s="3">
        <f t="shared" si="22"/>
        <v>0.47250000000000003</v>
      </c>
      <c r="AB99" s="13">
        <f t="shared" si="23"/>
        <v>2.6643906783434763E-2</v>
      </c>
      <c r="AC99" s="13">
        <f t="shared" si="24"/>
        <v>0.26948</v>
      </c>
      <c r="AD99" s="13">
        <f t="shared" si="25"/>
        <v>1.5100000000000001E-2</v>
      </c>
      <c r="AE99" s="13">
        <f t="shared" si="26"/>
        <v>0.2472</v>
      </c>
      <c r="AF99" s="13">
        <f t="shared" si="27"/>
        <v>7.1799999999999998E-3</v>
      </c>
      <c r="AG99" s="13">
        <f t="shared" si="28"/>
        <v>2.5999999999999998E-4</v>
      </c>
      <c r="AI99" s="11"/>
      <c r="AJ99" s="11"/>
      <c r="AK99" s="11"/>
      <c r="AL99" s="11"/>
      <c r="AM99" s="11"/>
      <c r="AN99" s="11"/>
      <c r="AO99" s="11"/>
      <c r="AP99" s="11"/>
      <c r="AQ99" s="11">
        <f t="shared" si="33"/>
        <v>92</v>
      </c>
      <c r="AR99" s="11">
        <f t="shared" si="33"/>
        <v>87</v>
      </c>
      <c r="AT99" s="117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</row>
    <row r="100" spans="1:65" s="1" customFormat="1" x14ac:dyDescent="0.3">
      <c r="A100" s="11"/>
      <c r="B100" s="1">
        <f t="shared" si="21"/>
        <v>13480</v>
      </c>
      <c r="C100" s="11">
        <v>88</v>
      </c>
      <c r="D100" s="11">
        <v>36520</v>
      </c>
      <c r="E100" s="11">
        <v>700</v>
      </c>
      <c r="F100" s="11">
        <v>0</v>
      </c>
      <c r="G100" s="11">
        <v>12421</v>
      </c>
      <c r="H100" s="11">
        <v>0</v>
      </c>
      <c r="I100" s="11">
        <v>359</v>
      </c>
      <c r="J100" s="11">
        <v>58.8</v>
      </c>
      <c r="K100" s="11">
        <v>1.89</v>
      </c>
      <c r="L100" s="11">
        <v>25.8</v>
      </c>
      <c r="M100" s="11">
        <v>1.04</v>
      </c>
      <c r="N100" s="11">
        <v>5013</v>
      </c>
      <c r="O100" s="11">
        <v>8457</v>
      </c>
      <c r="P100" s="11">
        <v>0</v>
      </c>
      <c r="Q100" s="11">
        <v>8320</v>
      </c>
      <c r="R100" s="11">
        <v>137</v>
      </c>
      <c r="S100" s="11">
        <v>644</v>
      </c>
      <c r="T100" s="11">
        <v>60</v>
      </c>
      <c r="U100" s="11">
        <v>0</v>
      </c>
      <c r="V100" s="1">
        <f t="shared" si="29"/>
        <v>-55</v>
      </c>
      <c r="W100" s="1">
        <f t="shared" si="30"/>
        <v>61</v>
      </c>
      <c r="X100" s="1">
        <f t="shared" si="30"/>
        <v>0</v>
      </c>
      <c r="Y100" s="1">
        <f t="shared" si="30"/>
        <v>0</v>
      </c>
      <c r="Z100" s="1">
        <f t="shared" si="31"/>
        <v>6</v>
      </c>
      <c r="AA100" s="3">
        <f t="shared" si="22"/>
        <v>0.47250000000000003</v>
      </c>
      <c r="AB100" s="13">
        <f t="shared" si="23"/>
        <v>2.6632047477744808E-2</v>
      </c>
      <c r="AC100" s="13">
        <f t="shared" si="24"/>
        <v>0.26960000000000001</v>
      </c>
      <c r="AD100" s="13">
        <f t="shared" si="25"/>
        <v>1.4E-2</v>
      </c>
      <c r="AE100" s="13">
        <f t="shared" si="26"/>
        <v>0.24842</v>
      </c>
      <c r="AF100" s="13">
        <f t="shared" si="27"/>
        <v>7.1799999999999998E-3</v>
      </c>
      <c r="AG100" s="13">
        <f t="shared" si="28"/>
        <v>1.2E-4</v>
      </c>
      <c r="AI100" s="11"/>
      <c r="AJ100" s="11"/>
      <c r="AK100" s="11"/>
      <c r="AL100" s="11"/>
      <c r="AM100" s="11"/>
      <c r="AN100" s="11"/>
      <c r="AO100" s="11"/>
      <c r="AP100" s="11"/>
      <c r="AQ100" s="11">
        <f t="shared" si="33"/>
        <v>93</v>
      </c>
      <c r="AR100" s="11">
        <f t="shared" si="33"/>
        <v>88</v>
      </c>
      <c r="AT100" s="117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</row>
    <row r="101" spans="1:65" s="1" customFormat="1" x14ac:dyDescent="0.3">
      <c r="A101" s="11"/>
      <c r="B101" s="1">
        <f t="shared" si="21"/>
        <v>13486</v>
      </c>
      <c r="C101" s="11">
        <v>89</v>
      </c>
      <c r="D101" s="11">
        <v>36514</v>
      </c>
      <c r="E101" s="11">
        <v>625</v>
      </c>
      <c r="F101" s="11">
        <v>0</v>
      </c>
      <c r="G101" s="11">
        <v>12498</v>
      </c>
      <c r="H101" s="11">
        <v>0</v>
      </c>
      <c r="I101" s="11">
        <v>363</v>
      </c>
      <c r="J101" s="11">
        <v>58.8</v>
      </c>
      <c r="K101" s="11">
        <v>1.89</v>
      </c>
      <c r="L101" s="11">
        <v>25.8</v>
      </c>
      <c r="M101" s="11">
        <v>1.04</v>
      </c>
      <c r="N101" s="11">
        <v>5019</v>
      </c>
      <c r="O101" s="11">
        <v>8457</v>
      </c>
      <c r="P101" s="11">
        <v>0</v>
      </c>
      <c r="Q101" s="11">
        <v>8320</v>
      </c>
      <c r="R101" s="11">
        <v>137</v>
      </c>
      <c r="S101" s="11">
        <v>575</v>
      </c>
      <c r="T101" s="11">
        <v>54</v>
      </c>
      <c r="U101" s="11">
        <v>0</v>
      </c>
      <c r="V101" s="1">
        <f t="shared" si="29"/>
        <v>-75</v>
      </c>
      <c r="W101" s="1">
        <f t="shared" si="30"/>
        <v>77</v>
      </c>
      <c r="X101" s="1">
        <f t="shared" si="30"/>
        <v>0</v>
      </c>
      <c r="Y101" s="1">
        <f t="shared" si="30"/>
        <v>4</v>
      </c>
      <c r="Z101" s="1">
        <f t="shared" si="31"/>
        <v>6</v>
      </c>
      <c r="AA101" s="3">
        <f t="shared" si="22"/>
        <v>0.47250000000000003</v>
      </c>
      <c r="AB101" s="13">
        <f t="shared" si="23"/>
        <v>2.6916802610114192E-2</v>
      </c>
      <c r="AC101" s="13">
        <f t="shared" si="24"/>
        <v>0.26972000000000002</v>
      </c>
      <c r="AD101" s="13">
        <f t="shared" si="25"/>
        <v>1.2500000000000001E-2</v>
      </c>
      <c r="AE101" s="13">
        <f t="shared" si="26"/>
        <v>0.24995999999999999</v>
      </c>
      <c r="AF101" s="13">
        <f t="shared" si="27"/>
        <v>7.26E-3</v>
      </c>
      <c r="AG101" s="13">
        <f t="shared" si="28"/>
        <v>1.2E-4</v>
      </c>
      <c r="AI101" s="11"/>
      <c r="AJ101" s="11"/>
      <c r="AK101" s="11"/>
      <c r="AL101" s="11"/>
      <c r="AM101" s="11"/>
      <c r="AN101" s="11"/>
      <c r="AO101" s="11"/>
      <c r="AP101" s="11"/>
      <c r="AQ101" s="11">
        <f t="shared" si="33"/>
        <v>94</v>
      </c>
      <c r="AR101" s="11">
        <f t="shared" si="33"/>
        <v>89</v>
      </c>
      <c r="AT101" s="117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</row>
    <row r="102" spans="1:65" s="1" customFormat="1" x14ac:dyDescent="0.3">
      <c r="A102" s="11"/>
      <c r="B102" s="1">
        <f t="shared" si="21"/>
        <v>13491</v>
      </c>
      <c r="C102" s="11">
        <v>90</v>
      </c>
      <c r="D102" s="11">
        <v>36509</v>
      </c>
      <c r="E102" s="11">
        <v>581</v>
      </c>
      <c r="F102" s="11">
        <v>0</v>
      </c>
      <c r="G102" s="11">
        <v>12547</v>
      </c>
      <c r="H102" s="11">
        <v>0</v>
      </c>
      <c r="I102" s="11">
        <v>363</v>
      </c>
      <c r="J102" s="11">
        <v>58.81</v>
      </c>
      <c r="K102" s="11">
        <v>1.89</v>
      </c>
      <c r="L102" s="11">
        <v>25.8</v>
      </c>
      <c r="M102" s="11">
        <v>1.03</v>
      </c>
      <c r="N102" s="11">
        <v>5024</v>
      </c>
      <c r="O102" s="11">
        <v>8457</v>
      </c>
      <c r="P102" s="11">
        <v>0</v>
      </c>
      <c r="Q102" s="11">
        <v>8320</v>
      </c>
      <c r="R102" s="11">
        <v>137</v>
      </c>
      <c r="S102" s="11">
        <v>541</v>
      </c>
      <c r="T102" s="11">
        <v>54</v>
      </c>
      <c r="U102" s="11">
        <v>0</v>
      </c>
      <c r="V102" s="1">
        <f t="shared" si="29"/>
        <v>-44</v>
      </c>
      <c r="W102" s="1">
        <f t="shared" si="30"/>
        <v>49</v>
      </c>
      <c r="X102" s="1">
        <f t="shared" si="30"/>
        <v>0</v>
      </c>
      <c r="Y102" s="1">
        <f t="shared" si="30"/>
        <v>0</v>
      </c>
      <c r="Z102" s="1">
        <f t="shared" si="31"/>
        <v>5</v>
      </c>
      <c r="AA102" s="3">
        <f t="shared" si="22"/>
        <v>0.47250000000000003</v>
      </c>
      <c r="AB102" s="13">
        <f t="shared" si="23"/>
        <v>2.6906826773404491E-2</v>
      </c>
      <c r="AC102" s="13">
        <f t="shared" si="24"/>
        <v>0.26982</v>
      </c>
      <c r="AD102" s="13">
        <f t="shared" si="25"/>
        <v>1.162E-2</v>
      </c>
      <c r="AE102" s="13">
        <f t="shared" si="26"/>
        <v>0.25094</v>
      </c>
      <c r="AF102" s="13">
        <f t="shared" si="27"/>
        <v>7.26E-3</v>
      </c>
      <c r="AG102" s="13">
        <f t="shared" si="28"/>
        <v>1E-4</v>
      </c>
      <c r="AI102" s="11"/>
      <c r="AJ102" s="11"/>
      <c r="AK102" s="11"/>
      <c r="AL102" s="11"/>
      <c r="AM102" s="11"/>
      <c r="AN102" s="11"/>
      <c r="AO102" s="11"/>
      <c r="AP102" s="11"/>
      <c r="AQ102" s="11">
        <f t="shared" si="33"/>
        <v>95</v>
      </c>
      <c r="AR102" s="11">
        <f t="shared" si="33"/>
        <v>90</v>
      </c>
      <c r="AT102" s="117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</row>
    <row r="103" spans="1:65" s="1" customFormat="1" x14ac:dyDescent="0.3">
      <c r="A103" s="11"/>
      <c r="B103" s="1">
        <f t="shared" si="21"/>
        <v>13496</v>
      </c>
      <c r="C103" s="11">
        <v>91</v>
      </c>
      <c r="D103" s="11">
        <v>36504</v>
      </c>
      <c r="E103" s="11">
        <v>525</v>
      </c>
      <c r="F103" s="11">
        <v>0</v>
      </c>
      <c r="G103" s="11">
        <v>12608</v>
      </c>
      <c r="H103" s="11">
        <v>0</v>
      </c>
      <c r="I103" s="11">
        <v>363</v>
      </c>
      <c r="J103" s="11">
        <v>58.81</v>
      </c>
      <c r="K103" s="11">
        <v>1.89</v>
      </c>
      <c r="L103" s="11">
        <v>25.8</v>
      </c>
      <c r="M103" s="11">
        <v>1.03</v>
      </c>
      <c r="N103" s="11">
        <v>5029</v>
      </c>
      <c r="O103" s="11">
        <v>8457</v>
      </c>
      <c r="P103" s="11">
        <v>0</v>
      </c>
      <c r="Q103" s="11">
        <v>8320</v>
      </c>
      <c r="R103" s="11">
        <v>137</v>
      </c>
      <c r="S103" s="11">
        <v>484</v>
      </c>
      <c r="T103" s="11">
        <v>47</v>
      </c>
      <c r="U103" s="11">
        <v>0</v>
      </c>
      <c r="V103" s="1">
        <f t="shared" si="29"/>
        <v>-56</v>
      </c>
      <c r="W103" s="1">
        <f t="shared" si="30"/>
        <v>61</v>
      </c>
      <c r="X103" s="1">
        <f t="shared" si="30"/>
        <v>0</v>
      </c>
      <c r="Y103" s="1">
        <f t="shared" si="30"/>
        <v>0</v>
      </c>
      <c r="Z103" s="1">
        <f t="shared" si="31"/>
        <v>5</v>
      </c>
      <c r="AA103" s="3">
        <f t="shared" si="22"/>
        <v>0.47250000000000003</v>
      </c>
      <c r="AB103" s="13">
        <f t="shared" si="23"/>
        <v>2.68968583283936E-2</v>
      </c>
      <c r="AC103" s="13">
        <f t="shared" si="24"/>
        <v>0.26991999999999999</v>
      </c>
      <c r="AD103" s="13">
        <f t="shared" si="25"/>
        <v>1.0500000000000001E-2</v>
      </c>
      <c r="AE103" s="13">
        <f t="shared" si="26"/>
        <v>0.25216</v>
      </c>
      <c r="AF103" s="13">
        <f t="shared" si="27"/>
        <v>7.26E-3</v>
      </c>
      <c r="AG103" s="13">
        <f t="shared" si="28"/>
        <v>1E-4</v>
      </c>
      <c r="AI103" s="11"/>
      <c r="AJ103" s="11"/>
      <c r="AK103" s="11"/>
      <c r="AL103" s="11"/>
      <c r="AM103" s="11"/>
      <c r="AN103" s="11"/>
      <c r="AO103" s="11"/>
      <c r="AP103" s="11"/>
      <c r="AQ103" s="11">
        <f t="shared" si="33"/>
        <v>96</v>
      </c>
      <c r="AR103" s="11">
        <f t="shared" si="33"/>
        <v>91</v>
      </c>
      <c r="AT103" s="117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</row>
    <row r="104" spans="1:65" s="1" customFormat="1" x14ac:dyDescent="0.3">
      <c r="A104" s="11"/>
      <c r="B104" s="1">
        <f t="shared" si="21"/>
        <v>13500</v>
      </c>
      <c r="C104" s="11">
        <v>92</v>
      </c>
      <c r="D104" s="11">
        <v>36500</v>
      </c>
      <c r="E104" s="11">
        <v>477</v>
      </c>
      <c r="F104" s="11">
        <v>0</v>
      </c>
      <c r="G104" s="11">
        <v>12659</v>
      </c>
      <c r="H104" s="11">
        <v>0</v>
      </c>
      <c r="I104" s="11">
        <v>364</v>
      </c>
      <c r="J104" s="11">
        <v>58.81</v>
      </c>
      <c r="K104" s="11">
        <v>1.89</v>
      </c>
      <c r="L104" s="11">
        <v>25.8</v>
      </c>
      <c r="M104" s="11">
        <v>1.03</v>
      </c>
      <c r="N104" s="11">
        <v>5033</v>
      </c>
      <c r="O104" s="11">
        <v>8457</v>
      </c>
      <c r="P104" s="11">
        <v>0</v>
      </c>
      <c r="Q104" s="11">
        <v>8320</v>
      </c>
      <c r="R104" s="11">
        <v>137</v>
      </c>
      <c r="S104" s="11">
        <v>438</v>
      </c>
      <c r="T104" s="11">
        <v>40</v>
      </c>
      <c r="U104" s="11">
        <v>0</v>
      </c>
      <c r="V104" s="1">
        <f t="shared" si="29"/>
        <v>-48</v>
      </c>
      <c r="W104" s="1">
        <f t="shared" si="30"/>
        <v>51</v>
      </c>
      <c r="X104" s="1">
        <f t="shared" si="30"/>
        <v>0</v>
      </c>
      <c r="Y104" s="1">
        <f t="shared" si="30"/>
        <v>1</v>
      </c>
      <c r="Z104" s="1">
        <f t="shared" si="31"/>
        <v>4</v>
      </c>
      <c r="AA104" s="3">
        <f t="shared" si="22"/>
        <v>0.47250000000000003</v>
      </c>
      <c r="AB104" s="13">
        <f t="shared" si="23"/>
        <v>2.6962962962962963E-2</v>
      </c>
      <c r="AC104" s="13">
        <f t="shared" si="24"/>
        <v>0.27</v>
      </c>
      <c r="AD104" s="13">
        <f t="shared" si="25"/>
        <v>9.5399999999999999E-3</v>
      </c>
      <c r="AE104" s="13">
        <f t="shared" si="26"/>
        <v>0.25318000000000002</v>
      </c>
      <c r="AF104" s="13">
        <f t="shared" si="27"/>
        <v>7.28E-3</v>
      </c>
      <c r="AG104" s="13">
        <f t="shared" si="28"/>
        <v>8.0000000000000007E-5</v>
      </c>
      <c r="AI104" s="11"/>
      <c r="AJ104" s="11"/>
      <c r="AK104" s="11"/>
      <c r="AL104" s="11"/>
      <c r="AM104" s="11"/>
      <c r="AN104" s="11"/>
      <c r="AO104" s="11"/>
      <c r="AP104" s="11"/>
      <c r="AQ104" s="11">
        <f t="shared" si="33"/>
        <v>97</v>
      </c>
      <c r="AR104" s="11">
        <f t="shared" si="33"/>
        <v>92</v>
      </c>
      <c r="AT104" s="117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</row>
    <row r="105" spans="1:65" s="1" customFormat="1" x14ac:dyDescent="0.3">
      <c r="A105" s="11"/>
      <c r="B105" s="1">
        <f t="shared" si="21"/>
        <v>13508</v>
      </c>
      <c r="C105" s="11">
        <v>93</v>
      </c>
      <c r="D105" s="11">
        <v>36492</v>
      </c>
      <c r="E105" s="11">
        <v>447</v>
      </c>
      <c r="F105" s="11">
        <v>0</v>
      </c>
      <c r="G105" s="11">
        <v>12694</v>
      </c>
      <c r="H105" s="11">
        <v>0</v>
      </c>
      <c r="I105" s="11">
        <v>367</v>
      </c>
      <c r="J105" s="11">
        <v>58.81</v>
      </c>
      <c r="K105" s="11">
        <v>1.89</v>
      </c>
      <c r="L105" s="11">
        <v>25.8</v>
      </c>
      <c r="M105" s="11">
        <v>1.03</v>
      </c>
      <c r="N105" s="11">
        <v>5041</v>
      </c>
      <c r="O105" s="11">
        <v>8457</v>
      </c>
      <c r="P105" s="11">
        <v>0</v>
      </c>
      <c r="Q105" s="11">
        <v>8320</v>
      </c>
      <c r="R105" s="11">
        <v>137</v>
      </c>
      <c r="S105" s="11">
        <v>413</v>
      </c>
      <c r="T105" s="11">
        <v>35</v>
      </c>
      <c r="U105" s="11">
        <v>0</v>
      </c>
      <c r="V105" s="1">
        <f t="shared" si="29"/>
        <v>-30</v>
      </c>
      <c r="W105" s="1">
        <f t="shared" si="30"/>
        <v>35</v>
      </c>
      <c r="X105" s="1">
        <f t="shared" si="30"/>
        <v>0</v>
      </c>
      <c r="Y105" s="1">
        <f t="shared" si="30"/>
        <v>3</v>
      </c>
      <c r="Z105" s="1">
        <f t="shared" si="31"/>
        <v>8</v>
      </c>
      <c r="AA105" s="3">
        <f t="shared" si="22"/>
        <v>0.47250000000000003</v>
      </c>
      <c r="AB105" s="13">
        <f t="shared" si="23"/>
        <v>2.7169084986674565E-2</v>
      </c>
      <c r="AC105" s="13">
        <f t="shared" si="24"/>
        <v>0.27016000000000001</v>
      </c>
      <c r="AD105" s="13">
        <f t="shared" si="25"/>
        <v>8.94E-3</v>
      </c>
      <c r="AE105" s="13">
        <f t="shared" si="26"/>
        <v>0.25387999999999999</v>
      </c>
      <c r="AF105" s="13">
        <f t="shared" si="27"/>
        <v>7.3400000000000002E-3</v>
      </c>
      <c r="AG105" s="13">
        <f t="shared" si="28"/>
        <v>1.6000000000000001E-4</v>
      </c>
      <c r="AI105" s="11"/>
      <c r="AJ105" s="11"/>
      <c r="AK105" s="11"/>
      <c r="AL105" s="11"/>
      <c r="AM105" s="11"/>
      <c r="AN105" s="11"/>
      <c r="AO105" s="11"/>
      <c r="AP105" s="11"/>
      <c r="AQ105" s="11">
        <f t="shared" si="33"/>
        <v>98</v>
      </c>
      <c r="AR105" s="11">
        <f t="shared" si="33"/>
        <v>93</v>
      </c>
      <c r="AT105" s="117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</row>
    <row r="106" spans="1:65" s="1" customFormat="1" x14ac:dyDescent="0.3">
      <c r="A106" s="11"/>
      <c r="B106" s="1">
        <f t="shared" si="21"/>
        <v>13514</v>
      </c>
      <c r="C106" s="11">
        <v>94</v>
      </c>
      <c r="D106" s="11">
        <v>36486</v>
      </c>
      <c r="E106" s="11">
        <v>405</v>
      </c>
      <c r="F106" s="11">
        <v>0</v>
      </c>
      <c r="G106" s="11">
        <v>12739</v>
      </c>
      <c r="H106" s="11">
        <v>0</v>
      </c>
      <c r="I106" s="11">
        <v>370</v>
      </c>
      <c r="J106" s="11">
        <v>58.82</v>
      </c>
      <c r="K106" s="11">
        <v>1.89</v>
      </c>
      <c r="L106" s="11">
        <v>25.8</v>
      </c>
      <c r="M106" s="11">
        <v>1.02</v>
      </c>
      <c r="N106" s="11">
        <v>5047</v>
      </c>
      <c r="O106" s="11">
        <v>8457</v>
      </c>
      <c r="P106" s="11">
        <v>0</v>
      </c>
      <c r="Q106" s="11">
        <v>8320</v>
      </c>
      <c r="R106" s="11">
        <v>137</v>
      </c>
      <c r="S106" s="11">
        <v>371</v>
      </c>
      <c r="T106" s="11">
        <v>31</v>
      </c>
      <c r="U106" s="11">
        <v>0</v>
      </c>
      <c r="V106" s="1">
        <f t="shared" si="29"/>
        <v>-42</v>
      </c>
      <c r="W106" s="1">
        <f t="shared" si="30"/>
        <v>45</v>
      </c>
      <c r="X106" s="1">
        <f t="shared" si="30"/>
        <v>0</v>
      </c>
      <c r="Y106" s="1">
        <f t="shared" si="30"/>
        <v>3</v>
      </c>
      <c r="Z106" s="1">
        <f t="shared" si="31"/>
        <v>6</v>
      </c>
      <c r="AA106" s="3">
        <f t="shared" si="22"/>
        <v>0.47250000000000003</v>
      </c>
      <c r="AB106" s="13">
        <f t="shared" si="23"/>
        <v>2.7379014355483202E-2</v>
      </c>
      <c r="AC106" s="13">
        <f t="shared" si="24"/>
        <v>0.27028000000000002</v>
      </c>
      <c r="AD106" s="13">
        <f t="shared" si="25"/>
        <v>8.0999999999999996E-3</v>
      </c>
      <c r="AE106" s="13">
        <f t="shared" si="26"/>
        <v>0.25478000000000001</v>
      </c>
      <c r="AF106" s="13">
        <f t="shared" si="27"/>
        <v>7.4000000000000003E-3</v>
      </c>
      <c r="AG106" s="13">
        <f t="shared" si="28"/>
        <v>1.2E-4</v>
      </c>
      <c r="AI106" s="11"/>
      <c r="AJ106" s="11"/>
      <c r="AK106" s="11"/>
      <c r="AL106" s="11"/>
      <c r="AM106" s="11"/>
      <c r="AN106" s="11"/>
      <c r="AO106" s="11"/>
      <c r="AP106" s="11"/>
      <c r="AQ106" s="11">
        <f t="shared" si="33"/>
        <v>99</v>
      </c>
      <c r="AR106" s="11">
        <f t="shared" si="33"/>
        <v>94</v>
      </c>
      <c r="AT106" s="117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</row>
    <row r="107" spans="1:65" s="1" customFormat="1" x14ac:dyDescent="0.3">
      <c r="A107" s="11"/>
      <c r="B107" s="1">
        <f t="shared" si="21"/>
        <v>13520</v>
      </c>
      <c r="C107" s="11">
        <v>95</v>
      </c>
      <c r="D107" s="11">
        <v>36480</v>
      </c>
      <c r="E107" s="11">
        <v>372</v>
      </c>
      <c r="F107" s="11">
        <v>0</v>
      </c>
      <c r="G107" s="11">
        <v>12777</v>
      </c>
      <c r="H107" s="11">
        <v>0</v>
      </c>
      <c r="I107" s="11">
        <v>371</v>
      </c>
      <c r="J107" s="11">
        <v>58.82</v>
      </c>
      <c r="K107" s="11">
        <v>1.89</v>
      </c>
      <c r="L107" s="11">
        <v>25.8</v>
      </c>
      <c r="M107" s="11">
        <v>1.02</v>
      </c>
      <c r="N107" s="11">
        <v>5053</v>
      </c>
      <c r="O107" s="11">
        <v>8457</v>
      </c>
      <c r="P107" s="11">
        <v>0</v>
      </c>
      <c r="Q107" s="11">
        <v>8320</v>
      </c>
      <c r="R107" s="11">
        <v>137</v>
      </c>
      <c r="S107" s="11">
        <v>338</v>
      </c>
      <c r="T107" s="11">
        <v>29</v>
      </c>
      <c r="U107" s="11">
        <v>0</v>
      </c>
      <c r="V107" s="1">
        <f t="shared" si="29"/>
        <v>-33</v>
      </c>
      <c r="W107" s="1">
        <f t="shared" si="30"/>
        <v>38</v>
      </c>
      <c r="X107" s="1">
        <f t="shared" si="30"/>
        <v>0</v>
      </c>
      <c r="Y107" s="1">
        <f t="shared" si="30"/>
        <v>1</v>
      </c>
      <c r="Z107" s="1">
        <f t="shared" si="31"/>
        <v>6</v>
      </c>
      <c r="AA107" s="3">
        <f t="shared" si="22"/>
        <v>0.47250000000000003</v>
      </c>
      <c r="AB107" s="13">
        <f t="shared" si="23"/>
        <v>2.7440828402366862E-2</v>
      </c>
      <c r="AC107" s="13">
        <f t="shared" si="24"/>
        <v>0.27039999999999997</v>
      </c>
      <c r="AD107" s="13">
        <f t="shared" si="25"/>
        <v>7.4400000000000004E-3</v>
      </c>
      <c r="AE107" s="13">
        <f t="shared" si="26"/>
        <v>0.25553999999999999</v>
      </c>
      <c r="AF107" s="13">
        <f t="shared" si="27"/>
        <v>7.4200000000000004E-3</v>
      </c>
      <c r="AG107" s="13">
        <f t="shared" si="28"/>
        <v>1.2E-4</v>
      </c>
      <c r="AI107" s="11"/>
      <c r="AJ107" s="11"/>
      <c r="AK107" s="11"/>
      <c r="AL107" s="11"/>
      <c r="AM107" s="11"/>
      <c r="AN107" s="11"/>
      <c r="AO107" s="11"/>
      <c r="AP107" s="11"/>
      <c r="AQ107" s="11">
        <f t="shared" si="33"/>
        <v>100</v>
      </c>
      <c r="AR107" s="11">
        <f t="shared" si="33"/>
        <v>95</v>
      </c>
      <c r="AT107" s="117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</row>
    <row r="108" spans="1:65" s="1" customFormat="1" x14ac:dyDescent="0.3">
      <c r="A108" s="11"/>
      <c r="B108" s="1">
        <f t="shared" si="21"/>
        <v>13526</v>
      </c>
      <c r="C108" s="11">
        <v>96</v>
      </c>
      <c r="D108" s="11">
        <v>36474</v>
      </c>
      <c r="E108" s="11">
        <v>352</v>
      </c>
      <c r="F108" s="11">
        <v>0</v>
      </c>
      <c r="G108" s="11">
        <v>12801</v>
      </c>
      <c r="H108" s="11">
        <v>0</v>
      </c>
      <c r="I108" s="11">
        <v>373</v>
      </c>
      <c r="J108" s="11">
        <v>58.82</v>
      </c>
      <c r="K108" s="11">
        <v>1.89</v>
      </c>
      <c r="L108" s="11">
        <v>25.8</v>
      </c>
      <c r="M108" s="11">
        <v>1.02</v>
      </c>
      <c r="N108" s="11">
        <v>5059</v>
      </c>
      <c r="O108" s="11">
        <v>8457</v>
      </c>
      <c r="P108" s="11">
        <v>0</v>
      </c>
      <c r="Q108" s="11">
        <v>8320</v>
      </c>
      <c r="R108" s="11">
        <v>137</v>
      </c>
      <c r="S108" s="11">
        <v>317</v>
      </c>
      <c r="T108" s="11">
        <v>29</v>
      </c>
      <c r="U108" s="11">
        <v>0</v>
      </c>
      <c r="V108" s="1">
        <f t="shared" si="29"/>
        <v>-20</v>
      </c>
      <c r="W108" s="1">
        <f t="shared" si="30"/>
        <v>24</v>
      </c>
      <c r="X108" s="1">
        <f t="shared" si="30"/>
        <v>0</v>
      </c>
      <c r="Y108" s="1">
        <f t="shared" si="30"/>
        <v>2</v>
      </c>
      <c r="Z108" s="1">
        <f t="shared" si="31"/>
        <v>6</v>
      </c>
      <c r="AA108" s="3">
        <f t="shared" si="22"/>
        <v>0.47250000000000003</v>
      </c>
      <c r="AB108" s="13">
        <f t="shared" si="23"/>
        <v>2.7576519296170339E-2</v>
      </c>
      <c r="AC108" s="13">
        <f t="shared" si="24"/>
        <v>0.27051999999999998</v>
      </c>
      <c r="AD108" s="13">
        <f t="shared" si="25"/>
        <v>7.0400000000000003E-3</v>
      </c>
      <c r="AE108" s="13">
        <f t="shared" si="26"/>
        <v>0.25602000000000003</v>
      </c>
      <c r="AF108" s="13">
        <f t="shared" si="27"/>
        <v>7.4599999999999996E-3</v>
      </c>
      <c r="AG108" s="13">
        <f t="shared" si="28"/>
        <v>1.2E-4</v>
      </c>
      <c r="AI108" s="11"/>
      <c r="AJ108" s="11"/>
      <c r="AK108" s="11"/>
      <c r="AL108" s="11"/>
      <c r="AM108" s="11"/>
      <c r="AN108" s="11"/>
      <c r="AO108" s="11"/>
      <c r="AP108" s="11"/>
      <c r="AQ108" s="11">
        <f t="shared" si="33"/>
        <v>101</v>
      </c>
      <c r="AR108" s="11">
        <f t="shared" si="33"/>
        <v>96</v>
      </c>
      <c r="AT108" s="117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</row>
    <row r="109" spans="1:65" s="1" customFormat="1" x14ac:dyDescent="0.3">
      <c r="A109" s="11"/>
      <c r="B109" s="1">
        <f t="shared" si="21"/>
        <v>13530</v>
      </c>
      <c r="C109" s="11">
        <v>97</v>
      </c>
      <c r="D109" s="11">
        <v>36470</v>
      </c>
      <c r="E109" s="11">
        <v>318</v>
      </c>
      <c r="F109" s="11">
        <v>0</v>
      </c>
      <c r="G109" s="11">
        <v>12837</v>
      </c>
      <c r="H109" s="11">
        <v>0</v>
      </c>
      <c r="I109" s="11">
        <v>375</v>
      </c>
      <c r="J109" s="11">
        <v>58.82</v>
      </c>
      <c r="K109" s="11">
        <v>1.89</v>
      </c>
      <c r="L109" s="11">
        <v>25.8</v>
      </c>
      <c r="M109" s="11">
        <v>1.02</v>
      </c>
      <c r="N109" s="11">
        <v>5063</v>
      </c>
      <c r="O109" s="11">
        <v>8457</v>
      </c>
      <c r="P109" s="11">
        <v>0</v>
      </c>
      <c r="Q109" s="11">
        <v>8320</v>
      </c>
      <c r="R109" s="11">
        <v>137</v>
      </c>
      <c r="S109" s="11">
        <v>284</v>
      </c>
      <c r="T109" s="11">
        <v>29</v>
      </c>
      <c r="U109" s="11">
        <v>0</v>
      </c>
      <c r="V109" s="1">
        <f t="shared" si="29"/>
        <v>-34</v>
      </c>
      <c r="W109" s="1">
        <f t="shared" si="30"/>
        <v>36</v>
      </c>
      <c r="X109" s="1">
        <f t="shared" si="30"/>
        <v>0</v>
      </c>
      <c r="Y109" s="1">
        <f t="shared" si="30"/>
        <v>2</v>
      </c>
      <c r="Z109" s="1">
        <f t="shared" si="31"/>
        <v>4</v>
      </c>
      <c r="AA109" s="3">
        <f t="shared" si="22"/>
        <v>0.47250000000000003</v>
      </c>
      <c r="AB109" s="13">
        <f t="shared" si="23"/>
        <v>2.771618625277162E-2</v>
      </c>
      <c r="AC109" s="13">
        <f t="shared" si="24"/>
        <v>0.27060000000000001</v>
      </c>
      <c r="AD109" s="13">
        <f t="shared" si="25"/>
        <v>6.3600000000000002E-3</v>
      </c>
      <c r="AE109" s="13">
        <f t="shared" si="26"/>
        <v>0.25674000000000002</v>
      </c>
      <c r="AF109" s="13">
        <f t="shared" si="27"/>
        <v>7.4999999999999997E-3</v>
      </c>
      <c r="AG109" s="13">
        <f t="shared" si="28"/>
        <v>8.0000000000000007E-5</v>
      </c>
      <c r="AI109" s="11"/>
      <c r="AJ109" s="11"/>
      <c r="AK109" s="11"/>
      <c r="AL109" s="11"/>
      <c r="AM109" s="11"/>
      <c r="AN109" s="11"/>
      <c r="AO109" s="11"/>
      <c r="AP109" s="11"/>
      <c r="AQ109" s="11">
        <f t="shared" si="33"/>
        <v>102</v>
      </c>
      <c r="AR109" s="11">
        <f t="shared" si="33"/>
        <v>97</v>
      </c>
      <c r="AT109" s="117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</row>
    <row r="110" spans="1:65" s="1" customFormat="1" x14ac:dyDescent="0.3">
      <c r="A110" s="11"/>
      <c r="B110" s="1">
        <f t="shared" si="21"/>
        <v>13534</v>
      </c>
      <c r="C110" s="11">
        <v>98</v>
      </c>
      <c r="D110" s="11">
        <v>36466</v>
      </c>
      <c r="E110" s="11">
        <v>298</v>
      </c>
      <c r="F110" s="11">
        <v>0</v>
      </c>
      <c r="G110" s="11">
        <v>12860</v>
      </c>
      <c r="H110" s="11">
        <v>0</v>
      </c>
      <c r="I110" s="11">
        <v>376</v>
      </c>
      <c r="J110" s="11">
        <v>58.83</v>
      </c>
      <c r="K110" s="11">
        <v>1.89</v>
      </c>
      <c r="L110" s="11">
        <v>25.8</v>
      </c>
      <c r="M110" s="11">
        <v>1.02</v>
      </c>
      <c r="N110" s="11">
        <v>5067</v>
      </c>
      <c r="O110" s="11">
        <v>8457</v>
      </c>
      <c r="P110" s="11">
        <v>0</v>
      </c>
      <c r="Q110" s="11">
        <v>8320</v>
      </c>
      <c r="R110" s="11">
        <v>137</v>
      </c>
      <c r="S110" s="11">
        <v>264</v>
      </c>
      <c r="T110" s="11">
        <v>24</v>
      </c>
      <c r="U110" s="11">
        <v>0</v>
      </c>
      <c r="V110" s="1">
        <f t="shared" si="29"/>
        <v>-20</v>
      </c>
      <c r="W110" s="1">
        <f t="shared" si="30"/>
        <v>23</v>
      </c>
      <c r="X110" s="1">
        <f t="shared" si="30"/>
        <v>0</v>
      </c>
      <c r="Y110" s="1">
        <f t="shared" si="30"/>
        <v>1</v>
      </c>
      <c r="Z110" s="1">
        <f t="shared" si="31"/>
        <v>4</v>
      </c>
      <c r="AA110" s="3">
        <f t="shared" si="22"/>
        <v>0.47250000000000003</v>
      </c>
      <c r="AB110" s="13">
        <f t="shared" si="23"/>
        <v>2.7781882665878527E-2</v>
      </c>
      <c r="AC110" s="13">
        <f t="shared" si="24"/>
        <v>0.27067999999999998</v>
      </c>
      <c r="AD110" s="13">
        <f t="shared" si="25"/>
        <v>5.96E-3</v>
      </c>
      <c r="AE110" s="13">
        <f t="shared" si="26"/>
        <v>0.25719999999999998</v>
      </c>
      <c r="AF110" s="13">
        <f t="shared" si="27"/>
        <v>7.5199999999999998E-3</v>
      </c>
      <c r="AG110" s="13">
        <f t="shared" si="28"/>
        <v>8.0000000000000007E-5</v>
      </c>
      <c r="AI110" s="11"/>
      <c r="AJ110" s="11"/>
      <c r="AK110" s="11"/>
      <c r="AL110" s="11"/>
      <c r="AM110" s="11"/>
      <c r="AN110" s="11"/>
      <c r="AO110" s="11"/>
      <c r="AP110" s="11"/>
      <c r="AQ110" s="11">
        <f t="shared" si="33"/>
        <v>103</v>
      </c>
      <c r="AR110" s="11">
        <f t="shared" si="33"/>
        <v>98</v>
      </c>
      <c r="AT110" s="117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</row>
    <row r="111" spans="1:65" s="1" customFormat="1" x14ac:dyDescent="0.3">
      <c r="A111" s="11"/>
      <c r="B111" s="1">
        <f t="shared" si="21"/>
        <v>13538</v>
      </c>
      <c r="C111" s="11">
        <v>99</v>
      </c>
      <c r="D111" s="11">
        <v>36462</v>
      </c>
      <c r="E111" s="11">
        <v>276</v>
      </c>
      <c r="F111" s="11">
        <v>0</v>
      </c>
      <c r="G111" s="11">
        <v>12885</v>
      </c>
      <c r="H111" s="11">
        <v>0</v>
      </c>
      <c r="I111" s="11">
        <v>377</v>
      </c>
      <c r="J111" s="11">
        <v>58.83</v>
      </c>
      <c r="K111" s="11">
        <v>1.89</v>
      </c>
      <c r="L111" s="11">
        <v>25.8</v>
      </c>
      <c r="M111" s="11">
        <v>1.01</v>
      </c>
      <c r="N111" s="11">
        <v>5071</v>
      </c>
      <c r="O111" s="11">
        <v>8457</v>
      </c>
      <c r="P111" s="11">
        <v>0</v>
      </c>
      <c r="Q111" s="11">
        <v>8320</v>
      </c>
      <c r="R111" s="11">
        <v>137</v>
      </c>
      <c r="S111" s="11">
        <v>246</v>
      </c>
      <c r="T111" s="11">
        <v>23</v>
      </c>
      <c r="U111" s="11">
        <v>0</v>
      </c>
      <c r="V111" s="1">
        <f t="shared" si="29"/>
        <v>-22</v>
      </c>
      <c r="W111" s="1">
        <f t="shared" si="30"/>
        <v>25</v>
      </c>
      <c r="X111" s="1">
        <f t="shared" si="30"/>
        <v>0</v>
      </c>
      <c r="Y111" s="1">
        <f t="shared" si="30"/>
        <v>1</v>
      </c>
      <c r="Z111" s="1">
        <f t="shared" si="31"/>
        <v>4</v>
      </c>
      <c r="AA111" s="3">
        <f t="shared" si="22"/>
        <v>0.47250000000000003</v>
      </c>
      <c r="AB111" s="13">
        <f t="shared" si="23"/>
        <v>2.7847540257054219E-2</v>
      </c>
      <c r="AC111" s="13">
        <f t="shared" si="24"/>
        <v>0.27076</v>
      </c>
      <c r="AD111" s="13">
        <f t="shared" si="25"/>
        <v>5.5199999999999997E-3</v>
      </c>
      <c r="AE111" s="13">
        <f t="shared" si="26"/>
        <v>0.25769999999999998</v>
      </c>
      <c r="AF111" s="13">
        <f t="shared" si="27"/>
        <v>7.5399999999999998E-3</v>
      </c>
      <c r="AG111" s="13">
        <f t="shared" si="28"/>
        <v>8.0000000000000007E-5</v>
      </c>
      <c r="AI111" s="11"/>
      <c r="AJ111" s="11"/>
      <c r="AK111" s="11"/>
      <c r="AL111" s="11"/>
      <c r="AM111" s="11"/>
      <c r="AN111" s="11"/>
      <c r="AO111" s="11"/>
      <c r="AP111" s="11"/>
      <c r="AQ111" s="11">
        <f t="shared" ref="AQ111:AR126" si="34">+AQ110+1</f>
        <v>104</v>
      </c>
      <c r="AR111" s="11">
        <f t="shared" si="34"/>
        <v>99</v>
      </c>
      <c r="AT111" s="117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</row>
    <row r="112" spans="1:65" s="1" customFormat="1" x14ac:dyDescent="0.3">
      <c r="A112" s="11"/>
      <c r="B112" s="1">
        <f t="shared" si="21"/>
        <v>13539</v>
      </c>
      <c r="C112" s="11">
        <v>100</v>
      </c>
      <c r="D112" s="11">
        <v>36461</v>
      </c>
      <c r="E112" s="11">
        <v>260</v>
      </c>
      <c r="F112" s="11">
        <v>0</v>
      </c>
      <c r="G112" s="11">
        <v>12901</v>
      </c>
      <c r="H112" s="11">
        <v>0</v>
      </c>
      <c r="I112" s="11">
        <v>378</v>
      </c>
      <c r="J112" s="11">
        <v>58.83</v>
      </c>
      <c r="K112" s="11">
        <v>1.89</v>
      </c>
      <c r="L112" s="11">
        <v>25.8</v>
      </c>
      <c r="M112" s="11">
        <v>1.01</v>
      </c>
      <c r="N112" s="11">
        <v>5072</v>
      </c>
      <c r="O112" s="11">
        <v>8457</v>
      </c>
      <c r="P112" s="11">
        <v>0</v>
      </c>
      <c r="Q112" s="11">
        <v>8320</v>
      </c>
      <c r="R112" s="11">
        <v>137</v>
      </c>
      <c r="S112" s="11">
        <v>235</v>
      </c>
      <c r="T112" s="11">
        <v>20</v>
      </c>
      <c r="U112" s="11">
        <v>0</v>
      </c>
      <c r="V112" s="1">
        <f t="shared" si="29"/>
        <v>-16</v>
      </c>
      <c r="W112" s="1">
        <f t="shared" si="30"/>
        <v>16</v>
      </c>
      <c r="X112" s="1">
        <f t="shared" si="30"/>
        <v>0</v>
      </c>
      <c r="Y112" s="1">
        <f t="shared" si="30"/>
        <v>1</v>
      </c>
      <c r="Z112" s="1">
        <f t="shared" si="31"/>
        <v>1</v>
      </c>
      <c r="AA112" s="3">
        <f t="shared" si="22"/>
        <v>0.47250000000000003</v>
      </c>
      <c r="AB112" s="13">
        <f t="shared" si="23"/>
        <v>2.7919344116995346E-2</v>
      </c>
      <c r="AC112" s="13">
        <f t="shared" si="24"/>
        <v>0.27078000000000002</v>
      </c>
      <c r="AD112" s="13">
        <f t="shared" si="25"/>
        <v>5.1999999999999998E-3</v>
      </c>
      <c r="AE112" s="13">
        <f t="shared" si="26"/>
        <v>0.25802000000000003</v>
      </c>
      <c r="AF112" s="13">
        <f t="shared" si="27"/>
        <v>7.5599999999999999E-3</v>
      </c>
      <c r="AG112" s="13">
        <f t="shared" si="28"/>
        <v>2.0000000000000002E-5</v>
      </c>
      <c r="AI112" s="11"/>
      <c r="AJ112" s="11"/>
      <c r="AK112" s="11"/>
      <c r="AL112" s="11"/>
      <c r="AM112" s="11"/>
      <c r="AN112" s="11"/>
      <c r="AO112" s="11"/>
      <c r="AP112" s="11"/>
      <c r="AQ112" s="11">
        <f t="shared" si="34"/>
        <v>105</v>
      </c>
      <c r="AR112" s="11">
        <f t="shared" si="34"/>
        <v>100</v>
      </c>
      <c r="AT112" s="117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</row>
    <row r="113" spans="1:65" s="1" customFormat="1" x14ac:dyDescent="0.3">
      <c r="A113" s="11"/>
      <c r="B113" s="1">
        <f t="shared" si="21"/>
        <v>13541</v>
      </c>
      <c r="C113" s="11">
        <v>101</v>
      </c>
      <c r="D113" s="11">
        <v>36459</v>
      </c>
      <c r="E113" s="11">
        <v>243</v>
      </c>
      <c r="F113" s="11">
        <v>0</v>
      </c>
      <c r="G113" s="11">
        <v>12920</v>
      </c>
      <c r="H113" s="11">
        <v>0</v>
      </c>
      <c r="I113" s="11">
        <v>378</v>
      </c>
      <c r="J113" s="11">
        <v>58.84</v>
      </c>
      <c r="K113" s="11">
        <v>1.89</v>
      </c>
      <c r="L113" s="11">
        <v>25.8</v>
      </c>
      <c r="M113" s="11">
        <v>1.01</v>
      </c>
      <c r="N113" s="11">
        <v>5074</v>
      </c>
      <c r="O113" s="11">
        <v>8457</v>
      </c>
      <c r="P113" s="11">
        <v>0</v>
      </c>
      <c r="Q113" s="11">
        <v>8320</v>
      </c>
      <c r="R113" s="11">
        <v>137</v>
      </c>
      <c r="S113" s="11">
        <v>222</v>
      </c>
      <c r="T113" s="11">
        <v>21</v>
      </c>
      <c r="U113" s="11">
        <v>0</v>
      </c>
      <c r="V113" s="1">
        <f t="shared" si="29"/>
        <v>-17</v>
      </c>
      <c r="W113" s="1">
        <f t="shared" si="30"/>
        <v>19</v>
      </c>
      <c r="X113" s="1">
        <f t="shared" si="30"/>
        <v>0</v>
      </c>
      <c r="Y113" s="1">
        <f t="shared" si="30"/>
        <v>0</v>
      </c>
      <c r="Z113" s="1">
        <f t="shared" si="31"/>
        <v>2</v>
      </c>
      <c r="AA113" s="3">
        <f t="shared" si="22"/>
        <v>0.47250000000000003</v>
      </c>
      <c r="AB113" s="13">
        <f t="shared" si="23"/>
        <v>2.791522044162174E-2</v>
      </c>
      <c r="AC113" s="13">
        <f t="shared" si="24"/>
        <v>0.27082000000000001</v>
      </c>
      <c r="AD113" s="13">
        <f t="shared" si="25"/>
        <v>4.8599999999999997E-3</v>
      </c>
      <c r="AE113" s="13">
        <f t="shared" si="26"/>
        <v>0.25840000000000002</v>
      </c>
      <c r="AF113" s="13">
        <f t="shared" si="27"/>
        <v>7.5599999999999999E-3</v>
      </c>
      <c r="AG113" s="13">
        <f t="shared" si="28"/>
        <v>4.0000000000000003E-5</v>
      </c>
      <c r="AI113" s="11"/>
      <c r="AJ113" s="11"/>
      <c r="AK113" s="11"/>
      <c r="AL113" s="11"/>
      <c r="AM113" s="11"/>
      <c r="AN113" s="11"/>
      <c r="AO113" s="11"/>
      <c r="AP113" s="11"/>
      <c r="AQ113" s="11">
        <f t="shared" si="34"/>
        <v>106</v>
      </c>
      <c r="AR113" s="11">
        <f t="shared" si="34"/>
        <v>101</v>
      </c>
      <c r="AT113" s="117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</row>
    <row r="114" spans="1:65" s="1" customFormat="1" x14ac:dyDescent="0.3">
      <c r="A114" s="11"/>
      <c r="B114" s="1">
        <f t="shared" si="21"/>
        <v>13549</v>
      </c>
      <c r="C114" s="11">
        <v>102</v>
      </c>
      <c r="D114" s="11">
        <v>36451</v>
      </c>
      <c r="E114" s="11">
        <v>227</v>
      </c>
      <c r="F114" s="11">
        <v>0</v>
      </c>
      <c r="G114" s="11">
        <v>12943</v>
      </c>
      <c r="H114" s="11">
        <v>0</v>
      </c>
      <c r="I114" s="11">
        <v>379</v>
      </c>
      <c r="J114" s="11">
        <v>58.84</v>
      </c>
      <c r="K114" s="11">
        <v>1.89</v>
      </c>
      <c r="L114" s="11">
        <v>25.9</v>
      </c>
      <c r="M114" s="11">
        <v>1.01</v>
      </c>
      <c r="N114" s="11">
        <v>5082</v>
      </c>
      <c r="O114" s="11">
        <v>8457</v>
      </c>
      <c r="P114" s="11">
        <v>0</v>
      </c>
      <c r="Q114" s="11">
        <v>8320</v>
      </c>
      <c r="R114" s="11">
        <v>137</v>
      </c>
      <c r="S114" s="11">
        <v>204</v>
      </c>
      <c r="T114" s="11">
        <v>16</v>
      </c>
      <c r="U114" s="11">
        <v>0</v>
      </c>
      <c r="V114" s="1">
        <f t="shared" si="29"/>
        <v>-16</v>
      </c>
      <c r="W114" s="1">
        <f t="shared" si="30"/>
        <v>23</v>
      </c>
      <c r="X114" s="1">
        <f t="shared" si="30"/>
        <v>0</v>
      </c>
      <c r="Y114" s="1">
        <f t="shared" si="30"/>
        <v>1</v>
      </c>
      <c r="Z114" s="1">
        <f t="shared" si="31"/>
        <v>8</v>
      </c>
      <c r="AA114" s="3">
        <f t="shared" si="22"/>
        <v>0.47250000000000003</v>
      </c>
      <c r="AB114" s="13">
        <f t="shared" si="23"/>
        <v>2.7972544099195511E-2</v>
      </c>
      <c r="AC114" s="13">
        <f t="shared" si="24"/>
        <v>0.27098</v>
      </c>
      <c r="AD114" s="13">
        <f t="shared" si="25"/>
        <v>4.5399999999999998E-3</v>
      </c>
      <c r="AE114" s="13">
        <f t="shared" si="26"/>
        <v>0.25885999999999998</v>
      </c>
      <c r="AF114" s="13">
        <f t="shared" si="27"/>
        <v>7.5799999999999999E-3</v>
      </c>
      <c r="AG114" s="13">
        <f t="shared" si="28"/>
        <v>1.6000000000000001E-4</v>
      </c>
      <c r="AI114" s="11"/>
      <c r="AJ114" s="11"/>
      <c r="AK114" s="11"/>
      <c r="AL114" s="11"/>
      <c r="AM114" s="11"/>
      <c r="AN114" s="11"/>
      <c r="AO114" s="11"/>
      <c r="AP114" s="11"/>
      <c r="AQ114" s="11">
        <f t="shared" si="34"/>
        <v>107</v>
      </c>
      <c r="AR114" s="11">
        <f t="shared" si="34"/>
        <v>102</v>
      </c>
      <c r="AT114" s="117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</row>
    <row r="115" spans="1:65" s="1" customFormat="1" x14ac:dyDescent="0.3">
      <c r="A115" s="11"/>
      <c r="B115" s="1">
        <f t="shared" si="21"/>
        <v>13551</v>
      </c>
      <c r="C115" s="11">
        <v>103</v>
      </c>
      <c r="D115" s="11">
        <v>36449</v>
      </c>
      <c r="E115" s="11">
        <v>210</v>
      </c>
      <c r="F115" s="11">
        <v>0</v>
      </c>
      <c r="G115" s="11">
        <v>12960</v>
      </c>
      <c r="H115" s="11">
        <v>0</v>
      </c>
      <c r="I115" s="11">
        <v>381</v>
      </c>
      <c r="J115" s="11">
        <v>58.84</v>
      </c>
      <c r="K115" s="11">
        <v>1.89</v>
      </c>
      <c r="L115" s="11">
        <v>25.9</v>
      </c>
      <c r="M115" s="11">
        <v>1.01</v>
      </c>
      <c r="N115" s="11">
        <v>5084</v>
      </c>
      <c r="O115" s="11">
        <v>8457</v>
      </c>
      <c r="P115" s="11">
        <v>0</v>
      </c>
      <c r="Q115" s="11">
        <v>8320</v>
      </c>
      <c r="R115" s="11">
        <v>137</v>
      </c>
      <c r="S115" s="11">
        <v>189</v>
      </c>
      <c r="T115" s="11">
        <v>15</v>
      </c>
      <c r="U115" s="11">
        <v>0</v>
      </c>
      <c r="V115" s="1">
        <f t="shared" si="29"/>
        <v>-17</v>
      </c>
      <c r="W115" s="1">
        <f t="shared" si="30"/>
        <v>17</v>
      </c>
      <c r="X115" s="1">
        <f t="shared" si="30"/>
        <v>0</v>
      </c>
      <c r="Y115" s="1">
        <f t="shared" si="30"/>
        <v>2</v>
      </c>
      <c r="Z115" s="1">
        <f t="shared" si="31"/>
        <v>2</v>
      </c>
      <c r="AA115" s="3">
        <f t="shared" si="22"/>
        <v>0.47250000000000003</v>
      </c>
      <c r="AB115" s="13">
        <f t="shared" si="23"/>
        <v>2.8116006198804517E-2</v>
      </c>
      <c r="AC115" s="13">
        <f t="shared" si="24"/>
        <v>0.27101999999999998</v>
      </c>
      <c r="AD115" s="13">
        <f t="shared" si="25"/>
        <v>4.1999999999999997E-3</v>
      </c>
      <c r="AE115" s="13">
        <f t="shared" si="26"/>
        <v>0.25919999999999999</v>
      </c>
      <c r="AF115" s="13">
        <f t="shared" si="27"/>
        <v>7.62E-3</v>
      </c>
      <c r="AG115" s="13">
        <f t="shared" si="28"/>
        <v>4.0000000000000003E-5</v>
      </c>
      <c r="AI115" s="11"/>
      <c r="AJ115" s="11"/>
      <c r="AK115" s="11"/>
      <c r="AL115" s="11"/>
      <c r="AM115" s="11"/>
      <c r="AN115" s="11"/>
      <c r="AO115" s="11"/>
      <c r="AP115" s="11"/>
      <c r="AQ115" s="11">
        <f t="shared" si="34"/>
        <v>108</v>
      </c>
      <c r="AR115" s="11">
        <f t="shared" si="34"/>
        <v>103</v>
      </c>
      <c r="AT115" s="117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</row>
    <row r="116" spans="1:65" s="1" customFormat="1" x14ac:dyDescent="0.3">
      <c r="A116" s="11"/>
      <c r="B116" s="1">
        <f t="shared" si="21"/>
        <v>13554</v>
      </c>
      <c r="C116" s="11">
        <v>104</v>
      </c>
      <c r="D116" s="11">
        <v>36446</v>
      </c>
      <c r="E116" s="11">
        <v>191</v>
      </c>
      <c r="F116" s="11">
        <v>0</v>
      </c>
      <c r="G116" s="11">
        <v>12982</v>
      </c>
      <c r="H116" s="11">
        <v>0</v>
      </c>
      <c r="I116" s="11">
        <v>381</v>
      </c>
      <c r="J116" s="11">
        <v>58.84</v>
      </c>
      <c r="K116" s="11">
        <v>1.89</v>
      </c>
      <c r="L116" s="11">
        <v>25.9</v>
      </c>
      <c r="M116" s="11">
        <v>1.01</v>
      </c>
      <c r="N116" s="11">
        <v>5087</v>
      </c>
      <c r="O116" s="11">
        <v>8457</v>
      </c>
      <c r="P116" s="11">
        <v>0</v>
      </c>
      <c r="Q116" s="11">
        <v>8320</v>
      </c>
      <c r="R116" s="11">
        <v>137</v>
      </c>
      <c r="S116" s="11">
        <v>171</v>
      </c>
      <c r="T116" s="11">
        <v>14</v>
      </c>
      <c r="U116" s="11">
        <v>0</v>
      </c>
      <c r="V116" s="1">
        <f t="shared" si="29"/>
        <v>-19</v>
      </c>
      <c r="W116" s="1">
        <f t="shared" si="30"/>
        <v>22</v>
      </c>
      <c r="X116" s="1">
        <f t="shared" si="30"/>
        <v>0</v>
      </c>
      <c r="Y116" s="1">
        <f t="shared" si="30"/>
        <v>0</v>
      </c>
      <c r="Z116" s="1">
        <f t="shared" si="31"/>
        <v>3</v>
      </c>
      <c r="AA116" s="3">
        <f t="shared" si="22"/>
        <v>0.47250000000000003</v>
      </c>
      <c r="AB116" s="13">
        <f t="shared" si="23"/>
        <v>2.8109783089862773E-2</v>
      </c>
      <c r="AC116" s="13">
        <f t="shared" si="24"/>
        <v>0.27107999999999999</v>
      </c>
      <c r="AD116" s="13">
        <f t="shared" si="25"/>
        <v>3.82E-3</v>
      </c>
      <c r="AE116" s="13">
        <f t="shared" si="26"/>
        <v>0.25963999999999998</v>
      </c>
      <c r="AF116" s="13">
        <f t="shared" si="27"/>
        <v>7.62E-3</v>
      </c>
      <c r="AG116" s="13">
        <f t="shared" si="28"/>
        <v>6.0000000000000002E-5</v>
      </c>
      <c r="AI116" s="11"/>
      <c r="AJ116" s="11"/>
      <c r="AK116" s="11"/>
      <c r="AL116" s="11"/>
      <c r="AM116" s="11"/>
      <c r="AN116" s="11"/>
      <c r="AO116" s="11"/>
      <c r="AP116" s="11"/>
      <c r="AQ116" s="11">
        <f t="shared" si="34"/>
        <v>109</v>
      </c>
      <c r="AR116" s="11">
        <f t="shared" si="34"/>
        <v>104</v>
      </c>
      <c r="AT116" s="117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</row>
    <row r="117" spans="1:65" s="1" customFormat="1" x14ac:dyDescent="0.3">
      <c r="A117" s="11"/>
      <c r="B117" s="1">
        <f t="shared" si="21"/>
        <v>13556</v>
      </c>
      <c r="C117" s="11">
        <v>105</v>
      </c>
      <c r="D117" s="11">
        <v>36444</v>
      </c>
      <c r="E117" s="11">
        <v>176</v>
      </c>
      <c r="F117" s="11">
        <v>0</v>
      </c>
      <c r="G117" s="11">
        <v>12999</v>
      </c>
      <c r="H117" s="11">
        <v>0</v>
      </c>
      <c r="I117" s="11">
        <v>381</v>
      </c>
      <c r="J117" s="11">
        <v>58.85</v>
      </c>
      <c r="K117" s="11">
        <v>1.89</v>
      </c>
      <c r="L117" s="11">
        <v>25.9</v>
      </c>
      <c r="M117" s="11">
        <v>1.01</v>
      </c>
      <c r="N117" s="11">
        <v>5089</v>
      </c>
      <c r="O117" s="11">
        <v>8457</v>
      </c>
      <c r="P117" s="11">
        <v>0</v>
      </c>
      <c r="Q117" s="11">
        <v>8320</v>
      </c>
      <c r="R117" s="11">
        <v>137</v>
      </c>
      <c r="S117" s="11">
        <v>158</v>
      </c>
      <c r="T117" s="11">
        <v>13</v>
      </c>
      <c r="U117" s="11">
        <v>0</v>
      </c>
      <c r="V117" s="1">
        <f t="shared" si="29"/>
        <v>-15</v>
      </c>
      <c r="W117" s="1">
        <f t="shared" si="30"/>
        <v>17</v>
      </c>
      <c r="X117" s="1">
        <f t="shared" si="30"/>
        <v>0</v>
      </c>
      <c r="Y117" s="1">
        <f t="shared" si="30"/>
        <v>0</v>
      </c>
      <c r="Z117" s="1">
        <f t="shared" si="31"/>
        <v>2</v>
      </c>
      <c r="AA117" s="3">
        <f t="shared" si="22"/>
        <v>0.47250000000000003</v>
      </c>
      <c r="AB117" s="13">
        <f t="shared" si="23"/>
        <v>2.8105635880790795E-2</v>
      </c>
      <c r="AC117" s="13">
        <f t="shared" si="24"/>
        <v>0.27112000000000003</v>
      </c>
      <c r="AD117" s="13">
        <f t="shared" si="25"/>
        <v>3.5200000000000001E-3</v>
      </c>
      <c r="AE117" s="13">
        <f t="shared" si="26"/>
        <v>0.25997999999999999</v>
      </c>
      <c r="AF117" s="13">
        <f t="shared" si="27"/>
        <v>7.62E-3</v>
      </c>
      <c r="AG117" s="13">
        <f t="shared" si="28"/>
        <v>4.0000000000000003E-5</v>
      </c>
      <c r="AI117" s="11"/>
      <c r="AJ117" s="11"/>
      <c r="AK117" s="11"/>
      <c r="AL117" s="11"/>
      <c r="AM117" s="11"/>
      <c r="AN117" s="11"/>
      <c r="AO117" s="11"/>
      <c r="AP117" s="11"/>
      <c r="AQ117" s="11">
        <f t="shared" si="34"/>
        <v>110</v>
      </c>
      <c r="AR117" s="11">
        <f t="shared" si="34"/>
        <v>105</v>
      </c>
      <c r="AT117" s="117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</row>
    <row r="118" spans="1:65" s="1" customFormat="1" x14ac:dyDescent="0.3">
      <c r="A118" s="11"/>
      <c r="B118" s="1">
        <f t="shared" si="21"/>
        <v>13560</v>
      </c>
      <c r="C118" s="11">
        <v>106</v>
      </c>
      <c r="D118" s="11">
        <v>36440</v>
      </c>
      <c r="E118" s="11">
        <v>167</v>
      </c>
      <c r="F118" s="11">
        <v>0</v>
      </c>
      <c r="G118" s="11">
        <v>13012</v>
      </c>
      <c r="H118" s="11">
        <v>0</v>
      </c>
      <c r="I118" s="11">
        <v>381</v>
      </c>
      <c r="J118" s="11">
        <v>58.85</v>
      </c>
      <c r="K118" s="11">
        <v>1.89</v>
      </c>
      <c r="L118" s="11">
        <v>25.9</v>
      </c>
      <c r="M118" s="11">
        <v>1.01</v>
      </c>
      <c r="N118" s="11">
        <v>5093</v>
      </c>
      <c r="O118" s="11">
        <v>8457</v>
      </c>
      <c r="P118" s="11">
        <v>0</v>
      </c>
      <c r="Q118" s="11">
        <v>8320</v>
      </c>
      <c r="R118" s="11">
        <v>137</v>
      </c>
      <c r="S118" s="11">
        <v>146</v>
      </c>
      <c r="T118" s="11">
        <v>12</v>
      </c>
      <c r="U118" s="11">
        <v>0</v>
      </c>
      <c r="V118" s="1">
        <f t="shared" si="29"/>
        <v>-9</v>
      </c>
      <c r="W118" s="1">
        <f t="shared" si="30"/>
        <v>13</v>
      </c>
      <c r="X118" s="1">
        <f t="shared" si="30"/>
        <v>0</v>
      </c>
      <c r="Y118" s="1">
        <f t="shared" si="30"/>
        <v>0</v>
      </c>
      <c r="Z118" s="1">
        <f t="shared" si="31"/>
        <v>4</v>
      </c>
      <c r="AA118" s="3">
        <f t="shared" si="22"/>
        <v>0.47250000000000003</v>
      </c>
      <c r="AB118" s="13">
        <f t="shared" si="23"/>
        <v>2.8097345132743364E-2</v>
      </c>
      <c r="AC118" s="13">
        <f t="shared" si="24"/>
        <v>0.2712</v>
      </c>
      <c r="AD118" s="13">
        <f t="shared" si="25"/>
        <v>3.3400000000000001E-3</v>
      </c>
      <c r="AE118" s="13">
        <f t="shared" si="26"/>
        <v>0.26024000000000003</v>
      </c>
      <c r="AF118" s="13">
        <f t="shared" si="27"/>
        <v>7.62E-3</v>
      </c>
      <c r="AG118" s="13">
        <f t="shared" si="28"/>
        <v>8.0000000000000007E-5</v>
      </c>
      <c r="AI118" s="11"/>
      <c r="AJ118" s="11"/>
      <c r="AK118" s="11"/>
      <c r="AL118" s="11"/>
      <c r="AM118" s="11"/>
      <c r="AN118" s="11"/>
      <c r="AO118" s="11"/>
      <c r="AP118" s="11"/>
      <c r="AQ118" s="11">
        <f t="shared" si="34"/>
        <v>111</v>
      </c>
      <c r="AR118" s="11">
        <f t="shared" si="34"/>
        <v>106</v>
      </c>
      <c r="AT118" s="117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</row>
    <row r="119" spans="1:65" s="1" customFormat="1" x14ac:dyDescent="0.3">
      <c r="A119" s="11"/>
      <c r="B119" s="1">
        <f t="shared" si="21"/>
        <v>13564</v>
      </c>
      <c r="C119" s="11">
        <v>107</v>
      </c>
      <c r="D119" s="11">
        <v>36436</v>
      </c>
      <c r="E119" s="11">
        <v>153</v>
      </c>
      <c r="F119" s="11">
        <v>0</v>
      </c>
      <c r="G119" s="11">
        <v>13030</v>
      </c>
      <c r="H119" s="11">
        <v>0</v>
      </c>
      <c r="I119" s="11">
        <v>381</v>
      </c>
      <c r="J119" s="11">
        <v>58.85</v>
      </c>
      <c r="K119" s="11">
        <v>1.89</v>
      </c>
      <c r="L119" s="11">
        <v>25.9</v>
      </c>
      <c r="M119" s="11">
        <v>1.01</v>
      </c>
      <c r="N119" s="11">
        <v>5097</v>
      </c>
      <c r="O119" s="11">
        <v>8457</v>
      </c>
      <c r="P119" s="11">
        <v>0</v>
      </c>
      <c r="Q119" s="11">
        <v>8320</v>
      </c>
      <c r="R119" s="11">
        <v>137</v>
      </c>
      <c r="S119" s="11">
        <v>130</v>
      </c>
      <c r="T119" s="11">
        <v>12</v>
      </c>
      <c r="U119" s="11">
        <v>0</v>
      </c>
      <c r="V119" s="1">
        <f t="shared" si="29"/>
        <v>-14</v>
      </c>
      <c r="W119" s="1">
        <f t="shared" si="30"/>
        <v>18</v>
      </c>
      <c r="X119" s="1">
        <f t="shared" si="30"/>
        <v>0</v>
      </c>
      <c r="Y119" s="1">
        <f t="shared" si="30"/>
        <v>0</v>
      </c>
      <c r="Z119" s="1">
        <f t="shared" si="31"/>
        <v>4</v>
      </c>
      <c r="AA119" s="3">
        <f t="shared" si="22"/>
        <v>0.47250000000000003</v>
      </c>
      <c r="AB119" s="13">
        <f t="shared" si="23"/>
        <v>2.8089059274550281E-2</v>
      </c>
      <c r="AC119" s="13">
        <f t="shared" si="24"/>
        <v>0.27128000000000002</v>
      </c>
      <c r="AD119" s="13">
        <f t="shared" si="25"/>
        <v>3.0599999999999998E-3</v>
      </c>
      <c r="AE119" s="13">
        <f t="shared" si="26"/>
        <v>0.2606</v>
      </c>
      <c r="AF119" s="13">
        <f t="shared" si="27"/>
        <v>7.62E-3</v>
      </c>
      <c r="AG119" s="13">
        <f t="shared" si="28"/>
        <v>8.0000000000000007E-5</v>
      </c>
      <c r="AI119" s="11"/>
      <c r="AJ119" s="11"/>
      <c r="AK119" s="11"/>
      <c r="AL119" s="11"/>
      <c r="AM119" s="11"/>
      <c r="AN119" s="11"/>
      <c r="AO119" s="11"/>
      <c r="AP119" s="11"/>
      <c r="AQ119" s="11">
        <f t="shared" si="34"/>
        <v>112</v>
      </c>
      <c r="AR119" s="11">
        <f t="shared" si="34"/>
        <v>107</v>
      </c>
      <c r="AT119" s="117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</row>
    <row r="120" spans="1:65" s="1" customFormat="1" x14ac:dyDescent="0.3">
      <c r="A120" s="11"/>
      <c r="B120" s="1">
        <f t="shared" si="21"/>
        <v>13564</v>
      </c>
      <c r="C120" s="11">
        <v>108</v>
      </c>
      <c r="D120" s="11">
        <v>36436</v>
      </c>
      <c r="E120" s="11">
        <v>144</v>
      </c>
      <c r="F120" s="11">
        <v>0</v>
      </c>
      <c r="G120" s="11">
        <v>13037</v>
      </c>
      <c r="H120" s="11">
        <v>0</v>
      </c>
      <c r="I120" s="11">
        <v>383</v>
      </c>
      <c r="J120" s="11">
        <v>58.85</v>
      </c>
      <c r="K120" s="11">
        <v>1.89</v>
      </c>
      <c r="L120" s="11">
        <v>25.9</v>
      </c>
      <c r="M120" s="11">
        <v>1.01</v>
      </c>
      <c r="N120" s="11">
        <v>5097</v>
      </c>
      <c r="O120" s="11">
        <v>8457</v>
      </c>
      <c r="P120" s="11">
        <v>0</v>
      </c>
      <c r="Q120" s="11">
        <v>8320</v>
      </c>
      <c r="R120" s="11">
        <v>137</v>
      </c>
      <c r="S120" s="11">
        <v>129</v>
      </c>
      <c r="T120" s="11">
        <v>13</v>
      </c>
      <c r="U120" s="11">
        <v>0</v>
      </c>
      <c r="V120" s="1">
        <f t="shared" si="29"/>
        <v>-9</v>
      </c>
      <c r="W120" s="1">
        <f t="shared" si="30"/>
        <v>7</v>
      </c>
      <c r="X120" s="1">
        <f t="shared" si="30"/>
        <v>0</v>
      </c>
      <c r="Y120" s="1">
        <f t="shared" si="30"/>
        <v>2</v>
      </c>
      <c r="Z120" s="1">
        <f t="shared" si="31"/>
        <v>0</v>
      </c>
      <c r="AA120" s="3">
        <f t="shared" si="22"/>
        <v>0.47250000000000003</v>
      </c>
      <c r="AB120" s="13">
        <f t="shared" si="23"/>
        <v>2.8236508404600413E-2</v>
      </c>
      <c r="AC120" s="13">
        <f t="shared" si="24"/>
        <v>0.27128000000000002</v>
      </c>
      <c r="AD120" s="13">
        <f t="shared" si="25"/>
        <v>2.8800000000000002E-3</v>
      </c>
      <c r="AE120" s="13">
        <f t="shared" si="26"/>
        <v>0.26074000000000003</v>
      </c>
      <c r="AF120" s="13">
        <f t="shared" si="27"/>
        <v>7.6600000000000001E-3</v>
      </c>
      <c r="AG120" s="13">
        <f t="shared" si="28"/>
        <v>0</v>
      </c>
      <c r="AI120" s="11"/>
      <c r="AJ120" s="11"/>
      <c r="AK120" s="11"/>
      <c r="AL120" s="11"/>
      <c r="AM120" s="11"/>
      <c r="AN120" s="11"/>
      <c r="AO120" s="11"/>
      <c r="AP120" s="11"/>
      <c r="AQ120" s="11">
        <f t="shared" si="34"/>
        <v>113</v>
      </c>
      <c r="AR120" s="11">
        <f t="shared" si="34"/>
        <v>108</v>
      </c>
      <c r="AT120" s="117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</row>
    <row r="121" spans="1:65" s="1" customFormat="1" x14ac:dyDescent="0.3">
      <c r="A121" s="11"/>
      <c r="B121" s="1">
        <f t="shared" si="21"/>
        <v>13568</v>
      </c>
      <c r="C121" s="11">
        <v>109</v>
      </c>
      <c r="D121" s="11">
        <v>36432</v>
      </c>
      <c r="E121" s="11">
        <v>137</v>
      </c>
      <c r="F121" s="11">
        <v>0</v>
      </c>
      <c r="G121" s="11">
        <v>13047</v>
      </c>
      <c r="H121" s="11">
        <v>0</v>
      </c>
      <c r="I121" s="11">
        <v>384</v>
      </c>
      <c r="J121" s="11">
        <v>58.86</v>
      </c>
      <c r="K121" s="11">
        <v>1.89</v>
      </c>
      <c r="L121" s="11">
        <v>25.9</v>
      </c>
      <c r="M121" s="11">
        <v>1.01</v>
      </c>
      <c r="N121" s="11">
        <v>5101</v>
      </c>
      <c r="O121" s="11">
        <v>8457</v>
      </c>
      <c r="P121" s="11">
        <v>0</v>
      </c>
      <c r="Q121" s="11">
        <v>8320</v>
      </c>
      <c r="R121" s="11">
        <v>137</v>
      </c>
      <c r="S121" s="11">
        <v>120</v>
      </c>
      <c r="T121" s="11">
        <v>14</v>
      </c>
      <c r="U121" s="11">
        <v>0</v>
      </c>
      <c r="V121" s="1">
        <f t="shared" si="29"/>
        <v>-7</v>
      </c>
      <c r="W121" s="1">
        <f t="shared" si="30"/>
        <v>10</v>
      </c>
      <c r="X121" s="1">
        <f t="shared" si="30"/>
        <v>0</v>
      </c>
      <c r="Y121" s="1">
        <f t="shared" si="30"/>
        <v>1</v>
      </c>
      <c r="Z121" s="1">
        <f t="shared" si="31"/>
        <v>4</v>
      </c>
      <c r="AA121" s="3">
        <f t="shared" si="22"/>
        <v>0.47250000000000003</v>
      </c>
      <c r="AB121" s="13">
        <f t="shared" si="23"/>
        <v>2.8301886792452831E-2</v>
      </c>
      <c r="AC121" s="13">
        <f t="shared" si="24"/>
        <v>0.27135999999999999</v>
      </c>
      <c r="AD121" s="13">
        <f t="shared" si="25"/>
        <v>2.7399999999999998E-3</v>
      </c>
      <c r="AE121" s="13">
        <f t="shared" si="26"/>
        <v>0.26094000000000001</v>
      </c>
      <c r="AF121" s="13">
        <f t="shared" si="27"/>
        <v>7.6800000000000002E-3</v>
      </c>
      <c r="AG121" s="13">
        <f t="shared" si="28"/>
        <v>8.0000000000000007E-5</v>
      </c>
      <c r="AI121" s="11"/>
      <c r="AJ121" s="11"/>
      <c r="AK121" s="11"/>
      <c r="AL121" s="11"/>
      <c r="AM121" s="11"/>
      <c r="AN121" s="11"/>
      <c r="AO121" s="11"/>
      <c r="AP121" s="11"/>
      <c r="AQ121" s="11">
        <f t="shared" si="34"/>
        <v>114</v>
      </c>
      <c r="AR121" s="11">
        <f t="shared" si="34"/>
        <v>109</v>
      </c>
      <c r="AT121" s="117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</row>
    <row r="122" spans="1:65" s="1" customFormat="1" x14ac:dyDescent="0.3">
      <c r="A122" s="11"/>
      <c r="B122" s="1">
        <f t="shared" si="21"/>
        <v>13570</v>
      </c>
      <c r="C122" s="11">
        <v>110</v>
      </c>
      <c r="D122" s="11">
        <v>36430</v>
      </c>
      <c r="E122" s="11">
        <v>131</v>
      </c>
      <c r="F122" s="11">
        <v>0</v>
      </c>
      <c r="G122" s="11">
        <v>13055</v>
      </c>
      <c r="H122" s="11">
        <v>0</v>
      </c>
      <c r="I122" s="11">
        <v>384</v>
      </c>
      <c r="J122" s="11">
        <v>58.86</v>
      </c>
      <c r="K122" s="11">
        <v>1.89</v>
      </c>
      <c r="L122" s="11">
        <v>25.9</v>
      </c>
      <c r="M122" s="11">
        <v>1.01</v>
      </c>
      <c r="N122" s="11">
        <v>5103</v>
      </c>
      <c r="O122" s="11">
        <v>8457</v>
      </c>
      <c r="P122" s="11">
        <v>0</v>
      </c>
      <c r="Q122" s="11">
        <v>8320</v>
      </c>
      <c r="R122" s="11">
        <v>137</v>
      </c>
      <c r="S122" s="11">
        <v>115</v>
      </c>
      <c r="T122" s="11">
        <v>15</v>
      </c>
      <c r="U122" s="11">
        <v>0</v>
      </c>
      <c r="V122" s="1">
        <f t="shared" si="29"/>
        <v>-6</v>
      </c>
      <c r="W122" s="1">
        <f t="shared" si="30"/>
        <v>8</v>
      </c>
      <c r="X122" s="1">
        <f t="shared" si="30"/>
        <v>0</v>
      </c>
      <c r="Y122" s="1">
        <f t="shared" si="30"/>
        <v>0</v>
      </c>
      <c r="Z122" s="1">
        <f t="shared" si="31"/>
        <v>2</v>
      </c>
      <c r="AA122" s="3">
        <f t="shared" si="22"/>
        <v>0.47250000000000003</v>
      </c>
      <c r="AB122" s="13">
        <f t="shared" si="23"/>
        <v>2.8297715549005158E-2</v>
      </c>
      <c r="AC122" s="13">
        <f t="shared" si="24"/>
        <v>0.27139999999999997</v>
      </c>
      <c r="AD122" s="13">
        <f t="shared" si="25"/>
        <v>2.6199999999999999E-3</v>
      </c>
      <c r="AE122" s="13">
        <f t="shared" si="26"/>
        <v>0.2611</v>
      </c>
      <c r="AF122" s="13">
        <f t="shared" si="27"/>
        <v>7.6800000000000002E-3</v>
      </c>
      <c r="AG122" s="13">
        <f t="shared" si="28"/>
        <v>4.0000000000000003E-5</v>
      </c>
      <c r="AI122" s="11"/>
      <c r="AJ122" s="11"/>
      <c r="AK122" s="11"/>
      <c r="AL122" s="11"/>
      <c r="AM122" s="11"/>
      <c r="AN122" s="11"/>
      <c r="AO122" s="11"/>
      <c r="AP122" s="11"/>
      <c r="AQ122" s="11">
        <f t="shared" si="34"/>
        <v>115</v>
      </c>
      <c r="AR122" s="11">
        <f t="shared" si="34"/>
        <v>110</v>
      </c>
      <c r="AT122" s="117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</row>
    <row r="123" spans="1:65" s="1" customFormat="1" x14ac:dyDescent="0.3">
      <c r="A123" s="11"/>
      <c r="B123" s="1">
        <f t="shared" si="21"/>
        <v>13570</v>
      </c>
      <c r="C123" s="11">
        <v>111</v>
      </c>
      <c r="D123" s="11">
        <v>36430</v>
      </c>
      <c r="E123" s="11">
        <v>124</v>
      </c>
      <c r="F123" s="11">
        <v>0</v>
      </c>
      <c r="G123" s="11">
        <v>13062</v>
      </c>
      <c r="H123" s="11">
        <v>0</v>
      </c>
      <c r="I123" s="11">
        <v>384</v>
      </c>
      <c r="J123" s="11">
        <v>58.86</v>
      </c>
      <c r="K123" s="11">
        <v>1.89</v>
      </c>
      <c r="L123" s="11">
        <v>25.9</v>
      </c>
      <c r="M123" s="11">
        <v>1.01</v>
      </c>
      <c r="N123" s="11">
        <v>5103</v>
      </c>
      <c r="O123" s="11">
        <v>8457</v>
      </c>
      <c r="P123" s="11">
        <v>0</v>
      </c>
      <c r="Q123" s="11">
        <v>8320</v>
      </c>
      <c r="R123" s="11">
        <v>137</v>
      </c>
      <c r="S123" s="11">
        <v>110</v>
      </c>
      <c r="T123" s="11">
        <v>15</v>
      </c>
      <c r="U123" s="11">
        <v>0</v>
      </c>
      <c r="V123" s="1">
        <f t="shared" si="29"/>
        <v>-7</v>
      </c>
      <c r="W123" s="1">
        <f t="shared" si="30"/>
        <v>7</v>
      </c>
      <c r="X123" s="1">
        <f t="shared" si="30"/>
        <v>0</v>
      </c>
      <c r="Y123" s="1">
        <f t="shared" si="30"/>
        <v>0</v>
      </c>
      <c r="Z123" s="1">
        <f t="shared" si="31"/>
        <v>0</v>
      </c>
      <c r="AA123" s="3">
        <f t="shared" si="22"/>
        <v>0.47250000000000003</v>
      </c>
      <c r="AB123" s="13">
        <f t="shared" si="23"/>
        <v>2.8297715549005158E-2</v>
      </c>
      <c r="AC123" s="13">
        <f t="shared" si="24"/>
        <v>0.27139999999999997</v>
      </c>
      <c r="AD123" s="13">
        <f t="shared" si="25"/>
        <v>2.48E-3</v>
      </c>
      <c r="AE123" s="13">
        <f t="shared" si="26"/>
        <v>0.26124000000000003</v>
      </c>
      <c r="AF123" s="13">
        <f t="shared" si="27"/>
        <v>7.6800000000000002E-3</v>
      </c>
      <c r="AG123" s="13">
        <f t="shared" si="28"/>
        <v>0</v>
      </c>
      <c r="AI123" s="11"/>
      <c r="AJ123" s="11"/>
      <c r="AK123" s="11"/>
      <c r="AL123" s="11"/>
      <c r="AM123" s="11"/>
      <c r="AN123" s="11"/>
      <c r="AO123" s="11"/>
      <c r="AP123" s="11"/>
      <c r="AQ123" s="11">
        <f t="shared" si="34"/>
        <v>116</v>
      </c>
      <c r="AR123" s="11">
        <f t="shared" si="34"/>
        <v>111</v>
      </c>
      <c r="AT123" s="117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</row>
    <row r="124" spans="1:65" s="1" customFormat="1" x14ac:dyDescent="0.3">
      <c r="A124" s="11"/>
      <c r="B124" s="1">
        <f t="shared" si="21"/>
        <v>13571</v>
      </c>
      <c r="C124" s="11">
        <v>112</v>
      </c>
      <c r="D124" s="11">
        <v>36429</v>
      </c>
      <c r="E124" s="11">
        <v>120</v>
      </c>
      <c r="F124" s="11">
        <v>0</v>
      </c>
      <c r="G124" s="11">
        <v>13066</v>
      </c>
      <c r="H124" s="11">
        <v>0</v>
      </c>
      <c r="I124" s="11">
        <v>385</v>
      </c>
      <c r="J124" s="11">
        <v>58.87</v>
      </c>
      <c r="K124" s="11">
        <v>1.89</v>
      </c>
      <c r="L124" s="11">
        <v>25.9</v>
      </c>
      <c r="M124" s="11">
        <v>1.01</v>
      </c>
      <c r="N124" s="11">
        <v>5104</v>
      </c>
      <c r="O124" s="11">
        <v>8457</v>
      </c>
      <c r="P124" s="11">
        <v>0</v>
      </c>
      <c r="Q124" s="11">
        <v>8320</v>
      </c>
      <c r="R124" s="11">
        <v>137</v>
      </c>
      <c r="S124" s="11">
        <v>109</v>
      </c>
      <c r="T124" s="11">
        <v>16</v>
      </c>
      <c r="U124" s="11">
        <v>0</v>
      </c>
      <c r="V124" s="1">
        <f t="shared" si="29"/>
        <v>-4</v>
      </c>
      <c r="W124" s="1">
        <f t="shared" si="30"/>
        <v>4</v>
      </c>
      <c r="X124" s="1">
        <f t="shared" si="30"/>
        <v>0</v>
      </c>
      <c r="Y124" s="1">
        <f t="shared" si="30"/>
        <v>1</v>
      </c>
      <c r="Z124" s="1">
        <f t="shared" si="31"/>
        <v>1</v>
      </c>
      <c r="AA124" s="3">
        <f t="shared" si="22"/>
        <v>0.47250000000000003</v>
      </c>
      <c r="AB124" s="13">
        <f t="shared" si="23"/>
        <v>2.8369316925797656E-2</v>
      </c>
      <c r="AC124" s="13">
        <f t="shared" si="24"/>
        <v>0.27141999999999999</v>
      </c>
      <c r="AD124" s="13">
        <f t="shared" si="25"/>
        <v>2.3999999999999998E-3</v>
      </c>
      <c r="AE124" s="13">
        <f t="shared" si="26"/>
        <v>0.26132</v>
      </c>
      <c r="AF124" s="13">
        <f t="shared" si="27"/>
        <v>7.7000000000000002E-3</v>
      </c>
      <c r="AG124" s="13">
        <f t="shared" si="28"/>
        <v>2.0000000000000002E-5</v>
      </c>
      <c r="AI124" s="11"/>
      <c r="AJ124" s="11"/>
      <c r="AK124" s="11"/>
      <c r="AL124" s="11"/>
      <c r="AM124" s="11"/>
      <c r="AN124" s="11"/>
      <c r="AO124" s="11"/>
      <c r="AP124" s="11"/>
      <c r="AQ124" s="11">
        <f t="shared" si="34"/>
        <v>117</v>
      </c>
      <c r="AR124" s="11">
        <f t="shared" si="34"/>
        <v>112</v>
      </c>
      <c r="AT124" s="117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</row>
    <row r="125" spans="1:65" s="1" customFormat="1" x14ac:dyDescent="0.3">
      <c r="A125" s="11"/>
      <c r="B125" s="1">
        <f t="shared" si="21"/>
        <v>13572</v>
      </c>
      <c r="C125" s="11">
        <v>113</v>
      </c>
      <c r="D125" s="11">
        <v>36428</v>
      </c>
      <c r="E125" s="11">
        <v>111</v>
      </c>
      <c r="F125" s="11">
        <v>0</v>
      </c>
      <c r="G125" s="11">
        <v>13075</v>
      </c>
      <c r="H125" s="11">
        <v>0</v>
      </c>
      <c r="I125" s="11">
        <v>386</v>
      </c>
      <c r="J125" s="11">
        <v>58.87</v>
      </c>
      <c r="K125" s="11">
        <v>1.89</v>
      </c>
      <c r="L125" s="11">
        <v>25.9</v>
      </c>
      <c r="M125" s="11">
        <v>1</v>
      </c>
      <c r="N125" s="11">
        <v>5105</v>
      </c>
      <c r="O125" s="11">
        <v>8457</v>
      </c>
      <c r="P125" s="11">
        <v>0</v>
      </c>
      <c r="Q125" s="11">
        <v>8320</v>
      </c>
      <c r="R125" s="11">
        <v>137</v>
      </c>
      <c r="S125" s="11">
        <v>103</v>
      </c>
      <c r="T125" s="11">
        <v>17</v>
      </c>
      <c r="U125" s="11">
        <v>0</v>
      </c>
      <c r="V125" s="1">
        <f t="shared" si="29"/>
        <v>-9</v>
      </c>
      <c r="W125" s="1">
        <f t="shared" si="30"/>
        <v>9</v>
      </c>
      <c r="X125" s="1">
        <f t="shared" si="30"/>
        <v>0</v>
      </c>
      <c r="Y125" s="1">
        <f t="shared" si="30"/>
        <v>1</v>
      </c>
      <c r="Z125" s="1">
        <f t="shared" si="31"/>
        <v>1</v>
      </c>
      <c r="AA125" s="3">
        <f t="shared" si="22"/>
        <v>0.47250000000000003</v>
      </c>
      <c r="AB125" s="13">
        <f t="shared" si="23"/>
        <v>2.8440907751252579E-2</v>
      </c>
      <c r="AC125" s="13">
        <f t="shared" si="24"/>
        <v>0.27144000000000001</v>
      </c>
      <c r="AD125" s="13">
        <f t="shared" si="25"/>
        <v>2.2200000000000002E-3</v>
      </c>
      <c r="AE125" s="13">
        <f t="shared" si="26"/>
        <v>0.26150000000000001</v>
      </c>
      <c r="AF125" s="13">
        <f t="shared" si="27"/>
        <v>7.7200000000000003E-3</v>
      </c>
      <c r="AG125" s="13">
        <f t="shared" si="28"/>
        <v>2.0000000000000002E-5</v>
      </c>
      <c r="AI125" s="11"/>
      <c r="AJ125" s="11"/>
      <c r="AK125" s="11"/>
      <c r="AL125" s="11"/>
      <c r="AM125" s="11"/>
      <c r="AN125" s="11"/>
      <c r="AO125" s="11"/>
      <c r="AP125" s="11"/>
      <c r="AQ125" s="11">
        <f t="shared" si="34"/>
        <v>118</v>
      </c>
      <c r="AR125" s="11">
        <f t="shared" si="34"/>
        <v>113</v>
      </c>
      <c r="AT125" s="117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</row>
    <row r="126" spans="1:65" s="1" customFormat="1" x14ac:dyDescent="0.3">
      <c r="A126" s="11"/>
      <c r="B126" s="1">
        <f t="shared" si="21"/>
        <v>13572</v>
      </c>
      <c r="C126" s="11">
        <v>114</v>
      </c>
      <c r="D126" s="11">
        <v>36428</v>
      </c>
      <c r="E126" s="11">
        <v>102</v>
      </c>
      <c r="F126" s="11">
        <v>0</v>
      </c>
      <c r="G126" s="11">
        <v>13084</v>
      </c>
      <c r="H126" s="11">
        <v>0</v>
      </c>
      <c r="I126" s="11">
        <v>386</v>
      </c>
      <c r="J126" s="11">
        <v>58.87</v>
      </c>
      <c r="K126" s="11">
        <v>1.89</v>
      </c>
      <c r="L126" s="11">
        <v>25.9</v>
      </c>
      <c r="M126" s="11">
        <v>1</v>
      </c>
      <c r="N126" s="11">
        <v>5105</v>
      </c>
      <c r="O126" s="11">
        <v>8457</v>
      </c>
      <c r="P126" s="11">
        <v>0</v>
      </c>
      <c r="Q126" s="11">
        <v>8320</v>
      </c>
      <c r="R126" s="11">
        <v>137</v>
      </c>
      <c r="S126" s="11">
        <v>94</v>
      </c>
      <c r="T126" s="11">
        <v>16</v>
      </c>
      <c r="U126" s="11">
        <v>0</v>
      </c>
      <c r="V126" s="1">
        <f t="shared" si="29"/>
        <v>-9</v>
      </c>
      <c r="W126" s="1">
        <f t="shared" si="30"/>
        <v>9</v>
      </c>
      <c r="X126" s="1">
        <f t="shared" si="30"/>
        <v>0</v>
      </c>
      <c r="Y126" s="1">
        <f t="shared" si="30"/>
        <v>0</v>
      </c>
      <c r="Z126" s="1">
        <f t="shared" si="31"/>
        <v>0</v>
      </c>
      <c r="AA126" s="3">
        <f t="shared" si="22"/>
        <v>0.47250000000000003</v>
      </c>
      <c r="AB126" s="13">
        <f t="shared" si="23"/>
        <v>2.8440907751252579E-2</v>
      </c>
      <c r="AC126" s="13">
        <f t="shared" si="24"/>
        <v>0.27144000000000001</v>
      </c>
      <c r="AD126" s="13">
        <f t="shared" si="25"/>
        <v>2.0400000000000001E-3</v>
      </c>
      <c r="AE126" s="13">
        <f t="shared" si="26"/>
        <v>0.26168000000000002</v>
      </c>
      <c r="AF126" s="13">
        <f t="shared" si="27"/>
        <v>7.7200000000000003E-3</v>
      </c>
      <c r="AG126" s="13">
        <f t="shared" si="28"/>
        <v>0</v>
      </c>
      <c r="AI126" s="11"/>
      <c r="AJ126" s="11"/>
      <c r="AK126" s="11"/>
      <c r="AL126" s="11"/>
      <c r="AM126" s="11"/>
      <c r="AN126" s="11"/>
      <c r="AO126" s="11"/>
      <c r="AP126" s="11"/>
      <c r="AQ126" s="11">
        <f t="shared" si="34"/>
        <v>119</v>
      </c>
      <c r="AR126" s="11">
        <f t="shared" si="34"/>
        <v>114</v>
      </c>
      <c r="AT126" s="117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</row>
    <row r="127" spans="1:65" s="1" customFormat="1" x14ac:dyDescent="0.3">
      <c r="A127" s="11"/>
      <c r="B127" s="1">
        <f t="shared" si="21"/>
        <v>13572</v>
      </c>
      <c r="C127" s="11">
        <v>115</v>
      </c>
      <c r="D127" s="11">
        <v>36428</v>
      </c>
      <c r="E127" s="11">
        <v>92</v>
      </c>
      <c r="F127" s="11">
        <v>0</v>
      </c>
      <c r="G127" s="11">
        <v>13093</v>
      </c>
      <c r="H127" s="11">
        <v>0</v>
      </c>
      <c r="I127" s="11">
        <v>387</v>
      </c>
      <c r="J127" s="11">
        <v>58.87</v>
      </c>
      <c r="K127" s="11">
        <v>1.89</v>
      </c>
      <c r="L127" s="11">
        <v>25.9</v>
      </c>
      <c r="M127" s="11">
        <v>1</v>
      </c>
      <c r="N127" s="11">
        <v>5105</v>
      </c>
      <c r="O127" s="11">
        <v>8457</v>
      </c>
      <c r="P127" s="11">
        <v>0</v>
      </c>
      <c r="Q127" s="11">
        <v>8320</v>
      </c>
      <c r="R127" s="11">
        <v>137</v>
      </c>
      <c r="S127" s="11">
        <v>88</v>
      </c>
      <c r="T127" s="11">
        <v>14</v>
      </c>
      <c r="U127" s="11">
        <v>0</v>
      </c>
      <c r="V127" s="1">
        <f t="shared" si="29"/>
        <v>-10</v>
      </c>
      <c r="W127" s="1">
        <f t="shared" si="30"/>
        <v>9</v>
      </c>
      <c r="X127" s="1">
        <f t="shared" si="30"/>
        <v>0</v>
      </c>
      <c r="Y127" s="1">
        <f t="shared" si="30"/>
        <v>1</v>
      </c>
      <c r="Z127" s="1">
        <f t="shared" si="31"/>
        <v>0</v>
      </c>
      <c r="AA127" s="3">
        <f t="shared" si="22"/>
        <v>0.47250000000000003</v>
      </c>
      <c r="AB127" s="13">
        <f t="shared" si="23"/>
        <v>2.8514588859416445E-2</v>
      </c>
      <c r="AC127" s="13">
        <f t="shared" si="24"/>
        <v>0.27144000000000001</v>
      </c>
      <c r="AD127" s="13">
        <f t="shared" si="25"/>
        <v>1.8400000000000001E-3</v>
      </c>
      <c r="AE127" s="13">
        <f t="shared" si="26"/>
        <v>0.26185999999999998</v>
      </c>
      <c r="AF127" s="13">
        <f t="shared" si="27"/>
        <v>7.7400000000000004E-3</v>
      </c>
      <c r="AG127" s="13">
        <f t="shared" si="28"/>
        <v>0</v>
      </c>
      <c r="AI127" s="11"/>
      <c r="AJ127" s="11"/>
      <c r="AK127" s="11"/>
      <c r="AL127" s="11"/>
      <c r="AM127" s="11"/>
      <c r="AN127" s="11"/>
      <c r="AO127" s="11"/>
      <c r="AP127" s="11"/>
      <c r="AQ127" s="11">
        <f t="shared" ref="AQ127:AR142" si="35">+AQ126+1</f>
        <v>120</v>
      </c>
      <c r="AR127" s="11">
        <f t="shared" si="35"/>
        <v>115</v>
      </c>
      <c r="AT127" s="117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</row>
    <row r="128" spans="1:65" s="1" customFormat="1" x14ac:dyDescent="0.3">
      <c r="A128" s="11"/>
      <c r="B128" s="1">
        <f t="shared" si="21"/>
        <v>13572</v>
      </c>
      <c r="C128" s="11">
        <v>116</v>
      </c>
      <c r="D128" s="11">
        <v>36428</v>
      </c>
      <c r="E128" s="11">
        <v>84</v>
      </c>
      <c r="F128" s="11">
        <v>0</v>
      </c>
      <c r="G128" s="11">
        <v>13101</v>
      </c>
      <c r="H128" s="11">
        <v>0</v>
      </c>
      <c r="I128" s="11">
        <v>387</v>
      </c>
      <c r="J128" s="11">
        <v>58.88</v>
      </c>
      <c r="K128" s="11">
        <v>1.89</v>
      </c>
      <c r="L128" s="11">
        <v>25.9</v>
      </c>
      <c r="M128" s="11">
        <v>1</v>
      </c>
      <c r="N128" s="11">
        <v>5105</v>
      </c>
      <c r="O128" s="11">
        <v>8457</v>
      </c>
      <c r="P128" s="11">
        <v>0</v>
      </c>
      <c r="Q128" s="11">
        <v>8320</v>
      </c>
      <c r="R128" s="11">
        <v>137</v>
      </c>
      <c r="S128" s="11">
        <v>82</v>
      </c>
      <c r="T128" s="11">
        <v>12</v>
      </c>
      <c r="U128" s="11">
        <v>0</v>
      </c>
      <c r="V128" s="1">
        <f t="shared" si="29"/>
        <v>-8</v>
      </c>
      <c r="W128" s="1">
        <f t="shared" si="30"/>
        <v>8</v>
      </c>
      <c r="X128" s="1">
        <f t="shared" si="30"/>
        <v>0</v>
      </c>
      <c r="Y128" s="1">
        <f t="shared" si="30"/>
        <v>0</v>
      </c>
      <c r="Z128" s="1">
        <f t="shared" si="31"/>
        <v>0</v>
      </c>
      <c r="AA128" s="3">
        <f t="shared" si="22"/>
        <v>0.47250000000000003</v>
      </c>
      <c r="AB128" s="13">
        <f t="shared" si="23"/>
        <v>2.8514588859416445E-2</v>
      </c>
      <c r="AC128" s="13">
        <f t="shared" si="24"/>
        <v>0.27144000000000001</v>
      </c>
      <c r="AD128" s="13">
        <f t="shared" si="25"/>
        <v>1.6800000000000001E-3</v>
      </c>
      <c r="AE128" s="13">
        <f t="shared" si="26"/>
        <v>0.26201999999999998</v>
      </c>
      <c r="AF128" s="13">
        <f t="shared" si="27"/>
        <v>7.7400000000000004E-3</v>
      </c>
      <c r="AG128" s="13">
        <f t="shared" si="28"/>
        <v>0</v>
      </c>
      <c r="AI128" s="11"/>
      <c r="AJ128" s="11"/>
      <c r="AK128" s="11"/>
      <c r="AL128" s="11"/>
      <c r="AM128" s="11"/>
      <c r="AN128" s="11"/>
      <c r="AO128" s="11"/>
      <c r="AP128" s="11"/>
      <c r="AQ128" s="11">
        <f t="shared" si="35"/>
        <v>121</v>
      </c>
      <c r="AR128" s="11">
        <f t="shared" si="35"/>
        <v>116</v>
      </c>
      <c r="AT128" s="117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</row>
    <row r="129" spans="1:65" s="1" customFormat="1" x14ac:dyDescent="0.3">
      <c r="A129" s="11"/>
      <c r="B129" s="1">
        <f t="shared" si="21"/>
        <v>13572</v>
      </c>
      <c r="C129" s="11">
        <v>117</v>
      </c>
      <c r="D129" s="11">
        <v>36428</v>
      </c>
      <c r="E129" s="11">
        <v>80</v>
      </c>
      <c r="F129" s="11">
        <v>0</v>
      </c>
      <c r="G129" s="11">
        <v>13105</v>
      </c>
      <c r="H129" s="11">
        <v>0</v>
      </c>
      <c r="I129" s="11">
        <v>387</v>
      </c>
      <c r="J129" s="11">
        <v>58.88</v>
      </c>
      <c r="K129" s="11">
        <v>1.89</v>
      </c>
      <c r="L129" s="11">
        <v>25.9</v>
      </c>
      <c r="M129" s="11">
        <v>1</v>
      </c>
      <c r="N129" s="11">
        <v>5105</v>
      </c>
      <c r="O129" s="11">
        <v>8457</v>
      </c>
      <c r="P129" s="11">
        <v>0</v>
      </c>
      <c r="Q129" s="11">
        <v>8320</v>
      </c>
      <c r="R129" s="11">
        <v>137</v>
      </c>
      <c r="S129" s="11">
        <v>78</v>
      </c>
      <c r="T129" s="11">
        <v>12</v>
      </c>
      <c r="U129" s="11">
        <v>0</v>
      </c>
      <c r="V129" s="1">
        <f t="shared" si="29"/>
        <v>-4</v>
      </c>
      <c r="W129" s="1">
        <f t="shared" si="30"/>
        <v>4</v>
      </c>
      <c r="X129" s="1">
        <f t="shared" si="30"/>
        <v>0</v>
      </c>
      <c r="Y129" s="1">
        <f t="shared" si="30"/>
        <v>0</v>
      </c>
      <c r="Z129" s="1">
        <f t="shared" si="31"/>
        <v>0</v>
      </c>
      <c r="AA129" s="3">
        <f t="shared" si="22"/>
        <v>0.47250000000000003</v>
      </c>
      <c r="AB129" s="13">
        <f t="shared" si="23"/>
        <v>2.8514588859416445E-2</v>
      </c>
      <c r="AC129" s="13">
        <f t="shared" si="24"/>
        <v>0.27144000000000001</v>
      </c>
      <c r="AD129" s="13">
        <f t="shared" si="25"/>
        <v>1.6000000000000001E-3</v>
      </c>
      <c r="AE129" s="13">
        <f t="shared" si="26"/>
        <v>0.2621</v>
      </c>
      <c r="AF129" s="13">
        <f t="shared" si="27"/>
        <v>7.7400000000000004E-3</v>
      </c>
      <c r="AG129" s="13">
        <f t="shared" si="28"/>
        <v>0</v>
      </c>
      <c r="AI129" s="11"/>
      <c r="AJ129" s="11"/>
      <c r="AK129" s="11"/>
      <c r="AL129" s="11"/>
      <c r="AM129" s="11"/>
      <c r="AN129" s="11"/>
      <c r="AO129" s="11"/>
      <c r="AP129" s="11"/>
      <c r="AQ129" s="11">
        <f t="shared" si="35"/>
        <v>122</v>
      </c>
      <c r="AR129" s="11">
        <f t="shared" si="35"/>
        <v>117</v>
      </c>
      <c r="AT129" s="117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</row>
    <row r="130" spans="1:65" s="1" customFormat="1" x14ac:dyDescent="0.3">
      <c r="A130" s="11"/>
      <c r="B130" s="1">
        <f t="shared" si="21"/>
        <v>13575</v>
      </c>
      <c r="C130" s="11">
        <v>118</v>
      </c>
      <c r="D130" s="11">
        <v>36425</v>
      </c>
      <c r="E130" s="11">
        <v>78</v>
      </c>
      <c r="F130" s="11">
        <v>0</v>
      </c>
      <c r="G130" s="11">
        <v>13108</v>
      </c>
      <c r="H130" s="11">
        <v>0</v>
      </c>
      <c r="I130" s="11">
        <v>389</v>
      </c>
      <c r="J130" s="11">
        <v>58.88</v>
      </c>
      <c r="K130" s="11">
        <v>1.89</v>
      </c>
      <c r="L130" s="11">
        <v>25.9</v>
      </c>
      <c r="M130" s="11">
        <v>1</v>
      </c>
      <c r="N130" s="11">
        <v>5108</v>
      </c>
      <c r="O130" s="11">
        <v>8457</v>
      </c>
      <c r="P130" s="11">
        <v>0</v>
      </c>
      <c r="Q130" s="11">
        <v>8320</v>
      </c>
      <c r="R130" s="11">
        <v>137</v>
      </c>
      <c r="S130" s="11">
        <v>74</v>
      </c>
      <c r="T130" s="11">
        <v>11</v>
      </c>
      <c r="U130" s="11">
        <v>0</v>
      </c>
      <c r="V130" s="1">
        <f t="shared" si="29"/>
        <v>-2</v>
      </c>
      <c r="W130" s="1">
        <f t="shared" si="30"/>
        <v>3</v>
      </c>
      <c r="X130" s="1">
        <f t="shared" si="30"/>
        <v>0</v>
      </c>
      <c r="Y130" s="1">
        <f t="shared" si="30"/>
        <v>2</v>
      </c>
      <c r="Z130" s="1">
        <f t="shared" si="31"/>
        <v>3</v>
      </c>
      <c r="AA130" s="3">
        <f t="shared" si="22"/>
        <v>0.47250000000000003</v>
      </c>
      <c r="AB130" s="13">
        <f t="shared" si="23"/>
        <v>2.8655616942909759E-2</v>
      </c>
      <c r="AC130" s="13">
        <f t="shared" si="24"/>
        <v>0.27150000000000002</v>
      </c>
      <c r="AD130" s="13">
        <f t="shared" si="25"/>
        <v>1.56E-3</v>
      </c>
      <c r="AE130" s="13">
        <f t="shared" si="26"/>
        <v>0.26216</v>
      </c>
      <c r="AF130" s="13">
        <f t="shared" si="27"/>
        <v>7.7799999999999996E-3</v>
      </c>
      <c r="AG130" s="13">
        <f t="shared" si="28"/>
        <v>6.0000000000000002E-5</v>
      </c>
      <c r="AI130" s="11"/>
      <c r="AJ130" s="11"/>
      <c r="AK130" s="11"/>
      <c r="AL130" s="11"/>
      <c r="AM130" s="11"/>
      <c r="AN130" s="11"/>
      <c r="AO130" s="11"/>
      <c r="AP130" s="11"/>
      <c r="AQ130" s="11">
        <f t="shared" si="35"/>
        <v>123</v>
      </c>
      <c r="AR130" s="11">
        <f t="shared" si="35"/>
        <v>118</v>
      </c>
      <c r="AT130" s="117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</row>
    <row r="131" spans="1:65" s="1" customFormat="1" x14ac:dyDescent="0.3">
      <c r="A131" s="11"/>
      <c r="B131" s="1">
        <f t="shared" si="21"/>
        <v>13575</v>
      </c>
      <c r="C131" s="11">
        <v>119</v>
      </c>
      <c r="D131" s="11">
        <v>36425</v>
      </c>
      <c r="E131" s="11">
        <v>75</v>
      </c>
      <c r="F131" s="11">
        <v>0</v>
      </c>
      <c r="G131" s="11">
        <v>13111</v>
      </c>
      <c r="H131" s="11">
        <v>0</v>
      </c>
      <c r="I131" s="11">
        <v>389</v>
      </c>
      <c r="J131" s="11">
        <v>58.88</v>
      </c>
      <c r="K131" s="11">
        <v>1.89</v>
      </c>
      <c r="L131" s="11">
        <v>25.9</v>
      </c>
      <c r="M131" s="11">
        <v>1</v>
      </c>
      <c r="N131" s="11">
        <v>5108</v>
      </c>
      <c r="O131" s="11">
        <v>8457</v>
      </c>
      <c r="P131" s="11">
        <v>0</v>
      </c>
      <c r="Q131" s="11">
        <v>8320</v>
      </c>
      <c r="R131" s="11">
        <v>137</v>
      </c>
      <c r="S131" s="11">
        <v>72</v>
      </c>
      <c r="T131" s="11">
        <v>11</v>
      </c>
      <c r="U131" s="11">
        <v>0</v>
      </c>
      <c r="V131" s="1">
        <f t="shared" si="29"/>
        <v>-3</v>
      </c>
      <c r="W131" s="1">
        <f t="shared" si="30"/>
        <v>3</v>
      </c>
      <c r="X131" s="1">
        <f t="shared" si="30"/>
        <v>0</v>
      </c>
      <c r="Y131" s="1">
        <f t="shared" si="30"/>
        <v>0</v>
      </c>
      <c r="Z131" s="1">
        <f t="shared" si="31"/>
        <v>0</v>
      </c>
      <c r="AA131" s="3">
        <f t="shared" si="22"/>
        <v>0.47250000000000003</v>
      </c>
      <c r="AB131" s="13">
        <f t="shared" si="23"/>
        <v>2.8655616942909759E-2</v>
      </c>
      <c r="AC131" s="13">
        <f t="shared" si="24"/>
        <v>0.27150000000000002</v>
      </c>
      <c r="AD131" s="13">
        <f t="shared" si="25"/>
        <v>1.5E-3</v>
      </c>
      <c r="AE131" s="13">
        <f t="shared" si="26"/>
        <v>0.26222000000000001</v>
      </c>
      <c r="AF131" s="13">
        <f t="shared" si="27"/>
        <v>7.7799999999999996E-3</v>
      </c>
      <c r="AG131" s="13">
        <f t="shared" si="28"/>
        <v>0</v>
      </c>
      <c r="AI131" s="11"/>
      <c r="AJ131" s="11"/>
      <c r="AK131" s="11"/>
      <c r="AL131" s="11"/>
      <c r="AM131" s="11"/>
      <c r="AN131" s="11"/>
      <c r="AO131" s="11"/>
      <c r="AP131" s="11"/>
      <c r="AQ131" s="11">
        <f t="shared" si="35"/>
        <v>124</v>
      </c>
      <c r="AR131" s="11">
        <f t="shared" si="35"/>
        <v>119</v>
      </c>
      <c r="AT131" s="117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</row>
    <row r="132" spans="1:65" s="1" customFormat="1" x14ac:dyDescent="0.3">
      <c r="A132" s="11"/>
      <c r="B132" s="1">
        <f t="shared" si="21"/>
        <v>13575</v>
      </c>
      <c r="C132" s="11">
        <v>120</v>
      </c>
      <c r="D132" s="11">
        <v>36425</v>
      </c>
      <c r="E132" s="11">
        <v>71</v>
      </c>
      <c r="F132" s="11">
        <v>0</v>
      </c>
      <c r="G132" s="11">
        <v>13115</v>
      </c>
      <c r="H132" s="11">
        <v>0</v>
      </c>
      <c r="I132" s="11">
        <v>389</v>
      </c>
      <c r="J132" s="11">
        <v>58.89</v>
      </c>
      <c r="K132" s="11">
        <v>1.89</v>
      </c>
      <c r="L132" s="11">
        <v>25.9</v>
      </c>
      <c r="M132" s="11">
        <v>1</v>
      </c>
      <c r="N132" s="11">
        <v>5108</v>
      </c>
      <c r="O132" s="11">
        <v>8457</v>
      </c>
      <c r="P132" s="11">
        <v>0</v>
      </c>
      <c r="Q132" s="11">
        <v>8320</v>
      </c>
      <c r="R132" s="11">
        <v>137</v>
      </c>
      <c r="S132" s="11">
        <v>68</v>
      </c>
      <c r="T132" s="11">
        <v>10</v>
      </c>
      <c r="U132" s="11">
        <v>0</v>
      </c>
      <c r="V132" s="1">
        <f t="shared" si="29"/>
        <v>-4</v>
      </c>
      <c r="W132" s="1">
        <f t="shared" si="30"/>
        <v>4</v>
      </c>
      <c r="X132" s="1">
        <f t="shared" si="30"/>
        <v>0</v>
      </c>
      <c r="Y132" s="1">
        <f t="shared" si="30"/>
        <v>0</v>
      </c>
      <c r="Z132" s="1">
        <f t="shared" si="31"/>
        <v>0</v>
      </c>
      <c r="AA132" s="3">
        <f t="shared" si="22"/>
        <v>0.47250000000000003</v>
      </c>
      <c r="AB132" s="13">
        <f t="shared" si="23"/>
        <v>2.8655616942909759E-2</v>
      </c>
      <c r="AC132" s="13">
        <f t="shared" si="24"/>
        <v>0.27150000000000002</v>
      </c>
      <c r="AD132" s="13">
        <f t="shared" si="25"/>
        <v>1.42E-3</v>
      </c>
      <c r="AE132" s="13">
        <f t="shared" si="26"/>
        <v>0.26229999999999998</v>
      </c>
      <c r="AF132" s="13">
        <f t="shared" si="27"/>
        <v>7.7799999999999996E-3</v>
      </c>
      <c r="AG132" s="13">
        <f t="shared" si="28"/>
        <v>0</v>
      </c>
      <c r="AI132" s="11"/>
      <c r="AJ132" s="11"/>
      <c r="AK132" s="11"/>
      <c r="AL132" s="11"/>
      <c r="AM132" s="11"/>
      <c r="AN132" s="11"/>
      <c r="AO132" s="11"/>
      <c r="AP132" s="11"/>
      <c r="AQ132" s="11">
        <f t="shared" si="35"/>
        <v>125</v>
      </c>
      <c r="AR132" s="11">
        <f t="shared" si="35"/>
        <v>120</v>
      </c>
      <c r="AT132" s="117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</row>
    <row r="133" spans="1:65" s="1" customFormat="1" x14ac:dyDescent="0.3">
      <c r="A133" s="11"/>
      <c r="B133" s="1">
        <f t="shared" si="21"/>
        <v>13576</v>
      </c>
      <c r="C133" s="11">
        <v>121</v>
      </c>
      <c r="D133" s="11">
        <v>36424</v>
      </c>
      <c r="E133" s="11">
        <v>67</v>
      </c>
      <c r="F133" s="11">
        <v>0</v>
      </c>
      <c r="G133" s="11">
        <v>13118</v>
      </c>
      <c r="H133" s="11">
        <v>0</v>
      </c>
      <c r="I133" s="11">
        <v>391</v>
      </c>
      <c r="J133" s="11">
        <v>58.89</v>
      </c>
      <c r="K133" s="11">
        <v>1.89</v>
      </c>
      <c r="L133" s="11">
        <v>25.9</v>
      </c>
      <c r="M133" s="11">
        <v>1</v>
      </c>
      <c r="N133" s="11">
        <v>5109</v>
      </c>
      <c r="O133" s="11">
        <v>8457</v>
      </c>
      <c r="P133" s="11">
        <v>0</v>
      </c>
      <c r="Q133" s="11">
        <v>8320</v>
      </c>
      <c r="R133" s="11">
        <v>137</v>
      </c>
      <c r="S133" s="11">
        <v>63</v>
      </c>
      <c r="T133" s="11">
        <v>10</v>
      </c>
      <c r="U133" s="11">
        <v>0</v>
      </c>
      <c r="V133" s="1">
        <f t="shared" si="29"/>
        <v>-4</v>
      </c>
      <c r="W133" s="1">
        <f t="shared" si="30"/>
        <v>3</v>
      </c>
      <c r="X133" s="1">
        <f t="shared" si="30"/>
        <v>0</v>
      </c>
      <c r="Y133" s="1">
        <f t="shared" si="30"/>
        <v>2</v>
      </c>
      <c r="Z133" s="1">
        <f t="shared" si="31"/>
        <v>1</v>
      </c>
      <c r="AA133" s="3">
        <f t="shared" si="22"/>
        <v>0.47250000000000003</v>
      </c>
      <c r="AB133" s="13">
        <f t="shared" si="23"/>
        <v>2.880082498526812E-2</v>
      </c>
      <c r="AC133" s="13">
        <f t="shared" si="24"/>
        <v>0.27151999999999998</v>
      </c>
      <c r="AD133" s="13">
        <f t="shared" si="25"/>
        <v>1.34E-3</v>
      </c>
      <c r="AE133" s="13">
        <f t="shared" si="26"/>
        <v>0.26235999999999998</v>
      </c>
      <c r="AF133" s="13">
        <f t="shared" si="27"/>
        <v>7.8200000000000006E-3</v>
      </c>
      <c r="AG133" s="13">
        <f t="shared" si="28"/>
        <v>2.0000000000000002E-5</v>
      </c>
      <c r="AI133" s="11"/>
      <c r="AJ133" s="11"/>
      <c r="AK133" s="11"/>
      <c r="AL133" s="11"/>
      <c r="AM133" s="11"/>
      <c r="AN133" s="11"/>
      <c r="AO133" s="11"/>
      <c r="AP133" s="11"/>
      <c r="AQ133" s="11">
        <f t="shared" si="35"/>
        <v>126</v>
      </c>
      <c r="AR133" s="11">
        <f t="shared" si="35"/>
        <v>121</v>
      </c>
      <c r="AT133" s="117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</row>
    <row r="134" spans="1:65" s="1" customFormat="1" x14ac:dyDescent="0.3">
      <c r="A134" s="11"/>
      <c r="B134" s="1">
        <f t="shared" si="21"/>
        <v>13576</v>
      </c>
      <c r="C134" s="11">
        <v>122</v>
      </c>
      <c r="D134" s="11">
        <v>36424</v>
      </c>
      <c r="E134" s="11">
        <v>62</v>
      </c>
      <c r="F134" s="11">
        <v>0</v>
      </c>
      <c r="G134" s="11">
        <v>13123</v>
      </c>
      <c r="H134" s="11">
        <v>0</v>
      </c>
      <c r="I134" s="11">
        <v>391</v>
      </c>
      <c r="J134" s="11">
        <v>58.89</v>
      </c>
      <c r="K134" s="11">
        <v>1.89</v>
      </c>
      <c r="L134" s="11">
        <v>25.9</v>
      </c>
      <c r="M134" s="11">
        <v>1</v>
      </c>
      <c r="N134" s="11">
        <v>5109</v>
      </c>
      <c r="O134" s="11">
        <v>8457</v>
      </c>
      <c r="P134" s="11">
        <v>0</v>
      </c>
      <c r="Q134" s="11">
        <v>8320</v>
      </c>
      <c r="R134" s="11">
        <v>137</v>
      </c>
      <c r="S134" s="11">
        <v>58</v>
      </c>
      <c r="T134" s="11">
        <v>10</v>
      </c>
      <c r="U134" s="11">
        <v>0</v>
      </c>
      <c r="V134" s="1">
        <f t="shared" si="29"/>
        <v>-5</v>
      </c>
      <c r="W134" s="1">
        <f t="shared" si="30"/>
        <v>5</v>
      </c>
      <c r="X134" s="1">
        <f t="shared" si="30"/>
        <v>0</v>
      </c>
      <c r="Y134" s="1">
        <f t="shared" si="30"/>
        <v>0</v>
      </c>
      <c r="Z134" s="1">
        <f t="shared" si="31"/>
        <v>0</v>
      </c>
      <c r="AA134" s="3">
        <f t="shared" si="22"/>
        <v>0.47250000000000003</v>
      </c>
      <c r="AB134" s="13">
        <f t="shared" si="23"/>
        <v>2.880082498526812E-2</v>
      </c>
      <c r="AC134" s="13">
        <f t="shared" si="24"/>
        <v>0.27151999999999998</v>
      </c>
      <c r="AD134" s="13">
        <f t="shared" si="25"/>
        <v>1.24E-3</v>
      </c>
      <c r="AE134" s="13">
        <f t="shared" si="26"/>
        <v>0.26246000000000003</v>
      </c>
      <c r="AF134" s="13">
        <f t="shared" si="27"/>
        <v>7.8200000000000006E-3</v>
      </c>
      <c r="AG134" s="13">
        <f t="shared" si="28"/>
        <v>0</v>
      </c>
      <c r="AI134" s="11"/>
      <c r="AJ134" s="11"/>
      <c r="AK134" s="11"/>
      <c r="AL134" s="11"/>
      <c r="AM134" s="11"/>
      <c r="AN134" s="11"/>
      <c r="AO134" s="11"/>
      <c r="AP134" s="11"/>
      <c r="AQ134" s="11">
        <f t="shared" si="35"/>
        <v>127</v>
      </c>
      <c r="AR134" s="11">
        <f t="shared" si="35"/>
        <v>122</v>
      </c>
      <c r="AT134" s="117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</row>
    <row r="135" spans="1:65" s="1" customFormat="1" x14ac:dyDescent="0.3">
      <c r="A135" s="11"/>
      <c r="B135" s="1">
        <f t="shared" si="21"/>
        <v>13576</v>
      </c>
      <c r="C135" s="11">
        <v>123</v>
      </c>
      <c r="D135" s="11">
        <v>36424</v>
      </c>
      <c r="E135" s="11">
        <v>60</v>
      </c>
      <c r="F135" s="11">
        <v>0</v>
      </c>
      <c r="G135" s="11">
        <v>13124</v>
      </c>
      <c r="H135" s="11">
        <v>0</v>
      </c>
      <c r="I135" s="11">
        <v>392</v>
      </c>
      <c r="J135" s="11">
        <v>58.9</v>
      </c>
      <c r="K135" s="11">
        <v>1.89</v>
      </c>
      <c r="L135" s="11">
        <v>25.9</v>
      </c>
      <c r="M135" s="11">
        <v>1</v>
      </c>
      <c r="N135" s="11">
        <v>5109</v>
      </c>
      <c r="O135" s="11">
        <v>8457</v>
      </c>
      <c r="P135" s="11">
        <v>0</v>
      </c>
      <c r="Q135" s="11">
        <v>8320</v>
      </c>
      <c r="R135" s="11">
        <v>137</v>
      </c>
      <c r="S135" s="11">
        <v>56</v>
      </c>
      <c r="T135" s="11">
        <v>10</v>
      </c>
      <c r="U135" s="11">
        <v>0</v>
      </c>
      <c r="V135" s="1">
        <f t="shared" si="29"/>
        <v>-2</v>
      </c>
      <c r="W135" s="1">
        <f t="shared" si="30"/>
        <v>1</v>
      </c>
      <c r="X135" s="1">
        <f t="shared" si="30"/>
        <v>0</v>
      </c>
      <c r="Y135" s="1">
        <f t="shared" si="30"/>
        <v>1</v>
      </c>
      <c r="Z135" s="1">
        <f t="shared" si="31"/>
        <v>0</v>
      </c>
      <c r="AA135" s="3">
        <f t="shared" si="22"/>
        <v>0.47250000000000003</v>
      </c>
      <c r="AB135" s="13">
        <f t="shared" si="23"/>
        <v>2.8874484384207425E-2</v>
      </c>
      <c r="AC135" s="13">
        <f t="shared" si="24"/>
        <v>0.27151999999999998</v>
      </c>
      <c r="AD135" s="13">
        <f t="shared" si="25"/>
        <v>1.1999999999999999E-3</v>
      </c>
      <c r="AE135" s="13">
        <f t="shared" si="26"/>
        <v>0.26247999999999999</v>
      </c>
      <c r="AF135" s="13">
        <f t="shared" si="27"/>
        <v>7.8399999999999997E-3</v>
      </c>
      <c r="AG135" s="13">
        <f t="shared" si="28"/>
        <v>0</v>
      </c>
      <c r="AI135" s="11"/>
      <c r="AJ135" s="11"/>
      <c r="AK135" s="11"/>
      <c r="AL135" s="11"/>
      <c r="AM135" s="11"/>
      <c r="AN135" s="11"/>
      <c r="AO135" s="11"/>
      <c r="AP135" s="11"/>
      <c r="AQ135" s="11">
        <f t="shared" si="35"/>
        <v>128</v>
      </c>
      <c r="AR135" s="11">
        <f t="shared" si="35"/>
        <v>123</v>
      </c>
      <c r="AT135" s="117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</row>
    <row r="136" spans="1:65" s="1" customFormat="1" x14ac:dyDescent="0.3">
      <c r="A136" s="11"/>
      <c r="B136" s="1">
        <f t="shared" si="21"/>
        <v>13576</v>
      </c>
      <c r="C136" s="11">
        <v>124</v>
      </c>
      <c r="D136" s="11">
        <v>36424</v>
      </c>
      <c r="E136" s="11">
        <v>51</v>
      </c>
      <c r="F136" s="11">
        <v>0</v>
      </c>
      <c r="G136" s="11">
        <v>13133</v>
      </c>
      <c r="H136" s="11">
        <v>0</v>
      </c>
      <c r="I136" s="11">
        <v>392</v>
      </c>
      <c r="J136" s="11">
        <v>58.9</v>
      </c>
      <c r="K136" s="11">
        <v>1.89</v>
      </c>
      <c r="L136" s="11">
        <v>25.9</v>
      </c>
      <c r="M136" s="11">
        <v>1</v>
      </c>
      <c r="N136" s="11">
        <v>5109</v>
      </c>
      <c r="O136" s="11">
        <v>8457</v>
      </c>
      <c r="P136" s="11">
        <v>0</v>
      </c>
      <c r="Q136" s="11">
        <v>8320</v>
      </c>
      <c r="R136" s="11">
        <v>137</v>
      </c>
      <c r="S136" s="11">
        <v>50</v>
      </c>
      <c r="T136" s="11">
        <v>9</v>
      </c>
      <c r="U136" s="11">
        <v>0</v>
      </c>
      <c r="V136" s="1">
        <f t="shared" si="29"/>
        <v>-9</v>
      </c>
      <c r="W136" s="1">
        <f t="shared" si="30"/>
        <v>9</v>
      </c>
      <c r="X136" s="1">
        <f t="shared" si="30"/>
        <v>0</v>
      </c>
      <c r="Y136" s="1">
        <f t="shared" si="30"/>
        <v>0</v>
      </c>
      <c r="Z136" s="1">
        <f t="shared" si="31"/>
        <v>0</v>
      </c>
      <c r="AA136" s="3">
        <f t="shared" si="22"/>
        <v>0.47250000000000003</v>
      </c>
      <c r="AB136" s="13">
        <f t="shared" si="23"/>
        <v>2.8874484384207425E-2</v>
      </c>
      <c r="AC136" s="13">
        <f t="shared" si="24"/>
        <v>0.27151999999999998</v>
      </c>
      <c r="AD136" s="13">
        <f t="shared" si="25"/>
        <v>1.0200000000000001E-3</v>
      </c>
      <c r="AE136" s="13">
        <f t="shared" si="26"/>
        <v>0.26266</v>
      </c>
      <c r="AF136" s="13">
        <f t="shared" si="27"/>
        <v>7.8399999999999997E-3</v>
      </c>
      <c r="AG136" s="13">
        <f t="shared" si="28"/>
        <v>0</v>
      </c>
      <c r="AI136" s="11"/>
      <c r="AJ136" s="11"/>
      <c r="AK136" s="11"/>
      <c r="AL136" s="11"/>
      <c r="AM136" s="11"/>
      <c r="AN136" s="11"/>
      <c r="AO136" s="11"/>
      <c r="AP136" s="11"/>
      <c r="AQ136" s="11">
        <f t="shared" si="35"/>
        <v>129</v>
      </c>
      <c r="AR136" s="11">
        <f t="shared" si="35"/>
        <v>124</v>
      </c>
      <c r="AT136" s="117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</row>
    <row r="137" spans="1:65" s="1" customFormat="1" x14ac:dyDescent="0.3">
      <c r="A137" s="11"/>
      <c r="B137" s="1">
        <f t="shared" si="21"/>
        <v>13577</v>
      </c>
      <c r="C137" s="11">
        <v>125</v>
      </c>
      <c r="D137" s="11">
        <v>36423</v>
      </c>
      <c r="E137" s="11">
        <v>45</v>
      </c>
      <c r="F137" s="11">
        <v>0</v>
      </c>
      <c r="G137" s="11">
        <v>13140</v>
      </c>
      <c r="H137" s="11">
        <v>0</v>
      </c>
      <c r="I137" s="11">
        <v>392</v>
      </c>
      <c r="J137" s="11">
        <v>58.9</v>
      </c>
      <c r="K137" s="11">
        <v>1.89</v>
      </c>
      <c r="L137" s="11">
        <v>25.9</v>
      </c>
      <c r="M137" s="11">
        <v>1</v>
      </c>
      <c r="N137" s="11">
        <v>5110</v>
      </c>
      <c r="O137" s="11">
        <v>8457</v>
      </c>
      <c r="P137" s="11">
        <v>0</v>
      </c>
      <c r="Q137" s="11">
        <v>8320</v>
      </c>
      <c r="R137" s="11">
        <v>137</v>
      </c>
      <c r="S137" s="11">
        <v>43</v>
      </c>
      <c r="T137" s="11">
        <v>7</v>
      </c>
      <c r="U137" s="11">
        <v>0</v>
      </c>
      <c r="V137" s="1">
        <f t="shared" si="29"/>
        <v>-6</v>
      </c>
      <c r="W137" s="1">
        <f t="shared" si="30"/>
        <v>7</v>
      </c>
      <c r="X137" s="1">
        <f t="shared" si="30"/>
        <v>0</v>
      </c>
      <c r="Y137" s="1">
        <f t="shared" si="30"/>
        <v>0</v>
      </c>
      <c r="Z137" s="1">
        <f t="shared" si="31"/>
        <v>1</v>
      </c>
      <c r="AA137" s="3">
        <f t="shared" si="22"/>
        <v>0.47250000000000003</v>
      </c>
      <c r="AB137" s="13">
        <f t="shared" si="23"/>
        <v>2.8872357663695957E-2</v>
      </c>
      <c r="AC137" s="13">
        <f t="shared" si="24"/>
        <v>0.27154</v>
      </c>
      <c r="AD137" s="13">
        <f t="shared" si="25"/>
        <v>8.9999999999999998E-4</v>
      </c>
      <c r="AE137" s="13">
        <f t="shared" si="26"/>
        <v>0.26279999999999998</v>
      </c>
      <c r="AF137" s="13">
        <f t="shared" si="27"/>
        <v>7.8399999999999997E-3</v>
      </c>
      <c r="AG137" s="13">
        <f t="shared" si="28"/>
        <v>2.0000000000000002E-5</v>
      </c>
      <c r="AI137" s="11"/>
      <c r="AJ137" s="11"/>
      <c r="AK137" s="11"/>
      <c r="AL137" s="11"/>
      <c r="AM137" s="11"/>
      <c r="AN137" s="11"/>
      <c r="AO137" s="11"/>
      <c r="AP137" s="11"/>
      <c r="AQ137" s="11">
        <f t="shared" si="35"/>
        <v>130</v>
      </c>
      <c r="AR137" s="11">
        <f t="shared" si="35"/>
        <v>125</v>
      </c>
      <c r="AT137" s="117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</row>
    <row r="138" spans="1:65" s="1" customFormat="1" x14ac:dyDescent="0.3">
      <c r="A138" s="11"/>
      <c r="B138" s="1">
        <f t="shared" si="21"/>
        <v>13577</v>
      </c>
      <c r="C138" s="11">
        <v>126</v>
      </c>
      <c r="D138" s="11">
        <v>36423</v>
      </c>
      <c r="E138" s="11">
        <v>42</v>
      </c>
      <c r="F138" s="11">
        <v>0</v>
      </c>
      <c r="G138" s="11">
        <v>13142</v>
      </c>
      <c r="H138" s="11">
        <v>0</v>
      </c>
      <c r="I138" s="11">
        <v>393</v>
      </c>
      <c r="J138" s="11">
        <v>58.9</v>
      </c>
      <c r="K138" s="11">
        <v>1.89</v>
      </c>
      <c r="L138" s="11">
        <v>25.9</v>
      </c>
      <c r="M138" s="11">
        <v>1</v>
      </c>
      <c r="N138" s="11">
        <v>5110</v>
      </c>
      <c r="O138" s="11">
        <v>8457</v>
      </c>
      <c r="P138" s="11">
        <v>0</v>
      </c>
      <c r="Q138" s="11">
        <v>8320</v>
      </c>
      <c r="R138" s="11">
        <v>137</v>
      </c>
      <c r="S138" s="11">
        <v>40</v>
      </c>
      <c r="T138" s="11">
        <v>7</v>
      </c>
      <c r="U138" s="11">
        <v>0</v>
      </c>
      <c r="V138" s="1">
        <f t="shared" si="29"/>
        <v>-3</v>
      </c>
      <c r="W138" s="1">
        <f t="shared" si="30"/>
        <v>2</v>
      </c>
      <c r="X138" s="1">
        <f t="shared" si="30"/>
        <v>0</v>
      </c>
      <c r="Y138" s="1">
        <f t="shared" si="30"/>
        <v>1</v>
      </c>
      <c r="Z138" s="1">
        <f t="shared" si="31"/>
        <v>0</v>
      </c>
      <c r="AA138" s="3">
        <f t="shared" si="22"/>
        <v>0.47250000000000003</v>
      </c>
      <c r="AB138" s="13">
        <f t="shared" si="23"/>
        <v>2.8946011637327834E-2</v>
      </c>
      <c r="AC138" s="13">
        <f t="shared" si="24"/>
        <v>0.27154</v>
      </c>
      <c r="AD138" s="13">
        <f t="shared" si="25"/>
        <v>8.4000000000000003E-4</v>
      </c>
      <c r="AE138" s="13">
        <f t="shared" si="26"/>
        <v>0.26284000000000002</v>
      </c>
      <c r="AF138" s="13">
        <f t="shared" si="27"/>
        <v>7.8600000000000007E-3</v>
      </c>
      <c r="AG138" s="13">
        <f t="shared" si="28"/>
        <v>0</v>
      </c>
      <c r="AI138" s="11"/>
      <c r="AJ138" s="11"/>
      <c r="AK138" s="11"/>
      <c r="AL138" s="11"/>
      <c r="AM138" s="11"/>
      <c r="AN138" s="11"/>
      <c r="AO138" s="11"/>
      <c r="AP138" s="11"/>
      <c r="AQ138" s="11">
        <f t="shared" si="35"/>
        <v>131</v>
      </c>
      <c r="AR138" s="11">
        <f t="shared" si="35"/>
        <v>126</v>
      </c>
      <c r="AT138" s="117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</row>
    <row r="139" spans="1:65" s="1" customFormat="1" x14ac:dyDescent="0.3">
      <c r="A139" s="11"/>
      <c r="B139" s="1">
        <f t="shared" si="21"/>
        <v>13577</v>
      </c>
      <c r="C139" s="11">
        <v>127</v>
      </c>
      <c r="D139" s="11">
        <v>36423</v>
      </c>
      <c r="E139" s="11">
        <v>37</v>
      </c>
      <c r="F139" s="11">
        <v>0</v>
      </c>
      <c r="G139" s="11">
        <v>13147</v>
      </c>
      <c r="H139" s="11">
        <v>0</v>
      </c>
      <c r="I139" s="11">
        <v>393</v>
      </c>
      <c r="J139" s="11">
        <v>58.9</v>
      </c>
      <c r="K139" s="11">
        <v>1.89</v>
      </c>
      <c r="L139" s="11">
        <v>25.9</v>
      </c>
      <c r="M139" s="11">
        <v>1</v>
      </c>
      <c r="N139" s="11">
        <v>5110</v>
      </c>
      <c r="O139" s="11">
        <v>8457</v>
      </c>
      <c r="P139" s="11">
        <v>0</v>
      </c>
      <c r="Q139" s="11">
        <v>8320</v>
      </c>
      <c r="R139" s="11">
        <v>137</v>
      </c>
      <c r="S139" s="11">
        <v>36</v>
      </c>
      <c r="T139" s="11">
        <v>6</v>
      </c>
      <c r="U139" s="11">
        <v>0</v>
      </c>
      <c r="V139" s="1">
        <f t="shared" si="29"/>
        <v>-5</v>
      </c>
      <c r="W139" s="1">
        <f t="shared" si="30"/>
        <v>5</v>
      </c>
      <c r="X139" s="1">
        <f t="shared" si="30"/>
        <v>0</v>
      </c>
      <c r="Y139" s="1">
        <f t="shared" si="30"/>
        <v>0</v>
      </c>
      <c r="Z139" s="1">
        <f t="shared" si="31"/>
        <v>0</v>
      </c>
      <c r="AA139" s="3">
        <f t="shared" si="22"/>
        <v>0.47250000000000003</v>
      </c>
      <c r="AB139" s="13">
        <f t="shared" si="23"/>
        <v>2.8946011637327834E-2</v>
      </c>
      <c r="AC139" s="13">
        <f t="shared" si="24"/>
        <v>0.27154</v>
      </c>
      <c r="AD139" s="13">
        <f t="shared" si="25"/>
        <v>7.3999999999999999E-4</v>
      </c>
      <c r="AE139" s="13">
        <f t="shared" si="26"/>
        <v>0.26294000000000001</v>
      </c>
      <c r="AF139" s="13">
        <f t="shared" si="27"/>
        <v>7.8600000000000007E-3</v>
      </c>
      <c r="AG139" s="13">
        <f t="shared" si="28"/>
        <v>0</v>
      </c>
      <c r="AI139" s="11"/>
      <c r="AJ139" s="11"/>
      <c r="AK139" s="11"/>
      <c r="AL139" s="11"/>
      <c r="AM139" s="11"/>
      <c r="AN139" s="11"/>
      <c r="AO139" s="11"/>
      <c r="AP139" s="11"/>
      <c r="AQ139" s="11">
        <f t="shared" si="35"/>
        <v>132</v>
      </c>
      <c r="AR139" s="11">
        <f t="shared" si="35"/>
        <v>127</v>
      </c>
      <c r="AT139" s="117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</row>
    <row r="140" spans="1:65" s="1" customFormat="1" x14ac:dyDescent="0.3">
      <c r="A140" s="11"/>
      <c r="B140" s="1">
        <f t="shared" si="21"/>
        <v>13577</v>
      </c>
      <c r="C140" s="11">
        <v>128</v>
      </c>
      <c r="D140" s="11">
        <v>36423</v>
      </c>
      <c r="E140" s="11">
        <v>32</v>
      </c>
      <c r="F140" s="11">
        <v>0</v>
      </c>
      <c r="G140" s="11">
        <v>13152</v>
      </c>
      <c r="H140" s="11">
        <v>0</v>
      </c>
      <c r="I140" s="11">
        <v>393</v>
      </c>
      <c r="J140" s="11">
        <v>58.9</v>
      </c>
      <c r="K140" s="11">
        <v>1.89</v>
      </c>
      <c r="L140" s="11">
        <v>25.9</v>
      </c>
      <c r="M140" s="11">
        <v>1</v>
      </c>
      <c r="N140" s="11">
        <v>5110</v>
      </c>
      <c r="O140" s="11">
        <v>8457</v>
      </c>
      <c r="P140" s="11">
        <v>0</v>
      </c>
      <c r="Q140" s="11">
        <v>8320</v>
      </c>
      <c r="R140" s="11">
        <v>137</v>
      </c>
      <c r="S140" s="11">
        <v>31</v>
      </c>
      <c r="T140" s="11">
        <v>5</v>
      </c>
      <c r="U140" s="11">
        <v>0</v>
      </c>
      <c r="V140" s="1">
        <f t="shared" si="29"/>
        <v>-5</v>
      </c>
      <c r="W140" s="1">
        <f t="shared" si="30"/>
        <v>5</v>
      </c>
      <c r="X140" s="1">
        <f t="shared" si="30"/>
        <v>0</v>
      </c>
      <c r="Y140" s="1">
        <f t="shared" si="30"/>
        <v>0</v>
      </c>
      <c r="Z140" s="1">
        <f t="shared" si="31"/>
        <v>0</v>
      </c>
      <c r="AA140" s="3">
        <f t="shared" si="22"/>
        <v>0.47250000000000003</v>
      </c>
      <c r="AB140" s="13">
        <f t="shared" si="23"/>
        <v>2.8946011637327834E-2</v>
      </c>
      <c r="AC140" s="13">
        <f t="shared" si="24"/>
        <v>0.27154</v>
      </c>
      <c r="AD140" s="13">
        <f t="shared" si="25"/>
        <v>6.4000000000000005E-4</v>
      </c>
      <c r="AE140" s="13">
        <f t="shared" si="26"/>
        <v>0.26304</v>
      </c>
      <c r="AF140" s="13">
        <f t="shared" si="27"/>
        <v>7.8600000000000007E-3</v>
      </c>
      <c r="AG140" s="13">
        <f t="shared" si="28"/>
        <v>0</v>
      </c>
      <c r="AI140" s="11"/>
      <c r="AJ140" s="11"/>
      <c r="AK140" s="11"/>
      <c r="AL140" s="11"/>
      <c r="AM140" s="11"/>
      <c r="AN140" s="11"/>
      <c r="AO140" s="11"/>
      <c r="AP140" s="11"/>
      <c r="AQ140" s="11">
        <f t="shared" si="35"/>
        <v>133</v>
      </c>
      <c r="AR140" s="11">
        <f t="shared" si="35"/>
        <v>128</v>
      </c>
      <c r="AT140" s="117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</row>
    <row r="141" spans="1:65" s="1" customFormat="1" x14ac:dyDescent="0.3">
      <c r="A141" s="11"/>
      <c r="B141" s="1">
        <f t="shared" ref="B141:B204" si="36">IF(C141="",NA(),E141+G141+H141+I141)</f>
        <v>13577</v>
      </c>
      <c r="C141" s="11">
        <v>129</v>
      </c>
      <c r="D141" s="11">
        <v>36423</v>
      </c>
      <c r="E141" s="11">
        <v>29</v>
      </c>
      <c r="F141" s="11">
        <v>0</v>
      </c>
      <c r="G141" s="11">
        <v>13155</v>
      </c>
      <c r="H141" s="11">
        <v>0</v>
      </c>
      <c r="I141" s="11">
        <v>393</v>
      </c>
      <c r="J141" s="11">
        <v>58.9</v>
      </c>
      <c r="K141" s="11">
        <v>1.89</v>
      </c>
      <c r="L141" s="11">
        <v>25.9</v>
      </c>
      <c r="M141" s="11">
        <v>1</v>
      </c>
      <c r="N141" s="11">
        <v>5110</v>
      </c>
      <c r="O141" s="11">
        <v>8457</v>
      </c>
      <c r="P141" s="11">
        <v>0</v>
      </c>
      <c r="Q141" s="11">
        <v>8320</v>
      </c>
      <c r="R141" s="11">
        <v>137</v>
      </c>
      <c r="S141" s="11">
        <v>28</v>
      </c>
      <c r="T141" s="11">
        <v>4</v>
      </c>
      <c r="U141" s="11">
        <v>0</v>
      </c>
      <c r="V141" s="1">
        <f t="shared" si="29"/>
        <v>-3</v>
      </c>
      <c r="W141" s="1">
        <f t="shared" si="30"/>
        <v>3</v>
      </c>
      <c r="X141" s="1">
        <f t="shared" si="30"/>
        <v>0</v>
      </c>
      <c r="Y141" s="1">
        <f t="shared" si="30"/>
        <v>0</v>
      </c>
      <c r="Z141" s="1">
        <f t="shared" si="31"/>
        <v>0</v>
      </c>
      <c r="AA141" s="3">
        <f t="shared" ref="AA141:AA204" si="37">$B$7*K141*$B$6</f>
        <v>0.47250000000000003</v>
      </c>
      <c r="AB141" s="13">
        <f t="shared" ref="AB141:AB204" si="38">IF(OR(ISNA(B141),B141=0),NA(),I141/B141)</f>
        <v>2.8946011637327834E-2</v>
      </c>
      <c r="AC141" s="13">
        <f t="shared" ref="AC141:AC204" si="39">IF(OR(ISNA(B141),B141=0),NA(),B141/$AC$10)</f>
        <v>0.27154</v>
      </c>
      <c r="AD141" s="13">
        <f t="shared" ref="AD141:AD204" si="40">IF(OR(ISNA(B141),B141=0),NA(),E141/$AC$10)</f>
        <v>5.8E-4</v>
      </c>
      <c r="AE141" s="13">
        <f t="shared" ref="AE141:AE204" si="41">IF(OR(ISNA(B141),B141=0),NA(),G141/$AC$10)</f>
        <v>0.2631</v>
      </c>
      <c r="AF141" s="13">
        <f t="shared" ref="AF141:AF204" si="42">IF(OR(ISNA(B141),B141=0),NA(),I141/$AC$10)</f>
        <v>7.8600000000000007E-3</v>
      </c>
      <c r="AG141" s="13">
        <f t="shared" ref="AG141:AG204" si="43">+IF(OR(ISNA(B141),B141=0),NA(),Z141/$AC$10)</f>
        <v>0</v>
      </c>
      <c r="AI141" s="11"/>
      <c r="AJ141" s="11"/>
      <c r="AK141" s="11"/>
      <c r="AL141" s="11"/>
      <c r="AM141" s="11"/>
      <c r="AN141" s="11"/>
      <c r="AO141" s="11"/>
      <c r="AP141" s="11"/>
      <c r="AQ141" s="11">
        <f t="shared" si="35"/>
        <v>134</v>
      </c>
      <c r="AR141" s="11">
        <f t="shared" si="35"/>
        <v>129</v>
      </c>
      <c r="AT141" s="117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</row>
    <row r="142" spans="1:65" s="1" customFormat="1" x14ac:dyDescent="0.3">
      <c r="A142" s="11"/>
      <c r="B142" s="1">
        <f t="shared" si="36"/>
        <v>13577</v>
      </c>
      <c r="C142" s="11">
        <v>130</v>
      </c>
      <c r="D142" s="11">
        <v>36423</v>
      </c>
      <c r="E142" s="11">
        <v>25</v>
      </c>
      <c r="F142" s="11">
        <v>0</v>
      </c>
      <c r="G142" s="11">
        <v>13159</v>
      </c>
      <c r="H142" s="11">
        <v>0</v>
      </c>
      <c r="I142" s="11">
        <v>393</v>
      </c>
      <c r="J142" s="11">
        <v>58.91</v>
      </c>
      <c r="K142" s="11">
        <v>1.89</v>
      </c>
      <c r="L142" s="11">
        <v>25.9</v>
      </c>
      <c r="M142" s="11">
        <v>1</v>
      </c>
      <c r="N142" s="11">
        <v>5110</v>
      </c>
      <c r="O142" s="11">
        <v>8457</v>
      </c>
      <c r="P142" s="11">
        <v>0</v>
      </c>
      <c r="Q142" s="11">
        <v>8320</v>
      </c>
      <c r="R142" s="11">
        <v>137</v>
      </c>
      <c r="S142" s="11">
        <v>24</v>
      </c>
      <c r="T142" s="11">
        <v>2</v>
      </c>
      <c r="U142" s="11">
        <v>0</v>
      </c>
      <c r="V142" s="1">
        <f t="shared" si="29"/>
        <v>-4</v>
      </c>
      <c r="W142" s="1">
        <f t="shared" si="30"/>
        <v>4</v>
      </c>
      <c r="X142" s="1">
        <f t="shared" si="30"/>
        <v>0</v>
      </c>
      <c r="Y142" s="1">
        <f t="shared" si="30"/>
        <v>0</v>
      </c>
      <c r="Z142" s="1">
        <f t="shared" si="31"/>
        <v>0</v>
      </c>
      <c r="AA142" s="3">
        <f t="shared" si="37"/>
        <v>0.47250000000000003</v>
      </c>
      <c r="AB142" s="13">
        <f t="shared" si="38"/>
        <v>2.8946011637327834E-2</v>
      </c>
      <c r="AC142" s="13">
        <f t="shared" si="39"/>
        <v>0.27154</v>
      </c>
      <c r="AD142" s="13">
        <f t="shared" si="40"/>
        <v>5.0000000000000001E-4</v>
      </c>
      <c r="AE142" s="13">
        <f t="shared" si="41"/>
        <v>0.26318000000000003</v>
      </c>
      <c r="AF142" s="13">
        <f t="shared" si="42"/>
        <v>7.8600000000000007E-3</v>
      </c>
      <c r="AG142" s="13">
        <f t="shared" si="43"/>
        <v>0</v>
      </c>
      <c r="AI142" s="11"/>
      <c r="AJ142" s="11"/>
      <c r="AK142" s="11"/>
      <c r="AL142" s="11"/>
      <c r="AM142" s="11"/>
      <c r="AN142" s="11"/>
      <c r="AO142" s="11"/>
      <c r="AP142" s="11"/>
      <c r="AQ142" s="11">
        <f t="shared" si="35"/>
        <v>135</v>
      </c>
      <c r="AR142" s="11">
        <f t="shared" si="35"/>
        <v>130</v>
      </c>
      <c r="AT142" s="117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</row>
    <row r="143" spans="1:65" s="1" customFormat="1" x14ac:dyDescent="0.3">
      <c r="A143" s="11"/>
      <c r="B143" s="1">
        <f t="shared" si="36"/>
        <v>13577</v>
      </c>
      <c r="C143" s="11">
        <v>131</v>
      </c>
      <c r="D143" s="11">
        <v>36423</v>
      </c>
      <c r="E143" s="11">
        <v>22</v>
      </c>
      <c r="F143" s="11">
        <v>0</v>
      </c>
      <c r="G143" s="11">
        <v>13162</v>
      </c>
      <c r="H143" s="11">
        <v>0</v>
      </c>
      <c r="I143" s="11">
        <v>393</v>
      </c>
      <c r="J143" s="11">
        <v>58.91</v>
      </c>
      <c r="K143" s="11">
        <v>1.89</v>
      </c>
      <c r="L143" s="11">
        <v>25.9</v>
      </c>
      <c r="M143" s="11">
        <v>1</v>
      </c>
      <c r="N143" s="11">
        <v>5110</v>
      </c>
      <c r="O143" s="11">
        <v>8457</v>
      </c>
      <c r="P143" s="11">
        <v>0</v>
      </c>
      <c r="Q143" s="11">
        <v>8320</v>
      </c>
      <c r="R143" s="11">
        <v>137</v>
      </c>
      <c r="S143" s="11">
        <v>22</v>
      </c>
      <c r="T143" s="11">
        <v>1</v>
      </c>
      <c r="U143" s="11">
        <v>0</v>
      </c>
      <c r="V143" s="1">
        <f t="shared" ref="V143:V206" si="44">IF($C143="","",E143-E142)</f>
        <v>-3</v>
      </c>
      <c r="W143" s="1">
        <f t="shared" ref="W143:Y206" si="45">IF($C143="","",G143-G142)</f>
        <v>3</v>
      </c>
      <c r="X143" s="1">
        <f t="shared" si="45"/>
        <v>0</v>
      </c>
      <c r="Y143" s="1">
        <f t="shared" si="45"/>
        <v>0</v>
      </c>
      <c r="Z143" s="1">
        <f t="shared" ref="Z143:Z206" si="46">IF(OR($C143="",ISNA($C143)),NA(),V143+W143+X143+Y143)</f>
        <v>0</v>
      </c>
      <c r="AA143" s="3">
        <f t="shared" si="37"/>
        <v>0.47250000000000003</v>
      </c>
      <c r="AB143" s="13">
        <f t="shared" si="38"/>
        <v>2.8946011637327834E-2</v>
      </c>
      <c r="AC143" s="13">
        <f t="shared" si="39"/>
        <v>0.27154</v>
      </c>
      <c r="AD143" s="13">
        <f t="shared" si="40"/>
        <v>4.4000000000000002E-4</v>
      </c>
      <c r="AE143" s="13">
        <f t="shared" si="41"/>
        <v>0.26323999999999997</v>
      </c>
      <c r="AF143" s="13">
        <f t="shared" si="42"/>
        <v>7.8600000000000007E-3</v>
      </c>
      <c r="AG143" s="13">
        <f t="shared" si="43"/>
        <v>0</v>
      </c>
      <c r="AI143" s="11"/>
      <c r="AJ143" s="11"/>
      <c r="AK143" s="11"/>
      <c r="AL143" s="11"/>
      <c r="AM143" s="11"/>
      <c r="AN143" s="11"/>
      <c r="AO143" s="11"/>
      <c r="AP143" s="11"/>
      <c r="AQ143" s="11">
        <f t="shared" ref="AQ143:AR158" si="47">+AQ142+1</f>
        <v>136</v>
      </c>
      <c r="AR143" s="11">
        <f t="shared" si="47"/>
        <v>131</v>
      </c>
      <c r="AT143" s="117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</row>
    <row r="144" spans="1:65" s="1" customFormat="1" x14ac:dyDescent="0.3">
      <c r="A144" s="11"/>
      <c r="B144" s="1">
        <f t="shared" si="36"/>
        <v>13577</v>
      </c>
      <c r="C144" s="11">
        <v>132</v>
      </c>
      <c r="D144" s="11">
        <v>36423</v>
      </c>
      <c r="E144" s="11">
        <v>19</v>
      </c>
      <c r="F144" s="11">
        <v>0</v>
      </c>
      <c r="G144" s="11">
        <v>13165</v>
      </c>
      <c r="H144" s="11">
        <v>0</v>
      </c>
      <c r="I144" s="11">
        <v>393</v>
      </c>
      <c r="J144" s="11">
        <v>58.91</v>
      </c>
      <c r="K144" s="11">
        <v>1.89</v>
      </c>
      <c r="L144" s="11">
        <v>25.9</v>
      </c>
      <c r="M144" s="11">
        <v>1</v>
      </c>
      <c r="N144" s="11">
        <v>5110</v>
      </c>
      <c r="O144" s="11">
        <v>8457</v>
      </c>
      <c r="P144" s="11">
        <v>0</v>
      </c>
      <c r="Q144" s="11">
        <v>8320</v>
      </c>
      <c r="R144" s="11">
        <v>137</v>
      </c>
      <c r="S144" s="11">
        <v>19</v>
      </c>
      <c r="T144" s="11">
        <v>1</v>
      </c>
      <c r="U144" s="11">
        <v>0</v>
      </c>
      <c r="V144" s="1">
        <f t="shared" si="44"/>
        <v>-3</v>
      </c>
      <c r="W144" s="1">
        <f t="shared" si="45"/>
        <v>3</v>
      </c>
      <c r="X144" s="1">
        <f t="shared" si="45"/>
        <v>0</v>
      </c>
      <c r="Y144" s="1">
        <f t="shared" si="45"/>
        <v>0</v>
      </c>
      <c r="Z144" s="1">
        <f t="shared" si="46"/>
        <v>0</v>
      </c>
      <c r="AA144" s="3">
        <f t="shared" si="37"/>
        <v>0.47250000000000003</v>
      </c>
      <c r="AB144" s="13">
        <f t="shared" si="38"/>
        <v>2.8946011637327834E-2</v>
      </c>
      <c r="AC144" s="13">
        <f t="shared" si="39"/>
        <v>0.27154</v>
      </c>
      <c r="AD144" s="13">
        <f t="shared" si="40"/>
        <v>3.8000000000000002E-4</v>
      </c>
      <c r="AE144" s="13">
        <f t="shared" si="41"/>
        <v>0.26329999999999998</v>
      </c>
      <c r="AF144" s="13">
        <f t="shared" si="42"/>
        <v>7.8600000000000007E-3</v>
      </c>
      <c r="AG144" s="13">
        <f t="shared" si="43"/>
        <v>0</v>
      </c>
      <c r="AI144" s="11"/>
      <c r="AJ144" s="11"/>
      <c r="AK144" s="11"/>
      <c r="AL144" s="11"/>
      <c r="AM144" s="11"/>
      <c r="AN144" s="11"/>
      <c r="AO144" s="11"/>
      <c r="AP144" s="11"/>
      <c r="AQ144" s="11">
        <f t="shared" si="47"/>
        <v>137</v>
      </c>
      <c r="AR144" s="11">
        <f t="shared" si="47"/>
        <v>132</v>
      </c>
      <c r="AT144" s="117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</row>
    <row r="145" spans="1:65" s="1" customFormat="1" x14ac:dyDescent="0.3">
      <c r="A145" s="11"/>
      <c r="B145" s="1">
        <f t="shared" si="36"/>
        <v>13577</v>
      </c>
      <c r="C145" s="11">
        <v>133</v>
      </c>
      <c r="D145" s="11">
        <v>36423</v>
      </c>
      <c r="E145" s="11">
        <v>15</v>
      </c>
      <c r="F145" s="11">
        <v>0</v>
      </c>
      <c r="G145" s="11">
        <v>13169</v>
      </c>
      <c r="H145" s="11">
        <v>0</v>
      </c>
      <c r="I145" s="11">
        <v>393</v>
      </c>
      <c r="J145" s="11">
        <v>58.91</v>
      </c>
      <c r="K145" s="11">
        <v>1.89</v>
      </c>
      <c r="L145" s="11">
        <v>25.9</v>
      </c>
      <c r="M145" s="11">
        <v>1</v>
      </c>
      <c r="N145" s="11">
        <v>5110</v>
      </c>
      <c r="O145" s="11">
        <v>8457</v>
      </c>
      <c r="P145" s="11">
        <v>0</v>
      </c>
      <c r="Q145" s="11">
        <v>8320</v>
      </c>
      <c r="R145" s="11">
        <v>137</v>
      </c>
      <c r="S145" s="11">
        <v>15</v>
      </c>
      <c r="T145" s="11">
        <v>1</v>
      </c>
      <c r="U145" s="11">
        <v>0</v>
      </c>
      <c r="V145" s="1">
        <f t="shared" si="44"/>
        <v>-4</v>
      </c>
      <c r="W145" s="1">
        <f t="shared" si="45"/>
        <v>4</v>
      </c>
      <c r="X145" s="1">
        <f t="shared" si="45"/>
        <v>0</v>
      </c>
      <c r="Y145" s="1">
        <f t="shared" si="45"/>
        <v>0</v>
      </c>
      <c r="Z145" s="1">
        <f t="shared" si="46"/>
        <v>0</v>
      </c>
      <c r="AA145" s="3">
        <f t="shared" si="37"/>
        <v>0.47250000000000003</v>
      </c>
      <c r="AB145" s="13">
        <f t="shared" si="38"/>
        <v>2.8946011637327834E-2</v>
      </c>
      <c r="AC145" s="13">
        <f t="shared" si="39"/>
        <v>0.27154</v>
      </c>
      <c r="AD145" s="13">
        <f t="shared" si="40"/>
        <v>2.9999999999999997E-4</v>
      </c>
      <c r="AE145" s="13">
        <f t="shared" si="41"/>
        <v>0.26338</v>
      </c>
      <c r="AF145" s="13">
        <f t="shared" si="42"/>
        <v>7.8600000000000007E-3</v>
      </c>
      <c r="AG145" s="13">
        <f t="shared" si="43"/>
        <v>0</v>
      </c>
      <c r="AI145" s="11"/>
      <c r="AJ145" s="11"/>
      <c r="AK145" s="11"/>
      <c r="AL145" s="11"/>
      <c r="AM145" s="11"/>
      <c r="AN145" s="11"/>
      <c r="AO145" s="11"/>
      <c r="AP145" s="11"/>
      <c r="AQ145" s="11">
        <f t="shared" si="47"/>
        <v>138</v>
      </c>
      <c r="AR145" s="11">
        <f t="shared" si="47"/>
        <v>133</v>
      </c>
      <c r="AT145" s="117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</row>
    <row r="146" spans="1:65" s="1" customFormat="1" x14ac:dyDescent="0.3">
      <c r="A146" s="11"/>
      <c r="B146" s="1">
        <f t="shared" si="36"/>
        <v>13577</v>
      </c>
      <c r="C146" s="11">
        <v>134</v>
      </c>
      <c r="D146" s="11">
        <v>36423</v>
      </c>
      <c r="E146" s="11">
        <v>14</v>
      </c>
      <c r="F146" s="11">
        <v>0</v>
      </c>
      <c r="G146" s="11">
        <v>13169</v>
      </c>
      <c r="H146" s="11">
        <v>0</v>
      </c>
      <c r="I146" s="11">
        <v>394</v>
      </c>
      <c r="J146" s="11">
        <v>58.91</v>
      </c>
      <c r="K146" s="11">
        <v>1.89</v>
      </c>
      <c r="L146" s="11">
        <v>25.9</v>
      </c>
      <c r="M146" s="11">
        <v>1</v>
      </c>
      <c r="N146" s="11">
        <v>5110</v>
      </c>
      <c r="O146" s="11">
        <v>8457</v>
      </c>
      <c r="P146" s="11">
        <v>0</v>
      </c>
      <c r="Q146" s="11">
        <v>8320</v>
      </c>
      <c r="R146" s="11">
        <v>137</v>
      </c>
      <c r="S146" s="11">
        <v>14</v>
      </c>
      <c r="T146" s="11">
        <v>1</v>
      </c>
      <c r="U146" s="11">
        <v>0</v>
      </c>
      <c r="V146" s="1">
        <f t="shared" si="44"/>
        <v>-1</v>
      </c>
      <c r="W146" s="1">
        <f t="shared" si="45"/>
        <v>0</v>
      </c>
      <c r="X146" s="1">
        <f t="shared" si="45"/>
        <v>0</v>
      </c>
      <c r="Y146" s="1">
        <f t="shared" si="45"/>
        <v>1</v>
      </c>
      <c r="Z146" s="1">
        <f t="shared" si="46"/>
        <v>0</v>
      </c>
      <c r="AA146" s="3">
        <f t="shared" si="37"/>
        <v>0.47250000000000003</v>
      </c>
      <c r="AB146" s="13">
        <f t="shared" si="38"/>
        <v>2.901966561095971E-2</v>
      </c>
      <c r="AC146" s="13">
        <f t="shared" si="39"/>
        <v>0.27154</v>
      </c>
      <c r="AD146" s="13">
        <f t="shared" si="40"/>
        <v>2.7999999999999998E-4</v>
      </c>
      <c r="AE146" s="13">
        <f t="shared" si="41"/>
        <v>0.26338</v>
      </c>
      <c r="AF146" s="13">
        <f t="shared" si="42"/>
        <v>7.8799999999999999E-3</v>
      </c>
      <c r="AG146" s="13">
        <f t="shared" si="43"/>
        <v>0</v>
      </c>
      <c r="AI146" s="11"/>
      <c r="AJ146" s="11"/>
      <c r="AK146" s="11"/>
      <c r="AL146" s="11"/>
      <c r="AM146" s="11"/>
      <c r="AN146" s="11"/>
      <c r="AO146" s="11"/>
      <c r="AP146" s="11"/>
      <c r="AQ146" s="11">
        <f t="shared" si="47"/>
        <v>139</v>
      </c>
      <c r="AR146" s="11">
        <f t="shared" si="47"/>
        <v>134</v>
      </c>
      <c r="AT146" s="117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</row>
    <row r="147" spans="1:65" s="1" customFormat="1" x14ac:dyDescent="0.3">
      <c r="A147" s="11"/>
      <c r="B147" s="1">
        <f t="shared" si="36"/>
        <v>13577</v>
      </c>
      <c r="C147" s="11">
        <v>135</v>
      </c>
      <c r="D147" s="11">
        <v>36423</v>
      </c>
      <c r="E147" s="11">
        <v>13</v>
      </c>
      <c r="F147" s="11">
        <v>0</v>
      </c>
      <c r="G147" s="11">
        <v>13170</v>
      </c>
      <c r="H147" s="11">
        <v>0</v>
      </c>
      <c r="I147" s="11">
        <v>394</v>
      </c>
      <c r="J147" s="11">
        <v>58.91</v>
      </c>
      <c r="K147" s="11">
        <v>1.89</v>
      </c>
      <c r="L147" s="11">
        <v>25.9</v>
      </c>
      <c r="M147" s="11">
        <v>1</v>
      </c>
      <c r="N147" s="11">
        <v>5110</v>
      </c>
      <c r="O147" s="11">
        <v>8457</v>
      </c>
      <c r="P147" s="11">
        <v>0</v>
      </c>
      <c r="Q147" s="11">
        <v>8320</v>
      </c>
      <c r="R147" s="11">
        <v>137</v>
      </c>
      <c r="S147" s="11">
        <v>13</v>
      </c>
      <c r="T147" s="11">
        <v>1</v>
      </c>
      <c r="U147" s="11">
        <v>0</v>
      </c>
      <c r="V147" s="1">
        <f t="shared" si="44"/>
        <v>-1</v>
      </c>
      <c r="W147" s="1">
        <f t="shared" si="45"/>
        <v>1</v>
      </c>
      <c r="X147" s="1">
        <f t="shared" si="45"/>
        <v>0</v>
      </c>
      <c r="Y147" s="1">
        <f t="shared" si="45"/>
        <v>0</v>
      </c>
      <c r="Z147" s="1">
        <f t="shared" si="46"/>
        <v>0</v>
      </c>
      <c r="AA147" s="3">
        <f t="shared" si="37"/>
        <v>0.47250000000000003</v>
      </c>
      <c r="AB147" s="13">
        <f t="shared" si="38"/>
        <v>2.901966561095971E-2</v>
      </c>
      <c r="AC147" s="13">
        <f t="shared" si="39"/>
        <v>0.27154</v>
      </c>
      <c r="AD147" s="13">
        <f t="shared" si="40"/>
        <v>2.5999999999999998E-4</v>
      </c>
      <c r="AE147" s="13">
        <f t="shared" si="41"/>
        <v>0.26340000000000002</v>
      </c>
      <c r="AF147" s="13">
        <f t="shared" si="42"/>
        <v>7.8799999999999999E-3</v>
      </c>
      <c r="AG147" s="13">
        <f t="shared" si="43"/>
        <v>0</v>
      </c>
      <c r="AI147" s="11"/>
      <c r="AJ147" s="11"/>
      <c r="AK147" s="11"/>
      <c r="AL147" s="11"/>
      <c r="AM147" s="11"/>
      <c r="AN147" s="11"/>
      <c r="AO147" s="11"/>
      <c r="AP147" s="11"/>
      <c r="AQ147" s="11">
        <f t="shared" si="47"/>
        <v>140</v>
      </c>
      <c r="AR147" s="11">
        <f t="shared" si="47"/>
        <v>135</v>
      </c>
      <c r="AT147" s="117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</row>
    <row r="148" spans="1:65" s="1" customFormat="1" x14ac:dyDescent="0.3">
      <c r="A148" s="11"/>
      <c r="B148" s="1">
        <f t="shared" si="36"/>
        <v>13577</v>
      </c>
      <c r="C148" s="11">
        <v>136</v>
      </c>
      <c r="D148" s="11">
        <v>36423</v>
      </c>
      <c r="E148" s="11">
        <v>10</v>
      </c>
      <c r="F148" s="11">
        <v>0</v>
      </c>
      <c r="G148" s="11">
        <v>13172</v>
      </c>
      <c r="H148" s="11">
        <v>0</v>
      </c>
      <c r="I148" s="11">
        <v>395</v>
      </c>
      <c r="J148" s="11">
        <v>58.92</v>
      </c>
      <c r="K148" s="11">
        <v>1.89</v>
      </c>
      <c r="L148" s="11">
        <v>25.9</v>
      </c>
      <c r="M148" s="11">
        <v>1</v>
      </c>
      <c r="N148" s="11">
        <v>5110</v>
      </c>
      <c r="O148" s="11">
        <v>8457</v>
      </c>
      <c r="P148" s="11">
        <v>0</v>
      </c>
      <c r="Q148" s="11">
        <v>8320</v>
      </c>
      <c r="R148" s="11">
        <v>137</v>
      </c>
      <c r="S148" s="11">
        <v>10</v>
      </c>
      <c r="T148" s="11">
        <v>1</v>
      </c>
      <c r="U148" s="11">
        <v>0</v>
      </c>
      <c r="V148" s="1">
        <f t="shared" si="44"/>
        <v>-3</v>
      </c>
      <c r="W148" s="1">
        <f t="shared" si="45"/>
        <v>2</v>
      </c>
      <c r="X148" s="1">
        <f t="shared" si="45"/>
        <v>0</v>
      </c>
      <c r="Y148" s="1">
        <f t="shared" si="45"/>
        <v>1</v>
      </c>
      <c r="Z148" s="1">
        <f t="shared" si="46"/>
        <v>0</v>
      </c>
      <c r="AA148" s="3">
        <f t="shared" si="37"/>
        <v>0.47250000000000003</v>
      </c>
      <c r="AB148" s="13">
        <f t="shared" si="38"/>
        <v>2.909331958459159E-2</v>
      </c>
      <c r="AC148" s="13">
        <f t="shared" si="39"/>
        <v>0.27154</v>
      </c>
      <c r="AD148" s="13">
        <f t="shared" si="40"/>
        <v>2.0000000000000001E-4</v>
      </c>
      <c r="AE148" s="13">
        <f t="shared" si="41"/>
        <v>0.26344000000000001</v>
      </c>
      <c r="AF148" s="13">
        <f t="shared" si="42"/>
        <v>7.9000000000000008E-3</v>
      </c>
      <c r="AG148" s="13">
        <f t="shared" si="43"/>
        <v>0</v>
      </c>
      <c r="AI148" s="11"/>
      <c r="AJ148" s="11"/>
      <c r="AK148" s="11"/>
      <c r="AL148" s="11"/>
      <c r="AM148" s="11"/>
      <c r="AN148" s="11"/>
      <c r="AO148" s="11"/>
      <c r="AP148" s="11"/>
      <c r="AQ148" s="11">
        <f t="shared" si="47"/>
        <v>141</v>
      </c>
      <c r="AR148" s="11">
        <f t="shared" si="47"/>
        <v>136</v>
      </c>
      <c r="AT148" s="117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</row>
    <row r="149" spans="1:65" s="1" customFormat="1" x14ac:dyDescent="0.3">
      <c r="A149" s="11"/>
      <c r="B149" s="1">
        <f t="shared" si="36"/>
        <v>13577</v>
      </c>
      <c r="C149" s="11">
        <v>137</v>
      </c>
      <c r="D149" s="11">
        <v>36423</v>
      </c>
      <c r="E149" s="11">
        <v>7</v>
      </c>
      <c r="F149" s="11">
        <v>0</v>
      </c>
      <c r="G149" s="11">
        <v>13175</v>
      </c>
      <c r="H149" s="11">
        <v>0</v>
      </c>
      <c r="I149" s="11">
        <v>395</v>
      </c>
      <c r="J149" s="11">
        <v>58.92</v>
      </c>
      <c r="K149" s="11">
        <v>1.89</v>
      </c>
      <c r="L149" s="11">
        <v>25.9</v>
      </c>
      <c r="M149" s="11">
        <v>1</v>
      </c>
      <c r="N149" s="11">
        <v>5110</v>
      </c>
      <c r="O149" s="11">
        <v>8457</v>
      </c>
      <c r="P149" s="11">
        <v>0</v>
      </c>
      <c r="Q149" s="11">
        <v>8320</v>
      </c>
      <c r="R149" s="11">
        <v>137</v>
      </c>
      <c r="S149" s="11">
        <v>7</v>
      </c>
      <c r="T149" s="11">
        <v>1</v>
      </c>
      <c r="U149" s="11">
        <v>0</v>
      </c>
      <c r="V149" s="1">
        <f t="shared" si="44"/>
        <v>-3</v>
      </c>
      <c r="W149" s="1">
        <f t="shared" si="45"/>
        <v>3</v>
      </c>
      <c r="X149" s="1">
        <f t="shared" si="45"/>
        <v>0</v>
      </c>
      <c r="Y149" s="1">
        <f t="shared" si="45"/>
        <v>0</v>
      </c>
      <c r="Z149" s="1">
        <f t="shared" si="46"/>
        <v>0</v>
      </c>
      <c r="AA149" s="3">
        <f t="shared" si="37"/>
        <v>0.47250000000000003</v>
      </c>
      <c r="AB149" s="13">
        <f t="shared" si="38"/>
        <v>2.909331958459159E-2</v>
      </c>
      <c r="AC149" s="13">
        <f t="shared" si="39"/>
        <v>0.27154</v>
      </c>
      <c r="AD149" s="13">
        <f t="shared" si="40"/>
        <v>1.3999999999999999E-4</v>
      </c>
      <c r="AE149" s="13">
        <f t="shared" si="41"/>
        <v>0.26350000000000001</v>
      </c>
      <c r="AF149" s="13">
        <f t="shared" si="42"/>
        <v>7.9000000000000008E-3</v>
      </c>
      <c r="AG149" s="13">
        <f t="shared" si="43"/>
        <v>0</v>
      </c>
      <c r="AI149" s="11"/>
      <c r="AJ149" s="11"/>
      <c r="AK149" s="11"/>
      <c r="AL149" s="11"/>
      <c r="AM149" s="11"/>
      <c r="AN149" s="11"/>
      <c r="AO149" s="11"/>
      <c r="AP149" s="11"/>
      <c r="AQ149" s="11">
        <f t="shared" si="47"/>
        <v>142</v>
      </c>
      <c r="AR149" s="11">
        <f t="shared" si="47"/>
        <v>137</v>
      </c>
      <c r="AT149" s="117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</row>
    <row r="150" spans="1:65" s="1" customFormat="1" x14ac:dyDescent="0.3">
      <c r="A150" s="11"/>
      <c r="B150" s="1">
        <f t="shared" si="36"/>
        <v>13577</v>
      </c>
      <c r="C150" s="11">
        <v>138</v>
      </c>
      <c r="D150" s="11">
        <v>36423</v>
      </c>
      <c r="E150" s="11">
        <v>4</v>
      </c>
      <c r="F150" s="11">
        <v>0</v>
      </c>
      <c r="G150" s="11">
        <v>13178</v>
      </c>
      <c r="H150" s="11">
        <v>0</v>
      </c>
      <c r="I150" s="11">
        <v>395</v>
      </c>
      <c r="J150" s="11">
        <v>58.92</v>
      </c>
      <c r="K150" s="11">
        <v>1.89</v>
      </c>
      <c r="L150" s="11">
        <v>25.9</v>
      </c>
      <c r="M150" s="11">
        <v>1</v>
      </c>
      <c r="N150" s="11">
        <v>5110</v>
      </c>
      <c r="O150" s="11">
        <v>8457</v>
      </c>
      <c r="P150" s="11">
        <v>0</v>
      </c>
      <c r="Q150" s="11">
        <v>8320</v>
      </c>
      <c r="R150" s="11">
        <v>137</v>
      </c>
      <c r="S150" s="11">
        <v>4</v>
      </c>
      <c r="T150" s="11">
        <v>0</v>
      </c>
      <c r="U150" s="11">
        <v>0</v>
      </c>
      <c r="V150" s="1">
        <f t="shared" si="44"/>
        <v>-3</v>
      </c>
      <c r="W150" s="1">
        <f t="shared" si="45"/>
        <v>3</v>
      </c>
      <c r="X150" s="1">
        <f t="shared" si="45"/>
        <v>0</v>
      </c>
      <c r="Y150" s="1">
        <f t="shared" si="45"/>
        <v>0</v>
      </c>
      <c r="Z150" s="1">
        <f t="shared" si="46"/>
        <v>0</v>
      </c>
      <c r="AA150" s="3">
        <f t="shared" si="37"/>
        <v>0.47250000000000003</v>
      </c>
      <c r="AB150" s="13">
        <f t="shared" si="38"/>
        <v>2.909331958459159E-2</v>
      </c>
      <c r="AC150" s="13">
        <f t="shared" si="39"/>
        <v>0.27154</v>
      </c>
      <c r="AD150" s="13">
        <f t="shared" si="40"/>
        <v>8.0000000000000007E-5</v>
      </c>
      <c r="AE150" s="13">
        <f t="shared" si="41"/>
        <v>0.26356000000000002</v>
      </c>
      <c r="AF150" s="13">
        <f t="shared" si="42"/>
        <v>7.9000000000000008E-3</v>
      </c>
      <c r="AG150" s="13">
        <f t="shared" si="43"/>
        <v>0</v>
      </c>
      <c r="AI150" s="11"/>
      <c r="AJ150" s="11"/>
      <c r="AK150" s="11"/>
      <c r="AL150" s="11"/>
      <c r="AM150" s="11"/>
      <c r="AN150" s="11"/>
      <c r="AO150" s="11"/>
      <c r="AP150" s="11"/>
      <c r="AQ150" s="11">
        <f t="shared" si="47"/>
        <v>143</v>
      </c>
      <c r="AR150" s="11">
        <f t="shared" si="47"/>
        <v>138</v>
      </c>
      <c r="AT150" s="117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</row>
    <row r="151" spans="1:65" s="1" customFormat="1" x14ac:dyDescent="0.3">
      <c r="A151" s="11"/>
      <c r="B151" s="1">
        <f t="shared" si="36"/>
        <v>13577</v>
      </c>
      <c r="C151" s="11">
        <v>139</v>
      </c>
      <c r="D151" s="11">
        <v>36423</v>
      </c>
      <c r="E151" s="11">
        <v>4</v>
      </c>
      <c r="F151" s="11">
        <v>0</v>
      </c>
      <c r="G151" s="11">
        <v>13178</v>
      </c>
      <c r="H151" s="11">
        <v>0</v>
      </c>
      <c r="I151" s="11">
        <v>395</v>
      </c>
      <c r="J151" s="11">
        <v>58.92</v>
      </c>
      <c r="K151" s="11">
        <v>1.89</v>
      </c>
      <c r="L151" s="11">
        <v>25.9</v>
      </c>
      <c r="M151" s="11">
        <v>1</v>
      </c>
      <c r="N151" s="11">
        <v>5110</v>
      </c>
      <c r="O151" s="11">
        <v>8457</v>
      </c>
      <c r="P151" s="11">
        <v>0</v>
      </c>
      <c r="Q151" s="11">
        <v>8320</v>
      </c>
      <c r="R151" s="11">
        <v>137</v>
      </c>
      <c r="S151" s="11">
        <v>4</v>
      </c>
      <c r="T151" s="11">
        <v>0</v>
      </c>
      <c r="U151" s="11">
        <v>0</v>
      </c>
      <c r="V151" s="1">
        <f t="shared" si="44"/>
        <v>0</v>
      </c>
      <c r="W151" s="1">
        <f t="shared" si="45"/>
        <v>0</v>
      </c>
      <c r="X151" s="1">
        <f t="shared" si="45"/>
        <v>0</v>
      </c>
      <c r="Y151" s="1">
        <f t="shared" si="45"/>
        <v>0</v>
      </c>
      <c r="Z151" s="1">
        <f t="shared" si="46"/>
        <v>0</v>
      </c>
      <c r="AA151" s="3">
        <f t="shared" si="37"/>
        <v>0.47250000000000003</v>
      </c>
      <c r="AB151" s="13">
        <f t="shared" si="38"/>
        <v>2.909331958459159E-2</v>
      </c>
      <c r="AC151" s="13">
        <f t="shared" si="39"/>
        <v>0.27154</v>
      </c>
      <c r="AD151" s="13">
        <f t="shared" si="40"/>
        <v>8.0000000000000007E-5</v>
      </c>
      <c r="AE151" s="13">
        <f t="shared" si="41"/>
        <v>0.26356000000000002</v>
      </c>
      <c r="AF151" s="13">
        <f t="shared" si="42"/>
        <v>7.9000000000000008E-3</v>
      </c>
      <c r="AG151" s="13">
        <f t="shared" si="43"/>
        <v>0</v>
      </c>
      <c r="AI151" s="11"/>
      <c r="AJ151" s="11"/>
      <c r="AK151" s="11"/>
      <c r="AL151" s="11"/>
      <c r="AM151" s="11"/>
      <c r="AN151" s="11"/>
      <c r="AO151" s="11"/>
      <c r="AP151" s="11"/>
      <c r="AQ151" s="11">
        <f t="shared" si="47"/>
        <v>144</v>
      </c>
      <c r="AR151" s="11">
        <f t="shared" si="47"/>
        <v>139</v>
      </c>
      <c r="AT151" s="117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</row>
    <row r="152" spans="1:65" s="1" customFormat="1" x14ac:dyDescent="0.3">
      <c r="A152" s="11"/>
      <c r="B152" s="1">
        <f t="shared" si="36"/>
        <v>13577</v>
      </c>
      <c r="C152" s="11">
        <v>140</v>
      </c>
      <c r="D152" s="11">
        <v>36423</v>
      </c>
      <c r="E152" s="11">
        <v>3</v>
      </c>
      <c r="F152" s="11">
        <v>0</v>
      </c>
      <c r="G152" s="11">
        <v>13179</v>
      </c>
      <c r="H152" s="11">
        <v>0</v>
      </c>
      <c r="I152" s="11">
        <v>395</v>
      </c>
      <c r="J152" s="11">
        <v>58.92</v>
      </c>
      <c r="K152" s="11">
        <v>1.89</v>
      </c>
      <c r="L152" s="11">
        <v>25.9</v>
      </c>
      <c r="M152" s="11">
        <v>1</v>
      </c>
      <c r="N152" s="11">
        <v>5110</v>
      </c>
      <c r="O152" s="11">
        <v>8457</v>
      </c>
      <c r="P152" s="11">
        <v>0</v>
      </c>
      <c r="Q152" s="11">
        <v>8320</v>
      </c>
      <c r="R152" s="11">
        <v>137</v>
      </c>
      <c r="S152" s="11">
        <v>3</v>
      </c>
      <c r="T152" s="11">
        <v>0</v>
      </c>
      <c r="U152" s="11">
        <v>0</v>
      </c>
      <c r="V152" s="1">
        <f t="shared" si="44"/>
        <v>-1</v>
      </c>
      <c r="W152" s="1">
        <f t="shared" si="45"/>
        <v>1</v>
      </c>
      <c r="X152" s="1">
        <f t="shared" si="45"/>
        <v>0</v>
      </c>
      <c r="Y152" s="1">
        <f t="shared" si="45"/>
        <v>0</v>
      </c>
      <c r="Z152" s="1">
        <f t="shared" si="46"/>
        <v>0</v>
      </c>
      <c r="AA152" s="3">
        <f t="shared" si="37"/>
        <v>0.47250000000000003</v>
      </c>
      <c r="AB152" s="13">
        <f t="shared" si="38"/>
        <v>2.909331958459159E-2</v>
      </c>
      <c r="AC152" s="13">
        <f t="shared" si="39"/>
        <v>0.27154</v>
      </c>
      <c r="AD152" s="13">
        <f t="shared" si="40"/>
        <v>6.0000000000000002E-5</v>
      </c>
      <c r="AE152" s="13">
        <f t="shared" si="41"/>
        <v>0.26357999999999998</v>
      </c>
      <c r="AF152" s="13">
        <f t="shared" si="42"/>
        <v>7.9000000000000008E-3</v>
      </c>
      <c r="AG152" s="13">
        <f t="shared" si="43"/>
        <v>0</v>
      </c>
      <c r="AI152" s="11"/>
      <c r="AJ152" s="11"/>
      <c r="AK152" s="11"/>
      <c r="AL152" s="11"/>
      <c r="AM152" s="11"/>
      <c r="AN152" s="11"/>
      <c r="AO152" s="11"/>
      <c r="AP152" s="11"/>
      <c r="AQ152" s="11">
        <f t="shared" si="47"/>
        <v>145</v>
      </c>
      <c r="AR152" s="11">
        <f t="shared" si="47"/>
        <v>140</v>
      </c>
      <c r="AT152" s="117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</row>
    <row r="153" spans="1:65" s="1" customFormat="1" x14ac:dyDescent="0.3">
      <c r="A153" s="11"/>
      <c r="B153" s="1">
        <f t="shared" si="36"/>
        <v>13577</v>
      </c>
      <c r="C153" s="11">
        <v>141</v>
      </c>
      <c r="D153" s="11">
        <v>36423</v>
      </c>
      <c r="E153" s="11">
        <v>2</v>
      </c>
      <c r="F153" s="11">
        <v>0</v>
      </c>
      <c r="G153" s="11">
        <v>13180</v>
      </c>
      <c r="H153" s="11">
        <v>0</v>
      </c>
      <c r="I153" s="11">
        <v>395</v>
      </c>
      <c r="J153" s="11">
        <v>58.92</v>
      </c>
      <c r="K153" s="11">
        <v>1.89</v>
      </c>
      <c r="L153" s="11">
        <v>25.9</v>
      </c>
      <c r="M153" s="11">
        <v>1</v>
      </c>
      <c r="N153" s="11">
        <v>5110</v>
      </c>
      <c r="O153" s="11">
        <v>8457</v>
      </c>
      <c r="P153" s="11">
        <v>0</v>
      </c>
      <c r="Q153" s="11">
        <v>8320</v>
      </c>
      <c r="R153" s="11">
        <v>137</v>
      </c>
      <c r="S153" s="11">
        <v>2</v>
      </c>
      <c r="T153" s="11">
        <v>0</v>
      </c>
      <c r="U153" s="11">
        <v>0</v>
      </c>
      <c r="V153" s="1">
        <f t="shared" si="44"/>
        <v>-1</v>
      </c>
      <c r="W153" s="1">
        <f t="shared" si="45"/>
        <v>1</v>
      </c>
      <c r="X153" s="1">
        <f t="shared" si="45"/>
        <v>0</v>
      </c>
      <c r="Y153" s="1">
        <f t="shared" si="45"/>
        <v>0</v>
      </c>
      <c r="Z153" s="1">
        <f t="shared" si="46"/>
        <v>0</v>
      </c>
      <c r="AA153" s="3">
        <f t="shared" si="37"/>
        <v>0.47250000000000003</v>
      </c>
      <c r="AB153" s="13">
        <f t="shared" si="38"/>
        <v>2.909331958459159E-2</v>
      </c>
      <c r="AC153" s="13">
        <f t="shared" si="39"/>
        <v>0.27154</v>
      </c>
      <c r="AD153" s="13">
        <f t="shared" si="40"/>
        <v>4.0000000000000003E-5</v>
      </c>
      <c r="AE153" s="13">
        <f t="shared" si="41"/>
        <v>0.2636</v>
      </c>
      <c r="AF153" s="13">
        <f t="shared" si="42"/>
        <v>7.9000000000000008E-3</v>
      </c>
      <c r="AG153" s="13">
        <f t="shared" si="43"/>
        <v>0</v>
      </c>
      <c r="AI153" s="11"/>
      <c r="AJ153" s="11"/>
      <c r="AK153" s="11"/>
      <c r="AL153" s="11"/>
      <c r="AM153" s="11"/>
      <c r="AN153" s="11"/>
      <c r="AO153" s="11"/>
      <c r="AP153" s="11"/>
      <c r="AQ153" s="11">
        <f t="shared" si="47"/>
        <v>146</v>
      </c>
      <c r="AR153" s="11">
        <f t="shared" si="47"/>
        <v>141</v>
      </c>
      <c r="AT153" s="117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</row>
    <row r="154" spans="1:65" s="1" customFormat="1" x14ac:dyDescent="0.3">
      <c r="A154" s="11"/>
      <c r="B154" s="1">
        <f t="shared" si="36"/>
        <v>13577</v>
      </c>
      <c r="C154" s="11">
        <v>142</v>
      </c>
      <c r="D154" s="11">
        <v>36423</v>
      </c>
      <c r="E154" s="11">
        <v>1</v>
      </c>
      <c r="F154" s="11">
        <v>0</v>
      </c>
      <c r="G154" s="11">
        <v>13180</v>
      </c>
      <c r="H154" s="11">
        <v>0</v>
      </c>
      <c r="I154" s="11">
        <v>396</v>
      </c>
      <c r="J154" s="11">
        <v>58.92</v>
      </c>
      <c r="K154" s="11">
        <v>1.89</v>
      </c>
      <c r="L154" s="11">
        <v>25.9</v>
      </c>
      <c r="M154" s="11">
        <v>1</v>
      </c>
      <c r="N154" s="11">
        <v>5110</v>
      </c>
      <c r="O154" s="11">
        <v>8457</v>
      </c>
      <c r="P154" s="11">
        <v>0</v>
      </c>
      <c r="Q154" s="11">
        <v>8320</v>
      </c>
      <c r="R154" s="11">
        <v>137</v>
      </c>
      <c r="S154" s="11">
        <v>1</v>
      </c>
      <c r="T154" s="11">
        <v>0</v>
      </c>
      <c r="U154" s="11">
        <v>0</v>
      </c>
      <c r="V154" s="1">
        <f t="shared" si="44"/>
        <v>-1</v>
      </c>
      <c r="W154" s="1">
        <f t="shared" si="45"/>
        <v>0</v>
      </c>
      <c r="X154" s="1">
        <f t="shared" si="45"/>
        <v>0</v>
      </c>
      <c r="Y154" s="1">
        <f t="shared" si="45"/>
        <v>1</v>
      </c>
      <c r="Z154" s="1">
        <f t="shared" si="46"/>
        <v>0</v>
      </c>
      <c r="AA154" s="3">
        <f t="shared" si="37"/>
        <v>0.47250000000000003</v>
      </c>
      <c r="AB154" s="13">
        <f t="shared" si="38"/>
        <v>2.9166973558223466E-2</v>
      </c>
      <c r="AC154" s="13">
        <f t="shared" si="39"/>
        <v>0.27154</v>
      </c>
      <c r="AD154" s="13">
        <f t="shared" si="40"/>
        <v>2.0000000000000002E-5</v>
      </c>
      <c r="AE154" s="13">
        <f t="shared" si="41"/>
        <v>0.2636</v>
      </c>
      <c r="AF154" s="13">
        <f t="shared" si="42"/>
        <v>7.92E-3</v>
      </c>
      <c r="AG154" s="13">
        <f t="shared" si="43"/>
        <v>0</v>
      </c>
      <c r="AI154" s="11"/>
      <c r="AJ154" s="11"/>
      <c r="AK154" s="11"/>
      <c r="AL154" s="11"/>
      <c r="AM154" s="11"/>
      <c r="AN154" s="11"/>
      <c r="AO154" s="11"/>
      <c r="AP154" s="11"/>
      <c r="AQ154" s="11">
        <f t="shared" si="47"/>
        <v>147</v>
      </c>
      <c r="AR154" s="11">
        <f t="shared" si="47"/>
        <v>142</v>
      </c>
      <c r="AT154" s="117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</row>
    <row r="155" spans="1:65" s="1" customFormat="1" x14ac:dyDescent="0.3">
      <c r="A155" s="11"/>
      <c r="B155" s="1">
        <f t="shared" si="36"/>
        <v>13577</v>
      </c>
      <c r="C155" s="11">
        <v>143</v>
      </c>
      <c r="D155" s="11">
        <v>36423</v>
      </c>
      <c r="E155" s="11">
        <v>1</v>
      </c>
      <c r="F155" s="11">
        <v>0</v>
      </c>
      <c r="G155" s="11">
        <v>13180</v>
      </c>
      <c r="H155" s="11">
        <v>0</v>
      </c>
      <c r="I155" s="11">
        <v>396</v>
      </c>
      <c r="J155" s="11">
        <v>58.92</v>
      </c>
      <c r="K155" s="11">
        <v>1.89</v>
      </c>
      <c r="L155" s="11">
        <v>25.9</v>
      </c>
      <c r="M155" s="11">
        <v>1</v>
      </c>
      <c r="N155" s="11">
        <v>5110</v>
      </c>
      <c r="O155" s="11">
        <v>8457</v>
      </c>
      <c r="P155" s="11">
        <v>0</v>
      </c>
      <c r="Q155" s="11">
        <v>8320</v>
      </c>
      <c r="R155" s="11">
        <v>137</v>
      </c>
      <c r="S155" s="11">
        <v>1</v>
      </c>
      <c r="T155" s="11">
        <v>0</v>
      </c>
      <c r="U155" s="11">
        <v>0</v>
      </c>
      <c r="V155" s="1">
        <f t="shared" si="44"/>
        <v>0</v>
      </c>
      <c r="W155" s="1">
        <f t="shared" si="45"/>
        <v>0</v>
      </c>
      <c r="X155" s="1">
        <f t="shared" si="45"/>
        <v>0</v>
      </c>
      <c r="Y155" s="1">
        <f t="shared" si="45"/>
        <v>0</v>
      </c>
      <c r="Z155" s="1">
        <f t="shared" si="46"/>
        <v>0</v>
      </c>
      <c r="AA155" s="3">
        <f t="shared" si="37"/>
        <v>0.47250000000000003</v>
      </c>
      <c r="AB155" s="13">
        <f t="shared" si="38"/>
        <v>2.9166973558223466E-2</v>
      </c>
      <c r="AC155" s="13">
        <f t="shared" si="39"/>
        <v>0.27154</v>
      </c>
      <c r="AD155" s="13">
        <f t="shared" si="40"/>
        <v>2.0000000000000002E-5</v>
      </c>
      <c r="AE155" s="13">
        <f t="shared" si="41"/>
        <v>0.2636</v>
      </c>
      <c r="AF155" s="13">
        <f t="shared" si="42"/>
        <v>7.92E-3</v>
      </c>
      <c r="AG155" s="13">
        <f t="shared" si="43"/>
        <v>0</v>
      </c>
      <c r="AI155" s="11"/>
      <c r="AJ155" s="11"/>
      <c r="AK155" s="11"/>
      <c r="AL155" s="11"/>
      <c r="AM155" s="11"/>
      <c r="AN155" s="11"/>
      <c r="AO155" s="11"/>
      <c r="AP155" s="11"/>
      <c r="AQ155" s="11">
        <f t="shared" si="47"/>
        <v>148</v>
      </c>
      <c r="AR155" s="11">
        <f t="shared" si="47"/>
        <v>143</v>
      </c>
      <c r="AT155" s="117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</row>
    <row r="156" spans="1:65" s="1" customFormat="1" x14ac:dyDescent="0.3">
      <c r="A156" s="11"/>
      <c r="B156" s="1">
        <f t="shared" si="36"/>
        <v>13577</v>
      </c>
      <c r="C156" s="11">
        <v>144</v>
      </c>
      <c r="D156" s="11">
        <v>36423</v>
      </c>
      <c r="E156" s="11">
        <v>1</v>
      </c>
      <c r="F156" s="11">
        <v>0</v>
      </c>
      <c r="G156" s="11">
        <v>13180</v>
      </c>
      <c r="H156" s="11">
        <v>0</v>
      </c>
      <c r="I156" s="11">
        <v>396</v>
      </c>
      <c r="J156" s="11">
        <v>58.92</v>
      </c>
      <c r="K156" s="11">
        <v>1.89</v>
      </c>
      <c r="L156" s="11">
        <v>25.9</v>
      </c>
      <c r="M156" s="11">
        <v>1</v>
      </c>
      <c r="N156" s="11">
        <v>5110</v>
      </c>
      <c r="O156" s="11">
        <v>8457</v>
      </c>
      <c r="P156" s="11">
        <v>0</v>
      </c>
      <c r="Q156" s="11">
        <v>8320</v>
      </c>
      <c r="R156" s="11">
        <v>137</v>
      </c>
      <c r="S156" s="11">
        <v>1</v>
      </c>
      <c r="T156" s="11">
        <v>0</v>
      </c>
      <c r="U156" s="11">
        <v>0</v>
      </c>
      <c r="V156" s="1">
        <f t="shared" si="44"/>
        <v>0</v>
      </c>
      <c r="W156" s="1">
        <f t="shared" si="45"/>
        <v>0</v>
      </c>
      <c r="X156" s="1">
        <f t="shared" si="45"/>
        <v>0</v>
      </c>
      <c r="Y156" s="1">
        <f t="shared" si="45"/>
        <v>0</v>
      </c>
      <c r="Z156" s="1">
        <f t="shared" si="46"/>
        <v>0</v>
      </c>
      <c r="AA156" s="3">
        <f t="shared" si="37"/>
        <v>0.47250000000000003</v>
      </c>
      <c r="AB156" s="13">
        <f t="shared" si="38"/>
        <v>2.9166973558223466E-2</v>
      </c>
      <c r="AC156" s="13">
        <f t="shared" si="39"/>
        <v>0.27154</v>
      </c>
      <c r="AD156" s="13">
        <f t="shared" si="40"/>
        <v>2.0000000000000002E-5</v>
      </c>
      <c r="AE156" s="13">
        <f t="shared" si="41"/>
        <v>0.2636</v>
      </c>
      <c r="AF156" s="13">
        <f t="shared" si="42"/>
        <v>7.92E-3</v>
      </c>
      <c r="AG156" s="13">
        <f t="shared" si="43"/>
        <v>0</v>
      </c>
      <c r="AI156" s="11"/>
      <c r="AJ156" s="11"/>
      <c r="AK156" s="11"/>
      <c r="AL156" s="11"/>
      <c r="AM156" s="11"/>
      <c r="AN156" s="11"/>
      <c r="AO156" s="11"/>
      <c r="AP156" s="11"/>
      <c r="AQ156" s="11">
        <f t="shared" si="47"/>
        <v>149</v>
      </c>
      <c r="AR156" s="11">
        <f t="shared" si="47"/>
        <v>144</v>
      </c>
      <c r="AT156" s="117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</row>
    <row r="157" spans="1:65" s="1" customFormat="1" x14ac:dyDescent="0.3">
      <c r="A157" s="11"/>
      <c r="B157" s="1">
        <f t="shared" si="36"/>
        <v>13577</v>
      </c>
      <c r="C157" s="11">
        <v>145</v>
      </c>
      <c r="D157" s="11">
        <v>36423</v>
      </c>
      <c r="E157" s="11">
        <v>1</v>
      </c>
      <c r="F157" s="11">
        <v>0</v>
      </c>
      <c r="G157" s="11">
        <v>13180</v>
      </c>
      <c r="H157" s="11">
        <v>0</v>
      </c>
      <c r="I157" s="11">
        <v>396</v>
      </c>
      <c r="J157" s="11">
        <v>58.93</v>
      </c>
      <c r="K157" s="11">
        <v>1.89</v>
      </c>
      <c r="L157" s="11">
        <v>25.9</v>
      </c>
      <c r="M157" s="11">
        <v>1</v>
      </c>
      <c r="N157" s="11">
        <v>5110</v>
      </c>
      <c r="O157" s="11">
        <v>8457</v>
      </c>
      <c r="P157" s="11">
        <v>0</v>
      </c>
      <c r="Q157" s="11">
        <v>8320</v>
      </c>
      <c r="R157" s="11">
        <v>137</v>
      </c>
      <c r="S157" s="11">
        <v>1</v>
      </c>
      <c r="T157" s="11">
        <v>0</v>
      </c>
      <c r="U157" s="11">
        <v>0</v>
      </c>
      <c r="V157" s="1">
        <f t="shared" si="44"/>
        <v>0</v>
      </c>
      <c r="W157" s="1">
        <f t="shared" si="45"/>
        <v>0</v>
      </c>
      <c r="X157" s="1">
        <f t="shared" si="45"/>
        <v>0</v>
      </c>
      <c r="Y157" s="1">
        <f t="shared" si="45"/>
        <v>0</v>
      </c>
      <c r="Z157" s="1">
        <f t="shared" si="46"/>
        <v>0</v>
      </c>
      <c r="AA157" s="3">
        <f t="shared" si="37"/>
        <v>0.47250000000000003</v>
      </c>
      <c r="AB157" s="13">
        <f t="shared" si="38"/>
        <v>2.9166973558223466E-2</v>
      </c>
      <c r="AC157" s="13">
        <f t="shared" si="39"/>
        <v>0.27154</v>
      </c>
      <c r="AD157" s="13">
        <f t="shared" si="40"/>
        <v>2.0000000000000002E-5</v>
      </c>
      <c r="AE157" s="13">
        <f t="shared" si="41"/>
        <v>0.2636</v>
      </c>
      <c r="AF157" s="13">
        <f t="shared" si="42"/>
        <v>7.92E-3</v>
      </c>
      <c r="AG157" s="13">
        <f t="shared" si="43"/>
        <v>0</v>
      </c>
      <c r="AI157" s="11"/>
      <c r="AJ157" s="11"/>
      <c r="AK157" s="11"/>
      <c r="AL157" s="11"/>
      <c r="AM157" s="11"/>
      <c r="AN157" s="11"/>
      <c r="AO157" s="11"/>
      <c r="AP157" s="11"/>
      <c r="AQ157" s="11">
        <f t="shared" si="47"/>
        <v>150</v>
      </c>
      <c r="AR157" s="11">
        <f t="shared" si="47"/>
        <v>145</v>
      </c>
      <c r="AT157" s="117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</row>
    <row r="158" spans="1:65" s="1" customFormat="1" x14ac:dyDescent="0.3">
      <c r="A158" s="11"/>
      <c r="B158" s="1">
        <f t="shared" si="36"/>
        <v>13577</v>
      </c>
      <c r="C158" s="11">
        <v>146</v>
      </c>
      <c r="D158" s="11">
        <v>36423</v>
      </c>
      <c r="E158" s="11">
        <v>1</v>
      </c>
      <c r="F158" s="11">
        <v>0</v>
      </c>
      <c r="G158" s="11">
        <v>13180</v>
      </c>
      <c r="H158" s="11">
        <v>0</v>
      </c>
      <c r="I158" s="11">
        <v>396</v>
      </c>
      <c r="J158" s="11">
        <v>58.93</v>
      </c>
      <c r="K158" s="11">
        <v>1.89</v>
      </c>
      <c r="L158" s="11">
        <v>25.9</v>
      </c>
      <c r="M158" s="11">
        <v>1</v>
      </c>
      <c r="N158" s="11">
        <v>5110</v>
      </c>
      <c r="O158" s="11">
        <v>8457</v>
      </c>
      <c r="P158" s="11">
        <v>0</v>
      </c>
      <c r="Q158" s="11">
        <v>8320</v>
      </c>
      <c r="R158" s="11">
        <v>137</v>
      </c>
      <c r="S158" s="11">
        <v>1</v>
      </c>
      <c r="T158" s="11">
        <v>0</v>
      </c>
      <c r="U158" s="11">
        <v>0</v>
      </c>
      <c r="V158" s="1">
        <f t="shared" si="44"/>
        <v>0</v>
      </c>
      <c r="W158" s="1">
        <f t="shared" si="45"/>
        <v>0</v>
      </c>
      <c r="X158" s="1">
        <f t="shared" si="45"/>
        <v>0</v>
      </c>
      <c r="Y158" s="1">
        <f t="shared" si="45"/>
        <v>0</v>
      </c>
      <c r="Z158" s="1">
        <f t="shared" si="46"/>
        <v>0</v>
      </c>
      <c r="AA158" s="3">
        <f t="shared" si="37"/>
        <v>0.47250000000000003</v>
      </c>
      <c r="AB158" s="13">
        <f t="shared" si="38"/>
        <v>2.9166973558223466E-2</v>
      </c>
      <c r="AC158" s="13">
        <f t="shared" si="39"/>
        <v>0.27154</v>
      </c>
      <c r="AD158" s="13">
        <f t="shared" si="40"/>
        <v>2.0000000000000002E-5</v>
      </c>
      <c r="AE158" s="13">
        <f t="shared" si="41"/>
        <v>0.2636</v>
      </c>
      <c r="AF158" s="13">
        <f t="shared" si="42"/>
        <v>7.92E-3</v>
      </c>
      <c r="AG158" s="13">
        <f t="shared" si="43"/>
        <v>0</v>
      </c>
      <c r="AI158" s="11"/>
      <c r="AJ158" s="11"/>
      <c r="AK158" s="11"/>
      <c r="AL158" s="11"/>
      <c r="AM158" s="11"/>
      <c r="AN158" s="11"/>
      <c r="AO158" s="11"/>
      <c r="AP158" s="11"/>
      <c r="AQ158" s="11">
        <f t="shared" si="47"/>
        <v>151</v>
      </c>
      <c r="AR158" s="11">
        <f t="shared" si="47"/>
        <v>146</v>
      </c>
      <c r="AT158" s="117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</row>
    <row r="159" spans="1:65" s="1" customFormat="1" x14ac:dyDescent="0.3">
      <c r="A159" s="11"/>
      <c r="B159" s="1">
        <f t="shared" si="36"/>
        <v>13577</v>
      </c>
      <c r="C159" s="11">
        <v>147</v>
      </c>
      <c r="D159" s="11">
        <v>36423</v>
      </c>
      <c r="E159" s="11">
        <v>1</v>
      </c>
      <c r="F159" s="11">
        <v>0</v>
      </c>
      <c r="G159" s="11">
        <v>13180</v>
      </c>
      <c r="H159" s="11">
        <v>0</v>
      </c>
      <c r="I159" s="11">
        <v>396</v>
      </c>
      <c r="J159" s="11">
        <v>58.93</v>
      </c>
      <c r="K159" s="11">
        <v>1.89</v>
      </c>
      <c r="L159" s="11">
        <v>25.9</v>
      </c>
      <c r="M159" s="11">
        <v>1</v>
      </c>
      <c r="N159" s="11">
        <v>5110</v>
      </c>
      <c r="O159" s="11">
        <v>8457</v>
      </c>
      <c r="P159" s="11">
        <v>0</v>
      </c>
      <c r="Q159" s="11">
        <v>8320</v>
      </c>
      <c r="R159" s="11">
        <v>137</v>
      </c>
      <c r="S159" s="11">
        <v>1</v>
      </c>
      <c r="T159" s="11">
        <v>0</v>
      </c>
      <c r="U159" s="11">
        <v>0</v>
      </c>
      <c r="V159" s="1">
        <f t="shared" si="44"/>
        <v>0</v>
      </c>
      <c r="W159" s="1">
        <f t="shared" si="45"/>
        <v>0</v>
      </c>
      <c r="X159" s="1">
        <f t="shared" si="45"/>
        <v>0</v>
      </c>
      <c r="Y159" s="1">
        <f t="shared" si="45"/>
        <v>0</v>
      </c>
      <c r="Z159" s="1">
        <f t="shared" si="46"/>
        <v>0</v>
      </c>
      <c r="AA159" s="3">
        <f t="shared" si="37"/>
        <v>0.47250000000000003</v>
      </c>
      <c r="AB159" s="13">
        <f t="shared" si="38"/>
        <v>2.9166973558223466E-2</v>
      </c>
      <c r="AC159" s="13">
        <f t="shared" si="39"/>
        <v>0.27154</v>
      </c>
      <c r="AD159" s="13">
        <f t="shared" si="40"/>
        <v>2.0000000000000002E-5</v>
      </c>
      <c r="AE159" s="13">
        <f t="shared" si="41"/>
        <v>0.2636</v>
      </c>
      <c r="AF159" s="13">
        <f t="shared" si="42"/>
        <v>7.92E-3</v>
      </c>
      <c r="AG159" s="13">
        <f t="shared" si="43"/>
        <v>0</v>
      </c>
      <c r="AI159" s="11"/>
      <c r="AJ159" s="11"/>
      <c r="AK159" s="11"/>
      <c r="AL159" s="11"/>
      <c r="AM159" s="11"/>
      <c r="AN159" s="11"/>
      <c r="AO159" s="11"/>
      <c r="AP159" s="11"/>
      <c r="AQ159" s="11">
        <f t="shared" ref="AQ159:AR174" si="48">+AQ158+1</f>
        <v>152</v>
      </c>
      <c r="AR159" s="11">
        <f t="shared" si="48"/>
        <v>147</v>
      </c>
      <c r="AT159" s="117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</row>
    <row r="160" spans="1:65" s="1" customFormat="1" x14ac:dyDescent="0.3">
      <c r="A160" s="11"/>
      <c r="B160" s="1">
        <f t="shared" si="36"/>
        <v>13577</v>
      </c>
      <c r="C160" s="11">
        <v>148</v>
      </c>
      <c r="D160" s="11">
        <v>36423</v>
      </c>
      <c r="E160" s="11">
        <v>1</v>
      </c>
      <c r="F160" s="11">
        <v>0</v>
      </c>
      <c r="G160" s="11">
        <v>13180</v>
      </c>
      <c r="H160" s="11">
        <v>0</v>
      </c>
      <c r="I160" s="11">
        <v>396</v>
      </c>
      <c r="J160" s="11">
        <v>58.93</v>
      </c>
      <c r="K160" s="11">
        <v>1.89</v>
      </c>
      <c r="L160" s="11">
        <v>25.9</v>
      </c>
      <c r="M160" s="11">
        <v>1</v>
      </c>
      <c r="N160" s="11">
        <v>5110</v>
      </c>
      <c r="O160" s="11">
        <v>8457</v>
      </c>
      <c r="P160" s="11">
        <v>0</v>
      </c>
      <c r="Q160" s="11">
        <v>8320</v>
      </c>
      <c r="R160" s="11">
        <v>137</v>
      </c>
      <c r="S160" s="11">
        <v>1</v>
      </c>
      <c r="T160" s="11">
        <v>0</v>
      </c>
      <c r="U160" s="11">
        <v>0</v>
      </c>
      <c r="V160" s="1">
        <f t="shared" si="44"/>
        <v>0</v>
      </c>
      <c r="W160" s="1">
        <f t="shared" si="45"/>
        <v>0</v>
      </c>
      <c r="X160" s="1">
        <f t="shared" si="45"/>
        <v>0</v>
      </c>
      <c r="Y160" s="1">
        <f t="shared" si="45"/>
        <v>0</v>
      </c>
      <c r="Z160" s="1">
        <f t="shared" si="46"/>
        <v>0</v>
      </c>
      <c r="AA160" s="3">
        <f t="shared" si="37"/>
        <v>0.47250000000000003</v>
      </c>
      <c r="AB160" s="13">
        <f t="shared" si="38"/>
        <v>2.9166973558223466E-2</v>
      </c>
      <c r="AC160" s="13">
        <f t="shared" si="39"/>
        <v>0.27154</v>
      </c>
      <c r="AD160" s="13">
        <f t="shared" si="40"/>
        <v>2.0000000000000002E-5</v>
      </c>
      <c r="AE160" s="13">
        <f t="shared" si="41"/>
        <v>0.2636</v>
      </c>
      <c r="AF160" s="13">
        <f t="shared" si="42"/>
        <v>7.92E-3</v>
      </c>
      <c r="AG160" s="13">
        <f t="shared" si="43"/>
        <v>0</v>
      </c>
      <c r="AI160" s="11"/>
      <c r="AJ160" s="11"/>
      <c r="AK160" s="11"/>
      <c r="AL160" s="11"/>
      <c r="AM160" s="11"/>
      <c r="AN160" s="11"/>
      <c r="AO160" s="11"/>
      <c r="AP160" s="11"/>
      <c r="AQ160" s="11">
        <f t="shared" si="48"/>
        <v>153</v>
      </c>
      <c r="AR160" s="11">
        <f t="shared" si="48"/>
        <v>148</v>
      </c>
      <c r="AT160" s="117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</row>
    <row r="161" spans="1:65" s="1" customFormat="1" x14ac:dyDescent="0.3">
      <c r="A161" s="11"/>
      <c r="B161" s="1">
        <f t="shared" si="36"/>
        <v>13577</v>
      </c>
      <c r="C161" s="11">
        <v>149</v>
      </c>
      <c r="D161" s="11">
        <v>36423</v>
      </c>
      <c r="E161" s="11">
        <v>1</v>
      </c>
      <c r="F161" s="11">
        <v>0</v>
      </c>
      <c r="G161" s="11">
        <v>13180</v>
      </c>
      <c r="H161" s="11">
        <v>0</v>
      </c>
      <c r="I161" s="11">
        <v>396</v>
      </c>
      <c r="J161" s="11">
        <v>58.93</v>
      </c>
      <c r="K161" s="11">
        <v>1.89</v>
      </c>
      <c r="L161" s="11">
        <v>25.9</v>
      </c>
      <c r="M161" s="11">
        <v>1</v>
      </c>
      <c r="N161" s="11">
        <v>5110</v>
      </c>
      <c r="O161" s="11">
        <v>8457</v>
      </c>
      <c r="P161" s="11">
        <v>0</v>
      </c>
      <c r="Q161" s="11">
        <v>8320</v>
      </c>
      <c r="R161" s="11">
        <v>137</v>
      </c>
      <c r="S161" s="11">
        <v>1</v>
      </c>
      <c r="T161" s="11">
        <v>0</v>
      </c>
      <c r="U161" s="11">
        <v>0</v>
      </c>
      <c r="V161" s="1">
        <f t="shared" si="44"/>
        <v>0</v>
      </c>
      <c r="W161" s="1">
        <f t="shared" si="45"/>
        <v>0</v>
      </c>
      <c r="X161" s="1">
        <f t="shared" si="45"/>
        <v>0</v>
      </c>
      <c r="Y161" s="1">
        <f t="shared" si="45"/>
        <v>0</v>
      </c>
      <c r="Z161" s="1">
        <f t="shared" si="46"/>
        <v>0</v>
      </c>
      <c r="AA161" s="3">
        <f t="shared" si="37"/>
        <v>0.47250000000000003</v>
      </c>
      <c r="AB161" s="13">
        <f t="shared" si="38"/>
        <v>2.9166973558223466E-2</v>
      </c>
      <c r="AC161" s="13">
        <f t="shared" si="39"/>
        <v>0.27154</v>
      </c>
      <c r="AD161" s="13">
        <f t="shared" si="40"/>
        <v>2.0000000000000002E-5</v>
      </c>
      <c r="AE161" s="13">
        <f t="shared" si="41"/>
        <v>0.2636</v>
      </c>
      <c r="AF161" s="13">
        <f t="shared" si="42"/>
        <v>7.92E-3</v>
      </c>
      <c r="AG161" s="13">
        <f t="shared" si="43"/>
        <v>0</v>
      </c>
      <c r="AI161" s="11"/>
      <c r="AJ161" s="11"/>
      <c r="AK161" s="11"/>
      <c r="AL161" s="11"/>
      <c r="AM161" s="11"/>
      <c r="AN161" s="11"/>
      <c r="AO161" s="11"/>
      <c r="AP161" s="11"/>
      <c r="AQ161" s="11">
        <f t="shared" si="48"/>
        <v>154</v>
      </c>
      <c r="AR161" s="11">
        <f t="shared" si="48"/>
        <v>149</v>
      </c>
      <c r="AT161" s="117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</row>
    <row r="162" spans="1:65" s="1" customFormat="1" x14ac:dyDescent="0.3">
      <c r="A162" s="11"/>
      <c r="B162" s="1">
        <f t="shared" si="36"/>
        <v>13577</v>
      </c>
      <c r="C162" s="11">
        <v>150</v>
      </c>
      <c r="D162" s="11">
        <v>36423</v>
      </c>
      <c r="E162" s="11">
        <v>1</v>
      </c>
      <c r="F162" s="11">
        <v>0</v>
      </c>
      <c r="G162" s="11">
        <v>13180</v>
      </c>
      <c r="H162" s="11">
        <v>0</v>
      </c>
      <c r="I162" s="11">
        <v>396</v>
      </c>
      <c r="J162" s="11">
        <v>58.93</v>
      </c>
      <c r="K162" s="11">
        <v>1.89</v>
      </c>
      <c r="L162" s="11">
        <v>25.9</v>
      </c>
      <c r="M162" s="11">
        <v>1</v>
      </c>
      <c r="N162" s="11">
        <v>5110</v>
      </c>
      <c r="O162" s="11">
        <v>8457</v>
      </c>
      <c r="P162" s="11">
        <v>0</v>
      </c>
      <c r="Q162" s="11">
        <v>8320</v>
      </c>
      <c r="R162" s="11">
        <v>137</v>
      </c>
      <c r="S162" s="11">
        <v>1</v>
      </c>
      <c r="T162" s="11">
        <v>0</v>
      </c>
      <c r="U162" s="11">
        <v>0</v>
      </c>
      <c r="V162" s="1">
        <f t="shared" si="44"/>
        <v>0</v>
      </c>
      <c r="W162" s="1">
        <f t="shared" si="45"/>
        <v>0</v>
      </c>
      <c r="X162" s="1">
        <f t="shared" si="45"/>
        <v>0</v>
      </c>
      <c r="Y162" s="1">
        <f t="shared" si="45"/>
        <v>0</v>
      </c>
      <c r="Z162" s="1">
        <f t="shared" si="46"/>
        <v>0</v>
      </c>
      <c r="AA162" s="3">
        <f t="shared" si="37"/>
        <v>0.47250000000000003</v>
      </c>
      <c r="AB162" s="13">
        <f t="shared" si="38"/>
        <v>2.9166973558223466E-2</v>
      </c>
      <c r="AC162" s="13">
        <f t="shared" si="39"/>
        <v>0.27154</v>
      </c>
      <c r="AD162" s="13">
        <f t="shared" si="40"/>
        <v>2.0000000000000002E-5</v>
      </c>
      <c r="AE162" s="13">
        <f t="shared" si="41"/>
        <v>0.2636</v>
      </c>
      <c r="AF162" s="13">
        <f t="shared" si="42"/>
        <v>7.92E-3</v>
      </c>
      <c r="AG162" s="13">
        <f t="shared" si="43"/>
        <v>0</v>
      </c>
      <c r="AI162" s="11"/>
      <c r="AJ162" s="11"/>
      <c r="AK162" s="11"/>
      <c r="AL162" s="11"/>
      <c r="AM162" s="11"/>
      <c r="AN162" s="11"/>
      <c r="AO162" s="11"/>
      <c r="AP162" s="11"/>
      <c r="AQ162" s="11">
        <f t="shared" si="48"/>
        <v>155</v>
      </c>
      <c r="AR162" s="11">
        <f t="shared" si="48"/>
        <v>150</v>
      </c>
      <c r="AT162" s="117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</row>
    <row r="163" spans="1:65" s="1" customFormat="1" x14ac:dyDescent="0.3">
      <c r="A163" s="11"/>
      <c r="B163" s="1">
        <f t="shared" si="36"/>
        <v>13577</v>
      </c>
      <c r="C163" s="11">
        <v>151</v>
      </c>
      <c r="D163" s="11">
        <v>36423</v>
      </c>
      <c r="E163" s="11">
        <v>1</v>
      </c>
      <c r="F163" s="11">
        <v>0</v>
      </c>
      <c r="G163" s="11">
        <v>13180</v>
      </c>
      <c r="H163" s="11">
        <v>0</v>
      </c>
      <c r="I163" s="11">
        <v>396</v>
      </c>
      <c r="J163" s="11">
        <v>58.94</v>
      </c>
      <c r="K163" s="11">
        <v>1.89</v>
      </c>
      <c r="L163" s="11">
        <v>25.9</v>
      </c>
      <c r="M163" s="11">
        <v>1</v>
      </c>
      <c r="N163" s="11">
        <v>5110</v>
      </c>
      <c r="O163" s="11">
        <v>8457</v>
      </c>
      <c r="P163" s="11">
        <v>0</v>
      </c>
      <c r="Q163" s="11">
        <v>8320</v>
      </c>
      <c r="R163" s="11">
        <v>137</v>
      </c>
      <c r="S163" s="11">
        <v>1</v>
      </c>
      <c r="T163" s="11">
        <v>0</v>
      </c>
      <c r="U163" s="11">
        <v>0</v>
      </c>
      <c r="V163" s="1">
        <f t="shared" si="44"/>
        <v>0</v>
      </c>
      <c r="W163" s="1">
        <f t="shared" si="45"/>
        <v>0</v>
      </c>
      <c r="X163" s="1">
        <f t="shared" si="45"/>
        <v>0</v>
      </c>
      <c r="Y163" s="1">
        <f t="shared" si="45"/>
        <v>0</v>
      </c>
      <c r="Z163" s="1">
        <f t="shared" si="46"/>
        <v>0</v>
      </c>
      <c r="AA163" s="3">
        <f t="shared" si="37"/>
        <v>0.47250000000000003</v>
      </c>
      <c r="AB163" s="13">
        <f t="shared" si="38"/>
        <v>2.9166973558223466E-2</v>
      </c>
      <c r="AC163" s="13">
        <f t="shared" si="39"/>
        <v>0.27154</v>
      </c>
      <c r="AD163" s="13">
        <f t="shared" si="40"/>
        <v>2.0000000000000002E-5</v>
      </c>
      <c r="AE163" s="13">
        <f t="shared" si="41"/>
        <v>0.2636</v>
      </c>
      <c r="AF163" s="13">
        <f t="shared" si="42"/>
        <v>7.92E-3</v>
      </c>
      <c r="AG163" s="13">
        <f t="shared" si="43"/>
        <v>0</v>
      </c>
      <c r="AI163" s="11"/>
      <c r="AJ163" s="11"/>
      <c r="AK163" s="11"/>
      <c r="AL163" s="11"/>
      <c r="AM163" s="11"/>
      <c r="AN163" s="11"/>
      <c r="AO163" s="11"/>
      <c r="AP163" s="11"/>
      <c r="AQ163" s="11">
        <f t="shared" si="48"/>
        <v>156</v>
      </c>
      <c r="AR163" s="11">
        <f t="shared" si="48"/>
        <v>151</v>
      </c>
      <c r="AT163" s="117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</row>
    <row r="164" spans="1:65" s="1" customFormat="1" x14ac:dyDescent="0.3">
      <c r="A164" s="11"/>
      <c r="B164" s="1">
        <f t="shared" si="36"/>
        <v>13577</v>
      </c>
      <c r="C164" s="11">
        <v>152</v>
      </c>
      <c r="D164" s="11">
        <v>36423</v>
      </c>
      <c r="E164" s="11">
        <v>1</v>
      </c>
      <c r="F164" s="11">
        <v>0</v>
      </c>
      <c r="G164" s="11">
        <v>13180</v>
      </c>
      <c r="H164" s="11">
        <v>0</v>
      </c>
      <c r="I164" s="11">
        <v>396</v>
      </c>
      <c r="J164" s="11">
        <v>58.94</v>
      </c>
      <c r="K164" s="11">
        <v>1.89</v>
      </c>
      <c r="L164" s="11">
        <v>25.9</v>
      </c>
      <c r="M164" s="11">
        <v>1</v>
      </c>
      <c r="N164" s="11">
        <v>5110</v>
      </c>
      <c r="O164" s="11">
        <v>8457</v>
      </c>
      <c r="P164" s="11">
        <v>0</v>
      </c>
      <c r="Q164" s="11">
        <v>8320</v>
      </c>
      <c r="R164" s="11">
        <v>137</v>
      </c>
      <c r="S164" s="11">
        <v>1</v>
      </c>
      <c r="T164" s="11">
        <v>0</v>
      </c>
      <c r="U164" s="11">
        <v>0</v>
      </c>
      <c r="V164" s="1">
        <f t="shared" si="44"/>
        <v>0</v>
      </c>
      <c r="W164" s="1">
        <f t="shared" si="45"/>
        <v>0</v>
      </c>
      <c r="X164" s="1">
        <f t="shared" si="45"/>
        <v>0</v>
      </c>
      <c r="Y164" s="1">
        <f t="shared" si="45"/>
        <v>0</v>
      </c>
      <c r="Z164" s="1">
        <f t="shared" si="46"/>
        <v>0</v>
      </c>
      <c r="AA164" s="3">
        <f t="shared" si="37"/>
        <v>0.47250000000000003</v>
      </c>
      <c r="AB164" s="13">
        <f t="shared" si="38"/>
        <v>2.9166973558223466E-2</v>
      </c>
      <c r="AC164" s="13">
        <f t="shared" si="39"/>
        <v>0.27154</v>
      </c>
      <c r="AD164" s="13">
        <f t="shared" si="40"/>
        <v>2.0000000000000002E-5</v>
      </c>
      <c r="AE164" s="13">
        <f t="shared" si="41"/>
        <v>0.2636</v>
      </c>
      <c r="AF164" s="13">
        <f t="shared" si="42"/>
        <v>7.92E-3</v>
      </c>
      <c r="AG164" s="13">
        <f t="shared" si="43"/>
        <v>0</v>
      </c>
      <c r="AI164" s="11"/>
      <c r="AJ164" s="11"/>
      <c r="AK164" s="11"/>
      <c r="AL164" s="11"/>
      <c r="AM164" s="11"/>
      <c r="AN164" s="11"/>
      <c r="AO164" s="11"/>
      <c r="AP164" s="11"/>
      <c r="AQ164" s="11">
        <f t="shared" si="48"/>
        <v>157</v>
      </c>
      <c r="AR164" s="11">
        <f t="shared" si="48"/>
        <v>152</v>
      </c>
      <c r="AT164" s="117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</row>
    <row r="165" spans="1:65" s="1" customFormat="1" x14ac:dyDescent="0.3">
      <c r="A165" s="11"/>
      <c r="B165" s="1">
        <f t="shared" si="36"/>
        <v>13577</v>
      </c>
      <c r="C165" s="11">
        <v>153</v>
      </c>
      <c r="D165" s="11">
        <v>36423</v>
      </c>
      <c r="E165" s="11">
        <v>0</v>
      </c>
      <c r="F165" s="11">
        <v>0</v>
      </c>
      <c r="G165" s="11">
        <v>13181</v>
      </c>
      <c r="H165" s="11">
        <v>0</v>
      </c>
      <c r="I165" s="11">
        <v>396</v>
      </c>
      <c r="J165" s="11">
        <v>58.94</v>
      </c>
      <c r="K165" s="11">
        <v>1.89</v>
      </c>
      <c r="L165" s="11">
        <v>25.9</v>
      </c>
      <c r="M165" s="11">
        <v>1</v>
      </c>
      <c r="N165" s="11">
        <v>5110</v>
      </c>
      <c r="O165" s="11">
        <v>8457</v>
      </c>
      <c r="P165" s="11">
        <v>0</v>
      </c>
      <c r="Q165" s="11">
        <v>8320</v>
      </c>
      <c r="R165" s="11">
        <v>137</v>
      </c>
      <c r="S165" s="11">
        <v>0</v>
      </c>
      <c r="T165" s="11">
        <v>0</v>
      </c>
      <c r="U165" s="11">
        <v>0</v>
      </c>
      <c r="V165" s="1">
        <f t="shared" si="44"/>
        <v>-1</v>
      </c>
      <c r="W165" s="1">
        <f t="shared" si="45"/>
        <v>1</v>
      </c>
      <c r="X165" s="1">
        <f t="shared" si="45"/>
        <v>0</v>
      </c>
      <c r="Y165" s="1">
        <f t="shared" si="45"/>
        <v>0</v>
      </c>
      <c r="Z165" s="1">
        <f t="shared" si="46"/>
        <v>0</v>
      </c>
      <c r="AA165" s="3">
        <f t="shared" si="37"/>
        <v>0.47250000000000003</v>
      </c>
      <c r="AB165" s="13">
        <f t="shared" si="38"/>
        <v>2.9166973558223466E-2</v>
      </c>
      <c r="AC165" s="13">
        <f t="shared" si="39"/>
        <v>0.27154</v>
      </c>
      <c r="AD165" s="13">
        <f t="shared" si="40"/>
        <v>0</v>
      </c>
      <c r="AE165" s="13">
        <f t="shared" si="41"/>
        <v>0.26362000000000002</v>
      </c>
      <c r="AF165" s="13">
        <f t="shared" si="42"/>
        <v>7.92E-3</v>
      </c>
      <c r="AG165" s="13">
        <f t="shared" si="43"/>
        <v>0</v>
      </c>
      <c r="AI165" s="11"/>
      <c r="AJ165" s="11"/>
      <c r="AK165" s="11"/>
      <c r="AL165" s="11"/>
      <c r="AM165" s="11"/>
      <c r="AN165" s="11"/>
      <c r="AO165" s="11"/>
      <c r="AP165" s="11"/>
      <c r="AQ165" s="11">
        <f t="shared" si="48"/>
        <v>158</v>
      </c>
      <c r="AR165" s="11">
        <f t="shared" si="48"/>
        <v>153</v>
      </c>
      <c r="AT165" s="117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</row>
    <row r="166" spans="1:65" s="1" customFormat="1" x14ac:dyDescent="0.3">
      <c r="A166" s="11"/>
      <c r="B166" s="1" t="e">
        <f t="shared" si="36"/>
        <v>#N/A</v>
      </c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" t="str">
        <f t="shared" si="44"/>
        <v/>
      </c>
      <c r="W166" s="1" t="str">
        <f t="shared" si="45"/>
        <v/>
      </c>
      <c r="X166" s="1" t="str">
        <f t="shared" si="45"/>
        <v/>
      </c>
      <c r="Y166" s="1" t="str">
        <f t="shared" si="45"/>
        <v/>
      </c>
      <c r="Z166" s="1" t="e">
        <f t="shared" si="46"/>
        <v>#N/A</v>
      </c>
      <c r="AA166" s="3">
        <f t="shared" si="37"/>
        <v>0</v>
      </c>
      <c r="AB166" s="13" t="e">
        <f t="shared" si="38"/>
        <v>#N/A</v>
      </c>
      <c r="AC166" s="13" t="e">
        <f t="shared" si="39"/>
        <v>#N/A</v>
      </c>
      <c r="AD166" s="13" t="e">
        <f t="shared" si="40"/>
        <v>#N/A</v>
      </c>
      <c r="AE166" s="13" t="e">
        <f t="shared" si="41"/>
        <v>#N/A</v>
      </c>
      <c r="AF166" s="13" t="e">
        <f t="shared" si="42"/>
        <v>#N/A</v>
      </c>
      <c r="AG166" s="13" t="e">
        <f t="shared" si="43"/>
        <v>#N/A</v>
      </c>
      <c r="AI166" s="11"/>
      <c r="AJ166" s="11"/>
      <c r="AK166" s="11"/>
      <c r="AL166" s="11"/>
      <c r="AM166" s="11"/>
      <c r="AN166" s="11"/>
      <c r="AO166" s="11"/>
      <c r="AP166" s="11"/>
      <c r="AQ166" s="11">
        <f t="shared" si="48"/>
        <v>159</v>
      </c>
      <c r="AR166" s="11">
        <f t="shared" si="48"/>
        <v>154</v>
      </c>
      <c r="AT166" s="117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</row>
    <row r="167" spans="1:65" s="1" customFormat="1" x14ac:dyDescent="0.3">
      <c r="A167" s="11"/>
      <c r="B167" s="1" t="e">
        <f t="shared" si="36"/>
        <v>#N/A</v>
      </c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" t="str">
        <f t="shared" si="44"/>
        <v/>
      </c>
      <c r="W167" s="1" t="str">
        <f t="shared" si="45"/>
        <v/>
      </c>
      <c r="X167" s="1" t="str">
        <f t="shared" si="45"/>
        <v/>
      </c>
      <c r="Y167" s="1" t="str">
        <f t="shared" si="45"/>
        <v/>
      </c>
      <c r="Z167" s="1" t="e">
        <f t="shared" si="46"/>
        <v>#N/A</v>
      </c>
      <c r="AA167" s="3">
        <f t="shared" si="37"/>
        <v>0</v>
      </c>
      <c r="AB167" s="13" t="e">
        <f t="shared" si="38"/>
        <v>#N/A</v>
      </c>
      <c r="AC167" s="13" t="e">
        <f t="shared" si="39"/>
        <v>#N/A</v>
      </c>
      <c r="AD167" s="13" t="e">
        <f t="shared" si="40"/>
        <v>#N/A</v>
      </c>
      <c r="AE167" s="13" t="e">
        <f t="shared" si="41"/>
        <v>#N/A</v>
      </c>
      <c r="AF167" s="13" t="e">
        <f t="shared" si="42"/>
        <v>#N/A</v>
      </c>
      <c r="AG167" s="13" t="e">
        <f t="shared" si="43"/>
        <v>#N/A</v>
      </c>
      <c r="AI167" s="11"/>
      <c r="AJ167" s="11"/>
      <c r="AK167" s="11"/>
      <c r="AL167" s="11"/>
      <c r="AM167" s="11"/>
      <c r="AN167" s="11"/>
      <c r="AO167" s="11"/>
      <c r="AP167" s="11"/>
      <c r="AQ167" s="11">
        <f t="shared" si="48"/>
        <v>160</v>
      </c>
      <c r="AR167" s="11">
        <f t="shared" si="48"/>
        <v>155</v>
      </c>
      <c r="AT167" s="117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</row>
    <row r="168" spans="1:65" s="1" customFormat="1" x14ac:dyDescent="0.3">
      <c r="A168" s="11"/>
      <c r="B168" s="1" t="e">
        <f t="shared" si="36"/>
        <v>#N/A</v>
      </c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" t="str">
        <f t="shared" si="44"/>
        <v/>
      </c>
      <c r="W168" s="1" t="str">
        <f t="shared" si="45"/>
        <v/>
      </c>
      <c r="X168" s="1" t="str">
        <f t="shared" si="45"/>
        <v/>
      </c>
      <c r="Y168" s="1" t="str">
        <f t="shared" si="45"/>
        <v/>
      </c>
      <c r="Z168" s="1" t="e">
        <f t="shared" si="46"/>
        <v>#N/A</v>
      </c>
      <c r="AA168" s="3">
        <f t="shared" si="37"/>
        <v>0</v>
      </c>
      <c r="AB168" s="13" t="e">
        <f t="shared" si="38"/>
        <v>#N/A</v>
      </c>
      <c r="AC168" s="13" t="e">
        <f t="shared" si="39"/>
        <v>#N/A</v>
      </c>
      <c r="AD168" s="13" t="e">
        <f t="shared" si="40"/>
        <v>#N/A</v>
      </c>
      <c r="AE168" s="13" t="e">
        <f t="shared" si="41"/>
        <v>#N/A</v>
      </c>
      <c r="AF168" s="13" t="e">
        <f t="shared" si="42"/>
        <v>#N/A</v>
      </c>
      <c r="AG168" s="13" t="e">
        <f t="shared" si="43"/>
        <v>#N/A</v>
      </c>
      <c r="AI168" s="11"/>
      <c r="AJ168" s="11"/>
      <c r="AK168" s="11"/>
      <c r="AL168" s="11"/>
      <c r="AM168" s="11"/>
      <c r="AN168" s="11"/>
      <c r="AO168" s="11"/>
      <c r="AP168" s="11"/>
      <c r="AQ168" s="11">
        <f t="shared" si="48"/>
        <v>161</v>
      </c>
      <c r="AR168" s="11">
        <f t="shared" si="48"/>
        <v>156</v>
      </c>
      <c r="AT168" s="117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</row>
    <row r="169" spans="1:65" s="1" customFormat="1" x14ac:dyDescent="0.3">
      <c r="A169" s="11"/>
      <c r="B169" s="1" t="e">
        <f t="shared" si="36"/>
        <v>#N/A</v>
      </c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" t="str">
        <f t="shared" si="44"/>
        <v/>
      </c>
      <c r="W169" s="1" t="str">
        <f t="shared" si="45"/>
        <v/>
      </c>
      <c r="X169" s="1" t="str">
        <f t="shared" si="45"/>
        <v/>
      </c>
      <c r="Y169" s="1" t="str">
        <f t="shared" si="45"/>
        <v/>
      </c>
      <c r="Z169" s="1" t="e">
        <f t="shared" si="46"/>
        <v>#N/A</v>
      </c>
      <c r="AA169" s="3">
        <f t="shared" si="37"/>
        <v>0</v>
      </c>
      <c r="AB169" s="13" t="e">
        <f t="shared" si="38"/>
        <v>#N/A</v>
      </c>
      <c r="AC169" s="13" t="e">
        <f t="shared" si="39"/>
        <v>#N/A</v>
      </c>
      <c r="AD169" s="13" t="e">
        <f t="shared" si="40"/>
        <v>#N/A</v>
      </c>
      <c r="AE169" s="13" t="e">
        <f t="shared" si="41"/>
        <v>#N/A</v>
      </c>
      <c r="AF169" s="13" t="e">
        <f t="shared" si="42"/>
        <v>#N/A</v>
      </c>
      <c r="AG169" s="13" t="e">
        <f t="shared" si="43"/>
        <v>#N/A</v>
      </c>
      <c r="AI169" s="11"/>
      <c r="AJ169" s="11"/>
      <c r="AK169" s="11"/>
      <c r="AL169" s="11"/>
      <c r="AM169" s="11"/>
      <c r="AN169" s="11"/>
      <c r="AO169" s="11"/>
      <c r="AP169" s="11"/>
      <c r="AQ169" s="11">
        <f t="shared" si="48"/>
        <v>162</v>
      </c>
      <c r="AR169" s="11">
        <f t="shared" si="48"/>
        <v>157</v>
      </c>
      <c r="AT169" s="117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</row>
    <row r="170" spans="1:65" s="1" customFormat="1" x14ac:dyDescent="0.3">
      <c r="A170" s="11"/>
      <c r="B170" s="1" t="e">
        <f t="shared" si="36"/>
        <v>#N/A</v>
      </c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" t="str">
        <f t="shared" si="44"/>
        <v/>
      </c>
      <c r="W170" s="1" t="str">
        <f t="shared" si="45"/>
        <v/>
      </c>
      <c r="X170" s="1" t="str">
        <f t="shared" si="45"/>
        <v/>
      </c>
      <c r="Y170" s="1" t="str">
        <f t="shared" si="45"/>
        <v/>
      </c>
      <c r="Z170" s="1" t="e">
        <f t="shared" si="46"/>
        <v>#N/A</v>
      </c>
      <c r="AA170" s="3">
        <f t="shared" si="37"/>
        <v>0</v>
      </c>
      <c r="AB170" s="13" t="e">
        <f t="shared" si="38"/>
        <v>#N/A</v>
      </c>
      <c r="AC170" s="13" t="e">
        <f t="shared" si="39"/>
        <v>#N/A</v>
      </c>
      <c r="AD170" s="13" t="e">
        <f t="shared" si="40"/>
        <v>#N/A</v>
      </c>
      <c r="AE170" s="13" t="e">
        <f t="shared" si="41"/>
        <v>#N/A</v>
      </c>
      <c r="AF170" s="13" t="e">
        <f t="shared" si="42"/>
        <v>#N/A</v>
      </c>
      <c r="AG170" s="13" t="e">
        <f t="shared" si="43"/>
        <v>#N/A</v>
      </c>
      <c r="AI170" s="11"/>
      <c r="AJ170" s="11"/>
      <c r="AK170" s="11"/>
      <c r="AL170" s="11"/>
      <c r="AM170" s="11"/>
      <c r="AN170" s="11"/>
      <c r="AO170" s="11"/>
      <c r="AP170" s="11"/>
      <c r="AQ170" s="11">
        <f t="shared" si="48"/>
        <v>163</v>
      </c>
      <c r="AR170" s="11">
        <f t="shared" si="48"/>
        <v>158</v>
      </c>
      <c r="AT170" s="117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</row>
    <row r="171" spans="1:65" s="1" customFormat="1" x14ac:dyDescent="0.3">
      <c r="A171" s="11"/>
      <c r="B171" s="1" t="e">
        <f t="shared" si="36"/>
        <v>#N/A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" t="str">
        <f t="shared" si="44"/>
        <v/>
      </c>
      <c r="W171" s="1" t="str">
        <f t="shared" si="45"/>
        <v/>
      </c>
      <c r="X171" s="1" t="str">
        <f t="shared" si="45"/>
        <v/>
      </c>
      <c r="Y171" s="1" t="str">
        <f t="shared" si="45"/>
        <v/>
      </c>
      <c r="Z171" s="1" t="e">
        <f t="shared" si="46"/>
        <v>#N/A</v>
      </c>
      <c r="AA171" s="3">
        <f t="shared" si="37"/>
        <v>0</v>
      </c>
      <c r="AB171" s="13" t="e">
        <f t="shared" si="38"/>
        <v>#N/A</v>
      </c>
      <c r="AC171" s="13" t="e">
        <f t="shared" si="39"/>
        <v>#N/A</v>
      </c>
      <c r="AD171" s="13" t="e">
        <f t="shared" si="40"/>
        <v>#N/A</v>
      </c>
      <c r="AE171" s="13" t="e">
        <f t="shared" si="41"/>
        <v>#N/A</v>
      </c>
      <c r="AF171" s="13" t="e">
        <f t="shared" si="42"/>
        <v>#N/A</v>
      </c>
      <c r="AG171" s="13" t="e">
        <f t="shared" si="43"/>
        <v>#N/A</v>
      </c>
      <c r="AI171" s="11"/>
      <c r="AJ171" s="11"/>
      <c r="AK171" s="11"/>
      <c r="AL171" s="11"/>
      <c r="AM171" s="11"/>
      <c r="AN171" s="11"/>
      <c r="AO171" s="11"/>
      <c r="AP171" s="11"/>
      <c r="AQ171" s="11">
        <f t="shared" si="48"/>
        <v>164</v>
      </c>
      <c r="AR171" s="11">
        <f t="shared" si="48"/>
        <v>159</v>
      </c>
      <c r="AT171" s="117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</row>
    <row r="172" spans="1:65" s="1" customFormat="1" x14ac:dyDescent="0.3">
      <c r="A172" s="11"/>
      <c r="B172" s="1" t="e">
        <f t="shared" si="36"/>
        <v>#N/A</v>
      </c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" t="str">
        <f t="shared" si="44"/>
        <v/>
      </c>
      <c r="W172" s="1" t="str">
        <f t="shared" si="45"/>
        <v/>
      </c>
      <c r="X172" s="1" t="str">
        <f t="shared" si="45"/>
        <v/>
      </c>
      <c r="Y172" s="1" t="str">
        <f t="shared" si="45"/>
        <v/>
      </c>
      <c r="Z172" s="1" t="e">
        <f t="shared" si="46"/>
        <v>#N/A</v>
      </c>
      <c r="AA172" s="3">
        <f t="shared" si="37"/>
        <v>0</v>
      </c>
      <c r="AB172" s="13" t="e">
        <f t="shared" si="38"/>
        <v>#N/A</v>
      </c>
      <c r="AC172" s="13" t="e">
        <f t="shared" si="39"/>
        <v>#N/A</v>
      </c>
      <c r="AD172" s="13" t="e">
        <f t="shared" si="40"/>
        <v>#N/A</v>
      </c>
      <c r="AE172" s="13" t="e">
        <f t="shared" si="41"/>
        <v>#N/A</v>
      </c>
      <c r="AF172" s="13" t="e">
        <f t="shared" si="42"/>
        <v>#N/A</v>
      </c>
      <c r="AG172" s="13" t="e">
        <f t="shared" si="43"/>
        <v>#N/A</v>
      </c>
      <c r="AI172" s="11"/>
      <c r="AJ172" s="11"/>
      <c r="AK172" s="11"/>
      <c r="AL172" s="11"/>
      <c r="AM172" s="11"/>
      <c r="AN172" s="11"/>
      <c r="AO172" s="11"/>
      <c r="AP172" s="11"/>
      <c r="AQ172" s="11">
        <f t="shared" si="48"/>
        <v>165</v>
      </c>
      <c r="AR172" s="11">
        <f t="shared" si="48"/>
        <v>160</v>
      </c>
      <c r="AT172" s="117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</row>
    <row r="173" spans="1:65" s="1" customFormat="1" x14ac:dyDescent="0.3">
      <c r="A173" s="11"/>
      <c r="B173" s="1" t="e">
        <f t="shared" si="36"/>
        <v>#N/A</v>
      </c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" t="str">
        <f t="shared" si="44"/>
        <v/>
      </c>
      <c r="W173" s="1" t="str">
        <f t="shared" si="45"/>
        <v/>
      </c>
      <c r="X173" s="1" t="str">
        <f t="shared" si="45"/>
        <v/>
      </c>
      <c r="Y173" s="1" t="str">
        <f t="shared" si="45"/>
        <v/>
      </c>
      <c r="Z173" s="1" t="e">
        <f t="shared" si="46"/>
        <v>#N/A</v>
      </c>
      <c r="AA173" s="3">
        <f t="shared" si="37"/>
        <v>0</v>
      </c>
      <c r="AB173" s="13" t="e">
        <f t="shared" si="38"/>
        <v>#N/A</v>
      </c>
      <c r="AC173" s="13" t="e">
        <f t="shared" si="39"/>
        <v>#N/A</v>
      </c>
      <c r="AD173" s="13" t="e">
        <f t="shared" si="40"/>
        <v>#N/A</v>
      </c>
      <c r="AE173" s="13" t="e">
        <f t="shared" si="41"/>
        <v>#N/A</v>
      </c>
      <c r="AF173" s="13" t="e">
        <f t="shared" si="42"/>
        <v>#N/A</v>
      </c>
      <c r="AG173" s="13" t="e">
        <f t="shared" si="43"/>
        <v>#N/A</v>
      </c>
      <c r="AI173" s="11"/>
      <c r="AJ173" s="11"/>
      <c r="AK173" s="11"/>
      <c r="AL173" s="11"/>
      <c r="AM173" s="11"/>
      <c r="AN173" s="11"/>
      <c r="AO173" s="11"/>
      <c r="AP173" s="11"/>
      <c r="AQ173" s="11">
        <f t="shared" si="48"/>
        <v>166</v>
      </c>
      <c r="AR173" s="11">
        <f t="shared" si="48"/>
        <v>161</v>
      </c>
      <c r="AT173" s="117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</row>
    <row r="174" spans="1:65" s="1" customFormat="1" x14ac:dyDescent="0.3">
      <c r="A174" s="11"/>
      <c r="B174" s="1" t="e">
        <f t="shared" si="36"/>
        <v>#N/A</v>
      </c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" t="str">
        <f t="shared" si="44"/>
        <v/>
      </c>
      <c r="W174" s="1" t="str">
        <f t="shared" si="45"/>
        <v/>
      </c>
      <c r="X174" s="1" t="str">
        <f t="shared" si="45"/>
        <v/>
      </c>
      <c r="Y174" s="1" t="str">
        <f t="shared" si="45"/>
        <v/>
      </c>
      <c r="Z174" s="1" t="e">
        <f t="shared" si="46"/>
        <v>#N/A</v>
      </c>
      <c r="AA174" s="3">
        <f t="shared" si="37"/>
        <v>0</v>
      </c>
      <c r="AB174" s="13" t="e">
        <f t="shared" si="38"/>
        <v>#N/A</v>
      </c>
      <c r="AC174" s="13" t="e">
        <f t="shared" si="39"/>
        <v>#N/A</v>
      </c>
      <c r="AD174" s="13" t="e">
        <f t="shared" si="40"/>
        <v>#N/A</v>
      </c>
      <c r="AE174" s="13" t="e">
        <f t="shared" si="41"/>
        <v>#N/A</v>
      </c>
      <c r="AF174" s="13" t="e">
        <f t="shared" si="42"/>
        <v>#N/A</v>
      </c>
      <c r="AG174" s="13" t="e">
        <f t="shared" si="43"/>
        <v>#N/A</v>
      </c>
      <c r="AI174" s="11"/>
      <c r="AJ174" s="11"/>
      <c r="AK174" s="11"/>
      <c r="AL174" s="11"/>
      <c r="AM174" s="11"/>
      <c r="AN174" s="11"/>
      <c r="AO174" s="11"/>
      <c r="AP174" s="11"/>
      <c r="AQ174" s="11">
        <f t="shared" si="48"/>
        <v>167</v>
      </c>
      <c r="AR174" s="11">
        <f t="shared" si="48"/>
        <v>162</v>
      </c>
      <c r="AT174" s="117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</row>
    <row r="175" spans="1:65" s="1" customFormat="1" x14ac:dyDescent="0.3">
      <c r="A175" s="11"/>
      <c r="B175" s="1" t="e">
        <f t="shared" si="36"/>
        <v>#N/A</v>
      </c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" t="str">
        <f t="shared" si="44"/>
        <v/>
      </c>
      <c r="W175" s="1" t="str">
        <f t="shared" si="45"/>
        <v/>
      </c>
      <c r="X175" s="1" t="str">
        <f t="shared" si="45"/>
        <v/>
      </c>
      <c r="Y175" s="1" t="str">
        <f t="shared" si="45"/>
        <v/>
      </c>
      <c r="Z175" s="1" t="e">
        <f t="shared" si="46"/>
        <v>#N/A</v>
      </c>
      <c r="AA175" s="3">
        <f t="shared" si="37"/>
        <v>0</v>
      </c>
      <c r="AB175" s="13" t="e">
        <f t="shared" si="38"/>
        <v>#N/A</v>
      </c>
      <c r="AC175" s="13" t="e">
        <f t="shared" si="39"/>
        <v>#N/A</v>
      </c>
      <c r="AD175" s="13" t="e">
        <f t="shared" si="40"/>
        <v>#N/A</v>
      </c>
      <c r="AE175" s="13" t="e">
        <f t="shared" si="41"/>
        <v>#N/A</v>
      </c>
      <c r="AF175" s="13" t="e">
        <f t="shared" si="42"/>
        <v>#N/A</v>
      </c>
      <c r="AG175" s="13" t="e">
        <f t="shared" si="43"/>
        <v>#N/A</v>
      </c>
      <c r="AI175" s="11"/>
      <c r="AJ175" s="11"/>
      <c r="AK175" s="11"/>
      <c r="AL175" s="11"/>
      <c r="AM175" s="11"/>
      <c r="AN175" s="11"/>
      <c r="AO175" s="11"/>
      <c r="AP175" s="11"/>
      <c r="AQ175" s="11">
        <f t="shared" ref="AQ175:AR190" si="49">+AQ174+1</f>
        <v>168</v>
      </c>
      <c r="AR175" s="11">
        <f t="shared" si="49"/>
        <v>163</v>
      </c>
      <c r="AT175" s="117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</row>
    <row r="176" spans="1:65" s="1" customFormat="1" x14ac:dyDescent="0.3">
      <c r="A176" s="11"/>
      <c r="B176" s="1" t="e">
        <f t="shared" si="36"/>
        <v>#N/A</v>
      </c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" t="str">
        <f t="shared" si="44"/>
        <v/>
      </c>
      <c r="W176" s="1" t="str">
        <f t="shared" si="45"/>
        <v/>
      </c>
      <c r="X176" s="1" t="str">
        <f t="shared" si="45"/>
        <v/>
      </c>
      <c r="Y176" s="1" t="str">
        <f t="shared" si="45"/>
        <v/>
      </c>
      <c r="Z176" s="1" t="e">
        <f t="shared" si="46"/>
        <v>#N/A</v>
      </c>
      <c r="AA176" s="3">
        <f t="shared" si="37"/>
        <v>0</v>
      </c>
      <c r="AB176" s="13" t="e">
        <f t="shared" si="38"/>
        <v>#N/A</v>
      </c>
      <c r="AC176" s="13" t="e">
        <f t="shared" si="39"/>
        <v>#N/A</v>
      </c>
      <c r="AD176" s="13" t="e">
        <f t="shared" si="40"/>
        <v>#N/A</v>
      </c>
      <c r="AE176" s="13" t="e">
        <f t="shared" si="41"/>
        <v>#N/A</v>
      </c>
      <c r="AF176" s="13" t="e">
        <f t="shared" si="42"/>
        <v>#N/A</v>
      </c>
      <c r="AG176" s="13" t="e">
        <f t="shared" si="43"/>
        <v>#N/A</v>
      </c>
      <c r="AI176" s="11"/>
      <c r="AJ176" s="11"/>
      <c r="AK176" s="11"/>
      <c r="AL176" s="11"/>
      <c r="AM176" s="11"/>
      <c r="AN176" s="11"/>
      <c r="AO176" s="11"/>
      <c r="AP176" s="11"/>
      <c r="AQ176" s="11">
        <f t="shared" si="49"/>
        <v>169</v>
      </c>
      <c r="AR176" s="11">
        <f t="shared" si="49"/>
        <v>164</v>
      </c>
      <c r="AT176" s="117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</row>
    <row r="177" spans="1:65" s="1" customFormat="1" x14ac:dyDescent="0.3">
      <c r="A177" s="11"/>
      <c r="B177" s="1" t="e">
        <f t="shared" si="36"/>
        <v>#N/A</v>
      </c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" t="str">
        <f t="shared" si="44"/>
        <v/>
      </c>
      <c r="W177" s="1" t="str">
        <f t="shared" si="45"/>
        <v/>
      </c>
      <c r="X177" s="1" t="str">
        <f t="shared" si="45"/>
        <v/>
      </c>
      <c r="Y177" s="1" t="str">
        <f t="shared" si="45"/>
        <v/>
      </c>
      <c r="Z177" s="1" t="e">
        <f t="shared" si="46"/>
        <v>#N/A</v>
      </c>
      <c r="AA177" s="3">
        <f t="shared" si="37"/>
        <v>0</v>
      </c>
      <c r="AB177" s="13" t="e">
        <f t="shared" si="38"/>
        <v>#N/A</v>
      </c>
      <c r="AC177" s="13" t="e">
        <f t="shared" si="39"/>
        <v>#N/A</v>
      </c>
      <c r="AD177" s="13" t="e">
        <f t="shared" si="40"/>
        <v>#N/A</v>
      </c>
      <c r="AE177" s="13" t="e">
        <f t="shared" si="41"/>
        <v>#N/A</v>
      </c>
      <c r="AF177" s="13" t="e">
        <f t="shared" si="42"/>
        <v>#N/A</v>
      </c>
      <c r="AG177" s="13" t="e">
        <f t="shared" si="43"/>
        <v>#N/A</v>
      </c>
      <c r="AI177" s="11"/>
      <c r="AJ177" s="11"/>
      <c r="AK177" s="11"/>
      <c r="AL177" s="11"/>
      <c r="AM177" s="11"/>
      <c r="AN177" s="11"/>
      <c r="AO177" s="11"/>
      <c r="AP177" s="11"/>
      <c r="AQ177" s="11">
        <f t="shared" si="49"/>
        <v>170</v>
      </c>
      <c r="AR177" s="11">
        <f t="shared" si="49"/>
        <v>165</v>
      </c>
      <c r="AT177" s="117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</row>
    <row r="178" spans="1:65" s="1" customFormat="1" x14ac:dyDescent="0.3">
      <c r="A178" s="11"/>
      <c r="B178" s="1" t="e">
        <f t="shared" si="36"/>
        <v>#N/A</v>
      </c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" t="str">
        <f t="shared" si="44"/>
        <v/>
      </c>
      <c r="W178" s="1" t="str">
        <f t="shared" si="45"/>
        <v/>
      </c>
      <c r="X178" s="1" t="str">
        <f t="shared" si="45"/>
        <v/>
      </c>
      <c r="Y178" s="1" t="str">
        <f t="shared" si="45"/>
        <v/>
      </c>
      <c r="Z178" s="1" t="e">
        <f t="shared" si="46"/>
        <v>#N/A</v>
      </c>
      <c r="AA178" s="3">
        <f t="shared" si="37"/>
        <v>0</v>
      </c>
      <c r="AB178" s="13" t="e">
        <f t="shared" si="38"/>
        <v>#N/A</v>
      </c>
      <c r="AC178" s="13" t="e">
        <f t="shared" si="39"/>
        <v>#N/A</v>
      </c>
      <c r="AD178" s="13" t="e">
        <f t="shared" si="40"/>
        <v>#N/A</v>
      </c>
      <c r="AE178" s="13" t="e">
        <f t="shared" si="41"/>
        <v>#N/A</v>
      </c>
      <c r="AF178" s="13" t="e">
        <f t="shared" si="42"/>
        <v>#N/A</v>
      </c>
      <c r="AG178" s="13" t="e">
        <f t="shared" si="43"/>
        <v>#N/A</v>
      </c>
      <c r="AI178" s="11"/>
      <c r="AJ178" s="11"/>
      <c r="AK178" s="11"/>
      <c r="AL178" s="11"/>
      <c r="AM178" s="11"/>
      <c r="AN178" s="11"/>
      <c r="AO178" s="11"/>
      <c r="AP178" s="11"/>
      <c r="AQ178" s="11">
        <f t="shared" si="49"/>
        <v>171</v>
      </c>
      <c r="AR178" s="11">
        <f t="shared" si="49"/>
        <v>166</v>
      </c>
      <c r="AT178" s="117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</row>
    <row r="179" spans="1:65" s="1" customFormat="1" x14ac:dyDescent="0.3">
      <c r="A179" s="11"/>
      <c r="B179" s="1" t="e">
        <f t="shared" si="36"/>
        <v>#N/A</v>
      </c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" t="str">
        <f t="shared" si="44"/>
        <v/>
      </c>
      <c r="W179" s="1" t="str">
        <f t="shared" si="45"/>
        <v/>
      </c>
      <c r="X179" s="1" t="str">
        <f t="shared" si="45"/>
        <v/>
      </c>
      <c r="Y179" s="1" t="str">
        <f t="shared" si="45"/>
        <v/>
      </c>
      <c r="Z179" s="1" t="e">
        <f t="shared" si="46"/>
        <v>#N/A</v>
      </c>
      <c r="AA179" s="3">
        <f t="shared" si="37"/>
        <v>0</v>
      </c>
      <c r="AB179" s="13" t="e">
        <f t="shared" si="38"/>
        <v>#N/A</v>
      </c>
      <c r="AC179" s="13" t="e">
        <f t="shared" si="39"/>
        <v>#N/A</v>
      </c>
      <c r="AD179" s="13" t="e">
        <f t="shared" si="40"/>
        <v>#N/A</v>
      </c>
      <c r="AE179" s="13" t="e">
        <f t="shared" si="41"/>
        <v>#N/A</v>
      </c>
      <c r="AF179" s="13" t="e">
        <f t="shared" si="42"/>
        <v>#N/A</v>
      </c>
      <c r="AG179" s="13" t="e">
        <f t="shared" si="43"/>
        <v>#N/A</v>
      </c>
      <c r="AI179" s="11"/>
      <c r="AJ179" s="11"/>
      <c r="AK179" s="11"/>
      <c r="AL179" s="11"/>
      <c r="AM179" s="11"/>
      <c r="AN179" s="11"/>
      <c r="AO179" s="11"/>
      <c r="AP179" s="11"/>
      <c r="AQ179" s="11">
        <f t="shared" si="49"/>
        <v>172</v>
      </c>
      <c r="AR179" s="11">
        <f t="shared" si="49"/>
        <v>167</v>
      </c>
      <c r="AT179" s="117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</row>
    <row r="180" spans="1:65" s="1" customFormat="1" x14ac:dyDescent="0.3">
      <c r="A180" s="11"/>
      <c r="B180" s="1" t="e">
        <f t="shared" si="36"/>
        <v>#N/A</v>
      </c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" t="str">
        <f t="shared" si="44"/>
        <v/>
      </c>
      <c r="W180" s="1" t="str">
        <f t="shared" si="45"/>
        <v/>
      </c>
      <c r="X180" s="1" t="str">
        <f t="shared" si="45"/>
        <v/>
      </c>
      <c r="Y180" s="1" t="str">
        <f t="shared" si="45"/>
        <v/>
      </c>
      <c r="Z180" s="1" t="e">
        <f t="shared" si="46"/>
        <v>#N/A</v>
      </c>
      <c r="AA180" s="3">
        <f t="shared" si="37"/>
        <v>0</v>
      </c>
      <c r="AB180" s="13" t="e">
        <f t="shared" si="38"/>
        <v>#N/A</v>
      </c>
      <c r="AC180" s="13" t="e">
        <f t="shared" si="39"/>
        <v>#N/A</v>
      </c>
      <c r="AD180" s="13" t="e">
        <f t="shared" si="40"/>
        <v>#N/A</v>
      </c>
      <c r="AE180" s="13" t="e">
        <f t="shared" si="41"/>
        <v>#N/A</v>
      </c>
      <c r="AF180" s="13" t="e">
        <f t="shared" si="42"/>
        <v>#N/A</v>
      </c>
      <c r="AG180" s="13" t="e">
        <f t="shared" si="43"/>
        <v>#N/A</v>
      </c>
      <c r="AI180" s="11"/>
      <c r="AJ180" s="11"/>
      <c r="AK180" s="11"/>
      <c r="AL180" s="11"/>
      <c r="AM180" s="11"/>
      <c r="AN180" s="11"/>
      <c r="AO180" s="11"/>
      <c r="AP180" s="11"/>
      <c r="AQ180" s="11">
        <f t="shared" si="49"/>
        <v>173</v>
      </c>
      <c r="AR180" s="11">
        <f t="shared" si="49"/>
        <v>168</v>
      </c>
      <c r="AT180" s="117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</row>
    <row r="181" spans="1:65" s="1" customFormat="1" x14ac:dyDescent="0.3">
      <c r="A181" s="11"/>
      <c r="B181" s="1" t="e">
        <f t="shared" si="36"/>
        <v>#N/A</v>
      </c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" t="str">
        <f t="shared" si="44"/>
        <v/>
      </c>
      <c r="W181" s="1" t="str">
        <f t="shared" si="45"/>
        <v/>
      </c>
      <c r="X181" s="1" t="str">
        <f t="shared" si="45"/>
        <v/>
      </c>
      <c r="Y181" s="1" t="str">
        <f t="shared" si="45"/>
        <v/>
      </c>
      <c r="Z181" s="1" t="e">
        <f t="shared" si="46"/>
        <v>#N/A</v>
      </c>
      <c r="AA181" s="3">
        <f t="shared" si="37"/>
        <v>0</v>
      </c>
      <c r="AB181" s="13" t="e">
        <f t="shared" si="38"/>
        <v>#N/A</v>
      </c>
      <c r="AC181" s="13" t="e">
        <f t="shared" si="39"/>
        <v>#N/A</v>
      </c>
      <c r="AD181" s="13" t="e">
        <f t="shared" si="40"/>
        <v>#N/A</v>
      </c>
      <c r="AE181" s="13" t="e">
        <f t="shared" si="41"/>
        <v>#N/A</v>
      </c>
      <c r="AF181" s="13" t="e">
        <f t="shared" si="42"/>
        <v>#N/A</v>
      </c>
      <c r="AG181" s="13" t="e">
        <f t="shared" si="43"/>
        <v>#N/A</v>
      </c>
      <c r="AI181" s="11"/>
      <c r="AJ181" s="11"/>
      <c r="AK181" s="11"/>
      <c r="AL181" s="11"/>
      <c r="AM181" s="11"/>
      <c r="AN181" s="11"/>
      <c r="AO181" s="11"/>
      <c r="AP181" s="11"/>
      <c r="AQ181" s="11">
        <f t="shared" si="49"/>
        <v>174</v>
      </c>
      <c r="AR181" s="11">
        <f t="shared" si="49"/>
        <v>169</v>
      </c>
      <c r="AT181" s="117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</row>
    <row r="182" spans="1:65" s="1" customFormat="1" x14ac:dyDescent="0.3">
      <c r="A182" s="11"/>
      <c r="B182" s="1" t="e">
        <f t="shared" si="36"/>
        <v>#N/A</v>
      </c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" t="str">
        <f t="shared" si="44"/>
        <v/>
      </c>
      <c r="W182" s="1" t="str">
        <f t="shared" si="45"/>
        <v/>
      </c>
      <c r="X182" s="1" t="str">
        <f t="shared" si="45"/>
        <v/>
      </c>
      <c r="Y182" s="1" t="str">
        <f t="shared" si="45"/>
        <v/>
      </c>
      <c r="Z182" s="1" t="e">
        <f t="shared" si="46"/>
        <v>#N/A</v>
      </c>
      <c r="AA182" s="3">
        <f t="shared" si="37"/>
        <v>0</v>
      </c>
      <c r="AB182" s="13" t="e">
        <f t="shared" si="38"/>
        <v>#N/A</v>
      </c>
      <c r="AC182" s="13" t="e">
        <f t="shared" si="39"/>
        <v>#N/A</v>
      </c>
      <c r="AD182" s="13" t="e">
        <f t="shared" si="40"/>
        <v>#N/A</v>
      </c>
      <c r="AE182" s="13" t="e">
        <f t="shared" si="41"/>
        <v>#N/A</v>
      </c>
      <c r="AF182" s="13" t="e">
        <f t="shared" si="42"/>
        <v>#N/A</v>
      </c>
      <c r="AG182" s="13" t="e">
        <f t="shared" si="43"/>
        <v>#N/A</v>
      </c>
      <c r="AI182" s="11"/>
      <c r="AJ182" s="11"/>
      <c r="AK182" s="11"/>
      <c r="AL182" s="11"/>
      <c r="AM182" s="11"/>
      <c r="AN182" s="11"/>
      <c r="AO182" s="11"/>
      <c r="AP182" s="11"/>
      <c r="AQ182" s="11">
        <f t="shared" si="49"/>
        <v>175</v>
      </c>
      <c r="AR182" s="11">
        <f t="shared" si="49"/>
        <v>170</v>
      </c>
      <c r="AT182" s="117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</row>
    <row r="183" spans="1:65" s="1" customFormat="1" x14ac:dyDescent="0.3">
      <c r="A183" s="11"/>
      <c r="B183" s="1" t="e">
        <f t="shared" si="36"/>
        <v>#N/A</v>
      </c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" t="str">
        <f t="shared" si="44"/>
        <v/>
      </c>
      <c r="W183" s="1" t="str">
        <f t="shared" si="45"/>
        <v/>
      </c>
      <c r="X183" s="1" t="str">
        <f t="shared" si="45"/>
        <v/>
      </c>
      <c r="Y183" s="1" t="str">
        <f t="shared" si="45"/>
        <v/>
      </c>
      <c r="Z183" s="1" t="e">
        <f t="shared" si="46"/>
        <v>#N/A</v>
      </c>
      <c r="AA183" s="3">
        <f t="shared" si="37"/>
        <v>0</v>
      </c>
      <c r="AB183" s="13" t="e">
        <f t="shared" si="38"/>
        <v>#N/A</v>
      </c>
      <c r="AC183" s="13" t="e">
        <f t="shared" si="39"/>
        <v>#N/A</v>
      </c>
      <c r="AD183" s="13" t="e">
        <f t="shared" si="40"/>
        <v>#N/A</v>
      </c>
      <c r="AE183" s="13" t="e">
        <f t="shared" si="41"/>
        <v>#N/A</v>
      </c>
      <c r="AF183" s="13" t="e">
        <f t="shared" si="42"/>
        <v>#N/A</v>
      </c>
      <c r="AG183" s="13" t="e">
        <f t="shared" si="43"/>
        <v>#N/A</v>
      </c>
      <c r="AI183" s="11"/>
      <c r="AJ183" s="11"/>
      <c r="AK183" s="11"/>
      <c r="AL183" s="11"/>
      <c r="AM183" s="11"/>
      <c r="AN183" s="11"/>
      <c r="AO183" s="11"/>
      <c r="AP183" s="11"/>
      <c r="AQ183" s="11">
        <f t="shared" si="49"/>
        <v>176</v>
      </c>
      <c r="AR183" s="11">
        <f t="shared" si="49"/>
        <v>171</v>
      </c>
      <c r="AT183" s="117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</row>
    <row r="184" spans="1:65" s="1" customFormat="1" x14ac:dyDescent="0.3">
      <c r="A184" s="11"/>
      <c r="B184" s="1" t="e">
        <f t="shared" si="36"/>
        <v>#N/A</v>
      </c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" t="str">
        <f t="shared" si="44"/>
        <v/>
      </c>
      <c r="W184" s="1" t="str">
        <f t="shared" si="45"/>
        <v/>
      </c>
      <c r="X184" s="1" t="str">
        <f t="shared" si="45"/>
        <v/>
      </c>
      <c r="Y184" s="1" t="str">
        <f t="shared" si="45"/>
        <v/>
      </c>
      <c r="Z184" s="1" t="e">
        <f t="shared" si="46"/>
        <v>#N/A</v>
      </c>
      <c r="AA184" s="3">
        <f t="shared" si="37"/>
        <v>0</v>
      </c>
      <c r="AB184" s="13" t="e">
        <f t="shared" si="38"/>
        <v>#N/A</v>
      </c>
      <c r="AC184" s="13" t="e">
        <f t="shared" si="39"/>
        <v>#N/A</v>
      </c>
      <c r="AD184" s="13" t="e">
        <f t="shared" si="40"/>
        <v>#N/A</v>
      </c>
      <c r="AE184" s="13" t="e">
        <f t="shared" si="41"/>
        <v>#N/A</v>
      </c>
      <c r="AF184" s="13" t="e">
        <f t="shared" si="42"/>
        <v>#N/A</v>
      </c>
      <c r="AG184" s="13" t="e">
        <f t="shared" si="43"/>
        <v>#N/A</v>
      </c>
      <c r="AI184" s="11"/>
      <c r="AJ184" s="11"/>
      <c r="AK184" s="11"/>
      <c r="AL184" s="11"/>
      <c r="AM184" s="11"/>
      <c r="AN184" s="11"/>
      <c r="AO184" s="11"/>
      <c r="AP184" s="11"/>
      <c r="AQ184" s="11">
        <f t="shared" si="49"/>
        <v>177</v>
      </c>
      <c r="AR184" s="11">
        <f t="shared" si="49"/>
        <v>172</v>
      </c>
      <c r="AT184" s="117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</row>
    <row r="185" spans="1:65" s="1" customFormat="1" x14ac:dyDescent="0.3">
      <c r="A185" s="11"/>
      <c r="B185" s="1" t="e">
        <f t="shared" si="36"/>
        <v>#N/A</v>
      </c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" t="str">
        <f t="shared" si="44"/>
        <v/>
      </c>
      <c r="W185" s="1" t="str">
        <f t="shared" si="45"/>
        <v/>
      </c>
      <c r="X185" s="1" t="str">
        <f t="shared" si="45"/>
        <v/>
      </c>
      <c r="Y185" s="1" t="str">
        <f t="shared" si="45"/>
        <v/>
      </c>
      <c r="Z185" s="1" t="e">
        <f t="shared" si="46"/>
        <v>#N/A</v>
      </c>
      <c r="AA185" s="3">
        <f t="shared" si="37"/>
        <v>0</v>
      </c>
      <c r="AB185" s="13" t="e">
        <f t="shared" si="38"/>
        <v>#N/A</v>
      </c>
      <c r="AC185" s="13" t="e">
        <f t="shared" si="39"/>
        <v>#N/A</v>
      </c>
      <c r="AD185" s="13" t="e">
        <f t="shared" si="40"/>
        <v>#N/A</v>
      </c>
      <c r="AE185" s="13" t="e">
        <f t="shared" si="41"/>
        <v>#N/A</v>
      </c>
      <c r="AF185" s="13" t="e">
        <f t="shared" si="42"/>
        <v>#N/A</v>
      </c>
      <c r="AG185" s="13" t="e">
        <f t="shared" si="43"/>
        <v>#N/A</v>
      </c>
      <c r="AI185" s="11"/>
      <c r="AJ185" s="11"/>
      <c r="AK185" s="11"/>
      <c r="AL185" s="11"/>
      <c r="AM185" s="11"/>
      <c r="AN185" s="11"/>
      <c r="AO185" s="11"/>
      <c r="AP185" s="11"/>
      <c r="AQ185" s="11">
        <f t="shared" si="49"/>
        <v>178</v>
      </c>
      <c r="AR185" s="11">
        <f t="shared" si="49"/>
        <v>173</v>
      </c>
      <c r="AT185" s="117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</row>
    <row r="186" spans="1:65" s="1" customFormat="1" x14ac:dyDescent="0.3">
      <c r="A186" s="11"/>
      <c r="B186" s="1" t="e">
        <f t="shared" si="36"/>
        <v>#N/A</v>
      </c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" t="str">
        <f t="shared" si="44"/>
        <v/>
      </c>
      <c r="W186" s="1" t="str">
        <f t="shared" si="45"/>
        <v/>
      </c>
      <c r="X186" s="1" t="str">
        <f t="shared" si="45"/>
        <v/>
      </c>
      <c r="Y186" s="1" t="str">
        <f t="shared" si="45"/>
        <v/>
      </c>
      <c r="Z186" s="1" t="e">
        <f t="shared" si="46"/>
        <v>#N/A</v>
      </c>
      <c r="AA186" s="3">
        <f t="shared" si="37"/>
        <v>0</v>
      </c>
      <c r="AB186" s="13" t="e">
        <f t="shared" si="38"/>
        <v>#N/A</v>
      </c>
      <c r="AC186" s="13" t="e">
        <f t="shared" si="39"/>
        <v>#N/A</v>
      </c>
      <c r="AD186" s="13" t="e">
        <f t="shared" si="40"/>
        <v>#N/A</v>
      </c>
      <c r="AE186" s="13" t="e">
        <f t="shared" si="41"/>
        <v>#N/A</v>
      </c>
      <c r="AF186" s="13" t="e">
        <f t="shared" si="42"/>
        <v>#N/A</v>
      </c>
      <c r="AG186" s="13" t="e">
        <f t="shared" si="43"/>
        <v>#N/A</v>
      </c>
      <c r="AI186" s="11"/>
      <c r="AJ186" s="11"/>
      <c r="AK186" s="11"/>
      <c r="AL186" s="11"/>
      <c r="AM186" s="11"/>
      <c r="AN186" s="11"/>
      <c r="AO186" s="11"/>
      <c r="AP186" s="11"/>
      <c r="AQ186" s="11">
        <f t="shared" si="49"/>
        <v>179</v>
      </c>
      <c r="AR186" s="11">
        <f t="shared" si="49"/>
        <v>174</v>
      </c>
      <c r="AT186" s="117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</row>
    <row r="187" spans="1:65" s="1" customFormat="1" x14ac:dyDescent="0.3">
      <c r="A187" s="11"/>
      <c r="B187" s="1" t="e">
        <f t="shared" si="36"/>
        <v>#N/A</v>
      </c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" t="str">
        <f t="shared" si="44"/>
        <v/>
      </c>
      <c r="W187" s="1" t="str">
        <f t="shared" si="45"/>
        <v/>
      </c>
      <c r="X187" s="1" t="str">
        <f t="shared" si="45"/>
        <v/>
      </c>
      <c r="Y187" s="1" t="str">
        <f t="shared" si="45"/>
        <v/>
      </c>
      <c r="Z187" s="1" t="e">
        <f t="shared" si="46"/>
        <v>#N/A</v>
      </c>
      <c r="AA187" s="3">
        <f t="shared" si="37"/>
        <v>0</v>
      </c>
      <c r="AB187" s="13" t="e">
        <f t="shared" si="38"/>
        <v>#N/A</v>
      </c>
      <c r="AC187" s="13" t="e">
        <f t="shared" si="39"/>
        <v>#N/A</v>
      </c>
      <c r="AD187" s="13" t="e">
        <f t="shared" si="40"/>
        <v>#N/A</v>
      </c>
      <c r="AE187" s="13" t="e">
        <f t="shared" si="41"/>
        <v>#N/A</v>
      </c>
      <c r="AF187" s="13" t="e">
        <f t="shared" si="42"/>
        <v>#N/A</v>
      </c>
      <c r="AG187" s="13" t="e">
        <f t="shared" si="43"/>
        <v>#N/A</v>
      </c>
      <c r="AI187" s="11"/>
      <c r="AJ187" s="11"/>
      <c r="AK187" s="11"/>
      <c r="AL187" s="11"/>
      <c r="AM187" s="11"/>
      <c r="AN187" s="11"/>
      <c r="AO187" s="11"/>
      <c r="AP187" s="11"/>
      <c r="AQ187" s="11">
        <f t="shared" si="49"/>
        <v>180</v>
      </c>
      <c r="AR187" s="11">
        <f t="shared" si="49"/>
        <v>175</v>
      </c>
      <c r="AT187" s="117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</row>
    <row r="188" spans="1:65" s="1" customFormat="1" x14ac:dyDescent="0.3">
      <c r="A188" s="11"/>
      <c r="B188" s="1" t="e">
        <f t="shared" si="36"/>
        <v>#N/A</v>
      </c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" t="str">
        <f t="shared" si="44"/>
        <v/>
      </c>
      <c r="W188" s="1" t="str">
        <f t="shared" si="45"/>
        <v/>
      </c>
      <c r="X188" s="1" t="str">
        <f t="shared" si="45"/>
        <v/>
      </c>
      <c r="Y188" s="1" t="str">
        <f t="shared" si="45"/>
        <v/>
      </c>
      <c r="Z188" s="1" t="e">
        <f t="shared" si="46"/>
        <v>#N/A</v>
      </c>
      <c r="AA188" s="3">
        <f t="shared" si="37"/>
        <v>0</v>
      </c>
      <c r="AB188" s="13" t="e">
        <f t="shared" si="38"/>
        <v>#N/A</v>
      </c>
      <c r="AC188" s="13" t="e">
        <f t="shared" si="39"/>
        <v>#N/A</v>
      </c>
      <c r="AD188" s="13" t="e">
        <f t="shared" si="40"/>
        <v>#N/A</v>
      </c>
      <c r="AE188" s="13" t="e">
        <f t="shared" si="41"/>
        <v>#N/A</v>
      </c>
      <c r="AF188" s="13" t="e">
        <f t="shared" si="42"/>
        <v>#N/A</v>
      </c>
      <c r="AG188" s="13" t="e">
        <f t="shared" si="43"/>
        <v>#N/A</v>
      </c>
      <c r="AI188" s="11"/>
      <c r="AJ188" s="11"/>
      <c r="AK188" s="11"/>
      <c r="AL188" s="11"/>
      <c r="AM188" s="11"/>
      <c r="AN188" s="11"/>
      <c r="AO188" s="11"/>
      <c r="AP188" s="11"/>
      <c r="AQ188" s="11">
        <f t="shared" si="49"/>
        <v>181</v>
      </c>
      <c r="AR188" s="11">
        <f t="shared" si="49"/>
        <v>176</v>
      </c>
      <c r="AT188" s="117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</row>
    <row r="189" spans="1:65" s="1" customFormat="1" x14ac:dyDescent="0.3">
      <c r="A189" s="11"/>
      <c r="B189" s="1" t="e">
        <f t="shared" si="36"/>
        <v>#N/A</v>
      </c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" t="str">
        <f t="shared" si="44"/>
        <v/>
      </c>
      <c r="W189" s="1" t="str">
        <f t="shared" si="45"/>
        <v/>
      </c>
      <c r="X189" s="1" t="str">
        <f t="shared" si="45"/>
        <v/>
      </c>
      <c r="Y189" s="1" t="str">
        <f t="shared" si="45"/>
        <v/>
      </c>
      <c r="Z189" s="1" t="e">
        <f t="shared" si="46"/>
        <v>#N/A</v>
      </c>
      <c r="AA189" s="3">
        <f t="shared" si="37"/>
        <v>0</v>
      </c>
      <c r="AB189" s="13" t="e">
        <f t="shared" si="38"/>
        <v>#N/A</v>
      </c>
      <c r="AC189" s="13" t="e">
        <f t="shared" si="39"/>
        <v>#N/A</v>
      </c>
      <c r="AD189" s="13" t="e">
        <f t="shared" si="40"/>
        <v>#N/A</v>
      </c>
      <c r="AE189" s="13" t="e">
        <f t="shared" si="41"/>
        <v>#N/A</v>
      </c>
      <c r="AF189" s="13" t="e">
        <f t="shared" si="42"/>
        <v>#N/A</v>
      </c>
      <c r="AG189" s="13" t="e">
        <f t="shared" si="43"/>
        <v>#N/A</v>
      </c>
      <c r="AI189" s="11"/>
      <c r="AJ189" s="11"/>
      <c r="AK189" s="11"/>
      <c r="AL189" s="11"/>
      <c r="AM189" s="11"/>
      <c r="AN189" s="11"/>
      <c r="AO189" s="11"/>
      <c r="AP189" s="11"/>
      <c r="AQ189" s="11">
        <f t="shared" si="49"/>
        <v>182</v>
      </c>
      <c r="AR189" s="11">
        <f t="shared" si="49"/>
        <v>177</v>
      </c>
      <c r="AT189" s="117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</row>
    <row r="190" spans="1:65" s="1" customFormat="1" x14ac:dyDescent="0.3">
      <c r="A190" s="11"/>
      <c r="B190" s="1" t="e">
        <f t="shared" si="36"/>
        <v>#N/A</v>
      </c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" t="str">
        <f t="shared" si="44"/>
        <v/>
      </c>
      <c r="W190" s="1" t="str">
        <f t="shared" si="45"/>
        <v/>
      </c>
      <c r="X190" s="1" t="str">
        <f t="shared" si="45"/>
        <v/>
      </c>
      <c r="Y190" s="1" t="str">
        <f t="shared" si="45"/>
        <v/>
      </c>
      <c r="Z190" s="1" t="e">
        <f t="shared" si="46"/>
        <v>#N/A</v>
      </c>
      <c r="AA190" s="3">
        <f t="shared" si="37"/>
        <v>0</v>
      </c>
      <c r="AB190" s="13" t="e">
        <f t="shared" si="38"/>
        <v>#N/A</v>
      </c>
      <c r="AC190" s="13" t="e">
        <f t="shared" si="39"/>
        <v>#N/A</v>
      </c>
      <c r="AD190" s="13" t="e">
        <f t="shared" si="40"/>
        <v>#N/A</v>
      </c>
      <c r="AE190" s="13" t="e">
        <f t="shared" si="41"/>
        <v>#N/A</v>
      </c>
      <c r="AF190" s="13" t="e">
        <f t="shared" si="42"/>
        <v>#N/A</v>
      </c>
      <c r="AG190" s="13" t="e">
        <f t="shared" si="43"/>
        <v>#N/A</v>
      </c>
      <c r="AI190" s="11"/>
      <c r="AJ190" s="11"/>
      <c r="AK190" s="11"/>
      <c r="AL190" s="11"/>
      <c r="AM190" s="11"/>
      <c r="AN190" s="11"/>
      <c r="AO190" s="11"/>
      <c r="AP190" s="11"/>
      <c r="AQ190" s="11">
        <f t="shared" si="49"/>
        <v>183</v>
      </c>
      <c r="AR190" s="11">
        <f t="shared" si="49"/>
        <v>178</v>
      </c>
      <c r="AT190" s="117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</row>
    <row r="191" spans="1:65" s="1" customFormat="1" x14ac:dyDescent="0.3">
      <c r="A191" s="11"/>
      <c r="B191" s="1" t="e">
        <f t="shared" si="36"/>
        <v>#N/A</v>
      </c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" t="str">
        <f t="shared" si="44"/>
        <v/>
      </c>
      <c r="W191" s="1" t="str">
        <f t="shared" si="45"/>
        <v/>
      </c>
      <c r="X191" s="1" t="str">
        <f t="shared" si="45"/>
        <v/>
      </c>
      <c r="Y191" s="1" t="str">
        <f t="shared" si="45"/>
        <v/>
      </c>
      <c r="Z191" s="1" t="e">
        <f t="shared" si="46"/>
        <v>#N/A</v>
      </c>
      <c r="AA191" s="3">
        <f t="shared" si="37"/>
        <v>0</v>
      </c>
      <c r="AB191" s="13" t="e">
        <f t="shared" si="38"/>
        <v>#N/A</v>
      </c>
      <c r="AC191" s="13" t="e">
        <f t="shared" si="39"/>
        <v>#N/A</v>
      </c>
      <c r="AD191" s="13" t="e">
        <f t="shared" si="40"/>
        <v>#N/A</v>
      </c>
      <c r="AE191" s="13" t="e">
        <f t="shared" si="41"/>
        <v>#N/A</v>
      </c>
      <c r="AF191" s="13" t="e">
        <f t="shared" si="42"/>
        <v>#N/A</v>
      </c>
      <c r="AG191" s="13" t="e">
        <f t="shared" si="43"/>
        <v>#N/A</v>
      </c>
      <c r="AI191" s="11"/>
      <c r="AJ191" s="11"/>
      <c r="AK191" s="11"/>
      <c r="AL191" s="11"/>
      <c r="AM191" s="11"/>
      <c r="AN191" s="11"/>
      <c r="AO191" s="11"/>
      <c r="AP191" s="11"/>
      <c r="AQ191" s="11">
        <f t="shared" ref="AQ191:AR195" si="50">+AQ190+1</f>
        <v>184</v>
      </c>
      <c r="AR191" s="11">
        <f t="shared" si="50"/>
        <v>179</v>
      </c>
      <c r="AT191" s="117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</row>
    <row r="192" spans="1:65" s="1" customFormat="1" x14ac:dyDescent="0.3">
      <c r="A192" s="11"/>
      <c r="B192" s="1" t="e">
        <f t="shared" si="36"/>
        <v>#N/A</v>
      </c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" t="str">
        <f t="shared" si="44"/>
        <v/>
      </c>
      <c r="W192" s="1" t="str">
        <f t="shared" si="45"/>
        <v/>
      </c>
      <c r="X192" s="1" t="str">
        <f t="shared" si="45"/>
        <v/>
      </c>
      <c r="Y192" s="1" t="str">
        <f t="shared" si="45"/>
        <v/>
      </c>
      <c r="Z192" s="1" t="e">
        <f t="shared" si="46"/>
        <v>#N/A</v>
      </c>
      <c r="AA192" s="3">
        <f t="shared" si="37"/>
        <v>0</v>
      </c>
      <c r="AB192" s="13" t="e">
        <f t="shared" si="38"/>
        <v>#N/A</v>
      </c>
      <c r="AC192" s="13" t="e">
        <f t="shared" si="39"/>
        <v>#N/A</v>
      </c>
      <c r="AD192" s="13" t="e">
        <f t="shared" si="40"/>
        <v>#N/A</v>
      </c>
      <c r="AE192" s="13" t="e">
        <f t="shared" si="41"/>
        <v>#N/A</v>
      </c>
      <c r="AF192" s="13" t="e">
        <f t="shared" si="42"/>
        <v>#N/A</v>
      </c>
      <c r="AG192" s="13" t="e">
        <f t="shared" si="43"/>
        <v>#N/A</v>
      </c>
      <c r="AI192" s="11"/>
      <c r="AJ192" s="11"/>
      <c r="AK192" s="11"/>
      <c r="AL192" s="11"/>
      <c r="AM192" s="11"/>
      <c r="AN192" s="11"/>
      <c r="AO192" s="11"/>
      <c r="AP192" s="11"/>
      <c r="AQ192" s="11">
        <f t="shared" si="50"/>
        <v>185</v>
      </c>
      <c r="AR192" s="11">
        <f t="shared" si="50"/>
        <v>180</v>
      </c>
      <c r="AT192" s="117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</row>
    <row r="193" spans="1:65" s="1" customFormat="1" x14ac:dyDescent="0.3">
      <c r="A193" s="11"/>
      <c r="B193" s="1" t="e">
        <f t="shared" si="36"/>
        <v>#N/A</v>
      </c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" t="str">
        <f t="shared" si="44"/>
        <v/>
      </c>
      <c r="W193" s="1" t="str">
        <f t="shared" si="45"/>
        <v/>
      </c>
      <c r="X193" s="1" t="str">
        <f t="shared" si="45"/>
        <v/>
      </c>
      <c r="Y193" s="1" t="str">
        <f t="shared" si="45"/>
        <v/>
      </c>
      <c r="Z193" s="1" t="e">
        <f t="shared" si="46"/>
        <v>#N/A</v>
      </c>
      <c r="AA193" s="3">
        <f t="shared" si="37"/>
        <v>0</v>
      </c>
      <c r="AB193" s="13" t="e">
        <f t="shared" si="38"/>
        <v>#N/A</v>
      </c>
      <c r="AC193" s="13" t="e">
        <f t="shared" si="39"/>
        <v>#N/A</v>
      </c>
      <c r="AD193" s="13" t="e">
        <f t="shared" si="40"/>
        <v>#N/A</v>
      </c>
      <c r="AE193" s="13" t="e">
        <f t="shared" si="41"/>
        <v>#N/A</v>
      </c>
      <c r="AF193" s="13" t="e">
        <f t="shared" si="42"/>
        <v>#N/A</v>
      </c>
      <c r="AG193" s="13" t="e">
        <f t="shared" si="43"/>
        <v>#N/A</v>
      </c>
      <c r="AI193" s="11"/>
      <c r="AJ193" s="11"/>
      <c r="AK193" s="11"/>
      <c r="AL193" s="11"/>
      <c r="AM193" s="11"/>
      <c r="AN193" s="11"/>
      <c r="AO193" s="11"/>
      <c r="AP193" s="11"/>
      <c r="AQ193" s="11">
        <f t="shared" si="50"/>
        <v>186</v>
      </c>
      <c r="AR193" s="11">
        <f t="shared" si="50"/>
        <v>181</v>
      </c>
      <c r="AT193" s="117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</row>
    <row r="194" spans="1:65" s="1" customFormat="1" x14ac:dyDescent="0.3">
      <c r="A194" s="11"/>
      <c r="B194" s="1" t="e">
        <f t="shared" si="36"/>
        <v>#N/A</v>
      </c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" t="str">
        <f t="shared" si="44"/>
        <v/>
      </c>
      <c r="W194" s="1" t="str">
        <f t="shared" si="45"/>
        <v/>
      </c>
      <c r="X194" s="1" t="str">
        <f t="shared" si="45"/>
        <v/>
      </c>
      <c r="Y194" s="1" t="str">
        <f t="shared" si="45"/>
        <v/>
      </c>
      <c r="Z194" s="1" t="e">
        <f t="shared" si="46"/>
        <v>#N/A</v>
      </c>
      <c r="AA194" s="3">
        <f t="shared" si="37"/>
        <v>0</v>
      </c>
      <c r="AB194" s="13" t="e">
        <f t="shared" si="38"/>
        <v>#N/A</v>
      </c>
      <c r="AC194" s="13" t="e">
        <f t="shared" si="39"/>
        <v>#N/A</v>
      </c>
      <c r="AD194" s="13" t="e">
        <f t="shared" si="40"/>
        <v>#N/A</v>
      </c>
      <c r="AE194" s="13" t="e">
        <f t="shared" si="41"/>
        <v>#N/A</v>
      </c>
      <c r="AF194" s="13" t="e">
        <f t="shared" si="42"/>
        <v>#N/A</v>
      </c>
      <c r="AG194" s="13" t="e">
        <f t="shared" si="43"/>
        <v>#N/A</v>
      </c>
      <c r="AI194" s="11"/>
      <c r="AJ194" s="11"/>
      <c r="AK194" s="11"/>
      <c r="AL194" s="11"/>
      <c r="AM194" s="11"/>
      <c r="AN194" s="11"/>
      <c r="AO194" s="11"/>
      <c r="AP194" s="11"/>
      <c r="AQ194" s="11">
        <f t="shared" si="50"/>
        <v>187</v>
      </c>
      <c r="AR194" s="11">
        <f t="shared" si="50"/>
        <v>182</v>
      </c>
      <c r="AT194" s="117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</row>
    <row r="195" spans="1:65" s="1" customFormat="1" x14ac:dyDescent="0.3">
      <c r="A195" s="11"/>
      <c r="B195" s="1" t="e">
        <f t="shared" si="36"/>
        <v>#N/A</v>
      </c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" t="str">
        <f t="shared" si="44"/>
        <v/>
      </c>
      <c r="W195" s="1" t="str">
        <f t="shared" si="45"/>
        <v/>
      </c>
      <c r="X195" s="1" t="str">
        <f t="shared" si="45"/>
        <v/>
      </c>
      <c r="Y195" s="1" t="str">
        <f t="shared" si="45"/>
        <v/>
      </c>
      <c r="Z195" s="1" t="e">
        <f t="shared" si="46"/>
        <v>#N/A</v>
      </c>
      <c r="AA195" s="3">
        <f t="shared" si="37"/>
        <v>0</v>
      </c>
      <c r="AB195" s="13" t="e">
        <f t="shared" si="38"/>
        <v>#N/A</v>
      </c>
      <c r="AC195" s="13" t="e">
        <f t="shared" si="39"/>
        <v>#N/A</v>
      </c>
      <c r="AD195" s="13" t="e">
        <f t="shared" si="40"/>
        <v>#N/A</v>
      </c>
      <c r="AE195" s="13" t="e">
        <f t="shared" si="41"/>
        <v>#N/A</v>
      </c>
      <c r="AF195" s="13" t="e">
        <f t="shared" si="42"/>
        <v>#N/A</v>
      </c>
      <c r="AG195" s="13" t="e">
        <f t="shared" si="43"/>
        <v>#N/A</v>
      </c>
      <c r="AI195" s="11"/>
      <c r="AJ195" s="11"/>
      <c r="AK195" s="11"/>
      <c r="AL195" s="11"/>
      <c r="AM195" s="11"/>
      <c r="AN195" s="11"/>
      <c r="AO195" s="11"/>
      <c r="AP195" s="11"/>
      <c r="AQ195" s="11">
        <f t="shared" si="50"/>
        <v>188</v>
      </c>
      <c r="AR195" s="11">
        <f t="shared" si="50"/>
        <v>183</v>
      </c>
      <c r="AT195" s="117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</row>
    <row r="196" spans="1:65" s="1" customFormat="1" x14ac:dyDescent="0.3">
      <c r="A196" s="11"/>
      <c r="B196" s="1" t="e">
        <f t="shared" si="36"/>
        <v>#N/A</v>
      </c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" t="str">
        <f t="shared" si="44"/>
        <v/>
      </c>
      <c r="W196" s="1" t="str">
        <f t="shared" si="45"/>
        <v/>
      </c>
      <c r="X196" s="1" t="str">
        <f t="shared" si="45"/>
        <v/>
      </c>
      <c r="Y196" s="1" t="str">
        <f t="shared" si="45"/>
        <v/>
      </c>
      <c r="Z196" s="1" t="e">
        <f t="shared" si="46"/>
        <v>#N/A</v>
      </c>
      <c r="AA196" s="3">
        <f t="shared" si="37"/>
        <v>0</v>
      </c>
      <c r="AB196" s="13" t="e">
        <f t="shared" si="38"/>
        <v>#N/A</v>
      </c>
      <c r="AC196" s="13" t="e">
        <f t="shared" si="39"/>
        <v>#N/A</v>
      </c>
      <c r="AD196" s="13" t="e">
        <f t="shared" si="40"/>
        <v>#N/A</v>
      </c>
      <c r="AE196" s="13" t="e">
        <f t="shared" si="41"/>
        <v>#N/A</v>
      </c>
      <c r="AF196" s="13" t="e">
        <f t="shared" si="42"/>
        <v>#N/A</v>
      </c>
      <c r="AG196" s="13" t="e">
        <f t="shared" si="43"/>
        <v>#N/A</v>
      </c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T196" s="117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</row>
    <row r="197" spans="1:65" s="1" customFormat="1" x14ac:dyDescent="0.3">
      <c r="A197" s="11"/>
      <c r="B197" s="1" t="e">
        <f t="shared" si="36"/>
        <v>#N/A</v>
      </c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" t="str">
        <f t="shared" si="44"/>
        <v/>
      </c>
      <c r="W197" s="1" t="str">
        <f t="shared" si="45"/>
        <v/>
      </c>
      <c r="X197" s="1" t="str">
        <f t="shared" si="45"/>
        <v/>
      </c>
      <c r="Y197" s="1" t="str">
        <f t="shared" si="45"/>
        <v/>
      </c>
      <c r="Z197" s="1" t="e">
        <f t="shared" si="46"/>
        <v>#N/A</v>
      </c>
      <c r="AA197" s="3">
        <f t="shared" si="37"/>
        <v>0</v>
      </c>
      <c r="AB197" s="13" t="e">
        <f t="shared" si="38"/>
        <v>#N/A</v>
      </c>
      <c r="AC197" s="13" t="e">
        <f t="shared" si="39"/>
        <v>#N/A</v>
      </c>
      <c r="AD197" s="13" t="e">
        <f t="shared" si="40"/>
        <v>#N/A</v>
      </c>
      <c r="AE197" s="13" t="e">
        <f t="shared" si="41"/>
        <v>#N/A</v>
      </c>
      <c r="AF197" s="13" t="e">
        <f t="shared" si="42"/>
        <v>#N/A</v>
      </c>
      <c r="AG197" s="13" t="e">
        <f t="shared" si="43"/>
        <v>#N/A</v>
      </c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T197" s="117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</row>
    <row r="198" spans="1:65" s="1" customFormat="1" x14ac:dyDescent="0.3">
      <c r="A198" s="11"/>
      <c r="B198" s="1" t="e">
        <f t="shared" si="36"/>
        <v>#N/A</v>
      </c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" t="str">
        <f t="shared" si="44"/>
        <v/>
      </c>
      <c r="W198" s="1" t="str">
        <f t="shared" si="45"/>
        <v/>
      </c>
      <c r="X198" s="1" t="str">
        <f t="shared" si="45"/>
        <v/>
      </c>
      <c r="Y198" s="1" t="str">
        <f t="shared" si="45"/>
        <v/>
      </c>
      <c r="Z198" s="1" t="e">
        <f t="shared" si="46"/>
        <v>#N/A</v>
      </c>
      <c r="AA198" s="3">
        <f t="shared" si="37"/>
        <v>0</v>
      </c>
      <c r="AB198" s="13" t="e">
        <f t="shared" si="38"/>
        <v>#N/A</v>
      </c>
      <c r="AC198" s="13" t="e">
        <f t="shared" si="39"/>
        <v>#N/A</v>
      </c>
      <c r="AD198" s="13" t="e">
        <f t="shared" si="40"/>
        <v>#N/A</v>
      </c>
      <c r="AE198" s="13" t="e">
        <f t="shared" si="41"/>
        <v>#N/A</v>
      </c>
      <c r="AF198" s="13" t="e">
        <f t="shared" si="42"/>
        <v>#N/A</v>
      </c>
      <c r="AG198" s="13" t="e">
        <f t="shared" si="43"/>
        <v>#N/A</v>
      </c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T198" s="117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</row>
    <row r="199" spans="1:65" s="1" customFormat="1" x14ac:dyDescent="0.3">
      <c r="A199" s="11"/>
      <c r="B199" s="1" t="e">
        <f t="shared" si="36"/>
        <v>#N/A</v>
      </c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" t="str">
        <f t="shared" si="44"/>
        <v/>
      </c>
      <c r="W199" s="1" t="str">
        <f t="shared" si="45"/>
        <v/>
      </c>
      <c r="X199" s="1" t="str">
        <f t="shared" si="45"/>
        <v/>
      </c>
      <c r="Y199" s="1" t="str">
        <f t="shared" si="45"/>
        <v/>
      </c>
      <c r="Z199" s="1" t="e">
        <f t="shared" si="46"/>
        <v>#N/A</v>
      </c>
      <c r="AA199" s="3">
        <f t="shared" si="37"/>
        <v>0</v>
      </c>
      <c r="AB199" s="13" t="e">
        <f t="shared" si="38"/>
        <v>#N/A</v>
      </c>
      <c r="AC199" s="13" t="e">
        <f t="shared" si="39"/>
        <v>#N/A</v>
      </c>
      <c r="AD199" s="13" t="e">
        <f t="shared" si="40"/>
        <v>#N/A</v>
      </c>
      <c r="AE199" s="13" t="e">
        <f t="shared" si="41"/>
        <v>#N/A</v>
      </c>
      <c r="AF199" s="13" t="e">
        <f t="shared" si="42"/>
        <v>#N/A</v>
      </c>
      <c r="AG199" s="13" t="e">
        <f t="shared" si="43"/>
        <v>#N/A</v>
      </c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T199" s="117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</row>
    <row r="200" spans="1:65" s="1" customFormat="1" x14ac:dyDescent="0.3">
      <c r="A200" s="11"/>
      <c r="B200" s="1" t="e">
        <f t="shared" si="36"/>
        <v>#N/A</v>
      </c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" t="str">
        <f t="shared" si="44"/>
        <v/>
      </c>
      <c r="W200" s="1" t="str">
        <f t="shared" si="45"/>
        <v/>
      </c>
      <c r="X200" s="1" t="str">
        <f t="shared" si="45"/>
        <v/>
      </c>
      <c r="Y200" s="1" t="str">
        <f t="shared" si="45"/>
        <v/>
      </c>
      <c r="Z200" s="1" t="e">
        <f t="shared" si="46"/>
        <v>#N/A</v>
      </c>
      <c r="AA200" s="3">
        <f t="shared" si="37"/>
        <v>0</v>
      </c>
      <c r="AB200" s="13" t="e">
        <f t="shared" si="38"/>
        <v>#N/A</v>
      </c>
      <c r="AC200" s="13" t="e">
        <f t="shared" si="39"/>
        <v>#N/A</v>
      </c>
      <c r="AD200" s="13" t="e">
        <f t="shared" si="40"/>
        <v>#N/A</v>
      </c>
      <c r="AE200" s="13" t="e">
        <f t="shared" si="41"/>
        <v>#N/A</v>
      </c>
      <c r="AF200" s="13" t="e">
        <f t="shared" si="42"/>
        <v>#N/A</v>
      </c>
      <c r="AG200" s="13" t="e">
        <f t="shared" si="43"/>
        <v>#N/A</v>
      </c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T200" s="117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</row>
    <row r="201" spans="1:65" s="1" customFormat="1" x14ac:dyDescent="0.3">
      <c r="A201" s="11"/>
      <c r="B201" s="1" t="e">
        <f t="shared" si="36"/>
        <v>#N/A</v>
      </c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" t="str">
        <f t="shared" si="44"/>
        <v/>
      </c>
      <c r="W201" s="1" t="str">
        <f t="shared" si="45"/>
        <v/>
      </c>
      <c r="X201" s="1" t="str">
        <f t="shared" si="45"/>
        <v/>
      </c>
      <c r="Y201" s="1" t="str">
        <f t="shared" si="45"/>
        <v/>
      </c>
      <c r="Z201" s="1" t="e">
        <f t="shared" si="46"/>
        <v>#N/A</v>
      </c>
      <c r="AA201" s="3">
        <f t="shared" si="37"/>
        <v>0</v>
      </c>
      <c r="AB201" s="13" t="e">
        <f t="shared" si="38"/>
        <v>#N/A</v>
      </c>
      <c r="AC201" s="13" t="e">
        <f t="shared" si="39"/>
        <v>#N/A</v>
      </c>
      <c r="AD201" s="13" t="e">
        <f t="shared" si="40"/>
        <v>#N/A</v>
      </c>
      <c r="AE201" s="13" t="e">
        <f t="shared" si="41"/>
        <v>#N/A</v>
      </c>
      <c r="AF201" s="13" t="e">
        <f t="shared" si="42"/>
        <v>#N/A</v>
      </c>
      <c r="AG201" s="13" t="e">
        <f t="shared" si="43"/>
        <v>#N/A</v>
      </c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T201" s="117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</row>
    <row r="202" spans="1:65" s="1" customFormat="1" x14ac:dyDescent="0.3">
      <c r="A202" s="11"/>
      <c r="B202" s="1" t="e">
        <f t="shared" si="36"/>
        <v>#N/A</v>
      </c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" t="str">
        <f t="shared" si="44"/>
        <v/>
      </c>
      <c r="W202" s="1" t="str">
        <f t="shared" si="45"/>
        <v/>
      </c>
      <c r="X202" s="1" t="str">
        <f t="shared" si="45"/>
        <v/>
      </c>
      <c r="Y202" s="1" t="str">
        <f t="shared" si="45"/>
        <v/>
      </c>
      <c r="Z202" s="1" t="e">
        <f t="shared" si="46"/>
        <v>#N/A</v>
      </c>
      <c r="AA202" s="3">
        <f t="shared" si="37"/>
        <v>0</v>
      </c>
      <c r="AB202" s="13" t="e">
        <f t="shared" si="38"/>
        <v>#N/A</v>
      </c>
      <c r="AC202" s="13" t="e">
        <f t="shared" si="39"/>
        <v>#N/A</v>
      </c>
      <c r="AD202" s="13" t="e">
        <f t="shared" si="40"/>
        <v>#N/A</v>
      </c>
      <c r="AE202" s="13" t="e">
        <f t="shared" si="41"/>
        <v>#N/A</v>
      </c>
      <c r="AF202" s="13" t="e">
        <f t="shared" si="42"/>
        <v>#N/A</v>
      </c>
      <c r="AG202" s="13" t="e">
        <f t="shared" si="43"/>
        <v>#N/A</v>
      </c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T202" s="117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</row>
    <row r="203" spans="1:65" s="1" customFormat="1" x14ac:dyDescent="0.3">
      <c r="A203" s="11"/>
      <c r="B203" s="1" t="e">
        <f t="shared" si="36"/>
        <v>#N/A</v>
      </c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" t="str">
        <f t="shared" si="44"/>
        <v/>
      </c>
      <c r="W203" s="1" t="str">
        <f t="shared" si="45"/>
        <v/>
      </c>
      <c r="X203" s="1" t="str">
        <f t="shared" si="45"/>
        <v/>
      </c>
      <c r="Y203" s="1" t="str">
        <f t="shared" si="45"/>
        <v/>
      </c>
      <c r="Z203" s="1" t="e">
        <f t="shared" si="46"/>
        <v>#N/A</v>
      </c>
      <c r="AA203" s="3">
        <f t="shared" si="37"/>
        <v>0</v>
      </c>
      <c r="AB203" s="13" t="e">
        <f t="shared" si="38"/>
        <v>#N/A</v>
      </c>
      <c r="AC203" s="13" t="e">
        <f t="shared" si="39"/>
        <v>#N/A</v>
      </c>
      <c r="AD203" s="13" t="e">
        <f t="shared" si="40"/>
        <v>#N/A</v>
      </c>
      <c r="AE203" s="13" t="e">
        <f t="shared" si="41"/>
        <v>#N/A</v>
      </c>
      <c r="AF203" s="13" t="e">
        <f t="shared" si="42"/>
        <v>#N/A</v>
      </c>
      <c r="AG203" s="13" t="e">
        <f t="shared" si="43"/>
        <v>#N/A</v>
      </c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T203" s="117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</row>
    <row r="204" spans="1:65" s="1" customFormat="1" x14ac:dyDescent="0.3">
      <c r="A204" s="11"/>
      <c r="B204" s="1" t="e">
        <f t="shared" si="36"/>
        <v>#N/A</v>
      </c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" t="str">
        <f t="shared" si="44"/>
        <v/>
      </c>
      <c r="W204" s="1" t="str">
        <f t="shared" si="45"/>
        <v/>
      </c>
      <c r="X204" s="1" t="str">
        <f t="shared" si="45"/>
        <v/>
      </c>
      <c r="Y204" s="1" t="str">
        <f t="shared" si="45"/>
        <v/>
      </c>
      <c r="Z204" s="1" t="e">
        <f t="shared" si="46"/>
        <v>#N/A</v>
      </c>
      <c r="AA204" s="3">
        <f t="shared" si="37"/>
        <v>0</v>
      </c>
      <c r="AB204" s="13" t="e">
        <f t="shared" si="38"/>
        <v>#N/A</v>
      </c>
      <c r="AC204" s="13" t="e">
        <f t="shared" si="39"/>
        <v>#N/A</v>
      </c>
      <c r="AD204" s="13" t="e">
        <f t="shared" si="40"/>
        <v>#N/A</v>
      </c>
      <c r="AE204" s="13" t="e">
        <f t="shared" si="41"/>
        <v>#N/A</v>
      </c>
      <c r="AF204" s="13" t="e">
        <f t="shared" si="42"/>
        <v>#N/A</v>
      </c>
      <c r="AG204" s="13" t="e">
        <f t="shared" si="43"/>
        <v>#N/A</v>
      </c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T204" s="117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</row>
    <row r="205" spans="1:65" s="1" customFormat="1" x14ac:dyDescent="0.3">
      <c r="A205" s="11"/>
      <c r="B205" s="1" t="e">
        <f t="shared" ref="B205:B268" si="51">IF(C205="",NA(),E205+G205+H205+I205)</f>
        <v>#N/A</v>
      </c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" t="str">
        <f t="shared" si="44"/>
        <v/>
      </c>
      <c r="W205" s="1" t="str">
        <f t="shared" si="45"/>
        <v/>
      </c>
      <c r="X205" s="1" t="str">
        <f t="shared" si="45"/>
        <v/>
      </c>
      <c r="Y205" s="1" t="str">
        <f t="shared" si="45"/>
        <v/>
      </c>
      <c r="Z205" s="1" t="e">
        <f t="shared" si="46"/>
        <v>#N/A</v>
      </c>
      <c r="AA205" s="3">
        <f t="shared" ref="AA205:AA268" si="52">$B$7*K205*$B$6</f>
        <v>0</v>
      </c>
      <c r="AB205" s="13" t="e">
        <f t="shared" ref="AB205:AB268" si="53">IF(OR(ISNA(B205),B205=0),NA(),I205/B205)</f>
        <v>#N/A</v>
      </c>
      <c r="AC205" s="13" t="e">
        <f t="shared" ref="AC205:AC268" si="54">IF(OR(ISNA(B205),B205=0),NA(),B205/$AC$10)</f>
        <v>#N/A</v>
      </c>
      <c r="AD205" s="13" t="e">
        <f t="shared" ref="AD205:AD268" si="55">IF(OR(ISNA(B205),B205=0),NA(),E205/$AC$10)</f>
        <v>#N/A</v>
      </c>
      <c r="AE205" s="13" t="e">
        <f t="shared" ref="AE205:AE268" si="56">IF(OR(ISNA(B205),B205=0),NA(),G205/$AC$10)</f>
        <v>#N/A</v>
      </c>
      <c r="AF205" s="13" t="e">
        <f t="shared" ref="AF205:AF268" si="57">IF(OR(ISNA(B205),B205=0),NA(),I205/$AC$10)</f>
        <v>#N/A</v>
      </c>
      <c r="AG205" s="13" t="e">
        <f t="shared" ref="AG205:AG268" si="58">+IF(OR(ISNA(B205),B205=0),NA(),Z205/$AC$10)</f>
        <v>#N/A</v>
      </c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T205" s="117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</row>
    <row r="206" spans="1:65" s="1" customFormat="1" x14ac:dyDescent="0.3">
      <c r="A206" s="11"/>
      <c r="B206" s="1" t="e">
        <f t="shared" si="51"/>
        <v>#N/A</v>
      </c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" t="str">
        <f t="shared" si="44"/>
        <v/>
      </c>
      <c r="W206" s="1" t="str">
        <f t="shared" si="45"/>
        <v/>
      </c>
      <c r="X206" s="1" t="str">
        <f t="shared" si="45"/>
        <v/>
      </c>
      <c r="Y206" s="1" t="str">
        <f t="shared" si="45"/>
        <v/>
      </c>
      <c r="Z206" s="1" t="e">
        <f t="shared" si="46"/>
        <v>#N/A</v>
      </c>
      <c r="AA206" s="3">
        <f t="shared" si="52"/>
        <v>0</v>
      </c>
      <c r="AB206" s="13" t="e">
        <f t="shared" si="53"/>
        <v>#N/A</v>
      </c>
      <c r="AC206" s="13" t="e">
        <f t="shared" si="54"/>
        <v>#N/A</v>
      </c>
      <c r="AD206" s="13" t="e">
        <f t="shared" si="55"/>
        <v>#N/A</v>
      </c>
      <c r="AE206" s="13" t="e">
        <f t="shared" si="56"/>
        <v>#N/A</v>
      </c>
      <c r="AF206" s="13" t="e">
        <f t="shared" si="57"/>
        <v>#N/A</v>
      </c>
      <c r="AG206" s="13" t="e">
        <f t="shared" si="58"/>
        <v>#N/A</v>
      </c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T206" s="117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</row>
    <row r="207" spans="1:65" s="1" customFormat="1" x14ac:dyDescent="0.3">
      <c r="A207" s="11"/>
      <c r="B207" s="1" t="e">
        <f t="shared" si="51"/>
        <v>#N/A</v>
      </c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" t="str">
        <f t="shared" ref="V207:V270" si="59">IF($C207="","",E207-E206)</f>
        <v/>
      </c>
      <c r="W207" s="1" t="str">
        <f t="shared" ref="W207:Y270" si="60">IF($C207="","",G207-G206)</f>
        <v/>
      </c>
      <c r="X207" s="1" t="str">
        <f t="shared" si="60"/>
        <v/>
      </c>
      <c r="Y207" s="1" t="str">
        <f t="shared" si="60"/>
        <v/>
      </c>
      <c r="Z207" s="1" t="e">
        <f t="shared" ref="Z207:Z270" si="61">IF(OR($C207="",ISNA($C207)),NA(),V207+W207+X207+Y207)</f>
        <v>#N/A</v>
      </c>
      <c r="AA207" s="3">
        <f t="shared" si="52"/>
        <v>0</v>
      </c>
      <c r="AB207" s="13" t="e">
        <f t="shared" si="53"/>
        <v>#N/A</v>
      </c>
      <c r="AC207" s="13" t="e">
        <f t="shared" si="54"/>
        <v>#N/A</v>
      </c>
      <c r="AD207" s="13" t="e">
        <f t="shared" si="55"/>
        <v>#N/A</v>
      </c>
      <c r="AE207" s="13" t="e">
        <f t="shared" si="56"/>
        <v>#N/A</v>
      </c>
      <c r="AF207" s="13" t="e">
        <f t="shared" si="57"/>
        <v>#N/A</v>
      </c>
      <c r="AG207" s="13" t="e">
        <f t="shared" si="58"/>
        <v>#N/A</v>
      </c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T207" s="117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</row>
    <row r="208" spans="1:65" s="1" customFormat="1" x14ac:dyDescent="0.3">
      <c r="A208" s="11"/>
      <c r="B208" s="1" t="e">
        <f t="shared" si="51"/>
        <v>#N/A</v>
      </c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" t="str">
        <f t="shared" si="59"/>
        <v/>
      </c>
      <c r="W208" s="1" t="str">
        <f t="shared" si="60"/>
        <v/>
      </c>
      <c r="X208" s="1" t="str">
        <f t="shared" si="60"/>
        <v/>
      </c>
      <c r="Y208" s="1" t="str">
        <f t="shared" si="60"/>
        <v/>
      </c>
      <c r="Z208" s="1" t="e">
        <f t="shared" si="61"/>
        <v>#N/A</v>
      </c>
      <c r="AA208" s="3">
        <f t="shared" si="52"/>
        <v>0</v>
      </c>
      <c r="AB208" s="13" t="e">
        <f t="shared" si="53"/>
        <v>#N/A</v>
      </c>
      <c r="AC208" s="13" t="e">
        <f t="shared" si="54"/>
        <v>#N/A</v>
      </c>
      <c r="AD208" s="13" t="e">
        <f t="shared" si="55"/>
        <v>#N/A</v>
      </c>
      <c r="AE208" s="13" t="e">
        <f t="shared" si="56"/>
        <v>#N/A</v>
      </c>
      <c r="AF208" s="13" t="e">
        <f t="shared" si="57"/>
        <v>#N/A</v>
      </c>
      <c r="AG208" s="13" t="e">
        <f t="shared" si="58"/>
        <v>#N/A</v>
      </c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T208" s="117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</row>
    <row r="209" spans="1:65" s="1" customFormat="1" x14ac:dyDescent="0.3">
      <c r="A209" s="11"/>
      <c r="B209" s="1" t="e">
        <f t="shared" si="51"/>
        <v>#N/A</v>
      </c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" t="str">
        <f t="shared" si="59"/>
        <v/>
      </c>
      <c r="W209" s="1" t="str">
        <f t="shared" si="60"/>
        <v/>
      </c>
      <c r="X209" s="1" t="str">
        <f t="shared" si="60"/>
        <v/>
      </c>
      <c r="Y209" s="1" t="str">
        <f t="shared" si="60"/>
        <v/>
      </c>
      <c r="Z209" s="1" t="e">
        <f t="shared" si="61"/>
        <v>#N/A</v>
      </c>
      <c r="AA209" s="3">
        <f t="shared" si="52"/>
        <v>0</v>
      </c>
      <c r="AB209" s="13" t="e">
        <f t="shared" si="53"/>
        <v>#N/A</v>
      </c>
      <c r="AC209" s="13" t="e">
        <f t="shared" si="54"/>
        <v>#N/A</v>
      </c>
      <c r="AD209" s="13" t="e">
        <f t="shared" si="55"/>
        <v>#N/A</v>
      </c>
      <c r="AE209" s="13" t="e">
        <f t="shared" si="56"/>
        <v>#N/A</v>
      </c>
      <c r="AF209" s="13" t="e">
        <f t="shared" si="57"/>
        <v>#N/A</v>
      </c>
      <c r="AG209" s="13" t="e">
        <f t="shared" si="58"/>
        <v>#N/A</v>
      </c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T209" s="117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</row>
    <row r="210" spans="1:65" s="1" customFormat="1" x14ac:dyDescent="0.3">
      <c r="A210" s="11"/>
      <c r="B210" s="1" t="e">
        <f t="shared" si="51"/>
        <v>#N/A</v>
      </c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" t="str">
        <f t="shared" si="59"/>
        <v/>
      </c>
      <c r="W210" s="1" t="str">
        <f t="shared" si="60"/>
        <v/>
      </c>
      <c r="X210" s="1" t="str">
        <f t="shared" si="60"/>
        <v/>
      </c>
      <c r="Y210" s="1" t="str">
        <f t="shared" si="60"/>
        <v/>
      </c>
      <c r="Z210" s="1" t="e">
        <f t="shared" si="61"/>
        <v>#N/A</v>
      </c>
      <c r="AA210" s="3">
        <f t="shared" si="52"/>
        <v>0</v>
      </c>
      <c r="AB210" s="13" t="e">
        <f t="shared" si="53"/>
        <v>#N/A</v>
      </c>
      <c r="AC210" s="13" t="e">
        <f t="shared" si="54"/>
        <v>#N/A</v>
      </c>
      <c r="AD210" s="13" t="e">
        <f t="shared" si="55"/>
        <v>#N/A</v>
      </c>
      <c r="AE210" s="13" t="e">
        <f t="shared" si="56"/>
        <v>#N/A</v>
      </c>
      <c r="AF210" s="13" t="e">
        <f t="shared" si="57"/>
        <v>#N/A</v>
      </c>
      <c r="AG210" s="13" t="e">
        <f t="shared" si="58"/>
        <v>#N/A</v>
      </c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T210" s="117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</row>
    <row r="211" spans="1:65" s="1" customFormat="1" x14ac:dyDescent="0.3">
      <c r="A211" s="11"/>
      <c r="B211" s="1" t="e">
        <f t="shared" si="51"/>
        <v>#N/A</v>
      </c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" t="str">
        <f t="shared" si="59"/>
        <v/>
      </c>
      <c r="W211" s="1" t="str">
        <f t="shared" si="60"/>
        <v/>
      </c>
      <c r="X211" s="1" t="str">
        <f t="shared" si="60"/>
        <v/>
      </c>
      <c r="Y211" s="1" t="str">
        <f t="shared" si="60"/>
        <v/>
      </c>
      <c r="Z211" s="1" t="e">
        <f t="shared" si="61"/>
        <v>#N/A</v>
      </c>
      <c r="AA211" s="3">
        <f t="shared" si="52"/>
        <v>0</v>
      </c>
      <c r="AB211" s="13" t="e">
        <f t="shared" si="53"/>
        <v>#N/A</v>
      </c>
      <c r="AC211" s="13" t="e">
        <f t="shared" si="54"/>
        <v>#N/A</v>
      </c>
      <c r="AD211" s="13" t="e">
        <f t="shared" si="55"/>
        <v>#N/A</v>
      </c>
      <c r="AE211" s="13" t="e">
        <f t="shared" si="56"/>
        <v>#N/A</v>
      </c>
      <c r="AF211" s="13" t="e">
        <f t="shared" si="57"/>
        <v>#N/A</v>
      </c>
      <c r="AG211" s="13" t="e">
        <f t="shared" si="58"/>
        <v>#N/A</v>
      </c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T211" s="117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</row>
    <row r="212" spans="1:65" s="1" customFormat="1" x14ac:dyDescent="0.3">
      <c r="A212" s="11"/>
      <c r="B212" s="1" t="e">
        <f t="shared" si="51"/>
        <v>#N/A</v>
      </c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" t="str">
        <f t="shared" si="59"/>
        <v/>
      </c>
      <c r="W212" s="1" t="str">
        <f t="shared" si="60"/>
        <v/>
      </c>
      <c r="X212" s="1" t="str">
        <f t="shared" si="60"/>
        <v/>
      </c>
      <c r="Y212" s="1" t="str">
        <f t="shared" si="60"/>
        <v/>
      </c>
      <c r="Z212" s="1" t="e">
        <f t="shared" si="61"/>
        <v>#N/A</v>
      </c>
      <c r="AA212" s="3">
        <f t="shared" si="52"/>
        <v>0</v>
      </c>
      <c r="AB212" s="13" t="e">
        <f t="shared" si="53"/>
        <v>#N/A</v>
      </c>
      <c r="AC212" s="13" t="e">
        <f t="shared" si="54"/>
        <v>#N/A</v>
      </c>
      <c r="AD212" s="13" t="e">
        <f t="shared" si="55"/>
        <v>#N/A</v>
      </c>
      <c r="AE212" s="13" t="e">
        <f t="shared" si="56"/>
        <v>#N/A</v>
      </c>
      <c r="AF212" s="13" t="e">
        <f t="shared" si="57"/>
        <v>#N/A</v>
      </c>
      <c r="AG212" s="13" t="e">
        <f t="shared" si="58"/>
        <v>#N/A</v>
      </c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T212" s="117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</row>
    <row r="213" spans="1:65" s="1" customFormat="1" x14ac:dyDescent="0.3">
      <c r="A213" s="11"/>
      <c r="B213" s="1" t="e">
        <f t="shared" si="51"/>
        <v>#N/A</v>
      </c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" t="str">
        <f t="shared" si="59"/>
        <v/>
      </c>
      <c r="W213" s="1" t="str">
        <f t="shared" si="60"/>
        <v/>
      </c>
      <c r="X213" s="1" t="str">
        <f t="shared" si="60"/>
        <v/>
      </c>
      <c r="Y213" s="1" t="str">
        <f t="shared" si="60"/>
        <v/>
      </c>
      <c r="Z213" s="1" t="e">
        <f t="shared" si="61"/>
        <v>#N/A</v>
      </c>
      <c r="AA213" s="3">
        <f t="shared" si="52"/>
        <v>0</v>
      </c>
      <c r="AB213" s="13" t="e">
        <f t="shared" si="53"/>
        <v>#N/A</v>
      </c>
      <c r="AC213" s="13" t="e">
        <f t="shared" si="54"/>
        <v>#N/A</v>
      </c>
      <c r="AD213" s="13" t="e">
        <f t="shared" si="55"/>
        <v>#N/A</v>
      </c>
      <c r="AE213" s="13" t="e">
        <f t="shared" si="56"/>
        <v>#N/A</v>
      </c>
      <c r="AF213" s="13" t="e">
        <f t="shared" si="57"/>
        <v>#N/A</v>
      </c>
      <c r="AG213" s="13" t="e">
        <f t="shared" si="58"/>
        <v>#N/A</v>
      </c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T213" s="117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</row>
    <row r="214" spans="1:65" s="1" customFormat="1" x14ac:dyDescent="0.3">
      <c r="A214" s="11"/>
      <c r="B214" s="1" t="e">
        <f t="shared" si="51"/>
        <v>#N/A</v>
      </c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" t="str">
        <f t="shared" si="59"/>
        <v/>
      </c>
      <c r="W214" s="1" t="str">
        <f t="shared" si="60"/>
        <v/>
      </c>
      <c r="X214" s="1" t="str">
        <f t="shared" si="60"/>
        <v/>
      </c>
      <c r="Y214" s="1" t="str">
        <f t="shared" si="60"/>
        <v/>
      </c>
      <c r="Z214" s="1" t="e">
        <f t="shared" si="61"/>
        <v>#N/A</v>
      </c>
      <c r="AA214" s="3">
        <f t="shared" si="52"/>
        <v>0</v>
      </c>
      <c r="AB214" s="13" t="e">
        <f t="shared" si="53"/>
        <v>#N/A</v>
      </c>
      <c r="AC214" s="13" t="e">
        <f t="shared" si="54"/>
        <v>#N/A</v>
      </c>
      <c r="AD214" s="13" t="e">
        <f t="shared" si="55"/>
        <v>#N/A</v>
      </c>
      <c r="AE214" s="13" t="e">
        <f t="shared" si="56"/>
        <v>#N/A</v>
      </c>
      <c r="AF214" s="13" t="e">
        <f t="shared" si="57"/>
        <v>#N/A</v>
      </c>
      <c r="AG214" s="13" t="e">
        <f t="shared" si="58"/>
        <v>#N/A</v>
      </c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T214" s="117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</row>
    <row r="215" spans="1:65" s="1" customFormat="1" x14ac:dyDescent="0.3">
      <c r="A215" s="11"/>
      <c r="B215" s="1" t="e">
        <f t="shared" si="51"/>
        <v>#N/A</v>
      </c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" t="str">
        <f t="shared" si="59"/>
        <v/>
      </c>
      <c r="W215" s="1" t="str">
        <f t="shared" si="60"/>
        <v/>
      </c>
      <c r="X215" s="1" t="str">
        <f t="shared" si="60"/>
        <v/>
      </c>
      <c r="Y215" s="1" t="str">
        <f t="shared" si="60"/>
        <v/>
      </c>
      <c r="Z215" s="1" t="e">
        <f t="shared" si="61"/>
        <v>#N/A</v>
      </c>
      <c r="AA215" s="3">
        <f t="shared" si="52"/>
        <v>0</v>
      </c>
      <c r="AB215" s="13" t="e">
        <f t="shared" si="53"/>
        <v>#N/A</v>
      </c>
      <c r="AC215" s="13" t="e">
        <f t="shared" si="54"/>
        <v>#N/A</v>
      </c>
      <c r="AD215" s="13" t="e">
        <f t="shared" si="55"/>
        <v>#N/A</v>
      </c>
      <c r="AE215" s="13" t="e">
        <f t="shared" si="56"/>
        <v>#N/A</v>
      </c>
      <c r="AF215" s="13" t="e">
        <f t="shared" si="57"/>
        <v>#N/A</v>
      </c>
      <c r="AG215" s="13" t="e">
        <f t="shared" si="58"/>
        <v>#N/A</v>
      </c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T215" s="117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</row>
    <row r="216" spans="1:65" s="1" customFormat="1" x14ac:dyDescent="0.3">
      <c r="A216" s="11"/>
      <c r="B216" s="1" t="e">
        <f t="shared" si="51"/>
        <v>#N/A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" t="str">
        <f t="shared" si="59"/>
        <v/>
      </c>
      <c r="W216" s="1" t="str">
        <f t="shared" si="60"/>
        <v/>
      </c>
      <c r="X216" s="1" t="str">
        <f t="shared" si="60"/>
        <v/>
      </c>
      <c r="Y216" s="1" t="str">
        <f t="shared" si="60"/>
        <v/>
      </c>
      <c r="Z216" s="1" t="e">
        <f t="shared" si="61"/>
        <v>#N/A</v>
      </c>
      <c r="AA216" s="3">
        <f t="shared" si="52"/>
        <v>0</v>
      </c>
      <c r="AB216" s="13" t="e">
        <f t="shared" si="53"/>
        <v>#N/A</v>
      </c>
      <c r="AC216" s="13" t="e">
        <f t="shared" si="54"/>
        <v>#N/A</v>
      </c>
      <c r="AD216" s="13" t="e">
        <f t="shared" si="55"/>
        <v>#N/A</v>
      </c>
      <c r="AE216" s="13" t="e">
        <f t="shared" si="56"/>
        <v>#N/A</v>
      </c>
      <c r="AF216" s="13" t="e">
        <f t="shared" si="57"/>
        <v>#N/A</v>
      </c>
      <c r="AG216" s="13" t="e">
        <f t="shared" si="58"/>
        <v>#N/A</v>
      </c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T216" s="117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</row>
    <row r="217" spans="1:65" s="1" customFormat="1" x14ac:dyDescent="0.3">
      <c r="A217" s="11"/>
      <c r="B217" s="1" t="e">
        <f t="shared" si="51"/>
        <v>#N/A</v>
      </c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" t="str">
        <f t="shared" si="59"/>
        <v/>
      </c>
      <c r="W217" s="1" t="str">
        <f t="shared" si="60"/>
        <v/>
      </c>
      <c r="X217" s="1" t="str">
        <f t="shared" si="60"/>
        <v/>
      </c>
      <c r="Y217" s="1" t="str">
        <f t="shared" si="60"/>
        <v/>
      </c>
      <c r="Z217" s="1" t="e">
        <f t="shared" si="61"/>
        <v>#N/A</v>
      </c>
      <c r="AA217" s="3">
        <f t="shared" si="52"/>
        <v>0</v>
      </c>
      <c r="AB217" s="13" t="e">
        <f t="shared" si="53"/>
        <v>#N/A</v>
      </c>
      <c r="AC217" s="13" t="e">
        <f t="shared" si="54"/>
        <v>#N/A</v>
      </c>
      <c r="AD217" s="13" t="e">
        <f t="shared" si="55"/>
        <v>#N/A</v>
      </c>
      <c r="AE217" s="13" t="e">
        <f t="shared" si="56"/>
        <v>#N/A</v>
      </c>
      <c r="AF217" s="13" t="e">
        <f t="shared" si="57"/>
        <v>#N/A</v>
      </c>
      <c r="AG217" s="13" t="e">
        <f t="shared" si="58"/>
        <v>#N/A</v>
      </c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T217" s="117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</row>
    <row r="218" spans="1:65" s="1" customFormat="1" x14ac:dyDescent="0.3">
      <c r="A218" s="11"/>
      <c r="B218" s="1" t="e">
        <f t="shared" si="51"/>
        <v>#N/A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1" t="str">
        <f t="shared" si="59"/>
        <v/>
      </c>
      <c r="W218" s="1" t="str">
        <f t="shared" si="60"/>
        <v/>
      </c>
      <c r="X218" s="1" t="str">
        <f t="shared" si="60"/>
        <v/>
      </c>
      <c r="Y218" s="1" t="str">
        <f t="shared" si="60"/>
        <v/>
      </c>
      <c r="Z218" s="1" t="e">
        <f t="shared" si="61"/>
        <v>#N/A</v>
      </c>
      <c r="AA218" s="3">
        <f t="shared" si="52"/>
        <v>0</v>
      </c>
      <c r="AB218" s="13" t="e">
        <f t="shared" si="53"/>
        <v>#N/A</v>
      </c>
      <c r="AC218" s="13" t="e">
        <f t="shared" si="54"/>
        <v>#N/A</v>
      </c>
      <c r="AD218" s="13" t="e">
        <f t="shared" si="55"/>
        <v>#N/A</v>
      </c>
      <c r="AE218" s="13" t="e">
        <f t="shared" si="56"/>
        <v>#N/A</v>
      </c>
      <c r="AF218" s="13" t="e">
        <f t="shared" si="57"/>
        <v>#N/A</v>
      </c>
      <c r="AG218" s="13" t="e">
        <f t="shared" si="58"/>
        <v>#N/A</v>
      </c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T218" s="117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</row>
    <row r="219" spans="1:65" s="1" customFormat="1" x14ac:dyDescent="0.3">
      <c r="A219" s="11"/>
      <c r="B219" s="1" t="e">
        <f t="shared" si="51"/>
        <v>#N/A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1" t="str">
        <f t="shared" si="59"/>
        <v/>
      </c>
      <c r="W219" s="1" t="str">
        <f t="shared" si="60"/>
        <v/>
      </c>
      <c r="X219" s="1" t="str">
        <f t="shared" si="60"/>
        <v/>
      </c>
      <c r="Y219" s="1" t="str">
        <f t="shared" si="60"/>
        <v/>
      </c>
      <c r="Z219" s="1" t="e">
        <f t="shared" si="61"/>
        <v>#N/A</v>
      </c>
      <c r="AA219" s="3">
        <f t="shared" si="52"/>
        <v>0</v>
      </c>
      <c r="AB219" s="13" t="e">
        <f t="shared" si="53"/>
        <v>#N/A</v>
      </c>
      <c r="AC219" s="13" t="e">
        <f t="shared" si="54"/>
        <v>#N/A</v>
      </c>
      <c r="AD219" s="13" t="e">
        <f t="shared" si="55"/>
        <v>#N/A</v>
      </c>
      <c r="AE219" s="13" t="e">
        <f t="shared" si="56"/>
        <v>#N/A</v>
      </c>
      <c r="AF219" s="13" t="e">
        <f t="shared" si="57"/>
        <v>#N/A</v>
      </c>
      <c r="AG219" s="13" t="e">
        <f t="shared" si="58"/>
        <v>#N/A</v>
      </c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T219" s="117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</row>
    <row r="220" spans="1:65" s="1" customFormat="1" x14ac:dyDescent="0.3">
      <c r="A220" s="11"/>
      <c r="B220" s="1" t="e">
        <f t="shared" si="51"/>
        <v>#N/A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1" t="str">
        <f t="shared" si="59"/>
        <v/>
      </c>
      <c r="W220" s="1" t="str">
        <f t="shared" si="60"/>
        <v/>
      </c>
      <c r="X220" s="1" t="str">
        <f t="shared" si="60"/>
        <v/>
      </c>
      <c r="Y220" s="1" t="str">
        <f t="shared" si="60"/>
        <v/>
      </c>
      <c r="Z220" s="1" t="e">
        <f t="shared" si="61"/>
        <v>#N/A</v>
      </c>
      <c r="AA220" s="3">
        <f t="shared" si="52"/>
        <v>0</v>
      </c>
      <c r="AB220" s="13" t="e">
        <f t="shared" si="53"/>
        <v>#N/A</v>
      </c>
      <c r="AC220" s="13" t="e">
        <f t="shared" si="54"/>
        <v>#N/A</v>
      </c>
      <c r="AD220" s="13" t="e">
        <f t="shared" si="55"/>
        <v>#N/A</v>
      </c>
      <c r="AE220" s="13" t="e">
        <f t="shared" si="56"/>
        <v>#N/A</v>
      </c>
      <c r="AF220" s="13" t="e">
        <f t="shared" si="57"/>
        <v>#N/A</v>
      </c>
      <c r="AG220" s="13" t="e">
        <f t="shared" si="58"/>
        <v>#N/A</v>
      </c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T220" s="117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</row>
    <row r="221" spans="1:65" s="1" customFormat="1" x14ac:dyDescent="0.3">
      <c r="A221" s="11"/>
      <c r="B221" s="1" t="e">
        <f t="shared" si="51"/>
        <v>#N/A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1" t="str">
        <f t="shared" si="59"/>
        <v/>
      </c>
      <c r="W221" s="1" t="str">
        <f t="shared" si="60"/>
        <v/>
      </c>
      <c r="X221" s="1" t="str">
        <f t="shared" si="60"/>
        <v/>
      </c>
      <c r="Y221" s="1" t="str">
        <f t="shared" si="60"/>
        <v/>
      </c>
      <c r="Z221" s="1" t="e">
        <f t="shared" si="61"/>
        <v>#N/A</v>
      </c>
      <c r="AA221" s="3">
        <f t="shared" si="52"/>
        <v>0</v>
      </c>
      <c r="AB221" s="13" t="e">
        <f t="shared" si="53"/>
        <v>#N/A</v>
      </c>
      <c r="AC221" s="13" t="e">
        <f t="shared" si="54"/>
        <v>#N/A</v>
      </c>
      <c r="AD221" s="13" t="e">
        <f t="shared" si="55"/>
        <v>#N/A</v>
      </c>
      <c r="AE221" s="13" t="e">
        <f t="shared" si="56"/>
        <v>#N/A</v>
      </c>
      <c r="AF221" s="13" t="e">
        <f t="shared" si="57"/>
        <v>#N/A</v>
      </c>
      <c r="AG221" s="13" t="e">
        <f t="shared" si="58"/>
        <v>#N/A</v>
      </c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T221" s="117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</row>
    <row r="222" spans="1:65" s="1" customFormat="1" x14ac:dyDescent="0.3">
      <c r="A222" s="11"/>
      <c r="B222" s="1" t="e">
        <f t="shared" si="51"/>
        <v>#N/A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1" t="str">
        <f t="shared" si="59"/>
        <v/>
      </c>
      <c r="W222" s="1" t="str">
        <f t="shared" si="60"/>
        <v/>
      </c>
      <c r="X222" s="1" t="str">
        <f t="shared" si="60"/>
        <v/>
      </c>
      <c r="Y222" s="1" t="str">
        <f t="shared" si="60"/>
        <v/>
      </c>
      <c r="Z222" s="1" t="e">
        <f t="shared" si="61"/>
        <v>#N/A</v>
      </c>
      <c r="AA222" s="3">
        <f t="shared" si="52"/>
        <v>0</v>
      </c>
      <c r="AB222" s="13" t="e">
        <f t="shared" si="53"/>
        <v>#N/A</v>
      </c>
      <c r="AC222" s="13" t="e">
        <f t="shared" si="54"/>
        <v>#N/A</v>
      </c>
      <c r="AD222" s="13" t="e">
        <f t="shared" si="55"/>
        <v>#N/A</v>
      </c>
      <c r="AE222" s="13" t="e">
        <f t="shared" si="56"/>
        <v>#N/A</v>
      </c>
      <c r="AF222" s="13" t="e">
        <f t="shared" si="57"/>
        <v>#N/A</v>
      </c>
      <c r="AG222" s="13" t="e">
        <f t="shared" si="58"/>
        <v>#N/A</v>
      </c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T222" s="117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</row>
    <row r="223" spans="1:65" s="1" customFormat="1" x14ac:dyDescent="0.3">
      <c r="A223" s="11"/>
      <c r="B223" s="1" t="e">
        <f t="shared" si="51"/>
        <v>#N/A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1" t="str">
        <f t="shared" si="59"/>
        <v/>
      </c>
      <c r="W223" s="1" t="str">
        <f t="shared" si="60"/>
        <v/>
      </c>
      <c r="X223" s="1" t="str">
        <f t="shared" si="60"/>
        <v/>
      </c>
      <c r="Y223" s="1" t="str">
        <f t="shared" si="60"/>
        <v/>
      </c>
      <c r="Z223" s="1" t="e">
        <f t="shared" si="61"/>
        <v>#N/A</v>
      </c>
      <c r="AA223" s="3">
        <f t="shared" si="52"/>
        <v>0</v>
      </c>
      <c r="AB223" s="13" t="e">
        <f t="shared" si="53"/>
        <v>#N/A</v>
      </c>
      <c r="AC223" s="13" t="e">
        <f t="shared" si="54"/>
        <v>#N/A</v>
      </c>
      <c r="AD223" s="13" t="e">
        <f t="shared" si="55"/>
        <v>#N/A</v>
      </c>
      <c r="AE223" s="13" t="e">
        <f t="shared" si="56"/>
        <v>#N/A</v>
      </c>
      <c r="AF223" s="13" t="e">
        <f t="shared" si="57"/>
        <v>#N/A</v>
      </c>
      <c r="AG223" s="13" t="e">
        <f t="shared" si="58"/>
        <v>#N/A</v>
      </c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T223" s="117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</row>
    <row r="224" spans="1:65" s="1" customFormat="1" x14ac:dyDescent="0.3">
      <c r="A224" s="11"/>
      <c r="B224" s="1" t="e">
        <f t="shared" si="51"/>
        <v>#N/A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1" t="str">
        <f t="shared" si="59"/>
        <v/>
      </c>
      <c r="W224" s="1" t="str">
        <f t="shared" si="60"/>
        <v/>
      </c>
      <c r="X224" s="1" t="str">
        <f t="shared" si="60"/>
        <v/>
      </c>
      <c r="Y224" s="1" t="str">
        <f t="shared" si="60"/>
        <v/>
      </c>
      <c r="Z224" s="1" t="e">
        <f t="shared" si="61"/>
        <v>#N/A</v>
      </c>
      <c r="AA224" s="3">
        <f t="shared" si="52"/>
        <v>0</v>
      </c>
      <c r="AB224" s="13" t="e">
        <f t="shared" si="53"/>
        <v>#N/A</v>
      </c>
      <c r="AC224" s="13" t="e">
        <f t="shared" si="54"/>
        <v>#N/A</v>
      </c>
      <c r="AD224" s="13" t="e">
        <f t="shared" si="55"/>
        <v>#N/A</v>
      </c>
      <c r="AE224" s="13" t="e">
        <f t="shared" si="56"/>
        <v>#N/A</v>
      </c>
      <c r="AF224" s="13" t="e">
        <f t="shared" si="57"/>
        <v>#N/A</v>
      </c>
      <c r="AG224" s="13" t="e">
        <f t="shared" si="58"/>
        <v>#N/A</v>
      </c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T224" s="117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</row>
    <row r="225" spans="1:65" s="1" customFormat="1" x14ac:dyDescent="0.3">
      <c r="A225" s="11"/>
      <c r="B225" s="1" t="e">
        <f t="shared" si="51"/>
        <v>#N/A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1" t="str">
        <f t="shared" si="59"/>
        <v/>
      </c>
      <c r="W225" s="1" t="str">
        <f t="shared" si="60"/>
        <v/>
      </c>
      <c r="X225" s="1" t="str">
        <f t="shared" si="60"/>
        <v/>
      </c>
      <c r="Y225" s="1" t="str">
        <f t="shared" si="60"/>
        <v/>
      </c>
      <c r="Z225" s="1" t="e">
        <f t="shared" si="61"/>
        <v>#N/A</v>
      </c>
      <c r="AA225" s="3">
        <f t="shared" si="52"/>
        <v>0</v>
      </c>
      <c r="AB225" s="13" t="e">
        <f t="shared" si="53"/>
        <v>#N/A</v>
      </c>
      <c r="AC225" s="13" t="e">
        <f t="shared" si="54"/>
        <v>#N/A</v>
      </c>
      <c r="AD225" s="13" t="e">
        <f t="shared" si="55"/>
        <v>#N/A</v>
      </c>
      <c r="AE225" s="13" t="e">
        <f t="shared" si="56"/>
        <v>#N/A</v>
      </c>
      <c r="AF225" s="13" t="e">
        <f t="shared" si="57"/>
        <v>#N/A</v>
      </c>
      <c r="AG225" s="13" t="e">
        <f t="shared" si="58"/>
        <v>#N/A</v>
      </c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T225" s="117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</row>
    <row r="226" spans="1:65" s="1" customFormat="1" x14ac:dyDescent="0.3">
      <c r="A226" s="11"/>
      <c r="B226" s="1" t="e">
        <f t="shared" si="51"/>
        <v>#N/A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1" t="str">
        <f t="shared" si="59"/>
        <v/>
      </c>
      <c r="W226" s="1" t="str">
        <f t="shared" si="60"/>
        <v/>
      </c>
      <c r="X226" s="1" t="str">
        <f t="shared" si="60"/>
        <v/>
      </c>
      <c r="Y226" s="1" t="str">
        <f t="shared" si="60"/>
        <v/>
      </c>
      <c r="Z226" s="1" t="e">
        <f t="shared" si="61"/>
        <v>#N/A</v>
      </c>
      <c r="AA226" s="3">
        <f t="shared" si="52"/>
        <v>0</v>
      </c>
      <c r="AB226" s="13" t="e">
        <f t="shared" si="53"/>
        <v>#N/A</v>
      </c>
      <c r="AC226" s="13" t="e">
        <f t="shared" si="54"/>
        <v>#N/A</v>
      </c>
      <c r="AD226" s="13" t="e">
        <f t="shared" si="55"/>
        <v>#N/A</v>
      </c>
      <c r="AE226" s="13" t="e">
        <f t="shared" si="56"/>
        <v>#N/A</v>
      </c>
      <c r="AF226" s="13" t="e">
        <f t="shared" si="57"/>
        <v>#N/A</v>
      </c>
      <c r="AG226" s="13" t="e">
        <f t="shared" si="58"/>
        <v>#N/A</v>
      </c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T226" s="117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</row>
    <row r="227" spans="1:65" s="1" customFormat="1" x14ac:dyDescent="0.3">
      <c r="A227" s="11"/>
      <c r="B227" s="1" t="e">
        <f t="shared" si="51"/>
        <v>#N/A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1" t="str">
        <f t="shared" si="59"/>
        <v/>
      </c>
      <c r="W227" s="1" t="str">
        <f t="shared" si="60"/>
        <v/>
      </c>
      <c r="X227" s="1" t="str">
        <f t="shared" si="60"/>
        <v/>
      </c>
      <c r="Y227" s="1" t="str">
        <f t="shared" si="60"/>
        <v/>
      </c>
      <c r="Z227" s="1" t="e">
        <f t="shared" si="61"/>
        <v>#N/A</v>
      </c>
      <c r="AA227" s="3">
        <f t="shared" si="52"/>
        <v>0</v>
      </c>
      <c r="AB227" s="13" t="e">
        <f t="shared" si="53"/>
        <v>#N/A</v>
      </c>
      <c r="AC227" s="13" t="e">
        <f t="shared" si="54"/>
        <v>#N/A</v>
      </c>
      <c r="AD227" s="13" t="e">
        <f t="shared" si="55"/>
        <v>#N/A</v>
      </c>
      <c r="AE227" s="13" t="e">
        <f t="shared" si="56"/>
        <v>#N/A</v>
      </c>
      <c r="AF227" s="13" t="e">
        <f t="shared" si="57"/>
        <v>#N/A</v>
      </c>
      <c r="AG227" s="13" t="e">
        <f t="shared" si="58"/>
        <v>#N/A</v>
      </c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T227" s="117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</row>
    <row r="228" spans="1:65" s="1" customFormat="1" x14ac:dyDescent="0.3">
      <c r="A228" s="11"/>
      <c r="B228" s="1" t="e">
        <f t="shared" si="51"/>
        <v>#N/A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1" t="str">
        <f t="shared" si="59"/>
        <v/>
      </c>
      <c r="W228" s="1" t="str">
        <f t="shared" si="60"/>
        <v/>
      </c>
      <c r="X228" s="1" t="str">
        <f t="shared" si="60"/>
        <v/>
      </c>
      <c r="Y228" s="1" t="str">
        <f t="shared" si="60"/>
        <v/>
      </c>
      <c r="Z228" s="1" t="e">
        <f t="shared" si="61"/>
        <v>#N/A</v>
      </c>
      <c r="AA228" s="3">
        <f t="shared" si="52"/>
        <v>0</v>
      </c>
      <c r="AB228" s="13" t="e">
        <f t="shared" si="53"/>
        <v>#N/A</v>
      </c>
      <c r="AC228" s="13" t="e">
        <f t="shared" si="54"/>
        <v>#N/A</v>
      </c>
      <c r="AD228" s="13" t="e">
        <f t="shared" si="55"/>
        <v>#N/A</v>
      </c>
      <c r="AE228" s="13" t="e">
        <f t="shared" si="56"/>
        <v>#N/A</v>
      </c>
      <c r="AF228" s="13" t="e">
        <f t="shared" si="57"/>
        <v>#N/A</v>
      </c>
      <c r="AG228" s="13" t="e">
        <f t="shared" si="58"/>
        <v>#N/A</v>
      </c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T228" s="117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</row>
    <row r="229" spans="1:65" s="1" customFormat="1" x14ac:dyDescent="0.3">
      <c r="A229" s="11"/>
      <c r="B229" s="1" t="e">
        <f t="shared" si="51"/>
        <v>#N/A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1" t="str">
        <f t="shared" si="59"/>
        <v/>
      </c>
      <c r="W229" s="1" t="str">
        <f t="shared" si="60"/>
        <v/>
      </c>
      <c r="X229" s="1" t="str">
        <f t="shared" si="60"/>
        <v/>
      </c>
      <c r="Y229" s="1" t="str">
        <f t="shared" si="60"/>
        <v/>
      </c>
      <c r="Z229" s="1" t="e">
        <f t="shared" si="61"/>
        <v>#N/A</v>
      </c>
      <c r="AA229" s="3">
        <f t="shared" si="52"/>
        <v>0</v>
      </c>
      <c r="AB229" s="13" t="e">
        <f t="shared" si="53"/>
        <v>#N/A</v>
      </c>
      <c r="AC229" s="13" t="e">
        <f t="shared" si="54"/>
        <v>#N/A</v>
      </c>
      <c r="AD229" s="13" t="e">
        <f t="shared" si="55"/>
        <v>#N/A</v>
      </c>
      <c r="AE229" s="13" t="e">
        <f t="shared" si="56"/>
        <v>#N/A</v>
      </c>
      <c r="AF229" s="13" t="e">
        <f t="shared" si="57"/>
        <v>#N/A</v>
      </c>
      <c r="AG229" s="13" t="e">
        <f t="shared" si="58"/>
        <v>#N/A</v>
      </c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T229" s="117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</row>
    <row r="230" spans="1:65" s="1" customFormat="1" x14ac:dyDescent="0.3">
      <c r="A230" s="11"/>
      <c r="B230" s="1" t="e">
        <f t="shared" si="51"/>
        <v>#N/A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1" t="str">
        <f t="shared" si="59"/>
        <v/>
      </c>
      <c r="W230" s="1" t="str">
        <f t="shared" si="60"/>
        <v/>
      </c>
      <c r="X230" s="1" t="str">
        <f t="shared" si="60"/>
        <v/>
      </c>
      <c r="Y230" s="1" t="str">
        <f t="shared" si="60"/>
        <v/>
      </c>
      <c r="Z230" s="1" t="e">
        <f t="shared" si="61"/>
        <v>#N/A</v>
      </c>
      <c r="AA230" s="3">
        <f t="shared" si="52"/>
        <v>0</v>
      </c>
      <c r="AB230" s="13" t="e">
        <f t="shared" si="53"/>
        <v>#N/A</v>
      </c>
      <c r="AC230" s="13" t="e">
        <f t="shared" si="54"/>
        <v>#N/A</v>
      </c>
      <c r="AD230" s="13" t="e">
        <f t="shared" si="55"/>
        <v>#N/A</v>
      </c>
      <c r="AE230" s="13" t="e">
        <f t="shared" si="56"/>
        <v>#N/A</v>
      </c>
      <c r="AF230" s="13" t="e">
        <f t="shared" si="57"/>
        <v>#N/A</v>
      </c>
      <c r="AG230" s="13" t="e">
        <f t="shared" si="58"/>
        <v>#N/A</v>
      </c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T230" s="117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</row>
    <row r="231" spans="1:65" s="1" customFormat="1" x14ac:dyDescent="0.3">
      <c r="A231" s="11"/>
      <c r="B231" s="1" t="e">
        <f t="shared" si="51"/>
        <v>#N/A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1" t="str">
        <f t="shared" si="59"/>
        <v/>
      </c>
      <c r="W231" s="1" t="str">
        <f t="shared" si="60"/>
        <v/>
      </c>
      <c r="X231" s="1" t="str">
        <f t="shared" si="60"/>
        <v/>
      </c>
      <c r="Y231" s="1" t="str">
        <f t="shared" si="60"/>
        <v/>
      </c>
      <c r="Z231" s="1" t="e">
        <f t="shared" si="61"/>
        <v>#N/A</v>
      </c>
      <c r="AA231" s="3">
        <f t="shared" si="52"/>
        <v>0</v>
      </c>
      <c r="AB231" s="13" t="e">
        <f t="shared" si="53"/>
        <v>#N/A</v>
      </c>
      <c r="AC231" s="13" t="e">
        <f t="shared" si="54"/>
        <v>#N/A</v>
      </c>
      <c r="AD231" s="13" t="e">
        <f t="shared" si="55"/>
        <v>#N/A</v>
      </c>
      <c r="AE231" s="13" t="e">
        <f t="shared" si="56"/>
        <v>#N/A</v>
      </c>
      <c r="AF231" s="13" t="e">
        <f t="shared" si="57"/>
        <v>#N/A</v>
      </c>
      <c r="AG231" s="13" t="e">
        <f t="shared" si="58"/>
        <v>#N/A</v>
      </c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T231" s="117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</row>
    <row r="232" spans="1:65" s="1" customFormat="1" x14ac:dyDescent="0.3">
      <c r="A232" s="11"/>
      <c r="B232" s="1" t="e">
        <f t="shared" si="51"/>
        <v>#N/A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1" t="str">
        <f t="shared" si="59"/>
        <v/>
      </c>
      <c r="W232" s="1" t="str">
        <f t="shared" si="60"/>
        <v/>
      </c>
      <c r="X232" s="1" t="str">
        <f t="shared" si="60"/>
        <v/>
      </c>
      <c r="Y232" s="1" t="str">
        <f t="shared" si="60"/>
        <v/>
      </c>
      <c r="Z232" s="1" t="e">
        <f t="shared" si="61"/>
        <v>#N/A</v>
      </c>
      <c r="AA232" s="3">
        <f t="shared" si="52"/>
        <v>0</v>
      </c>
      <c r="AB232" s="13" t="e">
        <f t="shared" si="53"/>
        <v>#N/A</v>
      </c>
      <c r="AC232" s="13" t="e">
        <f t="shared" si="54"/>
        <v>#N/A</v>
      </c>
      <c r="AD232" s="13" t="e">
        <f t="shared" si="55"/>
        <v>#N/A</v>
      </c>
      <c r="AE232" s="13" t="e">
        <f t="shared" si="56"/>
        <v>#N/A</v>
      </c>
      <c r="AF232" s="13" t="e">
        <f t="shared" si="57"/>
        <v>#N/A</v>
      </c>
      <c r="AG232" s="13" t="e">
        <f t="shared" si="58"/>
        <v>#N/A</v>
      </c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T232" s="117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</row>
    <row r="233" spans="1:65" s="1" customFormat="1" x14ac:dyDescent="0.3">
      <c r="A233" s="11"/>
      <c r="B233" s="1" t="e">
        <f t="shared" si="51"/>
        <v>#N/A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1" t="str">
        <f t="shared" si="59"/>
        <v/>
      </c>
      <c r="W233" s="1" t="str">
        <f t="shared" si="60"/>
        <v/>
      </c>
      <c r="X233" s="1" t="str">
        <f t="shared" si="60"/>
        <v/>
      </c>
      <c r="Y233" s="1" t="str">
        <f t="shared" si="60"/>
        <v/>
      </c>
      <c r="Z233" s="1" t="e">
        <f t="shared" si="61"/>
        <v>#N/A</v>
      </c>
      <c r="AA233" s="3">
        <f t="shared" si="52"/>
        <v>0</v>
      </c>
      <c r="AB233" s="13" t="e">
        <f t="shared" si="53"/>
        <v>#N/A</v>
      </c>
      <c r="AC233" s="13" t="e">
        <f t="shared" si="54"/>
        <v>#N/A</v>
      </c>
      <c r="AD233" s="13" t="e">
        <f t="shared" si="55"/>
        <v>#N/A</v>
      </c>
      <c r="AE233" s="13" t="e">
        <f t="shared" si="56"/>
        <v>#N/A</v>
      </c>
      <c r="AF233" s="13" t="e">
        <f t="shared" si="57"/>
        <v>#N/A</v>
      </c>
      <c r="AG233" s="13" t="e">
        <f t="shared" si="58"/>
        <v>#N/A</v>
      </c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T233" s="117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</row>
    <row r="234" spans="1:65" s="1" customFormat="1" x14ac:dyDescent="0.3">
      <c r="A234" s="11"/>
      <c r="B234" s="1" t="e">
        <f t="shared" si="51"/>
        <v>#N/A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1" t="str">
        <f t="shared" si="59"/>
        <v/>
      </c>
      <c r="W234" s="1" t="str">
        <f t="shared" si="60"/>
        <v/>
      </c>
      <c r="X234" s="1" t="str">
        <f t="shared" si="60"/>
        <v/>
      </c>
      <c r="Y234" s="1" t="str">
        <f t="shared" si="60"/>
        <v/>
      </c>
      <c r="Z234" s="1" t="e">
        <f t="shared" si="61"/>
        <v>#N/A</v>
      </c>
      <c r="AA234" s="3">
        <f t="shared" si="52"/>
        <v>0</v>
      </c>
      <c r="AB234" s="13" t="e">
        <f t="shared" si="53"/>
        <v>#N/A</v>
      </c>
      <c r="AC234" s="13" t="e">
        <f t="shared" si="54"/>
        <v>#N/A</v>
      </c>
      <c r="AD234" s="13" t="e">
        <f t="shared" si="55"/>
        <v>#N/A</v>
      </c>
      <c r="AE234" s="13" t="e">
        <f t="shared" si="56"/>
        <v>#N/A</v>
      </c>
      <c r="AF234" s="13" t="e">
        <f t="shared" si="57"/>
        <v>#N/A</v>
      </c>
      <c r="AG234" s="13" t="e">
        <f t="shared" si="58"/>
        <v>#N/A</v>
      </c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T234" s="117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</row>
    <row r="235" spans="1:65" s="1" customFormat="1" x14ac:dyDescent="0.3">
      <c r="A235" s="11"/>
      <c r="B235" s="1" t="e">
        <f t="shared" si="51"/>
        <v>#N/A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1" t="str">
        <f t="shared" si="59"/>
        <v/>
      </c>
      <c r="W235" s="1" t="str">
        <f t="shared" si="60"/>
        <v/>
      </c>
      <c r="X235" s="1" t="str">
        <f t="shared" si="60"/>
        <v/>
      </c>
      <c r="Y235" s="1" t="str">
        <f t="shared" si="60"/>
        <v/>
      </c>
      <c r="Z235" s="1" t="e">
        <f t="shared" si="61"/>
        <v>#N/A</v>
      </c>
      <c r="AA235" s="3">
        <f t="shared" si="52"/>
        <v>0</v>
      </c>
      <c r="AB235" s="13" t="e">
        <f t="shared" si="53"/>
        <v>#N/A</v>
      </c>
      <c r="AC235" s="13" t="e">
        <f t="shared" si="54"/>
        <v>#N/A</v>
      </c>
      <c r="AD235" s="13" t="e">
        <f t="shared" si="55"/>
        <v>#N/A</v>
      </c>
      <c r="AE235" s="13" t="e">
        <f t="shared" si="56"/>
        <v>#N/A</v>
      </c>
      <c r="AF235" s="13" t="e">
        <f t="shared" si="57"/>
        <v>#N/A</v>
      </c>
      <c r="AG235" s="13" t="e">
        <f t="shared" si="58"/>
        <v>#N/A</v>
      </c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T235" s="117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</row>
    <row r="236" spans="1:65" s="1" customFormat="1" x14ac:dyDescent="0.3">
      <c r="A236" s="11"/>
      <c r="B236" s="1" t="e">
        <f t="shared" si="51"/>
        <v>#N/A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1" t="str">
        <f t="shared" si="59"/>
        <v/>
      </c>
      <c r="W236" s="1" t="str">
        <f t="shared" si="60"/>
        <v/>
      </c>
      <c r="X236" s="1" t="str">
        <f t="shared" si="60"/>
        <v/>
      </c>
      <c r="Y236" s="1" t="str">
        <f t="shared" si="60"/>
        <v/>
      </c>
      <c r="Z236" s="1" t="e">
        <f t="shared" si="61"/>
        <v>#N/A</v>
      </c>
      <c r="AA236" s="3">
        <f t="shared" si="52"/>
        <v>0</v>
      </c>
      <c r="AB236" s="13" t="e">
        <f t="shared" si="53"/>
        <v>#N/A</v>
      </c>
      <c r="AC236" s="13" t="e">
        <f t="shared" si="54"/>
        <v>#N/A</v>
      </c>
      <c r="AD236" s="13" t="e">
        <f t="shared" si="55"/>
        <v>#N/A</v>
      </c>
      <c r="AE236" s="13" t="e">
        <f t="shared" si="56"/>
        <v>#N/A</v>
      </c>
      <c r="AF236" s="13" t="e">
        <f t="shared" si="57"/>
        <v>#N/A</v>
      </c>
      <c r="AG236" s="13" t="e">
        <f t="shared" si="58"/>
        <v>#N/A</v>
      </c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T236" s="117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</row>
    <row r="237" spans="1:65" s="1" customFormat="1" x14ac:dyDescent="0.3">
      <c r="A237" s="11"/>
      <c r="B237" s="1" t="e">
        <f t="shared" si="51"/>
        <v>#N/A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1" t="str">
        <f t="shared" si="59"/>
        <v/>
      </c>
      <c r="W237" s="1" t="str">
        <f t="shared" si="60"/>
        <v/>
      </c>
      <c r="X237" s="1" t="str">
        <f t="shared" si="60"/>
        <v/>
      </c>
      <c r="Y237" s="1" t="str">
        <f t="shared" si="60"/>
        <v/>
      </c>
      <c r="Z237" s="1" t="e">
        <f t="shared" si="61"/>
        <v>#N/A</v>
      </c>
      <c r="AA237" s="3">
        <f t="shared" si="52"/>
        <v>0</v>
      </c>
      <c r="AB237" s="13" t="e">
        <f t="shared" si="53"/>
        <v>#N/A</v>
      </c>
      <c r="AC237" s="13" t="e">
        <f t="shared" si="54"/>
        <v>#N/A</v>
      </c>
      <c r="AD237" s="13" t="e">
        <f t="shared" si="55"/>
        <v>#N/A</v>
      </c>
      <c r="AE237" s="13" t="e">
        <f t="shared" si="56"/>
        <v>#N/A</v>
      </c>
      <c r="AF237" s="13" t="e">
        <f t="shared" si="57"/>
        <v>#N/A</v>
      </c>
      <c r="AG237" s="13" t="e">
        <f t="shared" si="58"/>
        <v>#N/A</v>
      </c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T237" s="117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</row>
    <row r="238" spans="1:65" s="1" customFormat="1" x14ac:dyDescent="0.3">
      <c r="A238" s="11"/>
      <c r="B238" s="1" t="e">
        <f t="shared" si="51"/>
        <v>#N/A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1" t="str">
        <f t="shared" si="59"/>
        <v/>
      </c>
      <c r="W238" s="1" t="str">
        <f t="shared" si="60"/>
        <v/>
      </c>
      <c r="X238" s="1" t="str">
        <f t="shared" si="60"/>
        <v/>
      </c>
      <c r="Y238" s="1" t="str">
        <f t="shared" si="60"/>
        <v/>
      </c>
      <c r="Z238" s="1" t="e">
        <f t="shared" si="61"/>
        <v>#N/A</v>
      </c>
      <c r="AA238" s="3">
        <f t="shared" si="52"/>
        <v>0</v>
      </c>
      <c r="AB238" s="13" t="e">
        <f t="shared" si="53"/>
        <v>#N/A</v>
      </c>
      <c r="AC238" s="13" t="e">
        <f t="shared" si="54"/>
        <v>#N/A</v>
      </c>
      <c r="AD238" s="13" t="e">
        <f t="shared" si="55"/>
        <v>#N/A</v>
      </c>
      <c r="AE238" s="13" t="e">
        <f t="shared" si="56"/>
        <v>#N/A</v>
      </c>
      <c r="AF238" s="13" t="e">
        <f t="shared" si="57"/>
        <v>#N/A</v>
      </c>
      <c r="AG238" s="13" t="e">
        <f t="shared" si="58"/>
        <v>#N/A</v>
      </c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T238" s="117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</row>
    <row r="239" spans="1:65" s="1" customFormat="1" x14ac:dyDescent="0.3">
      <c r="A239" s="11"/>
      <c r="B239" s="1" t="e">
        <f t="shared" si="51"/>
        <v>#N/A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1" t="str">
        <f t="shared" si="59"/>
        <v/>
      </c>
      <c r="W239" s="1" t="str">
        <f t="shared" si="60"/>
        <v/>
      </c>
      <c r="X239" s="1" t="str">
        <f t="shared" si="60"/>
        <v/>
      </c>
      <c r="Y239" s="1" t="str">
        <f t="shared" si="60"/>
        <v/>
      </c>
      <c r="Z239" s="1" t="e">
        <f t="shared" si="61"/>
        <v>#N/A</v>
      </c>
      <c r="AA239" s="3">
        <f t="shared" si="52"/>
        <v>0</v>
      </c>
      <c r="AB239" s="13" t="e">
        <f t="shared" si="53"/>
        <v>#N/A</v>
      </c>
      <c r="AC239" s="13" t="e">
        <f t="shared" si="54"/>
        <v>#N/A</v>
      </c>
      <c r="AD239" s="13" t="e">
        <f t="shared" si="55"/>
        <v>#N/A</v>
      </c>
      <c r="AE239" s="13" t="e">
        <f t="shared" si="56"/>
        <v>#N/A</v>
      </c>
      <c r="AF239" s="13" t="e">
        <f t="shared" si="57"/>
        <v>#N/A</v>
      </c>
      <c r="AG239" s="13" t="e">
        <f t="shared" si="58"/>
        <v>#N/A</v>
      </c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T239" s="117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</row>
    <row r="240" spans="1:65" s="1" customFormat="1" x14ac:dyDescent="0.3">
      <c r="A240" s="11"/>
      <c r="B240" s="1" t="e">
        <f t="shared" si="51"/>
        <v>#N/A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1" t="str">
        <f t="shared" si="59"/>
        <v/>
      </c>
      <c r="W240" s="1" t="str">
        <f t="shared" si="60"/>
        <v/>
      </c>
      <c r="X240" s="1" t="str">
        <f t="shared" si="60"/>
        <v/>
      </c>
      <c r="Y240" s="1" t="str">
        <f t="shared" si="60"/>
        <v/>
      </c>
      <c r="Z240" s="1" t="e">
        <f t="shared" si="61"/>
        <v>#N/A</v>
      </c>
      <c r="AA240" s="3">
        <f t="shared" si="52"/>
        <v>0</v>
      </c>
      <c r="AB240" s="13" t="e">
        <f t="shared" si="53"/>
        <v>#N/A</v>
      </c>
      <c r="AC240" s="13" t="e">
        <f t="shared" si="54"/>
        <v>#N/A</v>
      </c>
      <c r="AD240" s="13" t="e">
        <f t="shared" si="55"/>
        <v>#N/A</v>
      </c>
      <c r="AE240" s="13" t="e">
        <f t="shared" si="56"/>
        <v>#N/A</v>
      </c>
      <c r="AF240" s="13" t="e">
        <f t="shared" si="57"/>
        <v>#N/A</v>
      </c>
      <c r="AG240" s="13" t="e">
        <f t="shared" si="58"/>
        <v>#N/A</v>
      </c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T240" s="117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</row>
    <row r="241" spans="1:65" s="1" customFormat="1" x14ac:dyDescent="0.3">
      <c r="A241" s="11"/>
      <c r="B241" s="1" t="e">
        <f t="shared" si="51"/>
        <v>#N/A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1" t="str">
        <f t="shared" si="59"/>
        <v/>
      </c>
      <c r="W241" s="1" t="str">
        <f t="shared" si="60"/>
        <v/>
      </c>
      <c r="X241" s="1" t="str">
        <f t="shared" si="60"/>
        <v/>
      </c>
      <c r="Y241" s="1" t="str">
        <f t="shared" si="60"/>
        <v/>
      </c>
      <c r="Z241" s="1" t="e">
        <f t="shared" si="61"/>
        <v>#N/A</v>
      </c>
      <c r="AA241" s="3">
        <f t="shared" si="52"/>
        <v>0</v>
      </c>
      <c r="AB241" s="13" t="e">
        <f t="shared" si="53"/>
        <v>#N/A</v>
      </c>
      <c r="AC241" s="13" t="e">
        <f t="shared" si="54"/>
        <v>#N/A</v>
      </c>
      <c r="AD241" s="13" t="e">
        <f t="shared" si="55"/>
        <v>#N/A</v>
      </c>
      <c r="AE241" s="13" t="e">
        <f t="shared" si="56"/>
        <v>#N/A</v>
      </c>
      <c r="AF241" s="13" t="e">
        <f t="shared" si="57"/>
        <v>#N/A</v>
      </c>
      <c r="AG241" s="13" t="e">
        <f t="shared" si="58"/>
        <v>#N/A</v>
      </c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T241" s="117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</row>
    <row r="242" spans="1:65" s="1" customFormat="1" x14ac:dyDescent="0.3">
      <c r="A242" s="11"/>
      <c r="B242" s="1" t="e">
        <f t="shared" si="51"/>
        <v>#N/A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1" t="str">
        <f t="shared" si="59"/>
        <v/>
      </c>
      <c r="W242" s="1" t="str">
        <f t="shared" si="60"/>
        <v/>
      </c>
      <c r="X242" s="1" t="str">
        <f t="shared" si="60"/>
        <v/>
      </c>
      <c r="Y242" s="1" t="str">
        <f t="shared" si="60"/>
        <v/>
      </c>
      <c r="Z242" s="1" t="e">
        <f t="shared" si="61"/>
        <v>#N/A</v>
      </c>
      <c r="AA242" s="3">
        <f t="shared" si="52"/>
        <v>0</v>
      </c>
      <c r="AB242" s="13" t="e">
        <f t="shared" si="53"/>
        <v>#N/A</v>
      </c>
      <c r="AC242" s="13" t="e">
        <f t="shared" si="54"/>
        <v>#N/A</v>
      </c>
      <c r="AD242" s="13" t="e">
        <f t="shared" si="55"/>
        <v>#N/A</v>
      </c>
      <c r="AE242" s="13" t="e">
        <f t="shared" si="56"/>
        <v>#N/A</v>
      </c>
      <c r="AF242" s="13" t="e">
        <f t="shared" si="57"/>
        <v>#N/A</v>
      </c>
      <c r="AG242" s="13" t="e">
        <f t="shared" si="58"/>
        <v>#N/A</v>
      </c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T242" s="117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</row>
    <row r="243" spans="1:65" s="1" customFormat="1" x14ac:dyDescent="0.3">
      <c r="A243" s="11"/>
      <c r="B243" s="1" t="e">
        <f t="shared" si="51"/>
        <v>#N/A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1" t="str">
        <f t="shared" si="59"/>
        <v/>
      </c>
      <c r="W243" s="1" t="str">
        <f t="shared" si="60"/>
        <v/>
      </c>
      <c r="X243" s="1" t="str">
        <f t="shared" si="60"/>
        <v/>
      </c>
      <c r="Y243" s="1" t="str">
        <f t="shared" si="60"/>
        <v/>
      </c>
      <c r="Z243" s="1" t="e">
        <f t="shared" si="61"/>
        <v>#N/A</v>
      </c>
      <c r="AA243" s="3">
        <f t="shared" si="52"/>
        <v>0</v>
      </c>
      <c r="AB243" s="13" t="e">
        <f t="shared" si="53"/>
        <v>#N/A</v>
      </c>
      <c r="AC243" s="13" t="e">
        <f t="shared" si="54"/>
        <v>#N/A</v>
      </c>
      <c r="AD243" s="13" t="e">
        <f t="shared" si="55"/>
        <v>#N/A</v>
      </c>
      <c r="AE243" s="13" t="e">
        <f t="shared" si="56"/>
        <v>#N/A</v>
      </c>
      <c r="AF243" s="13" t="e">
        <f t="shared" si="57"/>
        <v>#N/A</v>
      </c>
      <c r="AG243" s="13" t="e">
        <f t="shared" si="58"/>
        <v>#N/A</v>
      </c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T243" s="117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</row>
    <row r="244" spans="1:65" s="1" customFormat="1" x14ac:dyDescent="0.3">
      <c r="A244" s="11"/>
      <c r="B244" s="1" t="e">
        <f t="shared" si="51"/>
        <v>#N/A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1" t="str">
        <f t="shared" si="59"/>
        <v/>
      </c>
      <c r="W244" s="1" t="str">
        <f t="shared" si="60"/>
        <v/>
      </c>
      <c r="X244" s="1" t="str">
        <f t="shared" si="60"/>
        <v/>
      </c>
      <c r="Y244" s="1" t="str">
        <f t="shared" si="60"/>
        <v/>
      </c>
      <c r="Z244" s="1" t="e">
        <f t="shared" si="61"/>
        <v>#N/A</v>
      </c>
      <c r="AA244" s="3">
        <f t="shared" si="52"/>
        <v>0</v>
      </c>
      <c r="AB244" s="13" t="e">
        <f t="shared" si="53"/>
        <v>#N/A</v>
      </c>
      <c r="AC244" s="13" t="e">
        <f t="shared" si="54"/>
        <v>#N/A</v>
      </c>
      <c r="AD244" s="13" t="e">
        <f t="shared" si="55"/>
        <v>#N/A</v>
      </c>
      <c r="AE244" s="13" t="e">
        <f t="shared" si="56"/>
        <v>#N/A</v>
      </c>
      <c r="AF244" s="13" t="e">
        <f t="shared" si="57"/>
        <v>#N/A</v>
      </c>
      <c r="AG244" s="13" t="e">
        <f t="shared" si="58"/>
        <v>#N/A</v>
      </c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T244" s="117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</row>
    <row r="245" spans="1:65" s="1" customFormat="1" x14ac:dyDescent="0.3">
      <c r="A245" s="11"/>
      <c r="B245" s="1" t="e">
        <f t="shared" si="51"/>
        <v>#N/A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1" t="str">
        <f t="shared" si="59"/>
        <v/>
      </c>
      <c r="W245" s="1" t="str">
        <f t="shared" si="60"/>
        <v/>
      </c>
      <c r="X245" s="1" t="str">
        <f t="shared" si="60"/>
        <v/>
      </c>
      <c r="Y245" s="1" t="str">
        <f t="shared" si="60"/>
        <v/>
      </c>
      <c r="Z245" s="1" t="e">
        <f t="shared" si="61"/>
        <v>#N/A</v>
      </c>
      <c r="AA245" s="3">
        <f t="shared" si="52"/>
        <v>0</v>
      </c>
      <c r="AB245" s="13" t="e">
        <f t="shared" si="53"/>
        <v>#N/A</v>
      </c>
      <c r="AC245" s="13" t="e">
        <f t="shared" si="54"/>
        <v>#N/A</v>
      </c>
      <c r="AD245" s="13" t="e">
        <f t="shared" si="55"/>
        <v>#N/A</v>
      </c>
      <c r="AE245" s="13" t="e">
        <f t="shared" si="56"/>
        <v>#N/A</v>
      </c>
      <c r="AF245" s="13" t="e">
        <f t="shared" si="57"/>
        <v>#N/A</v>
      </c>
      <c r="AG245" s="13" t="e">
        <f t="shared" si="58"/>
        <v>#N/A</v>
      </c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T245" s="117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</row>
    <row r="246" spans="1:65" s="1" customFormat="1" x14ac:dyDescent="0.3">
      <c r="A246" s="11"/>
      <c r="B246" s="1" t="e">
        <f t="shared" si="51"/>
        <v>#N/A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1" t="str">
        <f t="shared" si="59"/>
        <v/>
      </c>
      <c r="W246" s="1" t="str">
        <f t="shared" si="60"/>
        <v/>
      </c>
      <c r="X246" s="1" t="str">
        <f t="shared" si="60"/>
        <v/>
      </c>
      <c r="Y246" s="1" t="str">
        <f t="shared" si="60"/>
        <v/>
      </c>
      <c r="Z246" s="1" t="e">
        <f t="shared" si="61"/>
        <v>#N/A</v>
      </c>
      <c r="AA246" s="3">
        <f t="shared" si="52"/>
        <v>0</v>
      </c>
      <c r="AB246" s="13" t="e">
        <f t="shared" si="53"/>
        <v>#N/A</v>
      </c>
      <c r="AC246" s="13" t="e">
        <f t="shared" si="54"/>
        <v>#N/A</v>
      </c>
      <c r="AD246" s="13" t="e">
        <f t="shared" si="55"/>
        <v>#N/A</v>
      </c>
      <c r="AE246" s="13" t="e">
        <f t="shared" si="56"/>
        <v>#N/A</v>
      </c>
      <c r="AF246" s="13" t="e">
        <f t="shared" si="57"/>
        <v>#N/A</v>
      </c>
      <c r="AG246" s="13" t="e">
        <f t="shared" si="58"/>
        <v>#N/A</v>
      </c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T246" s="117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</row>
    <row r="247" spans="1:65" s="1" customFormat="1" x14ac:dyDescent="0.3">
      <c r="A247" s="11"/>
      <c r="B247" s="1" t="e">
        <f t="shared" si="51"/>
        <v>#N/A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1" t="str">
        <f t="shared" si="59"/>
        <v/>
      </c>
      <c r="W247" s="1" t="str">
        <f t="shared" si="60"/>
        <v/>
      </c>
      <c r="X247" s="1" t="str">
        <f t="shared" si="60"/>
        <v/>
      </c>
      <c r="Y247" s="1" t="str">
        <f t="shared" si="60"/>
        <v/>
      </c>
      <c r="Z247" s="1" t="e">
        <f t="shared" si="61"/>
        <v>#N/A</v>
      </c>
      <c r="AA247" s="3">
        <f t="shared" si="52"/>
        <v>0</v>
      </c>
      <c r="AB247" s="13" t="e">
        <f t="shared" si="53"/>
        <v>#N/A</v>
      </c>
      <c r="AC247" s="13" t="e">
        <f t="shared" si="54"/>
        <v>#N/A</v>
      </c>
      <c r="AD247" s="13" t="e">
        <f t="shared" si="55"/>
        <v>#N/A</v>
      </c>
      <c r="AE247" s="13" t="e">
        <f t="shared" si="56"/>
        <v>#N/A</v>
      </c>
      <c r="AF247" s="13" t="e">
        <f t="shared" si="57"/>
        <v>#N/A</v>
      </c>
      <c r="AG247" s="13" t="e">
        <f t="shared" si="58"/>
        <v>#N/A</v>
      </c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T247" s="117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</row>
    <row r="248" spans="1:65" s="1" customFormat="1" x14ac:dyDescent="0.3">
      <c r="A248" s="11"/>
      <c r="B248" s="1" t="e">
        <f t="shared" si="51"/>
        <v>#N/A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1" t="str">
        <f t="shared" si="59"/>
        <v/>
      </c>
      <c r="W248" s="1" t="str">
        <f t="shared" si="60"/>
        <v/>
      </c>
      <c r="X248" s="1" t="str">
        <f t="shared" si="60"/>
        <v/>
      </c>
      <c r="Y248" s="1" t="str">
        <f t="shared" si="60"/>
        <v/>
      </c>
      <c r="Z248" s="1" t="e">
        <f t="shared" si="61"/>
        <v>#N/A</v>
      </c>
      <c r="AA248" s="3">
        <f t="shared" si="52"/>
        <v>0</v>
      </c>
      <c r="AB248" s="13" t="e">
        <f t="shared" si="53"/>
        <v>#N/A</v>
      </c>
      <c r="AC248" s="13" t="e">
        <f t="shared" si="54"/>
        <v>#N/A</v>
      </c>
      <c r="AD248" s="13" t="e">
        <f t="shared" si="55"/>
        <v>#N/A</v>
      </c>
      <c r="AE248" s="13" t="e">
        <f t="shared" si="56"/>
        <v>#N/A</v>
      </c>
      <c r="AF248" s="13" t="e">
        <f t="shared" si="57"/>
        <v>#N/A</v>
      </c>
      <c r="AG248" s="13" t="e">
        <f t="shared" si="58"/>
        <v>#N/A</v>
      </c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T248" s="117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</row>
    <row r="249" spans="1:65" s="1" customFormat="1" x14ac:dyDescent="0.3">
      <c r="A249" s="11"/>
      <c r="B249" s="1" t="e">
        <f t="shared" si="51"/>
        <v>#N/A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1" t="str">
        <f t="shared" si="59"/>
        <v/>
      </c>
      <c r="W249" s="1" t="str">
        <f t="shared" si="60"/>
        <v/>
      </c>
      <c r="X249" s="1" t="str">
        <f t="shared" si="60"/>
        <v/>
      </c>
      <c r="Y249" s="1" t="str">
        <f t="shared" si="60"/>
        <v/>
      </c>
      <c r="Z249" s="1" t="e">
        <f t="shared" si="61"/>
        <v>#N/A</v>
      </c>
      <c r="AA249" s="3">
        <f t="shared" si="52"/>
        <v>0</v>
      </c>
      <c r="AB249" s="13" t="e">
        <f t="shared" si="53"/>
        <v>#N/A</v>
      </c>
      <c r="AC249" s="13" t="e">
        <f t="shared" si="54"/>
        <v>#N/A</v>
      </c>
      <c r="AD249" s="13" t="e">
        <f t="shared" si="55"/>
        <v>#N/A</v>
      </c>
      <c r="AE249" s="13" t="e">
        <f t="shared" si="56"/>
        <v>#N/A</v>
      </c>
      <c r="AF249" s="13" t="e">
        <f t="shared" si="57"/>
        <v>#N/A</v>
      </c>
      <c r="AG249" s="13" t="e">
        <f t="shared" si="58"/>
        <v>#N/A</v>
      </c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T249" s="117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</row>
    <row r="250" spans="1:65" s="1" customFormat="1" x14ac:dyDescent="0.3">
      <c r="A250" s="11"/>
      <c r="B250" s="1" t="e">
        <f t="shared" si="51"/>
        <v>#N/A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1" t="str">
        <f t="shared" si="59"/>
        <v/>
      </c>
      <c r="W250" s="1" t="str">
        <f t="shared" si="60"/>
        <v/>
      </c>
      <c r="X250" s="1" t="str">
        <f t="shared" si="60"/>
        <v/>
      </c>
      <c r="Y250" s="1" t="str">
        <f t="shared" si="60"/>
        <v/>
      </c>
      <c r="Z250" s="1" t="e">
        <f t="shared" si="61"/>
        <v>#N/A</v>
      </c>
      <c r="AA250" s="3">
        <f t="shared" si="52"/>
        <v>0</v>
      </c>
      <c r="AB250" s="13" t="e">
        <f t="shared" si="53"/>
        <v>#N/A</v>
      </c>
      <c r="AC250" s="13" t="e">
        <f t="shared" si="54"/>
        <v>#N/A</v>
      </c>
      <c r="AD250" s="13" t="e">
        <f t="shared" si="55"/>
        <v>#N/A</v>
      </c>
      <c r="AE250" s="13" t="e">
        <f t="shared" si="56"/>
        <v>#N/A</v>
      </c>
      <c r="AF250" s="13" t="e">
        <f t="shared" si="57"/>
        <v>#N/A</v>
      </c>
      <c r="AG250" s="13" t="e">
        <f t="shared" si="58"/>
        <v>#N/A</v>
      </c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T250" s="117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</row>
    <row r="251" spans="1:65" s="1" customFormat="1" x14ac:dyDescent="0.3">
      <c r="A251" s="11"/>
      <c r="B251" s="1" t="e">
        <f t="shared" si="51"/>
        <v>#N/A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1" t="str">
        <f t="shared" si="59"/>
        <v/>
      </c>
      <c r="W251" s="1" t="str">
        <f t="shared" si="60"/>
        <v/>
      </c>
      <c r="X251" s="1" t="str">
        <f t="shared" si="60"/>
        <v/>
      </c>
      <c r="Y251" s="1" t="str">
        <f t="shared" si="60"/>
        <v/>
      </c>
      <c r="Z251" s="1" t="e">
        <f t="shared" si="61"/>
        <v>#N/A</v>
      </c>
      <c r="AA251" s="3">
        <f t="shared" si="52"/>
        <v>0</v>
      </c>
      <c r="AB251" s="13" t="e">
        <f t="shared" si="53"/>
        <v>#N/A</v>
      </c>
      <c r="AC251" s="13" t="e">
        <f t="shared" si="54"/>
        <v>#N/A</v>
      </c>
      <c r="AD251" s="13" t="e">
        <f t="shared" si="55"/>
        <v>#N/A</v>
      </c>
      <c r="AE251" s="13" t="e">
        <f t="shared" si="56"/>
        <v>#N/A</v>
      </c>
      <c r="AF251" s="13" t="e">
        <f t="shared" si="57"/>
        <v>#N/A</v>
      </c>
      <c r="AG251" s="13" t="e">
        <f t="shared" si="58"/>
        <v>#N/A</v>
      </c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T251" s="117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</row>
    <row r="252" spans="1:65" s="1" customFormat="1" x14ac:dyDescent="0.3">
      <c r="A252" s="11"/>
      <c r="B252" s="1" t="e">
        <f t="shared" si="51"/>
        <v>#N/A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1" t="str">
        <f t="shared" si="59"/>
        <v/>
      </c>
      <c r="W252" s="1" t="str">
        <f t="shared" si="60"/>
        <v/>
      </c>
      <c r="X252" s="1" t="str">
        <f t="shared" si="60"/>
        <v/>
      </c>
      <c r="Y252" s="1" t="str">
        <f t="shared" si="60"/>
        <v/>
      </c>
      <c r="Z252" s="1" t="e">
        <f t="shared" si="61"/>
        <v>#N/A</v>
      </c>
      <c r="AA252" s="3">
        <f t="shared" si="52"/>
        <v>0</v>
      </c>
      <c r="AB252" s="13" t="e">
        <f t="shared" si="53"/>
        <v>#N/A</v>
      </c>
      <c r="AC252" s="13" t="e">
        <f t="shared" si="54"/>
        <v>#N/A</v>
      </c>
      <c r="AD252" s="13" t="e">
        <f t="shared" si="55"/>
        <v>#N/A</v>
      </c>
      <c r="AE252" s="13" t="e">
        <f t="shared" si="56"/>
        <v>#N/A</v>
      </c>
      <c r="AF252" s="13" t="e">
        <f t="shared" si="57"/>
        <v>#N/A</v>
      </c>
      <c r="AG252" s="13" t="e">
        <f t="shared" si="58"/>
        <v>#N/A</v>
      </c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T252" s="117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</row>
    <row r="253" spans="1:65" s="1" customFormat="1" x14ac:dyDescent="0.3">
      <c r="A253" s="11"/>
      <c r="B253" s="1" t="e">
        <f t="shared" si="51"/>
        <v>#N/A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1" t="str">
        <f t="shared" si="59"/>
        <v/>
      </c>
      <c r="W253" s="1" t="str">
        <f t="shared" si="60"/>
        <v/>
      </c>
      <c r="X253" s="1" t="str">
        <f t="shared" si="60"/>
        <v/>
      </c>
      <c r="Y253" s="1" t="str">
        <f t="shared" si="60"/>
        <v/>
      </c>
      <c r="Z253" s="1" t="e">
        <f t="shared" si="61"/>
        <v>#N/A</v>
      </c>
      <c r="AA253" s="3">
        <f t="shared" si="52"/>
        <v>0</v>
      </c>
      <c r="AB253" s="13" t="e">
        <f t="shared" si="53"/>
        <v>#N/A</v>
      </c>
      <c r="AC253" s="13" t="e">
        <f t="shared" si="54"/>
        <v>#N/A</v>
      </c>
      <c r="AD253" s="13" t="e">
        <f t="shared" si="55"/>
        <v>#N/A</v>
      </c>
      <c r="AE253" s="13" t="e">
        <f t="shared" si="56"/>
        <v>#N/A</v>
      </c>
      <c r="AF253" s="13" t="e">
        <f t="shared" si="57"/>
        <v>#N/A</v>
      </c>
      <c r="AG253" s="13" t="e">
        <f t="shared" si="58"/>
        <v>#N/A</v>
      </c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T253" s="117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</row>
    <row r="254" spans="1:65" s="1" customFormat="1" x14ac:dyDescent="0.3">
      <c r="A254" s="11"/>
      <c r="B254" s="1" t="e">
        <f t="shared" si="51"/>
        <v>#N/A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1" t="str">
        <f t="shared" si="59"/>
        <v/>
      </c>
      <c r="W254" s="1" t="str">
        <f t="shared" si="60"/>
        <v/>
      </c>
      <c r="X254" s="1" t="str">
        <f t="shared" si="60"/>
        <v/>
      </c>
      <c r="Y254" s="1" t="str">
        <f t="shared" si="60"/>
        <v/>
      </c>
      <c r="Z254" s="1" t="e">
        <f t="shared" si="61"/>
        <v>#N/A</v>
      </c>
      <c r="AA254" s="3">
        <f t="shared" si="52"/>
        <v>0</v>
      </c>
      <c r="AB254" s="13" t="e">
        <f t="shared" si="53"/>
        <v>#N/A</v>
      </c>
      <c r="AC254" s="13" t="e">
        <f t="shared" si="54"/>
        <v>#N/A</v>
      </c>
      <c r="AD254" s="13" t="e">
        <f t="shared" si="55"/>
        <v>#N/A</v>
      </c>
      <c r="AE254" s="13" t="e">
        <f t="shared" si="56"/>
        <v>#N/A</v>
      </c>
      <c r="AF254" s="13" t="e">
        <f t="shared" si="57"/>
        <v>#N/A</v>
      </c>
      <c r="AG254" s="13" t="e">
        <f t="shared" si="58"/>
        <v>#N/A</v>
      </c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T254" s="117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</row>
    <row r="255" spans="1:65" s="1" customFormat="1" x14ac:dyDescent="0.3">
      <c r="A255" s="11"/>
      <c r="B255" s="1" t="e">
        <f t="shared" si="51"/>
        <v>#N/A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1" t="str">
        <f t="shared" si="59"/>
        <v/>
      </c>
      <c r="W255" s="1" t="str">
        <f t="shared" si="60"/>
        <v/>
      </c>
      <c r="X255" s="1" t="str">
        <f t="shared" si="60"/>
        <v/>
      </c>
      <c r="Y255" s="1" t="str">
        <f t="shared" si="60"/>
        <v/>
      </c>
      <c r="Z255" s="1" t="e">
        <f t="shared" si="61"/>
        <v>#N/A</v>
      </c>
      <c r="AA255" s="3">
        <f t="shared" si="52"/>
        <v>0</v>
      </c>
      <c r="AB255" s="13" t="e">
        <f t="shared" si="53"/>
        <v>#N/A</v>
      </c>
      <c r="AC255" s="13" t="e">
        <f t="shared" si="54"/>
        <v>#N/A</v>
      </c>
      <c r="AD255" s="13" t="e">
        <f t="shared" si="55"/>
        <v>#N/A</v>
      </c>
      <c r="AE255" s="13" t="e">
        <f t="shared" si="56"/>
        <v>#N/A</v>
      </c>
      <c r="AF255" s="13" t="e">
        <f t="shared" si="57"/>
        <v>#N/A</v>
      </c>
      <c r="AG255" s="13" t="e">
        <f t="shared" si="58"/>
        <v>#N/A</v>
      </c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T255" s="117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</row>
    <row r="256" spans="1:65" s="1" customFormat="1" x14ac:dyDescent="0.3">
      <c r="A256" s="11"/>
      <c r="B256" s="1" t="e">
        <f t="shared" si="51"/>
        <v>#N/A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1" t="str">
        <f t="shared" si="59"/>
        <v/>
      </c>
      <c r="W256" s="1" t="str">
        <f t="shared" si="60"/>
        <v/>
      </c>
      <c r="X256" s="1" t="str">
        <f t="shared" si="60"/>
        <v/>
      </c>
      <c r="Y256" s="1" t="str">
        <f t="shared" si="60"/>
        <v/>
      </c>
      <c r="Z256" s="1" t="e">
        <f t="shared" si="61"/>
        <v>#N/A</v>
      </c>
      <c r="AA256" s="3">
        <f t="shared" si="52"/>
        <v>0</v>
      </c>
      <c r="AB256" s="13" t="e">
        <f t="shared" si="53"/>
        <v>#N/A</v>
      </c>
      <c r="AC256" s="13" t="e">
        <f t="shared" si="54"/>
        <v>#N/A</v>
      </c>
      <c r="AD256" s="13" t="e">
        <f t="shared" si="55"/>
        <v>#N/A</v>
      </c>
      <c r="AE256" s="13" t="e">
        <f t="shared" si="56"/>
        <v>#N/A</v>
      </c>
      <c r="AF256" s="13" t="e">
        <f t="shared" si="57"/>
        <v>#N/A</v>
      </c>
      <c r="AG256" s="13" t="e">
        <f t="shared" si="58"/>
        <v>#N/A</v>
      </c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T256" s="117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</row>
    <row r="257" spans="1:65" s="1" customFormat="1" x14ac:dyDescent="0.3">
      <c r="A257" s="11"/>
      <c r="B257" s="1" t="e">
        <f t="shared" si="51"/>
        <v>#N/A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1" t="str">
        <f t="shared" si="59"/>
        <v/>
      </c>
      <c r="W257" s="1" t="str">
        <f t="shared" si="60"/>
        <v/>
      </c>
      <c r="X257" s="1" t="str">
        <f t="shared" si="60"/>
        <v/>
      </c>
      <c r="Y257" s="1" t="str">
        <f t="shared" si="60"/>
        <v/>
      </c>
      <c r="Z257" s="1" t="e">
        <f t="shared" si="61"/>
        <v>#N/A</v>
      </c>
      <c r="AA257" s="3">
        <f t="shared" si="52"/>
        <v>0</v>
      </c>
      <c r="AB257" s="13" t="e">
        <f t="shared" si="53"/>
        <v>#N/A</v>
      </c>
      <c r="AC257" s="13" t="e">
        <f t="shared" si="54"/>
        <v>#N/A</v>
      </c>
      <c r="AD257" s="13" t="e">
        <f t="shared" si="55"/>
        <v>#N/A</v>
      </c>
      <c r="AE257" s="13" t="e">
        <f t="shared" si="56"/>
        <v>#N/A</v>
      </c>
      <c r="AF257" s="13" t="e">
        <f t="shared" si="57"/>
        <v>#N/A</v>
      </c>
      <c r="AG257" s="13" t="e">
        <f t="shared" si="58"/>
        <v>#N/A</v>
      </c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T257" s="117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</row>
    <row r="258" spans="1:65" s="1" customFormat="1" x14ac:dyDescent="0.3">
      <c r="A258" s="11"/>
      <c r="B258" s="1" t="e">
        <f t="shared" si="51"/>
        <v>#N/A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1" t="str">
        <f t="shared" si="59"/>
        <v/>
      </c>
      <c r="W258" s="1" t="str">
        <f t="shared" si="60"/>
        <v/>
      </c>
      <c r="X258" s="1" t="str">
        <f t="shared" si="60"/>
        <v/>
      </c>
      <c r="Y258" s="1" t="str">
        <f t="shared" si="60"/>
        <v/>
      </c>
      <c r="Z258" s="1" t="e">
        <f t="shared" si="61"/>
        <v>#N/A</v>
      </c>
      <c r="AA258" s="3">
        <f t="shared" si="52"/>
        <v>0</v>
      </c>
      <c r="AB258" s="13" t="e">
        <f t="shared" si="53"/>
        <v>#N/A</v>
      </c>
      <c r="AC258" s="13" t="e">
        <f t="shared" si="54"/>
        <v>#N/A</v>
      </c>
      <c r="AD258" s="13" t="e">
        <f t="shared" si="55"/>
        <v>#N/A</v>
      </c>
      <c r="AE258" s="13" t="e">
        <f t="shared" si="56"/>
        <v>#N/A</v>
      </c>
      <c r="AF258" s="13" t="e">
        <f t="shared" si="57"/>
        <v>#N/A</v>
      </c>
      <c r="AG258" s="13" t="e">
        <f t="shared" si="58"/>
        <v>#N/A</v>
      </c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T258" s="117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</row>
    <row r="259" spans="1:65" s="1" customFormat="1" x14ac:dyDescent="0.3">
      <c r="A259" s="11"/>
      <c r="B259" s="1" t="e">
        <f t="shared" si="51"/>
        <v>#N/A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1" t="str">
        <f t="shared" si="59"/>
        <v/>
      </c>
      <c r="W259" s="1" t="str">
        <f t="shared" si="60"/>
        <v/>
      </c>
      <c r="X259" s="1" t="str">
        <f t="shared" si="60"/>
        <v/>
      </c>
      <c r="Y259" s="1" t="str">
        <f t="shared" si="60"/>
        <v/>
      </c>
      <c r="Z259" s="1" t="e">
        <f t="shared" si="61"/>
        <v>#N/A</v>
      </c>
      <c r="AA259" s="3">
        <f t="shared" si="52"/>
        <v>0</v>
      </c>
      <c r="AB259" s="13" t="e">
        <f t="shared" si="53"/>
        <v>#N/A</v>
      </c>
      <c r="AC259" s="13" t="e">
        <f t="shared" si="54"/>
        <v>#N/A</v>
      </c>
      <c r="AD259" s="13" t="e">
        <f t="shared" si="55"/>
        <v>#N/A</v>
      </c>
      <c r="AE259" s="13" t="e">
        <f t="shared" si="56"/>
        <v>#N/A</v>
      </c>
      <c r="AF259" s="13" t="e">
        <f t="shared" si="57"/>
        <v>#N/A</v>
      </c>
      <c r="AG259" s="13" t="e">
        <f t="shared" si="58"/>
        <v>#N/A</v>
      </c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T259" s="117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</row>
    <row r="260" spans="1:65" s="1" customFormat="1" x14ac:dyDescent="0.3">
      <c r="A260" s="11"/>
      <c r="B260" s="1" t="e">
        <f t="shared" si="51"/>
        <v>#N/A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1" t="str">
        <f t="shared" si="59"/>
        <v/>
      </c>
      <c r="W260" s="1" t="str">
        <f t="shared" si="60"/>
        <v/>
      </c>
      <c r="X260" s="1" t="str">
        <f t="shared" si="60"/>
        <v/>
      </c>
      <c r="Y260" s="1" t="str">
        <f t="shared" si="60"/>
        <v/>
      </c>
      <c r="Z260" s="1" t="e">
        <f t="shared" si="61"/>
        <v>#N/A</v>
      </c>
      <c r="AA260" s="3">
        <f t="shared" si="52"/>
        <v>0</v>
      </c>
      <c r="AB260" s="13" t="e">
        <f t="shared" si="53"/>
        <v>#N/A</v>
      </c>
      <c r="AC260" s="13" t="e">
        <f t="shared" si="54"/>
        <v>#N/A</v>
      </c>
      <c r="AD260" s="13" t="e">
        <f t="shared" si="55"/>
        <v>#N/A</v>
      </c>
      <c r="AE260" s="13" t="e">
        <f t="shared" si="56"/>
        <v>#N/A</v>
      </c>
      <c r="AF260" s="13" t="e">
        <f t="shared" si="57"/>
        <v>#N/A</v>
      </c>
      <c r="AG260" s="13" t="e">
        <f t="shared" si="58"/>
        <v>#N/A</v>
      </c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T260" s="117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</row>
    <row r="261" spans="1:65" s="1" customFormat="1" x14ac:dyDescent="0.3">
      <c r="A261" s="11"/>
      <c r="B261" s="1" t="e">
        <f t="shared" si="51"/>
        <v>#N/A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1" t="str">
        <f t="shared" si="59"/>
        <v/>
      </c>
      <c r="W261" s="1" t="str">
        <f t="shared" si="60"/>
        <v/>
      </c>
      <c r="X261" s="1" t="str">
        <f t="shared" si="60"/>
        <v/>
      </c>
      <c r="Y261" s="1" t="str">
        <f t="shared" si="60"/>
        <v/>
      </c>
      <c r="Z261" s="1" t="e">
        <f t="shared" si="61"/>
        <v>#N/A</v>
      </c>
      <c r="AA261" s="3">
        <f t="shared" si="52"/>
        <v>0</v>
      </c>
      <c r="AB261" s="13" t="e">
        <f t="shared" si="53"/>
        <v>#N/A</v>
      </c>
      <c r="AC261" s="13" t="e">
        <f t="shared" si="54"/>
        <v>#N/A</v>
      </c>
      <c r="AD261" s="13" t="e">
        <f t="shared" si="55"/>
        <v>#N/A</v>
      </c>
      <c r="AE261" s="13" t="e">
        <f t="shared" si="56"/>
        <v>#N/A</v>
      </c>
      <c r="AF261" s="13" t="e">
        <f t="shared" si="57"/>
        <v>#N/A</v>
      </c>
      <c r="AG261" s="13" t="e">
        <f t="shared" si="58"/>
        <v>#N/A</v>
      </c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T261" s="117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</row>
    <row r="262" spans="1:65" s="1" customFormat="1" x14ac:dyDescent="0.3">
      <c r="A262" s="11"/>
      <c r="B262" s="1" t="e">
        <f t="shared" si="51"/>
        <v>#N/A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1" t="str">
        <f t="shared" si="59"/>
        <v/>
      </c>
      <c r="W262" s="1" t="str">
        <f t="shared" si="60"/>
        <v/>
      </c>
      <c r="X262" s="1" t="str">
        <f t="shared" si="60"/>
        <v/>
      </c>
      <c r="Y262" s="1" t="str">
        <f t="shared" si="60"/>
        <v/>
      </c>
      <c r="Z262" s="1" t="e">
        <f t="shared" si="61"/>
        <v>#N/A</v>
      </c>
      <c r="AA262" s="3">
        <f t="shared" si="52"/>
        <v>0</v>
      </c>
      <c r="AB262" s="13" t="e">
        <f t="shared" si="53"/>
        <v>#N/A</v>
      </c>
      <c r="AC262" s="13" t="e">
        <f t="shared" si="54"/>
        <v>#N/A</v>
      </c>
      <c r="AD262" s="13" t="e">
        <f t="shared" si="55"/>
        <v>#N/A</v>
      </c>
      <c r="AE262" s="13" t="e">
        <f t="shared" si="56"/>
        <v>#N/A</v>
      </c>
      <c r="AF262" s="13" t="e">
        <f t="shared" si="57"/>
        <v>#N/A</v>
      </c>
      <c r="AG262" s="13" t="e">
        <f t="shared" si="58"/>
        <v>#N/A</v>
      </c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T262" s="117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</row>
    <row r="263" spans="1:65" s="1" customFormat="1" x14ac:dyDescent="0.3">
      <c r="A263" s="11"/>
      <c r="B263" s="1" t="e">
        <f t="shared" si="51"/>
        <v>#N/A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1" t="str">
        <f t="shared" si="59"/>
        <v/>
      </c>
      <c r="W263" s="1" t="str">
        <f t="shared" si="60"/>
        <v/>
      </c>
      <c r="X263" s="1" t="str">
        <f t="shared" si="60"/>
        <v/>
      </c>
      <c r="Y263" s="1" t="str">
        <f t="shared" si="60"/>
        <v/>
      </c>
      <c r="Z263" s="1" t="e">
        <f t="shared" si="61"/>
        <v>#N/A</v>
      </c>
      <c r="AA263" s="3">
        <f t="shared" si="52"/>
        <v>0</v>
      </c>
      <c r="AB263" s="13" t="e">
        <f t="shared" si="53"/>
        <v>#N/A</v>
      </c>
      <c r="AC263" s="13" t="e">
        <f t="shared" si="54"/>
        <v>#N/A</v>
      </c>
      <c r="AD263" s="13" t="e">
        <f t="shared" si="55"/>
        <v>#N/A</v>
      </c>
      <c r="AE263" s="13" t="e">
        <f t="shared" si="56"/>
        <v>#N/A</v>
      </c>
      <c r="AF263" s="13" t="e">
        <f t="shared" si="57"/>
        <v>#N/A</v>
      </c>
      <c r="AG263" s="13" t="e">
        <f t="shared" si="58"/>
        <v>#N/A</v>
      </c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T263" s="117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</row>
    <row r="264" spans="1:65" s="1" customFormat="1" x14ac:dyDescent="0.3">
      <c r="A264" s="11"/>
      <c r="B264" s="1" t="e">
        <f t="shared" si="51"/>
        <v>#N/A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1" t="str">
        <f t="shared" si="59"/>
        <v/>
      </c>
      <c r="W264" s="1" t="str">
        <f t="shared" si="60"/>
        <v/>
      </c>
      <c r="X264" s="1" t="str">
        <f t="shared" si="60"/>
        <v/>
      </c>
      <c r="Y264" s="1" t="str">
        <f t="shared" si="60"/>
        <v/>
      </c>
      <c r="Z264" s="1" t="e">
        <f t="shared" si="61"/>
        <v>#N/A</v>
      </c>
      <c r="AA264" s="3">
        <f t="shared" si="52"/>
        <v>0</v>
      </c>
      <c r="AB264" s="13" t="e">
        <f t="shared" si="53"/>
        <v>#N/A</v>
      </c>
      <c r="AC264" s="13" t="e">
        <f t="shared" si="54"/>
        <v>#N/A</v>
      </c>
      <c r="AD264" s="13" t="e">
        <f t="shared" si="55"/>
        <v>#N/A</v>
      </c>
      <c r="AE264" s="13" t="e">
        <f t="shared" si="56"/>
        <v>#N/A</v>
      </c>
      <c r="AF264" s="13" t="e">
        <f t="shared" si="57"/>
        <v>#N/A</v>
      </c>
      <c r="AG264" s="13" t="e">
        <f t="shared" si="58"/>
        <v>#N/A</v>
      </c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T264" s="117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</row>
    <row r="265" spans="1:65" s="1" customFormat="1" x14ac:dyDescent="0.3">
      <c r="A265" s="11"/>
      <c r="B265" s="1" t="e">
        <f t="shared" si="51"/>
        <v>#N/A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1" t="str">
        <f t="shared" si="59"/>
        <v/>
      </c>
      <c r="W265" s="1" t="str">
        <f t="shared" si="60"/>
        <v/>
      </c>
      <c r="X265" s="1" t="str">
        <f t="shared" si="60"/>
        <v/>
      </c>
      <c r="Y265" s="1" t="str">
        <f t="shared" si="60"/>
        <v/>
      </c>
      <c r="Z265" s="1" t="e">
        <f t="shared" si="61"/>
        <v>#N/A</v>
      </c>
      <c r="AA265" s="3">
        <f t="shared" si="52"/>
        <v>0</v>
      </c>
      <c r="AB265" s="13" t="e">
        <f t="shared" si="53"/>
        <v>#N/A</v>
      </c>
      <c r="AC265" s="13" t="e">
        <f t="shared" si="54"/>
        <v>#N/A</v>
      </c>
      <c r="AD265" s="13" t="e">
        <f t="shared" si="55"/>
        <v>#N/A</v>
      </c>
      <c r="AE265" s="13" t="e">
        <f t="shared" si="56"/>
        <v>#N/A</v>
      </c>
      <c r="AF265" s="13" t="e">
        <f t="shared" si="57"/>
        <v>#N/A</v>
      </c>
      <c r="AG265" s="13" t="e">
        <f t="shared" si="58"/>
        <v>#N/A</v>
      </c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T265" s="117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</row>
    <row r="266" spans="1:65" s="1" customFormat="1" x14ac:dyDescent="0.3">
      <c r="A266" s="11"/>
      <c r="B266" s="1" t="e">
        <f t="shared" si="51"/>
        <v>#N/A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1" t="str">
        <f t="shared" si="59"/>
        <v/>
      </c>
      <c r="W266" s="1" t="str">
        <f t="shared" si="60"/>
        <v/>
      </c>
      <c r="X266" s="1" t="str">
        <f t="shared" si="60"/>
        <v/>
      </c>
      <c r="Y266" s="1" t="str">
        <f t="shared" si="60"/>
        <v/>
      </c>
      <c r="Z266" s="1" t="e">
        <f t="shared" si="61"/>
        <v>#N/A</v>
      </c>
      <c r="AA266" s="3">
        <f t="shared" si="52"/>
        <v>0</v>
      </c>
      <c r="AB266" s="13" t="e">
        <f t="shared" si="53"/>
        <v>#N/A</v>
      </c>
      <c r="AC266" s="13" t="e">
        <f t="shared" si="54"/>
        <v>#N/A</v>
      </c>
      <c r="AD266" s="13" t="e">
        <f t="shared" si="55"/>
        <v>#N/A</v>
      </c>
      <c r="AE266" s="13" t="e">
        <f t="shared" si="56"/>
        <v>#N/A</v>
      </c>
      <c r="AF266" s="13" t="e">
        <f t="shared" si="57"/>
        <v>#N/A</v>
      </c>
      <c r="AG266" s="13" t="e">
        <f t="shared" si="58"/>
        <v>#N/A</v>
      </c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T266" s="117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</row>
    <row r="267" spans="1:65" s="1" customFormat="1" x14ac:dyDescent="0.3">
      <c r="A267" s="11"/>
      <c r="B267" s="1" t="e">
        <f t="shared" si="51"/>
        <v>#N/A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1" t="str">
        <f t="shared" si="59"/>
        <v/>
      </c>
      <c r="W267" s="1" t="str">
        <f t="shared" si="60"/>
        <v/>
      </c>
      <c r="X267" s="1" t="str">
        <f t="shared" si="60"/>
        <v/>
      </c>
      <c r="Y267" s="1" t="str">
        <f t="shared" si="60"/>
        <v/>
      </c>
      <c r="Z267" s="1" t="e">
        <f t="shared" si="61"/>
        <v>#N/A</v>
      </c>
      <c r="AA267" s="3">
        <f t="shared" si="52"/>
        <v>0</v>
      </c>
      <c r="AB267" s="13" t="e">
        <f t="shared" si="53"/>
        <v>#N/A</v>
      </c>
      <c r="AC267" s="13" t="e">
        <f t="shared" si="54"/>
        <v>#N/A</v>
      </c>
      <c r="AD267" s="13" t="e">
        <f t="shared" si="55"/>
        <v>#N/A</v>
      </c>
      <c r="AE267" s="13" t="e">
        <f t="shared" si="56"/>
        <v>#N/A</v>
      </c>
      <c r="AF267" s="13" t="e">
        <f t="shared" si="57"/>
        <v>#N/A</v>
      </c>
      <c r="AG267" s="13" t="e">
        <f t="shared" si="58"/>
        <v>#N/A</v>
      </c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T267" s="117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</row>
    <row r="268" spans="1:65" s="1" customFormat="1" x14ac:dyDescent="0.3">
      <c r="A268" s="11"/>
      <c r="B268" s="1" t="e">
        <f t="shared" si="51"/>
        <v>#N/A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1" t="str">
        <f t="shared" si="59"/>
        <v/>
      </c>
      <c r="W268" s="1" t="str">
        <f t="shared" si="60"/>
        <v/>
      </c>
      <c r="X268" s="1" t="str">
        <f t="shared" si="60"/>
        <v/>
      </c>
      <c r="Y268" s="1" t="str">
        <f t="shared" si="60"/>
        <v/>
      </c>
      <c r="Z268" s="1" t="e">
        <f t="shared" si="61"/>
        <v>#N/A</v>
      </c>
      <c r="AA268" s="3">
        <f t="shared" si="52"/>
        <v>0</v>
      </c>
      <c r="AB268" s="13" t="e">
        <f t="shared" si="53"/>
        <v>#N/A</v>
      </c>
      <c r="AC268" s="13" t="e">
        <f t="shared" si="54"/>
        <v>#N/A</v>
      </c>
      <c r="AD268" s="13" t="e">
        <f t="shared" si="55"/>
        <v>#N/A</v>
      </c>
      <c r="AE268" s="13" t="e">
        <f t="shared" si="56"/>
        <v>#N/A</v>
      </c>
      <c r="AF268" s="13" t="e">
        <f t="shared" si="57"/>
        <v>#N/A</v>
      </c>
      <c r="AG268" s="13" t="e">
        <f t="shared" si="58"/>
        <v>#N/A</v>
      </c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T268" s="117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</row>
    <row r="269" spans="1:65" s="1" customFormat="1" x14ac:dyDescent="0.3">
      <c r="A269" s="11"/>
      <c r="B269" s="1" t="e">
        <f t="shared" ref="B269:B332" si="62">IF(C269="",NA(),E269+G269+H269+I269)</f>
        <v>#N/A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1" t="str">
        <f t="shared" si="59"/>
        <v/>
      </c>
      <c r="W269" s="1" t="str">
        <f t="shared" si="60"/>
        <v/>
      </c>
      <c r="X269" s="1" t="str">
        <f t="shared" si="60"/>
        <v/>
      </c>
      <c r="Y269" s="1" t="str">
        <f t="shared" si="60"/>
        <v/>
      </c>
      <c r="Z269" s="1" t="e">
        <f t="shared" si="61"/>
        <v>#N/A</v>
      </c>
      <c r="AA269" s="3">
        <f t="shared" ref="AA269:AA333" si="63">$B$7*K269*$B$6</f>
        <v>0</v>
      </c>
      <c r="AB269" s="13" t="e">
        <f t="shared" ref="AB269:AB332" si="64">IF(OR(ISNA(B269),B269=0),NA(),I269/B269)</f>
        <v>#N/A</v>
      </c>
      <c r="AC269" s="13" t="e">
        <f t="shared" ref="AC269:AC332" si="65">IF(OR(ISNA(B269),B269=0),NA(),B269/$AC$10)</f>
        <v>#N/A</v>
      </c>
      <c r="AD269" s="13" t="e">
        <f t="shared" ref="AD269:AD332" si="66">IF(OR(ISNA(B269),B269=0),NA(),E269/$AC$10)</f>
        <v>#N/A</v>
      </c>
      <c r="AE269" s="13" t="e">
        <f t="shared" ref="AE269:AE332" si="67">IF(OR(ISNA(B269),B269=0),NA(),G269/$AC$10)</f>
        <v>#N/A</v>
      </c>
      <c r="AF269" s="13" t="e">
        <f t="shared" ref="AF269:AF332" si="68">IF(OR(ISNA(B269),B269=0),NA(),I269/$AC$10)</f>
        <v>#N/A</v>
      </c>
      <c r="AG269" s="13" t="e">
        <f t="shared" ref="AG269:AG332" si="69">+IF(OR(ISNA(B269),B269=0),NA(),Z269/$AC$10)</f>
        <v>#N/A</v>
      </c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T269" s="117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</row>
    <row r="270" spans="1:65" s="1" customFormat="1" x14ac:dyDescent="0.3">
      <c r="A270" s="11"/>
      <c r="B270" s="1" t="e">
        <f t="shared" si="62"/>
        <v>#N/A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1" t="str">
        <f t="shared" si="59"/>
        <v/>
      </c>
      <c r="W270" s="1" t="str">
        <f t="shared" si="60"/>
        <v/>
      </c>
      <c r="X270" s="1" t="str">
        <f t="shared" si="60"/>
        <v/>
      </c>
      <c r="Y270" s="1" t="str">
        <f t="shared" si="60"/>
        <v/>
      </c>
      <c r="Z270" s="1" t="e">
        <f t="shared" si="61"/>
        <v>#N/A</v>
      </c>
      <c r="AA270" s="3">
        <f t="shared" si="63"/>
        <v>0</v>
      </c>
      <c r="AB270" s="13" t="e">
        <f t="shared" si="64"/>
        <v>#N/A</v>
      </c>
      <c r="AC270" s="13" t="e">
        <f t="shared" si="65"/>
        <v>#N/A</v>
      </c>
      <c r="AD270" s="13" t="e">
        <f t="shared" si="66"/>
        <v>#N/A</v>
      </c>
      <c r="AE270" s="13" t="e">
        <f t="shared" si="67"/>
        <v>#N/A</v>
      </c>
      <c r="AF270" s="13" t="e">
        <f t="shared" si="68"/>
        <v>#N/A</v>
      </c>
      <c r="AG270" s="13" t="e">
        <f t="shared" si="69"/>
        <v>#N/A</v>
      </c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T270" s="117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</row>
    <row r="271" spans="1:65" s="1" customFormat="1" x14ac:dyDescent="0.3">
      <c r="A271" s="11"/>
      <c r="B271" s="1" t="e">
        <f t="shared" si="62"/>
        <v>#N/A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1" t="str">
        <f t="shared" ref="V271:V334" si="70">IF($C271="","",E271-E270)</f>
        <v/>
      </c>
      <c r="W271" s="1" t="str">
        <f t="shared" ref="W271:Y334" si="71">IF($C271="","",G271-G270)</f>
        <v/>
      </c>
      <c r="X271" s="1" t="str">
        <f t="shared" si="71"/>
        <v/>
      </c>
      <c r="Y271" s="1" t="str">
        <f t="shared" si="71"/>
        <v/>
      </c>
      <c r="Z271" s="1" t="e">
        <f t="shared" ref="Z271:Z334" si="72">IF(OR($C271="",ISNA($C271)),NA(),V271+W271+X271+Y271)</f>
        <v>#N/A</v>
      </c>
      <c r="AA271" s="3">
        <f t="shared" si="63"/>
        <v>0</v>
      </c>
      <c r="AB271" s="13" t="e">
        <f t="shared" si="64"/>
        <v>#N/A</v>
      </c>
      <c r="AC271" s="13" t="e">
        <f t="shared" si="65"/>
        <v>#N/A</v>
      </c>
      <c r="AD271" s="13" t="e">
        <f t="shared" si="66"/>
        <v>#N/A</v>
      </c>
      <c r="AE271" s="13" t="e">
        <f t="shared" si="67"/>
        <v>#N/A</v>
      </c>
      <c r="AF271" s="13" t="e">
        <f t="shared" si="68"/>
        <v>#N/A</v>
      </c>
      <c r="AG271" s="13" t="e">
        <f t="shared" si="69"/>
        <v>#N/A</v>
      </c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T271" s="117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</row>
    <row r="272" spans="1:65" s="1" customFormat="1" x14ac:dyDescent="0.3">
      <c r="A272" s="11"/>
      <c r="B272" s="1" t="e">
        <f t="shared" si="62"/>
        <v>#N/A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1" t="str">
        <f t="shared" si="70"/>
        <v/>
      </c>
      <c r="W272" s="1" t="str">
        <f t="shared" si="71"/>
        <v/>
      </c>
      <c r="X272" s="1" t="str">
        <f t="shared" si="71"/>
        <v/>
      </c>
      <c r="Y272" s="1" t="str">
        <f t="shared" si="71"/>
        <v/>
      </c>
      <c r="Z272" s="1" t="e">
        <f t="shared" si="72"/>
        <v>#N/A</v>
      </c>
      <c r="AA272" s="3">
        <f t="shared" si="63"/>
        <v>0</v>
      </c>
      <c r="AB272" s="13" t="e">
        <f t="shared" si="64"/>
        <v>#N/A</v>
      </c>
      <c r="AC272" s="13" t="e">
        <f t="shared" si="65"/>
        <v>#N/A</v>
      </c>
      <c r="AD272" s="13" t="e">
        <f t="shared" si="66"/>
        <v>#N/A</v>
      </c>
      <c r="AE272" s="13" t="e">
        <f t="shared" si="67"/>
        <v>#N/A</v>
      </c>
      <c r="AF272" s="13" t="e">
        <f t="shared" si="68"/>
        <v>#N/A</v>
      </c>
      <c r="AG272" s="13" t="e">
        <f t="shared" si="69"/>
        <v>#N/A</v>
      </c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T272" s="117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</row>
    <row r="273" spans="1:65" s="1" customFormat="1" x14ac:dyDescent="0.3">
      <c r="A273" s="11"/>
      <c r="B273" s="1" t="e">
        <f t="shared" si="62"/>
        <v>#N/A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1" t="str">
        <f t="shared" si="70"/>
        <v/>
      </c>
      <c r="W273" s="1" t="str">
        <f t="shared" si="71"/>
        <v/>
      </c>
      <c r="X273" s="1" t="str">
        <f t="shared" si="71"/>
        <v/>
      </c>
      <c r="Y273" s="1" t="str">
        <f t="shared" si="71"/>
        <v/>
      </c>
      <c r="Z273" s="1" t="e">
        <f t="shared" si="72"/>
        <v>#N/A</v>
      </c>
      <c r="AA273" s="3">
        <f t="shared" si="63"/>
        <v>0</v>
      </c>
      <c r="AB273" s="13" t="e">
        <f t="shared" si="64"/>
        <v>#N/A</v>
      </c>
      <c r="AC273" s="13" t="e">
        <f t="shared" si="65"/>
        <v>#N/A</v>
      </c>
      <c r="AD273" s="13" t="e">
        <f t="shared" si="66"/>
        <v>#N/A</v>
      </c>
      <c r="AE273" s="13" t="e">
        <f t="shared" si="67"/>
        <v>#N/A</v>
      </c>
      <c r="AF273" s="13" t="e">
        <f t="shared" si="68"/>
        <v>#N/A</v>
      </c>
      <c r="AG273" s="13" t="e">
        <f t="shared" si="69"/>
        <v>#N/A</v>
      </c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T273" s="117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</row>
    <row r="274" spans="1:65" s="1" customFormat="1" x14ac:dyDescent="0.3">
      <c r="A274" s="11"/>
      <c r="B274" s="1" t="e">
        <f t="shared" si="62"/>
        <v>#N/A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1" t="str">
        <f t="shared" si="70"/>
        <v/>
      </c>
      <c r="W274" s="1" t="str">
        <f t="shared" si="71"/>
        <v/>
      </c>
      <c r="X274" s="1" t="str">
        <f t="shared" si="71"/>
        <v/>
      </c>
      <c r="Y274" s="1" t="str">
        <f t="shared" si="71"/>
        <v/>
      </c>
      <c r="Z274" s="1" t="e">
        <f t="shared" si="72"/>
        <v>#N/A</v>
      </c>
      <c r="AA274" s="3">
        <f t="shared" si="63"/>
        <v>0</v>
      </c>
      <c r="AB274" s="13" t="e">
        <f t="shared" si="64"/>
        <v>#N/A</v>
      </c>
      <c r="AC274" s="13" t="e">
        <f t="shared" si="65"/>
        <v>#N/A</v>
      </c>
      <c r="AD274" s="13" t="e">
        <f t="shared" si="66"/>
        <v>#N/A</v>
      </c>
      <c r="AE274" s="13" t="e">
        <f t="shared" si="67"/>
        <v>#N/A</v>
      </c>
      <c r="AF274" s="13" t="e">
        <f t="shared" si="68"/>
        <v>#N/A</v>
      </c>
      <c r="AG274" s="13" t="e">
        <f t="shared" si="69"/>
        <v>#N/A</v>
      </c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T274" s="117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</row>
    <row r="275" spans="1:65" s="1" customFormat="1" x14ac:dyDescent="0.3">
      <c r="A275" s="11"/>
      <c r="B275" s="1" t="e">
        <f t="shared" si="62"/>
        <v>#N/A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1" t="str">
        <f t="shared" si="70"/>
        <v/>
      </c>
      <c r="W275" s="1" t="str">
        <f t="shared" si="71"/>
        <v/>
      </c>
      <c r="X275" s="1" t="str">
        <f t="shared" si="71"/>
        <v/>
      </c>
      <c r="Y275" s="1" t="str">
        <f t="shared" si="71"/>
        <v/>
      </c>
      <c r="Z275" s="1" t="e">
        <f t="shared" si="72"/>
        <v>#N/A</v>
      </c>
      <c r="AA275" s="3">
        <f t="shared" si="63"/>
        <v>0</v>
      </c>
      <c r="AB275" s="13" t="e">
        <f t="shared" si="64"/>
        <v>#N/A</v>
      </c>
      <c r="AC275" s="13" t="e">
        <f t="shared" si="65"/>
        <v>#N/A</v>
      </c>
      <c r="AD275" s="13" t="e">
        <f t="shared" si="66"/>
        <v>#N/A</v>
      </c>
      <c r="AE275" s="13" t="e">
        <f t="shared" si="67"/>
        <v>#N/A</v>
      </c>
      <c r="AF275" s="13" t="e">
        <f t="shared" si="68"/>
        <v>#N/A</v>
      </c>
      <c r="AG275" s="13" t="e">
        <f t="shared" si="69"/>
        <v>#N/A</v>
      </c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T275" s="117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</row>
    <row r="276" spans="1:65" s="1" customFormat="1" x14ac:dyDescent="0.3">
      <c r="A276" s="11"/>
      <c r="B276" s="1" t="e">
        <f t="shared" si="62"/>
        <v>#N/A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1" t="str">
        <f t="shared" si="70"/>
        <v/>
      </c>
      <c r="W276" s="1" t="str">
        <f t="shared" si="71"/>
        <v/>
      </c>
      <c r="X276" s="1" t="str">
        <f t="shared" si="71"/>
        <v/>
      </c>
      <c r="Y276" s="1" t="str">
        <f t="shared" si="71"/>
        <v/>
      </c>
      <c r="Z276" s="1" t="e">
        <f t="shared" si="72"/>
        <v>#N/A</v>
      </c>
      <c r="AA276" s="3">
        <f t="shared" si="63"/>
        <v>0</v>
      </c>
      <c r="AB276" s="13" t="e">
        <f t="shared" si="64"/>
        <v>#N/A</v>
      </c>
      <c r="AC276" s="13" t="e">
        <f t="shared" si="65"/>
        <v>#N/A</v>
      </c>
      <c r="AD276" s="13" t="e">
        <f t="shared" si="66"/>
        <v>#N/A</v>
      </c>
      <c r="AE276" s="13" t="e">
        <f t="shared" si="67"/>
        <v>#N/A</v>
      </c>
      <c r="AF276" s="13" t="e">
        <f t="shared" si="68"/>
        <v>#N/A</v>
      </c>
      <c r="AG276" s="13" t="e">
        <f t="shared" si="69"/>
        <v>#N/A</v>
      </c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T276" s="117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</row>
    <row r="277" spans="1:65" s="1" customFormat="1" x14ac:dyDescent="0.3">
      <c r="A277" s="11"/>
      <c r="B277" s="1" t="e">
        <f t="shared" si="62"/>
        <v>#N/A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1" t="str">
        <f t="shared" si="70"/>
        <v/>
      </c>
      <c r="W277" s="1" t="str">
        <f t="shared" si="71"/>
        <v/>
      </c>
      <c r="X277" s="1" t="str">
        <f t="shared" si="71"/>
        <v/>
      </c>
      <c r="Y277" s="1" t="str">
        <f t="shared" si="71"/>
        <v/>
      </c>
      <c r="Z277" s="1" t="e">
        <f t="shared" si="72"/>
        <v>#N/A</v>
      </c>
      <c r="AA277" s="3">
        <f t="shared" si="63"/>
        <v>0</v>
      </c>
      <c r="AB277" s="13" t="e">
        <f t="shared" si="64"/>
        <v>#N/A</v>
      </c>
      <c r="AC277" s="13" t="e">
        <f t="shared" si="65"/>
        <v>#N/A</v>
      </c>
      <c r="AD277" s="13" t="e">
        <f t="shared" si="66"/>
        <v>#N/A</v>
      </c>
      <c r="AE277" s="13" t="e">
        <f t="shared" si="67"/>
        <v>#N/A</v>
      </c>
      <c r="AF277" s="13" t="e">
        <f t="shared" si="68"/>
        <v>#N/A</v>
      </c>
      <c r="AG277" s="13" t="e">
        <f t="shared" si="69"/>
        <v>#N/A</v>
      </c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T277" s="117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</row>
    <row r="278" spans="1:65" s="1" customFormat="1" x14ac:dyDescent="0.3">
      <c r="A278" s="11"/>
      <c r="B278" s="1" t="e">
        <f t="shared" si="62"/>
        <v>#N/A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1" t="str">
        <f t="shared" si="70"/>
        <v/>
      </c>
      <c r="W278" s="1" t="str">
        <f t="shared" si="71"/>
        <v/>
      </c>
      <c r="X278" s="1" t="str">
        <f t="shared" si="71"/>
        <v/>
      </c>
      <c r="Y278" s="1" t="str">
        <f t="shared" si="71"/>
        <v/>
      </c>
      <c r="Z278" s="1" t="e">
        <f t="shared" si="72"/>
        <v>#N/A</v>
      </c>
      <c r="AA278" s="3">
        <f t="shared" si="63"/>
        <v>0</v>
      </c>
      <c r="AB278" s="13" t="e">
        <f t="shared" si="64"/>
        <v>#N/A</v>
      </c>
      <c r="AC278" s="13" t="e">
        <f t="shared" si="65"/>
        <v>#N/A</v>
      </c>
      <c r="AD278" s="13" t="e">
        <f t="shared" si="66"/>
        <v>#N/A</v>
      </c>
      <c r="AE278" s="13" t="e">
        <f t="shared" si="67"/>
        <v>#N/A</v>
      </c>
      <c r="AF278" s="13" t="e">
        <f t="shared" si="68"/>
        <v>#N/A</v>
      </c>
      <c r="AG278" s="13" t="e">
        <f t="shared" si="69"/>
        <v>#N/A</v>
      </c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T278" s="117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</row>
    <row r="279" spans="1:65" s="1" customFormat="1" x14ac:dyDescent="0.3">
      <c r="A279" s="11"/>
      <c r="B279" s="1" t="e">
        <f t="shared" si="62"/>
        <v>#N/A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1" t="str">
        <f t="shared" si="70"/>
        <v/>
      </c>
      <c r="W279" s="1" t="str">
        <f t="shared" si="71"/>
        <v/>
      </c>
      <c r="X279" s="1" t="str">
        <f t="shared" si="71"/>
        <v/>
      </c>
      <c r="Y279" s="1" t="str">
        <f t="shared" si="71"/>
        <v/>
      </c>
      <c r="Z279" s="1" t="e">
        <f t="shared" si="72"/>
        <v>#N/A</v>
      </c>
      <c r="AA279" s="3">
        <f t="shared" si="63"/>
        <v>0</v>
      </c>
      <c r="AB279" s="13" t="e">
        <f t="shared" si="64"/>
        <v>#N/A</v>
      </c>
      <c r="AC279" s="13" t="e">
        <f t="shared" si="65"/>
        <v>#N/A</v>
      </c>
      <c r="AD279" s="13" t="e">
        <f t="shared" si="66"/>
        <v>#N/A</v>
      </c>
      <c r="AE279" s="13" t="e">
        <f t="shared" si="67"/>
        <v>#N/A</v>
      </c>
      <c r="AF279" s="13" t="e">
        <f t="shared" si="68"/>
        <v>#N/A</v>
      </c>
      <c r="AG279" s="13" t="e">
        <f t="shared" si="69"/>
        <v>#N/A</v>
      </c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T279" s="117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</row>
    <row r="280" spans="1:65" s="1" customFormat="1" x14ac:dyDescent="0.3">
      <c r="A280" s="11"/>
      <c r="B280" s="1" t="e">
        <f t="shared" si="62"/>
        <v>#N/A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1" t="str">
        <f t="shared" si="70"/>
        <v/>
      </c>
      <c r="W280" s="1" t="str">
        <f t="shared" si="71"/>
        <v/>
      </c>
      <c r="X280" s="1" t="str">
        <f t="shared" si="71"/>
        <v/>
      </c>
      <c r="Y280" s="1" t="str">
        <f t="shared" si="71"/>
        <v/>
      </c>
      <c r="Z280" s="1" t="e">
        <f t="shared" si="72"/>
        <v>#N/A</v>
      </c>
      <c r="AA280" s="3">
        <f t="shared" si="63"/>
        <v>0</v>
      </c>
      <c r="AB280" s="13" t="e">
        <f t="shared" si="64"/>
        <v>#N/A</v>
      </c>
      <c r="AC280" s="13" t="e">
        <f t="shared" si="65"/>
        <v>#N/A</v>
      </c>
      <c r="AD280" s="13" t="e">
        <f t="shared" si="66"/>
        <v>#N/A</v>
      </c>
      <c r="AE280" s="13" t="e">
        <f t="shared" si="67"/>
        <v>#N/A</v>
      </c>
      <c r="AF280" s="13" t="e">
        <f t="shared" si="68"/>
        <v>#N/A</v>
      </c>
      <c r="AG280" s="13" t="e">
        <f t="shared" si="69"/>
        <v>#N/A</v>
      </c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T280" s="117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</row>
    <row r="281" spans="1:65" s="1" customFormat="1" x14ac:dyDescent="0.3">
      <c r="A281" s="11"/>
      <c r="B281" s="1" t="e">
        <f t="shared" si="62"/>
        <v>#N/A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1" t="str">
        <f t="shared" si="70"/>
        <v/>
      </c>
      <c r="W281" s="1" t="str">
        <f t="shared" si="71"/>
        <v/>
      </c>
      <c r="X281" s="1" t="str">
        <f t="shared" si="71"/>
        <v/>
      </c>
      <c r="Y281" s="1" t="str">
        <f t="shared" si="71"/>
        <v/>
      </c>
      <c r="Z281" s="1" t="e">
        <f t="shared" si="72"/>
        <v>#N/A</v>
      </c>
      <c r="AA281" s="3">
        <f t="shared" si="63"/>
        <v>0</v>
      </c>
      <c r="AB281" s="13" t="e">
        <f t="shared" si="64"/>
        <v>#N/A</v>
      </c>
      <c r="AC281" s="13" t="e">
        <f t="shared" si="65"/>
        <v>#N/A</v>
      </c>
      <c r="AD281" s="13" t="e">
        <f t="shared" si="66"/>
        <v>#N/A</v>
      </c>
      <c r="AE281" s="13" t="e">
        <f t="shared" si="67"/>
        <v>#N/A</v>
      </c>
      <c r="AF281" s="13" t="e">
        <f t="shared" si="68"/>
        <v>#N/A</v>
      </c>
      <c r="AG281" s="13" t="e">
        <f t="shared" si="69"/>
        <v>#N/A</v>
      </c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T281" s="117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</row>
    <row r="282" spans="1:65" s="1" customFormat="1" x14ac:dyDescent="0.3">
      <c r="A282" s="11"/>
      <c r="B282" s="1" t="e">
        <f t="shared" si="62"/>
        <v>#N/A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1" t="str">
        <f t="shared" si="70"/>
        <v/>
      </c>
      <c r="W282" s="1" t="str">
        <f t="shared" si="71"/>
        <v/>
      </c>
      <c r="X282" s="1" t="str">
        <f t="shared" si="71"/>
        <v/>
      </c>
      <c r="Y282" s="1" t="str">
        <f t="shared" si="71"/>
        <v/>
      </c>
      <c r="Z282" s="1" t="e">
        <f t="shared" si="72"/>
        <v>#N/A</v>
      </c>
      <c r="AA282" s="3">
        <f t="shared" si="63"/>
        <v>0</v>
      </c>
      <c r="AB282" s="13" t="e">
        <f t="shared" si="64"/>
        <v>#N/A</v>
      </c>
      <c r="AC282" s="13" t="e">
        <f t="shared" si="65"/>
        <v>#N/A</v>
      </c>
      <c r="AD282" s="13" t="e">
        <f t="shared" si="66"/>
        <v>#N/A</v>
      </c>
      <c r="AE282" s="13" t="e">
        <f t="shared" si="67"/>
        <v>#N/A</v>
      </c>
      <c r="AF282" s="13" t="e">
        <f t="shared" si="68"/>
        <v>#N/A</v>
      </c>
      <c r="AG282" s="13" t="e">
        <f t="shared" si="69"/>
        <v>#N/A</v>
      </c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T282" s="117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</row>
    <row r="283" spans="1:65" s="1" customFormat="1" x14ac:dyDescent="0.3">
      <c r="A283" s="11"/>
      <c r="B283" s="1" t="e">
        <f t="shared" si="62"/>
        <v>#N/A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1" t="str">
        <f t="shared" si="70"/>
        <v/>
      </c>
      <c r="W283" s="1" t="str">
        <f t="shared" si="71"/>
        <v/>
      </c>
      <c r="X283" s="1" t="str">
        <f t="shared" si="71"/>
        <v/>
      </c>
      <c r="Y283" s="1" t="str">
        <f t="shared" si="71"/>
        <v/>
      </c>
      <c r="Z283" s="1" t="e">
        <f t="shared" si="72"/>
        <v>#N/A</v>
      </c>
      <c r="AA283" s="3">
        <f t="shared" si="63"/>
        <v>0</v>
      </c>
      <c r="AB283" s="13" t="e">
        <f t="shared" si="64"/>
        <v>#N/A</v>
      </c>
      <c r="AC283" s="13" t="e">
        <f t="shared" si="65"/>
        <v>#N/A</v>
      </c>
      <c r="AD283" s="13" t="e">
        <f t="shared" si="66"/>
        <v>#N/A</v>
      </c>
      <c r="AE283" s="13" t="e">
        <f t="shared" si="67"/>
        <v>#N/A</v>
      </c>
      <c r="AF283" s="13" t="e">
        <f t="shared" si="68"/>
        <v>#N/A</v>
      </c>
      <c r="AG283" s="13" t="e">
        <f t="shared" si="69"/>
        <v>#N/A</v>
      </c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T283" s="117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</row>
    <row r="284" spans="1:65" s="1" customFormat="1" x14ac:dyDescent="0.3">
      <c r="A284" s="11"/>
      <c r="B284" s="1" t="e">
        <f t="shared" si="62"/>
        <v>#N/A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1" t="str">
        <f t="shared" si="70"/>
        <v/>
      </c>
      <c r="W284" s="1" t="str">
        <f t="shared" si="71"/>
        <v/>
      </c>
      <c r="X284" s="1" t="str">
        <f t="shared" si="71"/>
        <v/>
      </c>
      <c r="Y284" s="1" t="str">
        <f t="shared" si="71"/>
        <v/>
      </c>
      <c r="Z284" s="1" t="e">
        <f t="shared" si="72"/>
        <v>#N/A</v>
      </c>
      <c r="AA284" s="3">
        <f t="shared" si="63"/>
        <v>0</v>
      </c>
      <c r="AB284" s="13" t="e">
        <f t="shared" si="64"/>
        <v>#N/A</v>
      </c>
      <c r="AC284" s="13" t="e">
        <f t="shared" si="65"/>
        <v>#N/A</v>
      </c>
      <c r="AD284" s="13" t="e">
        <f t="shared" si="66"/>
        <v>#N/A</v>
      </c>
      <c r="AE284" s="13" t="e">
        <f t="shared" si="67"/>
        <v>#N/A</v>
      </c>
      <c r="AF284" s="13" t="e">
        <f t="shared" si="68"/>
        <v>#N/A</v>
      </c>
      <c r="AG284" s="13" t="e">
        <f t="shared" si="69"/>
        <v>#N/A</v>
      </c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T284" s="117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</row>
    <row r="285" spans="1:65" s="1" customFormat="1" x14ac:dyDescent="0.3">
      <c r="A285" s="11"/>
      <c r="B285" s="1" t="e">
        <f t="shared" si="62"/>
        <v>#N/A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1" t="str">
        <f t="shared" si="70"/>
        <v/>
      </c>
      <c r="W285" s="1" t="str">
        <f t="shared" si="71"/>
        <v/>
      </c>
      <c r="X285" s="1" t="str">
        <f t="shared" si="71"/>
        <v/>
      </c>
      <c r="Y285" s="1" t="str">
        <f t="shared" si="71"/>
        <v/>
      </c>
      <c r="Z285" s="1" t="e">
        <f t="shared" si="72"/>
        <v>#N/A</v>
      </c>
      <c r="AA285" s="3">
        <f t="shared" si="63"/>
        <v>0</v>
      </c>
      <c r="AB285" s="13" t="e">
        <f t="shared" si="64"/>
        <v>#N/A</v>
      </c>
      <c r="AC285" s="13" t="e">
        <f t="shared" si="65"/>
        <v>#N/A</v>
      </c>
      <c r="AD285" s="13" t="e">
        <f t="shared" si="66"/>
        <v>#N/A</v>
      </c>
      <c r="AE285" s="13" t="e">
        <f t="shared" si="67"/>
        <v>#N/A</v>
      </c>
      <c r="AF285" s="13" t="e">
        <f t="shared" si="68"/>
        <v>#N/A</v>
      </c>
      <c r="AG285" s="13" t="e">
        <f t="shared" si="69"/>
        <v>#N/A</v>
      </c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T285" s="117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</row>
    <row r="286" spans="1:65" s="1" customFormat="1" x14ac:dyDescent="0.3">
      <c r="A286" s="11"/>
      <c r="B286" s="1" t="e">
        <f t="shared" si="62"/>
        <v>#N/A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1" t="str">
        <f t="shared" si="70"/>
        <v/>
      </c>
      <c r="W286" s="1" t="str">
        <f t="shared" si="71"/>
        <v/>
      </c>
      <c r="X286" s="1" t="str">
        <f t="shared" si="71"/>
        <v/>
      </c>
      <c r="Y286" s="1" t="str">
        <f t="shared" si="71"/>
        <v/>
      </c>
      <c r="Z286" s="1" t="e">
        <f t="shared" si="72"/>
        <v>#N/A</v>
      </c>
      <c r="AA286" s="3">
        <f t="shared" si="63"/>
        <v>0</v>
      </c>
      <c r="AB286" s="13" t="e">
        <f t="shared" si="64"/>
        <v>#N/A</v>
      </c>
      <c r="AC286" s="13" t="e">
        <f t="shared" si="65"/>
        <v>#N/A</v>
      </c>
      <c r="AD286" s="13" t="e">
        <f t="shared" si="66"/>
        <v>#N/A</v>
      </c>
      <c r="AE286" s="13" t="e">
        <f t="shared" si="67"/>
        <v>#N/A</v>
      </c>
      <c r="AF286" s="13" t="e">
        <f t="shared" si="68"/>
        <v>#N/A</v>
      </c>
      <c r="AG286" s="13" t="e">
        <f t="shared" si="69"/>
        <v>#N/A</v>
      </c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T286" s="117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</row>
    <row r="287" spans="1:65" s="1" customFormat="1" x14ac:dyDescent="0.3">
      <c r="A287" s="11"/>
      <c r="B287" s="1" t="e">
        <f t="shared" si="62"/>
        <v>#N/A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1" t="str">
        <f t="shared" si="70"/>
        <v/>
      </c>
      <c r="W287" s="1" t="str">
        <f t="shared" si="71"/>
        <v/>
      </c>
      <c r="X287" s="1" t="str">
        <f t="shared" si="71"/>
        <v/>
      </c>
      <c r="Y287" s="1" t="str">
        <f t="shared" si="71"/>
        <v/>
      </c>
      <c r="Z287" s="1" t="e">
        <f t="shared" si="72"/>
        <v>#N/A</v>
      </c>
      <c r="AA287" s="3">
        <f t="shared" si="63"/>
        <v>0</v>
      </c>
      <c r="AB287" s="13" t="e">
        <f t="shared" si="64"/>
        <v>#N/A</v>
      </c>
      <c r="AC287" s="13" t="e">
        <f t="shared" si="65"/>
        <v>#N/A</v>
      </c>
      <c r="AD287" s="13" t="e">
        <f t="shared" si="66"/>
        <v>#N/A</v>
      </c>
      <c r="AE287" s="13" t="e">
        <f t="shared" si="67"/>
        <v>#N/A</v>
      </c>
      <c r="AF287" s="13" t="e">
        <f t="shared" si="68"/>
        <v>#N/A</v>
      </c>
      <c r="AG287" s="13" t="e">
        <f t="shared" si="69"/>
        <v>#N/A</v>
      </c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T287" s="117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</row>
    <row r="288" spans="1:65" s="1" customFormat="1" x14ac:dyDescent="0.3">
      <c r="A288" s="11"/>
      <c r="B288" s="1" t="e">
        <f t="shared" si="62"/>
        <v>#N/A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1" t="str">
        <f t="shared" si="70"/>
        <v/>
      </c>
      <c r="W288" s="1" t="str">
        <f t="shared" si="71"/>
        <v/>
      </c>
      <c r="X288" s="1" t="str">
        <f t="shared" si="71"/>
        <v/>
      </c>
      <c r="Y288" s="1" t="str">
        <f t="shared" si="71"/>
        <v/>
      </c>
      <c r="Z288" s="1" t="e">
        <f t="shared" si="72"/>
        <v>#N/A</v>
      </c>
      <c r="AA288" s="3">
        <f t="shared" si="63"/>
        <v>0</v>
      </c>
      <c r="AB288" s="13" t="e">
        <f t="shared" si="64"/>
        <v>#N/A</v>
      </c>
      <c r="AC288" s="13" t="e">
        <f t="shared" si="65"/>
        <v>#N/A</v>
      </c>
      <c r="AD288" s="13" t="e">
        <f t="shared" si="66"/>
        <v>#N/A</v>
      </c>
      <c r="AE288" s="13" t="e">
        <f t="shared" si="67"/>
        <v>#N/A</v>
      </c>
      <c r="AF288" s="13" t="e">
        <f t="shared" si="68"/>
        <v>#N/A</v>
      </c>
      <c r="AG288" s="13" t="e">
        <f t="shared" si="69"/>
        <v>#N/A</v>
      </c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T288" s="117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</row>
    <row r="289" spans="1:65" s="1" customFormat="1" x14ac:dyDescent="0.3">
      <c r="A289" s="11"/>
      <c r="B289" s="1" t="e">
        <f t="shared" si="62"/>
        <v>#N/A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1" t="str">
        <f t="shared" si="70"/>
        <v/>
      </c>
      <c r="W289" s="1" t="str">
        <f t="shared" si="71"/>
        <v/>
      </c>
      <c r="X289" s="1" t="str">
        <f t="shared" si="71"/>
        <v/>
      </c>
      <c r="Y289" s="1" t="str">
        <f t="shared" si="71"/>
        <v/>
      </c>
      <c r="Z289" s="1" t="e">
        <f t="shared" si="72"/>
        <v>#N/A</v>
      </c>
      <c r="AA289" s="3">
        <f t="shared" si="63"/>
        <v>0</v>
      </c>
      <c r="AB289" s="13" t="e">
        <f t="shared" si="64"/>
        <v>#N/A</v>
      </c>
      <c r="AC289" s="13" t="e">
        <f t="shared" si="65"/>
        <v>#N/A</v>
      </c>
      <c r="AD289" s="13" t="e">
        <f t="shared" si="66"/>
        <v>#N/A</v>
      </c>
      <c r="AE289" s="13" t="e">
        <f t="shared" si="67"/>
        <v>#N/A</v>
      </c>
      <c r="AF289" s="13" t="e">
        <f t="shared" si="68"/>
        <v>#N/A</v>
      </c>
      <c r="AG289" s="13" t="e">
        <f t="shared" si="69"/>
        <v>#N/A</v>
      </c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T289" s="117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</row>
    <row r="290" spans="1:65" s="1" customFormat="1" x14ac:dyDescent="0.3">
      <c r="A290" s="11"/>
      <c r="B290" s="1" t="e">
        <f t="shared" si="62"/>
        <v>#N/A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1" t="str">
        <f t="shared" si="70"/>
        <v/>
      </c>
      <c r="W290" s="1" t="str">
        <f t="shared" si="71"/>
        <v/>
      </c>
      <c r="X290" s="1" t="str">
        <f t="shared" si="71"/>
        <v/>
      </c>
      <c r="Y290" s="1" t="str">
        <f t="shared" si="71"/>
        <v/>
      </c>
      <c r="Z290" s="1" t="e">
        <f t="shared" si="72"/>
        <v>#N/A</v>
      </c>
      <c r="AA290" s="3">
        <f t="shared" si="63"/>
        <v>0</v>
      </c>
      <c r="AB290" s="13" t="e">
        <f t="shared" si="64"/>
        <v>#N/A</v>
      </c>
      <c r="AC290" s="13" t="e">
        <f t="shared" si="65"/>
        <v>#N/A</v>
      </c>
      <c r="AD290" s="13" t="e">
        <f t="shared" si="66"/>
        <v>#N/A</v>
      </c>
      <c r="AE290" s="13" t="e">
        <f t="shared" si="67"/>
        <v>#N/A</v>
      </c>
      <c r="AF290" s="13" t="e">
        <f t="shared" si="68"/>
        <v>#N/A</v>
      </c>
      <c r="AG290" s="13" t="e">
        <f t="shared" si="69"/>
        <v>#N/A</v>
      </c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T290" s="117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</row>
    <row r="291" spans="1:65" s="1" customFormat="1" x14ac:dyDescent="0.3">
      <c r="A291" s="11"/>
      <c r="B291" s="1" t="e">
        <f t="shared" si="62"/>
        <v>#N/A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1" t="str">
        <f t="shared" si="70"/>
        <v/>
      </c>
      <c r="W291" s="1" t="str">
        <f t="shared" si="71"/>
        <v/>
      </c>
      <c r="X291" s="1" t="str">
        <f t="shared" si="71"/>
        <v/>
      </c>
      <c r="Y291" s="1" t="str">
        <f t="shared" si="71"/>
        <v/>
      </c>
      <c r="Z291" s="1" t="e">
        <f t="shared" si="72"/>
        <v>#N/A</v>
      </c>
      <c r="AA291" s="3">
        <f t="shared" si="63"/>
        <v>0</v>
      </c>
      <c r="AB291" s="13" t="e">
        <f t="shared" si="64"/>
        <v>#N/A</v>
      </c>
      <c r="AC291" s="13" t="e">
        <f t="shared" si="65"/>
        <v>#N/A</v>
      </c>
      <c r="AD291" s="13" t="e">
        <f t="shared" si="66"/>
        <v>#N/A</v>
      </c>
      <c r="AE291" s="13" t="e">
        <f t="shared" si="67"/>
        <v>#N/A</v>
      </c>
      <c r="AF291" s="13" t="e">
        <f t="shared" si="68"/>
        <v>#N/A</v>
      </c>
      <c r="AG291" s="13" t="e">
        <f t="shared" si="69"/>
        <v>#N/A</v>
      </c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T291" s="117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</row>
    <row r="292" spans="1:65" s="1" customFormat="1" x14ac:dyDescent="0.3">
      <c r="A292" s="11"/>
      <c r="B292" s="1" t="e">
        <f t="shared" si="62"/>
        <v>#N/A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1" t="str">
        <f t="shared" si="70"/>
        <v/>
      </c>
      <c r="W292" s="1" t="str">
        <f t="shared" si="71"/>
        <v/>
      </c>
      <c r="X292" s="1" t="str">
        <f t="shared" si="71"/>
        <v/>
      </c>
      <c r="Y292" s="1" t="str">
        <f t="shared" si="71"/>
        <v/>
      </c>
      <c r="Z292" s="1" t="e">
        <f t="shared" si="72"/>
        <v>#N/A</v>
      </c>
      <c r="AA292" s="3">
        <f t="shared" si="63"/>
        <v>0</v>
      </c>
      <c r="AB292" s="13" t="e">
        <f t="shared" si="64"/>
        <v>#N/A</v>
      </c>
      <c r="AC292" s="13" t="e">
        <f t="shared" si="65"/>
        <v>#N/A</v>
      </c>
      <c r="AD292" s="13" t="e">
        <f t="shared" si="66"/>
        <v>#N/A</v>
      </c>
      <c r="AE292" s="13" t="e">
        <f t="shared" si="67"/>
        <v>#N/A</v>
      </c>
      <c r="AF292" s="13" t="e">
        <f t="shared" si="68"/>
        <v>#N/A</v>
      </c>
      <c r="AG292" s="13" t="e">
        <f t="shared" si="69"/>
        <v>#N/A</v>
      </c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T292" s="117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</row>
    <row r="293" spans="1:65" s="1" customFormat="1" x14ac:dyDescent="0.3">
      <c r="A293" s="11"/>
      <c r="B293" s="1" t="e">
        <f t="shared" si="62"/>
        <v>#N/A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1" t="str">
        <f t="shared" si="70"/>
        <v/>
      </c>
      <c r="W293" s="1" t="str">
        <f t="shared" si="71"/>
        <v/>
      </c>
      <c r="X293" s="1" t="str">
        <f t="shared" si="71"/>
        <v/>
      </c>
      <c r="Y293" s="1" t="str">
        <f t="shared" si="71"/>
        <v/>
      </c>
      <c r="Z293" s="1" t="e">
        <f t="shared" si="72"/>
        <v>#N/A</v>
      </c>
      <c r="AA293" s="3">
        <f t="shared" si="63"/>
        <v>0</v>
      </c>
      <c r="AB293" s="13" t="e">
        <f t="shared" si="64"/>
        <v>#N/A</v>
      </c>
      <c r="AC293" s="13" t="e">
        <f t="shared" si="65"/>
        <v>#N/A</v>
      </c>
      <c r="AD293" s="13" t="e">
        <f t="shared" si="66"/>
        <v>#N/A</v>
      </c>
      <c r="AE293" s="13" t="e">
        <f t="shared" si="67"/>
        <v>#N/A</v>
      </c>
      <c r="AF293" s="13" t="e">
        <f t="shared" si="68"/>
        <v>#N/A</v>
      </c>
      <c r="AG293" s="13" t="e">
        <f t="shared" si="69"/>
        <v>#N/A</v>
      </c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T293" s="117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</row>
    <row r="294" spans="1:65" s="1" customFormat="1" x14ac:dyDescent="0.3">
      <c r="A294" s="11"/>
      <c r="B294" s="1" t="e">
        <f t="shared" si="62"/>
        <v>#N/A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1" t="str">
        <f t="shared" si="70"/>
        <v/>
      </c>
      <c r="W294" s="1" t="str">
        <f t="shared" si="71"/>
        <v/>
      </c>
      <c r="X294" s="1" t="str">
        <f t="shared" si="71"/>
        <v/>
      </c>
      <c r="Y294" s="1" t="str">
        <f t="shared" si="71"/>
        <v/>
      </c>
      <c r="Z294" s="1" t="e">
        <f t="shared" si="72"/>
        <v>#N/A</v>
      </c>
      <c r="AA294" s="3">
        <f t="shared" si="63"/>
        <v>0</v>
      </c>
      <c r="AB294" s="13" t="e">
        <f t="shared" si="64"/>
        <v>#N/A</v>
      </c>
      <c r="AC294" s="13" t="e">
        <f t="shared" si="65"/>
        <v>#N/A</v>
      </c>
      <c r="AD294" s="13" t="e">
        <f t="shared" si="66"/>
        <v>#N/A</v>
      </c>
      <c r="AE294" s="13" t="e">
        <f t="shared" si="67"/>
        <v>#N/A</v>
      </c>
      <c r="AF294" s="13" t="e">
        <f t="shared" si="68"/>
        <v>#N/A</v>
      </c>
      <c r="AG294" s="13" t="e">
        <f t="shared" si="69"/>
        <v>#N/A</v>
      </c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T294" s="117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</row>
    <row r="295" spans="1:65" s="1" customFormat="1" x14ac:dyDescent="0.3">
      <c r="A295" s="11"/>
      <c r="B295" s="1" t="e">
        <f t="shared" si="62"/>
        <v>#N/A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1" t="str">
        <f t="shared" si="70"/>
        <v/>
      </c>
      <c r="W295" s="1" t="str">
        <f t="shared" si="71"/>
        <v/>
      </c>
      <c r="X295" s="1" t="str">
        <f t="shared" si="71"/>
        <v/>
      </c>
      <c r="Y295" s="1" t="str">
        <f t="shared" si="71"/>
        <v/>
      </c>
      <c r="Z295" s="1" t="e">
        <f t="shared" si="72"/>
        <v>#N/A</v>
      </c>
      <c r="AA295" s="3">
        <f t="shared" si="63"/>
        <v>0</v>
      </c>
      <c r="AB295" s="13" t="e">
        <f t="shared" si="64"/>
        <v>#N/A</v>
      </c>
      <c r="AC295" s="13" t="e">
        <f t="shared" si="65"/>
        <v>#N/A</v>
      </c>
      <c r="AD295" s="13" t="e">
        <f t="shared" si="66"/>
        <v>#N/A</v>
      </c>
      <c r="AE295" s="13" t="e">
        <f t="shared" si="67"/>
        <v>#N/A</v>
      </c>
      <c r="AF295" s="13" t="e">
        <f t="shared" si="68"/>
        <v>#N/A</v>
      </c>
      <c r="AG295" s="13" t="e">
        <f t="shared" si="69"/>
        <v>#N/A</v>
      </c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T295" s="117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</row>
    <row r="296" spans="1:65" s="1" customFormat="1" x14ac:dyDescent="0.3">
      <c r="A296" s="11"/>
      <c r="B296" s="1" t="e">
        <f t="shared" si="62"/>
        <v>#N/A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1" t="str">
        <f t="shared" si="70"/>
        <v/>
      </c>
      <c r="W296" s="1" t="str">
        <f t="shared" si="71"/>
        <v/>
      </c>
      <c r="X296" s="1" t="str">
        <f t="shared" si="71"/>
        <v/>
      </c>
      <c r="Y296" s="1" t="str">
        <f t="shared" si="71"/>
        <v/>
      </c>
      <c r="Z296" s="1" t="e">
        <f t="shared" si="72"/>
        <v>#N/A</v>
      </c>
      <c r="AA296" s="3">
        <f t="shared" si="63"/>
        <v>0</v>
      </c>
      <c r="AB296" s="13" t="e">
        <f t="shared" si="64"/>
        <v>#N/A</v>
      </c>
      <c r="AC296" s="13" t="e">
        <f t="shared" si="65"/>
        <v>#N/A</v>
      </c>
      <c r="AD296" s="13" t="e">
        <f t="shared" si="66"/>
        <v>#N/A</v>
      </c>
      <c r="AE296" s="13" t="e">
        <f t="shared" si="67"/>
        <v>#N/A</v>
      </c>
      <c r="AF296" s="13" t="e">
        <f t="shared" si="68"/>
        <v>#N/A</v>
      </c>
      <c r="AG296" s="13" t="e">
        <f t="shared" si="69"/>
        <v>#N/A</v>
      </c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T296" s="117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</row>
    <row r="297" spans="1:65" s="1" customFormat="1" x14ac:dyDescent="0.3">
      <c r="A297" s="11"/>
      <c r="B297" s="1" t="e">
        <f t="shared" si="62"/>
        <v>#N/A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1" t="str">
        <f t="shared" si="70"/>
        <v/>
      </c>
      <c r="W297" s="1" t="str">
        <f t="shared" si="71"/>
        <v/>
      </c>
      <c r="X297" s="1" t="str">
        <f t="shared" si="71"/>
        <v/>
      </c>
      <c r="Y297" s="1" t="str">
        <f t="shared" si="71"/>
        <v/>
      </c>
      <c r="Z297" s="1" t="e">
        <f t="shared" si="72"/>
        <v>#N/A</v>
      </c>
      <c r="AA297" s="3">
        <f t="shared" si="63"/>
        <v>0</v>
      </c>
      <c r="AB297" s="13" t="e">
        <f t="shared" si="64"/>
        <v>#N/A</v>
      </c>
      <c r="AC297" s="13" t="e">
        <f t="shared" si="65"/>
        <v>#N/A</v>
      </c>
      <c r="AD297" s="13" t="e">
        <f t="shared" si="66"/>
        <v>#N/A</v>
      </c>
      <c r="AE297" s="13" t="e">
        <f t="shared" si="67"/>
        <v>#N/A</v>
      </c>
      <c r="AF297" s="13" t="e">
        <f t="shared" si="68"/>
        <v>#N/A</v>
      </c>
      <c r="AG297" s="13" t="e">
        <f t="shared" si="69"/>
        <v>#N/A</v>
      </c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T297" s="117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</row>
    <row r="298" spans="1:65" s="1" customFormat="1" x14ac:dyDescent="0.3">
      <c r="A298" s="11"/>
      <c r="B298" s="1" t="e">
        <f t="shared" si="62"/>
        <v>#N/A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1" t="str">
        <f t="shared" si="70"/>
        <v/>
      </c>
      <c r="W298" s="1" t="str">
        <f t="shared" si="71"/>
        <v/>
      </c>
      <c r="X298" s="1" t="str">
        <f t="shared" si="71"/>
        <v/>
      </c>
      <c r="Y298" s="1" t="str">
        <f t="shared" si="71"/>
        <v/>
      </c>
      <c r="Z298" s="1" t="e">
        <f t="shared" si="72"/>
        <v>#N/A</v>
      </c>
      <c r="AA298" s="3">
        <f t="shared" si="63"/>
        <v>0</v>
      </c>
      <c r="AB298" s="13" t="e">
        <f t="shared" si="64"/>
        <v>#N/A</v>
      </c>
      <c r="AC298" s="13" t="e">
        <f t="shared" si="65"/>
        <v>#N/A</v>
      </c>
      <c r="AD298" s="13" t="e">
        <f t="shared" si="66"/>
        <v>#N/A</v>
      </c>
      <c r="AE298" s="13" t="e">
        <f t="shared" si="67"/>
        <v>#N/A</v>
      </c>
      <c r="AF298" s="13" t="e">
        <f t="shared" si="68"/>
        <v>#N/A</v>
      </c>
      <c r="AG298" s="13" t="e">
        <f t="shared" si="69"/>
        <v>#N/A</v>
      </c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T298" s="117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</row>
    <row r="299" spans="1:65" s="1" customFormat="1" x14ac:dyDescent="0.3">
      <c r="A299" s="11"/>
      <c r="B299" s="1" t="e">
        <f t="shared" si="62"/>
        <v>#N/A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1" t="str">
        <f t="shared" si="70"/>
        <v/>
      </c>
      <c r="W299" s="1" t="str">
        <f t="shared" si="71"/>
        <v/>
      </c>
      <c r="X299" s="1" t="str">
        <f t="shared" si="71"/>
        <v/>
      </c>
      <c r="Y299" s="1" t="str">
        <f t="shared" si="71"/>
        <v/>
      </c>
      <c r="Z299" s="1" t="e">
        <f t="shared" si="72"/>
        <v>#N/A</v>
      </c>
      <c r="AA299" s="3">
        <f t="shared" si="63"/>
        <v>0</v>
      </c>
      <c r="AB299" s="13" t="e">
        <f t="shared" si="64"/>
        <v>#N/A</v>
      </c>
      <c r="AC299" s="13" t="e">
        <f t="shared" si="65"/>
        <v>#N/A</v>
      </c>
      <c r="AD299" s="13" t="e">
        <f t="shared" si="66"/>
        <v>#N/A</v>
      </c>
      <c r="AE299" s="13" t="e">
        <f t="shared" si="67"/>
        <v>#N/A</v>
      </c>
      <c r="AF299" s="13" t="e">
        <f t="shared" si="68"/>
        <v>#N/A</v>
      </c>
      <c r="AG299" s="13" t="e">
        <f t="shared" si="69"/>
        <v>#N/A</v>
      </c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T299" s="117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</row>
    <row r="300" spans="1:65" s="1" customFormat="1" x14ac:dyDescent="0.3">
      <c r="A300" s="11"/>
      <c r="B300" s="1" t="e">
        <f t="shared" si="62"/>
        <v>#N/A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1" t="str">
        <f t="shared" si="70"/>
        <v/>
      </c>
      <c r="W300" s="1" t="str">
        <f t="shared" si="71"/>
        <v/>
      </c>
      <c r="X300" s="1" t="str">
        <f t="shared" si="71"/>
        <v/>
      </c>
      <c r="Y300" s="1" t="str">
        <f t="shared" si="71"/>
        <v/>
      </c>
      <c r="Z300" s="1" t="e">
        <f t="shared" si="72"/>
        <v>#N/A</v>
      </c>
      <c r="AA300" s="3">
        <f t="shared" si="63"/>
        <v>0</v>
      </c>
      <c r="AB300" s="13" t="e">
        <f t="shared" si="64"/>
        <v>#N/A</v>
      </c>
      <c r="AC300" s="13" t="e">
        <f t="shared" si="65"/>
        <v>#N/A</v>
      </c>
      <c r="AD300" s="13" t="e">
        <f t="shared" si="66"/>
        <v>#N/A</v>
      </c>
      <c r="AE300" s="13" t="e">
        <f t="shared" si="67"/>
        <v>#N/A</v>
      </c>
      <c r="AF300" s="13" t="e">
        <f t="shared" si="68"/>
        <v>#N/A</v>
      </c>
      <c r="AG300" s="13" t="e">
        <f t="shared" si="69"/>
        <v>#N/A</v>
      </c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T300" s="117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</row>
    <row r="301" spans="1:65" s="1" customFormat="1" x14ac:dyDescent="0.3">
      <c r="A301" s="11"/>
      <c r="B301" s="1" t="e">
        <f t="shared" si="62"/>
        <v>#N/A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1" t="str">
        <f t="shared" si="70"/>
        <v/>
      </c>
      <c r="W301" s="1" t="str">
        <f t="shared" si="71"/>
        <v/>
      </c>
      <c r="X301" s="1" t="str">
        <f t="shared" si="71"/>
        <v/>
      </c>
      <c r="Y301" s="1" t="str">
        <f t="shared" si="71"/>
        <v/>
      </c>
      <c r="Z301" s="1" t="e">
        <f t="shared" si="72"/>
        <v>#N/A</v>
      </c>
      <c r="AA301" s="3">
        <f t="shared" si="63"/>
        <v>0</v>
      </c>
      <c r="AB301" s="13" t="e">
        <f t="shared" si="64"/>
        <v>#N/A</v>
      </c>
      <c r="AC301" s="13" t="e">
        <f t="shared" si="65"/>
        <v>#N/A</v>
      </c>
      <c r="AD301" s="13" t="e">
        <f t="shared" si="66"/>
        <v>#N/A</v>
      </c>
      <c r="AE301" s="13" t="e">
        <f t="shared" si="67"/>
        <v>#N/A</v>
      </c>
      <c r="AF301" s="13" t="e">
        <f t="shared" si="68"/>
        <v>#N/A</v>
      </c>
      <c r="AG301" s="13" t="e">
        <f t="shared" si="69"/>
        <v>#N/A</v>
      </c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T301" s="117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</row>
    <row r="302" spans="1:65" s="1" customFormat="1" x14ac:dyDescent="0.3">
      <c r="A302" s="11"/>
      <c r="B302" s="1" t="e">
        <f t="shared" si="62"/>
        <v>#N/A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1" t="str">
        <f t="shared" si="70"/>
        <v/>
      </c>
      <c r="W302" s="1" t="str">
        <f t="shared" si="71"/>
        <v/>
      </c>
      <c r="X302" s="1" t="str">
        <f t="shared" si="71"/>
        <v/>
      </c>
      <c r="Y302" s="1" t="str">
        <f t="shared" si="71"/>
        <v/>
      </c>
      <c r="Z302" s="1" t="e">
        <f t="shared" si="72"/>
        <v>#N/A</v>
      </c>
      <c r="AA302" s="3">
        <f t="shared" si="63"/>
        <v>0</v>
      </c>
      <c r="AB302" s="13" t="e">
        <f t="shared" si="64"/>
        <v>#N/A</v>
      </c>
      <c r="AC302" s="13" t="e">
        <f t="shared" si="65"/>
        <v>#N/A</v>
      </c>
      <c r="AD302" s="13" t="e">
        <f t="shared" si="66"/>
        <v>#N/A</v>
      </c>
      <c r="AE302" s="13" t="e">
        <f t="shared" si="67"/>
        <v>#N/A</v>
      </c>
      <c r="AF302" s="13" t="e">
        <f t="shared" si="68"/>
        <v>#N/A</v>
      </c>
      <c r="AG302" s="13" t="e">
        <f t="shared" si="69"/>
        <v>#N/A</v>
      </c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T302" s="117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</row>
    <row r="303" spans="1:65" s="1" customFormat="1" x14ac:dyDescent="0.3">
      <c r="A303" s="11"/>
      <c r="B303" s="1" t="e">
        <f t="shared" si="62"/>
        <v>#N/A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1" t="str">
        <f t="shared" si="70"/>
        <v/>
      </c>
      <c r="W303" s="1" t="str">
        <f t="shared" si="71"/>
        <v/>
      </c>
      <c r="X303" s="1" t="str">
        <f t="shared" si="71"/>
        <v/>
      </c>
      <c r="Y303" s="1" t="str">
        <f t="shared" si="71"/>
        <v/>
      </c>
      <c r="Z303" s="1" t="e">
        <f t="shared" si="72"/>
        <v>#N/A</v>
      </c>
      <c r="AA303" s="3">
        <f t="shared" si="63"/>
        <v>0</v>
      </c>
      <c r="AB303" s="13" t="e">
        <f t="shared" si="64"/>
        <v>#N/A</v>
      </c>
      <c r="AC303" s="13" t="e">
        <f t="shared" si="65"/>
        <v>#N/A</v>
      </c>
      <c r="AD303" s="13" t="e">
        <f t="shared" si="66"/>
        <v>#N/A</v>
      </c>
      <c r="AE303" s="13" t="e">
        <f t="shared" si="67"/>
        <v>#N/A</v>
      </c>
      <c r="AF303" s="13" t="e">
        <f t="shared" si="68"/>
        <v>#N/A</v>
      </c>
      <c r="AG303" s="13" t="e">
        <f t="shared" si="69"/>
        <v>#N/A</v>
      </c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T303" s="117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</row>
    <row r="304" spans="1:65" s="1" customFormat="1" x14ac:dyDescent="0.3">
      <c r="A304" s="11"/>
      <c r="B304" s="1" t="e">
        <f t="shared" si="62"/>
        <v>#N/A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1" t="str">
        <f t="shared" si="70"/>
        <v/>
      </c>
      <c r="W304" s="1" t="str">
        <f t="shared" si="71"/>
        <v/>
      </c>
      <c r="X304" s="1" t="str">
        <f t="shared" si="71"/>
        <v/>
      </c>
      <c r="Y304" s="1" t="str">
        <f t="shared" si="71"/>
        <v/>
      </c>
      <c r="Z304" s="1" t="e">
        <f t="shared" si="72"/>
        <v>#N/A</v>
      </c>
      <c r="AA304" s="3">
        <f t="shared" si="63"/>
        <v>0</v>
      </c>
      <c r="AB304" s="13" t="e">
        <f t="shared" si="64"/>
        <v>#N/A</v>
      </c>
      <c r="AC304" s="13" t="e">
        <f t="shared" si="65"/>
        <v>#N/A</v>
      </c>
      <c r="AD304" s="13" t="e">
        <f t="shared" si="66"/>
        <v>#N/A</v>
      </c>
      <c r="AE304" s="13" t="e">
        <f t="shared" si="67"/>
        <v>#N/A</v>
      </c>
      <c r="AF304" s="13" t="e">
        <f t="shared" si="68"/>
        <v>#N/A</v>
      </c>
      <c r="AG304" s="13" t="e">
        <f t="shared" si="69"/>
        <v>#N/A</v>
      </c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T304" s="117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</row>
    <row r="305" spans="1:65" s="1" customFormat="1" x14ac:dyDescent="0.3">
      <c r="A305" s="11"/>
      <c r="B305" s="1" t="e">
        <f t="shared" si="62"/>
        <v>#N/A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1" t="str">
        <f t="shared" si="70"/>
        <v/>
      </c>
      <c r="W305" s="1" t="str">
        <f t="shared" si="71"/>
        <v/>
      </c>
      <c r="X305" s="1" t="str">
        <f t="shared" si="71"/>
        <v/>
      </c>
      <c r="Y305" s="1" t="str">
        <f t="shared" si="71"/>
        <v/>
      </c>
      <c r="Z305" s="1" t="e">
        <f t="shared" si="72"/>
        <v>#N/A</v>
      </c>
      <c r="AA305" s="3">
        <f t="shared" si="63"/>
        <v>0</v>
      </c>
      <c r="AB305" s="13" t="e">
        <f t="shared" si="64"/>
        <v>#N/A</v>
      </c>
      <c r="AC305" s="13" t="e">
        <f t="shared" si="65"/>
        <v>#N/A</v>
      </c>
      <c r="AD305" s="13" t="e">
        <f t="shared" si="66"/>
        <v>#N/A</v>
      </c>
      <c r="AE305" s="13" t="e">
        <f t="shared" si="67"/>
        <v>#N/A</v>
      </c>
      <c r="AF305" s="13" t="e">
        <f t="shared" si="68"/>
        <v>#N/A</v>
      </c>
      <c r="AG305" s="13" t="e">
        <f t="shared" si="69"/>
        <v>#N/A</v>
      </c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T305" s="117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</row>
    <row r="306" spans="1:65" s="1" customFormat="1" x14ac:dyDescent="0.3">
      <c r="A306" s="11"/>
      <c r="B306" s="1" t="e">
        <f t="shared" si="62"/>
        <v>#N/A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1" t="str">
        <f t="shared" si="70"/>
        <v/>
      </c>
      <c r="W306" s="1" t="str">
        <f t="shared" si="71"/>
        <v/>
      </c>
      <c r="X306" s="1" t="str">
        <f t="shared" si="71"/>
        <v/>
      </c>
      <c r="Y306" s="1" t="str">
        <f t="shared" si="71"/>
        <v/>
      </c>
      <c r="Z306" s="1" t="e">
        <f t="shared" si="72"/>
        <v>#N/A</v>
      </c>
      <c r="AA306" s="3">
        <f t="shared" si="63"/>
        <v>0</v>
      </c>
      <c r="AB306" s="13" t="e">
        <f t="shared" si="64"/>
        <v>#N/A</v>
      </c>
      <c r="AC306" s="13" t="e">
        <f t="shared" si="65"/>
        <v>#N/A</v>
      </c>
      <c r="AD306" s="13" t="e">
        <f t="shared" si="66"/>
        <v>#N/A</v>
      </c>
      <c r="AE306" s="13" t="e">
        <f t="shared" si="67"/>
        <v>#N/A</v>
      </c>
      <c r="AF306" s="13" t="e">
        <f t="shared" si="68"/>
        <v>#N/A</v>
      </c>
      <c r="AG306" s="13" t="e">
        <f t="shared" si="69"/>
        <v>#N/A</v>
      </c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T306" s="117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</row>
    <row r="307" spans="1:65" s="1" customFormat="1" x14ac:dyDescent="0.3">
      <c r="A307" s="11"/>
      <c r="B307" s="1" t="e">
        <f t="shared" si="62"/>
        <v>#N/A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1" t="str">
        <f t="shared" si="70"/>
        <v/>
      </c>
      <c r="W307" s="1" t="str">
        <f t="shared" si="71"/>
        <v/>
      </c>
      <c r="X307" s="1" t="str">
        <f t="shared" si="71"/>
        <v/>
      </c>
      <c r="Y307" s="1" t="str">
        <f t="shared" si="71"/>
        <v/>
      </c>
      <c r="Z307" s="1" t="e">
        <f t="shared" si="72"/>
        <v>#N/A</v>
      </c>
      <c r="AA307" s="3">
        <f t="shared" si="63"/>
        <v>0</v>
      </c>
      <c r="AB307" s="13" t="e">
        <f t="shared" si="64"/>
        <v>#N/A</v>
      </c>
      <c r="AC307" s="13" t="e">
        <f t="shared" si="65"/>
        <v>#N/A</v>
      </c>
      <c r="AD307" s="13" t="e">
        <f t="shared" si="66"/>
        <v>#N/A</v>
      </c>
      <c r="AE307" s="13" t="e">
        <f t="shared" si="67"/>
        <v>#N/A</v>
      </c>
      <c r="AF307" s="13" t="e">
        <f t="shared" si="68"/>
        <v>#N/A</v>
      </c>
      <c r="AG307" s="13" t="e">
        <f t="shared" si="69"/>
        <v>#N/A</v>
      </c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T307" s="117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</row>
    <row r="308" spans="1:65" s="1" customFormat="1" x14ac:dyDescent="0.3">
      <c r="A308" s="11"/>
      <c r="B308" s="1" t="e">
        <f t="shared" si="62"/>
        <v>#N/A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1" t="str">
        <f t="shared" si="70"/>
        <v/>
      </c>
      <c r="W308" s="1" t="str">
        <f t="shared" si="71"/>
        <v/>
      </c>
      <c r="X308" s="1" t="str">
        <f t="shared" si="71"/>
        <v/>
      </c>
      <c r="Y308" s="1" t="str">
        <f t="shared" si="71"/>
        <v/>
      </c>
      <c r="Z308" s="1" t="e">
        <f t="shared" si="72"/>
        <v>#N/A</v>
      </c>
      <c r="AA308" s="3">
        <f t="shared" si="63"/>
        <v>0</v>
      </c>
      <c r="AB308" s="13" t="e">
        <f t="shared" si="64"/>
        <v>#N/A</v>
      </c>
      <c r="AC308" s="13" t="e">
        <f t="shared" si="65"/>
        <v>#N/A</v>
      </c>
      <c r="AD308" s="13" t="e">
        <f t="shared" si="66"/>
        <v>#N/A</v>
      </c>
      <c r="AE308" s="13" t="e">
        <f t="shared" si="67"/>
        <v>#N/A</v>
      </c>
      <c r="AF308" s="13" t="e">
        <f t="shared" si="68"/>
        <v>#N/A</v>
      </c>
      <c r="AG308" s="13" t="e">
        <f t="shared" si="69"/>
        <v>#N/A</v>
      </c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T308" s="117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</row>
    <row r="309" spans="1:65" s="1" customFormat="1" x14ac:dyDescent="0.3">
      <c r="A309" s="11"/>
      <c r="B309" s="1" t="e">
        <f t="shared" si="62"/>
        <v>#N/A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1" t="str">
        <f t="shared" si="70"/>
        <v/>
      </c>
      <c r="W309" s="1" t="str">
        <f t="shared" si="71"/>
        <v/>
      </c>
      <c r="X309" s="1" t="str">
        <f t="shared" si="71"/>
        <v/>
      </c>
      <c r="Y309" s="1" t="str">
        <f t="shared" si="71"/>
        <v/>
      </c>
      <c r="Z309" s="1" t="e">
        <f t="shared" si="72"/>
        <v>#N/A</v>
      </c>
      <c r="AA309" s="3">
        <f t="shared" si="63"/>
        <v>0</v>
      </c>
      <c r="AB309" s="13" t="e">
        <f t="shared" si="64"/>
        <v>#N/A</v>
      </c>
      <c r="AC309" s="13" t="e">
        <f t="shared" si="65"/>
        <v>#N/A</v>
      </c>
      <c r="AD309" s="13" t="e">
        <f t="shared" si="66"/>
        <v>#N/A</v>
      </c>
      <c r="AE309" s="13" t="e">
        <f t="shared" si="67"/>
        <v>#N/A</v>
      </c>
      <c r="AF309" s="13" t="e">
        <f t="shared" si="68"/>
        <v>#N/A</v>
      </c>
      <c r="AG309" s="13" t="e">
        <f t="shared" si="69"/>
        <v>#N/A</v>
      </c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T309" s="117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</row>
    <row r="310" spans="1:65" s="1" customFormat="1" x14ac:dyDescent="0.3">
      <c r="A310" s="11"/>
      <c r="B310" s="1" t="e">
        <f t="shared" si="62"/>
        <v>#N/A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1" t="str">
        <f t="shared" si="70"/>
        <v/>
      </c>
      <c r="W310" s="1" t="str">
        <f t="shared" si="71"/>
        <v/>
      </c>
      <c r="X310" s="1" t="str">
        <f t="shared" si="71"/>
        <v/>
      </c>
      <c r="Y310" s="1" t="str">
        <f t="shared" si="71"/>
        <v/>
      </c>
      <c r="Z310" s="1" t="e">
        <f t="shared" si="72"/>
        <v>#N/A</v>
      </c>
      <c r="AA310" s="3">
        <f t="shared" si="63"/>
        <v>0</v>
      </c>
      <c r="AB310" s="13" t="e">
        <f t="shared" si="64"/>
        <v>#N/A</v>
      </c>
      <c r="AC310" s="13" t="e">
        <f t="shared" si="65"/>
        <v>#N/A</v>
      </c>
      <c r="AD310" s="13" t="e">
        <f t="shared" si="66"/>
        <v>#N/A</v>
      </c>
      <c r="AE310" s="13" t="e">
        <f t="shared" si="67"/>
        <v>#N/A</v>
      </c>
      <c r="AF310" s="13" t="e">
        <f t="shared" si="68"/>
        <v>#N/A</v>
      </c>
      <c r="AG310" s="13" t="e">
        <f t="shared" si="69"/>
        <v>#N/A</v>
      </c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T310" s="117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</row>
    <row r="311" spans="1:65" s="1" customFormat="1" x14ac:dyDescent="0.3">
      <c r="A311" s="11"/>
      <c r="B311" s="1" t="e">
        <f t="shared" si="62"/>
        <v>#N/A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1" t="str">
        <f t="shared" si="70"/>
        <v/>
      </c>
      <c r="W311" s="1" t="str">
        <f t="shared" si="71"/>
        <v/>
      </c>
      <c r="X311" s="1" t="str">
        <f t="shared" si="71"/>
        <v/>
      </c>
      <c r="Y311" s="1" t="str">
        <f t="shared" si="71"/>
        <v/>
      </c>
      <c r="Z311" s="1" t="e">
        <f t="shared" si="72"/>
        <v>#N/A</v>
      </c>
      <c r="AA311" s="3">
        <f t="shared" si="63"/>
        <v>0</v>
      </c>
      <c r="AB311" s="13" t="e">
        <f t="shared" si="64"/>
        <v>#N/A</v>
      </c>
      <c r="AC311" s="13" t="e">
        <f t="shared" si="65"/>
        <v>#N/A</v>
      </c>
      <c r="AD311" s="13" t="e">
        <f t="shared" si="66"/>
        <v>#N/A</v>
      </c>
      <c r="AE311" s="13" t="e">
        <f t="shared" si="67"/>
        <v>#N/A</v>
      </c>
      <c r="AF311" s="13" t="e">
        <f t="shared" si="68"/>
        <v>#N/A</v>
      </c>
      <c r="AG311" s="13" t="e">
        <f t="shared" si="69"/>
        <v>#N/A</v>
      </c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T311" s="117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</row>
    <row r="312" spans="1:65" s="1" customFormat="1" x14ac:dyDescent="0.3">
      <c r="A312" s="11"/>
      <c r="B312" s="1" t="e">
        <f t="shared" si="62"/>
        <v>#N/A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1" t="str">
        <f t="shared" si="70"/>
        <v/>
      </c>
      <c r="W312" s="1" t="str">
        <f t="shared" si="71"/>
        <v/>
      </c>
      <c r="X312" s="1" t="str">
        <f t="shared" si="71"/>
        <v/>
      </c>
      <c r="Y312" s="1" t="str">
        <f t="shared" si="71"/>
        <v/>
      </c>
      <c r="Z312" s="1" t="e">
        <f t="shared" si="72"/>
        <v>#N/A</v>
      </c>
      <c r="AA312" s="3">
        <f t="shared" si="63"/>
        <v>0</v>
      </c>
      <c r="AB312" s="13" t="e">
        <f t="shared" si="64"/>
        <v>#N/A</v>
      </c>
      <c r="AC312" s="13" t="e">
        <f t="shared" si="65"/>
        <v>#N/A</v>
      </c>
      <c r="AD312" s="13" t="e">
        <f t="shared" si="66"/>
        <v>#N/A</v>
      </c>
      <c r="AE312" s="13" t="e">
        <f t="shared" si="67"/>
        <v>#N/A</v>
      </c>
      <c r="AF312" s="13" t="e">
        <f t="shared" si="68"/>
        <v>#N/A</v>
      </c>
      <c r="AG312" s="13" t="e">
        <f t="shared" si="69"/>
        <v>#N/A</v>
      </c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T312" s="117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</row>
    <row r="313" spans="1:65" s="1" customFormat="1" x14ac:dyDescent="0.3">
      <c r="A313" s="11"/>
      <c r="B313" s="1" t="e">
        <f t="shared" si="62"/>
        <v>#N/A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1" t="str">
        <f t="shared" si="70"/>
        <v/>
      </c>
      <c r="W313" s="1" t="str">
        <f t="shared" si="71"/>
        <v/>
      </c>
      <c r="X313" s="1" t="str">
        <f t="shared" si="71"/>
        <v/>
      </c>
      <c r="Y313" s="1" t="str">
        <f t="shared" si="71"/>
        <v/>
      </c>
      <c r="Z313" s="1" t="e">
        <f t="shared" si="72"/>
        <v>#N/A</v>
      </c>
      <c r="AA313" s="3">
        <f t="shared" si="63"/>
        <v>0</v>
      </c>
      <c r="AB313" s="13" t="e">
        <f t="shared" si="64"/>
        <v>#N/A</v>
      </c>
      <c r="AC313" s="13" t="e">
        <f t="shared" si="65"/>
        <v>#N/A</v>
      </c>
      <c r="AD313" s="13" t="e">
        <f t="shared" si="66"/>
        <v>#N/A</v>
      </c>
      <c r="AE313" s="13" t="e">
        <f t="shared" si="67"/>
        <v>#N/A</v>
      </c>
      <c r="AF313" s="13" t="e">
        <f t="shared" si="68"/>
        <v>#N/A</v>
      </c>
      <c r="AG313" s="13" t="e">
        <f t="shared" si="69"/>
        <v>#N/A</v>
      </c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T313" s="117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</row>
    <row r="314" spans="1:65" s="1" customFormat="1" x14ac:dyDescent="0.3">
      <c r="A314" s="11"/>
      <c r="B314" s="1" t="e">
        <f t="shared" si="62"/>
        <v>#N/A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1" t="str">
        <f t="shared" si="70"/>
        <v/>
      </c>
      <c r="W314" s="1" t="str">
        <f t="shared" si="71"/>
        <v/>
      </c>
      <c r="X314" s="1" t="str">
        <f t="shared" si="71"/>
        <v/>
      </c>
      <c r="Y314" s="1" t="str">
        <f t="shared" si="71"/>
        <v/>
      </c>
      <c r="Z314" s="1" t="e">
        <f t="shared" si="72"/>
        <v>#N/A</v>
      </c>
      <c r="AA314" s="3">
        <f t="shared" si="63"/>
        <v>0</v>
      </c>
      <c r="AB314" s="13" t="e">
        <f t="shared" si="64"/>
        <v>#N/A</v>
      </c>
      <c r="AC314" s="13" t="e">
        <f t="shared" si="65"/>
        <v>#N/A</v>
      </c>
      <c r="AD314" s="13" t="e">
        <f t="shared" si="66"/>
        <v>#N/A</v>
      </c>
      <c r="AE314" s="13" t="e">
        <f t="shared" si="67"/>
        <v>#N/A</v>
      </c>
      <c r="AF314" s="13" t="e">
        <f t="shared" si="68"/>
        <v>#N/A</v>
      </c>
      <c r="AG314" s="13" t="e">
        <f t="shared" si="69"/>
        <v>#N/A</v>
      </c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T314" s="117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</row>
    <row r="315" spans="1:65" s="1" customFormat="1" x14ac:dyDescent="0.3">
      <c r="A315" s="11"/>
      <c r="B315" s="1" t="e">
        <f t="shared" si="62"/>
        <v>#N/A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1" t="str">
        <f t="shared" si="70"/>
        <v/>
      </c>
      <c r="W315" s="1" t="str">
        <f t="shared" si="71"/>
        <v/>
      </c>
      <c r="X315" s="1" t="str">
        <f t="shared" si="71"/>
        <v/>
      </c>
      <c r="Y315" s="1" t="str">
        <f t="shared" si="71"/>
        <v/>
      </c>
      <c r="Z315" s="1" t="e">
        <f t="shared" si="72"/>
        <v>#N/A</v>
      </c>
      <c r="AA315" s="3">
        <f t="shared" si="63"/>
        <v>0</v>
      </c>
      <c r="AB315" s="13" t="e">
        <f t="shared" si="64"/>
        <v>#N/A</v>
      </c>
      <c r="AC315" s="13" t="e">
        <f t="shared" si="65"/>
        <v>#N/A</v>
      </c>
      <c r="AD315" s="13" t="e">
        <f t="shared" si="66"/>
        <v>#N/A</v>
      </c>
      <c r="AE315" s="13" t="e">
        <f t="shared" si="67"/>
        <v>#N/A</v>
      </c>
      <c r="AF315" s="13" t="e">
        <f t="shared" si="68"/>
        <v>#N/A</v>
      </c>
      <c r="AG315" s="13" t="e">
        <f t="shared" si="69"/>
        <v>#N/A</v>
      </c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T315" s="117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</row>
    <row r="316" spans="1:65" s="1" customFormat="1" x14ac:dyDescent="0.3">
      <c r="A316" s="11"/>
      <c r="B316" s="1" t="e">
        <f t="shared" si="62"/>
        <v>#N/A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1" t="str">
        <f t="shared" si="70"/>
        <v/>
      </c>
      <c r="W316" s="1" t="str">
        <f t="shared" si="71"/>
        <v/>
      </c>
      <c r="X316" s="1" t="str">
        <f t="shared" si="71"/>
        <v/>
      </c>
      <c r="Y316" s="1" t="str">
        <f t="shared" si="71"/>
        <v/>
      </c>
      <c r="Z316" s="1" t="e">
        <f t="shared" si="72"/>
        <v>#N/A</v>
      </c>
      <c r="AA316" s="3">
        <f t="shared" si="63"/>
        <v>0</v>
      </c>
      <c r="AB316" s="13" t="e">
        <f t="shared" si="64"/>
        <v>#N/A</v>
      </c>
      <c r="AC316" s="13" t="e">
        <f t="shared" si="65"/>
        <v>#N/A</v>
      </c>
      <c r="AD316" s="13" t="e">
        <f t="shared" si="66"/>
        <v>#N/A</v>
      </c>
      <c r="AE316" s="13" t="e">
        <f t="shared" si="67"/>
        <v>#N/A</v>
      </c>
      <c r="AF316" s="13" t="e">
        <f t="shared" si="68"/>
        <v>#N/A</v>
      </c>
      <c r="AG316" s="13" t="e">
        <f t="shared" si="69"/>
        <v>#N/A</v>
      </c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T316" s="117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</row>
    <row r="317" spans="1:65" s="1" customFormat="1" x14ac:dyDescent="0.3">
      <c r="A317" s="11"/>
      <c r="B317" s="1" t="e">
        <f t="shared" si="62"/>
        <v>#N/A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1" t="str">
        <f t="shared" si="70"/>
        <v/>
      </c>
      <c r="W317" s="1" t="str">
        <f t="shared" si="71"/>
        <v/>
      </c>
      <c r="X317" s="1" t="str">
        <f t="shared" si="71"/>
        <v/>
      </c>
      <c r="Y317" s="1" t="str">
        <f t="shared" si="71"/>
        <v/>
      </c>
      <c r="Z317" s="1" t="e">
        <f t="shared" si="72"/>
        <v>#N/A</v>
      </c>
      <c r="AA317" s="3">
        <f t="shared" si="63"/>
        <v>0</v>
      </c>
      <c r="AB317" s="13" t="e">
        <f t="shared" si="64"/>
        <v>#N/A</v>
      </c>
      <c r="AC317" s="13" t="e">
        <f t="shared" si="65"/>
        <v>#N/A</v>
      </c>
      <c r="AD317" s="13" t="e">
        <f t="shared" si="66"/>
        <v>#N/A</v>
      </c>
      <c r="AE317" s="13" t="e">
        <f t="shared" si="67"/>
        <v>#N/A</v>
      </c>
      <c r="AF317" s="13" t="e">
        <f t="shared" si="68"/>
        <v>#N/A</v>
      </c>
      <c r="AG317" s="13" t="e">
        <f t="shared" si="69"/>
        <v>#N/A</v>
      </c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T317" s="117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</row>
    <row r="318" spans="1:65" s="1" customFormat="1" x14ac:dyDescent="0.3">
      <c r="A318" s="11"/>
      <c r="B318" s="1" t="e">
        <f t="shared" si="62"/>
        <v>#N/A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1" t="str">
        <f t="shared" si="70"/>
        <v/>
      </c>
      <c r="W318" s="1" t="str">
        <f t="shared" si="71"/>
        <v/>
      </c>
      <c r="X318" s="1" t="str">
        <f t="shared" si="71"/>
        <v/>
      </c>
      <c r="Y318" s="1" t="str">
        <f t="shared" si="71"/>
        <v/>
      </c>
      <c r="Z318" s="1" t="e">
        <f t="shared" si="72"/>
        <v>#N/A</v>
      </c>
      <c r="AA318" s="3">
        <f t="shared" si="63"/>
        <v>0</v>
      </c>
      <c r="AB318" s="13" t="e">
        <f t="shared" si="64"/>
        <v>#N/A</v>
      </c>
      <c r="AC318" s="13" t="e">
        <f t="shared" si="65"/>
        <v>#N/A</v>
      </c>
      <c r="AD318" s="13" t="e">
        <f t="shared" si="66"/>
        <v>#N/A</v>
      </c>
      <c r="AE318" s="13" t="e">
        <f t="shared" si="67"/>
        <v>#N/A</v>
      </c>
      <c r="AF318" s="13" t="e">
        <f t="shared" si="68"/>
        <v>#N/A</v>
      </c>
      <c r="AG318" s="13" t="e">
        <f t="shared" si="69"/>
        <v>#N/A</v>
      </c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T318" s="117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</row>
    <row r="319" spans="1:65" s="1" customFormat="1" x14ac:dyDescent="0.3">
      <c r="A319" s="11"/>
      <c r="B319" s="1" t="e">
        <f t="shared" si="62"/>
        <v>#N/A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1" t="str">
        <f t="shared" si="70"/>
        <v/>
      </c>
      <c r="W319" s="1" t="str">
        <f t="shared" si="71"/>
        <v/>
      </c>
      <c r="X319" s="1" t="str">
        <f t="shared" si="71"/>
        <v/>
      </c>
      <c r="Y319" s="1" t="str">
        <f t="shared" si="71"/>
        <v/>
      </c>
      <c r="Z319" s="1" t="e">
        <f t="shared" si="72"/>
        <v>#N/A</v>
      </c>
      <c r="AA319" s="3">
        <f t="shared" si="63"/>
        <v>0</v>
      </c>
      <c r="AB319" s="13" t="e">
        <f t="shared" si="64"/>
        <v>#N/A</v>
      </c>
      <c r="AC319" s="13" t="e">
        <f t="shared" si="65"/>
        <v>#N/A</v>
      </c>
      <c r="AD319" s="13" t="e">
        <f t="shared" si="66"/>
        <v>#N/A</v>
      </c>
      <c r="AE319" s="13" t="e">
        <f t="shared" si="67"/>
        <v>#N/A</v>
      </c>
      <c r="AF319" s="13" t="e">
        <f t="shared" si="68"/>
        <v>#N/A</v>
      </c>
      <c r="AG319" s="13" t="e">
        <f t="shared" si="69"/>
        <v>#N/A</v>
      </c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T319" s="117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</row>
    <row r="320" spans="1:65" s="1" customFormat="1" x14ac:dyDescent="0.3">
      <c r="A320" s="11"/>
      <c r="B320" s="1" t="e">
        <f t="shared" si="62"/>
        <v>#N/A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1" t="str">
        <f t="shared" si="70"/>
        <v/>
      </c>
      <c r="W320" s="1" t="str">
        <f t="shared" si="71"/>
        <v/>
      </c>
      <c r="X320" s="1" t="str">
        <f t="shared" si="71"/>
        <v/>
      </c>
      <c r="Y320" s="1" t="str">
        <f t="shared" si="71"/>
        <v/>
      </c>
      <c r="Z320" s="1" t="e">
        <f t="shared" si="72"/>
        <v>#N/A</v>
      </c>
      <c r="AA320" s="3">
        <f t="shared" si="63"/>
        <v>0</v>
      </c>
      <c r="AB320" s="13" t="e">
        <f t="shared" si="64"/>
        <v>#N/A</v>
      </c>
      <c r="AC320" s="13" t="e">
        <f t="shared" si="65"/>
        <v>#N/A</v>
      </c>
      <c r="AD320" s="13" t="e">
        <f t="shared" si="66"/>
        <v>#N/A</v>
      </c>
      <c r="AE320" s="13" t="e">
        <f t="shared" si="67"/>
        <v>#N/A</v>
      </c>
      <c r="AF320" s="13" t="e">
        <f t="shared" si="68"/>
        <v>#N/A</v>
      </c>
      <c r="AG320" s="13" t="e">
        <f t="shared" si="69"/>
        <v>#N/A</v>
      </c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T320" s="117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</row>
    <row r="321" spans="1:65" s="1" customFormat="1" x14ac:dyDescent="0.3">
      <c r="A321" s="11"/>
      <c r="B321" s="1" t="e">
        <f t="shared" si="62"/>
        <v>#N/A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1" t="str">
        <f t="shared" si="70"/>
        <v/>
      </c>
      <c r="W321" s="1" t="str">
        <f t="shared" si="71"/>
        <v/>
      </c>
      <c r="X321" s="1" t="str">
        <f t="shared" si="71"/>
        <v/>
      </c>
      <c r="Y321" s="1" t="str">
        <f t="shared" si="71"/>
        <v/>
      </c>
      <c r="Z321" s="1" t="e">
        <f t="shared" si="72"/>
        <v>#N/A</v>
      </c>
      <c r="AA321" s="3">
        <f t="shared" si="63"/>
        <v>0</v>
      </c>
      <c r="AB321" s="13" t="e">
        <f t="shared" si="64"/>
        <v>#N/A</v>
      </c>
      <c r="AC321" s="13" t="e">
        <f t="shared" si="65"/>
        <v>#N/A</v>
      </c>
      <c r="AD321" s="13" t="e">
        <f t="shared" si="66"/>
        <v>#N/A</v>
      </c>
      <c r="AE321" s="13" t="e">
        <f t="shared" si="67"/>
        <v>#N/A</v>
      </c>
      <c r="AF321" s="13" t="e">
        <f t="shared" si="68"/>
        <v>#N/A</v>
      </c>
      <c r="AG321" s="13" t="e">
        <f t="shared" si="69"/>
        <v>#N/A</v>
      </c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T321" s="117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</row>
    <row r="322" spans="1:65" s="1" customFormat="1" x14ac:dyDescent="0.3">
      <c r="A322" s="11"/>
      <c r="B322" s="1" t="e">
        <f t="shared" si="62"/>
        <v>#N/A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1" t="str">
        <f t="shared" si="70"/>
        <v/>
      </c>
      <c r="W322" s="1" t="str">
        <f t="shared" si="71"/>
        <v/>
      </c>
      <c r="X322" s="1" t="str">
        <f t="shared" si="71"/>
        <v/>
      </c>
      <c r="Y322" s="1" t="str">
        <f t="shared" si="71"/>
        <v/>
      </c>
      <c r="Z322" s="1" t="e">
        <f t="shared" si="72"/>
        <v>#N/A</v>
      </c>
      <c r="AA322" s="3">
        <f t="shared" si="63"/>
        <v>0</v>
      </c>
      <c r="AB322" s="13" t="e">
        <f t="shared" si="64"/>
        <v>#N/A</v>
      </c>
      <c r="AC322" s="13" t="e">
        <f t="shared" si="65"/>
        <v>#N/A</v>
      </c>
      <c r="AD322" s="13" t="e">
        <f t="shared" si="66"/>
        <v>#N/A</v>
      </c>
      <c r="AE322" s="13" t="e">
        <f t="shared" si="67"/>
        <v>#N/A</v>
      </c>
      <c r="AF322" s="13" t="e">
        <f t="shared" si="68"/>
        <v>#N/A</v>
      </c>
      <c r="AG322" s="13" t="e">
        <f t="shared" si="69"/>
        <v>#N/A</v>
      </c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T322" s="117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</row>
    <row r="323" spans="1:65" s="1" customFormat="1" x14ac:dyDescent="0.3">
      <c r="A323" s="11"/>
      <c r="B323" s="1" t="e">
        <f t="shared" si="62"/>
        <v>#N/A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1" t="str">
        <f t="shared" si="70"/>
        <v/>
      </c>
      <c r="W323" s="1" t="str">
        <f t="shared" si="71"/>
        <v/>
      </c>
      <c r="X323" s="1" t="str">
        <f t="shared" si="71"/>
        <v/>
      </c>
      <c r="Y323" s="1" t="str">
        <f t="shared" si="71"/>
        <v/>
      </c>
      <c r="Z323" s="1" t="e">
        <f t="shared" si="72"/>
        <v>#N/A</v>
      </c>
      <c r="AA323" s="3">
        <f t="shared" si="63"/>
        <v>0</v>
      </c>
      <c r="AB323" s="13" t="e">
        <f t="shared" si="64"/>
        <v>#N/A</v>
      </c>
      <c r="AC323" s="13" t="e">
        <f t="shared" si="65"/>
        <v>#N/A</v>
      </c>
      <c r="AD323" s="13" t="e">
        <f t="shared" si="66"/>
        <v>#N/A</v>
      </c>
      <c r="AE323" s="13" t="e">
        <f t="shared" si="67"/>
        <v>#N/A</v>
      </c>
      <c r="AF323" s="13" t="e">
        <f t="shared" si="68"/>
        <v>#N/A</v>
      </c>
      <c r="AG323" s="13" t="e">
        <f t="shared" si="69"/>
        <v>#N/A</v>
      </c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T323" s="117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</row>
    <row r="324" spans="1:65" s="1" customFormat="1" x14ac:dyDescent="0.3">
      <c r="A324" s="11"/>
      <c r="B324" s="1" t="e">
        <f t="shared" si="62"/>
        <v>#N/A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1" t="str">
        <f t="shared" si="70"/>
        <v/>
      </c>
      <c r="W324" s="1" t="str">
        <f t="shared" si="71"/>
        <v/>
      </c>
      <c r="X324" s="1" t="str">
        <f t="shared" si="71"/>
        <v/>
      </c>
      <c r="Y324" s="1" t="str">
        <f t="shared" si="71"/>
        <v/>
      </c>
      <c r="Z324" s="1" t="e">
        <f t="shared" si="72"/>
        <v>#N/A</v>
      </c>
      <c r="AA324" s="3">
        <f t="shared" si="63"/>
        <v>0</v>
      </c>
      <c r="AB324" s="13" t="e">
        <f t="shared" si="64"/>
        <v>#N/A</v>
      </c>
      <c r="AC324" s="13" t="e">
        <f t="shared" si="65"/>
        <v>#N/A</v>
      </c>
      <c r="AD324" s="13" t="e">
        <f t="shared" si="66"/>
        <v>#N/A</v>
      </c>
      <c r="AE324" s="13" t="e">
        <f t="shared" si="67"/>
        <v>#N/A</v>
      </c>
      <c r="AF324" s="13" t="e">
        <f t="shared" si="68"/>
        <v>#N/A</v>
      </c>
      <c r="AG324" s="13" t="e">
        <f t="shared" si="69"/>
        <v>#N/A</v>
      </c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T324" s="117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</row>
    <row r="325" spans="1:65" s="1" customFormat="1" x14ac:dyDescent="0.3">
      <c r="A325" s="11"/>
      <c r="B325" s="1" t="e">
        <f t="shared" si="62"/>
        <v>#N/A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1" t="str">
        <f t="shared" si="70"/>
        <v/>
      </c>
      <c r="W325" s="1" t="str">
        <f t="shared" si="71"/>
        <v/>
      </c>
      <c r="X325" s="1" t="str">
        <f t="shared" si="71"/>
        <v/>
      </c>
      <c r="Y325" s="1" t="str">
        <f t="shared" si="71"/>
        <v/>
      </c>
      <c r="Z325" s="1" t="e">
        <f t="shared" si="72"/>
        <v>#N/A</v>
      </c>
      <c r="AA325" s="3">
        <f t="shared" si="63"/>
        <v>0</v>
      </c>
      <c r="AB325" s="13" t="e">
        <f t="shared" si="64"/>
        <v>#N/A</v>
      </c>
      <c r="AC325" s="13" t="e">
        <f t="shared" si="65"/>
        <v>#N/A</v>
      </c>
      <c r="AD325" s="13" t="e">
        <f t="shared" si="66"/>
        <v>#N/A</v>
      </c>
      <c r="AE325" s="13" t="e">
        <f t="shared" si="67"/>
        <v>#N/A</v>
      </c>
      <c r="AF325" s="13" t="e">
        <f t="shared" si="68"/>
        <v>#N/A</v>
      </c>
      <c r="AG325" s="13" t="e">
        <f t="shared" si="69"/>
        <v>#N/A</v>
      </c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T325" s="117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</row>
    <row r="326" spans="1:65" s="1" customFormat="1" x14ac:dyDescent="0.3">
      <c r="A326" s="11"/>
      <c r="B326" s="1" t="e">
        <f t="shared" si="62"/>
        <v>#N/A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1" t="str">
        <f t="shared" si="70"/>
        <v/>
      </c>
      <c r="W326" s="1" t="str">
        <f t="shared" si="71"/>
        <v/>
      </c>
      <c r="X326" s="1" t="str">
        <f t="shared" si="71"/>
        <v/>
      </c>
      <c r="Y326" s="1" t="str">
        <f t="shared" si="71"/>
        <v/>
      </c>
      <c r="Z326" s="1" t="e">
        <f t="shared" si="72"/>
        <v>#N/A</v>
      </c>
      <c r="AA326" s="3">
        <f t="shared" si="63"/>
        <v>0</v>
      </c>
      <c r="AB326" s="13" t="e">
        <f t="shared" si="64"/>
        <v>#N/A</v>
      </c>
      <c r="AC326" s="13" t="e">
        <f t="shared" si="65"/>
        <v>#N/A</v>
      </c>
      <c r="AD326" s="13" t="e">
        <f t="shared" si="66"/>
        <v>#N/A</v>
      </c>
      <c r="AE326" s="13" t="e">
        <f t="shared" si="67"/>
        <v>#N/A</v>
      </c>
      <c r="AF326" s="13" t="e">
        <f t="shared" si="68"/>
        <v>#N/A</v>
      </c>
      <c r="AG326" s="13" t="e">
        <f t="shared" si="69"/>
        <v>#N/A</v>
      </c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T326" s="117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</row>
    <row r="327" spans="1:65" s="1" customFormat="1" x14ac:dyDescent="0.3">
      <c r="A327" s="11"/>
      <c r="B327" s="1" t="e">
        <f t="shared" si="62"/>
        <v>#N/A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1" t="str">
        <f t="shared" si="70"/>
        <v/>
      </c>
      <c r="W327" s="1" t="str">
        <f t="shared" si="71"/>
        <v/>
      </c>
      <c r="X327" s="1" t="str">
        <f t="shared" si="71"/>
        <v/>
      </c>
      <c r="Y327" s="1" t="str">
        <f t="shared" si="71"/>
        <v/>
      </c>
      <c r="Z327" s="1" t="e">
        <f t="shared" si="72"/>
        <v>#N/A</v>
      </c>
      <c r="AA327" s="3">
        <f t="shared" si="63"/>
        <v>0</v>
      </c>
      <c r="AB327" s="13" t="e">
        <f t="shared" si="64"/>
        <v>#N/A</v>
      </c>
      <c r="AC327" s="13" t="e">
        <f t="shared" si="65"/>
        <v>#N/A</v>
      </c>
      <c r="AD327" s="13" t="e">
        <f t="shared" si="66"/>
        <v>#N/A</v>
      </c>
      <c r="AE327" s="13" t="e">
        <f t="shared" si="67"/>
        <v>#N/A</v>
      </c>
      <c r="AF327" s="13" t="e">
        <f t="shared" si="68"/>
        <v>#N/A</v>
      </c>
      <c r="AG327" s="13" t="e">
        <f t="shared" si="69"/>
        <v>#N/A</v>
      </c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T327" s="117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</row>
    <row r="328" spans="1:65" s="1" customFormat="1" x14ac:dyDescent="0.3">
      <c r="A328" s="11"/>
      <c r="B328" s="1" t="e">
        <f t="shared" si="62"/>
        <v>#N/A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1" t="str">
        <f t="shared" si="70"/>
        <v/>
      </c>
      <c r="W328" s="1" t="str">
        <f t="shared" si="71"/>
        <v/>
      </c>
      <c r="X328" s="1" t="str">
        <f t="shared" si="71"/>
        <v/>
      </c>
      <c r="Y328" s="1" t="str">
        <f t="shared" si="71"/>
        <v/>
      </c>
      <c r="Z328" s="1" t="e">
        <f t="shared" si="72"/>
        <v>#N/A</v>
      </c>
      <c r="AA328" s="3">
        <f t="shared" si="63"/>
        <v>0</v>
      </c>
      <c r="AB328" s="13" t="e">
        <f t="shared" si="64"/>
        <v>#N/A</v>
      </c>
      <c r="AC328" s="13" t="e">
        <f t="shared" si="65"/>
        <v>#N/A</v>
      </c>
      <c r="AD328" s="13" t="e">
        <f t="shared" si="66"/>
        <v>#N/A</v>
      </c>
      <c r="AE328" s="13" t="e">
        <f t="shared" si="67"/>
        <v>#N/A</v>
      </c>
      <c r="AF328" s="13" t="e">
        <f t="shared" si="68"/>
        <v>#N/A</v>
      </c>
      <c r="AG328" s="13" t="e">
        <f t="shared" si="69"/>
        <v>#N/A</v>
      </c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T328" s="117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</row>
    <row r="329" spans="1:65" s="1" customFormat="1" x14ac:dyDescent="0.3">
      <c r="A329" s="11"/>
      <c r="B329" s="1" t="e">
        <f t="shared" si="62"/>
        <v>#N/A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1" t="str">
        <f t="shared" si="70"/>
        <v/>
      </c>
      <c r="W329" s="1" t="str">
        <f t="shared" si="71"/>
        <v/>
      </c>
      <c r="X329" s="1" t="str">
        <f t="shared" si="71"/>
        <v/>
      </c>
      <c r="Y329" s="1" t="str">
        <f t="shared" si="71"/>
        <v/>
      </c>
      <c r="Z329" s="1" t="e">
        <f t="shared" si="72"/>
        <v>#N/A</v>
      </c>
      <c r="AA329" s="3">
        <f t="shared" si="63"/>
        <v>0</v>
      </c>
      <c r="AB329" s="13" t="e">
        <f t="shared" si="64"/>
        <v>#N/A</v>
      </c>
      <c r="AC329" s="13" t="e">
        <f t="shared" si="65"/>
        <v>#N/A</v>
      </c>
      <c r="AD329" s="13" t="e">
        <f t="shared" si="66"/>
        <v>#N/A</v>
      </c>
      <c r="AE329" s="13" t="e">
        <f t="shared" si="67"/>
        <v>#N/A</v>
      </c>
      <c r="AF329" s="13" t="e">
        <f t="shared" si="68"/>
        <v>#N/A</v>
      </c>
      <c r="AG329" s="13" t="e">
        <f t="shared" si="69"/>
        <v>#N/A</v>
      </c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T329" s="117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</row>
    <row r="330" spans="1:65" s="1" customFormat="1" x14ac:dyDescent="0.3">
      <c r="A330" s="11"/>
      <c r="B330" s="1" t="e">
        <f t="shared" si="62"/>
        <v>#N/A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1" t="str">
        <f t="shared" si="70"/>
        <v/>
      </c>
      <c r="W330" s="1" t="str">
        <f t="shared" si="71"/>
        <v/>
      </c>
      <c r="X330" s="1" t="str">
        <f t="shared" si="71"/>
        <v/>
      </c>
      <c r="Y330" s="1" t="str">
        <f t="shared" si="71"/>
        <v/>
      </c>
      <c r="Z330" s="1" t="e">
        <f t="shared" si="72"/>
        <v>#N/A</v>
      </c>
      <c r="AA330" s="3">
        <f t="shared" si="63"/>
        <v>0</v>
      </c>
      <c r="AB330" s="13" t="e">
        <f t="shared" si="64"/>
        <v>#N/A</v>
      </c>
      <c r="AC330" s="13" t="e">
        <f t="shared" si="65"/>
        <v>#N/A</v>
      </c>
      <c r="AD330" s="13" t="e">
        <f t="shared" si="66"/>
        <v>#N/A</v>
      </c>
      <c r="AE330" s="13" t="e">
        <f t="shared" si="67"/>
        <v>#N/A</v>
      </c>
      <c r="AF330" s="13" t="e">
        <f t="shared" si="68"/>
        <v>#N/A</v>
      </c>
      <c r="AG330" s="13" t="e">
        <f t="shared" si="69"/>
        <v>#N/A</v>
      </c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T330" s="117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</row>
    <row r="331" spans="1:65" s="1" customFormat="1" x14ac:dyDescent="0.3">
      <c r="A331" s="11"/>
      <c r="B331" s="1" t="e">
        <f t="shared" si="62"/>
        <v>#N/A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1" t="str">
        <f t="shared" si="70"/>
        <v/>
      </c>
      <c r="W331" s="1" t="str">
        <f t="shared" si="71"/>
        <v/>
      </c>
      <c r="X331" s="1" t="str">
        <f t="shared" si="71"/>
        <v/>
      </c>
      <c r="Y331" s="1" t="str">
        <f t="shared" si="71"/>
        <v/>
      </c>
      <c r="Z331" s="1" t="e">
        <f t="shared" si="72"/>
        <v>#N/A</v>
      </c>
      <c r="AA331" s="3">
        <f t="shared" si="63"/>
        <v>0</v>
      </c>
      <c r="AB331" s="13" t="e">
        <f t="shared" si="64"/>
        <v>#N/A</v>
      </c>
      <c r="AC331" s="13" t="e">
        <f t="shared" si="65"/>
        <v>#N/A</v>
      </c>
      <c r="AD331" s="13" t="e">
        <f t="shared" si="66"/>
        <v>#N/A</v>
      </c>
      <c r="AE331" s="13" t="e">
        <f t="shared" si="67"/>
        <v>#N/A</v>
      </c>
      <c r="AF331" s="13" t="e">
        <f t="shared" si="68"/>
        <v>#N/A</v>
      </c>
      <c r="AG331" s="13" t="e">
        <f t="shared" si="69"/>
        <v>#N/A</v>
      </c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T331" s="117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</row>
    <row r="332" spans="1:65" s="1" customFormat="1" x14ac:dyDescent="0.3">
      <c r="A332" s="11"/>
      <c r="B332" s="1" t="e">
        <f t="shared" si="62"/>
        <v>#N/A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1" t="str">
        <f t="shared" si="70"/>
        <v/>
      </c>
      <c r="W332" s="1" t="str">
        <f t="shared" si="71"/>
        <v/>
      </c>
      <c r="X332" s="1" t="str">
        <f t="shared" si="71"/>
        <v/>
      </c>
      <c r="Y332" s="1" t="str">
        <f t="shared" si="71"/>
        <v/>
      </c>
      <c r="Z332" s="1" t="e">
        <f t="shared" si="72"/>
        <v>#N/A</v>
      </c>
      <c r="AA332" s="3">
        <f t="shared" si="63"/>
        <v>0</v>
      </c>
      <c r="AB332" s="13" t="e">
        <f t="shared" si="64"/>
        <v>#N/A</v>
      </c>
      <c r="AC332" s="13" t="e">
        <f t="shared" si="65"/>
        <v>#N/A</v>
      </c>
      <c r="AD332" s="13" t="e">
        <f t="shared" si="66"/>
        <v>#N/A</v>
      </c>
      <c r="AE332" s="13" t="e">
        <f t="shared" si="67"/>
        <v>#N/A</v>
      </c>
      <c r="AF332" s="13" t="e">
        <f t="shared" si="68"/>
        <v>#N/A</v>
      </c>
      <c r="AG332" s="13" t="e">
        <f t="shared" si="69"/>
        <v>#N/A</v>
      </c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T332" s="117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</row>
    <row r="333" spans="1:65" s="1" customFormat="1" x14ac:dyDescent="0.3">
      <c r="A333" s="11"/>
      <c r="B333" s="1" t="e">
        <f t="shared" ref="B333:B372" si="73">IF(C333="",NA(),E333+G333+H333+I333)</f>
        <v>#N/A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1" t="str">
        <f t="shared" si="70"/>
        <v/>
      </c>
      <c r="W333" s="1" t="str">
        <f t="shared" si="71"/>
        <v/>
      </c>
      <c r="X333" s="1" t="str">
        <f t="shared" si="71"/>
        <v/>
      </c>
      <c r="Y333" s="1" t="str">
        <f t="shared" si="71"/>
        <v/>
      </c>
      <c r="Z333" s="1" t="e">
        <f t="shared" si="72"/>
        <v>#N/A</v>
      </c>
      <c r="AA333" s="3">
        <f t="shared" si="63"/>
        <v>0</v>
      </c>
      <c r="AB333" s="13" t="e">
        <f t="shared" ref="AB333:AB372" si="74">IF(OR(ISNA(B333),B333=0),NA(),I333/B333)</f>
        <v>#N/A</v>
      </c>
      <c r="AC333" s="13" t="e">
        <f t="shared" ref="AC333:AC372" si="75">IF(OR(ISNA(B333),B333=0),NA(),B333/$AC$10)</f>
        <v>#N/A</v>
      </c>
      <c r="AD333" s="13" t="e">
        <f t="shared" ref="AD333:AD372" si="76">IF(OR(ISNA(B333),B333=0),NA(),E333/$AC$10)</f>
        <v>#N/A</v>
      </c>
      <c r="AE333" s="13" t="e">
        <f t="shared" ref="AE333:AE372" si="77">IF(OR(ISNA(B333),B333=0),NA(),G333/$AC$10)</f>
        <v>#N/A</v>
      </c>
      <c r="AF333" s="13" t="e">
        <f t="shared" ref="AF333:AF372" si="78">IF(OR(ISNA(B333),B333=0),NA(),I333/$AC$10)</f>
        <v>#N/A</v>
      </c>
      <c r="AG333" s="13" t="e">
        <f t="shared" ref="AG333:AG372" si="79">+IF(OR(ISNA(B333),B333=0),NA(),Z333/$AC$10)</f>
        <v>#N/A</v>
      </c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T333" s="117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</row>
    <row r="334" spans="1:65" s="1" customFormat="1" x14ac:dyDescent="0.3">
      <c r="A334" s="11"/>
      <c r="B334" s="1" t="e">
        <f t="shared" si="73"/>
        <v>#N/A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1" t="str">
        <f t="shared" si="70"/>
        <v/>
      </c>
      <c r="W334" s="1" t="str">
        <f t="shared" si="71"/>
        <v/>
      </c>
      <c r="X334" s="1" t="str">
        <f t="shared" si="71"/>
        <v/>
      </c>
      <c r="Y334" s="1" t="str">
        <f t="shared" si="71"/>
        <v/>
      </c>
      <c r="Z334" s="1" t="e">
        <f t="shared" si="72"/>
        <v>#N/A</v>
      </c>
      <c r="AA334" s="3">
        <f t="shared" ref="AA334:AA372" si="80">$B$7*K334*$B$6</f>
        <v>0</v>
      </c>
      <c r="AB334" s="13" t="e">
        <f t="shared" si="74"/>
        <v>#N/A</v>
      </c>
      <c r="AC334" s="13" t="e">
        <f t="shared" si="75"/>
        <v>#N/A</v>
      </c>
      <c r="AD334" s="13" t="e">
        <f t="shared" si="76"/>
        <v>#N/A</v>
      </c>
      <c r="AE334" s="13" t="e">
        <f t="shared" si="77"/>
        <v>#N/A</v>
      </c>
      <c r="AF334" s="13" t="e">
        <f t="shared" si="78"/>
        <v>#N/A</v>
      </c>
      <c r="AG334" s="13" t="e">
        <f t="shared" si="79"/>
        <v>#N/A</v>
      </c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T334" s="117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</row>
    <row r="335" spans="1:65" s="1" customFormat="1" x14ac:dyDescent="0.3">
      <c r="A335" s="11"/>
      <c r="B335" s="1" t="e">
        <f t="shared" si="73"/>
        <v>#N/A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1" t="str">
        <f t="shared" ref="V335:V372" si="81">IF($C335="","",E335-E334)</f>
        <v/>
      </c>
      <c r="W335" s="1" t="str">
        <f t="shared" ref="W335:Y372" si="82">IF($C335="","",G335-G334)</f>
        <v/>
      </c>
      <c r="X335" s="1" t="str">
        <f t="shared" si="82"/>
        <v/>
      </c>
      <c r="Y335" s="1" t="str">
        <f t="shared" si="82"/>
        <v/>
      </c>
      <c r="Z335" s="1" t="e">
        <f t="shared" ref="Z335:Z372" si="83">IF(OR($C335="",ISNA($C335)),NA(),V335+W335+X335+Y335)</f>
        <v>#N/A</v>
      </c>
      <c r="AA335" s="3">
        <f t="shared" si="80"/>
        <v>0</v>
      </c>
      <c r="AB335" s="13" t="e">
        <f t="shared" si="74"/>
        <v>#N/A</v>
      </c>
      <c r="AC335" s="13" t="e">
        <f t="shared" si="75"/>
        <v>#N/A</v>
      </c>
      <c r="AD335" s="13" t="e">
        <f t="shared" si="76"/>
        <v>#N/A</v>
      </c>
      <c r="AE335" s="13" t="e">
        <f t="shared" si="77"/>
        <v>#N/A</v>
      </c>
      <c r="AF335" s="13" t="e">
        <f t="shared" si="78"/>
        <v>#N/A</v>
      </c>
      <c r="AG335" s="13" t="e">
        <f t="shared" si="79"/>
        <v>#N/A</v>
      </c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T335" s="117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</row>
    <row r="336" spans="1:65" s="1" customFormat="1" x14ac:dyDescent="0.3">
      <c r="A336" s="11"/>
      <c r="B336" s="1" t="e">
        <f t="shared" si="73"/>
        <v>#N/A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1" t="str">
        <f t="shared" si="81"/>
        <v/>
      </c>
      <c r="W336" s="1" t="str">
        <f t="shared" si="82"/>
        <v/>
      </c>
      <c r="X336" s="1" t="str">
        <f t="shared" si="82"/>
        <v/>
      </c>
      <c r="Y336" s="1" t="str">
        <f t="shared" si="82"/>
        <v/>
      </c>
      <c r="Z336" s="1" t="e">
        <f t="shared" si="83"/>
        <v>#N/A</v>
      </c>
      <c r="AA336" s="3">
        <f t="shared" si="80"/>
        <v>0</v>
      </c>
      <c r="AB336" s="13" t="e">
        <f t="shared" si="74"/>
        <v>#N/A</v>
      </c>
      <c r="AC336" s="13" t="e">
        <f t="shared" si="75"/>
        <v>#N/A</v>
      </c>
      <c r="AD336" s="13" t="e">
        <f t="shared" si="76"/>
        <v>#N/A</v>
      </c>
      <c r="AE336" s="13" t="e">
        <f t="shared" si="77"/>
        <v>#N/A</v>
      </c>
      <c r="AF336" s="13" t="e">
        <f t="shared" si="78"/>
        <v>#N/A</v>
      </c>
      <c r="AG336" s="13" t="e">
        <f t="shared" si="79"/>
        <v>#N/A</v>
      </c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T336" s="117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</row>
    <row r="337" spans="1:65" s="1" customFormat="1" x14ac:dyDescent="0.3">
      <c r="A337" s="11"/>
      <c r="B337" s="1" t="e">
        <f t="shared" si="73"/>
        <v>#N/A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1" t="str">
        <f t="shared" si="81"/>
        <v/>
      </c>
      <c r="W337" s="1" t="str">
        <f t="shared" si="82"/>
        <v/>
      </c>
      <c r="X337" s="1" t="str">
        <f t="shared" si="82"/>
        <v/>
      </c>
      <c r="Y337" s="1" t="str">
        <f t="shared" si="82"/>
        <v/>
      </c>
      <c r="Z337" s="1" t="e">
        <f t="shared" si="83"/>
        <v>#N/A</v>
      </c>
      <c r="AA337" s="3">
        <f t="shared" si="80"/>
        <v>0</v>
      </c>
      <c r="AB337" s="13" t="e">
        <f t="shared" si="74"/>
        <v>#N/A</v>
      </c>
      <c r="AC337" s="13" t="e">
        <f t="shared" si="75"/>
        <v>#N/A</v>
      </c>
      <c r="AD337" s="13" t="e">
        <f t="shared" si="76"/>
        <v>#N/A</v>
      </c>
      <c r="AE337" s="13" t="e">
        <f t="shared" si="77"/>
        <v>#N/A</v>
      </c>
      <c r="AF337" s="13" t="e">
        <f t="shared" si="78"/>
        <v>#N/A</v>
      </c>
      <c r="AG337" s="13" t="e">
        <f t="shared" si="79"/>
        <v>#N/A</v>
      </c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T337" s="117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</row>
    <row r="338" spans="1:65" s="1" customFormat="1" x14ac:dyDescent="0.3">
      <c r="A338" s="11"/>
      <c r="B338" s="1" t="e">
        <f t="shared" si="73"/>
        <v>#N/A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1" t="str">
        <f t="shared" si="81"/>
        <v/>
      </c>
      <c r="W338" s="1" t="str">
        <f t="shared" si="82"/>
        <v/>
      </c>
      <c r="X338" s="1" t="str">
        <f t="shared" si="82"/>
        <v/>
      </c>
      <c r="Y338" s="1" t="str">
        <f t="shared" si="82"/>
        <v/>
      </c>
      <c r="Z338" s="1" t="e">
        <f t="shared" si="83"/>
        <v>#N/A</v>
      </c>
      <c r="AA338" s="3">
        <f t="shared" si="80"/>
        <v>0</v>
      </c>
      <c r="AB338" s="13" t="e">
        <f t="shared" si="74"/>
        <v>#N/A</v>
      </c>
      <c r="AC338" s="13" t="e">
        <f t="shared" si="75"/>
        <v>#N/A</v>
      </c>
      <c r="AD338" s="13" t="e">
        <f t="shared" si="76"/>
        <v>#N/A</v>
      </c>
      <c r="AE338" s="13" t="e">
        <f t="shared" si="77"/>
        <v>#N/A</v>
      </c>
      <c r="AF338" s="13" t="e">
        <f t="shared" si="78"/>
        <v>#N/A</v>
      </c>
      <c r="AG338" s="13" t="e">
        <f t="shared" si="79"/>
        <v>#N/A</v>
      </c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T338" s="117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</row>
    <row r="339" spans="1:65" s="1" customFormat="1" x14ac:dyDescent="0.3">
      <c r="A339" s="11"/>
      <c r="B339" s="1" t="e">
        <f t="shared" si="73"/>
        <v>#N/A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1" t="str">
        <f t="shared" si="81"/>
        <v/>
      </c>
      <c r="W339" s="1" t="str">
        <f t="shared" si="82"/>
        <v/>
      </c>
      <c r="X339" s="1" t="str">
        <f t="shared" si="82"/>
        <v/>
      </c>
      <c r="Y339" s="1" t="str">
        <f t="shared" si="82"/>
        <v/>
      </c>
      <c r="Z339" s="1" t="e">
        <f t="shared" si="83"/>
        <v>#N/A</v>
      </c>
      <c r="AA339" s="3">
        <f t="shared" si="80"/>
        <v>0</v>
      </c>
      <c r="AB339" s="13" t="e">
        <f t="shared" si="74"/>
        <v>#N/A</v>
      </c>
      <c r="AC339" s="13" t="e">
        <f t="shared" si="75"/>
        <v>#N/A</v>
      </c>
      <c r="AD339" s="13" t="e">
        <f t="shared" si="76"/>
        <v>#N/A</v>
      </c>
      <c r="AE339" s="13" t="e">
        <f t="shared" si="77"/>
        <v>#N/A</v>
      </c>
      <c r="AF339" s="13" t="e">
        <f t="shared" si="78"/>
        <v>#N/A</v>
      </c>
      <c r="AG339" s="13" t="e">
        <f t="shared" si="79"/>
        <v>#N/A</v>
      </c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T339" s="117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</row>
    <row r="340" spans="1:65" s="1" customFormat="1" x14ac:dyDescent="0.3">
      <c r="A340" s="11"/>
      <c r="B340" s="1" t="e">
        <f t="shared" si="73"/>
        <v>#N/A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1" t="str">
        <f t="shared" si="81"/>
        <v/>
      </c>
      <c r="W340" s="1" t="str">
        <f t="shared" si="82"/>
        <v/>
      </c>
      <c r="X340" s="1" t="str">
        <f t="shared" si="82"/>
        <v/>
      </c>
      <c r="Y340" s="1" t="str">
        <f t="shared" si="82"/>
        <v/>
      </c>
      <c r="Z340" s="1" t="e">
        <f t="shared" si="83"/>
        <v>#N/A</v>
      </c>
      <c r="AA340" s="3">
        <f t="shared" si="80"/>
        <v>0</v>
      </c>
      <c r="AB340" s="13" t="e">
        <f t="shared" si="74"/>
        <v>#N/A</v>
      </c>
      <c r="AC340" s="13" t="e">
        <f t="shared" si="75"/>
        <v>#N/A</v>
      </c>
      <c r="AD340" s="13" t="e">
        <f t="shared" si="76"/>
        <v>#N/A</v>
      </c>
      <c r="AE340" s="13" t="e">
        <f t="shared" si="77"/>
        <v>#N/A</v>
      </c>
      <c r="AF340" s="13" t="e">
        <f t="shared" si="78"/>
        <v>#N/A</v>
      </c>
      <c r="AG340" s="13" t="e">
        <f t="shared" si="79"/>
        <v>#N/A</v>
      </c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T340" s="117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</row>
    <row r="341" spans="1:65" s="1" customFormat="1" x14ac:dyDescent="0.3">
      <c r="A341" s="11"/>
      <c r="B341" s="1" t="e">
        <f t="shared" si="73"/>
        <v>#N/A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1" t="str">
        <f t="shared" si="81"/>
        <v/>
      </c>
      <c r="W341" s="1" t="str">
        <f t="shared" si="82"/>
        <v/>
      </c>
      <c r="X341" s="1" t="str">
        <f t="shared" si="82"/>
        <v/>
      </c>
      <c r="Y341" s="1" t="str">
        <f t="shared" si="82"/>
        <v/>
      </c>
      <c r="Z341" s="1" t="e">
        <f t="shared" si="83"/>
        <v>#N/A</v>
      </c>
      <c r="AA341" s="3">
        <f t="shared" si="80"/>
        <v>0</v>
      </c>
      <c r="AB341" s="13" t="e">
        <f t="shared" si="74"/>
        <v>#N/A</v>
      </c>
      <c r="AC341" s="13" t="e">
        <f t="shared" si="75"/>
        <v>#N/A</v>
      </c>
      <c r="AD341" s="13" t="e">
        <f t="shared" si="76"/>
        <v>#N/A</v>
      </c>
      <c r="AE341" s="13" t="e">
        <f t="shared" si="77"/>
        <v>#N/A</v>
      </c>
      <c r="AF341" s="13" t="e">
        <f t="shared" si="78"/>
        <v>#N/A</v>
      </c>
      <c r="AG341" s="13" t="e">
        <f t="shared" si="79"/>
        <v>#N/A</v>
      </c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T341" s="117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</row>
    <row r="342" spans="1:65" s="1" customFormat="1" x14ac:dyDescent="0.3">
      <c r="A342" s="11"/>
      <c r="B342" s="1" t="e">
        <f t="shared" si="73"/>
        <v>#N/A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1" t="str">
        <f t="shared" si="81"/>
        <v/>
      </c>
      <c r="W342" s="1" t="str">
        <f t="shared" si="82"/>
        <v/>
      </c>
      <c r="X342" s="1" t="str">
        <f t="shared" si="82"/>
        <v/>
      </c>
      <c r="Y342" s="1" t="str">
        <f t="shared" si="82"/>
        <v/>
      </c>
      <c r="Z342" s="1" t="e">
        <f t="shared" si="83"/>
        <v>#N/A</v>
      </c>
      <c r="AA342" s="3">
        <f t="shared" si="80"/>
        <v>0</v>
      </c>
      <c r="AB342" s="13" t="e">
        <f t="shared" si="74"/>
        <v>#N/A</v>
      </c>
      <c r="AC342" s="13" t="e">
        <f t="shared" si="75"/>
        <v>#N/A</v>
      </c>
      <c r="AD342" s="13" t="e">
        <f t="shared" si="76"/>
        <v>#N/A</v>
      </c>
      <c r="AE342" s="13" t="e">
        <f t="shared" si="77"/>
        <v>#N/A</v>
      </c>
      <c r="AF342" s="13" t="e">
        <f t="shared" si="78"/>
        <v>#N/A</v>
      </c>
      <c r="AG342" s="13" t="e">
        <f t="shared" si="79"/>
        <v>#N/A</v>
      </c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T342" s="117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</row>
    <row r="343" spans="1:65" s="1" customFormat="1" x14ac:dyDescent="0.3">
      <c r="A343" s="11"/>
      <c r="B343" s="1" t="e">
        <f t="shared" si="73"/>
        <v>#N/A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1" t="str">
        <f t="shared" si="81"/>
        <v/>
      </c>
      <c r="W343" s="1" t="str">
        <f t="shared" si="82"/>
        <v/>
      </c>
      <c r="X343" s="1" t="str">
        <f t="shared" si="82"/>
        <v/>
      </c>
      <c r="Y343" s="1" t="str">
        <f t="shared" si="82"/>
        <v/>
      </c>
      <c r="Z343" s="1" t="e">
        <f t="shared" si="83"/>
        <v>#N/A</v>
      </c>
      <c r="AA343" s="3">
        <f t="shared" si="80"/>
        <v>0</v>
      </c>
      <c r="AB343" s="13" t="e">
        <f t="shared" si="74"/>
        <v>#N/A</v>
      </c>
      <c r="AC343" s="13" t="e">
        <f t="shared" si="75"/>
        <v>#N/A</v>
      </c>
      <c r="AD343" s="13" t="e">
        <f t="shared" si="76"/>
        <v>#N/A</v>
      </c>
      <c r="AE343" s="13" t="e">
        <f t="shared" si="77"/>
        <v>#N/A</v>
      </c>
      <c r="AF343" s="13" t="e">
        <f t="shared" si="78"/>
        <v>#N/A</v>
      </c>
      <c r="AG343" s="13" t="e">
        <f t="shared" si="79"/>
        <v>#N/A</v>
      </c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T343" s="117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</row>
    <row r="344" spans="1:65" s="1" customFormat="1" x14ac:dyDescent="0.3">
      <c r="A344" s="11"/>
      <c r="B344" s="1" t="e">
        <f t="shared" si="73"/>
        <v>#N/A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1" t="str">
        <f t="shared" si="81"/>
        <v/>
      </c>
      <c r="W344" s="1" t="str">
        <f t="shared" si="82"/>
        <v/>
      </c>
      <c r="X344" s="1" t="str">
        <f t="shared" si="82"/>
        <v/>
      </c>
      <c r="Y344" s="1" t="str">
        <f t="shared" si="82"/>
        <v/>
      </c>
      <c r="Z344" s="1" t="e">
        <f t="shared" si="83"/>
        <v>#N/A</v>
      </c>
      <c r="AA344" s="3">
        <f t="shared" si="80"/>
        <v>0</v>
      </c>
      <c r="AB344" s="13" t="e">
        <f t="shared" si="74"/>
        <v>#N/A</v>
      </c>
      <c r="AC344" s="13" t="e">
        <f t="shared" si="75"/>
        <v>#N/A</v>
      </c>
      <c r="AD344" s="13" t="e">
        <f t="shared" si="76"/>
        <v>#N/A</v>
      </c>
      <c r="AE344" s="13" t="e">
        <f t="shared" si="77"/>
        <v>#N/A</v>
      </c>
      <c r="AF344" s="13" t="e">
        <f t="shared" si="78"/>
        <v>#N/A</v>
      </c>
      <c r="AG344" s="13" t="e">
        <f t="shared" si="79"/>
        <v>#N/A</v>
      </c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T344" s="117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</row>
    <row r="345" spans="1:65" s="1" customFormat="1" x14ac:dyDescent="0.3">
      <c r="A345" s="11"/>
      <c r="B345" s="1" t="e">
        <f t="shared" si="73"/>
        <v>#N/A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1" t="str">
        <f t="shared" si="81"/>
        <v/>
      </c>
      <c r="W345" s="1" t="str">
        <f t="shared" si="82"/>
        <v/>
      </c>
      <c r="X345" s="1" t="str">
        <f t="shared" si="82"/>
        <v/>
      </c>
      <c r="Y345" s="1" t="str">
        <f t="shared" si="82"/>
        <v/>
      </c>
      <c r="Z345" s="1" t="e">
        <f t="shared" si="83"/>
        <v>#N/A</v>
      </c>
      <c r="AA345" s="3">
        <f t="shared" si="80"/>
        <v>0</v>
      </c>
      <c r="AB345" s="13" t="e">
        <f t="shared" si="74"/>
        <v>#N/A</v>
      </c>
      <c r="AC345" s="13" t="e">
        <f t="shared" si="75"/>
        <v>#N/A</v>
      </c>
      <c r="AD345" s="13" t="e">
        <f t="shared" si="76"/>
        <v>#N/A</v>
      </c>
      <c r="AE345" s="13" t="e">
        <f t="shared" si="77"/>
        <v>#N/A</v>
      </c>
      <c r="AF345" s="13" t="e">
        <f t="shared" si="78"/>
        <v>#N/A</v>
      </c>
      <c r="AG345" s="13" t="e">
        <f t="shared" si="79"/>
        <v>#N/A</v>
      </c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T345" s="117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</row>
    <row r="346" spans="1:65" s="1" customFormat="1" x14ac:dyDescent="0.3">
      <c r="A346" s="11"/>
      <c r="B346" s="1" t="e">
        <f t="shared" si="73"/>
        <v>#N/A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1" t="str">
        <f t="shared" si="81"/>
        <v/>
      </c>
      <c r="W346" s="1" t="str">
        <f t="shared" si="82"/>
        <v/>
      </c>
      <c r="X346" s="1" t="str">
        <f t="shared" si="82"/>
        <v/>
      </c>
      <c r="Y346" s="1" t="str">
        <f t="shared" si="82"/>
        <v/>
      </c>
      <c r="Z346" s="1" t="e">
        <f t="shared" si="83"/>
        <v>#N/A</v>
      </c>
      <c r="AA346" s="3">
        <f t="shared" si="80"/>
        <v>0</v>
      </c>
      <c r="AB346" s="13" t="e">
        <f t="shared" si="74"/>
        <v>#N/A</v>
      </c>
      <c r="AC346" s="13" t="e">
        <f t="shared" si="75"/>
        <v>#N/A</v>
      </c>
      <c r="AD346" s="13" t="e">
        <f t="shared" si="76"/>
        <v>#N/A</v>
      </c>
      <c r="AE346" s="13" t="e">
        <f t="shared" si="77"/>
        <v>#N/A</v>
      </c>
      <c r="AF346" s="13" t="e">
        <f t="shared" si="78"/>
        <v>#N/A</v>
      </c>
      <c r="AG346" s="13" t="e">
        <f t="shared" si="79"/>
        <v>#N/A</v>
      </c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T346" s="117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</row>
    <row r="347" spans="1:65" s="1" customFormat="1" x14ac:dyDescent="0.3">
      <c r="A347" s="11"/>
      <c r="B347" s="1" t="e">
        <f t="shared" si="73"/>
        <v>#N/A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1" t="str">
        <f t="shared" si="81"/>
        <v/>
      </c>
      <c r="W347" s="1" t="str">
        <f t="shared" si="82"/>
        <v/>
      </c>
      <c r="X347" s="1" t="str">
        <f t="shared" si="82"/>
        <v/>
      </c>
      <c r="Y347" s="1" t="str">
        <f t="shared" si="82"/>
        <v/>
      </c>
      <c r="Z347" s="1" t="e">
        <f t="shared" si="83"/>
        <v>#N/A</v>
      </c>
      <c r="AA347" s="3">
        <f t="shared" si="80"/>
        <v>0</v>
      </c>
      <c r="AB347" s="13" t="e">
        <f t="shared" si="74"/>
        <v>#N/A</v>
      </c>
      <c r="AC347" s="13" t="e">
        <f t="shared" si="75"/>
        <v>#N/A</v>
      </c>
      <c r="AD347" s="13" t="e">
        <f t="shared" si="76"/>
        <v>#N/A</v>
      </c>
      <c r="AE347" s="13" t="e">
        <f t="shared" si="77"/>
        <v>#N/A</v>
      </c>
      <c r="AF347" s="13" t="e">
        <f t="shared" si="78"/>
        <v>#N/A</v>
      </c>
      <c r="AG347" s="13" t="e">
        <f t="shared" si="79"/>
        <v>#N/A</v>
      </c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T347" s="117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</row>
    <row r="348" spans="1:65" s="1" customFormat="1" x14ac:dyDescent="0.3">
      <c r="A348" s="11"/>
      <c r="B348" s="1" t="e">
        <f t="shared" si="73"/>
        <v>#N/A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1" t="str">
        <f t="shared" si="81"/>
        <v/>
      </c>
      <c r="W348" s="1" t="str">
        <f t="shared" si="82"/>
        <v/>
      </c>
      <c r="X348" s="1" t="str">
        <f t="shared" si="82"/>
        <v/>
      </c>
      <c r="Y348" s="1" t="str">
        <f t="shared" si="82"/>
        <v/>
      </c>
      <c r="Z348" s="1" t="e">
        <f t="shared" si="83"/>
        <v>#N/A</v>
      </c>
      <c r="AA348" s="3">
        <f t="shared" si="80"/>
        <v>0</v>
      </c>
      <c r="AB348" s="13" t="e">
        <f t="shared" si="74"/>
        <v>#N/A</v>
      </c>
      <c r="AC348" s="13" t="e">
        <f t="shared" si="75"/>
        <v>#N/A</v>
      </c>
      <c r="AD348" s="13" t="e">
        <f t="shared" si="76"/>
        <v>#N/A</v>
      </c>
      <c r="AE348" s="13" t="e">
        <f t="shared" si="77"/>
        <v>#N/A</v>
      </c>
      <c r="AF348" s="13" t="e">
        <f t="shared" si="78"/>
        <v>#N/A</v>
      </c>
      <c r="AG348" s="13" t="e">
        <f t="shared" si="79"/>
        <v>#N/A</v>
      </c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T348" s="117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</row>
    <row r="349" spans="1:65" s="1" customFormat="1" x14ac:dyDescent="0.3">
      <c r="A349" s="11"/>
      <c r="B349" s="1" t="e">
        <f t="shared" si="73"/>
        <v>#N/A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1" t="str">
        <f t="shared" si="81"/>
        <v/>
      </c>
      <c r="W349" s="1" t="str">
        <f t="shared" si="82"/>
        <v/>
      </c>
      <c r="X349" s="1" t="str">
        <f t="shared" si="82"/>
        <v/>
      </c>
      <c r="Y349" s="1" t="str">
        <f t="shared" si="82"/>
        <v/>
      </c>
      <c r="Z349" s="1" t="e">
        <f t="shared" si="83"/>
        <v>#N/A</v>
      </c>
      <c r="AA349" s="3">
        <f t="shared" si="80"/>
        <v>0</v>
      </c>
      <c r="AB349" s="13" t="e">
        <f t="shared" si="74"/>
        <v>#N/A</v>
      </c>
      <c r="AC349" s="13" t="e">
        <f t="shared" si="75"/>
        <v>#N/A</v>
      </c>
      <c r="AD349" s="13" t="e">
        <f t="shared" si="76"/>
        <v>#N/A</v>
      </c>
      <c r="AE349" s="13" t="e">
        <f t="shared" si="77"/>
        <v>#N/A</v>
      </c>
      <c r="AF349" s="13" t="e">
        <f t="shared" si="78"/>
        <v>#N/A</v>
      </c>
      <c r="AG349" s="13" t="e">
        <f t="shared" si="79"/>
        <v>#N/A</v>
      </c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T349" s="117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</row>
    <row r="350" spans="1:65" s="1" customFormat="1" x14ac:dyDescent="0.3">
      <c r="A350" s="11"/>
      <c r="B350" s="1" t="e">
        <f t="shared" si="73"/>
        <v>#N/A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1" t="str">
        <f t="shared" si="81"/>
        <v/>
      </c>
      <c r="W350" s="1" t="str">
        <f t="shared" si="82"/>
        <v/>
      </c>
      <c r="X350" s="1" t="str">
        <f t="shared" si="82"/>
        <v/>
      </c>
      <c r="Y350" s="1" t="str">
        <f t="shared" si="82"/>
        <v/>
      </c>
      <c r="Z350" s="1" t="e">
        <f t="shared" si="83"/>
        <v>#N/A</v>
      </c>
      <c r="AA350" s="3">
        <f t="shared" si="80"/>
        <v>0</v>
      </c>
      <c r="AB350" s="13" t="e">
        <f t="shared" si="74"/>
        <v>#N/A</v>
      </c>
      <c r="AC350" s="13" t="e">
        <f t="shared" si="75"/>
        <v>#N/A</v>
      </c>
      <c r="AD350" s="13" t="e">
        <f t="shared" si="76"/>
        <v>#N/A</v>
      </c>
      <c r="AE350" s="13" t="e">
        <f t="shared" si="77"/>
        <v>#N/A</v>
      </c>
      <c r="AF350" s="13" t="e">
        <f t="shared" si="78"/>
        <v>#N/A</v>
      </c>
      <c r="AG350" s="13" t="e">
        <f t="shared" si="79"/>
        <v>#N/A</v>
      </c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T350" s="117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</row>
    <row r="351" spans="1:65" s="1" customFormat="1" x14ac:dyDescent="0.3">
      <c r="A351" s="11"/>
      <c r="B351" s="1" t="e">
        <f t="shared" si="73"/>
        <v>#N/A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1" t="str">
        <f t="shared" si="81"/>
        <v/>
      </c>
      <c r="W351" s="1" t="str">
        <f t="shared" si="82"/>
        <v/>
      </c>
      <c r="X351" s="1" t="str">
        <f t="shared" si="82"/>
        <v/>
      </c>
      <c r="Y351" s="1" t="str">
        <f t="shared" si="82"/>
        <v/>
      </c>
      <c r="Z351" s="1" t="e">
        <f t="shared" si="83"/>
        <v>#N/A</v>
      </c>
      <c r="AA351" s="3">
        <f t="shared" si="80"/>
        <v>0</v>
      </c>
      <c r="AB351" s="13" t="e">
        <f t="shared" si="74"/>
        <v>#N/A</v>
      </c>
      <c r="AC351" s="13" t="e">
        <f t="shared" si="75"/>
        <v>#N/A</v>
      </c>
      <c r="AD351" s="13" t="e">
        <f t="shared" si="76"/>
        <v>#N/A</v>
      </c>
      <c r="AE351" s="13" t="e">
        <f t="shared" si="77"/>
        <v>#N/A</v>
      </c>
      <c r="AF351" s="13" t="e">
        <f t="shared" si="78"/>
        <v>#N/A</v>
      </c>
      <c r="AG351" s="13" t="e">
        <f t="shared" si="79"/>
        <v>#N/A</v>
      </c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T351" s="117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</row>
    <row r="352" spans="1:65" s="1" customFormat="1" x14ac:dyDescent="0.3">
      <c r="A352" s="11"/>
      <c r="B352" s="1" t="e">
        <f t="shared" si="73"/>
        <v>#N/A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1" t="str">
        <f t="shared" si="81"/>
        <v/>
      </c>
      <c r="W352" s="1" t="str">
        <f t="shared" si="82"/>
        <v/>
      </c>
      <c r="X352" s="1" t="str">
        <f t="shared" si="82"/>
        <v/>
      </c>
      <c r="Y352" s="1" t="str">
        <f t="shared" si="82"/>
        <v/>
      </c>
      <c r="Z352" s="1" t="e">
        <f t="shared" si="83"/>
        <v>#N/A</v>
      </c>
      <c r="AA352" s="3">
        <f t="shared" si="80"/>
        <v>0</v>
      </c>
      <c r="AB352" s="13" t="e">
        <f t="shared" si="74"/>
        <v>#N/A</v>
      </c>
      <c r="AC352" s="13" t="e">
        <f t="shared" si="75"/>
        <v>#N/A</v>
      </c>
      <c r="AD352" s="13" t="e">
        <f t="shared" si="76"/>
        <v>#N/A</v>
      </c>
      <c r="AE352" s="13" t="e">
        <f t="shared" si="77"/>
        <v>#N/A</v>
      </c>
      <c r="AF352" s="13" t="e">
        <f t="shared" si="78"/>
        <v>#N/A</v>
      </c>
      <c r="AG352" s="13" t="e">
        <f t="shared" si="79"/>
        <v>#N/A</v>
      </c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T352" s="117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</row>
    <row r="353" spans="1:65" s="1" customFormat="1" x14ac:dyDescent="0.3">
      <c r="A353" s="11"/>
      <c r="B353" s="1" t="e">
        <f t="shared" si="73"/>
        <v>#N/A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1" t="str">
        <f t="shared" si="81"/>
        <v/>
      </c>
      <c r="W353" s="1" t="str">
        <f t="shared" si="82"/>
        <v/>
      </c>
      <c r="X353" s="1" t="str">
        <f t="shared" si="82"/>
        <v/>
      </c>
      <c r="Y353" s="1" t="str">
        <f t="shared" si="82"/>
        <v/>
      </c>
      <c r="Z353" s="1" t="e">
        <f t="shared" si="83"/>
        <v>#N/A</v>
      </c>
      <c r="AA353" s="3">
        <f t="shared" si="80"/>
        <v>0</v>
      </c>
      <c r="AB353" s="13" t="e">
        <f t="shared" si="74"/>
        <v>#N/A</v>
      </c>
      <c r="AC353" s="13" t="e">
        <f t="shared" si="75"/>
        <v>#N/A</v>
      </c>
      <c r="AD353" s="13" t="e">
        <f t="shared" si="76"/>
        <v>#N/A</v>
      </c>
      <c r="AE353" s="13" t="e">
        <f t="shared" si="77"/>
        <v>#N/A</v>
      </c>
      <c r="AF353" s="13" t="e">
        <f t="shared" si="78"/>
        <v>#N/A</v>
      </c>
      <c r="AG353" s="13" t="e">
        <f t="shared" si="79"/>
        <v>#N/A</v>
      </c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T353" s="117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</row>
    <row r="354" spans="1:65" s="1" customFormat="1" x14ac:dyDescent="0.3">
      <c r="A354" s="11"/>
      <c r="B354" s="1" t="e">
        <f t="shared" si="73"/>
        <v>#N/A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1" t="str">
        <f t="shared" si="81"/>
        <v/>
      </c>
      <c r="W354" s="1" t="str">
        <f t="shared" si="82"/>
        <v/>
      </c>
      <c r="X354" s="1" t="str">
        <f t="shared" si="82"/>
        <v/>
      </c>
      <c r="Y354" s="1" t="str">
        <f t="shared" si="82"/>
        <v/>
      </c>
      <c r="Z354" s="1" t="e">
        <f t="shared" si="83"/>
        <v>#N/A</v>
      </c>
      <c r="AA354" s="3">
        <f t="shared" si="80"/>
        <v>0</v>
      </c>
      <c r="AB354" s="13" t="e">
        <f t="shared" si="74"/>
        <v>#N/A</v>
      </c>
      <c r="AC354" s="13" t="e">
        <f t="shared" si="75"/>
        <v>#N/A</v>
      </c>
      <c r="AD354" s="13" t="e">
        <f t="shared" si="76"/>
        <v>#N/A</v>
      </c>
      <c r="AE354" s="13" t="e">
        <f t="shared" si="77"/>
        <v>#N/A</v>
      </c>
      <c r="AF354" s="13" t="e">
        <f t="shared" si="78"/>
        <v>#N/A</v>
      </c>
      <c r="AG354" s="13" t="e">
        <f t="shared" si="79"/>
        <v>#N/A</v>
      </c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T354" s="117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</row>
    <row r="355" spans="1:65" s="1" customFormat="1" x14ac:dyDescent="0.3">
      <c r="A355" s="11"/>
      <c r="B355" s="1" t="e">
        <f t="shared" si="73"/>
        <v>#N/A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1" t="str">
        <f t="shared" si="81"/>
        <v/>
      </c>
      <c r="W355" s="1" t="str">
        <f t="shared" si="82"/>
        <v/>
      </c>
      <c r="X355" s="1" t="str">
        <f t="shared" si="82"/>
        <v/>
      </c>
      <c r="Y355" s="1" t="str">
        <f t="shared" si="82"/>
        <v/>
      </c>
      <c r="Z355" s="1" t="e">
        <f t="shared" si="83"/>
        <v>#N/A</v>
      </c>
      <c r="AA355" s="3">
        <f t="shared" si="80"/>
        <v>0</v>
      </c>
      <c r="AB355" s="13" t="e">
        <f t="shared" si="74"/>
        <v>#N/A</v>
      </c>
      <c r="AC355" s="13" t="e">
        <f t="shared" si="75"/>
        <v>#N/A</v>
      </c>
      <c r="AD355" s="13" t="e">
        <f t="shared" si="76"/>
        <v>#N/A</v>
      </c>
      <c r="AE355" s="13" t="e">
        <f t="shared" si="77"/>
        <v>#N/A</v>
      </c>
      <c r="AF355" s="13" t="e">
        <f t="shared" si="78"/>
        <v>#N/A</v>
      </c>
      <c r="AG355" s="13" t="e">
        <f t="shared" si="79"/>
        <v>#N/A</v>
      </c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T355" s="117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</row>
    <row r="356" spans="1:65" s="1" customFormat="1" x14ac:dyDescent="0.3">
      <c r="A356" s="11"/>
      <c r="B356" s="1" t="e">
        <f t="shared" si="73"/>
        <v>#N/A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1" t="str">
        <f t="shared" si="81"/>
        <v/>
      </c>
      <c r="W356" s="1" t="str">
        <f t="shared" si="82"/>
        <v/>
      </c>
      <c r="X356" s="1" t="str">
        <f t="shared" si="82"/>
        <v/>
      </c>
      <c r="Y356" s="1" t="str">
        <f t="shared" si="82"/>
        <v/>
      </c>
      <c r="Z356" s="1" t="e">
        <f t="shared" si="83"/>
        <v>#N/A</v>
      </c>
      <c r="AA356" s="3">
        <f t="shared" si="80"/>
        <v>0</v>
      </c>
      <c r="AB356" s="13" t="e">
        <f t="shared" si="74"/>
        <v>#N/A</v>
      </c>
      <c r="AC356" s="13" t="e">
        <f t="shared" si="75"/>
        <v>#N/A</v>
      </c>
      <c r="AD356" s="13" t="e">
        <f t="shared" si="76"/>
        <v>#N/A</v>
      </c>
      <c r="AE356" s="13" t="e">
        <f t="shared" si="77"/>
        <v>#N/A</v>
      </c>
      <c r="AF356" s="13" t="e">
        <f t="shared" si="78"/>
        <v>#N/A</v>
      </c>
      <c r="AG356" s="13" t="e">
        <f t="shared" si="79"/>
        <v>#N/A</v>
      </c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T356" s="117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</row>
    <row r="357" spans="1:65" s="1" customFormat="1" x14ac:dyDescent="0.3">
      <c r="A357" s="11"/>
      <c r="B357" s="1" t="e">
        <f t="shared" si="73"/>
        <v>#N/A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1" t="str">
        <f t="shared" si="81"/>
        <v/>
      </c>
      <c r="W357" s="1" t="str">
        <f t="shared" si="82"/>
        <v/>
      </c>
      <c r="X357" s="1" t="str">
        <f t="shared" si="82"/>
        <v/>
      </c>
      <c r="Y357" s="1" t="str">
        <f t="shared" si="82"/>
        <v/>
      </c>
      <c r="Z357" s="1" t="e">
        <f t="shared" si="83"/>
        <v>#N/A</v>
      </c>
      <c r="AA357" s="3">
        <f t="shared" si="80"/>
        <v>0</v>
      </c>
      <c r="AB357" s="13" t="e">
        <f t="shared" si="74"/>
        <v>#N/A</v>
      </c>
      <c r="AC357" s="13" t="e">
        <f t="shared" si="75"/>
        <v>#N/A</v>
      </c>
      <c r="AD357" s="13" t="e">
        <f t="shared" si="76"/>
        <v>#N/A</v>
      </c>
      <c r="AE357" s="13" t="e">
        <f t="shared" si="77"/>
        <v>#N/A</v>
      </c>
      <c r="AF357" s="13" t="e">
        <f t="shared" si="78"/>
        <v>#N/A</v>
      </c>
      <c r="AG357" s="13" t="e">
        <f t="shared" si="79"/>
        <v>#N/A</v>
      </c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T357" s="117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</row>
    <row r="358" spans="1:65" s="1" customFormat="1" x14ac:dyDescent="0.3">
      <c r="A358" s="11"/>
      <c r="B358" s="1" t="e">
        <f t="shared" si="73"/>
        <v>#N/A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1" t="str">
        <f t="shared" si="81"/>
        <v/>
      </c>
      <c r="W358" s="1" t="str">
        <f t="shared" si="82"/>
        <v/>
      </c>
      <c r="X358" s="1" t="str">
        <f t="shared" si="82"/>
        <v/>
      </c>
      <c r="Y358" s="1" t="str">
        <f t="shared" si="82"/>
        <v/>
      </c>
      <c r="Z358" s="1" t="e">
        <f t="shared" si="83"/>
        <v>#N/A</v>
      </c>
      <c r="AA358" s="3">
        <f t="shared" si="80"/>
        <v>0</v>
      </c>
      <c r="AB358" s="13" t="e">
        <f t="shared" si="74"/>
        <v>#N/A</v>
      </c>
      <c r="AC358" s="13" t="e">
        <f t="shared" si="75"/>
        <v>#N/A</v>
      </c>
      <c r="AD358" s="13" t="e">
        <f t="shared" si="76"/>
        <v>#N/A</v>
      </c>
      <c r="AE358" s="13" t="e">
        <f t="shared" si="77"/>
        <v>#N/A</v>
      </c>
      <c r="AF358" s="13" t="e">
        <f t="shared" si="78"/>
        <v>#N/A</v>
      </c>
      <c r="AG358" s="13" t="e">
        <f t="shared" si="79"/>
        <v>#N/A</v>
      </c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T358" s="117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</row>
    <row r="359" spans="1:65" s="1" customFormat="1" x14ac:dyDescent="0.3">
      <c r="A359" s="11"/>
      <c r="B359" s="1" t="e">
        <f t="shared" si="73"/>
        <v>#N/A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1" t="str">
        <f t="shared" si="81"/>
        <v/>
      </c>
      <c r="W359" s="1" t="str">
        <f t="shared" si="82"/>
        <v/>
      </c>
      <c r="X359" s="1" t="str">
        <f t="shared" si="82"/>
        <v/>
      </c>
      <c r="Y359" s="1" t="str">
        <f t="shared" si="82"/>
        <v/>
      </c>
      <c r="Z359" s="1" t="e">
        <f t="shared" si="83"/>
        <v>#N/A</v>
      </c>
      <c r="AA359" s="3">
        <f t="shared" si="80"/>
        <v>0</v>
      </c>
      <c r="AB359" s="13" t="e">
        <f t="shared" si="74"/>
        <v>#N/A</v>
      </c>
      <c r="AC359" s="13" t="e">
        <f t="shared" si="75"/>
        <v>#N/A</v>
      </c>
      <c r="AD359" s="13" t="e">
        <f t="shared" si="76"/>
        <v>#N/A</v>
      </c>
      <c r="AE359" s="13" t="e">
        <f t="shared" si="77"/>
        <v>#N/A</v>
      </c>
      <c r="AF359" s="13" t="e">
        <f t="shared" si="78"/>
        <v>#N/A</v>
      </c>
      <c r="AG359" s="13" t="e">
        <f t="shared" si="79"/>
        <v>#N/A</v>
      </c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T359" s="117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</row>
    <row r="360" spans="1:65" s="1" customFormat="1" x14ac:dyDescent="0.3">
      <c r="A360" s="11"/>
      <c r="B360" s="1" t="e">
        <f t="shared" si="73"/>
        <v>#N/A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1" t="str">
        <f t="shared" si="81"/>
        <v/>
      </c>
      <c r="W360" s="1" t="str">
        <f t="shared" si="82"/>
        <v/>
      </c>
      <c r="X360" s="1" t="str">
        <f t="shared" si="82"/>
        <v/>
      </c>
      <c r="Y360" s="1" t="str">
        <f t="shared" si="82"/>
        <v/>
      </c>
      <c r="Z360" s="1" t="e">
        <f t="shared" si="83"/>
        <v>#N/A</v>
      </c>
      <c r="AA360" s="3">
        <f t="shared" si="80"/>
        <v>0</v>
      </c>
      <c r="AB360" s="13" t="e">
        <f t="shared" si="74"/>
        <v>#N/A</v>
      </c>
      <c r="AC360" s="13" t="e">
        <f t="shared" si="75"/>
        <v>#N/A</v>
      </c>
      <c r="AD360" s="13" t="e">
        <f t="shared" si="76"/>
        <v>#N/A</v>
      </c>
      <c r="AE360" s="13" t="e">
        <f t="shared" si="77"/>
        <v>#N/A</v>
      </c>
      <c r="AF360" s="13" t="e">
        <f t="shared" si="78"/>
        <v>#N/A</v>
      </c>
      <c r="AG360" s="13" t="e">
        <f t="shared" si="79"/>
        <v>#N/A</v>
      </c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T360" s="117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</row>
    <row r="361" spans="1:65" s="1" customFormat="1" x14ac:dyDescent="0.3">
      <c r="A361" s="11"/>
      <c r="B361" s="1" t="e">
        <f t="shared" si="73"/>
        <v>#N/A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1" t="str">
        <f t="shared" si="81"/>
        <v/>
      </c>
      <c r="W361" s="1" t="str">
        <f t="shared" si="82"/>
        <v/>
      </c>
      <c r="X361" s="1" t="str">
        <f t="shared" si="82"/>
        <v/>
      </c>
      <c r="Y361" s="1" t="str">
        <f t="shared" si="82"/>
        <v/>
      </c>
      <c r="Z361" s="1" t="e">
        <f t="shared" si="83"/>
        <v>#N/A</v>
      </c>
      <c r="AA361" s="3">
        <f t="shared" si="80"/>
        <v>0</v>
      </c>
      <c r="AB361" s="13" t="e">
        <f t="shared" si="74"/>
        <v>#N/A</v>
      </c>
      <c r="AC361" s="13" t="e">
        <f t="shared" si="75"/>
        <v>#N/A</v>
      </c>
      <c r="AD361" s="13" t="e">
        <f t="shared" si="76"/>
        <v>#N/A</v>
      </c>
      <c r="AE361" s="13" t="e">
        <f t="shared" si="77"/>
        <v>#N/A</v>
      </c>
      <c r="AF361" s="13" t="e">
        <f t="shared" si="78"/>
        <v>#N/A</v>
      </c>
      <c r="AG361" s="13" t="e">
        <f t="shared" si="79"/>
        <v>#N/A</v>
      </c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T361" s="117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</row>
    <row r="362" spans="1:65" s="1" customFormat="1" x14ac:dyDescent="0.3">
      <c r="A362" s="11"/>
      <c r="B362" s="1" t="e">
        <f t="shared" si="73"/>
        <v>#N/A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1" t="str">
        <f t="shared" si="81"/>
        <v/>
      </c>
      <c r="W362" s="1" t="str">
        <f t="shared" si="82"/>
        <v/>
      </c>
      <c r="X362" s="1" t="str">
        <f t="shared" si="82"/>
        <v/>
      </c>
      <c r="Y362" s="1" t="str">
        <f t="shared" si="82"/>
        <v/>
      </c>
      <c r="Z362" s="1" t="e">
        <f t="shared" si="83"/>
        <v>#N/A</v>
      </c>
      <c r="AA362" s="3">
        <f t="shared" si="80"/>
        <v>0</v>
      </c>
      <c r="AB362" s="13" t="e">
        <f t="shared" si="74"/>
        <v>#N/A</v>
      </c>
      <c r="AC362" s="13" t="e">
        <f t="shared" si="75"/>
        <v>#N/A</v>
      </c>
      <c r="AD362" s="13" t="e">
        <f t="shared" si="76"/>
        <v>#N/A</v>
      </c>
      <c r="AE362" s="13" t="e">
        <f t="shared" si="77"/>
        <v>#N/A</v>
      </c>
      <c r="AF362" s="13" t="e">
        <f t="shared" si="78"/>
        <v>#N/A</v>
      </c>
      <c r="AG362" s="13" t="e">
        <f t="shared" si="79"/>
        <v>#N/A</v>
      </c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T362" s="117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</row>
    <row r="363" spans="1:65" s="1" customFormat="1" x14ac:dyDescent="0.3">
      <c r="A363" s="11"/>
      <c r="B363" s="1" t="e">
        <f t="shared" si="73"/>
        <v>#N/A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1" t="str">
        <f t="shared" si="81"/>
        <v/>
      </c>
      <c r="W363" s="1" t="str">
        <f t="shared" si="82"/>
        <v/>
      </c>
      <c r="X363" s="1" t="str">
        <f t="shared" si="82"/>
        <v/>
      </c>
      <c r="Y363" s="1" t="str">
        <f t="shared" si="82"/>
        <v/>
      </c>
      <c r="Z363" s="1" t="e">
        <f t="shared" si="83"/>
        <v>#N/A</v>
      </c>
      <c r="AA363" s="3">
        <f t="shared" si="80"/>
        <v>0</v>
      </c>
      <c r="AB363" s="13" t="e">
        <f t="shared" si="74"/>
        <v>#N/A</v>
      </c>
      <c r="AC363" s="13" t="e">
        <f t="shared" si="75"/>
        <v>#N/A</v>
      </c>
      <c r="AD363" s="13" t="e">
        <f t="shared" si="76"/>
        <v>#N/A</v>
      </c>
      <c r="AE363" s="13" t="e">
        <f t="shared" si="77"/>
        <v>#N/A</v>
      </c>
      <c r="AF363" s="13" t="e">
        <f t="shared" si="78"/>
        <v>#N/A</v>
      </c>
      <c r="AG363" s="13" t="e">
        <f t="shared" si="79"/>
        <v>#N/A</v>
      </c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T363" s="117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</row>
    <row r="364" spans="1:65" s="1" customFormat="1" x14ac:dyDescent="0.3">
      <c r="A364" s="11"/>
      <c r="B364" s="1" t="e">
        <f t="shared" si="73"/>
        <v>#N/A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1" t="str">
        <f t="shared" si="81"/>
        <v/>
      </c>
      <c r="W364" s="1" t="str">
        <f t="shared" si="82"/>
        <v/>
      </c>
      <c r="X364" s="1" t="str">
        <f t="shared" si="82"/>
        <v/>
      </c>
      <c r="Y364" s="1" t="str">
        <f t="shared" si="82"/>
        <v/>
      </c>
      <c r="Z364" s="1" t="e">
        <f t="shared" si="83"/>
        <v>#N/A</v>
      </c>
      <c r="AA364" s="3">
        <f t="shared" si="80"/>
        <v>0</v>
      </c>
      <c r="AB364" s="13" t="e">
        <f t="shared" si="74"/>
        <v>#N/A</v>
      </c>
      <c r="AC364" s="13" t="e">
        <f t="shared" si="75"/>
        <v>#N/A</v>
      </c>
      <c r="AD364" s="13" t="e">
        <f t="shared" si="76"/>
        <v>#N/A</v>
      </c>
      <c r="AE364" s="13" t="e">
        <f t="shared" si="77"/>
        <v>#N/A</v>
      </c>
      <c r="AF364" s="13" t="e">
        <f t="shared" si="78"/>
        <v>#N/A</v>
      </c>
      <c r="AG364" s="13" t="e">
        <f t="shared" si="79"/>
        <v>#N/A</v>
      </c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T364" s="117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</row>
    <row r="365" spans="1:65" s="1" customFormat="1" x14ac:dyDescent="0.3">
      <c r="A365" s="11"/>
      <c r="B365" s="1" t="e">
        <f t="shared" si="73"/>
        <v>#N/A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1" t="str">
        <f t="shared" si="81"/>
        <v/>
      </c>
      <c r="W365" s="1" t="str">
        <f t="shared" si="82"/>
        <v/>
      </c>
      <c r="X365" s="1" t="str">
        <f t="shared" si="82"/>
        <v/>
      </c>
      <c r="Y365" s="1" t="str">
        <f t="shared" si="82"/>
        <v/>
      </c>
      <c r="Z365" s="1" t="e">
        <f t="shared" si="83"/>
        <v>#N/A</v>
      </c>
      <c r="AA365" s="3">
        <f t="shared" si="80"/>
        <v>0</v>
      </c>
      <c r="AB365" s="13" t="e">
        <f t="shared" si="74"/>
        <v>#N/A</v>
      </c>
      <c r="AC365" s="13" t="e">
        <f t="shared" si="75"/>
        <v>#N/A</v>
      </c>
      <c r="AD365" s="13" t="e">
        <f t="shared" si="76"/>
        <v>#N/A</v>
      </c>
      <c r="AE365" s="13" t="e">
        <f t="shared" si="77"/>
        <v>#N/A</v>
      </c>
      <c r="AF365" s="13" t="e">
        <f t="shared" si="78"/>
        <v>#N/A</v>
      </c>
      <c r="AG365" s="13" t="e">
        <f t="shared" si="79"/>
        <v>#N/A</v>
      </c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T365" s="117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</row>
    <row r="366" spans="1:65" s="1" customFormat="1" x14ac:dyDescent="0.3">
      <c r="A366" s="11"/>
      <c r="B366" s="1" t="e">
        <f t="shared" si="73"/>
        <v>#N/A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1" t="str">
        <f t="shared" si="81"/>
        <v/>
      </c>
      <c r="W366" s="1" t="str">
        <f t="shared" si="82"/>
        <v/>
      </c>
      <c r="X366" s="1" t="str">
        <f t="shared" si="82"/>
        <v/>
      </c>
      <c r="Y366" s="1" t="str">
        <f t="shared" si="82"/>
        <v/>
      </c>
      <c r="Z366" s="1" t="e">
        <f t="shared" si="83"/>
        <v>#N/A</v>
      </c>
      <c r="AA366" s="3">
        <f t="shared" si="80"/>
        <v>0</v>
      </c>
      <c r="AB366" s="13" t="e">
        <f t="shared" si="74"/>
        <v>#N/A</v>
      </c>
      <c r="AC366" s="13" t="e">
        <f t="shared" si="75"/>
        <v>#N/A</v>
      </c>
      <c r="AD366" s="13" t="e">
        <f t="shared" si="76"/>
        <v>#N/A</v>
      </c>
      <c r="AE366" s="13" t="e">
        <f t="shared" si="77"/>
        <v>#N/A</v>
      </c>
      <c r="AF366" s="13" t="e">
        <f t="shared" si="78"/>
        <v>#N/A</v>
      </c>
      <c r="AG366" s="13" t="e">
        <f t="shared" si="79"/>
        <v>#N/A</v>
      </c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T366" s="117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</row>
    <row r="367" spans="1:65" s="1" customFormat="1" x14ac:dyDescent="0.3">
      <c r="A367" s="11"/>
      <c r="B367" s="1" t="e">
        <f t="shared" si="73"/>
        <v>#N/A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1" t="str">
        <f t="shared" si="81"/>
        <v/>
      </c>
      <c r="W367" s="1" t="str">
        <f t="shared" si="82"/>
        <v/>
      </c>
      <c r="X367" s="1" t="str">
        <f t="shared" si="82"/>
        <v/>
      </c>
      <c r="Y367" s="1" t="str">
        <f t="shared" si="82"/>
        <v/>
      </c>
      <c r="Z367" s="1" t="e">
        <f t="shared" si="83"/>
        <v>#N/A</v>
      </c>
      <c r="AA367" s="3">
        <f t="shared" si="80"/>
        <v>0</v>
      </c>
      <c r="AB367" s="13" t="e">
        <f t="shared" si="74"/>
        <v>#N/A</v>
      </c>
      <c r="AC367" s="13" t="e">
        <f t="shared" si="75"/>
        <v>#N/A</v>
      </c>
      <c r="AD367" s="13" t="e">
        <f t="shared" si="76"/>
        <v>#N/A</v>
      </c>
      <c r="AE367" s="13" t="e">
        <f t="shared" si="77"/>
        <v>#N/A</v>
      </c>
      <c r="AF367" s="13" t="e">
        <f t="shared" si="78"/>
        <v>#N/A</v>
      </c>
      <c r="AG367" s="13" t="e">
        <f t="shared" si="79"/>
        <v>#N/A</v>
      </c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T367" s="117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</row>
    <row r="368" spans="1:65" s="1" customFormat="1" x14ac:dyDescent="0.3">
      <c r="A368" s="11"/>
      <c r="B368" s="1" t="e">
        <f t="shared" si="73"/>
        <v>#N/A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1" t="str">
        <f t="shared" si="81"/>
        <v/>
      </c>
      <c r="W368" s="1" t="str">
        <f t="shared" si="82"/>
        <v/>
      </c>
      <c r="X368" s="1" t="str">
        <f t="shared" si="82"/>
        <v/>
      </c>
      <c r="Y368" s="1" t="str">
        <f t="shared" si="82"/>
        <v/>
      </c>
      <c r="Z368" s="1" t="e">
        <f t="shared" si="83"/>
        <v>#N/A</v>
      </c>
      <c r="AA368" s="3">
        <f t="shared" si="80"/>
        <v>0</v>
      </c>
      <c r="AB368" s="13" t="e">
        <f t="shared" si="74"/>
        <v>#N/A</v>
      </c>
      <c r="AC368" s="13" t="e">
        <f t="shared" si="75"/>
        <v>#N/A</v>
      </c>
      <c r="AD368" s="13" t="e">
        <f t="shared" si="76"/>
        <v>#N/A</v>
      </c>
      <c r="AE368" s="13" t="e">
        <f t="shared" si="77"/>
        <v>#N/A</v>
      </c>
      <c r="AF368" s="13" t="e">
        <f t="shared" si="78"/>
        <v>#N/A</v>
      </c>
      <c r="AG368" s="13" t="e">
        <f t="shared" si="79"/>
        <v>#N/A</v>
      </c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T368" s="117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</row>
    <row r="369" spans="1:65" s="1" customFormat="1" x14ac:dyDescent="0.3">
      <c r="A369" s="11"/>
      <c r="B369" s="1" t="e">
        <f t="shared" si="73"/>
        <v>#N/A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1" t="str">
        <f t="shared" si="81"/>
        <v/>
      </c>
      <c r="W369" s="1" t="str">
        <f t="shared" si="82"/>
        <v/>
      </c>
      <c r="X369" s="1" t="str">
        <f t="shared" si="82"/>
        <v/>
      </c>
      <c r="Y369" s="1" t="str">
        <f t="shared" si="82"/>
        <v/>
      </c>
      <c r="Z369" s="1" t="e">
        <f t="shared" si="83"/>
        <v>#N/A</v>
      </c>
      <c r="AA369" s="3">
        <f t="shared" si="80"/>
        <v>0</v>
      </c>
      <c r="AB369" s="13" t="e">
        <f t="shared" si="74"/>
        <v>#N/A</v>
      </c>
      <c r="AC369" s="13" t="e">
        <f t="shared" si="75"/>
        <v>#N/A</v>
      </c>
      <c r="AD369" s="13" t="e">
        <f t="shared" si="76"/>
        <v>#N/A</v>
      </c>
      <c r="AE369" s="13" t="e">
        <f t="shared" si="77"/>
        <v>#N/A</v>
      </c>
      <c r="AF369" s="13" t="e">
        <f t="shared" si="78"/>
        <v>#N/A</v>
      </c>
      <c r="AG369" s="13" t="e">
        <f t="shared" si="79"/>
        <v>#N/A</v>
      </c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T369" s="117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</row>
    <row r="370" spans="1:65" s="1" customFormat="1" x14ac:dyDescent="0.3">
      <c r="A370" s="11"/>
      <c r="B370" s="1" t="e">
        <f t="shared" si="73"/>
        <v>#N/A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1" t="str">
        <f t="shared" si="81"/>
        <v/>
      </c>
      <c r="W370" s="1" t="str">
        <f t="shared" si="82"/>
        <v/>
      </c>
      <c r="X370" s="1" t="str">
        <f t="shared" si="82"/>
        <v/>
      </c>
      <c r="Y370" s="1" t="str">
        <f t="shared" si="82"/>
        <v/>
      </c>
      <c r="Z370" s="1" t="e">
        <f t="shared" si="83"/>
        <v>#N/A</v>
      </c>
      <c r="AA370" s="3">
        <f t="shared" si="80"/>
        <v>0</v>
      </c>
      <c r="AB370" s="13" t="e">
        <f t="shared" si="74"/>
        <v>#N/A</v>
      </c>
      <c r="AC370" s="13" t="e">
        <f t="shared" si="75"/>
        <v>#N/A</v>
      </c>
      <c r="AD370" s="13" t="e">
        <f t="shared" si="76"/>
        <v>#N/A</v>
      </c>
      <c r="AE370" s="13" t="e">
        <f t="shared" si="77"/>
        <v>#N/A</v>
      </c>
      <c r="AF370" s="13" t="e">
        <f t="shared" si="78"/>
        <v>#N/A</v>
      </c>
      <c r="AG370" s="13" t="e">
        <f t="shared" si="79"/>
        <v>#N/A</v>
      </c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T370" s="117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</row>
    <row r="371" spans="1:65" s="1" customFormat="1" x14ac:dyDescent="0.3">
      <c r="A371" s="11"/>
      <c r="B371" s="1" t="e">
        <f t="shared" si="73"/>
        <v>#N/A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1" t="str">
        <f t="shared" si="81"/>
        <v/>
      </c>
      <c r="W371" s="1" t="str">
        <f t="shared" si="82"/>
        <v/>
      </c>
      <c r="X371" s="1" t="str">
        <f t="shared" si="82"/>
        <v/>
      </c>
      <c r="Y371" s="1" t="str">
        <f t="shared" si="82"/>
        <v/>
      </c>
      <c r="Z371" s="1" t="e">
        <f t="shared" si="83"/>
        <v>#N/A</v>
      </c>
      <c r="AA371" s="3">
        <f t="shared" si="80"/>
        <v>0</v>
      </c>
      <c r="AB371" s="13" t="e">
        <f t="shared" si="74"/>
        <v>#N/A</v>
      </c>
      <c r="AC371" s="13" t="e">
        <f t="shared" si="75"/>
        <v>#N/A</v>
      </c>
      <c r="AD371" s="13" t="e">
        <f t="shared" si="76"/>
        <v>#N/A</v>
      </c>
      <c r="AE371" s="13" t="e">
        <f t="shared" si="77"/>
        <v>#N/A</v>
      </c>
      <c r="AF371" s="13" t="e">
        <f t="shared" si="78"/>
        <v>#N/A</v>
      </c>
      <c r="AG371" s="13" t="e">
        <f t="shared" si="79"/>
        <v>#N/A</v>
      </c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T371" s="117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</row>
    <row r="372" spans="1:65" s="1" customFormat="1" x14ac:dyDescent="0.3">
      <c r="A372" s="11"/>
      <c r="B372" s="1" t="e">
        <f t="shared" si="73"/>
        <v>#N/A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1" t="str">
        <f t="shared" si="81"/>
        <v/>
      </c>
      <c r="W372" s="1" t="str">
        <f t="shared" si="82"/>
        <v/>
      </c>
      <c r="X372" s="1" t="str">
        <f t="shared" si="82"/>
        <v/>
      </c>
      <c r="Y372" s="1" t="str">
        <f t="shared" si="82"/>
        <v/>
      </c>
      <c r="Z372" s="1" t="e">
        <f t="shared" si="83"/>
        <v>#N/A</v>
      </c>
      <c r="AA372" s="3">
        <f t="shared" si="80"/>
        <v>0</v>
      </c>
      <c r="AB372" s="13" t="e">
        <f t="shared" si="74"/>
        <v>#N/A</v>
      </c>
      <c r="AC372" s="13" t="e">
        <f t="shared" si="75"/>
        <v>#N/A</v>
      </c>
      <c r="AD372" s="13" t="e">
        <f t="shared" si="76"/>
        <v>#N/A</v>
      </c>
      <c r="AE372" s="13" t="e">
        <f t="shared" si="77"/>
        <v>#N/A</v>
      </c>
      <c r="AF372" s="13" t="e">
        <f t="shared" si="78"/>
        <v>#N/A</v>
      </c>
      <c r="AG372" s="13" t="e">
        <f t="shared" si="79"/>
        <v>#N/A</v>
      </c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T372" s="117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</row>
    <row r="373" spans="1:65" s="1" customFormat="1" x14ac:dyDescent="0.3">
      <c r="A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AA373" s="3"/>
      <c r="AB373" s="13"/>
      <c r="AC373" s="13"/>
      <c r="AD373" s="13"/>
      <c r="AE373" s="13"/>
      <c r="AF373" s="13"/>
      <c r="AG373" s="13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T373" s="117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</row>
    <row r="374" spans="1:65" s="1" customFormat="1" x14ac:dyDescent="0.3">
      <c r="A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AA374" s="3"/>
      <c r="AB374" s="13"/>
      <c r="AC374" s="13"/>
      <c r="AD374" s="13"/>
      <c r="AE374" s="13"/>
      <c r="AF374" s="13"/>
      <c r="AG374" s="13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T374" s="117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</row>
    <row r="375" spans="1:65" s="1" customFormat="1" x14ac:dyDescent="0.3">
      <c r="A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AA375" s="3"/>
      <c r="AB375" s="13"/>
      <c r="AC375" s="13"/>
      <c r="AD375" s="13"/>
      <c r="AE375" s="13"/>
      <c r="AF375" s="13"/>
      <c r="AG375" s="13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T375" s="117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</row>
    <row r="376" spans="1:65" s="1" customFormat="1" x14ac:dyDescent="0.3">
      <c r="A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AA376" s="3"/>
      <c r="AB376" s="13"/>
      <c r="AC376" s="13"/>
      <c r="AD376" s="13"/>
      <c r="AE376" s="13"/>
      <c r="AF376" s="13"/>
      <c r="AG376" s="13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T376" s="117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</row>
    <row r="377" spans="1:65" s="1" customFormat="1" x14ac:dyDescent="0.3">
      <c r="A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AA377" s="3"/>
      <c r="AB377" s="13"/>
      <c r="AC377" s="13"/>
      <c r="AD377" s="13"/>
      <c r="AE377" s="13"/>
      <c r="AF377" s="13"/>
      <c r="AG377" s="13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T377" s="117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</row>
    <row r="378" spans="1:65" s="1" customFormat="1" x14ac:dyDescent="0.3">
      <c r="A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AA378" s="3"/>
      <c r="AB378" s="13"/>
      <c r="AC378" s="13"/>
      <c r="AD378" s="13"/>
      <c r="AE378" s="13"/>
      <c r="AF378" s="13"/>
      <c r="AG378" s="13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T378" s="117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</row>
    <row r="379" spans="1:65" s="1" customFormat="1" x14ac:dyDescent="0.3">
      <c r="A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AA379" s="3"/>
      <c r="AB379" s="13"/>
      <c r="AC379" s="13"/>
      <c r="AD379" s="13"/>
      <c r="AE379" s="13"/>
      <c r="AF379" s="13"/>
      <c r="AG379" s="13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T379" s="117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</row>
    <row r="380" spans="1:65" s="1" customFormat="1" x14ac:dyDescent="0.3">
      <c r="A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AA380" s="3"/>
      <c r="AB380" s="13"/>
      <c r="AC380" s="13"/>
      <c r="AD380" s="13"/>
      <c r="AE380" s="13"/>
      <c r="AF380" s="13"/>
      <c r="AG380" s="13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T380" s="117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</row>
    <row r="381" spans="1:65" s="1" customFormat="1" x14ac:dyDescent="0.3">
      <c r="A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AA381" s="3"/>
      <c r="AB381" s="13"/>
      <c r="AC381" s="13"/>
      <c r="AD381" s="13"/>
      <c r="AE381" s="13"/>
      <c r="AF381" s="13"/>
      <c r="AG381" s="13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T381" s="117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</row>
    <row r="382" spans="1:65" s="1" customFormat="1" x14ac:dyDescent="0.3">
      <c r="A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AA382" s="3"/>
      <c r="AB382" s="13"/>
      <c r="AC382" s="13"/>
      <c r="AD382" s="13"/>
      <c r="AE382" s="13"/>
      <c r="AF382" s="13"/>
      <c r="AG382" s="13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T382" s="117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</row>
    <row r="383" spans="1:65" s="1" customFormat="1" x14ac:dyDescent="0.3">
      <c r="A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AA383" s="3"/>
      <c r="AB383" s="13"/>
      <c r="AC383" s="13"/>
      <c r="AD383" s="13"/>
      <c r="AE383" s="13"/>
      <c r="AF383" s="13"/>
      <c r="AG383" s="13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T383" s="117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</row>
    <row r="384" spans="1:65" s="1" customFormat="1" x14ac:dyDescent="0.3">
      <c r="A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AA384" s="3"/>
      <c r="AB384" s="13"/>
      <c r="AC384" s="13"/>
      <c r="AD384" s="13"/>
      <c r="AE384" s="13"/>
      <c r="AF384" s="13"/>
      <c r="AG384" s="13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T384" s="117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</row>
    <row r="385" spans="1:65" s="1" customFormat="1" x14ac:dyDescent="0.3">
      <c r="A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AA385" s="3"/>
      <c r="AB385" s="13"/>
      <c r="AC385" s="13"/>
      <c r="AD385" s="13"/>
      <c r="AE385" s="13"/>
      <c r="AF385" s="13"/>
      <c r="AG385" s="13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T385" s="117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</row>
    <row r="386" spans="1:65" s="1" customFormat="1" x14ac:dyDescent="0.3">
      <c r="A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AA386" s="3"/>
      <c r="AB386" s="13"/>
      <c r="AC386" s="13"/>
      <c r="AD386" s="13"/>
      <c r="AE386" s="13"/>
      <c r="AF386" s="13"/>
      <c r="AG386" s="13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T386" s="117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</row>
    <row r="387" spans="1:65" s="1" customFormat="1" x14ac:dyDescent="0.3">
      <c r="A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AA387" s="3"/>
      <c r="AB387" s="13"/>
      <c r="AC387" s="13"/>
      <c r="AD387" s="13"/>
      <c r="AE387" s="13"/>
      <c r="AF387" s="13"/>
      <c r="AG387" s="13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T387" s="117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</row>
    <row r="388" spans="1:65" s="1" customFormat="1" x14ac:dyDescent="0.3">
      <c r="A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AA388" s="3"/>
      <c r="AB388" s="13"/>
      <c r="AC388" s="13"/>
      <c r="AD388" s="13"/>
      <c r="AE388" s="13"/>
      <c r="AF388" s="13"/>
      <c r="AG388" s="13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T388" s="117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</row>
    <row r="389" spans="1:65" s="1" customFormat="1" x14ac:dyDescent="0.3">
      <c r="A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AA389" s="3"/>
      <c r="AB389" s="13"/>
      <c r="AC389" s="13"/>
      <c r="AD389" s="13"/>
      <c r="AE389" s="13"/>
      <c r="AF389" s="13"/>
      <c r="AG389" s="13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T389" s="117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</row>
    <row r="390" spans="1:65" s="1" customFormat="1" x14ac:dyDescent="0.3">
      <c r="A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AA390" s="3"/>
      <c r="AB390" s="13"/>
      <c r="AC390" s="13"/>
      <c r="AD390" s="13"/>
      <c r="AE390" s="13"/>
      <c r="AF390" s="13"/>
      <c r="AG390" s="13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T390" s="117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</row>
    <row r="391" spans="1:65" s="1" customFormat="1" x14ac:dyDescent="0.3">
      <c r="A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AA391" s="3"/>
      <c r="AB391" s="13"/>
      <c r="AC391" s="13"/>
      <c r="AD391" s="13"/>
      <c r="AE391" s="13"/>
      <c r="AF391" s="13"/>
      <c r="AG391" s="13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T391" s="117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</row>
    <row r="392" spans="1:65" s="1" customFormat="1" x14ac:dyDescent="0.3">
      <c r="A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AA392" s="3"/>
      <c r="AB392" s="13"/>
      <c r="AC392" s="13"/>
      <c r="AD392" s="13"/>
      <c r="AE392" s="13"/>
      <c r="AF392" s="13"/>
      <c r="AG392" s="13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T392" s="117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</row>
    <row r="393" spans="1:65" s="1" customFormat="1" x14ac:dyDescent="0.3">
      <c r="A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AA393" s="3"/>
      <c r="AB393" s="13"/>
      <c r="AC393" s="13"/>
      <c r="AD393" s="13"/>
      <c r="AE393" s="13"/>
      <c r="AF393" s="13"/>
      <c r="AG393" s="13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T393" s="117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</row>
    <row r="394" spans="1:65" s="1" customFormat="1" x14ac:dyDescent="0.3">
      <c r="A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AA394" s="3"/>
      <c r="AB394" s="13"/>
      <c r="AC394" s="13"/>
      <c r="AD394" s="13"/>
      <c r="AE394" s="13"/>
      <c r="AF394" s="13"/>
      <c r="AG394" s="13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T394" s="117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</row>
    <row r="395" spans="1:65" s="1" customFormat="1" x14ac:dyDescent="0.3">
      <c r="A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AA395" s="3"/>
      <c r="AB395" s="13"/>
      <c r="AC395" s="13"/>
      <c r="AD395" s="13"/>
      <c r="AE395" s="13"/>
      <c r="AF395" s="13"/>
      <c r="AG395" s="13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T395" s="117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</row>
    <row r="396" spans="1:65" s="1" customFormat="1" x14ac:dyDescent="0.3">
      <c r="A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AA396" s="3"/>
      <c r="AB396" s="13"/>
      <c r="AC396" s="13"/>
      <c r="AD396" s="13"/>
      <c r="AE396" s="13"/>
      <c r="AF396" s="13"/>
      <c r="AG396" s="13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T396" s="117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</row>
    <row r="397" spans="1:65" s="1" customFormat="1" x14ac:dyDescent="0.3">
      <c r="A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AA397" s="3"/>
      <c r="AB397" s="13"/>
      <c r="AC397" s="13"/>
      <c r="AD397" s="13"/>
      <c r="AE397" s="13"/>
      <c r="AF397" s="13"/>
      <c r="AG397" s="13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T397" s="117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</row>
    <row r="398" spans="1:65" s="1" customFormat="1" x14ac:dyDescent="0.3">
      <c r="A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AA398" s="3"/>
      <c r="AB398" s="13"/>
      <c r="AC398" s="13"/>
      <c r="AD398" s="13"/>
      <c r="AE398" s="13"/>
      <c r="AF398" s="13"/>
      <c r="AG398" s="13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T398" s="117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</row>
    <row r="399" spans="1:65" s="1" customFormat="1" x14ac:dyDescent="0.3">
      <c r="A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AA399" s="3"/>
      <c r="AB399" s="13"/>
      <c r="AC399" s="13"/>
      <c r="AD399" s="13"/>
      <c r="AE399" s="13"/>
      <c r="AF399" s="13"/>
      <c r="AG399" s="13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T399" s="117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</row>
    <row r="400" spans="1:65" s="1" customFormat="1" x14ac:dyDescent="0.3">
      <c r="A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AA400" s="3"/>
      <c r="AB400" s="13"/>
      <c r="AC400" s="13"/>
      <c r="AD400" s="13"/>
      <c r="AE400" s="13"/>
      <c r="AF400" s="13"/>
      <c r="AG400" s="13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T400" s="117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</row>
    <row r="401" spans="1:65" s="1" customFormat="1" x14ac:dyDescent="0.3">
      <c r="A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AA401" s="3"/>
      <c r="AB401" s="13"/>
      <c r="AC401" s="13"/>
      <c r="AD401" s="13"/>
      <c r="AE401" s="13"/>
      <c r="AF401" s="13"/>
      <c r="AG401" s="13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T401" s="117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</row>
    <row r="402" spans="1:65" s="1" customFormat="1" x14ac:dyDescent="0.3">
      <c r="A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AA402" s="3"/>
      <c r="AB402" s="13"/>
      <c r="AC402" s="13"/>
      <c r="AD402" s="13"/>
      <c r="AE402" s="13"/>
      <c r="AF402" s="13"/>
      <c r="AG402" s="13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T402" s="117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</row>
    <row r="403" spans="1:65" s="1" customFormat="1" x14ac:dyDescent="0.3">
      <c r="A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AA403" s="3"/>
      <c r="AB403" s="13"/>
      <c r="AC403" s="13"/>
      <c r="AD403" s="13"/>
      <c r="AE403" s="13"/>
      <c r="AF403" s="13"/>
      <c r="AG403" s="13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T403" s="117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</row>
    <row r="404" spans="1:65" s="1" customFormat="1" x14ac:dyDescent="0.3">
      <c r="A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AA404" s="3"/>
      <c r="AB404" s="13"/>
      <c r="AC404" s="13"/>
      <c r="AD404" s="13"/>
      <c r="AE404" s="13"/>
      <c r="AF404" s="13"/>
      <c r="AG404" s="13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T404" s="117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</row>
    <row r="405" spans="1:65" s="1" customFormat="1" x14ac:dyDescent="0.3">
      <c r="A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AA405" s="3"/>
      <c r="AB405" s="13"/>
      <c r="AC405" s="13"/>
      <c r="AD405" s="13"/>
      <c r="AE405" s="13"/>
      <c r="AF405" s="13"/>
      <c r="AG405" s="13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T405" s="117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</row>
    <row r="406" spans="1:65" s="1" customFormat="1" x14ac:dyDescent="0.3">
      <c r="A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AA406" s="3"/>
      <c r="AB406" s="13"/>
      <c r="AC406" s="13"/>
      <c r="AD406" s="13"/>
      <c r="AE406" s="13"/>
      <c r="AF406" s="13"/>
      <c r="AG406" s="13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T406" s="117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</row>
    <row r="407" spans="1:65" s="1" customFormat="1" x14ac:dyDescent="0.3">
      <c r="A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AA407" s="3"/>
      <c r="AB407" s="13"/>
      <c r="AC407" s="13"/>
      <c r="AD407" s="13"/>
      <c r="AE407" s="13"/>
      <c r="AF407" s="13"/>
      <c r="AG407" s="13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T407" s="117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</row>
    <row r="408" spans="1:65" s="1" customFormat="1" x14ac:dyDescent="0.3">
      <c r="A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AA408" s="3"/>
      <c r="AB408" s="13"/>
      <c r="AC408" s="13"/>
      <c r="AD408" s="13"/>
      <c r="AE408" s="13"/>
      <c r="AF408" s="13"/>
      <c r="AG408" s="13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T408" s="117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</row>
    <row r="409" spans="1:65" s="1" customFormat="1" x14ac:dyDescent="0.3">
      <c r="A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AA409" s="3"/>
      <c r="AB409" s="13"/>
      <c r="AC409" s="13"/>
      <c r="AD409" s="13"/>
      <c r="AE409" s="13"/>
      <c r="AF409" s="13"/>
      <c r="AG409" s="13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T409" s="117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</row>
    <row r="410" spans="1:65" s="1" customFormat="1" x14ac:dyDescent="0.3">
      <c r="A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AA410" s="3"/>
      <c r="AB410" s="13"/>
      <c r="AC410" s="13"/>
      <c r="AD410" s="13"/>
      <c r="AE410" s="13"/>
      <c r="AF410" s="13"/>
      <c r="AG410" s="13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T410" s="117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</row>
    <row r="411" spans="1:65" s="1" customFormat="1" x14ac:dyDescent="0.3">
      <c r="A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AA411" s="3"/>
      <c r="AB411" s="13"/>
      <c r="AC411" s="13"/>
      <c r="AD411" s="13"/>
      <c r="AE411" s="13"/>
      <c r="AF411" s="13"/>
      <c r="AG411" s="13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T411" s="117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</row>
    <row r="412" spans="1:65" s="1" customFormat="1" x14ac:dyDescent="0.3">
      <c r="A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AA412" s="3"/>
      <c r="AB412" s="13"/>
      <c r="AC412" s="13"/>
      <c r="AD412" s="13"/>
      <c r="AE412" s="13"/>
      <c r="AF412" s="13"/>
      <c r="AG412" s="13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T412" s="117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</row>
    <row r="413" spans="1:65" s="1" customFormat="1" x14ac:dyDescent="0.3">
      <c r="A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AA413" s="3"/>
      <c r="AB413" s="13"/>
      <c r="AC413" s="13"/>
      <c r="AD413" s="13"/>
      <c r="AE413" s="13"/>
      <c r="AF413" s="13"/>
      <c r="AG413" s="13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T413" s="117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</row>
    <row r="414" spans="1:65" s="1" customFormat="1" x14ac:dyDescent="0.3">
      <c r="A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AA414" s="3"/>
      <c r="AB414" s="13"/>
      <c r="AC414" s="13"/>
      <c r="AD414" s="13"/>
      <c r="AE414" s="13"/>
      <c r="AF414" s="13"/>
      <c r="AG414" s="13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T414" s="117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</row>
    <row r="415" spans="1:65" s="1" customFormat="1" x14ac:dyDescent="0.3">
      <c r="A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AA415" s="3"/>
      <c r="AB415" s="13"/>
      <c r="AC415" s="13"/>
      <c r="AD415" s="13"/>
      <c r="AE415" s="13"/>
      <c r="AF415" s="13"/>
      <c r="AG415" s="13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T415" s="117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</row>
    <row r="416" spans="1:65" s="1" customFormat="1" x14ac:dyDescent="0.3">
      <c r="A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AA416" s="3"/>
      <c r="AB416" s="13"/>
      <c r="AC416" s="13"/>
      <c r="AD416" s="13"/>
      <c r="AE416" s="13"/>
      <c r="AF416" s="13"/>
      <c r="AG416" s="13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T416" s="117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</row>
    <row r="417" spans="1:65" s="1" customFormat="1" x14ac:dyDescent="0.3">
      <c r="A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AA417" s="3"/>
      <c r="AB417" s="13"/>
      <c r="AC417" s="13"/>
      <c r="AD417" s="13"/>
      <c r="AE417" s="13"/>
      <c r="AF417" s="13"/>
      <c r="AG417" s="13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T417" s="117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</row>
    <row r="418" spans="1:65" s="1" customFormat="1" x14ac:dyDescent="0.3">
      <c r="A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AA418" s="3"/>
      <c r="AB418" s="13"/>
      <c r="AC418" s="13"/>
      <c r="AD418" s="13"/>
      <c r="AE418" s="13"/>
      <c r="AF418" s="13"/>
      <c r="AG418" s="13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T418" s="117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</row>
    <row r="419" spans="1:65" s="1" customFormat="1" x14ac:dyDescent="0.3">
      <c r="A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AA419" s="3"/>
      <c r="AB419" s="13"/>
      <c r="AC419" s="13"/>
      <c r="AD419" s="13"/>
      <c r="AE419" s="13"/>
      <c r="AF419" s="13"/>
      <c r="AG419" s="13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T419" s="117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</row>
    <row r="420" spans="1:65" s="1" customFormat="1" x14ac:dyDescent="0.3">
      <c r="A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AA420" s="3"/>
      <c r="AB420" s="13"/>
      <c r="AC420" s="13"/>
      <c r="AD420" s="13"/>
      <c r="AE420" s="13"/>
      <c r="AF420" s="13"/>
      <c r="AG420" s="13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T420" s="117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</row>
    <row r="421" spans="1:65" s="1" customFormat="1" x14ac:dyDescent="0.3">
      <c r="A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AA421" s="3"/>
      <c r="AB421" s="13"/>
      <c r="AC421" s="13"/>
      <c r="AD421" s="13"/>
      <c r="AE421" s="13"/>
      <c r="AF421" s="13"/>
      <c r="AG421" s="13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T421" s="117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</row>
    <row r="422" spans="1:65" s="1" customFormat="1" x14ac:dyDescent="0.3">
      <c r="A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AA422" s="3"/>
      <c r="AB422" s="13"/>
      <c r="AC422" s="13"/>
      <c r="AD422" s="13"/>
      <c r="AE422" s="13"/>
      <c r="AF422" s="13"/>
      <c r="AG422" s="13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T422" s="117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</row>
    <row r="423" spans="1:65" s="1" customFormat="1" x14ac:dyDescent="0.3">
      <c r="A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AA423" s="3"/>
      <c r="AB423" s="13"/>
      <c r="AC423" s="13"/>
      <c r="AD423" s="13"/>
      <c r="AE423" s="13"/>
      <c r="AF423" s="13"/>
      <c r="AG423" s="13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T423" s="117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</row>
    <row r="424" spans="1:65" s="1" customFormat="1" x14ac:dyDescent="0.3">
      <c r="A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AA424" s="3"/>
      <c r="AB424" s="13"/>
      <c r="AC424" s="13"/>
      <c r="AD424" s="13"/>
      <c r="AE424" s="13"/>
      <c r="AF424" s="13"/>
      <c r="AG424" s="13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T424" s="117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</row>
    <row r="425" spans="1:65" s="1" customFormat="1" x14ac:dyDescent="0.3">
      <c r="A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AA425" s="3"/>
      <c r="AB425" s="13"/>
      <c r="AC425" s="13"/>
      <c r="AD425" s="13"/>
      <c r="AE425" s="13"/>
      <c r="AF425" s="13"/>
      <c r="AG425" s="13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T425" s="117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</row>
    <row r="426" spans="1:65" s="1" customFormat="1" x14ac:dyDescent="0.3">
      <c r="A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AA426" s="3"/>
      <c r="AB426" s="13"/>
      <c r="AC426" s="13"/>
      <c r="AD426" s="13"/>
      <c r="AE426" s="13"/>
      <c r="AF426" s="13"/>
      <c r="AG426" s="13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T426" s="117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</row>
    <row r="427" spans="1:65" s="1" customFormat="1" x14ac:dyDescent="0.3">
      <c r="A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AA427" s="3"/>
      <c r="AB427" s="13"/>
      <c r="AC427" s="13"/>
      <c r="AD427" s="13"/>
      <c r="AE427" s="13"/>
      <c r="AF427" s="13"/>
      <c r="AG427" s="13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T427" s="117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</row>
    <row r="428" spans="1:65" s="1" customFormat="1" x14ac:dyDescent="0.3">
      <c r="A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AA428" s="3"/>
      <c r="AB428" s="13"/>
      <c r="AC428" s="13"/>
      <c r="AD428" s="13"/>
      <c r="AE428" s="13"/>
      <c r="AF428" s="13"/>
      <c r="AG428" s="13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T428" s="117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</row>
    <row r="429" spans="1:65" s="1" customFormat="1" x14ac:dyDescent="0.3">
      <c r="A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AA429" s="3"/>
      <c r="AB429" s="13"/>
      <c r="AC429" s="13"/>
      <c r="AD429" s="13"/>
      <c r="AE429" s="13"/>
      <c r="AF429" s="13"/>
      <c r="AG429" s="13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T429" s="117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</row>
    <row r="430" spans="1:65" s="1" customFormat="1" x14ac:dyDescent="0.3">
      <c r="A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AA430" s="3"/>
      <c r="AB430" s="13"/>
      <c r="AC430" s="13"/>
      <c r="AD430" s="13"/>
      <c r="AE430" s="13"/>
      <c r="AF430" s="13"/>
      <c r="AG430" s="13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T430" s="117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</row>
    <row r="431" spans="1:65" s="1" customFormat="1" x14ac:dyDescent="0.3">
      <c r="A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AA431" s="3"/>
      <c r="AB431" s="13"/>
      <c r="AC431" s="13"/>
      <c r="AD431" s="13"/>
      <c r="AE431" s="13"/>
      <c r="AF431" s="13"/>
      <c r="AG431" s="13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T431" s="117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</row>
    <row r="432" spans="1:65" s="1" customFormat="1" x14ac:dyDescent="0.3">
      <c r="A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AA432" s="3"/>
      <c r="AB432" s="13"/>
      <c r="AC432" s="13"/>
      <c r="AD432" s="13"/>
      <c r="AE432" s="13"/>
      <c r="AF432" s="13"/>
      <c r="AG432" s="13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T432" s="117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</row>
    <row r="433" spans="1:65" s="1" customFormat="1" x14ac:dyDescent="0.3">
      <c r="A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AA433" s="3"/>
      <c r="AB433" s="13"/>
      <c r="AC433" s="13"/>
      <c r="AD433" s="13"/>
      <c r="AE433" s="13"/>
      <c r="AF433" s="13"/>
      <c r="AG433" s="13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T433" s="117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</row>
    <row r="434" spans="1:65" s="1" customFormat="1" x14ac:dyDescent="0.3">
      <c r="A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AA434" s="3"/>
      <c r="AB434" s="13"/>
      <c r="AC434" s="13"/>
      <c r="AD434" s="13"/>
      <c r="AE434" s="13"/>
      <c r="AF434" s="13"/>
      <c r="AG434" s="13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T434" s="117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</row>
    <row r="435" spans="1:65" s="1" customFormat="1" x14ac:dyDescent="0.3">
      <c r="A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AA435" s="3"/>
      <c r="AB435" s="13"/>
      <c r="AC435" s="13"/>
      <c r="AD435" s="13"/>
      <c r="AE435" s="13"/>
      <c r="AF435" s="13"/>
      <c r="AG435" s="13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T435" s="117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</row>
    <row r="436" spans="1:65" s="1" customFormat="1" x14ac:dyDescent="0.3">
      <c r="A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AA436" s="3"/>
      <c r="AB436" s="13"/>
      <c r="AC436" s="13"/>
      <c r="AD436" s="13"/>
      <c r="AE436" s="13"/>
      <c r="AF436" s="13"/>
      <c r="AG436" s="13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T436" s="117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</row>
    <row r="437" spans="1:65" s="1" customFormat="1" x14ac:dyDescent="0.3">
      <c r="A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AA437" s="3"/>
      <c r="AB437" s="13"/>
      <c r="AC437" s="13"/>
      <c r="AD437" s="13"/>
      <c r="AE437" s="13"/>
      <c r="AF437" s="13"/>
      <c r="AG437" s="13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T437" s="117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</row>
    <row r="438" spans="1:65" s="1" customFormat="1" x14ac:dyDescent="0.3">
      <c r="A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AA438" s="3"/>
      <c r="AB438" s="13"/>
      <c r="AC438" s="13"/>
      <c r="AD438" s="13"/>
      <c r="AE438" s="13"/>
      <c r="AF438" s="13"/>
      <c r="AG438" s="13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T438" s="117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</row>
    <row r="439" spans="1:65" s="1" customFormat="1" x14ac:dyDescent="0.3">
      <c r="A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AA439" s="3"/>
      <c r="AB439" s="13"/>
      <c r="AC439" s="13"/>
      <c r="AD439" s="13"/>
      <c r="AE439" s="13"/>
      <c r="AF439" s="13"/>
      <c r="AG439" s="13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T439" s="117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</row>
    <row r="440" spans="1:65" s="1" customFormat="1" x14ac:dyDescent="0.3">
      <c r="A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AA440" s="3"/>
      <c r="AB440" s="13"/>
      <c r="AC440" s="13"/>
      <c r="AD440" s="13"/>
      <c r="AE440" s="13"/>
      <c r="AF440" s="13"/>
      <c r="AG440" s="13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T440" s="117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</row>
    <row r="441" spans="1:65" s="1" customFormat="1" x14ac:dyDescent="0.3">
      <c r="A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AA441" s="3"/>
      <c r="AB441" s="13"/>
      <c r="AC441" s="13"/>
      <c r="AD441" s="13"/>
      <c r="AE441" s="13"/>
      <c r="AF441" s="13"/>
      <c r="AG441" s="13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T441" s="117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</row>
    <row r="442" spans="1:65" s="1" customFormat="1" x14ac:dyDescent="0.3">
      <c r="A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AA442" s="3"/>
      <c r="AB442" s="13"/>
      <c r="AC442" s="13"/>
      <c r="AD442" s="13"/>
      <c r="AE442" s="13"/>
      <c r="AF442" s="13"/>
      <c r="AG442" s="13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T442" s="117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</row>
    <row r="443" spans="1:65" s="1" customFormat="1" x14ac:dyDescent="0.3">
      <c r="A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AA443" s="3"/>
      <c r="AB443" s="13"/>
      <c r="AC443" s="13"/>
      <c r="AD443" s="13"/>
      <c r="AE443" s="13"/>
      <c r="AF443" s="13"/>
      <c r="AG443" s="13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T443" s="117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</row>
    <row r="444" spans="1:65" s="1" customFormat="1" x14ac:dyDescent="0.3">
      <c r="A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AA444" s="3"/>
      <c r="AB444" s="13"/>
      <c r="AC444" s="13"/>
      <c r="AD444" s="13"/>
      <c r="AE444" s="13"/>
      <c r="AF444" s="13"/>
      <c r="AG444" s="13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T444" s="117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</row>
    <row r="445" spans="1:65" s="1" customFormat="1" x14ac:dyDescent="0.3">
      <c r="A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AA445" s="3"/>
      <c r="AB445" s="13"/>
      <c r="AC445" s="13"/>
      <c r="AD445" s="13"/>
      <c r="AE445" s="13"/>
      <c r="AF445" s="13"/>
      <c r="AG445" s="13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T445" s="117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</row>
    <row r="446" spans="1:65" s="1" customFormat="1" x14ac:dyDescent="0.3">
      <c r="A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AA446" s="3"/>
      <c r="AB446" s="13"/>
      <c r="AC446" s="13"/>
      <c r="AD446" s="13"/>
      <c r="AE446" s="13"/>
      <c r="AF446" s="13"/>
      <c r="AG446" s="13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T446" s="117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</row>
    <row r="447" spans="1:65" s="1" customFormat="1" x14ac:dyDescent="0.3">
      <c r="A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AA447" s="3"/>
      <c r="AB447" s="13"/>
      <c r="AC447" s="13"/>
      <c r="AD447" s="13"/>
      <c r="AE447" s="13"/>
      <c r="AF447" s="13"/>
      <c r="AG447" s="13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T447" s="117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</row>
    <row r="448" spans="1:65" s="1" customFormat="1" x14ac:dyDescent="0.3">
      <c r="A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AA448" s="3"/>
      <c r="AB448" s="13"/>
      <c r="AC448" s="13"/>
      <c r="AD448" s="13"/>
      <c r="AE448" s="13"/>
      <c r="AF448" s="13"/>
      <c r="AG448" s="13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T448" s="117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</row>
    <row r="449" spans="1:65" s="1" customFormat="1" x14ac:dyDescent="0.3">
      <c r="A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AA449" s="3"/>
      <c r="AB449" s="13"/>
      <c r="AC449" s="13"/>
      <c r="AD449" s="13"/>
      <c r="AE449" s="13"/>
      <c r="AF449" s="13"/>
      <c r="AG449" s="13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T449" s="117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</row>
    <row r="450" spans="1:65" s="1" customFormat="1" x14ac:dyDescent="0.3">
      <c r="A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AA450" s="3"/>
      <c r="AB450" s="13"/>
      <c r="AC450" s="13"/>
      <c r="AD450" s="13"/>
      <c r="AE450" s="13"/>
      <c r="AF450" s="13"/>
      <c r="AG450" s="13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T450" s="117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</row>
    <row r="451" spans="1:65" s="1" customFormat="1" x14ac:dyDescent="0.3">
      <c r="A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AA451" s="3"/>
      <c r="AB451" s="13"/>
      <c r="AC451" s="13"/>
      <c r="AD451" s="13"/>
      <c r="AE451" s="13"/>
      <c r="AF451" s="13"/>
      <c r="AG451" s="13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T451" s="117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</row>
    <row r="452" spans="1:65" s="1" customFormat="1" x14ac:dyDescent="0.3">
      <c r="A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AA452" s="3"/>
      <c r="AB452" s="13"/>
      <c r="AC452" s="13"/>
      <c r="AD452" s="13"/>
      <c r="AE452" s="13"/>
      <c r="AF452" s="13"/>
      <c r="AG452" s="13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T452" s="117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</row>
    <row r="453" spans="1:65" s="1" customFormat="1" x14ac:dyDescent="0.3">
      <c r="A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AA453" s="3"/>
      <c r="AB453" s="13"/>
      <c r="AC453" s="13"/>
      <c r="AD453" s="13"/>
      <c r="AE453" s="13"/>
      <c r="AF453" s="13"/>
      <c r="AG453" s="13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T453" s="117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</row>
    <row r="454" spans="1:65" s="1" customFormat="1" x14ac:dyDescent="0.3">
      <c r="A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AA454" s="3"/>
      <c r="AB454" s="13"/>
      <c r="AC454" s="13"/>
      <c r="AD454" s="13"/>
      <c r="AE454" s="13"/>
      <c r="AF454" s="13"/>
      <c r="AG454" s="13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T454" s="117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</row>
    <row r="455" spans="1:65" s="1" customFormat="1" x14ac:dyDescent="0.3">
      <c r="A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AA455" s="3"/>
      <c r="AB455" s="13"/>
      <c r="AC455" s="13"/>
      <c r="AD455" s="13"/>
      <c r="AE455" s="13"/>
      <c r="AF455" s="13"/>
      <c r="AG455" s="13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T455" s="117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</row>
    <row r="456" spans="1:65" s="1" customFormat="1" x14ac:dyDescent="0.3">
      <c r="A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AA456" s="3"/>
      <c r="AB456" s="13"/>
      <c r="AC456" s="13"/>
      <c r="AD456" s="13"/>
      <c r="AE456" s="13"/>
      <c r="AF456" s="13"/>
      <c r="AG456" s="13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T456" s="117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</row>
    <row r="457" spans="1:65" s="1" customFormat="1" x14ac:dyDescent="0.3">
      <c r="A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AA457" s="3"/>
      <c r="AB457" s="13"/>
      <c r="AC457" s="13"/>
      <c r="AD457" s="13"/>
      <c r="AE457" s="13"/>
      <c r="AF457" s="13"/>
      <c r="AG457" s="13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T457" s="117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</row>
    <row r="458" spans="1:65" s="1" customFormat="1" x14ac:dyDescent="0.3">
      <c r="A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AA458" s="3"/>
      <c r="AB458" s="13"/>
      <c r="AC458" s="13"/>
      <c r="AD458" s="13"/>
      <c r="AE458" s="13"/>
      <c r="AF458" s="13"/>
      <c r="AG458" s="13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T458" s="117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</row>
    <row r="459" spans="1:65" s="1" customFormat="1" x14ac:dyDescent="0.3">
      <c r="A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AA459" s="3"/>
      <c r="AB459" s="13"/>
      <c r="AC459" s="13"/>
      <c r="AD459" s="13"/>
      <c r="AE459" s="13"/>
      <c r="AF459" s="13"/>
      <c r="AG459" s="13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T459" s="117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</row>
    <row r="460" spans="1:65" s="1" customFormat="1" x14ac:dyDescent="0.3">
      <c r="A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AA460" s="3"/>
      <c r="AB460" s="13"/>
      <c r="AC460" s="13"/>
      <c r="AD460" s="13"/>
      <c r="AE460" s="13"/>
      <c r="AF460" s="13"/>
      <c r="AG460" s="13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T460" s="117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</row>
    <row r="461" spans="1:65" s="1" customFormat="1" x14ac:dyDescent="0.3">
      <c r="A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AA461" s="3"/>
      <c r="AB461" s="13"/>
      <c r="AC461" s="13"/>
      <c r="AD461" s="13"/>
      <c r="AE461" s="13"/>
      <c r="AF461" s="13"/>
      <c r="AG461" s="13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T461" s="117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</row>
    <row r="462" spans="1:65" s="1" customFormat="1" x14ac:dyDescent="0.3">
      <c r="A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AA462" s="3"/>
      <c r="AB462" s="13"/>
      <c r="AC462" s="13"/>
      <c r="AD462" s="13"/>
      <c r="AE462" s="13"/>
      <c r="AF462" s="13"/>
      <c r="AG462" s="13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T462" s="117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</row>
    <row r="463" spans="1:65" s="1" customFormat="1" x14ac:dyDescent="0.3">
      <c r="A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AA463" s="3"/>
      <c r="AB463" s="13"/>
      <c r="AC463" s="13"/>
      <c r="AD463" s="13"/>
      <c r="AE463" s="13"/>
      <c r="AF463" s="13"/>
      <c r="AG463" s="13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T463" s="117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</row>
    <row r="464" spans="1:65" s="1" customFormat="1" x14ac:dyDescent="0.3">
      <c r="A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AA464" s="3"/>
      <c r="AB464" s="13"/>
      <c r="AC464" s="13"/>
      <c r="AD464" s="13"/>
      <c r="AE464" s="13"/>
      <c r="AF464" s="13"/>
      <c r="AG464" s="13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T464" s="117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</row>
    <row r="465" spans="1:65" s="1" customFormat="1" x14ac:dyDescent="0.3">
      <c r="A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AA465" s="3"/>
      <c r="AB465" s="13"/>
      <c r="AC465" s="13"/>
      <c r="AD465" s="13"/>
      <c r="AE465" s="13"/>
      <c r="AF465" s="13"/>
      <c r="AG465" s="13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T465" s="117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</row>
    <row r="466" spans="1:65" s="1" customFormat="1" x14ac:dyDescent="0.3">
      <c r="A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AA466" s="3"/>
      <c r="AB466" s="13"/>
      <c r="AC466" s="13"/>
      <c r="AD466" s="13"/>
      <c r="AE466" s="13"/>
      <c r="AF466" s="13"/>
      <c r="AG466" s="13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T466" s="117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</row>
    <row r="467" spans="1:65" s="1" customFormat="1" x14ac:dyDescent="0.3">
      <c r="A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AA467" s="3"/>
      <c r="AB467" s="13"/>
      <c r="AC467" s="13"/>
      <c r="AD467" s="13"/>
      <c r="AE467" s="13"/>
      <c r="AF467" s="13"/>
      <c r="AG467" s="13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T467" s="117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</row>
    <row r="468" spans="1:65" s="1" customFormat="1" x14ac:dyDescent="0.3">
      <c r="A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AA468" s="3"/>
      <c r="AB468" s="13"/>
      <c r="AC468" s="13"/>
      <c r="AD468" s="13"/>
      <c r="AE468" s="13"/>
      <c r="AF468" s="13"/>
      <c r="AG468" s="13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T468" s="117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</row>
    <row r="469" spans="1:65" s="1" customFormat="1" x14ac:dyDescent="0.3">
      <c r="A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AA469" s="3"/>
      <c r="AB469" s="13"/>
      <c r="AC469" s="13"/>
      <c r="AD469" s="13"/>
      <c r="AE469" s="13"/>
      <c r="AF469" s="13"/>
      <c r="AG469" s="13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T469" s="117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</row>
    <row r="470" spans="1:65" s="1" customFormat="1" x14ac:dyDescent="0.3">
      <c r="A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AA470" s="3"/>
      <c r="AB470" s="13"/>
      <c r="AC470" s="13"/>
      <c r="AD470" s="13"/>
      <c r="AE470" s="13"/>
      <c r="AF470" s="13"/>
      <c r="AG470" s="13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T470" s="117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</row>
    <row r="471" spans="1:65" s="1" customFormat="1" x14ac:dyDescent="0.3">
      <c r="A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AA471" s="3"/>
      <c r="AB471" s="13"/>
      <c r="AC471" s="13"/>
      <c r="AD471" s="13"/>
      <c r="AE471" s="13"/>
      <c r="AF471" s="13"/>
      <c r="AG471" s="13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T471" s="117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</row>
    <row r="472" spans="1:65" s="1" customFormat="1" x14ac:dyDescent="0.3">
      <c r="A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AA472" s="3"/>
      <c r="AB472" s="13"/>
      <c r="AC472" s="13"/>
      <c r="AD472" s="13"/>
      <c r="AE472" s="13"/>
      <c r="AF472" s="13"/>
      <c r="AG472" s="13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T472" s="117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</row>
    <row r="473" spans="1:65" s="1" customFormat="1" x14ac:dyDescent="0.3">
      <c r="A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AA473" s="3"/>
      <c r="AB473" s="13"/>
      <c r="AC473" s="13"/>
      <c r="AD473" s="13"/>
      <c r="AE473" s="13"/>
      <c r="AF473" s="13"/>
      <c r="AG473" s="13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T473" s="117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</row>
    <row r="474" spans="1:65" s="1" customFormat="1" x14ac:dyDescent="0.3">
      <c r="A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AA474" s="3"/>
      <c r="AB474" s="13"/>
      <c r="AC474" s="13"/>
      <c r="AD474" s="13"/>
      <c r="AE474" s="13"/>
      <c r="AF474" s="13"/>
      <c r="AG474" s="13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T474" s="117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</row>
    <row r="475" spans="1:65" s="1" customFormat="1" x14ac:dyDescent="0.3">
      <c r="A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AA475" s="3"/>
      <c r="AB475" s="13"/>
      <c r="AC475" s="13"/>
      <c r="AD475" s="13"/>
      <c r="AE475" s="13"/>
      <c r="AF475" s="13"/>
      <c r="AG475" s="13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T475" s="117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</row>
    <row r="476" spans="1:65" s="1" customFormat="1" x14ac:dyDescent="0.3">
      <c r="A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AA476" s="3"/>
      <c r="AB476" s="13"/>
      <c r="AC476" s="13"/>
      <c r="AD476" s="13"/>
      <c r="AE476" s="13"/>
      <c r="AF476" s="13"/>
      <c r="AG476" s="13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T476" s="117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</row>
    <row r="477" spans="1:65" s="1" customFormat="1" x14ac:dyDescent="0.3">
      <c r="A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AA477" s="3"/>
      <c r="AB477" s="13"/>
      <c r="AC477" s="13"/>
      <c r="AD477" s="13"/>
      <c r="AE477" s="13"/>
      <c r="AF477" s="13"/>
      <c r="AG477" s="13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T477" s="117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</row>
    <row r="478" spans="1:65" s="1" customFormat="1" x14ac:dyDescent="0.3">
      <c r="A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AA478" s="3"/>
      <c r="AB478" s="13"/>
      <c r="AC478" s="13"/>
      <c r="AD478" s="13"/>
      <c r="AE478" s="13"/>
      <c r="AF478" s="13"/>
      <c r="AG478" s="13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T478" s="117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</row>
    <row r="479" spans="1:65" s="1" customFormat="1" x14ac:dyDescent="0.3">
      <c r="A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AA479" s="3"/>
      <c r="AB479" s="13"/>
      <c r="AC479" s="13"/>
      <c r="AD479" s="13"/>
      <c r="AE479" s="13"/>
      <c r="AF479" s="13"/>
      <c r="AG479" s="13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T479" s="117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</row>
    <row r="480" spans="1:65" s="1" customFormat="1" x14ac:dyDescent="0.3">
      <c r="A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AA480" s="3"/>
      <c r="AB480" s="13"/>
      <c r="AC480" s="13"/>
      <c r="AD480" s="13"/>
      <c r="AE480" s="13"/>
      <c r="AF480" s="13"/>
      <c r="AG480" s="13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T480" s="117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</row>
    <row r="481" spans="1:65" s="1" customFormat="1" x14ac:dyDescent="0.3">
      <c r="A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AA481" s="3"/>
      <c r="AB481" s="13"/>
      <c r="AC481" s="13"/>
      <c r="AD481" s="13"/>
      <c r="AE481" s="13"/>
      <c r="AF481" s="13"/>
      <c r="AG481" s="13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T481" s="117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</row>
    <row r="482" spans="1:65" s="1" customFormat="1" x14ac:dyDescent="0.3">
      <c r="A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AA482" s="3"/>
      <c r="AB482" s="13"/>
      <c r="AC482" s="13"/>
      <c r="AD482" s="13"/>
      <c r="AE482" s="13"/>
      <c r="AF482" s="13"/>
      <c r="AG482" s="13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T482" s="117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</row>
    <row r="483" spans="1:65" s="1" customFormat="1" x14ac:dyDescent="0.3">
      <c r="A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AA483" s="3"/>
      <c r="AB483" s="13"/>
      <c r="AC483" s="13"/>
      <c r="AD483" s="13"/>
      <c r="AE483" s="13"/>
      <c r="AF483" s="13"/>
      <c r="AG483" s="13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T483" s="117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</row>
    <row r="484" spans="1:65" s="1" customFormat="1" x14ac:dyDescent="0.3">
      <c r="A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AA484" s="3"/>
      <c r="AB484" s="13"/>
      <c r="AC484" s="13"/>
      <c r="AD484" s="13"/>
      <c r="AE484" s="13"/>
      <c r="AF484" s="13"/>
      <c r="AG484" s="13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T484" s="117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</row>
    <row r="485" spans="1:65" s="1" customFormat="1" x14ac:dyDescent="0.3">
      <c r="A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AA485" s="3"/>
      <c r="AB485" s="13"/>
      <c r="AC485" s="13"/>
      <c r="AD485" s="13"/>
      <c r="AE485" s="13"/>
      <c r="AF485" s="13"/>
      <c r="AG485" s="13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T485" s="117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</row>
    <row r="486" spans="1:65" s="1" customFormat="1" x14ac:dyDescent="0.3">
      <c r="A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AA486" s="3"/>
      <c r="AB486" s="13"/>
      <c r="AC486" s="13"/>
      <c r="AD486" s="13"/>
      <c r="AE486" s="13"/>
      <c r="AF486" s="13"/>
      <c r="AG486" s="13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T486" s="117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</row>
    <row r="487" spans="1:65" s="1" customFormat="1" x14ac:dyDescent="0.3">
      <c r="A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AA487" s="3"/>
      <c r="AB487" s="13"/>
      <c r="AC487" s="13"/>
      <c r="AD487" s="13"/>
      <c r="AE487" s="13"/>
      <c r="AF487" s="13"/>
      <c r="AG487" s="13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T487" s="117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</row>
    <row r="488" spans="1:65" s="1" customFormat="1" x14ac:dyDescent="0.3">
      <c r="A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AA488" s="3"/>
      <c r="AB488" s="13"/>
      <c r="AC488" s="13"/>
      <c r="AD488" s="13"/>
      <c r="AE488" s="13"/>
      <c r="AF488" s="13"/>
      <c r="AG488" s="13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T488" s="117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</row>
    <row r="489" spans="1:65" s="1" customFormat="1" x14ac:dyDescent="0.3">
      <c r="A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AA489" s="3"/>
      <c r="AB489" s="13"/>
      <c r="AC489" s="13"/>
      <c r="AD489" s="13"/>
      <c r="AE489" s="13"/>
      <c r="AF489" s="13"/>
      <c r="AG489" s="13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T489" s="117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</row>
    <row r="490" spans="1:65" s="1" customFormat="1" x14ac:dyDescent="0.3">
      <c r="A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AA490" s="3"/>
      <c r="AB490" s="13"/>
      <c r="AC490" s="13"/>
      <c r="AD490" s="13"/>
      <c r="AE490" s="13"/>
      <c r="AF490" s="13"/>
      <c r="AG490" s="13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T490" s="117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</row>
    <row r="491" spans="1:65" s="1" customFormat="1" x14ac:dyDescent="0.3">
      <c r="A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AA491" s="3"/>
      <c r="AB491" s="13"/>
      <c r="AC491" s="13"/>
      <c r="AD491" s="13"/>
      <c r="AE491" s="13"/>
      <c r="AF491" s="13"/>
      <c r="AG491" s="13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T491" s="117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</row>
    <row r="492" spans="1:65" s="1" customFormat="1" x14ac:dyDescent="0.3">
      <c r="A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AA492" s="3"/>
      <c r="AB492" s="13"/>
      <c r="AC492" s="13"/>
      <c r="AD492" s="13"/>
      <c r="AE492" s="13"/>
      <c r="AF492" s="13"/>
      <c r="AG492" s="13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T492" s="117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</row>
    <row r="493" spans="1:65" s="1" customFormat="1" x14ac:dyDescent="0.3">
      <c r="A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AA493" s="3"/>
      <c r="AB493" s="13"/>
      <c r="AC493" s="13"/>
      <c r="AD493" s="13"/>
      <c r="AE493" s="13"/>
      <c r="AF493" s="13"/>
      <c r="AG493" s="13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T493" s="117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</row>
    <row r="494" spans="1:65" s="1" customFormat="1" x14ac:dyDescent="0.3">
      <c r="A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AA494" s="3"/>
      <c r="AB494" s="13"/>
      <c r="AC494" s="13"/>
      <c r="AD494" s="13"/>
      <c r="AE494" s="13"/>
      <c r="AF494" s="13"/>
      <c r="AG494" s="13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T494" s="117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</row>
    <row r="495" spans="1:65" s="1" customFormat="1" x14ac:dyDescent="0.3">
      <c r="A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AA495" s="3"/>
      <c r="AB495" s="13"/>
      <c r="AC495" s="13"/>
      <c r="AD495" s="13"/>
      <c r="AE495" s="13"/>
      <c r="AF495" s="13"/>
      <c r="AG495" s="13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T495" s="117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</row>
    <row r="496" spans="1:65" s="1" customFormat="1" x14ac:dyDescent="0.3">
      <c r="A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AA496" s="3"/>
      <c r="AB496" s="13"/>
      <c r="AC496" s="13"/>
      <c r="AD496" s="13"/>
      <c r="AE496" s="13"/>
      <c r="AF496" s="13"/>
      <c r="AG496" s="13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T496" s="117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</row>
    <row r="497" spans="1:65" s="1" customFormat="1" x14ac:dyDescent="0.3">
      <c r="A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AA497" s="3"/>
      <c r="AB497" s="13"/>
      <c r="AC497" s="13"/>
      <c r="AD497" s="13"/>
      <c r="AE497" s="13"/>
      <c r="AF497" s="13"/>
      <c r="AG497" s="13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T497" s="117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</row>
    <row r="498" spans="1:65" s="1" customFormat="1" x14ac:dyDescent="0.3">
      <c r="A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AA498" s="3"/>
      <c r="AB498" s="13"/>
      <c r="AC498" s="13"/>
      <c r="AD498" s="13"/>
      <c r="AE498" s="13"/>
      <c r="AF498" s="13"/>
      <c r="AG498" s="13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T498" s="117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</row>
    <row r="499" spans="1:65" s="1" customFormat="1" x14ac:dyDescent="0.3">
      <c r="A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AA499" s="3"/>
      <c r="AB499" s="13"/>
      <c r="AC499" s="13"/>
      <c r="AD499" s="13"/>
      <c r="AE499" s="13"/>
      <c r="AF499" s="13"/>
      <c r="AG499" s="13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T499" s="117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</row>
    <row r="500" spans="1:65" s="1" customFormat="1" x14ac:dyDescent="0.3">
      <c r="A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AA500" s="3"/>
      <c r="AB500" s="13"/>
      <c r="AC500" s="13"/>
      <c r="AD500" s="13"/>
      <c r="AE500" s="13"/>
      <c r="AF500" s="13"/>
      <c r="AG500" s="13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T500" s="117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</row>
    <row r="501" spans="1:65" s="1" customFormat="1" x14ac:dyDescent="0.3">
      <c r="A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AA501" s="3"/>
      <c r="AB501" s="13"/>
      <c r="AC501" s="13"/>
      <c r="AD501" s="13"/>
      <c r="AE501" s="13"/>
      <c r="AF501" s="13"/>
      <c r="AG501" s="13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T501" s="117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</row>
    <row r="502" spans="1:65" s="1" customFormat="1" x14ac:dyDescent="0.3">
      <c r="A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AA502" s="3"/>
      <c r="AB502" s="13"/>
      <c r="AC502" s="13"/>
      <c r="AD502" s="13"/>
      <c r="AE502" s="13"/>
      <c r="AF502" s="13"/>
      <c r="AG502" s="13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T502" s="117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</row>
    <row r="503" spans="1:65" s="1" customFormat="1" x14ac:dyDescent="0.3">
      <c r="A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AA503" s="3"/>
      <c r="AB503" s="13"/>
      <c r="AC503" s="13"/>
      <c r="AD503" s="13"/>
      <c r="AE503" s="13"/>
      <c r="AF503" s="13"/>
      <c r="AG503" s="13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T503" s="117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</row>
    <row r="504" spans="1:65" s="1" customFormat="1" x14ac:dyDescent="0.3">
      <c r="A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AA504" s="3"/>
      <c r="AB504" s="13"/>
      <c r="AC504" s="13"/>
      <c r="AD504" s="13"/>
      <c r="AE504" s="13"/>
      <c r="AF504" s="13"/>
      <c r="AG504" s="13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T504" s="117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</row>
    <row r="505" spans="1:65" s="1" customFormat="1" x14ac:dyDescent="0.3">
      <c r="A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AA505" s="3"/>
      <c r="AB505" s="13"/>
      <c r="AC505" s="13"/>
      <c r="AD505" s="13"/>
      <c r="AE505" s="13"/>
      <c r="AF505" s="13"/>
      <c r="AG505" s="13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T505" s="117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</row>
    <row r="506" spans="1:65" s="1" customFormat="1" x14ac:dyDescent="0.3">
      <c r="A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AA506" s="3"/>
      <c r="AB506" s="13"/>
      <c r="AC506" s="13"/>
      <c r="AD506" s="13"/>
      <c r="AE506" s="13"/>
      <c r="AF506" s="13"/>
      <c r="AG506" s="13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T506" s="117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</row>
    <row r="507" spans="1:65" s="1" customFormat="1" x14ac:dyDescent="0.3">
      <c r="A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AA507" s="3"/>
      <c r="AB507" s="13"/>
      <c r="AC507" s="13"/>
      <c r="AD507" s="13"/>
      <c r="AE507" s="13"/>
      <c r="AF507" s="13"/>
      <c r="AG507" s="13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T507" s="117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</row>
    <row r="508" spans="1:65" s="1" customFormat="1" x14ac:dyDescent="0.3">
      <c r="A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AA508" s="3"/>
      <c r="AB508" s="13"/>
      <c r="AC508" s="13"/>
      <c r="AD508" s="13"/>
      <c r="AE508" s="13"/>
      <c r="AF508" s="13"/>
      <c r="AG508" s="13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T508" s="117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</row>
    <row r="509" spans="1:65" s="1" customFormat="1" x14ac:dyDescent="0.3">
      <c r="A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AA509" s="3"/>
      <c r="AB509" s="13"/>
      <c r="AC509" s="13"/>
      <c r="AD509" s="13"/>
      <c r="AE509" s="13"/>
      <c r="AF509" s="13"/>
      <c r="AG509" s="13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T509" s="117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</row>
    <row r="510" spans="1:65" s="1" customFormat="1" x14ac:dyDescent="0.3">
      <c r="A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AA510" s="3"/>
      <c r="AB510" s="13"/>
      <c r="AC510" s="13"/>
      <c r="AD510" s="13"/>
      <c r="AE510" s="13"/>
      <c r="AF510" s="13"/>
      <c r="AG510" s="13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T510" s="117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</row>
    <row r="511" spans="1:65" s="1" customFormat="1" x14ac:dyDescent="0.3">
      <c r="A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AA511" s="3"/>
      <c r="AB511" s="13"/>
      <c r="AC511" s="13"/>
      <c r="AD511" s="13"/>
      <c r="AE511" s="13"/>
      <c r="AF511" s="13"/>
      <c r="AG511" s="13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T511" s="117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</row>
    <row r="512" spans="1:65" s="1" customFormat="1" x14ac:dyDescent="0.3">
      <c r="A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AA512" s="3"/>
      <c r="AB512" s="13"/>
      <c r="AC512" s="13"/>
      <c r="AD512" s="13"/>
      <c r="AE512" s="13"/>
      <c r="AF512" s="13"/>
      <c r="AG512" s="13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T512" s="117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</row>
    <row r="513" spans="1:65" s="1" customFormat="1" x14ac:dyDescent="0.3">
      <c r="A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AA513" s="3"/>
      <c r="AB513" s="13"/>
      <c r="AC513" s="13"/>
      <c r="AD513" s="13"/>
      <c r="AE513" s="13"/>
      <c r="AF513" s="13"/>
      <c r="AG513" s="13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T513" s="117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</row>
    <row r="514" spans="1:65" s="1" customFormat="1" x14ac:dyDescent="0.3">
      <c r="A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AA514" s="3"/>
      <c r="AB514" s="13"/>
      <c r="AC514" s="13"/>
      <c r="AD514" s="13"/>
      <c r="AE514" s="13"/>
      <c r="AF514" s="13"/>
      <c r="AG514" s="13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T514" s="117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</row>
    <row r="515" spans="1:65" s="1" customFormat="1" x14ac:dyDescent="0.3">
      <c r="A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AA515" s="3"/>
      <c r="AB515" s="13"/>
      <c r="AC515" s="13"/>
      <c r="AD515" s="13"/>
      <c r="AE515" s="13"/>
      <c r="AF515" s="13"/>
      <c r="AG515" s="13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T515" s="117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</row>
    <row r="516" spans="1:65" s="1" customFormat="1" x14ac:dyDescent="0.3">
      <c r="A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AA516" s="3"/>
      <c r="AB516" s="13"/>
      <c r="AC516" s="13"/>
      <c r="AD516" s="13"/>
      <c r="AE516" s="13"/>
      <c r="AF516" s="13"/>
      <c r="AG516" s="13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T516" s="117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</row>
    <row r="517" spans="1:65" s="1" customFormat="1" x14ac:dyDescent="0.3">
      <c r="A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AA517" s="3"/>
      <c r="AB517" s="13"/>
      <c r="AC517" s="13"/>
      <c r="AD517" s="13"/>
      <c r="AE517" s="13"/>
      <c r="AF517" s="13"/>
      <c r="AG517" s="13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T517" s="117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</row>
    <row r="518" spans="1:65" s="1" customFormat="1" x14ac:dyDescent="0.3">
      <c r="A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AA518" s="3"/>
      <c r="AB518" s="13"/>
      <c r="AC518" s="13"/>
      <c r="AD518" s="13"/>
      <c r="AE518" s="13"/>
      <c r="AF518" s="13"/>
      <c r="AG518" s="13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T518" s="117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</row>
    <row r="519" spans="1:65" s="1" customFormat="1" x14ac:dyDescent="0.3">
      <c r="A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AA519" s="3"/>
      <c r="AB519" s="13"/>
      <c r="AC519" s="13"/>
      <c r="AD519" s="13"/>
      <c r="AE519" s="13"/>
      <c r="AF519" s="13"/>
      <c r="AG519" s="13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T519" s="117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</row>
    <row r="520" spans="1:65" s="1" customFormat="1" x14ac:dyDescent="0.3">
      <c r="A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AA520" s="3"/>
      <c r="AB520" s="13"/>
      <c r="AC520" s="13"/>
      <c r="AD520" s="13"/>
      <c r="AE520" s="13"/>
      <c r="AF520" s="13"/>
      <c r="AG520" s="13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T520" s="117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</row>
    <row r="521" spans="1:65" s="1" customFormat="1" x14ac:dyDescent="0.3">
      <c r="A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AA521" s="3"/>
      <c r="AB521" s="13"/>
      <c r="AC521" s="13"/>
      <c r="AD521" s="13"/>
      <c r="AE521" s="13"/>
      <c r="AF521" s="13"/>
      <c r="AG521" s="13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T521" s="117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</row>
    <row r="522" spans="1:65" s="1" customFormat="1" x14ac:dyDescent="0.3">
      <c r="A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AA522" s="3"/>
      <c r="AB522" s="13"/>
      <c r="AC522" s="13"/>
      <c r="AD522" s="13"/>
      <c r="AE522" s="13"/>
      <c r="AF522" s="13"/>
      <c r="AG522" s="13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T522" s="117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</row>
    <row r="523" spans="1:65" s="1" customFormat="1" x14ac:dyDescent="0.3">
      <c r="A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AA523" s="3"/>
      <c r="AB523" s="13"/>
      <c r="AC523" s="13"/>
      <c r="AD523" s="13"/>
      <c r="AE523" s="13"/>
      <c r="AF523" s="13"/>
      <c r="AG523" s="13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T523" s="117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</row>
    <row r="524" spans="1:65" s="1" customFormat="1" x14ac:dyDescent="0.3">
      <c r="A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AA524" s="3"/>
      <c r="AB524" s="13"/>
      <c r="AC524" s="13"/>
      <c r="AD524" s="13"/>
      <c r="AE524" s="13"/>
      <c r="AF524" s="13"/>
      <c r="AG524" s="13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T524" s="117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</row>
    <row r="525" spans="1:65" s="1" customFormat="1" x14ac:dyDescent="0.3">
      <c r="A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AA525" s="3"/>
      <c r="AB525" s="13"/>
      <c r="AC525" s="13"/>
      <c r="AD525" s="13"/>
      <c r="AE525" s="13"/>
      <c r="AF525" s="13"/>
      <c r="AG525" s="13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T525" s="117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</row>
    <row r="526" spans="1:65" s="1" customFormat="1" x14ac:dyDescent="0.3">
      <c r="A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AA526" s="3"/>
      <c r="AB526" s="13"/>
      <c r="AC526" s="13"/>
      <c r="AD526" s="13"/>
      <c r="AE526" s="13"/>
      <c r="AF526" s="13"/>
      <c r="AG526" s="13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T526" s="117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</row>
    <row r="527" spans="1:65" s="1" customFormat="1" x14ac:dyDescent="0.3">
      <c r="A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AA527" s="3"/>
      <c r="AB527" s="13"/>
      <c r="AC527" s="13"/>
      <c r="AD527" s="13"/>
      <c r="AE527" s="13"/>
      <c r="AF527" s="13"/>
      <c r="AG527" s="13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T527" s="117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</row>
    <row r="528" spans="1:65" s="1" customFormat="1" x14ac:dyDescent="0.3">
      <c r="A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AA528" s="3"/>
      <c r="AB528" s="13"/>
      <c r="AC528" s="13"/>
      <c r="AD528" s="13"/>
      <c r="AE528" s="13"/>
      <c r="AF528" s="13"/>
      <c r="AG528" s="13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T528" s="117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</row>
    <row r="529" spans="1:65" s="1" customFormat="1" x14ac:dyDescent="0.3">
      <c r="A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AA529" s="3"/>
      <c r="AB529" s="13"/>
      <c r="AC529" s="13"/>
      <c r="AD529" s="13"/>
      <c r="AE529" s="13"/>
      <c r="AF529" s="13"/>
      <c r="AG529" s="13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T529" s="117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</row>
    <row r="530" spans="1:65" s="1" customFormat="1" x14ac:dyDescent="0.3">
      <c r="A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AA530" s="3"/>
      <c r="AB530" s="13"/>
      <c r="AC530" s="13"/>
      <c r="AD530" s="13"/>
      <c r="AE530" s="13"/>
      <c r="AF530" s="13"/>
      <c r="AG530" s="13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T530" s="117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</row>
    <row r="531" spans="1:65" s="1" customFormat="1" x14ac:dyDescent="0.3">
      <c r="A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AA531" s="3"/>
      <c r="AB531" s="13"/>
      <c r="AC531" s="13"/>
      <c r="AD531" s="13"/>
      <c r="AE531" s="13"/>
      <c r="AF531" s="13"/>
      <c r="AG531" s="13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T531" s="117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</row>
    <row r="532" spans="1:65" s="1" customFormat="1" x14ac:dyDescent="0.3">
      <c r="A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AA532" s="3"/>
      <c r="AB532" s="13"/>
      <c r="AC532" s="13"/>
      <c r="AD532" s="13"/>
      <c r="AE532" s="13"/>
      <c r="AF532" s="13"/>
      <c r="AG532" s="13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T532" s="117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</row>
    <row r="533" spans="1:65" s="1" customFormat="1" x14ac:dyDescent="0.3">
      <c r="A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AA533" s="3"/>
      <c r="AB533" s="13"/>
      <c r="AC533" s="13"/>
      <c r="AD533" s="13"/>
      <c r="AE533" s="13"/>
      <c r="AF533" s="13"/>
      <c r="AG533" s="13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T533" s="117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</row>
    <row r="534" spans="1:65" s="1" customFormat="1" x14ac:dyDescent="0.3">
      <c r="A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AA534" s="3"/>
      <c r="AB534" s="13"/>
      <c r="AC534" s="13"/>
      <c r="AD534" s="13"/>
      <c r="AE534" s="13"/>
      <c r="AF534" s="13"/>
      <c r="AG534" s="13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T534" s="117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</row>
    <row r="535" spans="1:65" s="1" customFormat="1" x14ac:dyDescent="0.3">
      <c r="A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AA535" s="3"/>
      <c r="AB535" s="13"/>
      <c r="AC535" s="13"/>
      <c r="AD535" s="13"/>
      <c r="AE535" s="13"/>
      <c r="AF535" s="13"/>
      <c r="AG535" s="13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T535" s="117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</row>
    <row r="536" spans="1:65" s="1" customFormat="1" x14ac:dyDescent="0.3">
      <c r="A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AA536" s="3"/>
      <c r="AB536" s="13"/>
      <c r="AC536" s="13"/>
      <c r="AD536" s="13"/>
      <c r="AE536" s="13"/>
      <c r="AF536" s="13"/>
      <c r="AG536" s="13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T536" s="117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</row>
    <row r="537" spans="1:65" s="1" customFormat="1" x14ac:dyDescent="0.3">
      <c r="A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AA537" s="3"/>
      <c r="AB537" s="13"/>
      <c r="AC537" s="13"/>
      <c r="AD537" s="13"/>
      <c r="AE537" s="13"/>
      <c r="AF537" s="13"/>
      <c r="AG537" s="13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T537" s="117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</row>
    <row r="538" spans="1:65" s="1" customFormat="1" x14ac:dyDescent="0.3">
      <c r="A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AA538" s="3"/>
      <c r="AB538" s="13"/>
      <c r="AC538" s="13"/>
      <c r="AD538" s="13"/>
      <c r="AE538" s="13"/>
      <c r="AF538" s="13"/>
      <c r="AG538" s="13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T538" s="117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</row>
    <row r="539" spans="1:65" s="1" customFormat="1" x14ac:dyDescent="0.3">
      <c r="A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AA539" s="3"/>
      <c r="AB539" s="13"/>
      <c r="AC539" s="13"/>
      <c r="AD539" s="13"/>
      <c r="AE539" s="13"/>
      <c r="AF539" s="13"/>
      <c r="AG539" s="13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T539" s="117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</row>
    <row r="540" spans="1:65" s="1" customFormat="1" x14ac:dyDescent="0.3">
      <c r="A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AA540" s="3"/>
      <c r="AB540" s="13"/>
      <c r="AC540" s="13"/>
      <c r="AD540" s="13"/>
      <c r="AE540" s="13"/>
      <c r="AF540" s="13"/>
      <c r="AG540" s="13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T540" s="117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</row>
    <row r="541" spans="1:65" s="1" customFormat="1" x14ac:dyDescent="0.3">
      <c r="A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AA541" s="3"/>
      <c r="AB541" s="13"/>
      <c r="AC541" s="13"/>
      <c r="AD541" s="13"/>
      <c r="AE541" s="13"/>
      <c r="AF541" s="13"/>
      <c r="AG541" s="13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T541" s="117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</row>
    <row r="542" spans="1:65" s="1" customFormat="1" x14ac:dyDescent="0.3">
      <c r="A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AA542" s="3"/>
      <c r="AB542" s="13"/>
      <c r="AC542" s="13"/>
      <c r="AD542" s="13"/>
      <c r="AE542" s="13"/>
      <c r="AF542" s="13"/>
      <c r="AG542" s="13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T542" s="117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</row>
    <row r="543" spans="1:65" s="1" customFormat="1" x14ac:dyDescent="0.3">
      <c r="A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AA543" s="3"/>
      <c r="AB543" s="13"/>
      <c r="AC543" s="13"/>
      <c r="AD543" s="13"/>
      <c r="AE543" s="13"/>
      <c r="AF543" s="13"/>
      <c r="AG543" s="13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T543" s="117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</row>
    <row r="544" spans="1:65" s="1" customFormat="1" x14ac:dyDescent="0.3">
      <c r="A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AA544" s="3"/>
      <c r="AB544" s="13"/>
      <c r="AC544" s="13"/>
      <c r="AD544" s="13"/>
      <c r="AE544" s="13"/>
      <c r="AF544" s="13"/>
      <c r="AG544" s="13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T544" s="117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</row>
    <row r="545" spans="1:65" s="1" customFormat="1" x14ac:dyDescent="0.3">
      <c r="A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AA545" s="3"/>
      <c r="AB545" s="13"/>
      <c r="AC545" s="13"/>
      <c r="AD545" s="13"/>
      <c r="AE545" s="13"/>
      <c r="AF545" s="13"/>
      <c r="AG545" s="13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T545" s="117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</row>
    <row r="546" spans="1:65" s="1" customFormat="1" x14ac:dyDescent="0.3">
      <c r="A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AA546" s="3"/>
      <c r="AB546" s="13"/>
      <c r="AC546" s="13"/>
      <c r="AD546" s="13"/>
      <c r="AE546" s="13"/>
      <c r="AF546" s="13"/>
      <c r="AG546" s="13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T546" s="117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</row>
    <row r="547" spans="1:65" s="1" customFormat="1" x14ac:dyDescent="0.3">
      <c r="A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AA547" s="3"/>
      <c r="AB547" s="13"/>
      <c r="AC547" s="13"/>
      <c r="AD547" s="13"/>
      <c r="AE547" s="13"/>
      <c r="AF547" s="13"/>
      <c r="AG547" s="13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T547" s="117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</row>
    <row r="548" spans="1:65" s="1" customFormat="1" x14ac:dyDescent="0.3">
      <c r="A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AA548" s="3"/>
      <c r="AB548" s="13"/>
      <c r="AC548" s="13"/>
      <c r="AD548" s="13"/>
      <c r="AE548" s="13"/>
      <c r="AF548" s="13"/>
      <c r="AG548" s="13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T548" s="117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</row>
    <row r="549" spans="1:65" s="1" customFormat="1" x14ac:dyDescent="0.3">
      <c r="A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AA549" s="3"/>
      <c r="AB549" s="13"/>
      <c r="AC549" s="13"/>
      <c r="AD549" s="13"/>
      <c r="AE549" s="13"/>
      <c r="AF549" s="13"/>
      <c r="AG549" s="13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T549" s="117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</row>
    <row r="550" spans="1:65" s="1" customFormat="1" x14ac:dyDescent="0.3">
      <c r="A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AA550" s="3"/>
      <c r="AB550" s="13"/>
      <c r="AC550" s="13"/>
      <c r="AD550" s="13"/>
      <c r="AE550" s="13"/>
      <c r="AF550" s="13"/>
      <c r="AG550" s="13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T550" s="117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</row>
    <row r="551" spans="1:65" s="1" customFormat="1" x14ac:dyDescent="0.3">
      <c r="A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AA551" s="3"/>
      <c r="AB551" s="13"/>
      <c r="AC551" s="13"/>
      <c r="AD551" s="13"/>
      <c r="AE551" s="13"/>
      <c r="AF551" s="13"/>
      <c r="AG551" s="13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T551" s="117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</row>
    <row r="552" spans="1:65" s="1" customFormat="1" x14ac:dyDescent="0.3">
      <c r="A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AA552" s="3"/>
      <c r="AB552" s="13"/>
      <c r="AC552" s="13"/>
      <c r="AD552" s="13"/>
      <c r="AE552" s="13"/>
      <c r="AF552" s="13"/>
      <c r="AG552" s="13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T552" s="117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</row>
    <row r="553" spans="1:65" s="1" customFormat="1" x14ac:dyDescent="0.3">
      <c r="A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AA553" s="3"/>
      <c r="AB553" s="13"/>
      <c r="AC553" s="13"/>
      <c r="AD553" s="13"/>
      <c r="AE553" s="13"/>
      <c r="AF553" s="13"/>
      <c r="AG553" s="13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T553" s="117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</row>
    <row r="554" spans="1:65" s="1" customFormat="1" x14ac:dyDescent="0.3">
      <c r="A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AA554" s="3"/>
      <c r="AB554" s="13"/>
      <c r="AC554" s="13"/>
      <c r="AD554" s="13"/>
      <c r="AE554" s="13"/>
      <c r="AF554" s="13"/>
      <c r="AG554" s="13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T554" s="117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</row>
    <row r="555" spans="1:65" s="1" customFormat="1" x14ac:dyDescent="0.3">
      <c r="A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AA555" s="3"/>
      <c r="AB555" s="13"/>
      <c r="AC555" s="13"/>
      <c r="AD555" s="13"/>
      <c r="AE555" s="13"/>
      <c r="AF555" s="13"/>
      <c r="AG555" s="13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T555" s="117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</row>
    <row r="556" spans="1:65" s="1" customFormat="1" x14ac:dyDescent="0.3">
      <c r="A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AA556" s="3"/>
      <c r="AB556" s="13"/>
      <c r="AC556" s="13"/>
      <c r="AD556" s="13"/>
      <c r="AE556" s="13"/>
      <c r="AF556" s="13"/>
      <c r="AG556" s="13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T556" s="117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</row>
    <row r="557" spans="1:65" s="1" customFormat="1" x14ac:dyDescent="0.3">
      <c r="A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AA557" s="3"/>
      <c r="AB557" s="13"/>
      <c r="AC557" s="13"/>
      <c r="AD557" s="13"/>
      <c r="AE557" s="13"/>
      <c r="AF557" s="13"/>
      <c r="AG557" s="13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T557" s="117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</row>
    <row r="558" spans="1:65" s="1" customFormat="1" x14ac:dyDescent="0.3">
      <c r="A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AA558" s="3"/>
      <c r="AB558" s="13"/>
      <c r="AC558" s="13"/>
      <c r="AD558" s="13"/>
      <c r="AE558" s="13"/>
      <c r="AF558" s="13"/>
      <c r="AG558" s="13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T558" s="117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</row>
    <row r="559" spans="1:65" s="1" customFormat="1" x14ac:dyDescent="0.3">
      <c r="A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AA559" s="3"/>
      <c r="AB559" s="13"/>
      <c r="AC559" s="13"/>
      <c r="AD559" s="13"/>
      <c r="AE559" s="13"/>
      <c r="AF559" s="13"/>
      <c r="AG559" s="13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T559" s="117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</row>
    <row r="560" spans="1:65" s="1" customFormat="1" x14ac:dyDescent="0.3">
      <c r="A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AA560" s="3"/>
      <c r="AB560" s="13"/>
      <c r="AC560" s="13"/>
      <c r="AD560" s="13"/>
      <c r="AE560" s="13"/>
      <c r="AF560" s="13"/>
      <c r="AG560" s="13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T560" s="117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</row>
    <row r="561" spans="1:65" s="1" customFormat="1" x14ac:dyDescent="0.3">
      <c r="A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AA561" s="3"/>
      <c r="AB561" s="13"/>
      <c r="AC561" s="13"/>
      <c r="AD561" s="13"/>
      <c r="AE561" s="13"/>
      <c r="AF561" s="13"/>
      <c r="AG561" s="13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T561" s="117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</row>
    <row r="562" spans="1:65" s="1" customFormat="1" x14ac:dyDescent="0.3">
      <c r="A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AA562" s="3"/>
      <c r="AB562" s="13"/>
      <c r="AC562" s="13"/>
      <c r="AD562" s="13"/>
      <c r="AE562" s="13"/>
      <c r="AF562" s="13"/>
      <c r="AG562" s="13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T562" s="117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</row>
    <row r="563" spans="1:65" s="1" customFormat="1" x14ac:dyDescent="0.3">
      <c r="A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AA563" s="3"/>
      <c r="AB563" s="13"/>
      <c r="AC563" s="13"/>
      <c r="AD563" s="13"/>
      <c r="AE563" s="13"/>
      <c r="AF563" s="13"/>
      <c r="AG563" s="13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T563" s="117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</row>
    <row r="564" spans="1:65" s="1" customFormat="1" x14ac:dyDescent="0.3">
      <c r="A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AA564" s="3"/>
      <c r="AB564" s="13"/>
      <c r="AC564" s="13"/>
      <c r="AD564" s="13"/>
      <c r="AE564" s="13"/>
      <c r="AF564" s="13"/>
      <c r="AG564" s="13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T564" s="117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</row>
    <row r="565" spans="1:65" s="1" customFormat="1" x14ac:dyDescent="0.3">
      <c r="A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AA565" s="3"/>
      <c r="AB565" s="13"/>
      <c r="AC565" s="13"/>
      <c r="AD565" s="13"/>
      <c r="AE565" s="13"/>
      <c r="AF565" s="13"/>
      <c r="AG565" s="13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T565" s="117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</row>
    <row r="566" spans="1:65" s="1" customFormat="1" x14ac:dyDescent="0.3">
      <c r="A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AA566" s="3"/>
      <c r="AB566" s="13"/>
      <c r="AC566" s="13"/>
      <c r="AD566" s="13"/>
      <c r="AE566" s="13"/>
      <c r="AF566" s="13"/>
      <c r="AG566" s="13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T566" s="117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</row>
    <row r="567" spans="1:65" s="1" customFormat="1" x14ac:dyDescent="0.3">
      <c r="A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AA567" s="3"/>
      <c r="AB567" s="13"/>
      <c r="AC567" s="13"/>
      <c r="AD567" s="13"/>
      <c r="AE567" s="13"/>
      <c r="AF567" s="13"/>
      <c r="AG567" s="13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T567" s="117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</row>
    <row r="568" spans="1:65" s="1" customFormat="1" x14ac:dyDescent="0.3">
      <c r="A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AA568" s="3"/>
      <c r="AB568" s="13"/>
      <c r="AC568" s="13"/>
      <c r="AD568" s="13"/>
      <c r="AE568" s="13"/>
      <c r="AF568" s="13"/>
      <c r="AG568" s="13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T568" s="117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</row>
    <row r="569" spans="1:65" s="1" customFormat="1" x14ac:dyDescent="0.3">
      <c r="A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AA569" s="3"/>
      <c r="AB569" s="13"/>
      <c r="AC569" s="13"/>
      <c r="AD569" s="13"/>
      <c r="AE569" s="13"/>
      <c r="AF569" s="13"/>
      <c r="AG569" s="13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T569" s="117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</row>
    <row r="570" spans="1:65" s="1" customFormat="1" x14ac:dyDescent="0.3">
      <c r="A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AA570" s="3"/>
      <c r="AB570" s="13"/>
      <c r="AC570" s="13"/>
      <c r="AD570" s="13"/>
      <c r="AE570" s="13"/>
      <c r="AF570" s="13"/>
      <c r="AG570" s="13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T570" s="117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</row>
    <row r="571" spans="1:65" s="1" customFormat="1" x14ac:dyDescent="0.3">
      <c r="A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AA571" s="3"/>
      <c r="AB571" s="13"/>
      <c r="AC571" s="13"/>
      <c r="AD571" s="13"/>
      <c r="AE571" s="13"/>
      <c r="AF571" s="13"/>
      <c r="AG571" s="13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T571" s="117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</row>
    <row r="572" spans="1:65" s="1" customFormat="1" x14ac:dyDescent="0.3">
      <c r="A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AA572" s="3"/>
      <c r="AB572" s="13"/>
      <c r="AC572" s="13"/>
      <c r="AD572" s="13"/>
      <c r="AE572" s="13"/>
      <c r="AF572" s="13"/>
      <c r="AG572" s="13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T572" s="117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</row>
    <row r="573" spans="1:65" s="1" customFormat="1" x14ac:dyDescent="0.3">
      <c r="A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AA573" s="3"/>
      <c r="AB573" s="13"/>
      <c r="AC573" s="13"/>
      <c r="AD573" s="13"/>
      <c r="AE573" s="13"/>
      <c r="AF573" s="13"/>
      <c r="AG573" s="13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T573" s="117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</row>
    <row r="574" spans="1:65" s="1" customFormat="1" x14ac:dyDescent="0.3">
      <c r="A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AA574" s="3"/>
      <c r="AB574" s="13"/>
      <c r="AC574" s="13"/>
      <c r="AD574" s="13"/>
      <c r="AE574" s="13"/>
      <c r="AF574" s="13"/>
      <c r="AG574" s="13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T574" s="117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</row>
    <row r="575" spans="1:65" s="1" customFormat="1" x14ac:dyDescent="0.3">
      <c r="A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AA575" s="3"/>
      <c r="AB575" s="13"/>
      <c r="AC575" s="13"/>
      <c r="AD575" s="13"/>
      <c r="AE575" s="13"/>
      <c r="AF575" s="13"/>
      <c r="AG575" s="13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T575" s="117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</row>
    <row r="576" spans="1:65" s="1" customFormat="1" x14ac:dyDescent="0.3">
      <c r="A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AA576" s="3"/>
      <c r="AB576" s="13"/>
      <c r="AC576" s="13"/>
      <c r="AD576" s="13"/>
      <c r="AE576" s="13"/>
      <c r="AF576" s="13"/>
      <c r="AG576" s="13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T576" s="117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</row>
    <row r="577" spans="1:65" s="1" customFormat="1" x14ac:dyDescent="0.3">
      <c r="A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AA577" s="3"/>
      <c r="AB577" s="13"/>
      <c r="AC577" s="13"/>
      <c r="AD577" s="13"/>
      <c r="AE577" s="13"/>
      <c r="AF577" s="13"/>
      <c r="AG577" s="13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T577" s="117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</row>
    <row r="578" spans="1:65" s="1" customFormat="1" x14ac:dyDescent="0.3">
      <c r="A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AA578" s="3"/>
      <c r="AB578" s="13"/>
      <c r="AC578" s="13"/>
      <c r="AD578" s="13"/>
      <c r="AE578" s="13"/>
      <c r="AF578" s="13"/>
      <c r="AG578" s="13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T578" s="117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</row>
    <row r="579" spans="1:65" s="1" customFormat="1" x14ac:dyDescent="0.3">
      <c r="A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AA579" s="3"/>
      <c r="AB579" s="13"/>
      <c r="AC579" s="13"/>
      <c r="AD579" s="13"/>
      <c r="AE579" s="13"/>
      <c r="AF579" s="13"/>
      <c r="AG579" s="13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T579" s="117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</row>
    <row r="580" spans="1:65" s="1" customFormat="1" x14ac:dyDescent="0.3">
      <c r="A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AA580" s="3"/>
      <c r="AB580" s="13"/>
      <c r="AC580" s="13"/>
      <c r="AD580" s="13"/>
      <c r="AE580" s="13"/>
      <c r="AF580" s="13"/>
      <c r="AG580" s="13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T580" s="117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</row>
    <row r="581" spans="1:65" s="1" customFormat="1" x14ac:dyDescent="0.3">
      <c r="A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AA581" s="3"/>
      <c r="AB581" s="13"/>
      <c r="AC581" s="13"/>
      <c r="AD581" s="13"/>
      <c r="AE581" s="13"/>
      <c r="AF581" s="13"/>
      <c r="AG581" s="13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T581" s="117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</row>
    <row r="582" spans="1:65" s="1" customFormat="1" x14ac:dyDescent="0.3">
      <c r="A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AA582" s="3"/>
      <c r="AB582" s="13"/>
      <c r="AC582" s="13"/>
      <c r="AD582" s="13"/>
      <c r="AE582" s="13"/>
      <c r="AF582" s="13"/>
      <c r="AG582" s="13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T582" s="117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</row>
    <row r="583" spans="1:65" s="1" customFormat="1" x14ac:dyDescent="0.3">
      <c r="A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AA583" s="3"/>
      <c r="AB583" s="13"/>
      <c r="AC583" s="13"/>
      <c r="AD583" s="13"/>
      <c r="AE583" s="13"/>
      <c r="AF583" s="13"/>
      <c r="AG583" s="13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T583" s="117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</row>
    <row r="584" spans="1:65" s="1" customFormat="1" x14ac:dyDescent="0.3">
      <c r="A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AA584" s="3"/>
      <c r="AB584" s="13"/>
      <c r="AC584" s="13"/>
      <c r="AD584" s="13"/>
      <c r="AE584" s="13"/>
      <c r="AF584" s="13"/>
      <c r="AG584" s="13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T584" s="117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</row>
    <row r="585" spans="1:65" s="1" customFormat="1" x14ac:dyDescent="0.3">
      <c r="A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AA585" s="3"/>
      <c r="AB585" s="13"/>
      <c r="AC585" s="13"/>
      <c r="AD585" s="13"/>
      <c r="AE585" s="13"/>
      <c r="AF585" s="13"/>
      <c r="AG585" s="13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T585" s="117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</row>
    <row r="586" spans="1:65" s="1" customFormat="1" x14ac:dyDescent="0.3">
      <c r="A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AA586" s="3"/>
      <c r="AB586" s="13"/>
      <c r="AC586" s="13"/>
      <c r="AD586" s="13"/>
      <c r="AE586" s="13"/>
      <c r="AF586" s="13"/>
      <c r="AG586" s="13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T586" s="117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</row>
    <row r="587" spans="1:65" s="1" customFormat="1" x14ac:dyDescent="0.3">
      <c r="A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AA587" s="3"/>
      <c r="AB587" s="13"/>
      <c r="AC587" s="13"/>
      <c r="AD587" s="13"/>
      <c r="AE587" s="13"/>
      <c r="AF587" s="13"/>
      <c r="AG587" s="13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T587" s="117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</row>
    <row r="588" spans="1:65" s="1" customFormat="1" x14ac:dyDescent="0.3">
      <c r="A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AA588" s="3"/>
      <c r="AB588" s="13"/>
      <c r="AC588" s="13"/>
      <c r="AD588" s="13"/>
      <c r="AE588" s="13"/>
      <c r="AF588" s="13"/>
      <c r="AG588" s="13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T588" s="117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</row>
    <row r="589" spans="1:65" s="1" customFormat="1" x14ac:dyDescent="0.3">
      <c r="A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AA589" s="3"/>
      <c r="AB589" s="13"/>
      <c r="AC589" s="13"/>
      <c r="AD589" s="13"/>
      <c r="AE589" s="13"/>
      <c r="AF589" s="13"/>
      <c r="AG589" s="13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T589" s="117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</row>
    <row r="590" spans="1:65" s="1" customFormat="1" x14ac:dyDescent="0.3">
      <c r="A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AA590" s="3"/>
      <c r="AB590" s="13"/>
      <c r="AC590" s="13"/>
      <c r="AD590" s="13"/>
      <c r="AE590" s="13"/>
      <c r="AF590" s="13"/>
      <c r="AG590" s="13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T590" s="117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</row>
    <row r="591" spans="1:65" s="1" customFormat="1" x14ac:dyDescent="0.3">
      <c r="A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AA591" s="3"/>
      <c r="AB591" s="13"/>
      <c r="AC591" s="13"/>
      <c r="AD591" s="13"/>
      <c r="AE591" s="13"/>
      <c r="AF591" s="13"/>
      <c r="AG591" s="13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T591" s="117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</row>
    <row r="592" spans="1:65" s="1" customFormat="1" x14ac:dyDescent="0.3">
      <c r="A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AA592" s="3"/>
      <c r="AB592" s="13"/>
      <c r="AC592" s="13"/>
      <c r="AD592" s="13"/>
      <c r="AE592" s="13"/>
      <c r="AF592" s="13"/>
      <c r="AG592" s="13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T592" s="117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</row>
    <row r="593" spans="1:65" s="1" customFormat="1" x14ac:dyDescent="0.3">
      <c r="A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AA593" s="3"/>
      <c r="AB593" s="13"/>
      <c r="AC593" s="13"/>
      <c r="AD593" s="13"/>
      <c r="AE593" s="13"/>
      <c r="AF593" s="13"/>
      <c r="AG593" s="13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T593" s="117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</row>
    <row r="594" spans="1:65" s="1" customFormat="1" x14ac:dyDescent="0.3">
      <c r="A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AA594" s="3"/>
      <c r="AB594" s="13"/>
      <c r="AC594" s="13"/>
      <c r="AD594" s="13"/>
      <c r="AE594" s="13"/>
      <c r="AF594" s="13"/>
      <c r="AG594" s="13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T594" s="117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</row>
    <row r="595" spans="1:65" s="1" customFormat="1" x14ac:dyDescent="0.3">
      <c r="A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AA595" s="3"/>
      <c r="AB595" s="13"/>
      <c r="AC595" s="13"/>
      <c r="AD595" s="13"/>
      <c r="AE595" s="13"/>
      <c r="AF595" s="13"/>
      <c r="AG595" s="13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T595" s="117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</row>
    <row r="596" spans="1:65" s="1" customFormat="1" x14ac:dyDescent="0.3">
      <c r="A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AA596" s="3"/>
      <c r="AB596" s="13"/>
      <c r="AC596" s="13"/>
      <c r="AD596" s="13"/>
      <c r="AE596" s="13"/>
      <c r="AF596" s="13"/>
      <c r="AG596" s="13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T596" s="117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</row>
    <row r="597" spans="1:65" s="1" customFormat="1" x14ac:dyDescent="0.3">
      <c r="A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AA597" s="3"/>
      <c r="AB597" s="13"/>
      <c r="AC597" s="13"/>
      <c r="AD597" s="13"/>
      <c r="AE597" s="13"/>
      <c r="AF597" s="13"/>
      <c r="AG597" s="13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T597" s="117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</row>
    <row r="598" spans="1:65" s="1" customFormat="1" x14ac:dyDescent="0.3">
      <c r="A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AA598" s="3"/>
      <c r="AB598" s="13"/>
      <c r="AC598" s="13"/>
      <c r="AD598" s="13"/>
      <c r="AE598" s="13"/>
      <c r="AF598" s="13"/>
      <c r="AG598" s="13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T598" s="117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</row>
    <row r="599" spans="1:65" s="1" customFormat="1" x14ac:dyDescent="0.3">
      <c r="A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AA599" s="3"/>
      <c r="AB599" s="13"/>
      <c r="AC599" s="13"/>
      <c r="AD599" s="13"/>
      <c r="AE599" s="13"/>
      <c r="AF599" s="13"/>
      <c r="AG599" s="13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T599" s="117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</row>
    <row r="600" spans="1:65" s="1" customFormat="1" x14ac:dyDescent="0.3">
      <c r="A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AA600" s="3"/>
      <c r="AB600" s="13"/>
      <c r="AC600" s="13"/>
      <c r="AD600" s="13"/>
      <c r="AE600" s="13"/>
      <c r="AF600" s="13"/>
      <c r="AG600" s="13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T600" s="117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</row>
    <row r="601" spans="1:65" s="1" customFormat="1" x14ac:dyDescent="0.3">
      <c r="A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AA601" s="3"/>
      <c r="AB601" s="13"/>
      <c r="AC601" s="13"/>
      <c r="AD601" s="13"/>
      <c r="AE601" s="13"/>
      <c r="AF601" s="13"/>
      <c r="AG601" s="13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T601" s="117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</row>
    <row r="602" spans="1:65" s="1" customFormat="1" x14ac:dyDescent="0.3">
      <c r="A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AA602" s="3"/>
      <c r="AB602" s="13"/>
      <c r="AC602" s="13"/>
      <c r="AD602" s="13"/>
      <c r="AE602" s="13"/>
      <c r="AF602" s="13"/>
      <c r="AG602" s="13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T602" s="117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</row>
    <row r="603" spans="1:65" s="1" customFormat="1" x14ac:dyDescent="0.3">
      <c r="A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AA603" s="3"/>
      <c r="AB603" s="13"/>
      <c r="AC603" s="13"/>
      <c r="AD603" s="13"/>
      <c r="AE603" s="13"/>
      <c r="AF603" s="13"/>
      <c r="AG603" s="13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T603" s="117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</row>
    <row r="604" spans="1:65" s="1" customFormat="1" x14ac:dyDescent="0.3">
      <c r="A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AA604" s="3"/>
      <c r="AB604" s="13"/>
      <c r="AC604" s="13"/>
      <c r="AD604" s="13"/>
      <c r="AE604" s="13"/>
      <c r="AF604" s="13"/>
      <c r="AG604" s="13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T604" s="117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</row>
    <row r="605" spans="1:65" s="1" customFormat="1" x14ac:dyDescent="0.3">
      <c r="A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AA605" s="3"/>
      <c r="AB605" s="13"/>
      <c r="AC605" s="13"/>
      <c r="AD605" s="13"/>
      <c r="AE605" s="13"/>
      <c r="AF605" s="13"/>
      <c r="AG605" s="13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T605" s="117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</row>
    <row r="606" spans="1:65" s="1" customFormat="1" x14ac:dyDescent="0.3">
      <c r="A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AA606" s="3"/>
      <c r="AB606" s="13"/>
      <c r="AC606" s="13"/>
      <c r="AD606" s="13"/>
      <c r="AE606" s="13"/>
      <c r="AF606" s="13"/>
      <c r="AG606" s="13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T606" s="117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</row>
    <row r="607" spans="1:65" s="1" customFormat="1" x14ac:dyDescent="0.3">
      <c r="A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AA607" s="3"/>
      <c r="AB607" s="13"/>
      <c r="AC607" s="13"/>
      <c r="AD607" s="13"/>
      <c r="AE607" s="13"/>
      <c r="AF607" s="13"/>
      <c r="AG607" s="13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T607" s="117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</row>
    <row r="608" spans="1:65" s="1" customFormat="1" x14ac:dyDescent="0.3">
      <c r="A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AA608" s="3"/>
      <c r="AB608" s="13"/>
      <c r="AC608" s="13"/>
      <c r="AD608" s="13"/>
      <c r="AE608" s="13"/>
      <c r="AF608" s="13"/>
      <c r="AG608" s="13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T608" s="117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</row>
    <row r="609" spans="1:65" s="1" customFormat="1" x14ac:dyDescent="0.3">
      <c r="A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AA609" s="3"/>
      <c r="AB609" s="13"/>
      <c r="AC609" s="13"/>
      <c r="AD609" s="13"/>
      <c r="AE609" s="13"/>
      <c r="AF609" s="13"/>
      <c r="AG609" s="13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T609" s="117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</row>
    <row r="610" spans="1:65" s="1" customFormat="1" x14ac:dyDescent="0.3">
      <c r="A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AA610" s="3"/>
      <c r="AB610" s="13"/>
      <c r="AC610" s="13"/>
      <c r="AD610" s="13"/>
      <c r="AE610" s="13"/>
      <c r="AF610" s="13"/>
      <c r="AG610" s="13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T610" s="117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</row>
    <row r="611" spans="1:65" s="1" customFormat="1" x14ac:dyDescent="0.3">
      <c r="A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AA611" s="3"/>
      <c r="AB611" s="13"/>
      <c r="AC611" s="13"/>
      <c r="AD611" s="13"/>
      <c r="AE611" s="13"/>
      <c r="AF611" s="13"/>
      <c r="AG611" s="13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T611" s="117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</row>
    <row r="612" spans="1:65" s="1" customFormat="1" x14ac:dyDescent="0.3">
      <c r="A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AA612" s="3"/>
      <c r="AB612" s="13"/>
      <c r="AC612" s="13"/>
      <c r="AD612" s="13"/>
      <c r="AE612" s="13"/>
      <c r="AF612" s="13"/>
      <c r="AG612" s="13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T612" s="117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</row>
    <row r="613" spans="1:65" s="1" customFormat="1" x14ac:dyDescent="0.3">
      <c r="A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AA613" s="3"/>
      <c r="AB613" s="13"/>
      <c r="AC613" s="13"/>
      <c r="AD613" s="13"/>
      <c r="AE613" s="13"/>
      <c r="AF613" s="13"/>
      <c r="AG613" s="13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T613" s="117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</row>
    <row r="614" spans="1:65" s="1" customFormat="1" x14ac:dyDescent="0.3">
      <c r="A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AA614" s="3"/>
      <c r="AB614" s="13"/>
      <c r="AC614" s="13"/>
      <c r="AD614" s="13"/>
      <c r="AE614" s="13"/>
      <c r="AF614" s="13"/>
      <c r="AG614" s="13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T614" s="117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</row>
    <row r="615" spans="1:65" s="1" customFormat="1" x14ac:dyDescent="0.3">
      <c r="A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AA615" s="3"/>
      <c r="AB615" s="13"/>
      <c r="AC615" s="13"/>
      <c r="AD615" s="13"/>
      <c r="AE615" s="13"/>
      <c r="AF615" s="13"/>
      <c r="AG615" s="13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T615" s="117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</row>
    <row r="616" spans="1:65" s="1" customFormat="1" x14ac:dyDescent="0.3">
      <c r="A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AA616" s="3"/>
      <c r="AB616" s="13"/>
      <c r="AC616" s="13"/>
      <c r="AD616" s="13"/>
      <c r="AE616" s="13"/>
      <c r="AF616" s="13"/>
      <c r="AG616" s="13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T616" s="117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</row>
    <row r="617" spans="1:65" s="1" customFormat="1" x14ac:dyDescent="0.3">
      <c r="A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AA617" s="3"/>
      <c r="AB617" s="13"/>
      <c r="AC617" s="13"/>
      <c r="AD617" s="13"/>
      <c r="AE617" s="13"/>
      <c r="AF617" s="13"/>
      <c r="AG617" s="13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T617" s="117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</row>
    <row r="618" spans="1:65" s="1" customFormat="1" x14ac:dyDescent="0.3">
      <c r="A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AA618" s="3"/>
      <c r="AB618" s="13"/>
      <c r="AC618" s="13"/>
      <c r="AD618" s="13"/>
      <c r="AE618" s="13"/>
      <c r="AF618" s="13"/>
      <c r="AG618" s="13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T618" s="117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</row>
    <row r="619" spans="1:65" s="1" customFormat="1" x14ac:dyDescent="0.3">
      <c r="A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AA619" s="3"/>
      <c r="AB619" s="13"/>
      <c r="AC619" s="13"/>
      <c r="AD619" s="13"/>
      <c r="AE619" s="13"/>
      <c r="AF619" s="13"/>
      <c r="AG619" s="13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T619" s="117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</row>
    <row r="620" spans="1:65" s="1" customFormat="1" x14ac:dyDescent="0.3">
      <c r="A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AA620" s="3"/>
      <c r="AB620" s="13"/>
      <c r="AC620" s="13"/>
      <c r="AD620" s="13"/>
      <c r="AE620" s="13"/>
      <c r="AF620" s="13"/>
      <c r="AG620" s="13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T620" s="117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</row>
    <row r="621" spans="1:65" s="1" customFormat="1" x14ac:dyDescent="0.3">
      <c r="A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AA621" s="3"/>
      <c r="AB621" s="13"/>
      <c r="AC621" s="13"/>
      <c r="AD621" s="13"/>
      <c r="AE621" s="13"/>
      <c r="AF621" s="13"/>
      <c r="AG621" s="13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T621" s="117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</row>
    <row r="622" spans="1:65" s="1" customFormat="1" x14ac:dyDescent="0.3">
      <c r="A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AA622" s="3"/>
      <c r="AB622" s="13"/>
      <c r="AC622" s="13"/>
      <c r="AD622" s="13"/>
      <c r="AE622" s="13"/>
      <c r="AF622" s="13"/>
      <c r="AG622" s="13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T622" s="117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</row>
    <row r="623" spans="1:65" s="1" customFormat="1" x14ac:dyDescent="0.3">
      <c r="A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AA623" s="3"/>
      <c r="AB623" s="13"/>
      <c r="AC623" s="13"/>
      <c r="AD623" s="13"/>
      <c r="AE623" s="13"/>
      <c r="AF623" s="13"/>
      <c r="AG623" s="13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T623" s="117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</row>
    <row r="624" spans="1:65" s="1" customFormat="1" x14ac:dyDescent="0.3">
      <c r="A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AA624" s="3"/>
      <c r="AB624" s="13"/>
      <c r="AC624" s="13"/>
      <c r="AD624" s="13"/>
      <c r="AE624" s="13"/>
      <c r="AF624" s="13"/>
      <c r="AG624" s="13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T624" s="117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</row>
    <row r="625" spans="1:65" s="1" customFormat="1" x14ac:dyDescent="0.3">
      <c r="A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AA625" s="3"/>
      <c r="AB625" s="13"/>
      <c r="AC625" s="13"/>
      <c r="AD625" s="13"/>
      <c r="AE625" s="13"/>
      <c r="AF625" s="13"/>
      <c r="AG625" s="13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T625" s="117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</row>
    <row r="626" spans="1:65" s="1" customFormat="1" x14ac:dyDescent="0.3">
      <c r="A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AA626" s="3"/>
      <c r="AB626" s="13"/>
      <c r="AC626" s="13"/>
      <c r="AD626" s="13"/>
      <c r="AE626" s="13"/>
      <c r="AF626" s="13"/>
      <c r="AG626" s="13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T626" s="117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</row>
    <row r="627" spans="1:65" s="1" customFormat="1" x14ac:dyDescent="0.3">
      <c r="A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AA627" s="3"/>
      <c r="AB627" s="13"/>
      <c r="AC627" s="13"/>
      <c r="AD627" s="13"/>
      <c r="AE627" s="13"/>
      <c r="AF627" s="13"/>
      <c r="AG627" s="13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T627" s="117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</row>
    <row r="628" spans="1:65" s="1" customFormat="1" x14ac:dyDescent="0.3">
      <c r="A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AA628" s="3"/>
      <c r="AB628" s="13"/>
      <c r="AC628" s="13"/>
      <c r="AD628" s="13"/>
      <c r="AE628" s="13"/>
      <c r="AF628" s="13"/>
      <c r="AG628" s="13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T628" s="117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</row>
    <row r="629" spans="1:65" s="1" customFormat="1" x14ac:dyDescent="0.3">
      <c r="A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AA629" s="3"/>
      <c r="AB629" s="13"/>
      <c r="AC629" s="13"/>
      <c r="AD629" s="13"/>
      <c r="AE629" s="13"/>
      <c r="AF629" s="13"/>
      <c r="AG629" s="13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T629" s="117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</row>
    <row r="630" spans="1:65" s="1" customFormat="1" x14ac:dyDescent="0.3">
      <c r="A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AA630" s="3"/>
      <c r="AB630" s="13"/>
      <c r="AC630" s="13"/>
      <c r="AD630" s="13"/>
      <c r="AE630" s="13"/>
      <c r="AF630" s="13"/>
      <c r="AG630" s="13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T630" s="117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</row>
    <row r="631" spans="1:65" s="1" customFormat="1" x14ac:dyDescent="0.3">
      <c r="A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AA631" s="3"/>
      <c r="AB631" s="13"/>
      <c r="AC631" s="13"/>
      <c r="AD631" s="13"/>
      <c r="AE631" s="13"/>
      <c r="AF631" s="13"/>
      <c r="AG631" s="13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T631" s="117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</row>
    <row r="632" spans="1:65" s="1" customFormat="1" x14ac:dyDescent="0.3">
      <c r="A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AA632" s="3"/>
      <c r="AB632" s="13"/>
      <c r="AC632" s="13"/>
      <c r="AD632" s="13"/>
      <c r="AE632" s="13"/>
      <c r="AF632" s="13"/>
      <c r="AG632" s="13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T632" s="117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</row>
    <row r="633" spans="1:65" s="1" customFormat="1" x14ac:dyDescent="0.3">
      <c r="A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AA633" s="3"/>
      <c r="AB633" s="13"/>
      <c r="AC633" s="13"/>
      <c r="AD633" s="13"/>
      <c r="AE633" s="13"/>
      <c r="AF633" s="13"/>
      <c r="AG633" s="13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T633" s="117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</row>
    <row r="634" spans="1:65" s="1" customFormat="1" x14ac:dyDescent="0.3">
      <c r="A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AA634" s="3"/>
      <c r="AB634" s="13"/>
      <c r="AC634" s="13"/>
      <c r="AD634" s="13"/>
      <c r="AE634" s="13"/>
      <c r="AF634" s="13"/>
      <c r="AG634" s="13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T634" s="117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</row>
    <row r="635" spans="1:65" s="1" customFormat="1" x14ac:dyDescent="0.3">
      <c r="A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AA635" s="3"/>
      <c r="AB635" s="13"/>
      <c r="AC635" s="13"/>
      <c r="AD635" s="13"/>
      <c r="AE635" s="13"/>
      <c r="AF635" s="13"/>
      <c r="AG635" s="13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T635" s="117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</row>
    <row r="636" spans="1:65" s="1" customFormat="1" x14ac:dyDescent="0.3">
      <c r="A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AA636" s="3"/>
      <c r="AB636" s="13"/>
      <c r="AC636" s="13"/>
      <c r="AD636" s="13"/>
      <c r="AE636" s="13"/>
      <c r="AF636" s="13"/>
      <c r="AG636" s="13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T636" s="117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</row>
    <row r="637" spans="1:65" s="1" customFormat="1" x14ac:dyDescent="0.3">
      <c r="A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AA637" s="3"/>
      <c r="AB637" s="13"/>
      <c r="AC637" s="13"/>
      <c r="AD637" s="13"/>
      <c r="AE637" s="13"/>
      <c r="AF637" s="13"/>
      <c r="AG637" s="13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T637" s="117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</row>
    <row r="638" spans="1:65" s="1" customFormat="1" x14ac:dyDescent="0.3">
      <c r="A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AA638" s="3"/>
      <c r="AB638" s="13"/>
      <c r="AC638" s="13"/>
      <c r="AD638" s="13"/>
      <c r="AE638" s="13"/>
      <c r="AF638" s="13"/>
      <c r="AG638" s="13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T638" s="117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</row>
    <row r="639" spans="1:65" s="1" customFormat="1" x14ac:dyDescent="0.3">
      <c r="A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AA639" s="3"/>
      <c r="AB639" s="13"/>
      <c r="AC639" s="13"/>
      <c r="AD639" s="13"/>
      <c r="AE639" s="13"/>
      <c r="AF639" s="13"/>
      <c r="AG639" s="13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T639" s="117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</row>
    <row r="640" spans="1:65" s="1" customFormat="1" x14ac:dyDescent="0.3">
      <c r="A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AA640" s="3"/>
      <c r="AB640" s="13"/>
      <c r="AC640" s="13"/>
      <c r="AD640" s="13"/>
      <c r="AE640" s="13"/>
      <c r="AF640" s="13"/>
      <c r="AG640" s="13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T640" s="117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</row>
    <row r="641" spans="1:65" s="1" customFormat="1" x14ac:dyDescent="0.3">
      <c r="A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AA641" s="3"/>
      <c r="AB641" s="13"/>
      <c r="AC641" s="13"/>
      <c r="AD641" s="13"/>
      <c r="AE641" s="13"/>
      <c r="AF641" s="13"/>
      <c r="AG641" s="13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T641" s="117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</row>
    <row r="642" spans="1:65" s="1" customFormat="1" x14ac:dyDescent="0.3">
      <c r="A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AA642" s="3"/>
      <c r="AB642" s="13"/>
      <c r="AC642" s="13"/>
      <c r="AD642" s="13"/>
      <c r="AE642" s="13"/>
      <c r="AF642" s="13"/>
      <c r="AG642" s="13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T642" s="117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</row>
    <row r="643" spans="1:65" s="1" customFormat="1" x14ac:dyDescent="0.3">
      <c r="A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AA643" s="3"/>
      <c r="AB643" s="13"/>
      <c r="AC643" s="13"/>
      <c r="AD643" s="13"/>
      <c r="AE643" s="13"/>
      <c r="AF643" s="13"/>
      <c r="AG643" s="13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T643" s="117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</row>
    <row r="644" spans="1:65" s="1" customFormat="1" x14ac:dyDescent="0.3">
      <c r="A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AA644" s="3"/>
      <c r="AB644" s="13"/>
      <c r="AC644" s="13"/>
      <c r="AD644" s="13"/>
      <c r="AE644" s="13"/>
      <c r="AF644" s="13"/>
      <c r="AG644" s="13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T644" s="117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</row>
    <row r="645" spans="1:65" s="1" customFormat="1" x14ac:dyDescent="0.3">
      <c r="A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AA645" s="3"/>
      <c r="AB645" s="13"/>
      <c r="AC645" s="13"/>
      <c r="AD645" s="13"/>
      <c r="AE645" s="13"/>
      <c r="AF645" s="13"/>
      <c r="AG645" s="13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T645" s="117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</row>
    <row r="646" spans="1:65" s="1" customFormat="1" x14ac:dyDescent="0.3">
      <c r="A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AA646" s="3"/>
      <c r="AB646" s="13"/>
      <c r="AC646" s="13"/>
      <c r="AD646" s="13"/>
      <c r="AE646" s="13"/>
      <c r="AF646" s="13"/>
      <c r="AG646" s="13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T646" s="117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</row>
    <row r="647" spans="1:65" s="1" customFormat="1" x14ac:dyDescent="0.3">
      <c r="A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AA647" s="3"/>
      <c r="AB647" s="13"/>
      <c r="AC647" s="13"/>
      <c r="AD647" s="13"/>
      <c r="AE647" s="13"/>
      <c r="AF647" s="13"/>
      <c r="AG647" s="13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T647" s="117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</row>
    <row r="648" spans="1:65" s="1" customFormat="1" x14ac:dyDescent="0.3">
      <c r="A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AA648" s="3"/>
      <c r="AB648" s="13"/>
      <c r="AC648" s="13"/>
      <c r="AD648" s="13"/>
      <c r="AE648" s="13"/>
      <c r="AF648" s="13"/>
      <c r="AG648" s="13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T648" s="117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</row>
  </sheetData>
  <mergeCells count="7">
    <mergeCell ref="AS11:AT11"/>
    <mergeCell ref="AC10:AG10"/>
    <mergeCell ref="N11:O11"/>
    <mergeCell ref="P11:R11"/>
    <mergeCell ref="V11:Y11"/>
    <mergeCell ref="AC11:AG11"/>
    <mergeCell ref="AQ11:AR11"/>
  </mergeCells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C33EB-6FEF-4369-964E-AA5D154772B2}">
  <dimension ref="A1:BM648"/>
  <sheetViews>
    <sheetView topLeftCell="AT1" workbookViewId="0">
      <selection activeCell="AU13" sqref="AU13"/>
    </sheetView>
  </sheetViews>
  <sheetFormatPr baseColWidth="10" defaultRowHeight="14.4" x14ac:dyDescent="0.3"/>
  <cols>
    <col min="1" max="1" width="15.3320312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3.88671875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3" width="10.5546875" style="13" customWidth="1"/>
    <col min="34" max="34" width="10.5546875" style="1" customWidth="1"/>
    <col min="35" max="44" width="11.5546875" style="11"/>
    <col min="45" max="45" width="11.5546875" style="1"/>
    <col min="46" max="46" width="11.5546875" style="117"/>
    <col min="47" max="49" width="11.5546875" style="1"/>
    <col min="50" max="50" width="13.6640625" style="1" bestFit="1" customWidth="1"/>
    <col min="51" max="51" width="13.6640625" style="1" customWidth="1"/>
    <col min="52" max="53" width="11.5546875" style="11"/>
    <col min="54" max="54" width="14.6640625" style="11" bestFit="1" customWidth="1"/>
    <col min="55" max="61" width="11.5546875" style="11"/>
    <col min="62" max="62" width="12.6640625" style="11" bestFit="1" customWidth="1"/>
    <col min="63" max="16384" width="11.5546875" style="11"/>
  </cols>
  <sheetData>
    <row r="1" spans="1:64" x14ac:dyDescent="0.3">
      <c r="AZ1" s="11">
        <v>9</v>
      </c>
      <c r="BA1" s="1">
        <v>8.0432912219393291</v>
      </c>
      <c r="BB1" s="1">
        <v>3021508776.278327</v>
      </c>
      <c r="BC1" s="1">
        <v>33</v>
      </c>
      <c r="BD1" s="1">
        <v>91560872.008434147</v>
      </c>
    </row>
    <row r="2" spans="1:64" x14ac:dyDescent="0.3">
      <c r="AZ2" s="11">
        <v>10</v>
      </c>
      <c r="BA2" s="1">
        <v>8.6758636051457643</v>
      </c>
      <c r="BB2" s="1">
        <v>2394029387.5916362</v>
      </c>
      <c r="BC2" s="1">
        <v>32</v>
      </c>
      <c r="BD2" s="1">
        <v>74813418.362238631</v>
      </c>
    </row>
    <row r="3" spans="1:64" x14ac:dyDescent="0.3">
      <c r="AZ3" s="11">
        <v>11</v>
      </c>
      <c r="BA3" s="1">
        <v>9.3929928075692501</v>
      </c>
      <c r="BB3" s="1">
        <v>1850175268.7409596</v>
      </c>
      <c r="BC3" s="1">
        <v>31</v>
      </c>
      <c r="BD3" s="1">
        <v>59683073.18519225</v>
      </c>
    </row>
    <row r="4" spans="1:64" x14ac:dyDescent="0.3">
      <c r="AZ4" s="11">
        <v>12</v>
      </c>
      <c r="BA4" s="1">
        <v>10.2059337194262</v>
      </c>
      <c r="BB4" s="1">
        <v>1381351429.9617934</v>
      </c>
      <c r="BC4" s="1">
        <v>30</v>
      </c>
      <c r="BD4" s="1">
        <v>46045047.665393114</v>
      </c>
    </row>
    <row r="5" spans="1:64" x14ac:dyDescent="0.3">
      <c r="AZ5" s="11">
        <v>13</v>
      </c>
      <c r="BA5" s="1">
        <v>11.133992439030614</v>
      </c>
      <c r="BB5" s="1">
        <v>1008357426.3813111</v>
      </c>
      <c r="BC5" s="1">
        <v>29</v>
      </c>
      <c r="BD5" s="1">
        <v>34770945.73728659</v>
      </c>
    </row>
    <row r="6" spans="1:64" x14ac:dyDescent="0.3">
      <c r="A6" s="11" t="s">
        <v>52</v>
      </c>
      <c r="B6" s="40">
        <v>0.01</v>
      </c>
      <c r="O6" s="1">
        <v>3980</v>
      </c>
      <c r="AZ6" s="11">
        <v>14</v>
      </c>
      <c r="BA6" s="1">
        <v>12.19717439407574</v>
      </c>
      <c r="BB6" s="1">
        <v>726689510.31711793</v>
      </c>
      <c r="BC6" s="1">
        <v>28</v>
      </c>
      <c r="BD6" s="1">
        <v>25953196.797039926</v>
      </c>
    </row>
    <row r="7" spans="1:64" x14ac:dyDescent="0.3">
      <c r="A7" s="11" t="s">
        <v>53</v>
      </c>
      <c r="B7" s="6">
        <v>25</v>
      </c>
      <c r="O7" s="40">
        <f>+O6/$AC$10</f>
        <v>7.9600000000000004E-2</v>
      </c>
      <c r="AZ7" s="11">
        <v>15</v>
      </c>
      <c r="BA7" s="1">
        <v>13.399479465982889</v>
      </c>
      <c r="BB7" s="1">
        <v>529939197.99411368</v>
      </c>
      <c r="BC7" s="1">
        <v>27</v>
      </c>
      <c r="BD7" s="1">
        <v>19627377.703485694</v>
      </c>
    </row>
    <row r="8" spans="1:64" x14ac:dyDescent="0.3">
      <c r="N8" s="119" t="s">
        <v>106</v>
      </c>
      <c r="O8" s="119" t="s">
        <v>29</v>
      </c>
      <c r="P8" s="119" t="s">
        <v>40</v>
      </c>
      <c r="AZ8" s="11">
        <v>16</v>
      </c>
      <c r="BA8" s="1">
        <v>14.813389663692329</v>
      </c>
      <c r="BB8" s="1">
        <v>447966076.30984372</v>
      </c>
      <c r="BC8" s="1">
        <v>26</v>
      </c>
      <c r="BD8" s="1">
        <v>17229464.473455526</v>
      </c>
    </row>
    <row r="9" spans="1:64" x14ac:dyDescent="0.3">
      <c r="B9" s="8"/>
      <c r="N9" s="1">
        <f>+N195</f>
        <v>0</v>
      </c>
      <c r="O9" s="1">
        <f>+O195</f>
        <v>0</v>
      </c>
      <c r="P9" s="1">
        <f>+N9+O9</f>
        <v>0</v>
      </c>
      <c r="AS9" s="120" t="s">
        <v>144</v>
      </c>
      <c r="AZ9" s="11">
        <v>17</v>
      </c>
      <c r="BA9" s="1">
        <v>16.480052353608265</v>
      </c>
      <c r="BB9" s="1">
        <v>454606301.14447874</v>
      </c>
      <c r="BC9" s="1">
        <v>25</v>
      </c>
      <c r="BD9" s="1">
        <v>18184252.04577915</v>
      </c>
    </row>
    <row r="10" spans="1:64" x14ac:dyDescent="0.3">
      <c r="A10" s="2"/>
      <c r="D10" s="5"/>
      <c r="E10" s="5"/>
      <c r="F10" s="5"/>
      <c r="J10" s="1"/>
      <c r="K10" s="1"/>
      <c r="L10" s="1"/>
      <c r="M10" s="1"/>
      <c r="N10" s="40">
        <f>+N9/AC10</f>
        <v>0</v>
      </c>
      <c r="O10" s="40">
        <f>+O9/$AC$10</f>
        <v>0</v>
      </c>
      <c r="P10" s="40">
        <f>+P9/$AC$10</f>
        <v>0</v>
      </c>
      <c r="AA10" s="9" t="s">
        <v>13</v>
      </c>
      <c r="AB10" s="1"/>
      <c r="AC10" s="128">
        <v>50000</v>
      </c>
      <c r="AD10" s="128"/>
      <c r="AE10" s="128"/>
      <c r="AF10" s="128"/>
      <c r="AG10" s="128"/>
      <c r="AS10" s="111">
        <f>+BA13</f>
        <v>14.813389676777758</v>
      </c>
      <c r="AZ10" s="11">
        <v>18</v>
      </c>
      <c r="BA10" s="1">
        <v>18.45779943088208</v>
      </c>
      <c r="BB10" s="1">
        <v>512957096.78396624</v>
      </c>
      <c r="BC10" s="1">
        <v>24</v>
      </c>
      <c r="BD10" s="1">
        <v>21373212.365998592</v>
      </c>
    </row>
    <row r="11" spans="1:64" x14ac:dyDescent="0.3">
      <c r="C11" s="58"/>
      <c r="D11" s="59"/>
      <c r="E11" s="59"/>
      <c r="F11" s="59"/>
      <c r="G11" s="59"/>
      <c r="H11" s="59"/>
      <c r="I11" s="59"/>
      <c r="J11" s="60"/>
      <c r="K11" s="60"/>
      <c r="L11" s="61"/>
      <c r="M11" s="60"/>
      <c r="N11" s="129" t="s">
        <v>19</v>
      </c>
      <c r="O11" s="129"/>
      <c r="P11" s="130" t="s">
        <v>29</v>
      </c>
      <c r="Q11" s="130"/>
      <c r="R11" s="130"/>
      <c r="S11" s="119"/>
      <c r="T11" s="119"/>
      <c r="U11" s="119"/>
      <c r="V11" s="131" t="s">
        <v>14</v>
      </c>
      <c r="W11" s="131"/>
      <c r="X11" s="131"/>
      <c r="Y11" s="131"/>
      <c r="Z11" s="50" t="s">
        <v>72</v>
      </c>
      <c r="AA11" s="69" t="s">
        <v>106</v>
      </c>
      <c r="AC11" s="132" t="s">
        <v>71</v>
      </c>
      <c r="AD11" s="132"/>
      <c r="AE11" s="132"/>
      <c r="AF11" s="132"/>
      <c r="AG11" s="132"/>
      <c r="AQ11" s="133" t="s">
        <v>141</v>
      </c>
      <c r="AR11" s="133"/>
      <c r="AS11" s="127" t="s">
        <v>19</v>
      </c>
      <c r="AT11" s="127"/>
      <c r="AU11" s="110" t="s">
        <v>142</v>
      </c>
      <c r="AV11" s="107"/>
      <c r="AW11" s="107"/>
      <c r="AX11" s="107"/>
      <c r="AY11" s="107"/>
      <c r="BA11" s="1"/>
      <c r="BB11" s="1"/>
      <c r="BC11" s="1"/>
      <c r="BD11" s="1"/>
    </row>
    <row r="12" spans="1:64" x14ac:dyDescent="0.3">
      <c r="B12" s="4" t="s">
        <v>19</v>
      </c>
      <c r="C12" s="62" t="s">
        <v>5</v>
      </c>
      <c r="D12" s="63" t="s">
        <v>6</v>
      </c>
      <c r="E12" s="63" t="s">
        <v>30</v>
      </c>
      <c r="F12" s="63" t="s">
        <v>18</v>
      </c>
      <c r="G12" s="63" t="s">
        <v>7</v>
      </c>
      <c r="H12" s="63" t="s">
        <v>17</v>
      </c>
      <c r="I12" s="63" t="s">
        <v>8</v>
      </c>
      <c r="J12" s="63" t="s">
        <v>9</v>
      </c>
      <c r="K12" s="63" t="s">
        <v>10</v>
      </c>
      <c r="L12" s="64" t="s">
        <v>12</v>
      </c>
      <c r="M12" s="63" t="s">
        <v>13</v>
      </c>
      <c r="N12" s="119" t="s">
        <v>106</v>
      </c>
      <c r="O12" s="119" t="s">
        <v>29</v>
      </c>
      <c r="P12" s="119" t="s">
        <v>30</v>
      </c>
      <c r="Q12" s="119" t="s">
        <v>7</v>
      </c>
      <c r="R12" s="119" t="s">
        <v>8</v>
      </c>
      <c r="S12" s="119" t="s">
        <v>107</v>
      </c>
      <c r="T12" s="119" t="s">
        <v>78</v>
      </c>
      <c r="U12" s="119" t="s">
        <v>130</v>
      </c>
      <c r="V12" s="120" t="s">
        <v>51</v>
      </c>
      <c r="W12" s="120" t="s">
        <v>15</v>
      </c>
      <c r="X12" s="120" t="s">
        <v>50</v>
      </c>
      <c r="Y12" s="120" t="s">
        <v>16</v>
      </c>
      <c r="Z12" s="120" t="s">
        <v>73</v>
      </c>
      <c r="AA12" s="120" t="s">
        <v>20</v>
      </c>
      <c r="AB12" s="120" t="s">
        <v>21</v>
      </c>
      <c r="AC12" s="48" t="s">
        <v>19</v>
      </c>
      <c r="AD12" s="48" t="s">
        <v>30</v>
      </c>
      <c r="AE12" s="48" t="s">
        <v>7</v>
      </c>
      <c r="AF12" s="48" t="s">
        <v>8</v>
      </c>
      <c r="AG12" s="48" t="s">
        <v>11</v>
      </c>
      <c r="AQ12" s="108" t="s">
        <v>138</v>
      </c>
      <c r="AR12" s="108" t="s">
        <v>137</v>
      </c>
      <c r="AS12" s="108" t="s">
        <v>143</v>
      </c>
      <c r="AT12" s="118" t="s">
        <v>137</v>
      </c>
      <c r="AU12" s="108" t="s">
        <v>137</v>
      </c>
      <c r="AV12" s="108" t="s">
        <v>139</v>
      </c>
      <c r="AW12" s="108"/>
      <c r="AX12" s="108" t="s">
        <v>140</v>
      </c>
      <c r="AY12" s="121"/>
      <c r="BA12" s="1"/>
      <c r="BB12" s="1"/>
      <c r="BC12" s="1"/>
      <c r="BD12" s="1"/>
    </row>
    <row r="13" spans="1:64" x14ac:dyDescent="0.3">
      <c r="B13" s="1">
        <f t="shared" ref="B13:B76" si="0">IF(C13="",NA(),E13+G13+H13+I13)</f>
        <v>100</v>
      </c>
      <c r="C13" s="11">
        <v>1</v>
      </c>
      <c r="D13" s="11">
        <v>49900</v>
      </c>
      <c r="E13" s="11">
        <v>100</v>
      </c>
      <c r="F13" s="11">
        <v>0</v>
      </c>
      <c r="G13" s="11">
        <v>0</v>
      </c>
      <c r="H13" s="11">
        <v>0</v>
      </c>
      <c r="I13" s="11">
        <v>0</v>
      </c>
      <c r="J13" s="11">
        <v>58.92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3">
        <f t="shared" ref="AA13:AA76" si="1">$B$7*K13*$B$6</f>
        <v>0</v>
      </c>
      <c r="AB13" s="13">
        <f t="shared" ref="AB13:AB76" si="2">IF(OR(ISNA(B13),B13=0),NA(),I13/B13)</f>
        <v>0</v>
      </c>
      <c r="AC13" s="13">
        <f t="shared" ref="AC13:AC76" si="3">IF(OR(ISNA(B13),B13=0),NA(),B13/$AC$10)</f>
        <v>2E-3</v>
      </c>
      <c r="AD13" s="13">
        <f t="shared" ref="AD13:AD76" si="4">IF(OR(ISNA(B13),B13=0),NA(),E13/$AC$10)</f>
        <v>2E-3</v>
      </c>
      <c r="AE13" s="13">
        <f t="shared" ref="AE13:AE76" si="5">IF(OR(ISNA(B13),B13=0),NA(),G13/$AC$10)</f>
        <v>0</v>
      </c>
      <c r="AF13" s="13">
        <f t="shared" ref="AF13:AF76" si="6">IF(OR(ISNA(B13),B13=0),NA(),I13/$AC$10)</f>
        <v>0</v>
      </c>
      <c r="AG13" s="13">
        <f t="shared" ref="AG13:AG76" si="7">+IF(OR(ISNA(B13),B13=0),NA(),Z13/$AC$10)</f>
        <v>0</v>
      </c>
      <c r="AQ13" s="11">
        <f>+AZ13</f>
        <v>16</v>
      </c>
      <c r="AR13" s="11">
        <v>1</v>
      </c>
      <c r="AS13" s="1">
        <f t="shared" ref="AS13:AS76" si="8">+$BA$13*B13</f>
        <v>1481.3389676777758</v>
      </c>
      <c r="AT13" s="117">
        <f>+EvolOf!H3</f>
        <v>2</v>
      </c>
      <c r="AU13" s="1">
        <f t="shared" ref="AU13:AU51" si="9">VLOOKUP(AQ13,$AR$13:$AT$86,3)</f>
        <v>386</v>
      </c>
      <c r="AV13" s="1">
        <f t="shared" ref="AV13:AV51" si="10">IF(AU13=0,0,AS13-AU13)</f>
        <v>1095.3389676777758</v>
      </c>
      <c r="AW13" s="40">
        <f>+AS13/AU13-1</f>
        <v>2.8376657193724761</v>
      </c>
      <c r="AX13" s="1">
        <f>+AV13*AV13</f>
        <v>1199767.4541134157</v>
      </c>
      <c r="AY13" s="1">
        <f>+$AS$10*E13</f>
        <v>1481.3389676777758</v>
      </c>
      <c r="AZ13" s="103">
        <v>16</v>
      </c>
      <c r="BA13" s="102">
        <v>14.813389676777758</v>
      </c>
      <c r="BB13" s="1">
        <f>SUM(AX13:AX51)</f>
        <v>447966076.30984384</v>
      </c>
      <c r="BC13" s="11">
        <f>COUNTIF(AX13:AX51,"&gt;0")</f>
        <v>26</v>
      </c>
      <c r="BD13" s="1">
        <f>+BB13/BC13</f>
        <v>17229464.473455533</v>
      </c>
    </row>
    <row r="14" spans="1:64" x14ac:dyDescent="0.3">
      <c r="B14" s="1">
        <f t="shared" si="0"/>
        <v>100</v>
      </c>
      <c r="C14" s="11">
        <v>2</v>
      </c>
      <c r="D14" s="11">
        <v>49900</v>
      </c>
      <c r="E14" s="11">
        <v>100</v>
      </c>
      <c r="F14" s="11">
        <v>0</v>
      </c>
      <c r="G14" s="11">
        <v>0</v>
      </c>
      <c r="H14" s="11">
        <v>0</v>
      </c>
      <c r="I14" s="11">
        <v>0</v>
      </c>
      <c r="J14" s="11">
        <v>58.8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">
        <f>IF($C14="","",E14-E13)</f>
        <v>0</v>
      </c>
      <c r="W14" s="1">
        <f>IF($C14="","",G14-G13)</f>
        <v>0</v>
      </c>
      <c r="X14" s="1">
        <f>IF($C14="","",H14-H13)</f>
        <v>0</v>
      </c>
      <c r="Y14" s="1">
        <f>IF($C14="","",I14-I13)</f>
        <v>0</v>
      </c>
      <c r="Z14" s="1">
        <f>IF(OR($C14="",ISNA($C14)),NA(),V14+W14+X14+Y14)</f>
        <v>0</v>
      </c>
      <c r="AA14" s="3">
        <f t="shared" si="1"/>
        <v>0</v>
      </c>
      <c r="AB14" s="13">
        <f t="shared" si="2"/>
        <v>0</v>
      </c>
      <c r="AC14" s="13">
        <f t="shared" si="3"/>
        <v>2E-3</v>
      </c>
      <c r="AD14" s="13">
        <f t="shared" si="4"/>
        <v>2E-3</v>
      </c>
      <c r="AE14" s="13">
        <f t="shared" si="5"/>
        <v>0</v>
      </c>
      <c r="AF14" s="13">
        <f t="shared" si="6"/>
        <v>0</v>
      </c>
      <c r="AG14" s="13">
        <f t="shared" si="7"/>
        <v>0</v>
      </c>
      <c r="AQ14" s="11">
        <f>+AQ13+1</f>
        <v>17</v>
      </c>
      <c r="AR14" s="11">
        <f>+AR13+1</f>
        <v>2</v>
      </c>
      <c r="AS14" s="1">
        <f t="shared" si="8"/>
        <v>1481.3389676777758</v>
      </c>
      <c r="AT14" s="117">
        <f>+EvolOf!H4</f>
        <v>2</v>
      </c>
      <c r="AU14" s="1">
        <f t="shared" si="9"/>
        <v>526</v>
      </c>
      <c r="AV14" s="1">
        <f t="shared" si="10"/>
        <v>955.33896767777583</v>
      </c>
      <c r="AW14" s="40">
        <f t="shared" ref="AW14:AW51" si="11">+AS14/AU14-1</f>
        <v>1.8162337788550871</v>
      </c>
      <c r="AX14" s="1">
        <f t="shared" ref="AX14:AX51" si="12">+AV14*AV14</f>
        <v>912672.54316363845</v>
      </c>
      <c r="AY14" s="1">
        <f t="shared" ref="AY14:AY76" si="13">+$AS$10*E14</f>
        <v>1481.3389676777758</v>
      </c>
    </row>
    <row r="15" spans="1:64" x14ac:dyDescent="0.3">
      <c r="B15" s="1">
        <f t="shared" si="0"/>
        <v>100</v>
      </c>
      <c r="C15" s="11">
        <v>3</v>
      </c>
      <c r="D15" s="11">
        <v>49900</v>
      </c>
      <c r="E15" s="11">
        <v>100</v>
      </c>
      <c r="F15" s="11">
        <v>0</v>
      </c>
      <c r="G15" s="11">
        <v>0</v>
      </c>
      <c r="H15" s="11">
        <v>0</v>
      </c>
      <c r="I15" s="11">
        <v>0</v>
      </c>
      <c r="J15" s="11">
        <v>58.77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">
        <f t="shared" ref="V15:V78" si="14">IF($C15="","",E15-E14)</f>
        <v>0</v>
      </c>
      <c r="W15" s="1">
        <f t="shared" ref="W15:Y78" si="15">IF($C15="","",G15-G14)</f>
        <v>0</v>
      </c>
      <c r="X15" s="1">
        <f t="shared" si="15"/>
        <v>0</v>
      </c>
      <c r="Y15" s="1">
        <f t="shared" si="15"/>
        <v>0</v>
      </c>
      <c r="Z15" s="1">
        <f t="shared" ref="Z15:Z78" si="16">IF(OR($C15="",ISNA($C15)),NA(),V15+W15+X15+Y15)</f>
        <v>0</v>
      </c>
      <c r="AA15" s="3">
        <f t="shared" si="1"/>
        <v>0</v>
      </c>
      <c r="AB15" s="13">
        <f t="shared" si="2"/>
        <v>0</v>
      </c>
      <c r="AC15" s="13">
        <f t="shared" si="3"/>
        <v>2E-3</v>
      </c>
      <c r="AD15" s="13">
        <f t="shared" si="4"/>
        <v>2E-3</v>
      </c>
      <c r="AE15" s="13">
        <f t="shared" si="5"/>
        <v>0</v>
      </c>
      <c r="AF15" s="13">
        <f t="shared" si="6"/>
        <v>0</v>
      </c>
      <c r="AG15" s="13">
        <f t="shared" si="7"/>
        <v>0</v>
      </c>
      <c r="AQ15" s="11">
        <f t="shared" ref="AQ15:AR30" si="17">+AQ14+1</f>
        <v>18</v>
      </c>
      <c r="AR15" s="11">
        <f t="shared" si="17"/>
        <v>3</v>
      </c>
      <c r="AS15" s="1">
        <f t="shared" si="8"/>
        <v>1481.3389676777758</v>
      </c>
      <c r="AT15" s="117">
        <f>+EvolOf!H5</f>
        <v>2</v>
      </c>
      <c r="AU15" s="1">
        <f t="shared" si="9"/>
        <v>1006</v>
      </c>
      <c r="AV15" s="1">
        <f t="shared" si="10"/>
        <v>475.33896767777583</v>
      </c>
      <c r="AW15" s="40">
        <f t="shared" si="11"/>
        <v>0.47250394401369356</v>
      </c>
      <c r="AX15" s="1">
        <f t="shared" si="12"/>
        <v>225947.13419297361</v>
      </c>
      <c r="AY15" s="1">
        <f t="shared" si="13"/>
        <v>1481.3389676777758</v>
      </c>
      <c r="BH15" s="11">
        <v>16</v>
      </c>
      <c r="BI15" s="1">
        <v>57.420488644338384</v>
      </c>
      <c r="BJ15" s="1">
        <v>1084245816.8096161</v>
      </c>
      <c r="BK15" s="1">
        <v>24</v>
      </c>
      <c r="BL15" s="1">
        <v>45176909.033734001</v>
      </c>
    </row>
    <row r="16" spans="1:64" x14ac:dyDescent="0.3">
      <c r="B16" s="1">
        <f t="shared" si="0"/>
        <v>159</v>
      </c>
      <c r="C16" s="11">
        <v>4</v>
      </c>
      <c r="D16" s="11">
        <v>49841</v>
      </c>
      <c r="E16" s="11">
        <v>159</v>
      </c>
      <c r="F16" s="11">
        <v>0</v>
      </c>
      <c r="G16" s="11">
        <v>0</v>
      </c>
      <c r="H16" s="11">
        <v>0</v>
      </c>
      <c r="I16" s="11">
        <v>0</v>
      </c>
      <c r="J16" s="11">
        <v>58.72</v>
      </c>
      <c r="K16" s="11">
        <v>0.66</v>
      </c>
      <c r="L16" s="11">
        <v>0</v>
      </c>
      <c r="M16" s="11">
        <v>0</v>
      </c>
      <c r="N16" s="11">
        <v>4</v>
      </c>
      <c r="O16" s="11">
        <v>55</v>
      </c>
      <c r="P16" s="11">
        <v>55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">
        <f t="shared" si="14"/>
        <v>59</v>
      </c>
      <c r="W16" s="1">
        <f t="shared" si="15"/>
        <v>0</v>
      </c>
      <c r="X16" s="1">
        <f t="shared" si="15"/>
        <v>0</v>
      </c>
      <c r="Y16" s="1">
        <f t="shared" si="15"/>
        <v>0</v>
      </c>
      <c r="Z16" s="1">
        <f t="shared" si="16"/>
        <v>59</v>
      </c>
      <c r="AA16" s="3">
        <f t="shared" si="1"/>
        <v>0.16500000000000001</v>
      </c>
      <c r="AB16" s="13">
        <f t="shared" si="2"/>
        <v>0</v>
      </c>
      <c r="AC16" s="13">
        <f t="shared" si="3"/>
        <v>3.1800000000000001E-3</v>
      </c>
      <c r="AD16" s="13">
        <f t="shared" si="4"/>
        <v>3.1800000000000001E-3</v>
      </c>
      <c r="AE16" s="13">
        <f t="shared" si="5"/>
        <v>0</v>
      </c>
      <c r="AF16" s="13">
        <f t="shared" si="6"/>
        <v>0</v>
      </c>
      <c r="AG16" s="13">
        <f t="shared" si="7"/>
        <v>1.1800000000000001E-3</v>
      </c>
      <c r="AQ16" s="11">
        <f t="shared" si="17"/>
        <v>19</v>
      </c>
      <c r="AR16" s="11">
        <f t="shared" si="17"/>
        <v>4</v>
      </c>
      <c r="AS16" s="1">
        <f t="shared" si="8"/>
        <v>2355.3289586076635</v>
      </c>
      <c r="AT16" s="117">
        <f>+EvolOf!H6</f>
        <v>2</v>
      </c>
      <c r="AU16" s="1">
        <f t="shared" si="9"/>
        <v>1606</v>
      </c>
      <c r="AV16" s="1">
        <f t="shared" si="10"/>
        <v>749.32895860766348</v>
      </c>
      <c r="AW16" s="40">
        <f t="shared" si="11"/>
        <v>0.46658092067724999</v>
      </c>
      <c r="AX16" s="1">
        <f t="shared" si="12"/>
        <v>561493.88820804551</v>
      </c>
      <c r="AY16" s="1">
        <f t="shared" si="13"/>
        <v>2355.3289586076635</v>
      </c>
      <c r="BH16" s="11">
        <v>19</v>
      </c>
      <c r="BI16" s="1">
        <v>105.42283493511123</v>
      </c>
      <c r="BJ16" s="1">
        <v>1411836696.1711631</v>
      </c>
      <c r="BK16" s="1">
        <v>21</v>
      </c>
      <c r="BL16" s="1">
        <v>67230318.865293473</v>
      </c>
    </row>
    <row r="17" spans="2:65" x14ac:dyDescent="0.3">
      <c r="B17" s="1">
        <f t="shared" si="0"/>
        <v>224</v>
      </c>
      <c r="C17" s="11">
        <v>5</v>
      </c>
      <c r="D17" s="11">
        <v>49776</v>
      </c>
      <c r="E17" s="11">
        <v>224</v>
      </c>
      <c r="F17" s="11">
        <v>0</v>
      </c>
      <c r="G17" s="11">
        <v>0</v>
      </c>
      <c r="H17" s="11">
        <v>0</v>
      </c>
      <c r="I17" s="11">
        <v>0</v>
      </c>
      <c r="J17" s="11">
        <v>58.74</v>
      </c>
      <c r="K17" s="11">
        <v>0.85</v>
      </c>
      <c r="L17" s="11">
        <v>0</v>
      </c>
      <c r="M17" s="11">
        <v>0</v>
      </c>
      <c r="N17" s="11">
        <v>19</v>
      </c>
      <c r="O17" s="11">
        <v>105</v>
      </c>
      <c r="P17" s="11">
        <v>105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">
        <f t="shared" si="14"/>
        <v>65</v>
      </c>
      <c r="W17" s="1">
        <f t="shared" si="15"/>
        <v>0</v>
      </c>
      <c r="X17" s="1">
        <f t="shared" si="15"/>
        <v>0</v>
      </c>
      <c r="Y17" s="1">
        <f t="shared" si="15"/>
        <v>0</v>
      </c>
      <c r="Z17" s="1">
        <f t="shared" si="16"/>
        <v>65</v>
      </c>
      <c r="AA17" s="3">
        <f t="shared" si="1"/>
        <v>0.21249999999999999</v>
      </c>
      <c r="AB17" s="13">
        <f t="shared" si="2"/>
        <v>0</v>
      </c>
      <c r="AC17" s="13">
        <f t="shared" si="3"/>
        <v>4.4799999999999996E-3</v>
      </c>
      <c r="AD17" s="13">
        <f t="shared" si="4"/>
        <v>4.4799999999999996E-3</v>
      </c>
      <c r="AE17" s="13">
        <f t="shared" si="5"/>
        <v>0</v>
      </c>
      <c r="AF17" s="13">
        <f t="shared" si="6"/>
        <v>0</v>
      </c>
      <c r="AG17" s="13">
        <f t="shared" si="7"/>
        <v>1.2999999999999999E-3</v>
      </c>
      <c r="AQ17" s="11">
        <f t="shared" si="17"/>
        <v>20</v>
      </c>
      <c r="AR17" s="11">
        <f t="shared" si="17"/>
        <v>5</v>
      </c>
      <c r="AS17" s="1">
        <f t="shared" si="8"/>
        <v>3318.1992875982178</v>
      </c>
      <c r="AT17" s="117">
        <f>+EvolOf!H7</f>
        <v>3</v>
      </c>
      <c r="AU17" s="1">
        <f t="shared" si="9"/>
        <v>2117</v>
      </c>
      <c r="AV17" s="1">
        <f t="shared" si="10"/>
        <v>1201.1992875982178</v>
      </c>
      <c r="AW17" s="40">
        <f t="shared" si="11"/>
        <v>0.56740637109032499</v>
      </c>
      <c r="AX17" s="1">
        <f t="shared" si="12"/>
        <v>1442879.7285264658</v>
      </c>
      <c r="AY17" s="1">
        <f t="shared" si="13"/>
        <v>3318.1992875982178</v>
      </c>
    </row>
    <row r="18" spans="2:65" x14ac:dyDescent="0.3">
      <c r="B18" s="1">
        <f t="shared" si="0"/>
        <v>275</v>
      </c>
      <c r="C18" s="11">
        <v>6</v>
      </c>
      <c r="D18" s="11">
        <v>49725</v>
      </c>
      <c r="E18" s="11">
        <v>275</v>
      </c>
      <c r="F18" s="11">
        <v>0</v>
      </c>
      <c r="G18" s="11">
        <v>0</v>
      </c>
      <c r="H18" s="11">
        <v>0</v>
      </c>
      <c r="I18" s="11">
        <v>0</v>
      </c>
      <c r="J18" s="11">
        <v>58.79</v>
      </c>
      <c r="K18" s="11">
        <v>0.87</v>
      </c>
      <c r="L18" s="11">
        <v>0</v>
      </c>
      <c r="M18" s="11">
        <v>0</v>
      </c>
      <c r="N18" s="11">
        <v>25</v>
      </c>
      <c r="O18" s="11">
        <v>150</v>
      </c>
      <c r="P18" s="11">
        <v>150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">
        <f t="shared" si="14"/>
        <v>51</v>
      </c>
      <c r="W18" s="1">
        <f t="shared" si="15"/>
        <v>0</v>
      </c>
      <c r="X18" s="1">
        <f t="shared" si="15"/>
        <v>0</v>
      </c>
      <c r="Y18" s="1">
        <f t="shared" si="15"/>
        <v>0</v>
      </c>
      <c r="Z18" s="1">
        <f t="shared" si="16"/>
        <v>51</v>
      </c>
      <c r="AA18" s="3">
        <f t="shared" si="1"/>
        <v>0.2175</v>
      </c>
      <c r="AB18" s="13">
        <f t="shared" si="2"/>
        <v>0</v>
      </c>
      <c r="AC18" s="13">
        <f t="shared" si="3"/>
        <v>5.4999999999999997E-3</v>
      </c>
      <c r="AD18" s="13">
        <f t="shared" si="4"/>
        <v>5.4999999999999997E-3</v>
      </c>
      <c r="AE18" s="13">
        <f t="shared" si="5"/>
        <v>0</v>
      </c>
      <c r="AF18" s="13">
        <f t="shared" si="6"/>
        <v>0</v>
      </c>
      <c r="AG18" s="13">
        <f t="shared" si="7"/>
        <v>1.0200000000000001E-3</v>
      </c>
      <c r="AQ18" s="11">
        <f t="shared" si="17"/>
        <v>21</v>
      </c>
      <c r="AR18" s="11">
        <f t="shared" si="17"/>
        <v>6</v>
      </c>
      <c r="AS18" s="1">
        <f t="shared" si="8"/>
        <v>4073.6821611138835</v>
      </c>
      <c r="AT18" s="117">
        <f>+EvolOf!H8</f>
        <v>10</v>
      </c>
      <c r="AU18" s="1">
        <f t="shared" si="9"/>
        <v>2929</v>
      </c>
      <c r="AV18" s="1">
        <f t="shared" si="10"/>
        <v>1144.6821611138835</v>
      </c>
      <c r="AW18" s="40">
        <f t="shared" si="11"/>
        <v>0.39080988771385572</v>
      </c>
      <c r="AX18" s="1">
        <f t="shared" si="12"/>
        <v>1310297.2499723507</v>
      </c>
      <c r="AY18" s="1">
        <f t="shared" si="13"/>
        <v>4073.6821611138835</v>
      </c>
    </row>
    <row r="19" spans="2:65" x14ac:dyDescent="0.3">
      <c r="B19" s="1">
        <f t="shared" si="0"/>
        <v>512</v>
      </c>
      <c r="C19" s="11">
        <v>7</v>
      </c>
      <c r="D19" s="11">
        <v>49488</v>
      </c>
      <c r="E19" s="11">
        <v>512</v>
      </c>
      <c r="F19" s="11">
        <v>0</v>
      </c>
      <c r="G19" s="11">
        <v>0</v>
      </c>
      <c r="H19" s="11">
        <v>0</v>
      </c>
      <c r="I19" s="11">
        <v>0</v>
      </c>
      <c r="J19" s="11">
        <v>58.78</v>
      </c>
      <c r="K19" s="11">
        <v>0.95</v>
      </c>
      <c r="L19" s="11">
        <v>0</v>
      </c>
      <c r="M19" s="11">
        <v>0</v>
      </c>
      <c r="N19" s="11">
        <v>36</v>
      </c>
      <c r="O19" s="11">
        <v>376</v>
      </c>
      <c r="P19" s="11">
        <v>376</v>
      </c>
      <c r="Q19" s="11">
        <v>0</v>
      </c>
      <c r="R19" s="11">
        <v>0</v>
      </c>
      <c r="S19" s="11">
        <v>100</v>
      </c>
      <c r="T19" s="11">
        <v>6</v>
      </c>
      <c r="U19" s="11">
        <v>0</v>
      </c>
      <c r="V19" s="1">
        <f t="shared" si="14"/>
        <v>237</v>
      </c>
      <c r="W19" s="1">
        <f t="shared" si="15"/>
        <v>0</v>
      </c>
      <c r="X19" s="1">
        <f t="shared" si="15"/>
        <v>0</v>
      </c>
      <c r="Y19" s="1">
        <f t="shared" si="15"/>
        <v>0</v>
      </c>
      <c r="Z19" s="1">
        <f t="shared" si="16"/>
        <v>237</v>
      </c>
      <c r="AA19" s="3">
        <f t="shared" si="1"/>
        <v>0.23750000000000002</v>
      </c>
      <c r="AB19" s="13">
        <f t="shared" si="2"/>
        <v>0</v>
      </c>
      <c r="AC19" s="13">
        <f t="shared" si="3"/>
        <v>1.0240000000000001E-2</v>
      </c>
      <c r="AD19" s="13">
        <f t="shared" si="4"/>
        <v>1.0240000000000001E-2</v>
      </c>
      <c r="AE19" s="13">
        <f t="shared" si="5"/>
        <v>0</v>
      </c>
      <c r="AF19" s="13">
        <f t="shared" si="6"/>
        <v>0</v>
      </c>
      <c r="AG19" s="13">
        <f t="shared" si="7"/>
        <v>4.7400000000000003E-3</v>
      </c>
      <c r="AQ19" s="11">
        <f t="shared" si="17"/>
        <v>22</v>
      </c>
      <c r="AR19" s="11">
        <f t="shared" si="17"/>
        <v>7</v>
      </c>
      <c r="AS19" s="1">
        <f t="shared" si="8"/>
        <v>7584.4555145102122</v>
      </c>
      <c r="AT19" s="117">
        <f>+EvolOf!H9</f>
        <v>16</v>
      </c>
      <c r="AU19" s="1">
        <f t="shared" si="9"/>
        <v>4130</v>
      </c>
      <c r="AV19" s="1">
        <f t="shared" si="10"/>
        <v>3454.4555145102122</v>
      </c>
      <c r="AW19" s="40">
        <f t="shared" si="11"/>
        <v>0.83642990666106831</v>
      </c>
      <c r="AX19" s="1">
        <f t="shared" si="12"/>
        <v>11933262.901730014</v>
      </c>
      <c r="AY19" s="1">
        <f t="shared" si="13"/>
        <v>7584.4555145102122</v>
      </c>
    </row>
    <row r="20" spans="2:65" x14ac:dyDescent="0.3">
      <c r="B20" s="1">
        <f t="shared" si="0"/>
        <v>743</v>
      </c>
      <c r="C20" s="11">
        <v>8</v>
      </c>
      <c r="D20" s="11">
        <v>49257</v>
      </c>
      <c r="E20" s="11">
        <v>743</v>
      </c>
      <c r="F20" s="11">
        <v>0</v>
      </c>
      <c r="G20" s="11">
        <v>0</v>
      </c>
      <c r="H20" s="11">
        <v>0</v>
      </c>
      <c r="I20" s="11">
        <v>0</v>
      </c>
      <c r="J20" s="11">
        <v>58.76</v>
      </c>
      <c r="K20" s="11">
        <v>0.89</v>
      </c>
      <c r="L20" s="11">
        <v>0</v>
      </c>
      <c r="M20" s="11">
        <v>0</v>
      </c>
      <c r="N20" s="11">
        <v>41</v>
      </c>
      <c r="O20" s="11">
        <v>602</v>
      </c>
      <c r="P20" s="11">
        <v>602</v>
      </c>
      <c r="Q20" s="11">
        <v>0</v>
      </c>
      <c r="R20" s="11">
        <v>0</v>
      </c>
      <c r="S20" s="11">
        <v>100</v>
      </c>
      <c r="T20" s="11">
        <v>6</v>
      </c>
      <c r="U20" s="11">
        <v>0</v>
      </c>
      <c r="V20" s="1">
        <f t="shared" si="14"/>
        <v>231</v>
      </c>
      <c r="W20" s="1">
        <f t="shared" si="15"/>
        <v>0</v>
      </c>
      <c r="X20" s="1">
        <f t="shared" si="15"/>
        <v>0</v>
      </c>
      <c r="Y20" s="1">
        <f t="shared" si="15"/>
        <v>0</v>
      </c>
      <c r="Z20" s="1">
        <f t="shared" si="16"/>
        <v>231</v>
      </c>
      <c r="AA20" s="3">
        <f t="shared" si="1"/>
        <v>0.2225</v>
      </c>
      <c r="AB20" s="13">
        <f t="shared" si="2"/>
        <v>0</v>
      </c>
      <c r="AC20" s="13">
        <f t="shared" si="3"/>
        <v>1.486E-2</v>
      </c>
      <c r="AD20" s="13">
        <f t="shared" si="4"/>
        <v>1.486E-2</v>
      </c>
      <c r="AE20" s="13">
        <f t="shared" si="5"/>
        <v>0</v>
      </c>
      <c r="AF20" s="13">
        <f t="shared" si="6"/>
        <v>0</v>
      </c>
      <c r="AG20" s="13">
        <f t="shared" si="7"/>
        <v>4.62E-3</v>
      </c>
      <c r="AQ20" s="11">
        <f t="shared" si="17"/>
        <v>23</v>
      </c>
      <c r="AR20" s="11">
        <f t="shared" si="17"/>
        <v>8</v>
      </c>
      <c r="AS20" s="1">
        <f t="shared" si="8"/>
        <v>11006.348529845875</v>
      </c>
      <c r="AT20" s="117">
        <f>+EvolOf!H10</f>
        <v>29</v>
      </c>
      <c r="AU20" s="1">
        <f t="shared" si="9"/>
        <v>5844</v>
      </c>
      <c r="AV20" s="1">
        <f t="shared" si="10"/>
        <v>5162.3485298458745</v>
      </c>
      <c r="AW20" s="40">
        <f t="shared" si="11"/>
        <v>0.88335874911804835</v>
      </c>
      <c r="AX20" s="1">
        <f t="shared" si="12"/>
        <v>26649842.34360186</v>
      </c>
      <c r="AY20" s="1">
        <f t="shared" si="13"/>
        <v>11006.348529845875</v>
      </c>
    </row>
    <row r="21" spans="2:65" x14ac:dyDescent="0.3">
      <c r="B21" s="1">
        <f t="shared" si="0"/>
        <v>956</v>
      </c>
      <c r="C21" s="11">
        <v>9</v>
      </c>
      <c r="D21" s="11">
        <v>49044</v>
      </c>
      <c r="E21" s="11">
        <v>956</v>
      </c>
      <c r="F21" s="11">
        <v>0</v>
      </c>
      <c r="G21" s="11">
        <v>0</v>
      </c>
      <c r="H21" s="11">
        <v>0</v>
      </c>
      <c r="I21" s="11">
        <v>0</v>
      </c>
      <c r="J21" s="11">
        <v>58.75</v>
      </c>
      <c r="K21" s="11">
        <v>0.84</v>
      </c>
      <c r="L21" s="11">
        <v>0</v>
      </c>
      <c r="M21" s="11">
        <v>0</v>
      </c>
      <c r="N21" s="11">
        <v>46</v>
      </c>
      <c r="O21" s="11">
        <v>810</v>
      </c>
      <c r="P21" s="11">
        <v>810</v>
      </c>
      <c r="Q21" s="11">
        <v>0</v>
      </c>
      <c r="R21" s="11">
        <v>0</v>
      </c>
      <c r="S21" s="11">
        <v>100</v>
      </c>
      <c r="T21" s="11">
        <v>6</v>
      </c>
      <c r="U21" s="11">
        <v>0</v>
      </c>
      <c r="V21" s="1">
        <f t="shared" si="14"/>
        <v>213</v>
      </c>
      <c r="W21" s="1">
        <f t="shared" si="15"/>
        <v>0</v>
      </c>
      <c r="X21" s="1">
        <f t="shared" si="15"/>
        <v>0</v>
      </c>
      <c r="Y21" s="1">
        <f t="shared" si="15"/>
        <v>0</v>
      </c>
      <c r="Z21" s="1">
        <f t="shared" si="16"/>
        <v>213</v>
      </c>
      <c r="AA21" s="3">
        <f t="shared" si="1"/>
        <v>0.21</v>
      </c>
      <c r="AB21" s="13">
        <f t="shared" si="2"/>
        <v>0</v>
      </c>
      <c r="AC21" s="13">
        <f t="shared" si="3"/>
        <v>1.9120000000000002E-2</v>
      </c>
      <c r="AD21" s="13">
        <f t="shared" si="4"/>
        <v>1.9120000000000002E-2</v>
      </c>
      <c r="AE21" s="13">
        <f t="shared" si="5"/>
        <v>0</v>
      </c>
      <c r="AF21" s="13">
        <f t="shared" si="6"/>
        <v>0</v>
      </c>
      <c r="AG21" s="13">
        <f t="shared" si="7"/>
        <v>4.2599999999999999E-3</v>
      </c>
      <c r="AQ21" s="11">
        <f t="shared" si="17"/>
        <v>24</v>
      </c>
      <c r="AR21" s="11">
        <f t="shared" si="17"/>
        <v>9</v>
      </c>
      <c r="AS21" s="1">
        <f t="shared" si="8"/>
        <v>14161.600530999536</v>
      </c>
      <c r="AT21" s="117">
        <f>+EvolOf!H11</f>
        <v>43</v>
      </c>
      <c r="AU21" s="1">
        <f t="shared" si="9"/>
        <v>7698</v>
      </c>
      <c r="AV21" s="1">
        <f t="shared" si="10"/>
        <v>6463.6005309995362</v>
      </c>
      <c r="AW21" s="40">
        <f t="shared" si="11"/>
        <v>0.83964673044940707</v>
      </c>
      <c r="AX21" s="1">
        <f t="shared" si="12"/>
        <v>41778131.82433749</v>
      </c>
      <c r="AY21" s="1">
        <f t="shared" si="13"/>
        <v>14161.600530999536</v>
      </c>
    </row>
    <row r="22" spans="2:65" x14ac:dyDescent="0.3">
      <c r="B22" s="1">
        <f t="shared" si="0"/>
        <v>1193</v>
      </c>
      <c r="C22" s="11">
        <v>10</v>
      </c>
      <c r="D22" s="11">
        <v>48807</v>
      </c>
      <c r="E22" s="11">
        <v>1193</v>
      </c>
      <c r="F22" s="11">
        <v>0</v>
      </c>
      <c r="G22" s="11">
        <v>0</v>
      </c>
      <c r="H22" s="11">
        <v>0</v>
      </c>
      <c r="I22" s="11">
        <v>0</v>
      </c>
      <c r="J22" s="11">
        <v>58.74</v>
      </c>
      <c r="K22" s="11">
        <v>0.93</v>
      </c>
      <c r="L22" s="11">
        <v>0</v>
      </c>
      <c r="M22" s="11">
        <v>0</v>
      </c>
      <c r="N22" s="11">
        <v>67</v>
      </c>
      <c r="O22" s="11">
        <v>1026</v>
      </c>
      <c r="P22" s="11">
        <v>1026</v>
      </c>
      <c r="Q22" s="11">
        <v>0</v>
      </c>
      <c r="R22" s="11">
        <v>0</v>
      </c>
      <c r="S22" s="11">
        <v>159</v>
      </c>
      <c r="T22" s="11">
        <v>9</v>
      </c>
      <c r="U22" s="11">
        <v>0</v>
      </c>
      <c r="V22" s="1">
        <f t="shared" si="14"/>
        <v>237</v>
      </c>
      <c r="W22" s="1">
        <f t="shared" si="15"/>
        <v>0</v>
      </c>
      <c r="X22" s="1">
        <f t="shared" si="15"/>
        <v>0</v>
      </c>
      <c r="Y22" s="1">
        <f t="shared" si="15"/>
        <v>0</v>
      </c>
      <c r="Z22" s="1">
        <f t="shared" si="16"/>
        <v>237</v>
      </c>
      <c r="AA22" s="3">
        <f t="shared" si="1"/>
        <v>0.23250000000000001</v>
      </c>
      <c r="AB22" s="13">
        <f t="shared" si="2"/>
        <v>0</v>
      </c>
      <c r="AC22" s="13">
        <f t="shared" si="3"/>
        <v>2.3859999999999999E-2</v>
      </c>
      <c r="AD22" s="13">
        <f t="shared" si="4"/>
        <v>2.3859999999999999E-2</v>
      </c>
      <c r="AE22" s="13">
        <f t="shared" si="5"/>
        <v>0</v>
      </c>
      <c r="AF22" s="13">
        <f t="shared" si="6"/>
        <v>0</v>
      </c>
      <c r="AG22" s="13">
        <f t="shared" si="7"/>
        <v>4.7400000000000003E-3</v>
      </c>
      <c r="AQ22" s="11">
        <f t="shared" si="17"/>
        <v>25</v>
      </c>
      <c r="AR22" s="11">
        <f t="shared" si="17"/>
        <v>10</v>
      </c>
      <c r="AS22" s="1">
        <f t="shared" si="8"/>
        <v>17672.373884395867</v>
      </c>
      <c r="AT22" s="117">
        <f>+EvolOf!H12</f>
        <v>65</v>
      </c>
      <c r="AU22" s="1">
        <f t="shared" si="9"/>
        <v>9149</v>
      </c>
      <c r="AV22" s="1">
        <f t="shared" si="10"/>
        <v>8523.3738843958672</v>
      </c>
      <c r="AW22" s="40">
        <f t="shared" si="11"/>
        <v>0.93161808770312238</v>
      </c>
      <c r="AX22" s="1">
        <f t="shared" si="12"/>
        <v>72647902.373201489</v>
      </c>
      <c r="AY22" s="1">
        <f t="shared" si="13"/>
        <v>17672.373884395867</v>
      </c>
    </row>
    <row r="23" spans="2:65" x14ac:dyDescent="0.3">
      <c r="B23" s="1">
        <f t="shared" si="0"/>
        <v>1347</v>
      </c>
      <c r="C23" s="11">
        <v>11</v>
      </c>
      <c r="D23" s="11">
        <v>48653</v>
      </c>
      <c r="E23" s="11">
        <v>1346</v>
      </c>
      <c r="F23" s="11">
        <v>0</v>
      </c>
      <c r="G23" s="11">
        <v>1</v>
      </c>
      <c r="H23" s="11">
        <v>0</v>
      </c>
      <c r="I23" s="11">
        <v>0</v>
      </c>
      <c r="J23" s="11">
        <v>58.73</v>
      </c>
      <c r="K23" s="11">
        <v>1.08</v>
      </c>
      <c r="L23" s="11">
        <v>6</v>
      </c>
      <c r="M23" s="11">
        <v>4</v>
      </c>
      <c r="N23" s="11">
        <v>112</v>
      </c>
      <c r="O23" s="11">
        <v>1135</v>
      </c>
      <c r="P23" s="11">
        <v>1134</v>
      </c>
      <c r="Q23" s="11">
        <v>1</v>
      </c>
      <c r="R23" s="11">
        <v>0</v>
      </c>
      <c r="S23" s="11">
        <v>223</v>
      </c>
      <c r="T23" s="11">
        <v>13</v>
      </c>
      <c r="U23" s="11">
        <v>0</v>
      </c>
      <c r="V23" s="1">
        <f t="shared" si="14"/>
        <v>153</v>
      </c>
      <c r="W23" s="1">
        <f t="shared" si="15"/>
        <v>1</v>
      </c>
      <c r="X23" s="1">
        <f t="shared" si="15"/>
        <v>0</v>
      </c>
      <c r="Y23" s="1">
        <f t="shared" si="15"/>
        <v>0</v>
      </c>
      <c r="Z23" s="1">
        <f t="shared" si="16"/>
        <v>154</v>
      </c>
      <c r="AA23" s="3">
        <f t="shared" si="1"/>
        <v>0.27</v>
      </c>
      <c r="AB23" s="13">
        <f t="shared" si="2"/>
        <v>0</v>
      </c>
      <c r="AC23" s="13">
        <f t="shared" si="3"/>
        <v>2.6939999999999999E-2</v>
      </c>
      <c r="AD23" s="13">
        <f t="shared" si="4"/>
        <v>2.6919999999999999E-2</v>
      </c>
      <c r="AE23" s="13">
        <f t="shared" si="5"/>
        <v>2.0000000000000002E-5</v>
      </c>
      <c r="AF23" s="13">
        <f t="shared" si="6"/>
        <v>0</v>
      </c>
      <c r="AG23" s="13">
        <f t="shared" si="7"/>
        <v>3.0799999999999998E-3</v>
      </c>
      <c r="AQ23" s="11">
        <f t="shared" si="17"/>
        <v>26</v>
      </c>
      <c r="AR23" s="11">
        <f t="shared" si="17"/>
        <v>11</v>
      </c>
      <c r="AS23" s="1">
        <f t="shared" si="8"/>
        <v>19953.635894619641</v>
      </c>
      <c r="AT23" s="117">
        <f>+EvolOf!H13</f>
        <v>113</v>
      </c>
      <c r="AU23" s="1">
        <f t="shared" si="9"/>
        <v>11178</v>
      </c>
      <c r="AV23" s="1">
        <f t="shared" si="10"/>
        <v>8775.6358946196415</v>
      </c>
      <c r="AW23" s="40">
        <f t="shared" si="11"/>
        <v>0.78508104263908041</v>
      </c>
      <c r="AX23" s="1">
        <f t="shared" si="12"/>
        <v>77011785.354936674</v>
      </c>
      <c r="AY23" s="1">
        <f t="shared" si="13"/>
        <v>19938.822504942862</v>
      </c>
    </row>
    <row r="24" spans="2:65" x14ac:dyDescent="0.3">
      <c r="B24" s="1">
        <f t="shared" si="0"/>
        <v>1467</v>
      </c>
      <c r="C24" s="11">
        <v>12</v>
      </c>
      <c r="D24" s="11">
        <v>48533</v>
      </c>
      <c r="E24" s="11">
        <v>1466</v>
      </c>
      <c r="F24" s="11">
        <v>0</v>
      </c>
      <c r="G24" s="11">
        <v>1</v>
      </c>
      <c r="H24" s="11">
        <v>0</v>
      </c>
      <c r="I24" s="11">
        <v>0</v>
      </c>
      <c r="J24" s="11">
        <v>58.72</v>
      </c>
      <c r="K24" s="11">
        <v>1.21</v>
      </c>
      <c r="L24" s="11">
        <v>6</v>
      </c>
      <c r="M24" s="11">
        <v>4</v>
      </c>
      <c r="N24" s="11">
        <v>150</v>
      </c>
      <c r="O24" s="11">
        <v>1217</v>
      </c>
      <c r="P24" s="11">
        <v>1216</v>
      </c>
      <c r="Q24" s="11">
        <v>1</v>
      </c>
      <c r="R24" s="11">
        <v>0</v>
      </c>
      <c r="S24" s="11">
        <v>274</v>
      </c>
      <c r="T24" s="11">
        <v>17</v>
      </c>
      <c r="U24" s="11">
        <v>0</v>
      </c>
      <c r="V24" s="1">
        <f t="shared" si="14"/>
        <v>120</v>
      </c>
      <c r="W24" s="1">
        <f t="shared" si="15"/>
        <v>0</v>
      </c>
      <c r="X24" s="1">
        <f t="shared" si="15"/>
        <v>0</v>
      </c>
      <c r="Y24" s="1">
        <f t="shared" si="15"/>
        <v>0</v>
      </c>
      <c r="Z24" s="1">
        <f t="shared" si="16"/>
        <v>120</v>
      </c>
      <c r="AA24" s="3">
        <f t="shared" si="1"/>
        <v>0.30249999999999999</v>
      </c>
      <c r="AB24" s="13">
        <f t="shared" si="2"/>
        <v>0</v>
      </c>
      <c r="AC24" s="13">
        <f t="shared" si="3"/>
        <v>2.9340000000000001E-2</v>
      </c>
      <c r="AD24" s="13">
        <f t="shared" si="4"/>
        <v>2.9319999999999999E-2</v>
      </c>
      <c r="AE24" s="13">
        <f t="shared" si="5"/>
        <v>2.0000000000000002E-5</v>
      </c>
      <c r="AF24" s="13">
        <f t="shared" si="6"/>
        <v>0</v>
      </c>
      <c r="AG24" s="13">
        <f t="shared" si="7"/>
        <v>2.3999999999999998E-3</v>
      </c>
      <c r="AQ24" s="11">
        <f t="shared" si="17"/>
        <v>27</v>
      </c>
      <c r="AR24" s="11">
        <f t="shared" si="17"/>
        <v>12</v>
      </c>
      <c r="AS24" s="1">
        <f t="shared" si="8"/>
        <v>21731.242655832972</v>
      </c>
      <c r="AT24" s="117">
        <f>+EvolOf!H14</f>
        <v>148</v>
      </c>
      <c r="AU24" s="1">
        <f t="shared" si="9"/>
        <v>13716</v>
      </c>
      <c r="AV24" s="1">
        <f t="shared" si="10"/>
        <v>8015.2426558329716</v>
      </c>
      <c r="AW24" s="40">
        <f t="shared" si="11"/>
        <v>0.58437173052150571</v>
      </c>
      <c r="AX24" s="1">
        <f t="shared" si="12"/>
        <v>64244114.831884392</v>
      </c>
      <c r="AY24" s="1">
        <f t="shared" si="13"/>
        <v>21716.429266156192</v>
      </c>
    </row>
    <row r="25" spans="2:65" x14ac:dyDescent="0.3">
      <c r="B25" s="1">
        <f t="shared" si="0"/>
        <v>1621</v>
      </c>
      <c r="C25" s="11">
        <v>13</v>
      </c>
      <c r="D25" s="11">
        <v>48379</v>
      </c>
      <c r="E25" s="11">
        <v>1617</v>
      </c>
      <c r="F25" s="11">
        <v>0</v>
      </c>
      <c r="G25" s="11">
        <v>4</v>
      </c>
      <c r="H25" s="11">
        <v>0</v>
      </c>
      <c r="I25" s="11">
        <v>0</v>
      </c>
      <c r="J25" s="11">
        <v>58.72</v>
      </c>
      <c r="K25" s="11">
        <v>1.33</v>
      </c>
      <c r="L25" s="11">
        <v>9.8000000000000007</v>
      </c>
      <c r="M25" s="11">
        <v>1.25</v>
      </c>
      <c r="N25" s="11">
        <v>203</v>
      </c>
      <c r="O25" s="11">
        <v>1318</v>
      </c>
      <c r="P25" s="11">
        <v>1317</v>
      </c>
      <c r="Q25" s="11">
        <v>1</v>
      </c>
      <c r="R25" s="11">
        <v>0</v>
      </c>
      <c r="S25" s="11">
        <v>508</v>
      </c>
      <c r="T25" s="11">
        <v>38</v>
      </c>
      <c r="U25" s="11">
        <v>0</v>
      </c>
      <c r="V25" s="1">
        <f t="shared" si="14"/>
        <v>151</v>
      </c>
      <c r="W25" s="1">
        <f t="shared" si="15"/>
        <v>3</v>
      </c>
      <c r="X25" s="1">
        <f t="shared" si="15"/>
        <v>0</v>
      </c>
      <c r="Y25" s="1">
        <f t="shared" si="15"/>
        <v>0</v>
      </c>
      <c r="Z25" s="1">
        <f t="shared" si="16"/>
        <v>154</v>
      </c>
      <c r="AA25" s="3">
        <f t="shared" si="1"/>
        <v>0.33250000000000002</v>
      </c>
      <c r="AB25" s="13">
        <f t="shared" si="2"/>
        <v>0</v>
      </c>
      <c r="AC25" s="13">
        <f t="shared" si="3"/>
        <v>3.2419999999999997E-2</v>
      </c>
      <c r="AD25" s="13">
        <f t="shared" si="4"/>
        <v>3.2340000000000001E-2</v>
      </c>
      <c r="AE25" s="13">
        <f t="shared" si="5"/>
        <v>8.0000000000000007E-5</v>
      </c>
      <c r="AF25" s="13">
        <f t="shared" si="6"/>
        <v>0</v>
      </c>
      <c r="AG25" s="13">
        <f t="shared" si="7"/>
        <v>3.0799999999999998E-3</v>
      </c>
      <c r="AQ25" s="11">
        <f t="shared" si="17"/>
        <v>28</v>
      </c>
      <c r="AR25" s="11">
        <f t="shared" si="17"/>
        <v>13</v>
      </c>
      <c r="AS25" s="1">
        <f t="shared" si="8"/>
        <v>24012.504666056746</v>
      </c>
      <c r="AT25" s="117">
        <f>+EvolOf!H15</f>
        <v>194</v>
      </c>
      <c r="AU25" s="1">
        <f t="shared" si="9"/>
        <v>17147</v>
      </c>
      <c r="AV25" s="1">
        <f t="shared" si="10"/>
        <v>6865.5046660567459</v>
      </c>
      <c r="AW25" s="40">
        <f t="shared" si="11"/>
        <v>0.40039101102564567</v>
      </c>
      <c r="AX25" s="1">
        <f t="shared" si="12"/>
        <v>47135154.319646947</v>
      </c>
      <c r="AY25" s="1">
        <f t="shared" si="13"/>
        <v>23953.251107349635</v>
      </c>
    </row>
    <row r="26" spans="2:65" x14ac:dyDescent="0.3">
      <c r="B26" s="1">
        <f t="shared" si="0"/>
        <v>1755</v>
      </c>
      <c r="C26" s="11">
        <v>14</v>
      </c>
      <c r="D26" s="11">
        <v>48245</v>
      </c>
      <c r="E26" s="11">
        <v>1749</v>
      </c>
      <c r="F26" s="11">
        <v>0</v>
      </c>
      <c r="G26" s="11">
        <v>6</v>
      </c>
      <c r="H26" s="11">
        <v>0</v>
      </c>
      <c r="I26" s="11">
        <v>0</v>
      </c>
      <c r="J26" s="11">
        <v>58.71</v>
      </c>
      <c r="K26" s="11">
        <v>1.44</v>
      </c>
      <c r="L26" s="11">
        <v>7.8</v>
      </c>
      <c r="M26" s="11">
        <v>0.83</v>
      </c>
      <c r="N26" s="11">
        <v>255</v>
      </c>
      <c r="O26" s="11">
        <v>1400</v>
      </c>
      <c r="P26" s="11">
        <v>1397</v>
      </c>
      <c r="Q26" s="11">
        <v>3</v>
      </c>
      <c r="R26" s="11">
        <v>0</v>
      </c>
      <c r="S26" s="11">
        <v>739</v>
      </c>
      <c r="T26" s="11">
        <v>68</v>
      </c>
      <c r="U26" s="11">
        <v>0</v>
      </c>
      <c r="V26" s="1">
        <f t="shared" si="14"/>
        <v>132</v>
      </c>
      <c r="W26" s="1">
        <f t="shared" si="15"/>
        <v>2</v>
      </c>
      <c r="X26" s="1">
        <f t="shared" si="15"/>
        <v>0</v>
      </c>
      <c r="Y26" s="1">
        <f t="shared" si="15"/>
        <v>0</v>
      </c>
      <c r="Z26" s="1">
        <f t="shared" si="16"/>
        <v>134</v>
      </c>
      <c r="AA26" s="3">
        <f t="shared" si="1"/>
        <v>0.36</v>
      </c>
      <c r="AB26" s="13">
        <f t="shared" si="2"/>
        <v>0</v>
      </c>
      <c r="AC26" s="13">
        <f t="shared" si="3"/>
        <v>3.5099999999999999E-2</v>
      </c>
      <c r="AD26" s="13">
        <f t="shared" si="4"/>
        <v>3.4979999999999997E-2</v>
      </c>
      <c r="AE26" s="13">
        <f t="shared" si="5"/>
        <v>1.2E-4</v>
      </c>
      <c r="AF26" s="13">
        <f t="shared" si="6"/>
        <v>0</v>
      </c>
      <c r="AG26" s="13">
        <f t="shared" si="7"/>
        <v>2.6800000000000001E-3</v>
      </c>
      <c r="AQ26" s="11">
        <f t="shared" si="17"/>
        <v>29</v>
      </c>
      <c r="AR26" s="11">
        <f t="shared" si="17"/>
        <v>14</v>
      </c>
      <c r="AS26" s="1">
        <f t="shared" si="8"/>
        <v>25997.498882744967</v>
      </c>
      <c r="AT26" s="117">
        <f>+EvolOf!H16</f>
        <v>238</v>
      </c>
      <c r="AU26" s="1">
        <f t="shared" si="9"/>
        <v>19980</v>
      </c>
      <c r="AV26" s="1">
        <f t="shared" si="10"/>
        <v>6017.498882744967</v>
      </c>
      <c r="AW26" s="40">
        <f t="shared" si="11"/>
        <v>0.30117612025750584</v>
      </c>
      <c r="AX26" s="1">
        <f t="shared" si="12"/>
        <v>36210292.803836927</v>
      </c>
      <c r="AY26" s="1">
        <f t="shared" si="13"/>
        <v>25908.618544684297</v>
      </c>
      <c r="BJ26" s="1"/>
      <c r="BK26" s="1"/>
      <c r="BL26" s="1"/>
      <c r="BM26" s="1"/>
    </row>
    <row r="27" spans="2:65" x14ac:dyDescent="0.3">
      <c r="B27" s="1">
        <f t="shared" si="0"/>
        <v>1871</v>
      </c>
      <c r="C27" s="11">
        <v>15</v>
      </c>
      <c r="D27" s="11">
        <v>48129</v>
      </c>
      <c r="E27" s="11">
        <v>1859</v>
      </c>
      <c r="F27" s="11">
        <v>0</v>
      </c>
      <c r="G27" s="11">
        <v>12</v>
      </c>
      <c r="H27" s="11">
        <v>0</v>
      </c>
      <c r="I27" s="11">
        <v>0</v>
      </c>
      <c r="J27" s="11">
        <v>58.71</v>
      </c>
      <c r="K27" s="11">
        <v>1.52</v>
      </c>
      <c r="L27" s="11">
        <v>9.5</v>
      </c>
      <c r="M27" s="11">
        <v>2</v>
      </c>
      <c r="N27" s="11">
        <v>308</v>
      </c>
      <c r="O27" s="11">
        <v>1463</v>
      </c>
      <c r="P27" s="11">
        <v>1457</v>
      </c>
      <c r="Q27" s="11">
        <v>6</v>
      </c>
      <c r="R27" s="11">
        <v>0</v>
      </c>
      <c r="S27" s="11">
        <v>945</v>
      </c>
      <c r="T27" s="11">
        <v>87</v>
      </c>
      <c r="U27" s="11">
        <v>0</v>
      </c>
      <c r="V27" s="1">
        <f t="shared" si="14"/>
        <v>110</v>
      </c>
      <c r="W27" s="1">
        <f t="shared" si="15"/>
        <v>6</v>
      </c>
      <c r="X27" s="1">
        <f t="shared" si="15"/>
        <v>0</v>
      </c>
      <c r="Y27" s="1">
        <f t="shared" si="15"/>
        <v>0</v>
      </c>
      <c r="Z27" s="1">
        <f t="shared" si="16"/>
        <v>116</v>
      </c>
      <c r="AA27" s="3">
        <f t="shared" si="1"/>
        <v>0.38</v>
      </c>
      <c r="AB27" s="13">
        <f t="shared" si="2"/>
        <v>0</v>
      </c>
      <c r="AC27" s="13">
        <f t="shared" si="3"/>
        <v>3.7420000000000002E-2</v>
      </c>
      <c r="AD27" s="13">
        <f t="shared" si="4"/>
        <v>3.7179999999999998E-2</v>
      </c>
      <c r="AE27" s="13">
        <f t="shared" si="5"/>
        <v>2.4000000000000001E-4</v>
      </c>
      <c r="AF27" s="13">
        <f t="shared" si="6"/>
        <v>0</v>
      </c>
      <c r="AG27" s="13">
        <f t="shared" si="7"/>
        <v>2.32E-3</v>
      </c>
      <c r="AQ27" s="11">
        <f t="shared" si="17"/>
        <v>30</v>
      </c>
      <c r="AR27" s="11">
        <f t="shared" si="17"/>
        <v>15</v>
      </c>
      <c r="AS27" s="1">
        <f t="shared" si="8"/>
        <v>27715.852085251187</v>
      </c>
      <c r="AT27" s="117">
        <f>+EvolOf!H17</f>
        <v>364</v>
      </c>
      <c r="AU27" s="1">
        <f t="shared" si="9"/>
        <v>24926</v>
      </c>
      <c r="AV27" s="1">
        <f t="shared" si="10"/>
        <v>2789.8520852511865</v>
      </c>
      <c r="AW27" s="40">
        <f t="shared" si="11"/>
        <v>0.11192538254237294</v>
      </c>
      <c r="AX27" s="1">
        <f t="shared" si="12"/>
        <v>7783274.6575803934</v>
      </c>
      <c r="AY27" s="1">
        <f t="shared" si="13"/>
        <v>27538.091409129851</v>
      </c>
      <c r="BJ27" s="1"/>
      <c r="BK27" s="1"/>
      <c r="BL27" s="1"/>
      <c r="BM27" s="1"/>
    </row>
    <row r="28" spans="2:65" x14ac:dyDescent="0.3">
      <c r="B28" s="1">
        <f t="shared" si="0"/>
        <v>2075</v>
      </c>
      <c r="C28" s="11">
        <v>16</v>
      </c>
      <c r="D28" s="11">
        <v>47925</v>
      </c>
      <c r="E28" s="11">
        <v>2056</v>
      </c>
      <c r="F28" s="11">
        <v>0</v>
      </c>
      <c r="G28" s="11">
        <v>19</v>
      </c>
      <c r="H28" s="11">
        <v>0</v>
      </c>
      <c r="I28" s="11">
        <v>0</v>
      </c>
      <c r="J28" s="11">
        <v>58.71</v>
      </c>
      <c r="K28" s="11">
        <v>1.57</v>
      </c>
      <c r="L28" s="11">
        <v>9.6999999999999993</v>
      </c>
      <c r="M28" s="11">
        <v>1.37</v>
      </c>
      <c r="N28" s="11">
        <v>360</v>
      </c>
      <c r="O28" s="11">
        <v>1615</v>
      </c>
      <c r="P28" s="11">
        <v>1604</v>
      </c>
      <c r="Q28" s="11">
        <v>11</v>
      </c>
      <c r="R28" s="11">
        <v>0</v>
      </c>
      <c r="S28" s="11">
        <v>1175</v>
      </c>
      <c r="T28" s="11">
        <v>110</v>
      </c>
      <c r="U28" s="11">
        <v>0</v>
      </c>
      <c r="V28" s="1">
        <f t="shared" si="14"/>
        <v>197</v>
      </c>
      <c r="W28" s="1">
        <f t="shared" si="15"/>
        <v>7</v>
      </c>
      <c r="X28" s="1">
        <f t="shared" si="15"/>
        <v>0</v>
      </c>
      <c r="Y28" s="1">
        <f t="shared" si="15"/>
        <v>0</v>
      </c>
      <c r="Z28" s="1">
        <f t="shared" si="16"/>
        <v>204</v>
      </c>
      <c r="AA28" s="3">
        <f t="shared" si="1"/>
        <v>0.39250000000000002</v>
      </c>
      <c r="AB28" s="13">
        <f t="shared" si="2"/>
        <v>0</v>
      </c>
      <c r="AC28" s="13">
        <f t="shared" si="3"/>
        <v>4.1500000000000002E-2</v>
      </c>
      <c r="AD28" s="13">
        <f t="shared" si="4"/>
        <v>4.1119999999999997E-2</v>
      </c>
      <c r="AE28" s="13">
        <f t="shared" si="5"/>
        <v>3.8000000000000002E-4</v>
      </c>
      <c r="AF28" s="13">
        <f t="shared" si="6"/>
        <v>0</v>
      </c>
      <c r="AG28" s="13">
        <f t="shared" si="7"/>
        <v>4.0800000000000003E-3</v>
      </c>
      <c r="AQ28" s="11">
        <f t="shared" si="17"/>
        <v>31</v>
      </c>
      <c r="AR28" s="11">
        <f t="shared" si="17"/>
        <v>16</v>
      </c>
      <c r="AS28" s="1">
        <f t="shared" si="8"/>
        <v>30737.783579313847</v>
      </c>
      <c r="AT28" s="117">
        <f>+EvolOf!H18</f>
        <v>386</v>
      </c>
      <c r="AU28" s="1">
        <f t="shared" si="9"/>
        <v>28572</v>
      </c>
      <c r="AV28" s="1">
        <f t="shared" si="10"/>
        <v>2165.7835793138474</v>
      </c>
      <c r="AW28" s="40">
        <f t="shared" si="11"/>
        <v>7.5800909257799587E-2</v>
      </c>
      <c r="AX28" s="1">
        <f t="shared" si="12"/>
        <v>4690618.5124255009</v>
      </c>
      <c r="AY28" s="1">
        <f t="shared" si="13"/>
        <v>30456.32917545507</v>
      </c>
      <c r="BJ28" s="1"/>
      <c r="BK28" s="1"/>
      <c r="BL28" s="1"/>
      <c r="BM28" s="1"/>
    </row>
    <row r="29" spans="2:65" x14ac:dyDescent="0.3">
      <c r="B29" s="1">
        <f t="shared" si="0"/>
        <v>2328</v>
      </c>
      <c r="C29" s="11">
        <v>17</v>
      </c>
      <c r="D29" s="11">
        <v>47672</v>
      </c>
      <c r="E29" s="11">
        <v>2302</v>
      </c>
      <c r="F29" s="11">
        <v>0</v>
      </c>
      <c r="G29" s="11">
        <v>26</v>
      </c>
      <c r="H29" s="11">
        <v>0</v>
      </c>
      <c r="I29" s="11">
        <v>0</v>
      </c>
      <c r="J29" s="11">
        <v>58.72</v>
      </c>
      <c r="K29" s="11">
        <v>1.62</v>
      </c>
      <c r="L29" s="11">
        <v>10</v>
      </c>
      <c r="M29" s="11">
        <v>1.42</v>
      </c>
      <c r="N29" s="11">
        <v>401</v>
      </c>
      <c r="O29" s="11">
        <v>1827</v>
      </c>
      <c r="P29" s="11">
        <v>1811</v>
      </c>
      <c r="Q29" s="11">
        <v>16</v>
      </c>
      <c r="R29" s="11">
        <v>0</v>
      </c>
      <c r="S29" s="11">
        <v>1321</v>
      </c>
      <c r="T29" s="11">
        <v>129</v>
      </c>
      <c r="U29" s="11">
        <v>0</v>
      </c>
      <c r="V29" s="1">
        <f t="shared" si="14"/>
        <v>246</v>
      </c>
      <c r="W29" s="1">
        <f t="shared" si="15"/>
        <v>7</v>
      </c>
      <c r="X29" s="1">
        <f t="shared" si="15"/>
        <v>0</v>
      </c>
      <c r="Y29" s="1">
        <f t="shared" si="15"/>
        <v>0</v>
      </c>
      <c r="Z29" s="1">
        <f t="shared" si="16"/>
        <v>253</v>
      </c>
      <c r="AA29" s="3">
        <f t="shared" si="1"/>
        <v>0.40500000000000003</v>
      </c>
      <c r="AB29" s="13">
        <f t="shared" si="2"/>
        <v>0</v>
      </c>
      <c r="AC29" s="13">
        <f t="shared" si="3"/>
        <v>4.6559999999999997E-2</v>
      </c>
      <c r="AD29" s="13">
        <f t="shared" si="4"/>
        <v>4.6039999999999998E-2</v>
      </c>
      <c r="AE29" s="13">
        <f t="shared" si="5"/>
        <v>5.1999999999999995E-4</v>
      </c>
      <c r="AF29" s="13">
        <f t="shared" si="6"/>
        <v>0</v>
      </c>
      <c r="AG29" s="13">
        <f t="shared" si="7"/>
        <v>5.0600000000000003E-3</v>
      </c>
      <c r="AQ29" s="11">
        <f t="shared" si="17"/>
        <v>32</v>
      </c>
      <c r="AR29" s="11">
        <f t="shared" si="17"/>
        <v>17</v>
      </c>
      <c r="AS29" s="1">
        <f t="shared" si="8"/>
        <v>34485.571167538619</v>
      </c>
      <c r="AT29" s="117">
        <f>+EvolOf!H19</f>
        <v>526</v>
      </c>
      <c r="AU29" s="1">
        <f t="shared" si="9"/>
        <v>33089</v>
      </c>
      <c r="AV29" s="1">
        <f t="shared" si="10"/>
        <v>1396.5711675386192</v>
      </c>
      <c r="AW29" s="40">
        <f t="shared" si="11"/>
        <v>4.2206508735187498E-2</v>
      </c>
      <c r="AX29" s="1">
        <f t="shared" si="12"/>
        <v>1950411.0260001819</v>
      </c>
      <c r="AY29" s="1">
        <f t="shared" si="13"/>
        <v>34100.423035942396</v>
      </c>
    </row>
    <row r="30" spans="2:65" x14ac:dyDescent="0.3">
      <c r="B30" s="1">
        <f t="shared" si="0"/>
        <v>2628</v>
      </c>
      <c r="C30" s="11">
        <v>18</v>
      </c>
      <c r="D30" s="11">
        <v>47372</v>
      </c>
      <c r="E30" s="11">
        <v>2595</v>
      </c>
      <c r="F30" s="11">
        <v>0</v>
      </c>
      <c r="G30" s="11">
        <v>33</v>
      </c>
      <c r="H30" s="11">
        <v>0</v>
      </c>
      <c r="I30" s="11">
        <v>0</v>
      </c>
      <c r="J30" s="11">
        <v>58.71</v>
      </c>
      <c r="K30" s="11">
        <v>1.65</v>
      </c>
      <c r="L30" s="11">
        <v>10.3</v>
      </c>
      <c r="M30" s="11">
        <v>1.48</v>
      </c>
      <c r="N30" s="11">
        <v>437</v>
      </c>
      <c r="O30" s="11">
        <v>2091</v>
      </c>
      <c r="P30" s="11">
        <v>2070</v>
      </c>
      <c r="Q30" s="11">
        <v>21</v>
      </c>
      <c r="R30" s="11">
        <v>0</v>
      </c>
      <c r="S30" s="11">
        <v>1434</v>
      </c>
      <c r="T30" s="11">
        <v>140</v>
      </c>
      <c r="U30" s="11">
        <v>0</v>
      </c>
      <c r="V30" s="1">
        <f t="shared" si="14"/>
        <v>293</v>
      </c>
      <c r="W30" s="1">
        <f t="shared" si="15"/>
        <v>7</v>
      </c>
      <c r="X30" s="1">
        <f t="shared" si="15"/>
        <v>0</v>
      </c>
      <c r="Y30" s="1">
        <f t="shared" si="15"/>
        <v>0</v>
      </c>
      <c r="Z30" s="1">
        <f t="shared" si="16"/>
        <v>300</v>
      </c>
      <c r="AA30" s="3">
        <f t="shared" si="1"/>
        <v>0.41250000000000003</v>
      </c>
      <c r="AB30" s="13">
        <f t="shared" si="2"/>
        <v>0</v>
      </c>
      <c r="AC30" s="13">
        <f t="shared" si="3"/>
        <v>5.2560000000000003E-2</v>
      </c>
      <c r="AD30" s="13">
        <f t="shared" si="4"/>
        <v>5.1900000000000002E-2</v>
      </c>
      <c r="AE30" s="13">
        <f t="shared" si="5"/>
        <v>6.6E-4</v>
      </c>
      <c r="AF30" s="13">
        <f t="shared" si="6"/>
        <v>0</v>
      </c>
      <c r="AG30" s="13">
        <f t="shared" si="7"/>
        <v>6.0000000000000001E-3</v>
      </c>
      <c r="AQ30" s="11">
        <f t="shared" si="17"/>
        <v>33</v>
      </c>
      <c r="AR30" s="11">
        <f t="shared" si="17"/>
        <v>18</v>
      </c>
      <c r="AS30" s="1">
        <f t="shared" si="8"/>
        <v>38929.588070571946</v>
      </c>
      <c r="AT30" s="117">
        <f>+EvolOf!H20</f>
        <v>1006</v>
      </c>
      <c r="AU30" s="1">
        <f t="shared" si="9"/>
        <v>39673</v>
      </c>
      <c r="AV30" s="1">
        <f t="shared" si="10"/>
        <v>-743.41192942805355</v>
      </c>
      <c r="AW30" s="40">
        <f t="shared" si="11"/>
        <v>-1.8738485353465895E-2</v>
      </c>
      <c r="AX30" s="1">
        <f t="shared" si="12"/>
        <v>552661.29681594123</v>
      </c>
      <c r="AY30" s="1">
        <f t="shared" si="13"/>
        <v>38440.746211238285</v>
      </c>
    </row>
    <row r="31" spans="2:65" x14ac:dyDescent="0.3">
      <c r="B31" s="1">
        <f t="shared" si="0"/>
        <v>3067</v>
      </c>
      <c r="C31" s="11">
        <v>19</v>
      </c>
      <c r="D31" s="11">
        <v>46933</v>
      </c>
      <c r="E31" s="11">
        <v>3026</v>
      </c>
      <c r="F31" s="11">
        <v>0</v>
      </c>
      <c r="G31" s="11">
        <v>41</v>
      </c>
      <c r="H31" s="11">
        <v>0</v>
      </c>
      <c r="I31" s="11">
        <v>0</v>
      </c>
      <c r="J31" s="11">
        <v>58.73</v>
      </c>
      <c r="K31" s="11">
        <v>1.66</v>
      </c>
      <c r="L31" s="11">
        <v>11</v>
      </c>
      <c r="M31" s="11">
        <v>1.71</v>
      </c>
      <c r="N31" s="11">
        <v>497</v>
      </c>
      <c r="O31" s="11">
        <v>2470</v>
      </c>
      <c r="P31" s="11">
        <v>2444</v>
      </c>
      <c r="Q31" s="11">
        <v>26</v>
      </c>
      <c r="R31" s="11">
        <v>0</v>
      </c>
      <c r="S31" s="11">
        <v>1580</v>
      </c>
      <c r="T31" s="11">
        <v>155</v>
      </c>
      <c r="U31" s="11">
        <v>0</v>
      </c>
      <c r="V31" s="1">
        <f t="shared" si="14"/>
        <v>431</v>
      </c>
      <c r="W31" s="1">
        <f t="shared" si="15"/>
        <v>8</v>
      </c>
      <c r="X31" s="1">
        <f t="shared" si="15"/>
        <v>0</v>
      </c>
      <c r="Y31" s="1">
        <f t="shared" si="15"/>
        <v>0</v>
      </c>
      <c r="Z31" s="1">
        <f t="shared" si="16"/>
        <v>439</v>
      </c>
      <c r="AA31" s="3">
        <f t="shared" si="1"/>
        <v>0.41500000000000004</v>
      </c>
      <c r="AB31" s="13">
        <f t="shared" si="2"/>
        <v>0</v>
      </c>
      <c r="AC31" s="13">
        <f t="shared" si="3"/>
        <v>6.1339999999999999E-2</v>
      </c>
      <c r="AD31" s="13">
        <f t="shared" si="4"/>
        <v>6.0519999999999997E-2</v>
      </c>
      <c r="AE31" s="13">
        <f t="shared" si="5"/>
        <v>8.1999999999999998E-4</v>
      </c>
      <c r="AF31" s="13">
        <f t="shared" si="6"/>
        <v>0</v>
      </c>
      <c r="AG31" s="13">
        <f t="shared" si="7"/>
        <v>8.7799999999999996E-3</v>
      </c>
      <c r="AQ31" s="11">
        <f t="shared" ref="AQ31:AR46" si="18">+AQ30+1</f>
        <v>34</v>
      </c>
      <c r="AR31" s="11">
        <f t="shared" si="18"/>
        <v>19</v>
      </c>
      <c r="AS31" s="1">
        <f t="shared" si="8"/>
        <v>45432.666138677385</v>
      </c>
      <c r="AT31" s="117">
        <f>+EvolOf!H21</f>
        <v>1606</v>
      </c>
      <c r="AU31" s="1">
        <f t="shared" si="9"/>
        <v>47610</v>
      </c>
      <c r="AV31" s="1">
        <f t="shared" si="10"/>
        <v>-2177.3338613226151</v>
      </c>
      <c r="AW31" s="40">
        <f t="shared" si="11"/>
        <v>-4.5732700300832096E-2</v>
      </c>
      <c r="AX31" s="1">
        <f t="shared" si="12"/>
        <v>4740782.7436620491</v>
      </c>
      <c r="AY31" s="1">
        <f t="shared" si="13"/>
        <v>44825.317161929495</v>
      </c>
    </row>
    <row r="32" spans="2:65" x14ac:dyDescent="0.3">
      <c r="B32" s="1">
        <f t="shared" si="0"/>
        <v>3512</v>
      </c>
      <c r="C32" s="11">
        <v>20</v>
      </c>
      <c r="D32" s="11">
        <v>46488</v>
      </c>
      <c r="E32" s="11">
        <v>3456</v>
      </c>
      <c r="F32" s="11">
        <v>0</v>
      </c>
      <c r="G32" s="11">
        <v>54</v>
      </c>
      <c r="H32" s="11">
        <v>0</v>
      </c>
      <c r="I32" s="11">
        <v>2</v>
      </c>
      <c r="J32" s="11">
        <v>58.72</v>
      </c>
      <c r="K32" s="11">
        <v>1.66</v>
      </c>
      <c r="L32" s="11">
        <v>11.8</v>
      </c>
      <c r="M32" s="11">
        <v>1.8</v>
      </c>
      <c r="N32" s="11">
        <v>546</v>
      </c>
      <c r="O32" s="11">
        <v>2866</v>
      </c>
      <c r="P32" s="11">
        <v>2829</v>
      </c>
      <c r="Q32" s="11">
        <v>36</v>
      </c>
      <c r="R32" s="11">
        <v>1</v>
      </c>
      <c r="S32" s="11">
        <v>1699</v>
      </c>
      <c r="T32" s="11">
        <v>163</v>
      </c>
      <c r="U32" s="11">
        <v>0</v>
      </c>
      <c r="V32" s="1">
        <f t="shared" si="14"/>
        <v>430</v>
      </c>
      <c r="W32" s="1">
        <f t="shared" si="15"/>
        <v>13</v>
      </c>
      <c r="X32" s="1">
        <f t="shared" si="15"/>
        <v>0</v>
      </c>
      <c r="Y32" s="1">
        <f t="shared" si="15"/>
        <v>2</v>
      </c>
      <c r="Z32" s="1">
        <f t="shared" si="16"/>
        <v>445</v>
      </c>
      <c r="AA32" s="3">
        <f t="shared" si="1"/>
        <v>0.41500000000000004</v>
      </c>
      <c r="AB32" s="13">
        <f t="shared" si="2"/>
        <v>5.6947608200455578E-4</v>
      </c>
      <c r="AC32" s="13">
        <f t="shared" si="3"/>
        <v>7.0239999999999997E-2</v>
      </c>
      <c r="AD32" s="13">
        <f t="shared" si="4"/>
        <v>6.9120000000000001E-2</v>
      </c>
      <c r="AE32" s="13">
        <f t="shared" si="5"/>
        <v>1.08E-3</v>
      </c>
      <c r="AF32" s="13">
        <f t="shared" si="6"/>
        <v>4.0000000000000003E-5</v>
      </c>
      <c r="AG32" s="13">
        <f t="shared" si="7"/>
        <v>8.8999999999999999E-3</v>
      </c>
      <c r="AQ32" s="11">
        <f t="shared" si="18"/>
        <v>35</v>
      </c>
      <c r="AR32" s="11">
        <f t="shared" si="18"/>
        <v>20</v>
      </c>
      <c r="AS32" s="1">
        <f t="shared" si="8"/>
        <v>52024.624544843486</v>
      </c>
      <c r="AT32" s="117">
        <f>+EvolOf!H22</f>
        <v>2117</v>
      </c>
      <c r="AU32" s="1">
        <f t="shared" si="9"/>
        <v>56188</v>
      </c>
      <c r="AV32" s="1">
        <f t="shared" si="10"/>
        <v>-4163.3754551565144</v>
      </c>
      <c r="AW32" s="40">
        <f t="shared" si="11"/>
        <v>-7.4097235266542882E-2</v>
      </c>
      <c r="AX32" s="1">
        <f t="shared" si="12"/>
        <v>17333695.180599712</v>
      </c>
      <c r="AY32" s="1">
        <f t="shared" si="13"/>
        <v>51195.074722943929</v>
      </c>
    </row>
    <row r="33" spans="1:65" x14ac:dyDescent="0.3">
      <c r="B33" s="1">
        <f t="shared" si="0"/>
        <v>4076</v>
      </c>
      <c r="C33" s="11">
        <v>21</v>
      </c>
      <c r="D33" s="11">
        <v>45924</v>
      </c>
      <c r="E33" s="11">
        <v>4003</v>
      </c>
      <c r="F33" s="11">
        <v>0</v>
      </c>
      <c r="G33" s="11">
        <v>71</v>
      </c>
      <c r="H33" s="11">
        <v>0</v>
      </c>
      <c r="I33" s="11">
        <v>2</v>
      </c>
      <c r="J33" s="11">
        <v>58.72</v>
      </c>
      <c r="K33" s="11">
        <v>1.65</v>
      </c>
      <c r="L33" s="11">
        <v>12.4</v>
      </c>
      <c r="M33" s="11">
        <v>1.9</v>
      </c>
      <c r="N33" s="11">
        <v>616</v>
      </c>
      <c r="O33" s="11">
        <v>3360</v>
      </c>
      <c r="P33" s="11">
        <v>3310</v>
      </c>
      <c r="Q33" s="11">
        <v>49</v>
      </c>
      <c r="R33" s="11">
        <v>1</v>
      </c>
      <c r="S33" s="11">
        <v>1798</v>
      </c>
      <c r="T33" s="11">
        <v>169</v>
      </c>
      <c r="U33" s="11">
        <v>0</v>
      </c>
      <c r="V33" s="1">
        <f t="shared" si="14"/>
        <v>547</v>
      </c>
      <c r="W33" s="1">
        <f t="shared" si="15"/>
        <v>17</v>
      </c>
      <c r="X33" s="1">
        <f t="shared" si="15"/>
        <v>0</v>
      </c>
      <c r="Y33" s="1">
        <f t="shared" si="15"/>
        <v>0</v>
      </c>
      <c r="Z33" s="1">
        <f t="shared" si="16"/>
        <v>564</v>
      </c>
      <c r="AA33" s="3">
        <f t="shared" si="1"/>
        <v>0.41250000000000003</v>
      </c>
      <c r="AB33" s="13">
        <f t="shared" si="2"/>
        <v>4.906771344455348E-4</v>
      </c>
      <c r="AC33" s="13">
        <f t="shared" si="3"/>
        <v>8.1519999999999995E-2</v>
      </c>
      <c r="AD33" s="13">
        <f t="shared" si="4"/>
        <v>8.0060000000000006E-2</v>
      </c>
      <c r="AE33" s="13">
        <f t="shared" si="5"/>
        <v>1.42E-3</v>
      </c>
      <c r="AF33" s="13">
        <f t="shared" si="6"/>
        <v>4.0000000000000003E-5</v>
      </c>
      <c r="AG33" s="13">
        <f t="shared" si="7"/>
        <v>1.128E-2</v>
      </c>
      <c r="AQ33" s="11">
        <f t="shared" si="18"/>
        <v>36</v>
      </c>
      <c r="AR33" s="11">
        <f t="shared" si="18"/>
        <v>21</v>
      </c>
      <c r="AS33" s="1">
        <f t="shared" si="8"/>
        <v>60379.376322546144</v>
      </c>
      <c r="AT33" s="117">
        <f>+EvolOf!H23</f>
        <v>2929</v>
      </c>
      <c r="AU33" s="1">
        <f t="shared" si="9"/>
        <v>64059</v>
      </c>
      <c r="AV33" s="1">
        <f t="shared" si="10"/>
        <v>-3679.6236774538556</v>
      </c>
      <c r="AW33" s="40">
        <f t="shared" si="11"/>
        <v>-5.7441166384955333E-2</v>
      </c>
      <c r="AX33" s="1">
        <f t="shared" si="12"/>
        <v>13539630.407679036</v>
      </c>
      <c r="AY33" s="1">
        <f t="shared" si="13"/>
        <v>59297.99887614137</v>
      </c>
    </row>
    <row r="34" spans="1:65" x14ac:dyDescent="0.3">
      <c r="B34" s="1">
        <f t="shared" si="0"/>
        <v>4704</v>
      </c>
      <c r="C34" s="11">
        <v>22</v>
      </c>
      <c r="D34" s="11">
        <v>45296</v>
      </c>
      <c r="E34" s="11">
        <v>4609</v>
      </c>
      <c r="F34" s="11">
        <v>0</v>
      </c>
      <c r="G34" s="11">
        <v>93</v>
      </c>
      <c r="H34" s="11">
        <v>0</v>
      </c>
      <c r="I34" s="11">
        <v>2</v>
      </c>
      <c r="J34" s="11">
        <v>58.72</v>
      </c>
      <c r="K34" s="11">
        <v>1.64</v>
      </c>
      <c r="L34" s="11">
        <v>13.2</v>
      </c>
      <c r="M34" s="11">
        <v>2.02</v>
      </c>
      <c r="N34" s="11">
        <v>701</v>
      </c>
      <c r="O34" s="11">
        <v>3903</v>
      </c>
      <c r="P34" s="11">
        <v>3836</v>
      </c>
      <c r="Q34" s="11">
        <v>66</v>
      </c>
      <c r="R34" s="11">
        <v>1</v>
      </c>
      <c r="S34" s="11">
        <v>1980</v>
      </c>
      <c r="T34" s="11">
        <v>185</v>
      </c>
      <c r="U34" s="11">
        <v>0</v>
      </c>
      <c r="V34" s="1">
        <f t="shared" si="14"/>
        <v>606</v>
      </c>
      <c r="W34" s="1">
        <f t="shared" si="15"/>
        <v>22</v>
      </c>
      <c r="X34" s="1">
        <f t="shared" si="15"/>
        <v>0</v>
      </c>
      <c r="Y34" s="1">
        <f t="shared" si="15"/>
        <v>0</v>
      </c>
      <c r="Z34" s="1">
        <f t="shared" si="16"/>
        <v>628</v>
      </c>
      <c r="AA34" s="3">
        <f t="shared" si="1"/>
        <v>0.41000000000000003</v>
      </c>
      <c r="AB34" s="13">
        <f t="shared" si="2"/>
        <v>4.2517006802721087E-4</v>
      </c>
      <c r="AC34" s="13">
        <f t="shared" si="3"/>
        <v>9.4079999999999997E-2</v>
      </c>
      <c r="AD34" s="13">
        <f t="shared" si="4"/>
        <v>9.2179999999999998E-2</v>
      </c>
      <c r="AE34" s="13">
        <f t="shared" si="5"/>
        <v>1.8600000000000001E-3</v>
      </c>
      <c r="AF34" s="13">
        <f t="shared" si="6"/>
        <v>4.0000000000000003E-5</v>
      </c>
      <c r="AG34" s="13">
        <f t="shared" si="7"/>
        <v>1.256E-2</v>
      </c>
      <c r="AQ34" s="11">
        <f t="shared" si="18"/>
        <v>37</v>
      </c>
      <c r="AR34" s="11">
        <f t="shared" si="18"/>
        <v>22</v>
      </c>
      <c r="AS34" s="1">
        <f t="shared" si="8"/>
        <v>69682.185039562581</v>
      </c>
      <c r="AT34" s="117">
        <f>+EvolOf!H24</f>
        <v>4130</v>
      </c>
      <c r="AU34" s="1">
        <f t="shared" si="9"/>
        <v>72248</v>
      </c>
      <c r="AV34" s="1">
        <f t="shared" si="10"/>
        <v>-2565.8149604374194</v>
      </c>
      <c r="AW34" s="40">
        <f t="shared" si="11"/>
        <v>-3.5513992919353088E-2</v>
      </c>
      <c r="AX34" s="1">
        <f t="shared" si="12"/>
        <v>6583406.4112044759</v>
      </c>
      <c r="AY34" s="1">
        <f t="shared" si="13"/>
        <v>68274.913020268694</v>
      </c>
    </row>
    <row r="35" spans="1:65" x14ac:dyDescent="0.3">
      <c r="B35" s="1">
        <f t="shared" si="0"/>
        <v>5224</v>
      </c>
      <c r="C35" s="11">
        <v>23</v>
      </c>
      <c r="D35" s="11">
        <v>44776</v>
      </c>
      <c r="E35" s="11">
        <v>5105</v>
      </c>
      <c r="F35" s="11">
        <v>0</v>
      </c>
      <c r="G35" s="11">
        <v>116</v>
      </c>
      <c r="H35" s="11">
        <v>0</v>
      </c>
      <c r="I35" s="11">
        <v>3</v>
      </c>
      <c r="J35" s="11">
        <v>58.72</v>
      </c>
      <c r="K35" s="11">
        <v>1.64</v>
      </c>
      <c r="L35" s="11">
        <v>13.8</v>
      </c>
      <c r="M35" s="11">
        <v>2.09</v>
      </c>
      <c r="N35" s="11">
        <v>774</v>
      </c>
      <c r="O35" s="11">
        <v>4350</v>
      </c>
      <c r="P35" s="11">
        <v>4267</v>
      </c>
      <c r="Q35" s="11">
        <v>82</v>
      </c>
      <c r="R35" s="11">
        <v>1</v>
      </c>
      <c r="S35" s="11">
        <v>2209</v>
      </c>
      <c r="T35" s="11">
        <v>208</v>
      </c>
      <c r="U35" s="11">
        <v>0</v>
      </c>
      <c r="V35" s="1">
        <f t="shared" si="14"/>
        <v>496</v>
      </c>
      <c r="W35" s="1">
        <f t="shared" si="15"/>
        <v>23</v>
      </c>
      <c r="X35" s="1">
        <f t="shared" si="15"/>
        <v>0</v>
      </c>
      <c r="Y35" s="1">
        <f t="shared" si="15"/>
        <v>1</v>
      </c>
      <c r="Z35" s="1">
        <f t="shared" si="16"/>
        <v>520</v>
      </c>
      <c r="AA35" s="3">
        <f t="shared" si="1"/>
        <v>0.41000000000000003</v>
      </c>
      <c r="AB35" s="13">
        <f t="shared" si="2"/>
        <v>5.7427258805513022E-4</v>
      </c>
      <c r="AC35" s="13">
        <f t="shared" si="3"/>
        <v>0.10448</v>
      </c>
      <c r="AD35" s="13">
        <f t="shared" si="4"/>
        <v>0.1021</v>
      </c>
      <c r="AE35" s="13">
        <f t="shared" si="5"/>
        <v>2.32E-3</v>
      </c>
      <c r="AF35" s="13">
        <f t="shared" si="6"/>
        <v>6.0000000000000002E-5</v>
      </c>
      <c r="AG35" s="13">
        <f t="shared" si="7"/>
        <v>1.04E-2</v>
      </c>
      <c r="AQ35" s="11">
        <f t="shared" si="18"/>
        <v>38</v>
      </c>
      <c r="AR35" s="11">
        <f t="shared" si="18"/>
        <v>23</v>
      </c>
      <c r="AS35" s="1">
        <f t="shared" si="8"/>
        <v>77385.147671487008</v>
      </c>
      <c r="AT35" s="117">
        <f>+EvolOf!H25</f>
        <v>5844</v>
      </c>
      <c r="AU35" s="1">
        <f t="shared" si="9"/>
        <v>78797</v>
      </c>
      <c r="AV35" s="1">
        <f t="shared" si="10"/>
        <v>-1411.8523285129922</v>
      </c>
      <c r="AW35" s="40">
        <f t="shared" si="11"/>
        <v>-1.7917589863992167E-2</v>
      </c>
      <c r="AX35" s="1">
        <f t="shared" si="12"/>
        <v>1993326.9975275581</v>
      </c>
      <c r="AY35" s="1">
        <f t="shared" si="13"/>
        <v>75622.354299950457</v>
      </c>
      <c r="BJ35" s="1"/>
      <c r="BK35" s="1"/>
      <c r="BL35" s="1"/>
      <c r="BM35" s="1"/>
    </row>
    <row r="36" spans="1:65" x14ac:dyDescent="0.3">
      <c r="B36" s="1">
        <f t="shared" si="0"/>
        <v>5728</v>
      </c>
      <c r="C36" s="11">
        <v>24</v>
      </c>
      <c r="D36" s="11">
        <v>44272</v>
      </c>
      <c r="E36" s="11">
        <v>5582</v>
      </c>
      <c r="F36" s="11">
        <v>0</v>
      </c>
      <c r="G36" s="11">
        <v>143</v>
      </c>
      <c r="H36" s="11">
        <v>0</v>
      </c>
      <c r="I36" s="11">
        <v>3</v>
      </c>
      <c r="J36" s="11">
        <v>58.73</v>
      </c>
      <c r="K36" s="11">
        <v>1.64</v>
      </c>
      <c r="L36" s="11">
        <v>14.2</v>
      </c>
      <c r="M36" s="11">
        <v>1.97</v>
      </c>
      <c r="N36" s="11">
        <v>882</v>
      </c>
      <c r="O36" s="11">
        <v>4746</v>
      </c>
      <c r="P36" s="11">
        <v>4639</v>
      </c>
      <c r="Q36" s="11">
        <v>106</v>
      </c>
      <c r="R36" s="11">
        <v>1</v>
      </c>
      <c r="S36" s="11">
        <v>2482</v>
      </c>
      <c r="T36" s="11">
        <v>232</v>
      </c>
      <c r="U36" s="11">
        <v>0</v>
      </c>
      <c r="V36" s="1">
        <f t="shared" si="14"/>
        <v>477</v>
      </c>
      <c r="W36" s="1">
        <f t="shared" si="15"/>
        <v>27</v>
      </c>
      <c r="X36" s="1">
        <f t="shared" si="15"/>
        <v>0</v>
      </c>
      <c r="Y36" s="1">
        <f t="shared" si="15"/>
        <v>0</v>
      </c>
      <c r="Z36" s="1">
        <f t="shared" si="16"/>
        <v>504</v>
      </c>
      <c r="AA36" s="3">
        <f t="shared" si="1"/>
        <v>0.41000000000000003</v>
      </c>
      <c r="AB36" s="13">
        <f t="shared" si="2"/>
        <v>5.2374301675977653E-4</v>
      </c>
      <c r="AC36" s="13">
        <f t="shared" si="3"/>
        <v>0.11456</v>
      </c>
      <c r="AD36" s="13">
        <f t="shared" si="4"/>
        <v>0.11164</v>
      </c>
      <c r="AE36" s="13">
        <f t="shared" si="5"/>
        <v>2.8600000000000001E-3</v>
      </c>
      <c r="AF36" s="13">
        <f t="shared" si="6"/>
        <v>6.0000000000000002E-5</v>
      </c>
      <c r="AG36" s="13">
        <f t="shared" si="7"/>
        <v>1.008E-2</v>
      </c>
      <c r="AQ36" s="11">
        <f t="shared" si="18"/>
        <v>39</v>
      </c>
      <c r="AR36" s="11">
        <f t="shared" si="18"/>
        <v>24</v>
      </c>
      <c r="AS36" s="1">
        <f t="shared" si="8"/>
        <v>84851.096068582992</v>
      </c>
      <c r="AT36" s="117">
        <f>+EvolOf!H26</f>
        <v>7698</v>
      </c>
      <c r="AU36" s="1">
        <f t="shared" si="9"/>
        <v>85195</v>
      </c>
      <c r="AV36" s="1">
        <f t="shared" si="10"/>
        <v>-343.9039314170077</v>
      </c>
      <c r="AW36" s="40">
        <f t="shared" si="11"/>
        <v>-4.0366680135807131E-3</v>
      </c>
      <c r="AX36" s="1">
        <f t="shared" si="12"/>
        <v>118269.91404407393</v>
      </c>
      <c r="AY36" s="1">
        <f t="shared" si="13"/>
        <v>82688.341175773443</v>
      </c>
      <c r="BJ36" s="1"/>
      <c r="BK36" s="1"/>
      <c r="BL36" s="1"/>
      <c r="BM36" s="1"/>
    </row>
    <row r="37" spans="1:65" x14ac:dyDescent="0.3">
      <c r="B37" s="1">
        <f t="shared" si="0"/>
        <v>6271</v>
      </c>
      <c r="C37" s="11">
        <v>25</v>
      </c>
      <c r="D37" s="11">
        <v>43729</v>
      </c>
      <c r="E37" s="11">
        <v>6099</v>
      </c>
      <c r="F37" s="11">
        <v>0</v>
      </c>
      <c r="G37" s="11">
        <v>169</v>
      </c>
      <c r="H37" s="11">
        <v>0</v>
      </c>
      <c r="I37" s="11">
        <v>3</v>
      </c>
      <c r="J37" s="11">
        <v>58.72</v>
      </c>
      <c r="K37" s="11">
        <v>1.65</v>
      </c>
      <c r="L37" s="11">
        <v>14.7</v>
      </c>
      <c r="M37" s="11">
        <v>1.93</v>
      </c>
      <c r="N37" s="11">
        <v>1016</v>
      </c>
      <c r="O37" s="11">
        <v>5155</v>
      </c>
      <c r="P37" s="11">
        <v>5028</v>
      </c>
      <c r="Q37" s="11">
        <v>126</v>
      </c>
      <c r="R37" s="11">
        <v>1</v>
      </c>
      <c r="S37" s="11">
        <v>2895</v>
      </c>
      <c r="T37" s="11">
        <v>280</v>
      </c>
      <c r="U37" s="11">
        <v>0</v>
      </c>
      <c r="V37" s="1">
        <f t="shared" si="14"/>
        <v>517</v>
      </c>
      <c r="W37" s="1">
        <f t="shared" si="15"/>
        <v>26</v>
      </c>
      <c r="X37" s="1">
        <f t="shared" si="15"/>
        <v>0</v>
      </c>
      <c r="Y37" s="1">
        <f t="shared" si="15"/>
        <v>0</v>
      </c>
      <c r="Z37" s="1">
        <f t="shared" si="16"/>
        <v>543</v>
      </c>
      <c r="AA37" s="3">
        <f t="shared" si="1"/>
        <v>0.41250000000000003</v>
      </c>
      <c r="AB37" s="13">
        <f t="shared" si="2"/>
        <v>4.783926008611067E-4</v>
      </c>
      <c r="AC37" s="13">
        <f t="shared" si="3"/>
        <v>0.12542</v>
      </c>
      <c r="AD37" s="13">
        <f t="shared" si="4"/>
        <v>0.12198000000000001</v>
      </c>
      <c r="AE37" s="13">
        <f t="shared" si="5"/>
        <v>3.3800000000000002E-3</v>
      </c>
      <c r="AF37" s="13">
        <f t="shared" si="6"/>
        <v>6.0000000000000002E-5</v>
      </c>
      <c r="AG37" s="13">
        <f t="shared" si="7"/>
        <v>1.086E-2</v>
      </c>
      <c r="AQ37" s="11">
        <f t="shared" si="18"/>
        <v>40</v>
      </c>
      <c r="AR37" s="11">
        <f t="shared" si="18"/>
        <v>25</v>
      </c>
      <c r="AS37" s="1">
        <f t="shared" si="8"/>
        <v>92894.766663073315</v>
      </c>
      <c r="AT37" s="117">
        <f>+EvolOf!H27</f>
        <v>9149</v>
      </c>
      <c r="AU37" s="1">
        <f t="shared" si="9"/>
        <v>94417</v>
      </c>
      <c r="AV37" s="1">
        <f t="shared" si="10"/>
        <v>-1522.2333369266853</v>
      </c>
      <c r="AW37" s="40">
        <f t="shared" si="11"/>
        <v>-1.6122449738147582E-2</v>
      </c>
      <c r="AX37" s="1">
        <f t="shared" si="12"/>
        <v>2317194.3320509512</v>
      </c>
      <c r="AY37" s="1">
        <f t="shared" si="13"/>
        <v>90346.86363866755</v>
      </c>
      <c r="BJ37" s="1"/>
      <c r="BK37" s="1"/>
      <c r="BL37" s="1"/>
      <c r="BM37" s="1"/>
    </row>
    <row r="38" spans="1:65" x14ac:dyDescent="0.3">
      <c r="B38" s="1">
        <f t="shared" si="0"/>
        <v>6776</v>
      </c>
      <c r="C38" s="11">
        <v>26</v>
      </c>
      <c r="D38" s="11">
        <v>43224</v>
      </c>
      <c r="E38" s="11">
        <v>6569</v>
      </c>
      <c r="F38" s="11">
        <v>0</v>
      </c>
      <c r="G38" s="11">
        <v>204</v>
      </c>
      <c r="H38" s="11">
        <v>0</v>
      </c>
      <c r="I38" s="11">
        <v>3</v>
      </c>
      <c r="J38" s="11">
        <v>58.73</v>
      </c>
      <c r="K38" s="11">
        <v>1.66</v>
      </c>
      <c r="L38" s="11">
        <v>15.1</v>
      </c>
      <c r="M38" s="11">
        <v>1.94</v>
      </c>
      <c r="N38" s="11">
        <v>1155</v>
      </c>
      <c r="O38" s="11">
        <v>5521</v>
      </c>
      <c r="P38" s="11">
        <v>5367</v>
      </c>
      <c r="Q38" s="11">
        <v>153</v>
      </c>
      <c r="R38" s="11">
        <v>1</v>
      </c>
      <c r="S38" s="11">
        <v>3305</v>
      </c>
      <c r="T38" s="11">
        <v>327</v>
      </c>
      <c r="U38" s="11">
        <v>0</v>
      </c>
      <c r="V38" s="1">
        <f t="shared" si="14"/>
        <v>470</v>
      </c>
      <c r="W38" s="1">
        <f t="shared" si="15"/>
        <v>35</v>
      </c>
      <c r="X38" s="1">
        <f t="shared" si="15"/>
        <v>0</v>
      </c>
      <c r="Y38" s="1">
        <f t="shared" si="15"/>
        <v>0</v>
      </c>
      <c r="Z38" s="1">
        <f t="shared" si="16"/>
        <v>505</v>
      </c>
      <c r="AA38" s="3">
        <f t="shared" si="1"/>
        <v>0.41500000000000004</v>
      </c>
      <c r="AB38" s="13">
        <f t="shared" si="2"/>
        <v>4.4273907910271547E-4</v>
      </c>
      <c r="AC38" s="13">
        <f t="shared" si="3"/>
        <v>0.13552</v>
      </c>
      <c r="AD38" s="13">
        <f t="shared" si="4"/>
        <v>0.13138</v>
      </c>
      <c r="AE38" s="13">
        <f t="shared" si="5"/>
        <v>4.0800000000000003E-3</v>
      </c>
      <c r="AF38" s="13">
        <f t="shared" si="6"/>
        <v>6.0000000000000002E-5</v>
      </c>
      <c r="AG38" s="13">
        <f t="shared" si="7"/>
        <v>1.01E-2</v>
      </c>
      <c r="AQ38" s="11">
        <f t="shared" si="18"/>
        <v>41</v>
      </c>
      <c r="AR38" s="11">
        <f t="shared" si="18"/>
        <v>26</v>
      </c>
      <c r="AS38" s="1">
        <f t="shared" si="8"/>
        <v>100375.52844984608</v>
      </c>
      <c r="AT38" s="117">
        <f>+EvolOf!H28</f>
        <v>11178</v>
      </c>
      <c r="AU38" s="1">
        <f t="shared" si="9"/>
        <v>102136</v>
      </c>
      <c r="AV38" s="1">
        <f t="shared" si="10"/>
        <v>-1760.4715501539176</v>
      </c>
      <c r="AW38" s="40">
        <f t="shared" si="11"/>
        <v>-1.7236542944250033E-2</v>
      </c>
      <c r="AX38" s="1">
        <f t="shared" si="12"/>
        <v>3099260.0789013379</v>
      </c>
      <c r="AY38" s="1">
        <f t="shared" si="13"/>
        <v>97309.156786753098</v>
      </c>
      <c r="BJ38" s="1"/>
      <c r="BK38" s="1"/>
      <c r="BL38" s="1"/>
      <c r="BM38" s="1"/>
    </row>
    <row r="39" spans="1:65" x14ac:dyDescent="0.3">
      <c r="B39" s="1">
        <f t="shared" si="0"/>
        <v>7255</v>
      </c>
      <c r="C39" s="11">
        <v>27</v>
      </c>
      <c r="D39" s="11">
        <v>42745</v>
      </c>
      <c r="E39" s="11">
        <v>7000</v>
      </c>
      <c r="F39" s="11">
        <v>0</v>
      </c>
      <c r="G39" s="11">
        <v>251</v>
      </c>
      <c r="H39" s="11">
        <v>0</v>
      </c>
      <c r="I39" s="11">
        <v>4</v>
      </c>
      <c r="J39" s="11">
        <v>58.73</v>
      </c>
      <c r="K39" s="11">
        <v>1.68</v>
      </c>
      <c r="L39" s="11">
        <v>15.8</v>
      </c>
      <c r="M39" s="11">
        <v>1.84</v>
      </c>
      <c r="N39" s="11">
        <v>1321</v>
      </c>
      <c r="O39" s="11">
        <v>5834</v>
      </c>
      <c r="P39" s="11">
        <v>5650</v>
      </c>
      <c r="Q39" s="11">
        <v>183</v>
      </c>
      <c r="R39" s="11">
        <v>1</v>
      </c>
      <c r="S39" s="11">
        <v>3821</v>
      </c>
      <c r="T39" s="11">
        <v>373</v>
      </c>
      <c r="U39" s="11">
        <v>0</v>
      </c>
      <c r="V39" s="1">
        <f t="shared" si="14"/>
        <v>431</v>
      </c>
      <c r="W39" s="1">
        <f t="shared" si="15"/>
        <v>47</v>
      </c>
      <c r="X39" s="1">
        <f t="shared" si="15"/>
        <v>0</v>
      </c>
      <c r="Y39" s="1">
        <f t="shared" si="15"/>
        <v>1</v>
      </c>
      <c r="Z39" s="1">
        <f t="shared" si="16"/>
        <v>479</v>
      </c>
      <c r="AA39" s="3">
        <f t="shared" si="1"/>
        <v>0.42</v>
      </c>
      <c r="AB39" s="13">
        <f t="shared" si="2"/>
        <v>5.5134390075809781E-4</v>
      </c>
      <c r="AC39" s="13">
        <f t="shared" si="3"/>
        <v>0.14510000000000001</v>
      </c>
      <c r="AD39" s="13">
        <f t="shared" si="4"/>
        <v>0.14000000000000001</v>
      </c>
      <c r="AE39" s="13">
        <f t="shared" si="5"/>
        <v>5.0200000000000002E-3</v>
      </c>
      <c r="AF39" s="13">
        <f t="shared" si="6"/>
        <v>8.0000000000000007E-5</v>
      </c>
      <c r="AG39" s="13">
        <f t="shared" si="7"/>
        <v>9.58E-3</v>
      </c>
      <c r="AQ39" s="11">
        <f t="shared" si="18"/>
        <v>42</v>
      </c>
      <c r="AR39" s="11">
        <f t="shared" si="18"/>
        <v>27</v>
      </c>
      <c r="AS39" s="1">
        <f t="shared" si="8"/>
        <v>107471.14210502263</v>
      </c>
      <c r="AT39" s="117">
        <f>+EvolOf!H29</f>
        <v>13716</v>
      </c>
      <c r="AU39" s="1">
        <f t="shared" si="9"/>
        <v>0</v>
      </c>
      <c r="AV39" s="1">
        <f t="shared" si="10"/>
        <v>0</v>
      </c>
      <c r="AW39" s="40" t="e">
        <f t="shared" si="11"/>
        <v>#DIV/0!</v>
      </c>
      <c r="AX39" s="1">
        <f t="shared" si="12"/>
        <v>0</v>
      </c>
      <c r="AY39" s="1">
        <f t="shared" si="13"/>
        <v>103693.72773744431</v>
      </c>
      <c r="BJ39" s="1"/>
      <c r="BK39" s="1"/>
      <c r="BL39" s="1"/>
      <c r="BM39" s="1"/>
    </row>
    <row r="40" spans="1:65" x14ac:dyDescent="0.3">
      <c r="B40" s="1">
        <f t="shared" si="0"/>
        <v>7681</v>
      </c>
      <c r="C40" s="11">
        <v>28</v>
      </c>
      <c r="D40" s="11">
        <v>42319</v>
      </c>
      <c r="E40" s="11">
        <v>7353</v>
      </c>
      <c r="F40" s="11">
        <v>0</v>
      </c>
      <c r="G40" s="11">
        <v>324</v>
      </c>
      <c r="H40" s="11">
        <v>0</v>
      </c>
      <c r="I40" s="11">
        <v>4</v>
      </c>
      <c r="J40" s="11">
        <v>58.74</v>
      </c>
      <c r="K40" s="11">
        <v>1.69</v>
      </c>
      <c r="L40" s="11">
        <v>16.5</v>
      </c>
      <c r="M40" s="11">
        <v>1.77</v>
      </c>
      <c r="N40" s="11">
        <v>1464</v>
      </c>
      <c r="O40" s="11">
        <v>6117</v>
      </c>
      <c r="P40" s="11">
        <v>5872</v>
      </c>
      <c r="Q40" s="11">
        <v>244</v>
      </c>
      <c r="R40" s="11">
        <v>1</v>
      </c>
      <c r="S40" s="11">
        <v>4376</v>
      </c>
      <c r="T40" s="11">
        <v>423</v>
      </c>
      <c r="U40" s="11">
        <v>0</v>
      </c>
      <c r="V40" s="1">
        <f t="shared" si="14"/>
        <v>353</v>
      </c>
      <c r="W40" s="1">
        <f t="shared" si="15"/>
        <v>73</v>
      </c>
      <c r="X40" s="1">
        <f t="shared" si="15"/>
        <v>0</v>
      </c>
      <c r="Y40" s="1">
        <f t="shared" si="15"/>
        <v>0</v>
      </c>
      <c r="Z40" s="1">
        <f t="shared" si="16"/>
        <v>426</v>
      </c>
      <c r="AA40" s="3">
        <f t="shared" si="1"/>
        <v>0.42249999999999999</v>
      </c>
      <c r="AB40" s="13">
        <f t="shared" si="2"/>
        <v>5.2076552532222362E-4</v>
      </c>
      <c r="AC40" s="13">
        <f t="shared" si="3"/>
        <v>0.15362000000000001</v>
      </c>
      <c r="AD40" s="13">
        <f t="shared" si="4"/>
        <v>0.14706</v>
      </c>
      <c r="AE40" s="13">
        <f t="shared" si="5"/>
        <v>6.4799999999999996E-3</v>
      </c>
      <c r="AF40" s="13">
        <f t="shared" si="6"/>
        <v>8.0000000000000007E-5</v>
      </c>
      <c r="AG40" s="13">
        <f t="shared" si="7"/>
        <v>8.5199999999999998E-3</v>
      </c>
      <c r="AQ40" s="11">
        <f t="shared" si="18"/>
        <v>43</v>
      </c>
      <c r="AR40" s="11">
        <f t="shared" si="18"/>
        <v>28</v>
      </c>
      <c r="AS40" s="1">
        <f t="shared" si="8"/>
        <v>113781.64610732996</v>
      </c>
      <c r="AT40" s="117">
        <f>+EvolOf!H30</f>
        <v>17147</v>
      </c>
      <c r="AU40" s="1">
        <f t="shared" si="9"/>
        <v>0</v>
      </c>
      <c r="AV40" s="1">
        <f t="shared" si="10"/>
        <v>0</v>
      </c>
      <c r="AW40" s="40" t="e">
        <f t="shared" si="11"/>
        <v>#DIV/0!</v>
      </c>
      <c r="AX40" s="1">
        <f t="shared" si="12"/>
        <v>0</v>
      </c>
      <c r="AY40" s="1">
        <f t="shared" si="13"/>
        <v>108922.85429334686</v>
      </c>
      <c r="BJ40" s="1"/>
      <c r="BK40" s="1"/>
      <c r="BL40" s="1"/>
      <c r="BM40" s="1"/>
    </row>
    <row r="41" spans="1:65" x14ac:dyDescent="0.3">
      <c r="B41" s="1">
        <f t="shared" si="0"/>
        <v>8239</v>
      </c>
      <c r="C41" s="11">
        <v>29</v>
      </c>
      <c r="D41" s="11">
        <v>41761</v>
      </c>
      <c r="E41" s="11">
        <v>7843</v>
      </c>
      <c r="F41" s="11">
        <v>0</v>
      </c>
      <c r="G41" s="11">
        <v>390</v>
      </c>
      <c r="H41" s="11">
        <v>0</v>
      </c>
      <c r="I41" s="11">
        <v>6</v>
      </c>
      <c r="J41" s="11">
        <v>58.75</v>
      </c>
      <c r="K41" s="11">
        <v>1.71</v>
      </c>
      <c r="L41" s="11">
        <v>17</v>
      </c>
      <c r="M41" s="11">
        <v>1.72</v>
      </c>
      <c r="N41" s="11">
        <v>1623</v>
      </c>
      <c r="O41" s="11">
        <v>6516</v>
      </c>
      <c r="P41" s="11">
        <v>6216</v>
      </c>
      <c r="Q41" s="11">
        <v>297</v>
      </c>
      <c r="R41" s="11">
        <v>3</v>
      </c>
      <c r="S41" s="11">
        <v>4828</v>
      </c>
      <c r="T41" s="11">
        <v>467</v>
      </c>
      <c r="U41" s="11">
        <v>0</v>
      </c>
      <c r="V41" s="1">
        <f t="shared" si="14"/>
        <v>490</v>
      </c>
      <c r="W41" s="1">
        <f t="shared" si="15"/>
        <v>66</v>
      </c>
      <c r="X41" s="1">
        <f t="shared" si="15"/>
        <v>0</v>
      </c>
      <c r="Y41" s="1">
        <f t="shared" si="15"/>
        <v>2</v>
      </c>
      <c r="Z41" s="1">
        <f t="shared" si="16"/>
        <v>558</v>
      </c>
      <c r="AA41" s="3">
        <f t="shared" si="1"/>
        <v>0.42749999999999999</v>
      </c>
      <c r="AB41" s="13">
        <f t="shared" si="2"/>
        <v>7.2824371889792453E-4</v>
      </c>
      <c r="AC41" s="13">
        <f t="shared" si="3"/>
        <v>0.16478000000000001</v>
      </c>
      <c r="AD41" s="13">
        <f t="shared" si="4"/>
        <v>0.15686</v>
      </c>
      <c r="AE41" s="13">
        <f t="shared" si="5"/>
        <v>7.7999999999999996E-3</v>
      </c>
      <c r="AF41" s="13">
        <f t="shared" si="6"/>
        <v>1.2E-4</v>
      </c>
      <c r="AG41" s="13">
        <f t="shared" si="7"/>
        <v>1.116E-2</v>
      </c>
      <c r="AQ41" s="11">
        <f t="shared" si="18"/>
        <v>44</v>
      </c>
      <c r="AR41" s="11">
        <f t="shared" si="18"/>
        <v>29</v>
      </c>
      <c r="AS41" s="1">
        <f t="shared" si="8"/>
        <v>122047.51754697195</v>
      </c>
      <c r="AT41" s="117">
        <f>+EvolOf!H31</f>
        <v>19980</v>
      </c>
      <c r="AU41" s="1">
        <f t="shared" si="9"/>
        <v>0</v>
      </c>
      <c r="AV41" s="1">
        <f t="shared" si="10"/>
        <v>0</v>
      </c>
      <c r="AW41" s="40" t="e">
        <f t="shared" si="11"/>
        <v>#DIV/0!</v>
      </c>
      <c r="AX41" s="1">
        <f t="shared" si="12"/>
        <v>0</v>
      </c>
      <c r="AY41" s="1">
        <f t="shared" si="13"/>
        <v>116181.41523496796</v>
      </c>
      <c r="BJ41" s="1"/>
      <c r="BK41" s="1"/>
      <c r="BL41" s="1"/>
      <c r="BM41" s="1"/>
    </row>
    <row r="42" spans="1:65" x14ac:dyDescent="0.3">
      <c r="B42" s="1">
        <f t="shared" si="0"/>
        <v>8717</v>
      </c>
      <c r="C42" s="11">
        <v>30</v>
      </c>
      <c r="D42" s="11">
        <v>41283</v>
      </c>
      <c r="E42" s="11">
        <v>8241</v>
      </c>
      <c r="F42" s="11">
        <v>0</v>
      </c>
      <c r="G42" s="11">
        <v>468</v>
      </c>
      <c r="H42" s="11">
        <v>0</v>
      </c>
      <c r="I42" s="11">
        <v>8</v>
      </c>
      <c r="J42" s="11">
        <v>58.75</v>
      </c>
      <c r="K42" s="11">
        <v>1.73</v>
      </c>
      <c r="L42" s="11">
        <v>17.3</v>
      </c>
      <c r="M42" s="11">
        <v>1.78</v>
      </c>
      <c r="N42" s="11">
        <v>1773</v>
      </c>
      <c r="O42" s="11">
        <v>6844</v>
      </c>
      <c r="P42" s="11">
        <v>6480</v>
      </c>
      <c r="Q42" s="11">
        <v>360</v>
      </c>
      <c r="R42" s="11">
        <v>4</v>
      </c>
      <c r="S42" s="11">
        <v>5253</v>
      </c>
      <c r="T42" s="11">
        <v>504</v>
      </c>
      <c r="U42" s="11">
        <v>0</v>
      </c>
      <c r="V42" s="1">
        <f t="shared" si="14"/>
        <v>398</v>
      </c>
      <c r="W42" s="1">
        <f t="shared" si="15"/>
        <v>78</v>
      </c>
      <c r="X42" s="1">
        <f t="shared" si="15"/>
        <v>0</v>
      </c>
      <c r="Y42" s="1">
        <f t="shared" si="15"/>
        <v>2</v>
      </c>
      <c r="Z42" s="1">
        <f t="shared" si="16"/>
        <v>478</v>
      </c>
      <c r="AA42" s="3">
        <f t="shared" si="1"/>
        <v>0.4325</v>
      </c>
      <c r="AB42" s="13">
        <f t="shared" si="2"/>
        <v>9.1774693128369848E-4</v>
      </c>
      <c r="AC42" s="13">
        <f t="shared" si="3"/>
        <v>0.17433999999999999</v>
      </c>
      <c r="AD42" s="13">
        <f t="shared" si="4"/>
        <v>0.16481999999999999</v>
      </c>
      <c r="AE42" s="13">
        <f t="shared" si="5"/>
        <v>9.3600000000000003E-3</v>
      </c>
      <c r="AF42" s="13">
        <f t="shared" si="6"/>
        <v>1.6000000000000001E-4</v>
      </c>
      <c r="AG42" s="13">
        <f t="shared" si="7"/>
        <v>9.5600000000000008E-3</v>
      </c>
      <c r="AQ42" s="11">
        <f t="shared" si="18"/>
        <v>45</v>
      </c>
      <c r="AR42" s="11">
        <f t="shared" si="18"/>
        <v>30</v>
      </c>
      <c r="AS42" s="1">
        <f t="shared" si="8"/>
        <v>129128.31781247172</v>
      </c>
      <c r="AT42" s="117">
        <f>+EvolOf!H32</f>
        <v>24926</v>
      </c>
      <c r="AU42" s="1">
        <f t="shared" si="9"/>
        <v>0</v>
      </c>
      <c r="AV42" s="1">
        <f t="shared" si="10"/>
        <v>0</v>
      </c>
      <c r="AW42" s="40" t="e">
        <f t="shared" si="11"/>
        <v>#DIV/0!</v>
      </c>
      <c r="AX42" s="1">
        <f t="shared" si="12"/>
        <v>0</v>
      </c>
      <c r="AY42" s="1">
        <f t="shared" si="13"/>
        <v>122077.14432632551</v>
      </c>
      <c r="BJ42" s="1"/>
      <c r="BK42" s="1"/>
      <c r="BL42" s="1"/>
      <c r="BM42" s="1"/>
    </row>
    <row r="43" spans="1:65" x14ac:dyDescent="0.3">
      <c r="B43" s="1">
        <f t="shared" si="0"/>
        <v>9164</v>
      </c>
      <c r="C43" s="11">
        <v>31</v>
      </c>
      <c r="D43" s="11">
        <v>40836</v>
      </c>
      <c r="E43" s="11">
        <v>8604</v>
      </c>
      <c r="F43" s="11">
        <v>0</v>
      </c>
      <c r="G43" s="11">
        <v>550</v>
      </c>
      <c r="H43" s="11">
        <v>0</v>
      </c>
      <c r="I43" s="11">
        <v>10</v>
      </c>
      <c r="J43" s="11">
        <v>58.74</v>
      </c>
      <c r="K43" s="11">
        <v>1.74</v>
      </c>
      <c r="L43" s="11">
        <v>17.600000000000001</v>
      </c>
      <c r="M43" s="11">
        <v>1.75</v>
      </c>
      <c r="N43" s="11">
        <v>1904</v>
      </c>
      <c r="O43" s="11">
        <v>7160</v>
      </c>
      <c r="P43" s="11">
        <v>6726</v>
      </c>
      <c r="Q43" s="11">
        <v>428</v>
      </c>
      <c r="R43" s="11">
        <v>6</v>
      </c>
      <c r="S43" s="11">
        <v>5711</v>
      </c>
      <c r="T43" s="11">
        <v>541</v>
      </c>
      <c r="U43" s="11">
        <v>0</v>
      </c>
      <c r="V43" s="1">
        <f t="shared" si="14"/>
        <v>363</v>
      </c>
      <c r="W43" s="1">
        <f t="shared" si="15"/>
        <v>82</v>
      </c>
      <c r="X43" s="1">
        <f t="shared" si="15"/>
        <v>0</v>
      </c>
      <c r="Y43" s="1">
        <f t="shared" si="15"/>
        <v>2</v>
      </c>
      <c r="Z43" s="1">
        <f t="shared" si="16"/>
        <v>447</v>
      </c>
      <c r="AA43" s="3">
        <f t="shared" si="1"/>
        <v>0.435</v>
      </c>
      <c r="AB43" s="13">
        <f t="shared" si="2"/>
        <v>1.0912265386294195E-3</v>
      </c>
      <c r="AC43" s="13">
        <f t="shared" si="3"/>
        <v>0.18328</v>
      </c>
      <c r="AD43" s="13">
        <f t="shared" si="4"/>
        <v>0.17208000000000001</v>
      </c>
      <c r="AE43" s="13">
        <f t="shared" si="5"/>
        <v>1.0999999999999999E-2</v>
      </c>
      <c r="AF43" s="13">
        <f t="shared" si="6"/>
        <v>2.0000000000000001E-4</v>
      </c>
      <c r="AG43" s="13">
        <f t="shared" si="7"/>
        <v>8.94E-3</v>
      </c>
      <c r="AQ43" s="11">
        <f t="shared" si="18"/>
        <v>46</v>
      </c>
      <c r="AR43" s="11">
        <f t="shared" si="18"/>
        <v>31</v>
      </c>
      <c r="AS43" s="1">
        <f t="shared" si="8"/>
        <v>135749.90299799139</v>
      </c>
      <c r="AT43" s="117">
        <f>+EvolOf!H33</f>
        <v>28572</v>
      </c>
      <c r="AU43" s="1">
        <f t="shared" si="9"/>
        <v>0</v>
      </c>
      <c r="AV43" s="1">
        <f t="shared" si="10"/>
        <v>0</v>
      </c>
      <c r="AW43" s="40" t="e">
        <f t="shared" si="11"/>
        <v>#DIV/0!</v>
      </c>
      <c r="AX43" s="1">
        <f t="shared" si="12"/>
        <v>0</v>
      </c>
      <c r="AY43" s="1">
        <f t="shared" si="13"/>
        <v>127454.40477899583</v>
      </c>
      <c r="BJ43" s="1"/>
      <c r="BK43" s="1"/>
      <c r="BL43" s="1"/>
      <c r="BM43" s="1"/>
    </row>
    <row r="44" spans="1:65" x14ac:dyDescent="0.3">
      <c r="B44" s="1">
        <f t="shared" si="0"/>
        <v>9610</v>
      </c>
      <c r="C44" s="11">
        <v>32</v>
      </c>
      <c r="D44" s="11">
        <v>40390</v>
      </c>
      <c r="E44" s="11">
        <v>8918</v>
      </c>
      <c r="F44" s="11">
        <v>0</v>
      </c>
      <c r="G44" s="11">
        <v>681</v>
      </c>
      <c r="H44" s="11">
        <v>0</v>
      </c>
      <c r="I44" s="11">
        <v>11</v>
      </c>
      <c r="J44" s="11">
        <v>58.74</v>
      </c>
      <c r="K44" s="11">
        <v>1.75</v>
      </c>
      <c r="L44" s="11">
        <v>18.600000000000001</v>
      </c>
      <c r="M44" s="11">
        <v>1.75</v>
      </c>
      <c r="N44" s="11">
        <v>2056</v>
      </c>
      <c r="O44" s="11">
        <v>7454</v>
      </c>
      <c r="P44" s="11">
        <v>6932</v>
      </c>
      <c r="Q44" s="11">
        <v>516</v>
      </c>
      <c r="R44" s="11">
        <v>6</v>
      </c>
      <c r="S44" s="11">
        <v>6085</v>
      </c>
      <c r="T44" s="11">
        <v>572</v>
      </c>
      <c r="U44" s="11">
        <v>0</v>
      </c>
      <c r="V44" s="1">
        <f t="shared" si="14"/>
        <v>314</v>
      </c>
      <c r="W44" s="1">
        <f t="shared" si="15"/>
        <v>131</v>
      </c>
      <c r="X44" s="1">
        <f t="shared" si="15"/>
        <v>0</v>
      </c>
      <c r="Y44" s="1">
        <f t="shared" si="15"/>
        <v>1</v>
      </c>
      <c r="Z44" s="1">
        <f t="shared" si="16"/>
        <v>446</v>
      </c>
      <c r="AA44" s="3">
        <f t="shared" si="1"/>
        <v>0.4375</v>
      </c>
      <c r="AB44" s="13">
        <f t="shared" si="2"/>
        <v>1.1446409989594173E-3</v>
      </c>
      <c r="AC44" s="13">
        <f t="shared" si="3"/>
        <v>0.19220000000000001</v>
      </c>
      <c r="AD44" s="13">
        <f t="shared" si="4"/>
        <v>0.17835999999999999</v>
      </c>
      <c r="AE44" s="13">
        <f t="shared" si="5"/>
        <v>1.362E-2</v>
      </c>
      <c r="AF44" s="13">
        <f t="shared" si="6"/>
        <v>2.2000000000000001E-4</v>
      </c>
      <c r="AG44" s="13">
        <f t="shared" si="7"/>
        <v>8.9200000000000008E-3</v>
      </c>
      <c r="AQ44" s="11">
        <f t="shared" si="18"/>
        <v>47</v>
      </c>
      <c r="AR44" s="11">
        <f t="shared" si="18"/>
        <v>32</v>
      </c>
      <c r="AS44" s="1">
        <f t="shared" si="8"/>
        <v>142356.67479383425</v>
      </c>
      <c r="AT44" s="117">
        <f>+EvolOf!H34</f>
        <v>33089</v>
      </c>
      <c r="AU44" s="1">
        <f t="shared" si="9"/>
        <v>0</v>
      </c>
      <c r="AV44" s="1">
        <f t="shared" si="10"/>
        <v>0</v>
      </c>
      <c r="AW44" s="40" t="e">
        <f t="shared" si="11"/>
        <v>#DIV/0!</v>
      </c>
      <c r="AX44" s="1">
        <f t="shared" si="12"/>
        <v>0</v>
      </c>
      <c r="AY44" s="1">
        <f t="shared" si="13"/>
        <v>132105.80913750405</v>
      </c>
      <c r="BJ44" s="1"/>
      <c r="BK44" s="1"/>
      <c r="BL44" s="1"/>
      <c r="BM44" s="1"/>
    </row>
    <row r="45" spans="1:65" x14ac:dyDescent="0.3">
      <c r="B45" s="1">
        <f t="shared" si="0"/>
        <v>9998</v>
      </c>
      <c r="C45" s="11">
        <v>33</v>
      </c>
      <c r="D45" s="11">
        <v>40002</v>
      </c>
      <c r="E45" s="11">
        <v>9203</v>
      </c>
      <c r="F45" s="11">
        <v>0</v>
      </c>
      <c r="G45" s="11">
        <v>782</v>
      </c>
      <c r="H45" s="11">
        <v>0</v>
      </c>
      <c r="I45" s="11">
        <v>13</v>
      </c>
      <c r="J45" s="11">
        <v>58.75</v>
      </c>
      <c r="K45" s="11">
        <v>1.76</v>
      </c>
      <c r="L45" s="11">
        <v>18.8</v>
      </c>
      <c r="M45" s="11">
        <v>1.75</v>
      </c>
      <c r="N45" s="11">
        <v>2203</v>
      </c>
      <c r="O45" s="11">
        <v>7695</v>
      </c>
      <c r="P45" s="11">
        <v>7085</v>
      </c>
      <c r="Q45" s="11">
        <v>602</v>
      </c>
      <c r="R45" s="11">
        <v>8</v>
      </c>
      <c r="S45" s="11">
        <v>6462</v>
      </c>
      <c r="T45" s="11">
        <v>616</v>
      </c>
      <c r="U45" s="11">
        <v>0</v>
      </c>
      <c r="V45" s="1">
        <f t="shared" si="14"/>
        <v>285</v>
      </c>
      <c r="W45" s="1">
        <f t="shared" si="15"/>
        <v>101</v>
      </c>
      <c r="X45" s="1">
        <f t="shared" si="15"/>
        <v>0</v>
      </c>
      <c r="Y45" s="1">
        <f t="shared" si="15"/>
        <v>2</v>
      </c>
      <c r="Z45" s="1">
        <f t="shared" si="16"/>
        <v>388</v>
      </c>
      <c r="AA45" s="3">
        <f t="shared" si="1"/>
        <v>0.44</v>
      </c>
      <c r="AB45" s="13">
        <f t="shared" si="2"/>
        <v>1.300260052010402E-3</v>
      </c>
      <c r="AC45" s="13">
        <f t="shared" si="3"/>
        <v>0.19996</v>
      </c>
      <c r="AD45" s="13">
        <f t="shared" si="4"/>
        <v>0.18406</v>
      </c>
      <c r="AE45" s="13">
        <f t="shared" si="5"/>
        <v>1.5640000000000001E-2</v>
      </c>
      <c r="AF45" s="13">
        <f t="shared" si="6"/>
        <v>2.5999999999999998E-4</v>
      </c>
      <c r="AG45" s="13">
        <f t="shared" si="7"/>
        <v>7.7600000000000004E-3</v>
      </c>
      <c r="AQ45" s="11">
        <f t="shared" si="18"/>
        <v>48</v>
      </c>
      <c r="AR45" s="11">
        <f t="shared" si="18"/>
        <v>33</v>
      </c>
      <c r="AS45" s="1">
        <f t="shared" si="8"/>
        <v>148104.26998842403</v>
      </c>
      <c r="AT45" s="117">
        <f>+EvolOf!H35</f>
        <v>39673</v>
      </c>
      <c r="AU45" s="1">
        <f t="shared" si="9"/>
        <v>0</v>
      </c>
      <c r="AV45" s="1">
        <f t="shared" si="10"/>
        <v>0</v>
      </c>
      <c r="AW45" s="40" t="e">
        <f t="shared" si="11"/>
        <v>#DIV/0!</v>
      </c>
      <c r="AX45" s="1">
        <f t="shared" si="12"/>
        <v>0</v>
      </c>
      <c r="AY45" s="1">
        <f t="shared" si="13"/>
        <v>136327.62519538571</v>
      </c>
      <c r="BJ45" s="1"/>
      <c r="BK45" s="1"/>
      <c r="BL45" s="1"/>
      <c r="BM45" s="1"/>
    </row>
    <row r="46" spans="1:65" x14ac:dyDescent="0.3">
      <c r="A46" s="6">
        <f>+E70/E46</f>
        <v>0.42911633820724732</v>
      </c>
      <c r="B46" s="1">
        <f t="shared" si="0"/>
        <v>10345</v>
      </c>
      <c r="C46" s="11">
        <v>34</v>
      </c>
      <c r="D46" s="11">
        <v>39655</v>
      </c>
      <c r="E46" s="11">
        <v>9438</v>
      </c>
      <c r="F46" s="11">
        <v>0</v>
      </c>
      <c r="G46" s="11">
        <v>893</v>
      </c>
      <c r="H46" s="11">
        <v>0</v>
      </c>
      <c r="I46" s="11">
        <v>14</v>
      </c>
      <c r="J46" s="11">
        <v>58.75</v>
      </c>
      <c r="K46" s="11">
        <v>1.76</v>
      </c>
      <c r="L46" s="11">
        <v>19</v>
      </c>
      <c r="M46" s="11">
        <v>1.73</v>
      </c>
      <c r="N46" s="11">
        <v>2361</v>
      </c>
      <c r="O46" s="11">
        <v>7884</v>
      </c>
      <c r="P46" s="11">
        <v>7178</v>
      </c>
      <c r="Q46" s="11">
        <v>697</v>
      </c>
      <c r="R46" s="11">
        <v>9</v>
      </c>
      <c r="S46" s="11">
        <v>6776</v>
      </c>
      <c r="T46" s="11">
        <v>654</v>
      </c>
      <c r="U46" s="11">
        <v>0</v>
      </c>
      <c r="V46" s="1">
        <f t="shared" si="14"/>
        <v>235</v>
      </c>
      <c r="W46" s="1">
        <f t="shared" si="15"/>
        <v>111</v>
      </c>
      <c r="X46" s="1">
        <f t="shared" si="15"/>
        <v>0</v>
      </c>
      <c r="Y46" s="1">
        <f t="shared" si="15"/>
        <v>1</v>
      </c>
      <c r="Z46" s="1">
        <f t="shared" si="16"/>
        <v>347</v>
      </c>
      <c r="AA46" s="3">
        <f t="shared" si="1"/>
        <v>0.44</v>
      </c>
      <c r="AB46" s="13">
        <f t="shared" si="2"/>
        <v>1.3533107781536974E-3</v>
      </c>
      <c r="AC46" s="13">
        <f t="shared" si="3"/>
        <v>0.2069</v>
      </c>
      <c r="AD46" s="13">
        <f t="shared" si="4"/>
        <v>0.18876000000000001</v>
      </c>
      <c r="AE46" s="13">
        <f t="shared" si="5"/>
        <v>1.7860000000000001E-2</v>
      </c>
      <c r="AF46" s="13">
        <f t="shared" si="6"/>
        <v>2.7999999999999998E-4</v>
      </c>
      <c r="AG46" s="13">
        <f t="shared" si="7"/>
        <v>6.94E-3</v>
      </c>
      <c r="AQ46" s="11">
        <f t="shared" si="18"/>
        <v>49</v>
      </c>
      <c r="AR46" s="11">
        <f t="shared" si="18"/>
        <v>34</v>
      </c>
      <c r="AS46" s="1">
        <f t="shared" si="8"/>
        <v>153244.51620626592</v>
      </c>
      <c r="AT46" s="117">
        <f>+EvolOf!H36</f>
        <v>47610</v>
      </c>
      <c r="AU46" s="1">
        <f t="shared" si="9"/>
        <v>0</v>
      </c>
      <c r="AV46" s="1">
        <f t="shared" si="10"/>
        <v>0</v>
      </c>
      <c r="AW46" s="40" t="e">
        <f t="shared" si="11"/>
        <v>#DIV/0!</v>
      </c>
      <c r="AX46" s="1">
        <f t="shared" si="12"/>
        <v>0</v>
      </c>
      <c r="AY46" s="1">
        <f t="shared" si="13"/>
        <v>139808.77176942848</v>
      </c>
    </row>
    <row r="47" spans="1:65" x14ac:dyDescent="0.3">
      <c r="B47" s="1">
        <f t="shared" si="0"/>
        <v>10587</v>
      </c>
      <c r="C47" s="11">
        <v>35</v>
      </c>
      <c r="D47" s="11">
        <v>39413</v>
      </c>
      <c r="E47" s="11">
        <v>9529</v>
      </c>
      <c r="F47" s="11">
        <v>0</v>
      </c>
      <c r="G47" s="11">
        <v>1040</v>
      </c>
      <c r="H47" s="11">
        <v>0</v>
      </c>
      <c r="I47" s="11">
        <v>18</v>
      </c>
      <c r="J47" s="11">
        <v>58.75</v>
      </c>
      <c r="K47" s="11">
        <v>1.76</v>
      </c>
      <c r="L47" s="11">
        <v>19.399999999999999</v>
      </c>
      <c r="M47" s="11">
        <v>1.82</v>
      </c>
      <c r="N47" s="11">
        <v>2496</v>
      </c>
      <c r="O47" s="11">
        <v>7991</v>
      </c>
      <c r="P47" s="11">
        <v>7157</v>
      </c>
      <c r="Q47" s="11">
        <v>821</v>
      </c>
      <c r="R47" s="11">
        <v>13</v>
      </c>
      <c r="S47" s="11">
        <v>7182</v>
      </c>
      <c r="T47" s="11">
        <v>699</v>
      </c>
      <c r="U47" s="11">
        <v>0</v>
      </c>
      <c r="V47" s="1">
        <f t="shared" si="14"/>
        <v>91</v>
      </c>
      <c r="W47" s="1">
        <f t="shared" si="15"/>
        <v>147</v>
      </c>
      <c r="X47" s="1">
        <f t="shared" si="15"/>
        <v>0</v>
      </c>
      <c r="Y47" s="1">
        <f t="shared" si="15"/>
        <v>4</v>
      </c>
      <c r="Z47" s="1">
        <f t="shared" si="16"/>
        <v>242</v>
      </c>
      <c r="AA47" s="3">
        <f t="shared" si="1"/>
        <v>0.44</v>
      </c>
      <c r="AB47" s="13">
        <f t="shared" si="2"/>
        <v>1.7001983564749221E-3</v>
      </c>
      <c r="AC47" s="13">
        <f t="shared" si="3"/>
        <v>0.21174000000000001</v>
      </c>
      <c r="AD47" s="13">
        <f t="shared" si="4"/>
        <v>0.19058</v>
      </c>
      <c r="AE47" s="13">
        <f t="shared" si="5"/>
        <v>2.0799999999999999E-2</v>
      </c>
      <c r="AF47" s="13">
        <f t="shared" si="6"/>
        <v>3.6000000000000002E-4</v>
      </c>
      <c r="AG47" s="13">
        <f t="shared" si="7"/>
        <v>4.8399999999999997E-3</v>
      </c>
      <c r="AQ47" s="11">
        <f t="shared" ref="AQ47:AR62" si="19">+AQ46+1</f>
        <v>50</v>
      </c>
      <c r="AR47" s="11">
        <f t="shared" si="19"/>
        <v>35</v>
      </c>
      <c r="AS47" s="1">
        <f t="shared" si="8"/>
        <v>156829.35650804613</v>
      </c>
      <c r="AT47" s="117">
        <f>+EvolOf!H37</f>
        <v>56188</v>
      </c>
      <c r="AU47" s="1">
        <f t="shared" si="9"/>
        <v>0</v>
      </c>
      <c r="AV47" s="1">
        <f t="shared" si="10"/>
        <v>0</v>
      </c>
      <c r="AW47" s="40" t="e">
        <f t="shared" si="11"/>
        <v>#DIV/0!</v>
      </c>
      <c r="AX47" s="1">
        <f t="shared" si="12"/>
        <v>0</v>
      </c>
      <c r="AY47" s="1">
        <f t="shared" si="13"/>
        <v>141156.79023001526</v>
      </c>
    </row>
    <row r="48" spans="1:65" x14ac:dyDescent="0.3">
      <c r="B48" s="1">
        <f t="shared" si="0"/>
        <v>10840</v>
      </c>
      <c r="C48" s="11">
        <v>36</v>
      </c>
      <c r="D48" s="11">
        <v>39160</v>
      </c>
      <c r="E48" s="11">
        <v>9602</v>
      </c>
      <c r="F48" s="11">
        <v>0</v>
      </c>
      <c r="G48" s="11">
        <v>1213</v>
      </c>
      <c r="H48" s="11">
        <v>0</v>
      </c>
      <c r="I48" s="11">
        <v>25</v>
      </c>
      <c r="J48" s="11">
        <v>58.75</v>
      </c>
      <c r="K48" s="11">
        <v>1.77</v>
      </c>
      <c r="L48" s="11">
        <v>19.8</v>
      </c>
      <c r="M48" s="11">
        <v>1.82</v>
      </c>
      <c r="N48" s="11">
        <v>2663</v>
      </c>
      <c r="O48" s="11">
        <v>8077</v>
      </c>
      <c r="P48" s="11">
        <v>7100</v>
      </c>
      <c r="Q48" s="11">
        <v>960</v>
      </c>
      <c r="R48" s="11">
        <v>17</v>
      </c>
      <c r="S48" s="11">
        <v>7480</v>
      </c>
      <c r="T48" s="11">
        <v>715</v>
      </c>
      <c r="U48" s="11">
        <v>0</v>
      </c>
      <c r="V48" s="1">
        <f t="shared" si="14"/>
        <v>73</v>
      </c>
      <c r="W48" s="1">
        <f t="shared" si="15"/>
        <v>173</v>
      </c>
      <c r="X48" s="1">
        <f t="shared" si="15"/>
        <v>0</v>
      </c>
      <c r="Y48" s="1">
        <f t="shared" si="15"/>
        <v>7</v>
      </c>
      <c r="Z48" s="1">
        <f t="shared" si="16"/>
        <v>253</v>
      </c>
      <c r="AA48" s="3">
        <f t="shared" si="1"/>
        <v>0.4425</v>
      </c>
      <c r="AB48" s="13">
        <f t="shared" si="2"/>
        <v>2.3062730627306273E-3</v>
      </c>
      <c r="AC48" s="13">
        <f t="shared" si="3"/>
        <v>0.21679999999999999</v>
      </c>
      <c r="AD48" s="13">
        <f t="shared" si="4"/>
        <v>0.19203999999999999</v>
      </c>
      <c r="AE48" s="13">
        <f t="shared" si="5"/>
        <v>2.426E-2</v>
      </c>
      <c r="AF48" s="13">
        <f t="shared" si="6"/>
        <v>5.0000000000000001E-4</v>
      </c>
      <c r="AG48" s="13">
        <f t="shared" si="7"/>
        <v>5.0600000000000003E-3</v>
      </c>
      <c r="AQ48" s="11">
        <f t="shared" si="19"/>
        <v>51</v>
      </c>
      <c r="AR48" s="11">
        <f t="shared" si="19"/>
        <v>36</v>
      </c>
      <c r="AS48" s="1">
        <f t="shared" si="8"/>
        <v>160577.1440962709</v>
      </c>
      <c r="AT48" s="117">
        <f>+EvolOf!H38</f>
        <v>64059</v>
      </c>
      <c r="AU48" s="1">
        <f t="shared" si="9"/>
        <v>0</v>
      </c>
      <c r="AV48" s="1">
        <f t="shared" si="10"/>
        <v>0</v>
      </c>
      <c r="AW48" s="40" t="e">
        <f t="shared" si="11"/>
        <v>#DIV/0!</v>
      </c>
      <c r="AX48" s="1">
        <f t="shared" si="12"/>
        <v>0</v>
      </c>
      <c r="AY48" s="1">
        <f t="shared" si="13"/>
        <v>142238.16767642004</v>
      </c>
    </row>
    <row r="49" spans="2:51" x14ac:dyDescent="0.3">
      <c r="B49" s="1">
        <f t="shared" si="0"/>
        <v>11023</v>
      </c>
      <c r="C49" s="11">
        <v>37</v>
      </c>
      <c r="D49" s="11">
        <v>38977</v>
      </c>
      <c r="E49" s="11">
        <v>9601</v>
      </c>
      <c r="F49" s="11">
        <v>0</v>
      </c>
      <c r="G49" s="11">
        <v>1387</v>
      </c>
      <c r="H49" s="11">
        <v>0</v>
      </c>
      <c r="I49" s="11">
        <v>35</v>
      </c>
      <c r="J49" s="11">
        <v>58.75</v>
      </c>
      <c r="K49" s="11">
        <v>1.78</v>
      </c>
      <c r="L49" s="11">
        <v>20.2</v>
      </c>
      <c r="M49" s="11">
        <v>1.76</v>
      </c>
      <c r="N49" s="11">
        <v>2794</v>
      </c>
      <c r="O49" s="11">
        <v>8129</v>
      </c>
      <c r="P49" s="11">
        <v>7005</v>
      </c>
      <c r="Q49" s="11">
        <v>1100</v>
      </c>
      <c r="R49" s="11">
        <v>24</v>
      </c>
      <c r="S49" s="11">
        <v>7743</v>
      </c>
      <c r="T49" s="11">
        <v>735</v>
      </c>
      <c r="U49" s="11">
        <v>0</v>
      </c>
      <c r="V49" s="1">
        <f t="shared" si="14"/>
        <v>-1</v>
      </c>
      <c r="W49" s="1">
        <f t="shared" si="15"/>
        <v>174</v>
      </c>
      <c r="X49" s="1">
        <f t="shared" si="15"/>
        <v>0</v>
      </c>
      <c r="Y49" s="1">
        <f t="shared" si="15"/>
        <v>10</v>
      </c>
      <c r="Z49" s="1">
        <f t="shared" si="16"/>
        <v>183</v>
      </c>
      <c r="AA49" s="3">
        <f t="shared" si="1"/>
        <v>0.44500000000000001</v>
      </c>
      <c r="AB49" s="13">
        <f t="shared" si="2"/>
        <v>3.1751791708246394E-3</v>
      </c>
      <c r="AC49" s="13">
        <f t="shared" si="3"/>
        <v>0.22045999999999999</v>
      </c>
      <c r="AD49" s="13">
        <f t="shared" si="4"/>
        <v>0.19202</v>
      </c>
      <c r="AE49" s="13">
        <f t="shared" si="5"/>
        <v>2.7740000000000001E-2</v>
      </c>
      <c r="AF49" s="13">
        <f t="shared" si="6"/>
        <v>6.9999999999999999E-4</v>
      </c>
      <c r="AG49" s="13">
        <f t="shared" si="7"/>
        <v>3.6600000000000001E-3</v>
      </c>
      <c r="AQ49" s="11">
        <f t="shared" si="19"/>
        <v>52</v>
      </c>
      <c r="AR49" s="11">
        <f t="shared" si="19"/>
        <v>37</v>
      </c>
      <c r="AS49" s="1">
        <f t="shared" si="8"/>
        <v>163287.99440712124</v>
      </c>
      <c r="AT49" s="117">
        <f>+EvolOf!H39</f>
        <v>72248</v>
      </c>
      <c r="AU49" s="1">
        <f t="shared" si="9"/>
        <v>0</v>
      </c>
      <c r="AV49" s="1">
        <f t="shared" si="10"/>
        <v>0</v>
      </c>
      <c r="AW49" s="40" t="e">
        <f t="shared" si="11"/>
        <v>#DIV/0!</v>
      </c>
      <c r="AX49" s="1">
        <f t="shared" si="12"/>
        <v>0</v>
      </c>
      <c r="AY49" s="1">
        <f t="shared" si="13"/>
        <v>142223.35428674327</v>
      </c>
    </row>
    <row r="50" spans="2:51" x14ac:dyDescent="0.3">
      <c r="B50" s="1">
        <f t="shared" si="0"/>
        <v>11199</v>
      </c>
      <c r="C50" s="11">
        <v>38</v>
      </c>
      <c r="D50" s="11">
        <v>38801</v>
      </c>
      <c r="E50" s="11">
        <v>9537</v>
      </c>
      <c r="F50" s="11">
        <v>0</v>
      </c>
      <c r="G50" s="11">
        <v>1623</v>
      </c>
      <c r="H50" s="11">
        <v>0</v>
      </c>
      <c r="I50" s="11">
        <v>39</v>
      </c>
      <c r="J50" s="11">
        <v>58.75</v>
      </c>
      <c r="K50" s="11">
        <v>1.78</v>
      </c>
      <c r="L50" s="11">
        <v>20.8</v>
      </c>
      <c r="M50" s="11">
        <v>1.66</v>
      </c>
      <c r="N50" s="11">
        <v>2924</v>
      </c>
      <c r="O50" s="11">
        <v>8175</v>
      </c>
      <c r="P50" s="11">
        <v>6838</v>
      </c>
      <c r="Q50" s="11">
        <v>1310</v>
      </c>
      <c r="R50" s="11">
        <v>27</v>
      </c>
      <c r="S50" s="11">
        <v>7949</v>
      </c>
      <c r="T50" s="11">
        <v>745</v>
      </c>
      <c r="U50" s="11">
        <v>0</v>
      </c>
      <c r="V50" s="1">
        <f t="shared" si="14"/>
        <v>-64</v>
      </c>
      <c r="W50" s="1">
        <f t="shared" si="15"/>
        <v>236</v>
      </c>
      <c r="X50" s="1">
        <f t="shared" si="15"/>
        <v>0</v>
      </c>
      <c r="Y50" s="1">
        <f t="shared" si="15"/>
        <v>4</v>
      </c>
      <c r="Z50" s="1">
        <f t="shared" si="16"/>
        <v>176</v>
      </c>
      <c r="AA50" s="3">
        <f t="shared" si="1"/>
        <v>0.44500000000000001</v>
      </c>
      <c r="AB50" s="13">
        <f t="shared" si="2"/>
        <v>3.4824537905170103E-3</v>
      </c>
      <c r="AC50" s="13">
        <f t="shared" si="3"/>
        <v>0.22398000000000001</v>
      </c>
      <c r="AD50" s="13">
        <f t="shared" si="4"/>
        <v>0.19073999999999999</v>
      </c>
      <c r="AE50" s="13">
        <f t="shared" si="5"/>
        <v>3.2460000000000003E-2</v>
      </c>
      <c r="AF50" s="13">
        <f t="shared" si="6"/>
        <v>7.7999999999999999E-4</v>
      </c>
      <c r="AG50" s="13">
        <f t="shared" si="7"/>
        <v>3.5200000000000001E-3</v>
      </c>
      <c r="AQ50" s="11">
        <f t="shared" si="19"/>
        <v>53</v>
      </c>
      <c r="AR50" s="11">
        <f t="shared" si="19"/>
        <v>38</v>
      </c>
      <c r="AS50" s="1">
        <f t="shared" si="8"/>
        <v>165895.15099023411</v>
      </c>
      <c r="AT50" s="117">
        <f>+EvolOf!H40</f>
        <v>78797</v>
      </c>
      <c r="AU50" s="1">
        <f t="shared" si="9"/>
        <v>0</v>
      </c>
      <c r="AV50" s="1">
        <f t="shared" si="10"/>
        <v>0</v>
      </c>
      <c r="AW50" s="40" t="e">
        <f t="shared" si="11"/>
        <v>#DIV/0!</v>
      </c>
      <c r="AX50" s="1">
        <f t="shared" si="12"/>
        <v>0</v>
      </c>
      <c r="AY50" s="1">
        <f t="shared" si="13"/>
        <v>141275.29734742947</v>
      </c>
    </row>
    <row r="51" spans="2:51" x14ac:dyDescent="0.3">
      <c r="B51" s="1">
        <f t="shared" si="0"/>
        <v>11411</v>
      </c>
      <c r="C51" s="11">
        <v>39</v>
      </c>
      <c r="D51" s="11">
        <v>38589</v>
      </c>
      <c r="E51" s="11">
        <v>9485</v>
      </c>
      <c r="F51" s="11">
        <v>0</v>
      </c>
      <c r="G51" s="11">
        <v>1877</v>
      </c>
      <c r="H51" s="11">
        <v>0</v>
      </c>
      <c r="I51" s="11">
        <v>49</v>
      </c>
      <c r="J51" s="11">
        <v>58.75</v>
      </c>
      <c r="K51" s="11">
        <v>1.79</v>
      </c>
      <c r="L51" s="11">
        <v>21.2</v>
      </c>
      <c r="M51" s="11">
        <v>1.61</v>
      </c>
      <c r="N51" s="11">
        <v>3040</v>
      </c>
      <c r="O51" s="11">
        <v>8271</v>
      </c>
      <c r="P51" s="11">
        <v>6714</v>
      </c>
      <c r="Q51" s="11">
        <v>1524</v>
      </c>
      <c r="R51" s="11">
        <v>33</v>
      </c>
      <c r="S51" s="11">
        <v>8073</v>
      </c>
      <c r="T51" s="11">
        <v>750</v>
      </c>
      <c r="U51" s="11">
        <v>0</v>
      </c>
      <c r="V51" s="1">
        <f t="shared" si="14"/>
        <v>-52</v>
      </c>
      <c r="W51" s="1">
        <f t="shared" si="15"/>
        <v>254</v>
      </c>
      <c r="X51" s="1">
        <f t="shared" si="15"/>
        <v>0</v>
      </c>
      <c r="Y51" s="1">
        <f t="shared" si="15"/>
        <v>10</v>
      </c>
      <c r="Z51" s="1">
        <f t="shared" si="16"/>
        <v>212</v>
      </c>
      <c r="AA51" s="3">
        <f t="shared" si="1"/>
        <v>0.44750000000000001</v>
      </c>
      <c r="AB51" s="13">
        <f t="shared" si="2"/>
        <v>4.2941021821049866E-3</v>
      </c>
      <c r="AC51" s="13">
        <f t="shared" si="3"/>
        <v>0.22822000000000001</v>
      </c>
      <c r="AD51" s="13">
        <f t="shared" si="4"/>
        <v>0.18970000000000001</v>
      </c>
      <c r="AE51" s="13">
        <f t="shared" si="5"/>
        <v>3.7539999999999997E-2</v>
      </c>
      <c r="AF51" s="13">
        <f t="shared" si="6"/>
        <v>9.7999999999999997E-4</v>
      </c>
      <c r="AG51" s="13">
        <f t="shared" si="7"/>
        <v>4.2399999999999998E-3</v>
      </c>
      <c r="AQ51" s="11">
        <f t="shared" si="19"/>
        <v>54</v>
      </c>
      <c r="AR51" s="11">
        <f t="shared" si="19"/>
        <v>39</v>
      </c>
      <c r="AS51" s="1">
        <f t="shared" si="8"/>
        <v>169035.58960171099</v>
      </c>
      <c r="AT51" s="117">
        <f>+EvolOf!H41</f>
        <v>85195</v>
      </c>
      <c r="AU51" s="1">
        <f t="shared" si="9"/>
        <v>0</v>
      </c>
      <c r="AV51" s="1">
        <f t="shared" si="10"/>
        <v>0</v>
      </c>
      <c r="AW51" s="40" t="e">
        <f t="shared" si="11"/>
        <v>#DIV/0!</v>
      </c>
      <c r="AX51" s="1">
        <f t="shared" si="12"/>
        <v>0</v>
      </c>
      <c r="AY51" s="1">
        <f t="shared" si="13"/>
        <v>140505.00108423704</v>
      </c>
    </row>
    <row r="52" spans="2:51" x14ac:dyDescent="0.3">
      <c r="B52" s="1">
        <f t="shared" si="0"/>
        <v>11610</v>
      </c>
      <c r="C52" s="11">
        <v>40</v>
      </c>
      <c r="D52" s="11">
        <v>38390</v>
      </c>
      <c r="E52" s="11">
        <v>9411</v>
      </c>
      <c r="F52" s="11">
        <v>0</v>
      </c>
      <c r="G52" s="11">
        <v>2146</v>
      </c>
      <c r="H52" s="11">
        <v>0</v>
      </c>
      <c r="I52" s="11">
        <v>53</v>
      </c>
      <c r="J52" s="11">
        <v>58.75</v>
      </c>
      <c r="K52" s="11">
        <v>1.8</v>
      </c>
      <c r="L52" s="11">
        <v>21.5</v>
      </c>
      <c r="M52" s="11">
        <v>1.54</v>
      </c>
      <c r="N52" s="11">
        <v>3157</v>
      </c>
      <c r="O52" s="11">
        <v>8353</v>
      </c>
      <c r="P52" s="11">
        <v>6569</v>
      </c>
      <c r="Q52" s="11">
        <v>1750</v>
      </c>
      <c r="R52" s="11">
        <v>34</v>
      </c>
      <c r="S52" s="11">
        <v>8146</v>
      </c>
      <c r="T52" s="11">
        <v>765</v>
      </c>
      <c r="U52" s="11">
        <v>0</v>
      </c>
      <c r="V52" s="1">
        <f t="shared" si="14"/>
        <v>-74</v>
      </c>
      <c r="W52" s="1">
        <f t="shared" si="15"/>
        <v>269</v>
      </c>
      <c r="X52" s="1">
        <f t="shared" si="15"/>
        <v>0</v>
      </c>
      <c r="Y52" s="1">
        <f t="shared" si="15"/>
        <v>4</v>
      </c>
      <c r="Z52" s="1">
        <f t="shared" si="16"/>
        <v>199</v>
      </c>
      <c r="AA52" s="3">
        <f t="shared" si="1"/>
        <v>0.45</v>
      </c>
      <c r="AB52" s="13">
        <f t="shared" si="2"/>
        <v>4.5650301464254953E-3</v>
      </c>
      <c r="AC52" s="13">
        <f t="shared" si="3"/>
        <v>0.23219999999999999</v>
      </c>
      <c r="AD52" s="13">
        <f t="shared" si="4"/>
        <v>0.18822</v>
      </c>
      <c r="AE52" s="13">
        <f t="shared" si="5"/>
        <v>4.292E-2</v>
      </c>
      <c r="AF52" s="13">
        <f t="shared" si="6"/>
        <v>1.06E-3</v>
      </c>
      <c r="AG52" s="13">
        <f t="shared" si="7"/>
        <v>3.98E-3</v>
      </c>
      <c r="AQ52" s="11">
        <f t="shared" si="19"/>
        <v>55</v>
      </c>
      <c r="AR52" s="11">
        <f t="shared" si="19"/>
        <v>40</v>
      </c>
      <c r="AS52" s="1">
        <f t="shared" si="8"/>
        <v>171983.45414738977</v>
      </c>
      <c r="AT52" s="117">
        <f>+EvolOf!H42</f>
        <v>94417</v>
      </c>
      <c r="AY52" s="1">
        <f t="shared" si="13"/>
        <v>139408.8102481555</v>
      </c>
    </row>
    <row r="53" spans="2:51" x14ac:dyDescent="0.3">
      <c r="B53" s="1">
        <f t="shared" si="0"/>
        <v>11779</v>
      </c>
      <c r="C53" s="11">
        <v>41</v>
      </c>
      <c r="D53" s="11">
        <v>38221</v>
      </c>
      <c r="E53" s="11">
        <v>9281</v>
      </c>
      <c r="F53" s="11">
        <v>0</v>
      </c>
      <c r="G53" s="11">
        <v>2440</v>
      </c>
      <c r="H53" s="11">
        <v>0</v>
      </c>
      <c r="I53" s="11">
        <v>58</v>
      </c>
      <c r="J53" s="11">
        <v>58.75</v>
      </c>
      <c r="K53" s="11">
        <v>1.81</v>
      </c>
      <c r="L53" s="11">
        <v>21.7</v>
      </c>
      <c r="M53" s="11">
        <v>1.5</v>
      </c>
      <c r="N53" s="11">
        <v>3262</v>
      </c>
      <c r="O53" s="11">
        <v>8417</v>
      </c>
      <c r="P53" s="11">
        <v>6382</v>
      </c>
      <c r="Q53" s="11">
        <v>1999</v>
      </c>
      <c r="R53" s="11">
        <v>36</v>
      </c>
      <c r="S53" s="11">
        <v>8089</v>
      </c>
      <c r="T53" s="11">
        <v>742</v>
      </c>
      <c r="U53" s="11">
        <v>0</v>
      </c>
      <c r="V53" s="1">
        <f t="shared" si="14"/>
        <v>-130</v>
      </c>
      <c r="W53" s="1">
        <f t="shared" si="15"/>
        <v>294</v>
      </c>
      <c r="X53" s="1">
        <f t="shared" si="15"/>
        <v>0</v>
      </c>
      <c r="Y53" s="1">
        <f t="shared" si="15"/>
        <v>5</v>
      </c>
      <c r="Z53" s="1">
        <f t="shared" si="16"/>
        <v>169</v>
      </c>
      <c r="AA53" s="3">
        <f t="shared" si="1"/>
        <v>0.45250000000000001</v>
      </c>
      <c r="AB53" s="13">
        <f t="shared" si="2"/>
        <v>4.9240173189574665E-3</v>
      </c>
      <c r="AC53" s="13">
        <f t="shared" si="3"/>
        <v>0.23558000000000001</v>
      </c>
      <c r="AD53" s="13">
        <f t="shared" si="4"/>
        <v>0.18562000000000001</v>
      </c>
      <c r="AE53" s="13">
        <f t="shared" si="5"/>
        <v>4.8800000000000003E-2</v>
      </c>
      <c r="AF53" s="13">
        <f t="shared" si="6"/>
        <v>1.16E-3</v>
      </c>
      <c r="AG53" s="13">
        <f t="shared" si="7"/>
        <v>3.3800000000000002E-3</v>
      </c>
      <c r="AQ53" s="11">
        <f t="shared" si="19"/>
        <v>56</v>
      </c>
      <c r="AR53" s="11">
        <f t="shared" si="19"/>
        <v>41</v>
      </c>
      <c r="AS53" s="1">
        <f t="shared" si="8"/>
        <v>174486.9170027652</v>
      </c>
      <c r="AT53" s="117">
        <f>+EvolOf!H43</f>
        <v>102136</v>
      </c>
      <c r="AY53" s="1">
        <f t="shared" si="13"/>
        <v>137483.06959017436</v>
      </c>
    </row>
    <row r="54" spans="2:51" x14ac:dyDescent="0.3">
      <c r="B54" s="1">
        <f t="shared" si="0"/>
        <v>11916</v>
      </c>
      <c r="C54" s="11">
        <v>42</v>
      </c>
      <c r="D54" s="11">
        <v>38084</v>
      </c>
      <c r="E54" s="11">
        <v>9136</v>
      </c>
      <c r="F54" s="11">
        <v>0</v>
      </c>
      <c r="G54" s="11">
        <v>2713</v>
      </c>
      <c r="H54" s="11">
        <v>0</v>
      </c>
      <c r="I54" s="11">
        <v>67</v>
      </c>
      <c r="J54" s="11">
        <v>58.75</v>
      </c>
      <c r="K54" s="11">
        <v>1.81</v>
      </c>
      <c r="L54" s="11">
        <v>21.8</v>
      </c>
      <c r="M54" s="11">
        <v>1.48</v>
      </c>
      <c r="N54" s="11">
        <v>3364</v>
      </c>
      <c r="O54" s="11">
        <v>8452</v>
      </c>
      <c r="P54" s="11">
        <v>6195</v>
      </c>
      <c r="Q54" s="11">
        <v>2215</v>
      </c>
      <c r="R54" s="11">
        <v>42</v>
      </c>
      <c r="S54" s="11">
        <v>8060</v>
      </c>
      <c r="T54" s="11">
        <v>745</v>
      </c>
      <c r="U54" s="11">
        <v>0</v>
      </c>
      <c r="V54" s="1">
        <f t="shared" si="14"/>
        <v>-145</v>
      </c>
      <c r="W54" s="1">
        <f t="shared" si="15"/>
        <v>273</v>
      </c>
      <c r="X54" s="1">
        <f t="shared" si="15"/>
        <v>0</v>
      </c>
      <c r="Y54" s="1">
        <f t="shared" si="15"/>
        <v>9</v>
      </c>
      <c r="Z54" s="1">
        <f t="shared" si="16"/>
        <v>137</v>
      </c>
      <c r="AA54" s="3">
        <f t="shared" si="1"/>
        <v>0.45250000000000001</v>
      </c>
      <c r="AB54" s="13">
        <f t="shared" si="2"/>
        <v>5.6226921785834175E-3</v>
      </c>
      <c r="AC54" s="13">
        <f t="shared" si="3"/>
        <v>0.23832</v>
      </c>
      <c r="AD54" s="13">
        <f t="shared" si="4"/>
        <v>0.18271999999999999</v>
      </c>
      <c r="AE54" s="13">
        <f t="shared" si="5"/>
        <v>5.4260000000000003E-2</v>
      </c>
      <c r="AF54" s="13">
        <f t="shared" si="6"/>
        <v>1.34E-3</v>
      </c>
      <c r="AG54" s="13">
        <f t="shared" si="7"/>
        <v>2.7399999999999998E-3</v>
      </c>
      <c r="AQ54" s="11">
        <f t="shared" si="19"/>
        <v>57</v>
      </c>
      <c r="AR54" s="11">
        <f t="shared" si="19"/>
        <v>42</v>
      </c>
      <c r="AS54" s="1">
        <f t="shared" si="8"/>
        <v>176516.35138848377</v>
      </c>
      <c r="AT54" s="117">
        <f>+EvolOf!H44</f>
        <v>0</v>
      </c>
      <c r="AY54" s="1">
        <f t="shared" si="13"/>
        <v>135335.12808704161</v>
      </c>
    </row>
    <row r="55" spans="2:51" x14ac:dyDescent="0.3">
      <c r="B55" s="1">
        <f t="shared" si="0"/>
        <v>12020</v>
      </c>
      <c r="C55" s="11">
        <v>43</v>
      </c>
      <c r="D55" s="11">
        <v>37980</v>
      </c>
      <c r="E55" s="11">
        <v>8958</v>
      </c>
      <c r="F55" s="11">
        <v>0</v>
      </c>
      <c r="G55" s="11">
        <v>2985</v>
      </c>
      <c r="H55" s="11">
        <v>0</v>
      </c>
      <c r="I55" s="11">
        <v>77</v>
      </c>
      <c r="J55" s="11">
        <v>58.75</v>
      </c>
      <c r="K55" s="11">
        <v>1.82</v>
      </c>
      <c r="L55" s="11">
        <v>21.9</v>
      </c>
      <c r="M55" s="11">
        <v>1.46</v>
      </c>
      <c r="N55" s="11">
        <v>3459</v>
      </c>
      <c r="O55" s="11">
        <v>8461</v>
      </c>
      <c r="P55" s="11">
        <v>5983</v>
      </c>
      <c r="Q55" s="11">
        <v>2433</v>
      </c>
      <c r="R55" s="11">
        <v>45</v>
      </c>
      <c r="S55" s="11">
        <v>7961</v>
      </c>
      <c r="T55" s="11">
        <v>727</v>
      </c>
      <c r="U55" s="11">
        <v>0</v>
      </c>
      <c r="V55" s="1">
        <f t="shared" si="14"/>
        <v>-178</v>
      </c>
      <c r="W55" s="1">
        <f t="shared" si="15"/>
        <v>272</v>
      </c>
      <c r="X55" s="1">
        <f t="shared" si="15"/>
        <v>0</v>
      </c>
      <c r="Y55" s="1">
        <f t="shared" si="15"/>
        <v>10</v>
      </c>
      <c r="Z55" s="1">
        <f t="shared" si="16"/>
        <v>104</v>
      </c>
      <c r="AA55" s="3">
        <f t="shared" si="1"/>
        <v>0.45500000000000002</v>
      </c>
      <c r="AB55" s="13">
        <f t="shared" si="2"/>
        <v>6.4059900166389353E-3</v>
      </c>
      <c r="AC55" s="13">
        <f t="shared" si="3"/>
        <v>0.2404</v>
      </c>
      <c r="AD55" s="13">
        <f t="shared" si="4"/>
        <v>0.17916000000000001</v>
      </c>
      <c r="AE55" s="13">
        <f t="shared" si="5"/>
        <v>5.9700000000000003E-2</v>
      </c>
      <c r="AF55" s="13">
        <f t="shared" si="6"/>
        <v>1.5399999999999999E-3</v>
      </c>
      <c r="AG55" s="13">
        <f t="shared" si="7"/>
        <v>2.0799999999999998E-3</v>
      </c>
      <c r="AQ55" s="11">
        <f t="shared" si="19"/>
        <v>58</v>
      </c>
      <c r="AR55" s="11">
        <f t="shared" si="19"/>
        <v>43</v>
      </c>
      <c r="AS55" s="1">
        <f t="shared" si="8"/>
        <v>178056.94391486867</v>
      </c>
      <c r="AT55" s="117">
        <f>+EvolOf!H45</f>
        <v>0</v>
      </c>
      <c r="AY55" s="1">
        <f t="shared" si="13"/>
        <v>132698.34472457514</v>
      </c>
    </row>
    <row r="56" spans="2:51" x14ac:dyDescent="0.3">
      <c r="B56" s="1">
        <f t="shared" si="0"/>
        <v>12136</v>
      </c>
      <c r="C56" s="11">
        <v>44</v>
      </c>
      <c r="D56" s="11">
        <v>37864</v>
      </c>
      <c r="E56" s="11">
        <v>8743</v>
      </c>
      <c r="F56" s="11">
        <v>0</v>
      </c>
      <c r="G56" s="11">
        <v>3308</v>
      </c>
      <c r="H56" s="11">
        <v>0</v>
      </c>
      <c r="I56" s="11">
        <v>85</v>
      </c>
      <c r="J56" s="11">
        <v>58.75</v>
      </c>
      <c r="K56" s="11">
        <v>1.82</v>
      </c>
      <c r="L56" s="11">
        <v>22.1</v>
      </c>
      <c r="M56" s="11">
        <v>1.45</v>
      </c>
      <c r="N56" s="11">
        <v>3570</v>
      </c>
      <c r="O56" s="11">
        <v>8466</v>
      </c>
      <c r="P56" s="11">
        <v>5744</v>
      </c>
      <c r="Q56" s="11">
        <v>2674</v>
      </c>
      <c r="R56" s="11">
        <v>48</v>
      </c>
      <c r="S56" s="11">
        <v>7806</v>
      </c>
      <c r="T56" s="11">
        <v>712</v>
      </c>
      <c r="U56" s="11">
        <v>0</v>
      </c>
      <c r="V56" s="1">
        <f t="shared" si="14"/>
        <v>-215</v>
      </c>
      <c r="W56" s="1">
        <f t="shared" si="15"/>
        <v>323</v>
      </c>
      <c r="X56" s="1">
        <f t="shared" si="15"/>
        <v>0</v>
      </c>
      <c r="Y56" s="1">
        <f t="shared" si="15"/>
        <v>8</v>
      </c>
      <c r="Z56" s="1">
        <f t="shared" si="16"/>
        <v>116</v>
      </c>
      <c r="AA56" s="3">
        <f t="shared" si="1"/>
        <v>0.45500000000000002</v>
      </c>
      <c r="AB56" s="13">
        <f t="shared" si="2"/>
        <v>7.0039551746868822E-3</v>
      </c>
      <c r="AC56" s="13">
        <f t="shared" si="3"/>
        <v>0.24271999999999999</v>
      </c>
      <c r="AD56" s="13">
        <f t="shared" si="4"/>
        <v>0.17485999999999999</v>
      </c>
      <c r="AE56" s="13">
        <f t="shared" si="5"/>
        <v>6.6159999999999997E-2</v>
      </c>
      <c r="AF56" s="13">
        <f t="shared" si="6"/>
        <v>1.6999999999999999E-3</v>
      </c>
      <c r="AG56" s="13">
        <f t="shared" si="7"/>
        <v>2.32E-3</v>
      </c>
      <c r="AQ56" s="11">
        <f t="shared" si="19"/>
        <v>59</v>
      </c>
      <c r="AR56" s="11">
        <f t="shared" si="19"/>
        <v>44</v>
      </c>
      <c r="AS56" s="1">
        <f t="shared" si="8"/>
        <v>179775.29711737487</v>
      </c>
      <c r="AT56" s="117">
        <f>+EvolOf!H46</f>
        <v>0</v>
      </c>
      <c r="AY56" s="1">
        <f t="shared" si="13"/>
        <v>129513.46594406794</v>
      </c>
    </row>
    <row r="57" spans="2:51" x14ac:dyDescent="0.3">
      <c r="B57" s="1">
        <f t="shared" si="0"/>
        <v>12243</v>
      </c>
      <c r="C57" s="11">
        <v>45</v>
      </c>
      <c r="D57" s="11">
        <v>37757</v>
      </c>
      <c r="E57" s="11">
        <v>8555</v>
      </c>
      <c r="F57" s="11">
        <v>0</v>
      </c>
      <c r="G57" s="11">
        <v>3596</v>
      </c>
      <c r="H57" s="11">
        <v>0</v>
      </c>
      <c r="I57" s="11">
        <v>92</v>
      </c>
      <c r="J57" s="11">
        <v>58.75</v>
      </c>
      <c r="K57" s="11">
        <v>1.83</v>
      </c>
      <c r="L57" s="11">
        <v>22.2</v>
      </c>
      <c r="M57" s="11">
        <v>1.44</v>
      </c>
      <c r="N57" s="11">
        <v>3676</v>
      </c>
      <c r="O57" s="11">
        <v>8467</v>
      </c>
      <c r="P57" s="11">
        <v>5526</v>
      </c>
      <c r="Q57" s="11">
        <v>2890</v>
      </c>
      <c r="R57" s="11">
        <v>51</v>
      </c>
      <c r="S57" s="11">
        <v>7723</v>
      </c>
      <c r="T57" s="11">
        <v>704</v>
      </c>
      <c r="U57" s="11">
        <v>0</v>
      </c>
      <c r="V57" s="1">
        <f t="shared" si="14"/>
        <v>-188</v>
      </c>
      <c r="W57" s="1">
        <f t="shared" si="15"/>
        <v>288</v>
      </c>
      <c r="X57" s="1">
        <f t="shared" si="15"/>
        <v>0</v>
      </c>
      <c r="Y57" s="1">
        <f t="shared" si="15"/>
        <v>7</v>
      </c>
      <c r="Z57" s="1">
        <f t="shared" si="16"/>
        <v>107</v>
      </c>
      <c r="AA57" s="3">
        <f t="shared" si="1"/>
        <v>0.45750000000000002</v>
      </c>
      <c r="AB57" s="13">
        <f t="shared" si="2"/>
        <v>7.5144980805358164E-3</v>
      </c>
      <c r="AC57" s="13">
        <f t="shared" si="3"/>
        <v>0.24485999999999999</v>
      </c>
      <c r="AD57" s="13">
        <f t="shared" si="4"/>
        <v>0.1711</v>
      </c>
      <c r="AE57" s="13">
        <f t="shared" si="5"/>
        <v>7.1919999999999998E-2</v>
      </c>
      <c r="AF57" s="13">
        <f t="shared" si="6"/>
        <v>1.8400000000000001E-3</v>
      </c>
      <c r="AG57" s="13">
        <f t="shared" si="7"/>
        <v>2.14E-3</v>
      </c>
      <c r="AQ57" s="11">
        <f t="shared" si="19"/>
        <v>60</v>
      </c>
      <c r="AR57" s="11">
        <f t="shared" si="19"/>
        <v>45</v>
      </c>
      <c r="AS57" s="1">
        <f t="shared" si="8"/>
        <v>181360.32981279009</v>
      </c>
      <c r="AT57" s="117">
        <f>+EvolOf!H47</f>
        <v>0</v>
      </c>
      <c r="AY57" s="1">
        <f t="shared" si="13"/>
        <v>126728.54868483372</v>
      </c>
    </row>
    <row r="58" spans="2:51" x14ac:dyDescent="0.3">
      <c r="B58" s="1">
        <f t="shared" si="0"/>
        <v>12334</v>
      </c>
      <c r="C58" s="11">
        <v>46</v>
      </c>
      <c r="D58" s="11">
        <v>37666</v>
      </c>
      <c r="E58" s="11">
        <v>8347</v>
      </c>
      <c r="F58" s="11">
        <v>0</v>
      </c>
      <c r="G58" s="11">
        <v>3886</v>
      </c>
      <c r="H58" s="11">
        <v>0</v>
      </c>
      <c r="I58" s="11">
        <v>101</v>
      </c>
      <c r="J58" s="11">
        <v>58.76</v>
      </c>
      <c r="K58" s="11">
        <v>1.83</v>
      </c>
      <c r="L58" s="11">
        <v>22.3</v>
      </c>
      <c r="M58" s="11">
        <v>1.44</v>
      </c>
      <c r="N58" s="11">
        <v>3767</v>
      </c>
      <c r="O58" s="11">
        <v>8467</v>
      </c>
      <c r="P58" s="11">
        <v>5308</v>
      </c>
      <c r="Q58" s="11">
        <v>3105</v>
      </c>
      <c r="R58" s="11">
        <v>54</v>
      </c>
      <c r="S58" s="11">
        <v>7623</v>
      </c>
      <c r="T58" s="11">
        <v>690</v>
      </c>
      <c r="U58" s="11">
        <v>0</v>
      </c>
      <c r="V58" s="1">
        <f t="shared" si="14"/>
        <v>-208</v>
      </c>
      <c r="W58" s="1">
        <f t="shared" si="15"/>
        <v>290</v>
      </c>
      <c r="X58" s="1">
        <f t="shared" si="15"/>
        <v>0</v>
      </c>
      <c r="Y58" s="1">
        <f t="shared" si="15"/>
        <v>9</v>
      </c>
      <c r="Z58" s="1">
        <f t="shared" si="16"/>
        <v>91</v>
      </c>
      <c r="AA58" s="3">
        <f t="shared" si="1"/>
        <v>0.45750000000000002</v>
      </c>
      <c r="AB58" s="13">
        <f t="shared" si="2"/>
        <v>8.1887465542403119E-3</v>
      </c>
      <c r="AC58" s="13">
        <f t="shared" si="3"/>
        <v>0.24668000000000001</v>
      </c>
      <c r="AD58" s="13">
        <f t="shared" si="4"/>
        <v>0.16694000000000001</v>
      </c>
      <c r="AE58" s="13">
        <f t="shared" si="5"/>
        <v>7.7719999999999997E-2</v>
      </c>
      <c r="AF58" s="13">
        <f t="shared" si="6"/>
        <v>2.0200000000000001E-3</v>
      </c>
      <c r="AG58" s="13">
        <f t="shared" si="7"/>
        <v>1.82E-3</v>
      </c>
      <c r="AQ58" s="11">
        <f t="shared" si="19"/>
        <v>61</v>
      </c>
      <c r="AR58" s="11">
        <f t="shared" si="19"/>
        <v>46</v>
      </c>
      <c r="AS58" s="1">
        <f t="shared" si="8"/>
        <v>182708.34827337688</v>
      </c>
      <c r="AT58" s="117">
        <f>+EvolOf!H48</f>
        <v>0</v>
      </c>
      <c r="AY58" s="1">
        <f t="shared" si="13"/>
        <v>123647.36363206395</v>
      </c>
    </row>
    <row r="59" spans="2:51" x14ac:dyDescent="0.3">
      <c r="B59" s="1">
        <f t="shared" si="0"/>
        <v>12431</v>
      </c>
      <c r="C59" s="11">
        <v>47</v>
      </c>
      <c r="D59" s="11">
        <v>37569</v>
      </c>
      <c r="E59" s="11">
        <v>8088</v>
      </c>
      <c r="F59" s="11">
        <v>0</v>
      </c>
      <c r="G59" s="11">
        <v>4234</v>
      </c>
      <c r="H59" s="11">
        <v>0</v>
      </c>
      <c r="I59" s="11">
        <v>109</v>
      </c>
      <c r="J59" s="11">
        <v>58.76</v>
      </c>
      <c r="K59" s="11">
        <v>1.84</v>
      </c>
      <c r="L59" s="11">
        <v>22.5</v>
      </c>
      <c r="M59" s="11">
        <v>1.45</v>
      </c>
      <c r="N59" s="11">
        <v>3864</v>
      </c>
      <c r="O59" s="11">
        <v>8467</v>
      </c>
      <c r="P59" s="11">
        <v>5027</v>
      </c>
      <c r="Q59" s="11">
        <v>3380</v>
      </c>
      <c r="R59" s="11">
        <v>60</v>
      </c>
      <c r="S59" s="11">
        <v>7436</v>
      </c>
      <c r="T59" s="11">
        <v>678</v>
      </c>
      <c r="U59" s="11">
        <v>0</v>
      </c>
      <c r="V59" s="1">
        <f t="shared" si="14"/>
        <v>-259</v>
      </c>
      <c r="W59" s="1">
        <f t="shared" si="15"/>
        <v>348</v>
      </c>
      <c r="X59" s="1">
        <f t="shared" si="15"/>
        <v>0</v>
      </c>
      <c r="Y59" s="1">
        <f t="shared" si="15"/>
        <v>8</v>
      </c>
      <c r="Z59" s="1">
        <f t="shared" si="16"/>
        <v>97</v>
      </c>
      <c r="AA59" s="3">
        <f t="shared" si="1"/>
        <v>0.46</v>
      </c>
      <c r="AB59" s="13">
        <f t="shared" si="2"/>
        <v>8.7684015767034024E-3</v>
      </c>
      <c r="AC59" s="13">
        <f t="shared" si="3"/>
        <v>0.24862000000000001</v>
      </c>
      <c r="AD59" s="13">
        <f t="shared" si="4"/>
        <v>0.16175999999999999</v>
      </c>
      <c r="AE59" s="13">
        <f t="shared" si="5"/>
        <v>8.4680000000000005E-2</v>
      </c>
      <c r="AF59" s="13">
        <f t="shared" si="6"/>
        <v>2.1800000000000001E-3</v>
      </c>
      <c r="AG59" s="13">
        <f t="shared" si="7"/>
        <v>1.9400000000000001E-3</v>
      </c>
      <c r="AQ59" s="11">
        <f t="shared" si="19"/>
        <v>62</v>
      </c>
      <c r="AR59" s="11">
        <f t="shared" si="19"/>
        <v>47</v>
      </c>
      <c r="AS59" s="1">
        <f t="shared" si="8"/>
        <v>184145.2470720243</v>
      </c>
      <c r="AT59" s="117">
        <f>+EvolOf!H49</f>
        <v>0</v>
      </c>
      <c r="AY59" s="1">
        <f t="shared" si="13"/>
        <v>119810.6957057785</v>
      </c>
    </row>
    <row r="60" spans="2:51" x14ac:dyDescent="0.3">
      <c r="B60" s="1">
        <f t="shared" si="0"/>
        <v>12522</v>
      </c>
      <c r="C60" s="11">
        <v>48</v>
      </c>
      <c r="D60" s="11">
        <v>37478</v>
      </c>
      <c r="E60" s="11">
        <v>7778</v>
      </c>
      <c r="F60" s="11">
        <v>0</v>
      </c>
      <c r="G60" s="11">
        <v>4628</v>
      </c>
      <c r="H60" s="11">
        <v>0</v>
      </c>
      <c r="I60" s="11">
        <v>116</v>
      </c>
      <c r="J60" s="11">
        <v>58.76</v>
      </c>
      <c r="K60" s="11">
        <v>1.84</v>
      </c>
      <c r="L60" s="11">
        <v>22.7</v>
      </c>
      <c r="M60" s="11">
        <v>1.45</v>
      </c>
      <c r="N60" s="11">
        <v>3955</v>
      </c>
      <c r="O60" s="11">
        <v>8467</v>
      </c>
      <c r="P60" s="11">
        <v>4705</v>
      </c>
      <c r="Q60" s="11">
        <v>3697</v>
      </c>
      <c r="R60" s="11">
        <v>65</v>
      </c>
      <c r="S60" s="11">
        <v>7172</v>
      </c>
      <c r="T60" s="11">
        <v>651</v>
      </c>
      <c r="U60" s="11">
        <v>0</v>
      </c>
      <c r="V60" s="1">
        <f t="shared" si="14"/>
        <v>-310</v>
      </c>
      <c r="W60" s="1">
        <f t="shared" si="15"/>
        <v>394</v>
      </c>
      <c r="X60" s="1">
        <f t="shared" si="15"/>
        <v>0</v>
      </c>
      <c r="Y60" s="1">
        <f t="shared" si="15"/>
        <v>7</v>
      </c>
      <c r="Z60" s="1">
        <f t="shared" si="16"/>
        <v>91</v>
      </c>
      <c r="AA60" s="3">
        <f t="shared" si="1"/>
        <v>0.46</v>
      </c>
      <c r="AB60" s="13">
        <f t="shared" si="2"/>
        <v>9.2636958952244056E-3</v>
      </c>
      <c r="AC60" s="13">
        <f t="shared" si="3"/>
        <v>0.25044</v>
      </c>
      <c r="AD60" s="13">
        <f t="shared" si="4"/>
        <v>0.15556</v>
      </c>
      <c r="AE60" s="13">
        <f t="shared" si="5"/>
        <v>9.2560000000000003E-2</v>
      </c>
      <c r="AF60" s="13">
        <f t="shared" si="6"/>
        <v>2.32E-3</v>
      </c>
      <c r="AG60" s="13">
        <f t="shared" si="7"/>
        <v>1.82E-3</v>
      </c>
      <c r="AQ60" s="11">
        <f t="shared" si="19"/>
        <v>63</v>
      </c>
      <c r="AR60" s="11">
        <f t="shared" si="19"/>
        <v>48</v>
      </c>
      <c r="AS60" s="1">
        <f t="shared" si="8"/>
        <v>185493.26553261108</v>
      </c>
      <c r="AT60" s="117">
        <f>+EvolOf!H50</f>
        <v>0</v>
      </c>
      <c r="AY60" s="1">
        <f t="shared" si="13"/>
        <v>115218.5449059774</v>
      </c>
    </row>
    <row r="61" spans="2:51" x14ac:dyDescent="0.3">
      <c r="B61" s="1">
        <f t="shared" si="0"/>
        <v>12611</v>
      </c>
      <c r="C61" s="11">
        <v>49</v>
      </c>
      <c r="D61" s="11">
        <v>37389</v>
      </c>
      <c r="E61" s="11">
        <v>7458</v>
      </c>
      <c r="F61" s="11">
        <v>0</v>
      </c>
      <c r="G61" s="11">
        <v>5029</v>
      </c>
      <c r="H61" s="11">
        <v>0</v>
      </c>
      <c r="I61" s="11">
        <v>124</v>
      </c>
      <c r="J61" s="11">
        <v>58.76</v>
      </c>
      <c r="K61" s="11">
        <v>1.85</v>
      </c>
      <c r="L61" s="11">
        <v>23</v>
      </c>
      <c r="M61" s="11">
        <v>1.44</v>
      </c>
      <c r="N61" s="11">
        <v>4044</v>
      </c>
      <c r="O61" s="11">
        <v>8467</v>
      </c>
      <c r="P61" s="11">
        <v>4380</v>
      </c>
      <c r="Q61" s="11">
        <v>4019</v>
      </c>
      <c r="R61" s="11">
        <v>68</v>
      </c>
      <c r="S61" s="11">
        <v>6867</v>
      </c>
      <c r="T61" s="11">
        <v>623</v>
      </c>
      <c r="U61" s="11">
        <v>0</v>
      </c>
      <c r="V61" s="1">
        <f t="shared" si="14"/>
        <v>-320</v>
      </c>
      <c r="W61" s="1">
        <f t="shared" si="15"/>
        <v>401</v>
      </c>
      <c r="X61" s="1">
        <f t="shared" si="15"/>
        <v>0</v>
      </c>
      <c r="Y61" s="1">
        <f t="shared" si="15"/>
        <v>8</v>
      </c>
      <c r="Z61" s="1">
        <f t="shared" si="16"/>
        <v>89</v>
      </c>
      <c r="AA61" s="3">
        <f t="shared" si="1"/>
        <v>0.46250000000000002</v>
      </c>
      <c r="AB61" s="13">
        <f t="shared" si="2"/>
        <v>9.8326857505352475E-3</v>
      </c>
      <c r="AC61" s="13">
        <f t="shared" si="3"/>
        <v>0.25222</v>
      </c>
      <c r="AD61" s="13">
        <f t="shared" si="4"/>
        <v>0.14915999999999999</v>
      </c>
      <c r="AE61" s="13">
        <f t="shared" si="5"/>
        <v>0.10058</v>
      </c>
      <c r="AF61" s="13">
        <f t="shared" si="6"/>
        <v>2.48E-3</v>
      </c>
      <c r="AG61" s="13">
        <f t="shared" si="7"/>
        <v>1.7799999999999999E-3</v>
      </c>
      <c r="AQ61" s="11">
        <f t="shared" si="19"/>
        <v>64</v>
      </c>
      <c r="AR61" s="11">
        <f t="shared" si="19"/>
        <v>49</v>
      </c>
      <c r="AS61" s="1">
        <f t="shared" si="8"/>
        <v>186811.6572138443</v>
      </c>
      <c r="AT61" s="117">
        <f>+EvolOf!H51</f>
        <v>0</v>
      </c>
      <c r="AY61" s="1">
        <f t="shared" si="13"/>
        <v>110478.26020940852</v>
      </c>
    </row>
    <row r="62" spans="2:51" x14ac:dyDescent="0.3">
      <c r="B62" s="1">
        <f t="shared" si="0"/>
        <v>12709</v>
      </c>
      <c r="C62" s="11">
        <v>50</v>
      </c>
      <c r="D62" s="11">
        <v>37291</v>
      </c>
      <c r="E62" s="11">
        <v>7135</v>
      </c>
      <c r="F62" s="11">
        <v>0</v>
      </c>
      <c r="G62" s="11">
        <v>5442</v>
      </c>
      <c r="H62" s="11">
        <v>0</v>
      </c>
      <c r="I62" s="11">
        <v>132</v>
      </c>
      <c r="J62" s="11">
        <v>58.76</v>
      </c>
      <c r="K62" s="11">
        <v>1.85</v>
      </c>
      <c r="L62" s="11">
        <v>23.2</v>
      </c>
      <c r="M62" s="11">
        <v>1.43</v>
      </c>
      <c r="N62" s="11">
        <v>4142</v>
      </c>
      <c r="O62" s="11">
        <v>8467</v>
      </c>
      <c r="P62" s="11">
        <v>4051</v>
      </c>
      <c r="Q62" s="11">
        <v>4345</v>
      </c>
      <c r="R62" s="11">
        <v>71</v>
      </c>
      <c r="S62" s="11">
        <v>6562</v>
      </c>
      <c r="T62" s="11">
        <v>597</v>
      </c>
      <c r="U62" s="11">
        <v>0</v>
      </c>
      <c r="V62" s="1">
        <f t="shared" si="14"/>
        <v>-323</v>
      </c>
      <c r="W62" s="1">
        <f t="shared" si="15"/>
        <v>413</v>
      </c>
      <c r="X62" s="1">
        <f t="shared" si="15"/>
        <v>0</v>
      </c>
      <c r="Y62" s="1">
        <f t="shared" si="15"/>
        <v>8</v>
      </c>
      <c r="Z62" s="1">
        <f t="shared" si="16"/>
        <v>98</v>
      </c>
      <c r="AA62" s="3">
        <f t="shared" si="1"/>
        <v>0.46250000000000002</v>
      </c>
      <c r="AB62" s="13">
        <f t="shared" si="2"/>
        <v>1.0386340388700921E-2</v>
      </c>
      <c r="AC62" s="13">
        <f t="shared" si="3"/>
        <v>0.25418000000000002</v>
      </c>
      <c r="AD62" s="13">
        <f t="shared" si="4"/>
        <v>0.14269999999999999</v>
      </c>
      <c r="AE62" s="13">
        <f t="shared" si="5"/>
        <v>0.10884000000000001</v>
      </c>
      <c r="AF62" s="13">
        <f t="shared" si="6"/>
        <v>2.64E-3</v>
      </c>
      <c r="AG62" s="13">
        <f t="shared" si="7"/>
        <v>1.9599999999999999E-3</v>
      </c>
      <c r="AQ62" s="11">
        <f t="shared" si="19"/>
        <v>65</v>
      </c>
      <c r="AR62" s="11">
        <f t="shared" si="19"/>
        <v>50</v>
      </c>
      <c r="AS62" s="1">
        <f t="shared" si="8"/>
        <v>188263.36940216852</v>
      </c>
      <c r="AT62" s="117">
        <f>+EvolOf!H52</f>
        <v>0</v>
      </c>
      <c r="AY62" s="1">
        <f t="shared" si="13"/>
        <v>105693.5353438093</v>
      </c>
    </row>
    <row r="63" spans="2:51" x14ac:dyDescent="0.3">
      <c r="B63" s="1">
        <f t="shared" si="0"/>
        <v>12791</v>
      </c>
      <c r="C63" s="11">
        <v>51</v>
      </c>
      <c r="D63" s="11">
        <v>37209</v>
      </c>
      <c r="E63" s="11">
        <v>6754</v>
      </c>
      <c r="F63" s="11">
        <v>0</v>
      </c>
      <c r="G63" s="11">
        <v>5894</v>
      </c>
      <c r="H63" s="11">
        <v>0</v>
      </c>
      <c r="I63" s="11">
        <v>143</v>
      </c>
      <c r="J63" s="11">
        <v>58.76</v>
      </c>
      <c r="K63" s="11">
        <v>1.85</v>
      </c>
      <c r="L63" s="11">
        <v>23.5</v>
      </c>
      <c r="M63" s="11">
        <v>1.4</v>
      </c>
      <c r="N63" s="11">
        <v>4224</v>
      </c>
      <c r="O63" s="11">
        <v>8467</v>
      </c>
      <c r="P63" s="11">
        <v>3686</v>
      </c>
      <c r="Q63" s="11">
        <v>4704</v>
      </c>
      <c r="R63" s="11">
        <v>77</v>
      </c>
      <c r="S63" s="11">
        <v>6206</v>
      </c>
      <c r="T63" s="11">
        <v>565</v>
      </c>
      <c r="U63" s="11">
        <v>0</v>
      </c>
      <c r="V63" s="1">
        <f t="shared" si="14"/>
        <v>-381</v>
      </c>
      <c r="W63" s="1">
        <f t="shared" si="15"/>
        <v>452</v>
      </c>
      <c r="X63" s="1">
        <f t="shared" si="15"/>
        <v>0</v>
      </c>
      <c r="Y63" s="1">
        <f t="shared" si="15"/>
        <v>11</v>
      </c>
      <c r="Z63" s="1">
        <f t="shared" si="16"/>
        <v>82</v>
      </c>
      <c r="AA63" s="3">
        <f t="shared" si="1"/>
        <v>0.46250000000000002</v>
      </c>
      <c r="AB63" s="13">
        <f t="shared" si="2"/>
        <v>1.1179735751700415E-2</v>
      </c>
      <c r="AC63" s="13">
        <f t="shared" si="3"/>
        <v>0.25581999999999999</v>
      </c>
      <c r="AD63" s="13">
        <f t="shared" si="4"/>
        <v>0.13508000000000001</v>
      </c>
      <c r="AE63" s="13">
        <f t="shared" si="5"/>
        <v>0.11788</v>
      </c>
      <c r="AF63" s="13">
        <f t="shared" si="6"/>
        <v>2.8600000000000001E-3</v>
      </c>
      <c r="AG63" s="13">
        <f t="shared" si="7"/>
        <v>1.64E-3</v>
      </c>
      <c r="AQ63" s="11">
        <f t="shared" ref="AQ63:AR78" si="20">+AQ62+1</f>
        <v>66</v>
      </c>
      <c r="AR63" s="11">
        <f t="shared" si="20"/>
        <v>51</v>
      </c>
      <c r="AS63" s="1">
        <f t="shared" si="8"/>
        <v>189478.0673556643</v>
      </c>
      <c r="AT63" s="117">
        <f>+EvolOf!H53</f>
        <v>0</v>
      </c>
      <c r="AY63" s="1">
        <f t="shared" si="13"/>
        <v>100049.63387695698</v>
      </c>
    </row>
    <row r="64" spans="2:51" x14ac:dyDescent="0.3">
      <c r="B64" s="1">
        <f t="shared" si="0"/>
        <v>12861</v>
      </c>
      <c r="C64" s="11">
        <v>52</v>
      </c>
      <c r="D64" s="11">
        <v>37139</v>
      </c>
      <c r="E64" s="11">
        <v>6319</v>
      </c>
      <c r="F64" s="11">
        <v>0</v>
      </c>
      <c r="G64" s="11">
        <v>6393</v>
      </c>
      <c r="H64" s="11">
        <v>0</v>
      </c>
      <c r="I64" s="11">
        <v>149</v>
      </c>
      <c r="J64" s="11">
        <v>58.77</v>
      </c>
      <c r="K64" s="11">
        <v>1.85</v>
      </c>
      <c r="L64" s="11">
        <v>23.8</v>
      </c>
      <c r="M64" s="11">
        <v>1.37</v>
      </c>
      <c r="N64" s="11">
        <v>4294</v>
      </c>
      <c r="O64" s="11">
        <v>8467</v>
      </c>
      <c r="P64" s="11">
        <v>3287</v>
      </c>
      <c r="Q64" s="11">
        <v>5102</v>
      </c>
      <c r="R64" s="11">
        <v>78</v>
      </c>
      <c r="S64" s="11">
        <v>5792</v>
      </c>
      <c r="T64" s="11">
        <v>536</v>
      </c>
      <c r="U64" s="11">
        <v>0</v>
      </c>
      <c r="V64" s="1">
        <f t="shared" si="14"/>
        <v>-435</v>
      </c>
      <c r="W64" s="1">
        <f t="shared" si="15"/>
        <v>499</v>
      </c>
      <c r="X64" s="1">
        <f t="shared" si="15"/>
        <v>0</v>
      </c>
      <c r="Y64" s="1">
        <f t="shared" si="15"/>
        <v>6</v>
      </c>
      <c r="Z64" s="1">
        <f t="shared" si="16"/>
        <v>70</v>
      </c>
      <c r="AA64" s="3">
        <f t="shared" si="1"/>
        <v>0.46250000000000002</v>
      </c>
      <c r="AB64" s="13">
        <f t="shared" si="2"/>
        <v>1.1585413264909417E-2</v>
      </c>
      <c r="AC64" s="13">
        <f t="shared" si="3"/>
        <v>0.25722</v>
      </c>
      <c r="AD64" s="13">
        <f t="shared" si="4"/>
        <v>0.12637999999999999</v>
      </c>
      <c r="AE64" s="13">
        <f t="shared" si="5"/>
        <v>0.12786</v>
      </c>
      <c r="AF64" s="13">
        <f t="shared" si="6"/>
        <v>2.98E-3</v>
      </c>
      <c r="AG64" s="13">
        <f t="shared" si="7"/>
        <v>1.4E-3</v>
      </c>
      <c r="AQ64" s="11">
        <f t="shared" si="20"/>
        <v>67</v>
      </c>
      <c r="AR64" s="11">
        <f t="shared" si="20"/>
        <v>52</v>
      </c>
      <c r="AS64" s="1">
        <f t="shared" si="8"/>
        <v>190515.00463303874</v>
      </c>
      <c r="AT64" s="117">
        <f>+EvolOf!H54</f>
        <v>0</v>
      </c>
      <c r="AY64" s="1">
        <f t="shared" si="13"/>
        <v>93605.809367558657</v>
      </c>
    </row>
    <row r="65" spans="2:51" x14ac:dyDescent="0.3">
      <c r="B65" s="1">
        <f t="shared" si="0"/>
        <v>12923</v>
      </c>
      <c r="C65" s="11">
        <v>53</v>
      </c>
      <c r="D65" s="11">
        <v>37077</v>
      </c>
      <c r="E65" s="11">
        <v>5893</v>
      </c>
      <c r="F65" s="11">
        <v>0</v>
      </c>
      <c r="G65" s="11">
        <v>6863</v>
      </c>
      <c r="H65" s="11">
        <v>0</v>
      </c>
      <c r="I65" s="11">
        <v>167</v>
      </c>
      <c r="J65" s="11">
        <v>58.77</v>
      </c>
      <c r="K65" s="11">
        <v>1.85</v>
      </c>
      <c r="L65" s="11">
        <v>24</v>
      </c>
      <c r="M65" s="11">
        <v>1.34</v>
      </c>
      <c r="N65" s="11">
        <v>4356</v>
      </c>
      <c r="O65" s="11">
        <v>8467</v>
      </c>
      <c r="P65" s="11">
        <v>2916</v>
      </c>
      <c r="Q65" s="11">
        <v>5463</v>
      </c>
      <c r="R65" s="11">
        <v>88</v>
      </c>
      <c r="S65" s="11">
        <v>5401</v>
      </c>
      <c r="T65" s="11">
        <v>498</v>
      </c>
      <c r="U65" s="11">
        <v>0</v>
      </c>
      <c r="V65" s="1">
        <f t="shared" si="14"/>
        <v>-426</v>
      </c>
      <c r="W65" s="1">
        <f t="shared" si="15"/>
        <v>470</v>
      </c>
      <c r="X65" s="1">
        <f t="shared" si="15"/>
        <v>0</v>
      </c>
      <c r="Y65" s="1">
        <f t="shared" si="15"/>
        <v>18</v>
      </c>
      <c r="Z65" s="1">
        <f t="shared" si="16"/>
        <v>62</v>
      </c>
      <c r="AA65" s="3">
        <f t="shared" si="1"/>
        <v>0.46250000000000002</v>
      </c>
      <c r="AB65" s="13">
        <f t="shared" si="2"/>
        <v>1.2922695968428384E-2</v>
      </c>
      <c r="AC65" s="13">
        <f t="shared" si="3"/>
        <v>0.25846000000000002</v>
      </c>
      <c r="AD65" s="13">
        <f t="shared" si="4"/>
        <v>0.11786000000000001</v>
      </c>
      <c r="AE65" s="13">
        <f t="shared" si="5"/>
        <v>0.13725999999999999</v>
      </c>
      <c r="AF65" s="13">
        <f t="shared" si="6"/>
        <v>3.3400000000000001E-3</v>
      </c>
      <c r="AG65" s="13">
        <f t="shared" si="7"/>
        <v>1.24E-3</v>
      </c>
      <c r="AQ65" s="11">
        <f t="shared" si="20"/>
        <v>68</v>
      </c>
      <c r="AR65" s="11">
        <f t="shared" si="20"/>
        <v>53</v>
      </c>
      <c r="AS65" s="1">
        <f t="shared" si="8"/>
        <v>191433.43479299897</v>
      </c>
      <c r="AT65" s="117">
        <f>+EvolOf!H55</f>
        <v>0</v>
      </c>
      <c r="AY65" s="1">
        <f t="shared" si="13"/>
        <v>87295.305365251334</v>
      </c>
    </row>
    <row r="66" spans="2:51" x14ac:dyDescent="0.3">
      <c r="B66" s="1">
        <f t="shared" si="0"/>
        <v>12987</v>
      </c>
      <c r="C66" s="11">
        <v>54</v>
      </c>
      <c r="D66" s="11">
        <v>37013</v>
      </c>
      <c r="E66" s="11">
        <v>5501</v>
      </c>
      <c r="F66" s="11">
        <v>0</v>
      </c>
      <c r="G66" s="11">
        <v>7302</v>
      </c>
      <c r="H66" s="11">
        <v>0</v>
      </c>
      <c r="I66" s="11">
        <v>184</v>
      </c>
      <c r="J66" s="11">
        <v>58.77</v>
      </c>
      <c r="K66" s="11">
        <v>1.85</v>
      </c>
      <c r="L66" s="11">
        <v>24.2</v>
      </c>
      <c r="M66" s="11">
        <v>1.31</v>
      </c>
      <c r="N66" s="11">
        <v>4420</v>
      </c>
      <c r="O66" s="11">
        <v>8467</v>
      </c>
      <c r="P66" s="11">
        <v>2565</v>
      </c>
      <c r="Q66" s="11">
        <v>5808</v>
      </c>
      <c r="R66" s="11">
        <v>94</v>
      </c>
      <c r="S66" s="11">
        <v>5036</v>
      </c>
      <c r="T66" s="11">
        <v>456</v>
      </c>
      <c r="U66" s="11">
        <v>0</v>
      </c>
      <c r="V66" s="1">
        <f t="shared" si="14"/>
        <v>-392</v>
      </c>
      <c r="W66" s="1">
        <f t="shared" si="15"/>
        <v>439</v>
      </c>
      <c r="X66" s="1">
        <f t="shared" si="15"/>
        <v>0</v>
      </c>
      <c r="Y66" s="1">
        <f t="shared" si="15"/>
        <v>17</v>
      </c>
      <c r="Z66" s="1">
        <f t="shared" si="16"/>
        <v>64</v>
      </c>
      <c r="AA66" s="3">
        <f t="shared" si="1"/>
        <v>0.46250000000000002</v>
      </c>
      <c r="AB66" s="13">
        <f t="shared" si="2"/>
        <v>1.4168014168014168E-2</v>
      </c>
      <c r="AC66" s="13">
        <f t="shared" si="3"/>
        <v>0.25974000000000003</v>
      </c>
      <c r="AD66" s="13">
        <f t="shared" si="4"/>
        <v>0.11002000000000001</v>
      </c>
      <c r="AE66" s="13">
        <f t="shared" si="5"/>
        <v>0.14604</v>
      </c>
      <c r="AF66" s="13">
        <f t="shared" si="6"/>
        <v>3.6800000000000001E-3</v>
      </c>
      <c r="AG66" s="13">
        <f t="shared" si="7"/>
        <v>1.2800000000000001E-3</v>
      </c>
      <c r="AQ66" s="11">
        <f t="shared" si="20"/>
        <v>69</v>
      </c>
      <c r="AR66" s="11">
        <f t="shared" si="20"/>
        <v>54</v>
      </c>
      <c r="AS66" s="1">
        <f t="shared" si="8"/>
        <v>192381.49173231274</v>
      </c>
      <c r="AT66" s="117">
        <f>+EvolOf!H56</f>
        <v>0</v>
      </c>
      <c r="AY66" s="1">
        <f t="shared" si="13"/>
        <v>81488.456611954447</v>
      </c>
    </row>
    <row r="67" spans="2:51" x14ac:dyDescent="0.3">
      <c r="B67" s="1">
        <f t="shared" si="0"/>
        <v>13031</v>
      </c>
      <c r="C67" s="11">
        <v>55</v>
      </c>
      <c r="D67" s="11">
        <v>36969</v>
      </c>
      <c r="E67" s="11">
        <v>5111</v>
      </c>
      <c r="F67" s="11">
        <v>0</v>
      </c>
      <c r="G67" s="11">
        <v>7722</v>
      </c>
      <c r="H67" s="11">
        <v>0</v>
      </c>
      <c r="I67" s="11">
        <v>198</v>
      </c>
      <c r="J67" s="11">
        <v>58.77</v>
      </c>
      <c r="K67" s="11">
        <v>1.85</v>
      </c>
      <c r="L67" s="11">
        <v>24.4</v>
      </c>
      <c r="M67" s="11">
        <v>1.28</v>
      </c>
      <c r="N67" s="11">
        <v>4464</v>
      </c>
      <c r="O67" s="11">
        <v>8467</v>
      </c>
      <c r="P67" s="11">
        <v>2264</v>
      </c>
      <c r="Q67" s="11">
        <v>6103</v>
      </c>
      <c r="R67" s="11">
        <v>100</v>
      </c>
      <c r="S67" s="11">
        <v>4691</v>
      </c>
      <c r="T67" s="11">
        <v>424</v>
      </c>
      <c r="U67" s="11">
        <v>0</v>
      </c>
      <c r="V67" s="1">
        <f t="shared" si="14"/>
        <v>-390</v>
      </c>
      <c r="W67" s="1">
        <f t="shared" si="15"/>
        <v>420</v>
      </c>
      <c r="X67" s="1">
        <f t="shared" si="15"/>
        <v>0</v>
      </c>
      <c r="Y67" s="1">
        <f t="shared" si="15"/>
        <v>14</v>
      </c>
      <c r="Z67" s="1">
        <f t="shared" si="16"/>
        <v>44</v>
      </c>
      <c r="AA67" s="3">
        <f t="shared" si="1"/>
        <v>0.46250000000000002</v>
      </c>
      <c r="AB67" s="13">
        <f t="shared" si="2"/>
        <v>1.5194536106208273E-2</v>
      </c>
      <c r="AC67" s="13">
        <f t="shared" si="3"/>
        <v>0.26062000000000002</v>
      </c>
      <c r="AD67" s="13">
        <f t="shared" si="4"/>
        <v>0.10222000000000001</v>
      </c>
      <c r="AE67" s="13">
        <f t="shared" si="5"/>
        <v>0.15443999999999999</v>
      </c>
      <c r="AF67" s="13">
        <f t="shared" si="6"/>
        <v>3.96E-3</v>
      </c>
      <c r="AG67" s="13">
        <f t="shared" si="7"/>
        <v>8.8000000000000003E-4</v>
      </c>
      <c r="AQ67" s="11">
        <f t="shared" si="20"/>
        <v>70</v>
      </c>
      <c r="AR67" s="11">
        <f t="shared" si="20"/>
        <v>55</v>
      </c>
      <c r="AS67" s="1">
        <f t="shared" si="8"/>
        <v>193033.28087809097</v>
      </c>
      <c r="AT67" s="117">
        <f>+EvolOf!H57</f>
        <v>0</v>
      </c>
      <c r="AY67" s="1">
        <f t="shared" si="13"/>
        <v>75711.234638011127</v>
      </c>
    </row>
    <row r="68" spans="2:51" x14ac:dyDescent="0.3">
      <c r="B68" s="1">
        <f t="shared" si="0"/>
        <v>13087</v>
      </c>
      <c r="C68" s="11">
        <v>56</v>
      </c>
      <c r="D68" s="11">
        <v>36913</v>
      </c>
      <c r="E68" s="11">
        <v>4718</v>
      </c>
      <c r="F68" s="11">
        <v>0</v>
      </c>
      <c r="G68" s="11">
        <v>8158</v>
      </c>
      <c r="H68" s="11">
        <v>0</v>
      </c>
      <c r="I68" s="11">
        <v>211</v>
      </c>
      <c r="J68" s="11">
        <v>58.77</v>
      </c>
      <c r="K68" s="11">
        <v>1.85</v>
      </c>
      <c r="L68" s="11">
        <v>24.6</v>
      </c>
      <c r="M68" s="11">
        <v>1.26</v>
      </c>
      <c r="N68" s="11">
        <v>4520</v>
      </c>
      <c r="O68" s="11">
        <v>8467</v>
      </c>
      <c r="P68" s="11">
        <v>1962</v>
      </c>
      <c r="Q68" s="11">
        <v>6400</v>
      </c>
      <c r="R68" s="11">
        <v>105</v>
      </c>
      <c r="S68" s="11">
        <v>4340</v>
      </c>
      <c r="T68" s="11">
        <v>397</v>
      </c>
      <c r="U68" s="11">
        <v>0</v>
      </c>
      <c r="V68" s="1">
        <f t="shared" si="14"/>
        <v>-393</v>
      </c>
      <c r="W68" s="1">
        <f t="shared" si="15"/>
        <v>436</v>
      </c>
      <c r="X68" s="1">
        <f t="shared" si="15"/>
        <v>0</v>
      </c>
      <c r="Y68" s="1">
        <f t="shared" si="15"/>
        <v>13</v>
      </c>
      <c r="Z68" s="1">
        <f t="shared" si="16"/>
        <v>56</v>
      </c>
      <c r="AA68" s="3">
        <f t="shared" si="1"/>
        <v>0.46250000000000002</v>
      </c>
      <c r="AB68" s="13">
        <f t="shared" si="2"/>
        <v>1.6122870023687629E-2</v>
      </c>
      <c r="AC68" s="13">
        <f t="shared" si="3"/>
        <v>0.26173999999999997</v>
      </c>
      <c r="AD68" s="13">
        <f t="shared" si="4"/>
        <v>9.4359999999999999E-2</v>
      </c>
      <c r="AE68" s="13">
        <f t="shared" si="5"/>
        <v>0.16316</v>
      </c>
      <c r="AF68" s="13">
        <f t="shared" si="6"/>
        <v>4.2199999999999998E-3</v>
      </c>
      <c r="AG68" s="13">
        <f t="shared" si="7"/>
        <v>1.1199999999999999E-3</v>
      </c>
      <c r="AQ68" s="11">
        <f t="shared" si="20"/>
        <v>71</v>
      </c>
      <c r="AR68" s="11">
        <f t="shared" si="20"/>
        <v>56</v>
      </c>
      <c r="AS68" s="1">
        <f t="shared" si="8"/>
        <v>193862.83069999053</v>
      </c>
      <c r="AT68" s="117">
        <f>+EvolOf!H58</f>
        <v>0</v>
      </c>
      <c r="AY68" s="1">
        <f t="shared" si="13"/>
        <v>69889.572495037457</v>
      </c>
    </row>
    <row r="69" spans="2:51" x14ac:dyDescent="0.3">
      <c r="B69" s="1">
        <f t="shared" si="0"/>
        <v>13149</v>
      </c>
      <c r="C69" s="11">
        <v>57</v>
      </c>
      <c r="D69" s="11">
        <v>36851</v>
      </c>
      <c r="E69" s="11">
        <v>4387</v>
      </c>
      <c r="F69" s="11">
        <v>0</v>
      </c>
      <c r="G69" s="11">
        <v>8539</v>
      </c>
      <c r="H69" s="11">
        <v>0</v>
      </c>
      <c r="I69" s="11">
        <v>223</v>
      </c>
      <c r="J69" s="11">
        <v>58.78</v>
      </c>
      <c r="K69" s="11">
        <v>1.86</v>
      </c>
      <c r="L69" s="11">
        <v>24.7</v>
      </c>
      <c r="M69" s="11">
        <v>1.24</v>
      </c>
      <c r="N69" s="11">
        <v>4582</v>
      </c>
      <c r="O69" s="11">
        <v>8467</v>
      </c>
      <c r="P69" s="11">
        <v>1698</v>
      </c>
      <c r="Q69" s="11">
        <v>6660</v>
      </c>
      <c r="R69" s="11">
        <v>109</v>
      </c>
      <c r="S69" s="11">
        <v>4029</v>
      </c>
      <c r="T69" s="11">
        <v>371</v>
      </c>
      <c r="U69" s="11">
        <v>0</v>
      </c>
      <c r="V69" s="1">
        <f t="shared" si="14"/>
        <v>-331</v>
      </c>
      <c r="W69" s="1">
        <f t="shared" si="15"/>
        <v>381</v>
      </c>
      <c r="X69" s="1">
        <f t="shared" si="15"/>
        <v>0</v>
      </c>
      <c r="Y69" s="1">
        <f t="shared" si="15"/>
        <v>12</v>
      </c>
      <c r="Z69" s="1">
        <f t="shared" si="16"/>
        <v>62</v>
      </c>
      <c r="AA69" s="3">
        <f t="shared" si="1"/>
        <v>0.46500000000000002</v>
      </c>
      <c r="AB69" s="13">
        <f t="shared" si="2"/>
        <v>1.6959464598068293E-2</v>
      </c>
      <c r="AC69" s="13">
        <f t="shared" si="3"/>
        <v>0.26297999999999999</v>
      </c>
      <c r="AD69" s="13">
        <f t="shared" si="4"/>
        <v>8.7739999999999999E-2</v>
      </c>
      <c r="AE69" s="13">
        <f t="shared" si="5"/>
        <v>0.17077999999999999</v>
      </c>
      <c r="AF69" s="13">
        <f t="shared" si="6"/>
        <v>4.4600000000000004E-3</v>
      </c>
      <c r="AG69" s="13">
        <f t="shared" si="7"/>
        <v>1.24E-3</v>
      </c>
      <c r="AQ69" s="11">
        <f t="shared" si="20"/>
        <v>72</v>
      </c>
      <c r="AR69" s="11">
        <f t="shared" si="20"/>
        <v>57</v>
      </c>
      <c r="AS69" s="1">
        <f t="shared" si="8"/>
        <v>194781.26085995074</v>
      </c>
      <c r="AT69" s="117">
        <f>+EvolOf!H59</f>
        <v>0</v>
      </c>
      <c r="AY69" s="1">
        <f t="shared" si="13"/>
        <v>64986.340512024028</v>
      </c>
    </row>
    <row r="70" spans="2:51" x14ac:dyDescent="0.3">
      <c r="B70" s="1">
        <f t="shared" si="0"/>
        <v>13196</v>
      </c>
      <c r="C70" s="11">
        <v>58</v>
      </c>
      <c r="D70" s="11">
        <v>36804</v>
      </c>
      <c r="E70" s="11">
        <v>4050</v>
      </c>
      <c r="F70" s="11">
        <v>0</v>
      </c>
      <c r="G70" s="11">
        <v>8915</v>
      </c>
      <c r="H70" s="11">
        <v>0</v>
      </c>
      <c r="I70" s="11">
        <v>231</v>
      </c>
      <c r="J70" s="11">
        <v>58.78</v>
      </c>
      <c r="K70" s="11">
        <v>1.86</v>
      </c>
      <c r="L70" s="11">
        <v>24.8</v>
      </c>
      <c r="M70" s="11">
        <v>1.23</v>
      </c>
      <c r="N70" s="11">
        <v>4629</v>
      </c>
      <c r="O70" s="11">
        <v>8467</v>
      </c>
      <c r="P70" s="11">
        <v>1483</v>
      </c>
      <c r="Q70" s="11">
        <v>6872</v>
      </c>
      <c r="R70" s="11">
        <v>112</v>
      </c>
      <c r="S70" s="11">
        <v>3715</v>
      </c>
      <c r="T70" s="11">
        <v>335</v>
      </c>
      <c r="U70" s="11">
        <v>0</v>
      </c>
      <c r="V70" s="1">
        <f t="shared" si="14"/>
        <v>-337</v>
      </c>
      <c r="W70" s="1">
        <f t="shared" si="15"/>
        <v>376</v>
      </c>
      <c r="X70" s="1">
        <f t="shared" si="15"/>
        <v>0</v>
      </c>
      <c r="Y70" s="1">
        <f t="shared" si="15"/>
        <v>8</v>
      </c>
      <c r="Z70" s="1">
        <f t="shared" si="16"/>
        <v>47</v>
      </c>
      <c r="AA70" s="3">
        <f t="shared" si="1"/>
        <v>0.46500000000000002</v>
      </c>
      <c r="AB70" s="13">
        <f t="shared" si="2"/>
        <v>1.7505304637769021E-2</v>
      </c>
      <c r="AC70" s="13">
        <f t="shared" si="3"/>
        <v>0.26391999999999999</v>
      </c>
      <c r="AD70" s="13">
        <f t="shared" si="4"/>
        <v>8.1000000000000003E-2</v>
      </c>
      <c r="AE70" s="13">
        <f t="shared" si="5"/>
        <v>0.17829999999999999</v>
      </c>
      <c r="AF70" s="13">
        <f t="shared" si="6"/>
        <v>4.62E-3</v>
      </c>
      <c r="AG70" s="13">
        <f t="shared" si="7"/>
        <v>9.3999999999999997E-4</v>
      </c>
      <c r="AQ70" s="11">
        <f t="shared" si="20"/>
        <v>73</v>
      </c>
      <c r="AR70" s="11">
        <f t="shared" si="20"/>
        <v>58</v>
      </c>
      <c r="AS70" s="1">
        <f t="shared" si="8"/>
        <v>195477.4901747593</v>
      </c>
      <c r="AT70" s="117">
        <f>+EvolOf!H60</f>
        <v>0</v>
      </c>
      <c r="AY70" s="1">
        <f t="shared" si="13"/>
        <v>59994.228190949922</v>
      </c>
    </row>
    <row r="71" spans="2:51" x14ac:dyDescent="0.3">
      <c r="B71" s="1">
        <f t="shared" si="0"/>
        <v>13239</v>
      </c>
      <c r="C71" s="11">
        <v>59</v>
      </c>
      <c r="D71" s="11">
        <v>36761</v>
      </c>
      <c r="E71" s="11">
        <v>3754</v>
      </c>
      <c r="F71" s="11">
        <v>0</v>
      </c>
      <c r="G71" s="11">
        <v>9245</v>
      </c>
      <c r="H71" s="11">
        <v>0</v>
      </c>
      <c r="I71" s="11">
        <v>240</v>
      </c>
      <c r="J71" s="11">
        <v>58.78</v>
      </c>
      <c r="K71" s="11">
        <v>1.86</v>
      </c>
      <c r="L71" s="11">
        <v>24.9</v>
      </c>
      <c r="M71" s="11">
        <v>1.21</v>
      </c>
      <c r="N71" s="11">
        <v>4672</v>
      </c>
      <c r="O71" s="11">
        <v>8467</v>
      </c>
      <c r="P71" s="11">
        <v>1285</v>
      </c>
      <c r="Q71" s="11">
        <v>7069</v>
      </c>
      <c r="R71" s="11">
        <v>113</v>
      </c>
      <c r="S71" s="11">
        <v>3438</v>
      </c>
      <c r="T71" s="11">
        <v>306</v>
      </c>
      <c r="U71" s="11">
        <v>0</v>
      </c>
      <c r="V71" s="1">
        <f t="shared" si="14"/>
        <v>-296</v>
      </c>
      <c r="W71" s="1">
        <f t="shared" si="15"/>
        <v>330</v>
      </c>
      <c r="X71" s="1">
        <f t="shared" si="15"/>
        <v>0</v>
      </c>
      <c r="Y71" s="1">
        <f t="shared" si="15"/>
        <v>9</v>
      </c>
      <c r="Z71" s="1">
        <f t="shared" si="16"/>
        <v>43</v>
      </c>
      <c r="AA71" s="3">
        <f t="shared" si="1"/>
        <v>0.46500000000000002</v>
      </c>
      <c r="AB71" s="13">
        <f t="shared" si="2"/>
        <v>1.8128257421255383E-2</v>
      </c>
      <c r="AC71" s="13">
        <f t="shared" si="3"/>
        <v>0.26478000000000002</v>
      </c>
      <c r="AD71" s="13">
        <f t="shared" si="4"/>
        <v>7.5079999999999994E-2</v>
      </c>
      <c r="AE71" s="13">
        <f t="shared" si="5"/>
        <v>0.18490000000000001</v>
      </c>
      <c r="AF71" s="13">
        <f t="shared" si="6"/>
        <v>4.7999999999999996E-3</v>
      </c>
      <c r="AG71" s="13">
        <f t="shared" si="7"/>
        <v>8.5999999999999998E-4</v>
      </c>
      <c r="AQ71" s="11">
        <f t="shared" si="20"/>
        <v>74</v>
      </c>
      <c r="AR71" s="11">
        <f t="shared" si="20"/>
        <v>59</v>
      </c>
      <c r="AS71" s="1">
        <f t="shared" si="8"/>
        <v>196114.46593086075</v>
      </c>
      <c r="AT71" s="117">
        <f>+EvolOf!H61</f>
        <v>0</v>
      </c>
      <c r="AY71" s="1">
        <f t="shared" si="13"/>
        <v>55609.464846623705</v>
      </c>
    </row>
    <row r="72" spans="2:51" x14ac:dyDescent="0.3">
      <c r="B72" s="1">
        <f t="shared" si="0"/>
        <v>13281</v>
      </c>
      <c r="C72" s="11">
        <v>60</v>
      </c>
      <c r="D72" s="11">
        <v>36719</v>
      </c>
      <c r="E72" s="11">
        <v>3416</v>
      </c>
      <c r="F72" s="11">
        <v>0</v>
      </c>
      <c r="G72" s="11">
        <v>9613</v>
      </c>
      <c r="H72" s="11">
        <v>0</v>
      </c>
      <c r="I72" s="11">
        <v>252</v>
      </c>
      <c r="J72" s="11">
        <v>58.78</v>
      </c>
      <c r="K72" s="11">
        <v>1.86</v>
      </c>
      <c r="L72" s="11">
        <v>25.1</v>
      </c>
      <c r="M72" s="11">
        <v>1.19</v>
      </c>
      <c r="N72" s="11">
        <v>4714</v>
      </c>
      <c r="O72" s="11">
        <v>8467</v>
      </c>
      <c r="P72" s="11">
        <v>1047</v>
      </c>
      <c r="Q72" s="11">
        <v>7301</v>
      </c>
      <c r="R72" s="11">
        <v>119</v>
      </c>
      <c r="S72" s="11">
        <v>3122</v>
      </c>
      <c r="T72" s="11">
        <v>272</v>
      </c>
      <c r="U72" s="11">
        <v>0</v>
      </c>
      <c r="V72" s="1">
        <f t="shared" si="14"/>
        <v>-338</v>
      </c>
      <c r="W72" s="1">
        <f t="shared" si="15"/>
        <v>368</v>
      </c>
      <c r="X72" s="1">
        <f t="shared" si="15"/>
        <v>0</v>
      </c>
      <c r="Y72" s="1">
        <f t="shared" si="15"/>
        <v>12</v>
      </c>
      <c r="Z72" s="1">
        <f t="shared" si="16"/>
        <v>42</v>
      </c>
      <c r="AA72" s="3">
        <f t="shared" si="1"/>
        <v>0.46500000000000002</v>
      </c>
      <c r="AB72" s="13">
        <f t="shared" si="2"/>
        <v>1.897447481364355E-2</v>
      </c>
      <c r="AC72" s="13">
        <f t="shared" si="3"/>
        <v>0.26562000000000002</v>
      </c>
      <c r="AD72" s="13">
        <f t="shared" si="4"/>
        <v>6.8320000000000006E-2</v>
      </c>
      <c r="AE72" s="13">
        <f t="shared" si="5"/>
        <v>0.19225999999999999</v>
      </c>
      <c r="AF72" s="13">
        <f t="shared" si="6"/>
        <v>5.0400000000000002E-3</v>
      </c>
      <c r="AG72" s="13">
        <f t="shared" si="7"/>
        <v>8.4000000000000003E-4</v>
      </c>
      <c r="AQ72" s="11">
        <f t="shared" si="20"/>
        <v>75</v>
      </c>
      <c r="AR72" s="11">
        <f t="shared" si="20"/>
        <v>60</v>
      </c>
      <c r="AS72" s="1">
        <f t="shared" si="8"/>
        <v>196736.62829728541</v>
      </c>
      <c r="AT72" s="117">
        <f>+EvolOf!H62</f>
        <v>0</v>
      </c>
      <c r="AY72" s="1">
        <f t="shared" si="13"/>
        <v>50602.539135872823</v>
      </c>
    </row>
    <row r="73" spans="2:51" x14ac:dyDescent="0.3">
      <c r="B73" s="1">
        <f t="shared" si="0"/>
        <v>13320</v>
      </c>
      <c r="C73" s="11">
        <v>61</v>
      </c>
      <c r="D73" s="11">
        <v>36680</v>
      </c>
      <c r="E73" s="11">
        <v>3121</v>
      </c>
      <c r="F73" s="11">
        <v>0</v>
      </c>
      <c r="G73" s="11">
        <v>9940</v>
      </c>
      <c r="H73" s="11">
        <v>0</v>
      </c>
      <c r="I73" s="11">
        <v>259</v>
      </c>
      <c r="J73" s="11">
        <v>58.79</v>
      </c>
      <c r="K73" s="11">
        <v>1.86</v>
      </c>
      <c r="L73" s="11">
        <v>25.2</v>
      </c>
      <c r="M73" s="11">
        <v>1.17</v>
      </c>
      <c r="N73" s="11">
        <v>4753</v>
      </c>
      <c r="O73" s="11">
        <v>8467</v>
      </c>
      <c r="P73" s="11">
        <v>850</v>
      </c>
      <c r="Q73" s="11">
        <v>7495</v>
      </c>
      <c r="R73" s="11">
        <v>122</v>
      </c>
      <c r="S73" s="11">
        <v>2832</v>
      </c>
      <c r="T73" s="11">
        <v>254</v>
      </c>
      <c r="U73" s="11">
        <v>0</v>
      </c>
      <c r="V73" s="1">
        <f t="shared" si="14"/>
        <v>-295</v>
      </c>
      <c r="W73" s="1">
        <f t="shared" si="15"/>
        <v>327</v>
      </c>
      <c r="X73" s="1">
        <f t="shared" si="15"/>
        <v>0</v>
      </c>
      <c r="Y73" s="1">
        <f t="shared" si="15"/>
        <v>7</v>
      </c>
      <c r="Z73" s="1">
        <f t="shared" si="16"/>
        <v>39</v>
      </c>
      <c r="AA73" s="3">
        <f t="shared" si="1"/>
        <v>0.46500000000000002</v>
      </c>
      <c r="AB73" s="13">
        <f t="shared" si="2"/>
        <v>1.9444444444444445E-2</v>
      </c>
      <c r="AC73" s="13">
        <f t="shared" si="3"/>
        <v>0.26640000000000003</v>
      </c>
      <c r="AD73" s="13">
        <f t="shared" si="4"/>
        <v>6.2420000000000003E-2</v>
      </c>
      <c r="AE73" s="13">
        <f t="shared" si="5"/>
        <v>0.1988</v>
      </c>
      <c r="AF73" s="13">
        <f t="shared" si="6"/>
        <v>5.1799999999999997E-3</v>
      </c>
      <c r="AG73" s="13">
        <f t="shared" si="7"/>
        <v>7.7999999999999999E-4</v>
      </c>
      <c r="AQ73" s="11">
        <f t="shared" si="20"/>
        <v>76</v>
      </c>
      <c r="AR73" s="11">
        <f t="shared" si="20"/>
        <v>61</v>
      </c>
      <c r="AS73" s="1">
        <f t="shared" si="8"/>
        <v>197314.35049467973</v>
      </c>
      <c r="AT73" s="117">
        <f>+EvolOf!H63</f>
        <v>0</v>
      </c>
      <c r="AY73" s="1">
        <f t="shared" si="13"/>
        <v>46232.589181223382</v>
      </c>
    </row>
    <row r="74" spans="2:51" x14ac:dyDescent="0.3">
      <c r="B74" s="1">
        <f t="shared" si="0"/>
        <v>13359</v>
      </c>
      <c r="C74" s="11">
        <v>62</v>
      </c>
      <c r="D74" s="11">
        <v>36641</v>
      </c>
      <c r="E74" s="11">
        <v>2870</v>
      </c>
      <c r="F74" s="11">
        <v>0</v>
      </c>
      <c r="G74" s="11">
        <v>10220</v>
      </c>
      <c r="H74" s="11">
        <v>0</v>
      </c>
      <c r="I74" s="11">
        <v>269</v>
      </c>
      <c r="J74" s="11">
        <v>58.79</v>
      </c>
      <c r="K74" s="11">
        <v>1.86</v>
      </c>
      <c r="L74" s="11">
        <v>25.3</v>
      </c>
      <c r="M74" s="11">
        <v>1.1599999999999999</v>
      </c>
      <c r="N74" s="11">
        <v>4792</v>
      </c>
      <c r="O74" s="11">
        <v>8467</v>
      </c>
      <c r="P74" s="11">
        <v>672</v>
      </c>
      <c r="Q74" s="11">
        <v>7670</v>
      </c>
      <c r="R74" s="11">
        <v>125</v>
      </c>
      <c r="S74" s="11">
        <v>2598</v>
      </c>
      <c r="T74" s="11">
        <v>248</v>
      </c>
      <c r="U74" s="11">
        <v>0</v>
      </c>
      <c r="V74" s="1">
        <f t="shared" si="14"/>
        <v>-251</v>
      </c>
      <c r="W74" s="1">
        <f t="shared" si="15"/>
        <v>280</v>
      </c>
      <c r="X74" s="1">
        <f t="shared" si="15"/>
        <v>0</v>
      </c>
      <c r="Y74" s="1">
        <f t="shared" si="15"/>
        <v>10</v>
      </c>
      <c r="Z74" s="1">
        <f t="shared" si="16"/>
        <v>39</v>
      </c>
      <c r="AA74" s="3">
        <f t="shared" si="1"/>
        <v>0.46500000000000002</v>
      </c>
      <c r="AB74" s="13">
        <f t="shared" si="2"/>
        <v>2.0136237742345985E-2</v>
      </c>
      <c r="AC74" s="13">
        <f t="shared" si="3"/>
        <v>0.26717999999999997</v>
      </c>
      <c r="AD74" s="13">
        <f t="shared" si="4"/>
        <v>5.74E-2</v>
      </c>
      <c r="AE74" s="13">
        <f t="shared" si="5"/>
        <v>0.2044</v>
      </c>
      <c r="AF74" s="13">
        <f t="shared" si="6"/>
        <v>5.3800000000000002E-3</v>
      </c>
      <c r="AG74" s="13">
        <f t="shared" si="7"/>
        <v>7.7999999999999999E-4</v>
      </c>
      <c r="AQ74" s="11">
        <f t="shared" si="20"/>
        <v>77</v>
      </c>
      <c r="AR74" s="11">
        <f t="shared" si="20"/>
        <v>62</v>
      </c>
      <c r="AS74" s="1">
        <f t="shared" si="8"/>
        <v>197892.07269207409</v>
      </c>
      <c r="AT74" s="117">
        <f>+EvolOf!H64</f>
        <v>0</v>
      </c>
      <c r="AY74" s="1">
        <f t="shared" si="13"/>
        <v>42514.428372352166</v>
      </c>
    </row>
    <row r="75" spans="2:51" x14ac:dyDescent="0.3">
      <c r="B75" s="1">
        <f t="shared" si="0"/>
        <v>13384</v>
      </c>
      <c r="C75" s="11">
        <v>63</v>
      </c>
      <c r="D75" s="11">
        <v>36616</v>
      </c>
      <c r="E75" s="11">
        <v>2620</v>
      </c>
      <c r="F75" s="11">
        <v>0</v>
      </c>
      <c r="G75" s="11">
        <v>10490</v>
      </c>
      <c r="H75" s="11">
        <v>0</v>
      </c>
      <c r="I75" s="11">
        <v>274</v>
      </c>
      <c r="J75" s="11">
        <v>58.79</v>
      </c>
      <c r="K75" s="11">
        <v>1.86</v>
      </c>
      <c r="L75" s="11">
        <v>25.4</v>
      </c>
      <c r="M75" s="11">
        <v>1.1499999999999999</v>
      </c>
      <c r="N75" s="11">
        <v>4817</v>
      </c>
      <c r="O75" s="11">
        <v>8467</v>
      </c>
      <c r="P75" s="11">
        <v>520</v>
      </c>
      <c r="Q75" s="11">
        <v>7820</v>
      </c>
      <c r="R75" s="11">
        <v>127</v>
      </c>
      <c r="S75" s="11">
        <v>2385</v>
      </c>
      <c r="T75" s="11">
        <v>234</v>
      </c>
      <c r="U75" s="11">
        <v>0</v>
      </c>
      <c r="V75" s="1">
        <f t="shared" si="14"/>
        <v>-250</v>
      </c>
      <c r="W75" s="1">
        <f t="shared" si="15"/>
        <v>270</v>
      </c>
      <c r="X75" s="1">
        <f t="shared" si="15"/>
        <v>0</v>
      </c>
      <c r="Y75" s="1">
        <f t="shared" si="15"/>
        <v>5</v>
      </c>
      <c r="Z75" s="1">
        <f t="shared" si="16"/>
        <v>25</v>
      </c>
      <c r="AA75" s="3">
        <f t="shared" si="1"/>
        <v>0.46500000000000002</v>
      </c>
      <c r="AB75" s="13">
        <f t="shared" si="2"/>
        <v>2.0472205618649132E-2</v>
      </c>
      <c r="AC75" s="13">
        <f t="shared" si="3"/>
        <v>0.26767999999999997</v>
      </c>
      <c r="AD75" s="13">
        <f t="shared" si="4"/>
        <v>5.2400000000000002E-2</v>
      </c>
      <c r="AE75" s="13">
        <f t="shared" si="5"/>
        <v>0.20979999999999999</v>
      </c>
      <c r="AF75" s="13">
        <f t="shared" si="6"/>
        <v>5.4799999999999996E-3</v>
      </c>
      <c r="AG75" s="13">
        <f t="shared" si="7"/>
        <v>5.0000000000000001E-4</v>
      </c>
      <c r="AQ75" s="11">
        <f t="shared" si="20"/>
        <v>78</v>
      </c>
      <c r="AR75" s="11">
        <f t="shared" si="20"/>
        <v>63</v>
      </c>
      <c r="AS75" s="1">
        <f t="shared" si="8"/>
        <v>198262.4074339935</v>
      </c>
      <c r="AT75" s="117">
        <f>+EvolOf!H65</f>
        <v>0</v>
      </c>
      <c r="AY75" s="1">
        <f t="shared" si="13"/>
        <v>38811.080953157725</v>
      </c>
    </row>
    <row r="76" spans="2:51" x14ac:dyDescent="0.3">
      <c r="B76" s="1">
        <f t="shared" si="0"/>
        <v>13414</v>
      </c>
      <c r="C76" s="11">
        <v>64</v>
      </c>
      <c r="D76" s="11">
        <v>36586</v>
      </c>
      <c r="E76" s="11">
        <v>2394</v>
      </c>
      <c r="F76" s="11">
        <v>0</v>
      </c>
      <c r="G76" s="11">
        <v>10737</v>
      </c>
      <c r="H76" s="11">
        <v>0</v>
      </c>
      <c r="I76" s="11">
        <v>283</v>
      </c>
      <c r="J76" s="11">
        <v>58.79</v>
      </c>
      <c r="K76" s="11">
        <v>1.86</v>
      </c>
      <c r="L76" s="11">
        <v>25.4</v>
      </c>
      <c r="M76" s="11">
        <v>1.1299999999999999</v>
      </c>
      <c r="N76" s="11">
        <v>4847</v>
      </c>
      <c r="O76" s="11">
        <v>8467</v>
      </c>
      <c r="P76" s="11">
        <v>394</v>
      </c>
      <c r="Q76" s="11">
        <v>7945</v>
      </c>
      <c r="R76" s="11">
        <v>128</v>
      </c>
      <c r="S76" s="11">
        <v>2176</v>
      </c>
      <c r="T76" s="11">
        <v>216</v>
      </c>
      <c r="U76" s="11">
        <v>0</v>
      </c>
      <c r="V76" s="1">
        <f t="shared" si="14"/>
        <v>-226</v>
      </c>
      <c r="W76" s="1">
        <f t="shared" si="15"/>
        <v>247</v>
      </c>
      <c r="X76" s="1">
        <f t="shared" si="15"/>
        <v>0</v>
      </c>
      <c r="Y76" s="1">
        <f t="shared" si="15"/>
        <v>9</v>
      </c>
      <c r="Z76" s="1">
        <f t="shared" si="16"/>
        <v>30</v>
      </c>
      <c r="AA76" s="3">
        <f t="shared" si="1"/>
        <v>0.46500000000000002</v>
      </c>
      <c r="AB76" s="13">
        <f t="shared" si="2"/>
        <v>2.1097360966154763E-2</v>
      </c>
      <c r="AC76" s="13">
        <f t="shared" si="3"/>
        <v>0.26828000000000002</v>
      </c>
      <c r="AD76" s="13">
        <f t="shared" si="4"/>
        <v>4.7879999999999999E-2</v>
      </c>
      <c r="AE76" s="13">
        <f t="shared" si="5"/>
        <v>0.21473999999999999</v>
      </c>
      <c r="AF76" s="13">
        <f t="shared" si="6"/>
        <v>5.6600000000000001E-3</v>
      </c>
      <c r="AG76" s="13">
        <f t="shared" si="7"/>
        <v>5.9999999999999995E-4</v>
      </c>
      <c r="AQ76" s="11">
        <f t="shared" si="20"/>
        <v>79</v>
      </c>
      <c r="AR76" s="11">
        <f t="shared" si="20"/>
        <v>64</v>
      </c>
      <c r="AS76" s="1">
        <f t="shared" si="8"/>
        <v>198706.80912429685</v>
      </c>
      <c r="AT76" s="117">
        <f>+EvolOf!H66</f>
        <v>0</v>
      </c>
      <c r="AY76" s="1">
        <f t="shared" si="13"/>
        <v>35463.254886205956</v>
      </c>
    </row>
    <row r="77" spans="2:51" x14ac:dyDescent="0.3">
      <c r="B77" s="1">
        <f t="shared" ref="B77:B140" si="21">IF(C77="",NA(),E77+G77+H77+I77)</f>
        <v>13438</v>
      </c>
      <c r="C77" s="11">
        <v>65</v>
      </c>
      <c r="D77" s="11">
        <v>36562</v>
      </c>
      <c r="E77" s="11">
        <v>2201</v>
      </c>
      <c r="F77" s="11">
        <v>0</v>
      </c>
      <c r="G77" s="11">
        <v>10942</v>
      </c>
      <c r="H77" s="11">
        <v>0</v>
      </c>
      <c r="I77" s="11">
        <v>295</v>
      </c>
      <c r="J77" s="11">
        <v>58.8</v>
      </c>
      <c r="K77" s="11">
        <v>1.87</v>
      </c>
      <c r="L77" s="11">
        <v>25.5</v>
      </c>
      <c r="M77" s="11">
        <v>1.1200000000000001</v>
      </c>
      <c r="N77" s="11">
        <v>4871</v>
      </c>
      <c r="O77" s="11">
        <v>8467</v>
      </c>
      <c r="P77" s="11">
        <v>304</v>
      </c>
      <c r="Q77" s="11">
        <v>8032</v>
      </c>
      <c r="R77" s="11">
        <v>131</v>
      </c>
      <c r="S77" s="11">
        <v>2002</v>
      </c>
      <c r="T77" s="11">
        <v>193</v>
      </c>
      <c r="U77" s="11">
        <v>0</v>
      </c>
      <c r="V77" s="1">
        <f t="shared" si="14"/>
        <v>-193</v>
      </c>
      <c r="W77" s="1">
        <f t="shared" si="15"/>
        <v>205</v>
      </c>
      <c r="X77" s="1">
        <f t="shared" si="15"/>
        <v>0</v>
      </c>
      <c r="Y77" s="1">
        <f t="shared" si="15"/>
        <v>12</v>
      </c>
      <c r="Z77" s="1">
        <f t="shared" si="16"/>
        <v>24</v>
      </c>
      <c r="AA77" s="3">
        <f t="shared" ref="AA77:AA140" si="22">$B$7*K77*$B$6</f>
        <v>0.46750000000000003</v>
      </c>
      <c r="AB77" s="13">
        <f t="shared" ref="AB77:AB140" si="23">IF(OR(ISNA(B77),B77=0),NA(),I77/B77)</f>
        <v>2.1952671528501264E-2</v>
      </c>
      <c r="AC77" s="13">
        <f t="shared" ref="AC77:AC140" si="24">IF(OR(ISNA(B77),B77=0),NA(),B77/$AC$10)</f>
        <v>0.26876</v>
      </c>
      <c r="AD77" s="13">
        <f t="shared" ref="AD77:AD140" si="25">IF(OR(ISNA(B77),B77=0),NA(),E77/$AC$10)</f>
        <v>4.4019999999999997E-2</v>
      </c>
      <c r="AE77" s="13">
        <f t="shared" ref="AE77:AE140" si="26">IF(OR(ISNA(B77),B77=0),NA(),G77/$AC$10)</f>
        <v>0.21884000000000001</v>
      </c>
      <c r="AF77" s="13">
        <f t="shared" ref="AF77:AF140" si="27">IF(OR(ISNA(B77),B77=0),NA(),I77/$AC$10)</f>
        <v>5.8999999999999999E-3</v>
      </c>
      <c r="AG77" s="13">
        <f t="shared" ref="AG77:AG140" si="28">+IF(OR(ISNA(B77),B77=0),NA(),Z77/$AC$10)</f>
        <v>4.8000000000000001E-4</v>
      </c>
      <c r="AQ77" s="11">
        <f t="shared" si="20"/>
        <v>80</v>
      </c>
      <c r="AR77" s="11">
        <f t="shared" si="20"/>
        <v>65</v>
      </c>
    </row>
    <row r="78" spans="2:51" x14ac:dyDescent="0.3">
      <c r="B78" s="1">
        <f t="shared" si="21"/>
        <v>13467</v>
      </c>
      <c r="C78" s="11">
        <v>66</v>
      </c>
      <c r="D78" s="11">
        <v>36533</v>
      </c>
      <c r="E78" s="11">
        <v>2060</v>
      </c>
      <c r="F78" s="11">
        <v>0</v>
      </c>
      <c r="G78" s="11">
        <v>11106</v>
      </c>
      <c r="H78" s="11">
        <v>0</v>
      </c>
      <c r="I78" s="11">
        <v>301</v>
      </c>
      <c r="J78" s="11">
        <v>58.8</v>
      </c>
      <c r="K78" s="11">
        <v>1.87</v>
      </c>
      <c r="L78" s="11">
        <v>25.5</v>
      </c>
      <c r="M78" s="11">
        <v>1.1100000000000001</v>
      </c>
      <c r="N78" s="11">
        <v>4900</v>
      </c>
      <c r="O78" s="11">
        <v>8467</v>
      </c>
      <c r="P78" s="11">
        <v>236</v>
      </c>
      <c r="Q78" s="11">
        <v>8099</v>
      </c>
      <c r="R78" s="11">
        <v>132</v>
      </c>
      <c r="S78" s="11">
        <v>1874</v>
      </c>
      <c r="T78" s="11">
        <v>183</v>
      </c>
      <c r="U78" s="11">
        <v>0</v>
      </c>
      <c r="V78" s="1">
        <f t="shared" si="14"/>
        <v>-141</v>
      </c>
      <c r="W78" s="1">
        <f t="shared" si="15"/>
        <v>164</v>
      </c>
      <c r="X78" s="1">
        <f t="shared" si="15"/>
        <v>0</v>
      </c>
      <c r="Y78" s="1">
        <f t="shared" si="15"/>
        <v>6</v>
      </c>
      <c r="Z78" s="1">
        <f t="shared" si="16"/>
        <v>29</v>
      </c>
      <c r="AA78" s="3">
        <f t="shared" si="22"/>
        <v>0.46750000000000003</v>
      </c>
      <c r="AB78" s="13">
        <f t="shared" si="23"/>
        <v>2.2350931907626048E-2</v>
      </c>
      <c r="AC78" s="13">
        <f t="shared" si="24"/>
        <v>0.26934000000000002</v>
      </c>
      <c r="AD78" s="13">
        <f t="shared" si="25"/>
        <v>4.1200000000000001E-2</v>
      </c>
      <c r="AE78" s="13">
        <f t="shared" si="26"/>
        <v>0.22212000000000001</v>
      </c>
      <c r="AF78" s="13">
        <f t="shared" si="27"/>
        <v>6.0200000000000002E-3</v>
      </c>
      <c r="AG78" s="13">
        <f t="shared" si="28"/>
        <v>5.8E-4</v>
      </c>
      <c r="AQ78" s="11">
        <f t="shared" si="20"/>
        <v>81</v>
      </c>
      <c r="AR78" s="11">
        <f t="shared" si="20"/>
        <v>66</v>
      </c>
    </row>
    <row r="79" spans="2:51" x14ac:dyDescent="0.3">
      <c r="B79" s="1">
        <f t="shared" si="21"/>
        <v>13483</v>
      </c>
      <c r="C79" s="11">
        <v>67</v>
      </c>
      <c r="D79" s="11">
        <v>36517</v>
      </c>
      <c r="E79" s="11">
        <v>1898</v>
      </c>
      <c r="F79" s="11">
        <v>0</v>
      </c>
      <c r="G79" s="11">
        <v>11274</v>
      </c>
      <c r="H79" s="11">
        <v>0</v>
      </c>
      <c r="I79" s="11">
        <v>311</v>
      </c>
      <c r="J79" s="11">
        <v>58.8</v>
      </c>
      <c r="K79" s="11">
        <v>1.87</v>
      </c>
      <c r="L79" s="11">
        <v>25.6</v>
      </c>
      <c r="M79" s="11">
        <v>1.1100000000000001</v>
      </c>
      <c r="N79" s="11">
        <v>4916</v>
      </c>
      <c r="O79" s="11">
        <v>8467</v>
      </c>
      <c r="P79" s="11">
        <v>177</v>
      </c>
      <c r="Q79" s="11">
        <v>8157</v>
      </c>
      <c r="R79" s="11">
        <v>133</v>
      </c>
      <c r="S79" s="11">
        <v>1735</v>
      </c>
      <c r="T79" s="11">
        <v>171</v>
      </c>
      <c r="U79" s="11">
        <v>0</v>
      </c>
      <c r="V79" s="1">
        <f t="shared" ref="V79:V142" si="29">IF($C79="","",E79-E78)</f>
        <v>-162</v>
      </c>
      <c r="W79" s="1">
        <f t="shared" ref="W79:Y142" si="30">IF($C79="","",G79-G78)</f>
        <v>168</v>
      </c>
      <c r="X79" s="1">
        <f t="shared" si="30"/>
        <v>0</v>
      </c>
      <c r="Y79" s="1">
        <f t="shared" si="30"/>
        <v>10</v>
      </c>
      <c r="Z79" s="1">
        <f t="shared" ref="Z79:Z142" si="31">IF(OR($C79="",ISNA($C79)),NA(),V79+W79+X79+Y79)</f>
        <v>16</v>
      </c>
      <c r="AA79" s="3">
        <f t="shared" si="22"/>
        <v>0.46750000000000003</v>
      </c>
      <c r="AB79" s="13">
        <f t="shared" si="23"/>
        <v>2.3066083215901506E-2</v>
      </c>
      <c r="AC79" s="13">
        <f t="shared" si="24"/>
        <v>0.26966000000000001</v>
      </c>
      <c r="AD79" s="13">
        <f t="shared" si="25"/>
        <v>3.7960000000000001E-2</v>
      </c>
      <c r="AE79" s="13">
        <f t="shared" si="26"/>
        <v>0.22548000000000001</v>
      </c>
      <c r="AF79" s="13">
        <f t="shared" si="27"/>
        <v>6.2199999999999998E-3</v>
      </c>
      <c r="AG79" s="13">
        <f t="shared" si="28"/>
        <v>3.2000000000000003E-4</v>
      </c>
      <c r="AQ79" s="11">
        <f t="shared" ref="AQ79:AR94" si="32">+AQ78+1</f>
        <v>82</v>
      </c>
      <c r="AR79" s="11">
        <f t="shared" si="32"/>
        <v>67</v>
      </c>
    </row>
    <row r="80" spans="2:51" x14ac:dyDescent="0.3">
      <c r="B80" s="1">
        <f t="shared" si="21"/>
        <v>13500</v>
      </c>
      <c r="C80" s="11">
        <v>68</v>
      </c>
      <c r="D80" s="11">
        <v>36500</v>
      </c>
      <c r="E80" s="11">
        <v>1776</v>
      </c>
      <c r="F80" s="11">
        <v>0</v>
      </c>
      <c r="G80" s="11">
        <v>11410</v>
      </c>
      <c r="H80" s="11">
        <v>0</v>
      </c>
      <c r="I80" s="11">
        <v>314</v>
      </c>
      <c r="J80" s="11">
        <v>58.8</v>
      </c>
      <c r="K80" s="11">
        <v>1.87</v>
      </c>
      <c r="L80" s="11">
        <v>25.6</v>
      </c>
      <c r="M80" s="11">
        <v>1.1000000000000001</v>
      </c>
      <c r="N80" s="11">
        <v>4933</v>
      </c>
      <c r="O80" s="11">
        <v>8467</v>
      </c>
      <c r="P80" s="11">
        <v>149</v>
      </c>
      <c r="Q80" s="11">
        <v>8185</v>
      </c>
      <c r="R80" s="11">
        <v>133</v>
      </c>
      <c r="S80" s="11">
        <v>1635</v>
      </c>
      <c r="T80" s="11">
        <v>163</v>
      </c>
      <c r="U80" s="11">
        <v>0</v>
      </c>
      <c r="V80" s="1">
        <f t="shared" si="29"/>
        <v>-122</v>
      </c>
      <c r="W80" s="1">
        <f t="shared" si="30"/>
        <v>136</v>
      </c>
      <c r="X80" s="1">
        <f t="shared" si="30"/>
        <v>0</v>
      </c>
      <c r="Y80" s="1">
        <f t="shared" si="30"/>
        <v>3</v>
      </c>
      <c r="Z80" s="1">
        <f t="shared" si="31"/>
        <v>17</v>
      </c>
      <c r="AA80" s="3">
        <f t="shared" si="22"/>
        <v>0.46750000000000003</v>
      </c>
      <c r="AB80" s="13">
        <f t="shared" si="23"/>
        <v>2.3259259259259261E-2</v>
      </c>
      <c r="AC80" s="13">
        <f t="shared" si="24"/>
        <v>0.27</v>
      </c>
      <c r="AD80" s="13">
        <f t="shared" si="25"/>
        <v>3.5520000000000003E-2</v>
      </c>
      <c r="AE80" s="13">
        <f t="shared" si="26"/>
        <v>0.22819999999999999</v>
      </c>
      <c r="AF80" s="13">
        <f t="shared" si="27"/>
        <v>6.28E-3</v>
      </c>
      <c r="AG80" s="13">
        <f t="shared" si="28"/>
        <v>3.4000000000000002E-4</v>
      </c>
      <c r="AQ80" s="11">
        <f t="shared" si="32"/>
        <v>83</v>
      </c>
      <c r="AR80" s="11">
        <f t="shared" si="32"/>
        <v>68</v>
      </c>
    </row>
    <row r="81" spans="1:65" x14ac:dyDescent="0.3">
      <c r="B81" s="1">
        <f t="shared" si="21"/>
        <v>13516</v>
      </c>
      <c r="C81" s="11">
        <v>69</v>
      </c>
      <c r="D81" s="11">
        <v>36484</v>
      </c>
      <c r="E81" s="11">
        <v>1647</v>
      </c>
      <c r="F81" s="11">
        <v>0</v>
      </c>
      <c r="G81" s="11">
        <v>11544</v>
      </c>
      <c r="H81" s="11">
        <v>0</v>
      </c>
      <c r="I81" s="11">
        <v>325</v>
      </c>
      <c r="J81" s="11">
        <v>58.8</v>
      </c>
      <c r="K81" s="11">
        <v>1.87</v>
      </c>
      <c r="L81" s="11">
        <v>25.6</v>
      </c>
      <c r="M81" s="11">
        <v>1.0900000000000001</v>
      </c>
      <c r="N81" s="11">
        <v>4949</v>
      </c>
      <c r="O81" s="11">
        <v>8467</v>
      </c>
      <c r="P81" s="11">
        <v>123</v>
      </c>
      <c r="Q81" s="11">
        <v>8211</v>
      </c>
      <c r="R81" s="11">
        <v>133</v>
      </c>
      <c r="S81" s="11">
        <v>1515</v>
      </c>
      <c r="T81" s="11">
        <v>154</v>
      </c>
      <c r="U81" s="11">
        <v>0</v>
      </c>
      <c r="V81" s="1">
        <f t="shared" si="29"/>
        <v>-129</v>
      </c>
      <c r="W81" s="1">
        <f t="shared" si="30"/>
        <v>134</v>
      </c>
      <c r="X81" s="1">
        <f t="shared" si="30"/>
        <v>0</v>
      </c>
      <c r="Y81" s="1">
        <f t="shared" si="30"/>
        <v>11</v>
      </c>
      <c r="Z81" s="1">
        <f t="shared" si="31"/>
        <v>16</v>
      </c>
      <c r="AA81" s="3">
        <f t="shared" si="22"/>
        <v>0.46750000000000003</v>
      </c>
      <c r="AB81" s="13">
        <f t="shared" si="23"/>
        <v>2.4045575614087007E-2</v>
      </c>
      <c r="AC81" s="13">
        <f t="shared" si="24"/>
        <v>0.27032</v>
      </c>
      <c r="AD81" s="13">
        <f t="shared" si="25"/>
        <v>3.2939999999999997E-2</v>
      </c>
      <c r="AE81" s="13">
        <f t="shared" si="26"/>
        <v>0.23088</v>
      </c>
      <c r="AF81" s="13">
        <f t="shared" si="27"/>
        <v>6.4999999999999997E-3</v>
      </c>
      <c r="AG81" s="13">
        <f t="shared" si="28"/>
        <v>3.2000000000000003E-4</v>
      </c>
      <c r="AQ81" s="11">
        <f t="shared" si="32"/>
        <v>84</v>
      </c>
      <c r="AR81" s="11">
        <f t="shared" si="32"/>
        <v>69</v>
      </c>
    </row>
    <row r="82" spans="1:65" x14ac:dyDescent="0.3">
      <c r="B82" s="1">
        <f t="shared" si="21"/>
        <v>13528</v>
      </c>
      <c r="C82" s="11">
        <v>70</v>
      </c>
      <c r="D82" s="11">
        <v>36472</v>
      </c>
      <c r="E82" s="11">
        <v>1517</v>
      </c>
      <c r="F82" s="11">
        <v>0</v>
      </c>
      <c r="G82" s="11">
        <v>11681</v>
      </c>
      <c r="H82" s="11">
        <v>0</v>
      </c>
      <c r="I82" s="11">
        <v>330</v>
      </c>
      <c r="J82" s="11">
        <v>58.81</v>
      </c>
      <c r="K82" s="11">
        <v>1.87</v>
      </c>
      <c r="L82" s="11">
        <v>25.6</v>
      </c>
      <c r="M82" s="11">
        <v>1.08</v>
      </c>
      <c r="N82" s="11">
        <v>4960</v>
      </c>
      <c r="O82" s="11">
        <v>8468</v>
      </c>
      <c r="P82" s="11">
        <v>75</v>
      </c>
      <c r="Q82" s="11">
        <v>8260</v>
      </c>
      <c r="R82" s="11">
        <v>133</v>
      </c>
      <c r="S82" s="11">
        <v>1403</v>
      </c>
      <c r="T82" s="11">
        <v>137</v>
      </c>
      <c r="U82" s="11">
        <v>0</v>
      </c>
      <c r="V82" s="1">
        <f t="shared" si="29"/>
        <v>-130</v>
      </c>
      <c r="W82" s="1">
        <f t="shared" si="30"/>
        <v>137</v>
      </c>
      <c r="X82" s="1">
        <f t="shared" si="30"/>
        <v>0</v>
      </c>
      <c r="Y82" s="1">
        <f t="shared" si="30"/>
        <v>5</v>
      </c>
      <c r="Z82" s="1">
        <f t="shared" si="31"/>
        <v>12</v>
      </c>
      <c r="AA82" s="3">
        <f t="shared" si="22"/>
        <v>0.46750000000000003</v>
      </c>
      <c r="AB82" s="13">
        <f t="shared" si="23"/>
        <v>2.439384979302188E-2</v>
      </c>
      <c r="AC82" s="13">
        <f t="shared" si="24"/>
        <v>0.27056000000000002</v>
      </c>
      <c r="AD82" s="13">
        <f t="shared" si="25"/>
        <v>3.0339999999999999E-2</v>
      </c>
      <c r="AE82" s="13">
        <f t="shared" si="26"/>
        <v>0.23361999999999999</v>
      </c>
      <c r="AF82" s="13">
        <f t="shared" si="27"/>
        <v>6.6E-3</v>
      </c>
      <c r="AG82" s="13">
        <f t="shared" si="28"/>
        <v>2.4000000000000001E-4</v>
      </c>
      <c r="AQ82" s="11">
        <f t="shared" si="32"/>
        <v>85</v>
      </c>
      <c r="AR82" s="11">
        <f t="shared" si="32"/>
        <v>70</v>
      </c>
    </row>
    <row r="83" spans="1:65" x14ac:dyDescent="0.3">
      <c r="B83" s="1">
        <f t="shared" si="21"/>
        <v>13543</v>
      </c>
      <c r="C83" s="11">
        <v>71</v>
      </c>
      <c r="D83" s="11">
        <v>36457</v>
      </c>
      <c r="E83" s="11">
        <v>1398</v>
      </c>
      <c r="F83" s="11">
        <v>0</v>
      </c>
      <c r="G83" s="11">
        <v>11811</v>
      </c>
      <c r="H83" s="11">
        <v>0</v>
      </c>
      <c r="I83" s="11">
        <v>334</v>
      </c>
      <c r="J83" s="11">
        <v>58.81</v>
      </c>
      <c r="K83" s="11">
        <v>1.87</v>
      </c>
      <c r="L83" s="11">
        <v>25.7</v>
      </c>
      <c r="M83" s="11">
        <v>1.08</v>
      </c>
      <c r="N83" s="11">
        <v>4975</v>
      </c>
      <c r="O83" s="11">
        <v>8468</v>
      </c>
      <c r="P83" s="11">
        <v>44</v>
      </c>
      <c r="Q83" s="11">
        <v>8291</v>
      </c>
      <c r="R83" s="11">
        <v>133</v>
      </c>
      <c r="S83" s="11">
        <v>1294</v>
      </c>
      <c r="T83" s="11">
        <v>123</v>
      </c>
      <c r="U83" s="11">
        <v>0</v>
      </c>
      <c r="V83" s="1">
        <f t="shared" si="29"/>
        <v>-119</v>
      </c>
      <c r="W83" s="1">
        <f t="shared" si="30"/>
        <v>130</v>
      </c>
      <c r="X83" s="1">
        <f t="shared" si="30"/>
        <v>0</v>
      </c>
      <c r="Y83" s="1">
        <f t="shared" si="30"/>
        <v>4</v>
      </c>
      <c r="Z83" s="1">
        <f t="shared" si="31"/>
        <v>15</v>
      </c>
      <c r="AA83" s="3">
        <f t="shared" si="22"/>
        <v>0.46750000000000003</v>
      </c>
      <c r="AB83" s="13">
        <f t="shared" si="23"/>
        <v>2.466218710773093E-2</v>
      </c>
      <c r="AC83" s="13">
        <f t="shared" si="24"/>
        <v>0.27085999999999999</v>
      </c>
      <c r="AD83" s="13">
        <f t="shared" si="25"/>
        <v>2.7959999999999999E-2</v>
      </c>
      <c r="AE83" s="13">
        <f t="shared" si="26"/>
        <v>0.23622000000000001</v>
      </c>
      <c r="AF83" s="13">
        <f t="shared" si="27"/>
        <v>6.6800000000000002E-3</v>
      </c>
      <c r="AG83" s="13">
        <f t="shared" si="28"/>
        <v>2.9999999999999997E-4</v>
      </c>
      <c r="AQ83" s="11">
        <f t="shared" si="32"/>
        <v>86</v>
      </c>
      <c r="AR83" s="11">
        <f t="shared" si="32"/>
        <v>71</v>
      </c>
    </row>
    <row r="84" spans="1:65" x14ac:dyDescent="0.3">
      <c r="B84" s="1">
        <f t="shared" si="21"/>
        <v>13556</v>
      </c>
      <c r="C84" s="11">
        <v>72</v>
      </c>
      <c r="D84" s="11">
        <v>36444</v>
      </c>
      <c r="E84" s="11">
        <v>1305</v>
      </c>
      <c r="F84" s="11">
        <v>0</v>
      </c>
      <c r="G84" s="11">
        <v>11914</v>
      </c>
      <c r="H84" s="11">
        <v>0</v>
      </c>
      <c r="I84" s="11">
        <v>337</v>
      </c>
      <c r="J84" s="11">
        <v>58.81</v>
      </c>
      <c r="K84" s="11">
        <v>1.87</v>
      </c>
      <c r="L84" s="11">
        <v>25.7</v>
      </c>
      <c r="M84" s="11">
        <v>1.07</v>
      </c>
      <c r="N84" s="11">
        <v>4988</v>
      </c>
      <c r="O84" s="11">
        <v>8468</v>
      </c>
      <c r="P84" s="11">
        <v>19</v>
      </c>
      <c r="Q84" s="11">
        <v>8316</v>
      </c>
      <c r="R84" s="11">
        <v>133</v>
      </c>
      <c r="S84" s="11">
        <v>1216</v>
      </c>
      <c r="T84" s="11">
        <v>111</v>
      </c>
      <c r="U84" s="11">
        <v>0</v>
      </c>
      <c r="V84" s="1">
        <f t="shared" si="29"/>
        <v>-93</v>
      </c>
      <c r="W84" s="1">
        <f t="shared" si="30"/>
        <v>103</v>
      </c>
      <c r="X84" s="1">
        <f t="shared" si="30"/>
        <v>0</v>
      </c>
      <c r="Y84" s="1">
        <f t="shared" si="30"/>
        <v>3</v>
      </c>
      <c r="Z84" s="1">
        <f t="shared" si="31"/>
        <v>13</v>
      </c>
      <c r="AA84" s="3">
        <f t="shared" si="22"/>
        <v>0.46750000000000003</v>
      </c>
      <c r="AB84" s="13">
        <f t="shared" si="23"/>
        <v>2.4859840660961936E-2</v>
      </c>
      <c r="AC84" s="13">
        <f t="shared" si="24"/>
        <v>0.27112000000000003</v>
      </c>
      <c r="AD84" s="13">
        <f t="shared" si="25"/>
        <v>2.6100000000000002E-2</v>
      </c>
      <c r="AE84" s="13">
        <f t="shared" si="26"/>
        <v>0.23827999999999999</v>
      </c>
      <c r="AF84" s="13">
        <f t="shared" si="27"/>
        <v>6.7400000000000003E-3</v>
      </c>
      <c r="AG84" s="13">
        <f t="shared" si="28"/>
        <v>2.5999999999999998E-4</v>
      </c>
      <c r="AQ84" s="11">
        <f t="shared" si="32"/>
        <v>87</v>
      </c>
      <c r="AR84" s="11">
        <f t="shared" si="32"/>
        <v>72</v>
      </c>
    </row>
    <row r="85" spans="1:65" x14ac:dyDescent="0.3">
      <c r="B85" s="1">
        <f t="shared" si="21"/>
        <v>13576</v>
      </c>
      <c r="C85" s="11">
        <v>73</v>
      </c>
      <c r="D85" s="11">
        <v>36424</v>
      </c>
      <c r="E85" s="11">
        <v>1207</v>
      </c>
      <c r="F85" s="11">
        <v>0</v>
      </c>
      <c r="G85" s="11">
        <v>12029</v>
      </c>
      <c r="H85" s="11">
        <v>0</v>
      </c>
      <c r="I85" s="11">
        <v>340</v>
      </c>
      <c r="J85" s="11">
        <v>58.82</v>
      </c>
      <c r="K85" s="11">
        <v>1.87</v>
      </c>
      <c r="L85" s="11">
        <v>25.7</v>
      </c>
      <c r="M85" s="11">
        <v>1.07</v>
      </c>
      <c r="N85" s="11">
        <v>5006</v>
      </c>
      <c r="O85" s="11">
        <v>8470</v>
      </c>
      <c r="P85" s="11">
        <v>6</v>
      </c>
      <c r="Q85" s="11">
        <v>8331</v>
      </c>
      <c r="R85" s="11">
        <v>133</v>
      </c>
      <c r="S85" s="11">
        <v>1114</v>
      </c>
      <c r="T85" s="11">
        <v>105</v>
      </c>
      <c r="U85" s="11">
        <v>0</v>
      </c>
      <c r="V85" s="1">
        <f t="shared" si="29"/>
        <v>-98</v>
      </c>
      <c r="W85" s="1">
        <f t="shared" si="30"/>
        <v>115</v>
      </c>
      <c r="X85" s="1">
        <f t="shared" si="30"/>
        <v>0</v>
      </c>
      <c r="Y85" s="1">
        <f t="shared" si="30"/>
        <v>3</v>
      </c>
      <c r="Z85" s="1">
        <f t="shared" si="31"/>
        <v>20</v>
      </c>
      <c r="AA85" s="3">
        <f t="shared" si="22"/>
        <v>0.46750000000000003</v>
      </c>
      <c r="AB85" s="13">
        <f t="shared" si="23"/>
        <v>2.5044195639363581E-2</v>
      </c>
      <c r="AC85" s="13">
        <f t="shared" si="24"/>
        <v>0.27151999999999998</v>
      </c>
      <c r="AD85" s="13">
        <f t="shared" si="25"/>
        <v>2.4140000000000002E-2</v>
      </c>
      <c r="AE85" s="13">
        <f t="shared" si="26"/>
        <v>0.24057999999999999</v>
      </c>
      <c r="AF85" s="13">
        <f t="shared" si="27"/>
        <v>6.7999999999999996E-3</v>
      </c>
      <c r="AG85" s="13">
        <f t="shared" si="28"/>
        <v>4.0000000000000002E-4</v>
      </c>
      <c r="AQ85" s="11">
        <f t="shared" si="32"/>
        <v>88</v>
      </c>
      <c r="AR85" s="11">
        <f t="shared" si="32"/>
        <v>73</v>
      </c>
    </row>
    <row r="86" spans="1:65" s="1" customFormat="1" x14ac:dyDescent="0.3">
      <c r="A86" s="11"/>
      <c r="B86" s="1">
        <f t="shared" si="21"/>
        <v>13588</v>
      </c>
      <c r="C86" s="11">
        <v>74</v>
      </c>
      <c r="D86" s="11">
        <v>36412</v>
      </c>
      <c r="E86" s="11">
        <v>1129</v>
      </c>
      <c r="F86" s="11">
        <v>0</v>
      </c>
      <c r="G86" s="11">
        <v>12116</v>
      </c>
      <c r="H86" s="11">
        <v>0</v>
      </c>
      <c r="I86" s="11">
        <v>343</v>
      </c>
      <c r="J86" s="11">
        <v>58.82</v>
      </c>
      <c r="K86" s="11">
        <v>1.87</v>
      </c>
      <c r="L86" s="11">
        <v>25.7</v>
      </c>
      <c r="M86" s="11">
        <v>1.06</v>
      </c>
      <c r="N86" s="11">
        <v>5018</v>
      </c>
      <c r="O86" s="11">
        <v>8470</v>
      </c>
      <c r="P86" s="11">
        <v>4</v>
      </c>
      <c r="Q86" s="11">
        <v>8333</v>
      </c>
      <c r="R86" s="11">
        <v>133</v>
      </c>
      <c r="S86" s="11">
        <v>1041</v>
      </c>
      <c r="T86" s="11">
        <v>98</v>
      </c>
      <c r="U86" s="11">
        <v>0</v>
      </c>
      <c r="V86" s="1">
        <f t="shared" si="29"/>
        <v>-78</v>
      </c>
      <c r="W86" s="1">
        <f t="shared" si="30"/>
        <v>87</v>
      </c>
      <c r="X86" s="1">
        <f t="shared" si="30"/>
        <v>0</v>
      </c>
      <c r="Y86" s="1">
        <f t="shared" si="30"/>
        <v>3</v>
      </c>
      <c r="Z86" s="1">
        <f t="shared" si="31"/>
        <v>12</v>
      </c>
      <c r="AA86" s="3">
        <f t="shared" si="22"/>
        <v>0.46750000000000003</v>
      </c>
      <c r="AB86" s="13">
        <f t="shared" si="23"/>
        <v>2.5242861348248456E-2</v>
      </c>
      <c r="AC86" s="13">
        <f t="shared" si="24"/>
        <v>0.27176</v>
      </c>
      <c r="AD86" s="13">
        <f t="shared" si="25"/>
        <v>2.2579999999999999E-2</v>
      </c>
      <c r="AE86" s="13">
        <f t="shared" si="26"/>
        <v>0.24232000000000001</v>
      </c>
      <c r="AF86" s="13">
        <f t="shared" si="27"/>
        <v>6.8599999999999998E-3</v>
      </c>
      <c r="AG86" s="13">
        <f t="shared" si="28"/>
        <v>2.4000000000000001E-4</v>
      </c>
      <c r="AI86" s="11"/>
      <c r="AJ86" s="11"/>
      <c r="AK86" s="11"/>
      <c r="AL86" s="11"/>
      <c r="AM86" s="11"/>
      <c r="AN86" s="11"/>
      <c r="AO86" s="11"/>
      <c r="AP86" s="11"/>
      <c r="AQ86" s="11">
        <f t="shared" si="32"/>
        <v>89</v>
      </c>
      <c r="AR86" s="11">
        <f t="shared" si="32"/>
        <v>74</v>
      </c>
      <c r="AT86" s="117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</row>
    <row r="87" spans="1:65" s="1" customFormat="1" x14ac:dyDescent="0.3">
      <c r="A87" s="11"/>
      <c r="B87" s="1">
        <f t="shared" si="21"/>
        <v>13599</v>
      </c>
      <c r="C87" s="11">
        <v>75</v>
      </c>
      <c r="D87" s="11">
        <v>36401</v>
      </c>
      <c r="E87" s="11">
        <v>1043</v>
      </c>
      <c r="F87" s="11">
        <v>0</v>
      </c>
      <c r="G87" s="11">
        <v>12207</v>
      </c>
      <c r="H87" s="11">
        <v>0</v>
      </c>
      <c r="I87" s="11">
        <v>349</v>
      </c>
      <c r="J87" s="11">
        <v>58.82</v>
      </c>
      <c r="K87" s="11">
        <v>1.87</v>
      </c>
      <c r="L87" s="11">
        <v>25.7</v>
      </c>
      <c r="M87" s="11">
        <v>1.05</v>
      </c>
      <c r="N87" s="11">
        <v>5029</v>
      </c>
      <c r="O87" s="11">
        <v>8470</v>
      </c>
      <c r="P87" s="11">
        <v>4</v>
      </c>
      <c r="Q87" s="11">
        <v>8333</v>
      </c>
      <c r="R87" s="11">
        <v>133</v>
      </c>
      <c r="S87" s="11">
        <v>960</v>
      </c>
      <c r="T87" s="11">
        <v>91</v>
      </c>
      <c r="U87" s="11">
        <v>0</v>
      </c>
      <c r="V87" s="1">
        <f t="shared" si="29"/>
        <v>-86</v>
      </c>
      <c r="W87" s="1">
        <f t="shared" si="30"/>
        <v>91</v>
      </c>
      <c r="X87" s="1">
        <f t="shared" si="30"/>
        <v>0</v>
      </c>
      <c r="Y87" s="1">
        <f t="shared" si="30"/>
        <v>6</v>
      </c>
      <c r="Z87" s="1">
        <f t="shared" si="31"/>
        <v>11</v>
      </c>
      <c r="AA87" s="3">
        <f t="shared" si="22"/>
        <v>0.46750000000000003</v>
      </c>
      <c r="AB87" s="13">
        <f t="shared" si="23"/>
        <v>2.5663651739098462E-2</v>
      </c>
      <c r="AC87" s="13">
        <f t="shared" si="24"/>
        <v>0.27198</v>
      </c>
      <c r="AD87" s="13">
        <f t="shared" si="25"/>
        <v>2.086E-2</v>
      </c>
      <c r="AE87" s="13">
        <f t="shared" si="26"/>
        <v>0.24414</v>
      </c>
      <c r="AF87" s="13">
        <f t="shared" si="27"/>
        <v>6.9800000000000001E-3</v>
      </c>
      <c r="AG87" s="13">
        <f t="shared" si="28"/>
        <v>2.2000000000000001E-4</v>
      </c>
      <c r="AI87" s="11"/>
      <c r="AJ87" s="11"/>
      <c r="AK87" s="11"/>
      <c r="AL87" s="11"/>
      <c r="AM87" s="11"/>
      <c r="AN87" s="11"/>
      <c r="AO87" s="11"/>
      <c r="AP87" s="11"/>
      <c r="AQ87" s="11">
        <f t="shared" si="32"/>
        <v>90</v>
      </c>
      <c r="AR87" s="11">
        <f t="shared" si="32"/>
        <v>75</v>
      </c>
      <c r="AT87" s="117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</row>
    <row r="88" spans="1:65" s="1" customFormat="1" x14ac:dyDescent="0.3">
      <c r="A88" s="11"/>
      <c r="B88" s="1">
        <f t="shared" si="21"/>
        <v>13609</v>
      </c>
      <c r="C88" s="11">
        <v>76</v>
      </c>
      <c r="D88" s="11">
        <v>36391</v>
      </c>
      <c r="E88" s="11">
        <v>965</v>
      </c>
      <c r="F88" s="11">
        <v>0</v>
      </c>
      <c r="G88" s="11">
        <v>12290</v>
      </c>
      <c r="H88" s="11">
        <v>0</v>
      </c>
      <c r="I88" s="11">
        <v>354</v>
      </c>
      <c r="J88" s="11">
        <v>58.83</v>
      </c>
      <c r="K88" s="11">
        <v>1.87</v>
      </c>
      <c r="L88" s="11">
        <v>25.7</v>
      </c>
      <c r="M88" s="11">
        <v>1.05</v>
      </c>
      <c r="N88" s="11">
        <v>5039</v>
      </c>
      <c r="O88" s="11">
        <v>8470</v>
      </c>
      <c r="P88" s="11">
        <v>3</v>
      </c>
      <c r="Q88" s="11">
        <v>8334</v>
      </c>
      <c r="R88" s="11">
        <v>133</v>
      </c>
      <c r="S88" s="11">
        <v>884</v>
      </c>
      <c r="T88" s="11">
        <v>84</v>
      </c>
      <c r="U88" s="11">
        <v>0</v>
      </c>
      <c r="V88" s="1">
        <f t="shared" si="29"/>
        <v>-78</v>
      </c>
      <c r="W88" s="1">
        <f t="shared" si="30"/>
        <v>83</v>
      </c>
      <c r="X88" s="1">
        <f t="shared" si="30"/>
        <v>0</v>
      </c>
      <c r="Y88" s="1">
        <f t="shared" si="30"/>
        <v>5</v>
      </c>
      <c r="Z88" s="1">
        <f t="shared" si="31"/>
        <v>10</v>
      </c>
      <c r="AA88" s="3">
        <f t="shared" si="22"/>
        <v>0.46750000000000003</v>
      </c>
      <c r="AB88" s="13">
        <f t="shared" si="23"/>
        <v>2.6012197810272614E-2</v>
      </c>
      <c r="AC88" s="13">
        <f t="shared" si="24"/>
        <v>0.27217999999999998</v>
      </c>
      <c r="AD88" s="13">
        <f t="shared" si="25"/>
        <v>1.9300000000000001E-2</v>
      </c>
      <c r="AE88" s="13">
        <f t="shared" si="26"/>
        <v>0.24579999999999999</v>
      </c>
      <c r="AF88" s="13">
        <f t="shared" si="27"/>
        <v>7.0800000000000004E-3</v>
      </c>
      <c r="AG88" s="13">
        <f t="shared" si="28"/>
        <v>2.0000000000000001E-4</v>
      </c>
      <c r="AI88" s="11"/>
      <c r="AJ88" s="11"/>
      <c r="AK88" s="11"/>
      <c r="AL88" s="11"/>
      <c r="AM88" s="11"/>
      <c r="AN88" s="11"/>
      <c r="AO88" s="11"/>
      <c r="AP88" s="11"/>
      <c r="AQ88" s="11">
        <f t="shared" si="32"/>
        <v>91</v>
      </c>
      <c r="AR88" s="11">
        <f t="shared" si="32"/>
        <v>76</v>
      </c>
      <c r="AT88" s="117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</row>
    <row r="89" spans="1:65" s="1" customFormat="1" x14ac:dyDescent="0.3">
      <c r="A89" s="11"/>
      <c r="B89" s="1">
        <f t="shared" si="21"/>
        <v>13628</v>
      </c>
      <c r="C89" s="11">
        <v>77</v>
      </c>
      <c r="D89" s="11">
        <v>36372</v>
      </c>
      <c r="E89" s="11">
        <v>908</v>
      </c>
      <c r="F89" s="11">
        <v>0</v>
      </c>
      <c r="G89" s="11">
        <v>12365</v>
      </c>
      <c r="H89" s="11">
        <v>0</v>
      </c>
      <c r="I89" s="11">
        <v>355</v>
      </c>
      <c r="J89" s="11">
        <v>58.83</v>
      </c>
      <c r="K89" s="11">
        <v>1.87</v>
      </c>
      <c r="L89" s="11">
        <v>25.7</v>
      </c>
      <c r="M89" s="11">
        <v>1.05</v>
      </c>
      <c r="N89" s="11">
        <v>5058</v>
      </c>
      <c r="O89" s="11">
        <v>8470</v>
      </c>
      <c r="P89" s="11">
        <v>3</v>
      </c>
      <c r="Q89" s="11">
        <v>8334</v>
      </c>
      <c r="R89" s="11">
        <v>133</v>
      </c>
      <c r="S89" s="11">
        <v>823</v>
      </c>
      <c r="T89" s="11">
        <v>77</v>
      </c>
      <c r="U89" s="11">
        <v>0</v>
      </c>
      <c r="V89" s="1">
        <f t="shared" si="29"/>
        <v>-57</v>
      </c>
      <c r="W89" s="1">
        <f t="shared" si="30"/>
        <v>75</v>
      </c>
      <c r="X89" s="1">
        <f t="shared" si="30"/>
        <v>0</v>
      </c>
      <c r="Y89" s="1">
        <f t="shared" si="30"/>
        <v>1</v>
      </c>
      <c r="Z89" s="1">
        <f t="shared" si="31"/>
        <v>19</v>
      </c>
      <c r="AA89" s="3">
        <f t="shared" si="22"/>
        <v>0.46750000000000003</v>
      </c>
      <c r="AB89" s="13">
        <f t="shared" si="23"/>
        <v>2.6049310243616085E-2</v>
      </c>
      <c r="AC89" s="13">
        <f t="shared" si="24"/>
        <v>0.27256000000000002</v>
      </c>
      <c r="AD89" s="13">
        <f t="shared" si="25"/>
        <v>1.8159999999999999E-2</v>
      </c>
      <c r="AE89" s="13">
        <f t="shared" si="26"/>
        <v>0.24729999999999999</v>
      </c>
      <c r="AF89" s="13">
        <f t="shared" si="27"/>
        <v>7.1000000000000004E-3</v>
      </c>
      <c r="AG89" s="13">
        <f t="shared" si="28"/>
        <v>3.8000000000000002E-4</v>
      </c>
      <c r="AI89" s="11"/>
      <c r="AJ89" s="11"/>
      <c r="AK89" s="11"/>
      <c r="AL89" s="11"/>
      <c r="AM89" s="11"/>
      <c r="AN89" s="11"/>
      <c r="AO89" s="11"/>
      <c r="AP89" s="11"/>
      <c r="AQ89" s="11">
        <f t="shared" si="32"/>
        <v>92</v>
      </c>
      <c r="AR89" s="11">
        <f t="shared" si="32"/>
        <v>77</v>
      </c>
      <c r="AT89" s="117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</row>
    <row r="90" spans="1:65" s="1" customFormat="1" x14ac:dyDescent="0.3">
      <c r="A90" s="11"/>
      <c r="B90" s="1">
        <f t="shared" si="21"/>
        <v>13645</v>
      </c>
      <c r="C90" s="11">
        <v>78</v>
      </c>
      <c r="D90" s="11">
        <v>36355</v>
      </c>
      <c r="E90" s="11">
        <v>848</v>
      </c>
      <c r="F90" s="11">
        <v>0</v>
      </c>
      <c r="G90" s="11">
        <v>12437</v>
      </c>
      <c r="H90" s="11">
        <v>0</v>
      </c>
      <c r="I90" s="11">
        <v>360</v>
      </c>
      <c r="J90" s="11">
        <v>58.83</v>
      </c>
      <c r="K90" s="11">
        <v>1.87</v>
      </c>
      <c r="L90" s="11">
        <v>25.7</v>
      </c>
      <c r="M90" s="11">
        <v>1.04</v>
      </c>
      <c r="N90" s="11">
        <v>5075</v>
      </c>
      <c r="O90" s="11">
        <v>8470</v>
      </c>
      <c r="P90" s="11">
        <v>3</v>
      </c>
      <c r="Q90" s="11">
        <v>8334</v>
      </c>
      <c r="R90" s="11">
        <v>133</v>
      </c>
      <c r="S90" s="11">
        <v>759</v>
      </c>
      <c r="T90" s="11">
        <v>70</v>
      </c>
      <c r="U90" s="11">
        <v>0</v>
      </c>
      <c r="V90" s="1">
        <f t="shared" si="29"/>
        <v>-60</v>
      </c>
      <c r="W90" s="1">
        <f t="shared" si="30"/>
        <v>72</v>
      </c>
      <c r="X90" s="1">
        <f t="shared" si="30"/>
        <v>0</v>
      </c>
      <c r="Y90" s="1">
        <f t="shared" si="30"/>
        <v>5</v>
      </c>
      <c r="Z90" s="1">
        <f t="shared" si="31"/>
        <v>17</v>
      </c>
      <c r="AA90" s="3">
        <f t="shared" si="22"/>
        <v>0.46750000000000003</v>
      </c>
      <c r="AB90" s="13">
        <f t="shared" si="23"/>
        <v>2.6383290582630999E-2</v>
      </c>
      <c r="AC90" s="13">
        <f t="shared" si="24"/>
        <v>0.27289999999999998</v>
      </c>
      <c r="AD90" s="13">
        <f t="shared" si="25"/>
        <v>1.6959999999999999E-2</v>
      </c>
      <c r="AE90" s="13">
        <f t="shared" si="26"/>
        <v>0.24873999999999999</v>
      </c>
      <c r="AF90" s="13">
        <f t="shared" si="27"/>
        <v>7.1999999999999998E-3</v>
      </c>
      <c r="AG90" s="13">
        <f t="shared" si="28"/>
        <v>3.4000000000000002E-4</v>
      </c>
      <c r="AI90" s="11"/>
      <c r="AJ90" s="11"/>
      <c r="AK90" s="11"/>
      <c r="AL90" s="11"/>
      <c r="AM90" s="11"/>
      <c r="AN90" s="11"/>
      <c r="AO90" s="11"/>
      <c r="AP90" s="11"/>
      <c r="AQ90" s="11">
        <f t="shared" si="32"/>
        <v>93</v>
      </c>
      <c r="AR90" s="11">
        <f t="shared" si="32"/>
        <v>78</v>
      </c>
      <c r="AT90" s="117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</row>
    <row r="91" spans="1:65" s="1" customFormat="1" x14ac:dyDescent="0.3">
      <c r="A91" s="11"/>
      <c r="B91" s="1" t="e">
        <f t="shared" si="21"/>
        <v>#N/A</v>
      </c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" t="str">
        <f t="shared" si="29"/>
        <v/>
      </c>
      <c r="W91" s="1" t="str">
        <f t="shared" si="30"/>
        <v/>
      </c>
      <c r="X91" s="1" t="str">
        <f t="shared" si="30"/>
        <v/>
      </c>
      <c r="Y91" s="1" t="str">
        <f t="shared" si="30"/>
        <v/>
      </c>
      <c r="Z91" s="1" t="e">
        <f t="shared" si="31"/>
        <v>#N/A</v>
      </c>
      <c r="AA91" s="3">
        <f t="shared" si="22"/>
        <v>0</v>
      </c>
      <c r="AB91" s="13" t="e">
        <f t="shared" si="23"/>
        <v>#N/A</v>
      </c>
      <c r="AC91" s="13" t="e">
        <f t="shared" si="24"/>
        <v>#N/A</v>
      </c>
      <c r="AD91" s="13" t="e">
        <f t="shared" si="25"/>
        <v>#N/A</v>
      </c>
      <c r="AE91" s="13" t="e">
        <f t="shared" si="26"/>
        <v>#N/A</v>
      </c>
      <c r="AF91" s="13" t="e">
        <f t="shared" si="27"/>
        <v>#N/A</v>
      </c>
      <c r="AG91" s="13" t="e">
        <f t="shared" si="28"/>
        <v>#N/A</v>
      </c>
      <c r="AI91" s="11"/>
      <c r="AJ91" s="11"/>
      <c r="AK91" s="11"/>
      <c r="AL91" s="11"/>
      <c r="AM91" s="11"/>
      <c r="AN91" s="11"/>
      <c r="AO91" s="11"/>
      <c r="AP91" s="11"/>
      <c r="AQ91" s="11">
        <f t="shared" si="32"/>
        <v>94</v>
      </c>
      <c r="AR91" s="11">
        <f t="shared" si="32"/>
        <v>79</v>
      </c>
      <c r="AT91" s="117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</row>
    <row r="92" spans="1:65" s="1" customFormat="1" x14ac:dyDescent="0.3">
      <c r="A92" s="11"/>
      <c r="B92" s="1" t="e">
        <f t="shared" si="21"/>
        <v>#N/A</v>
      </c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" t="str">
        <f t="shared" si="29"/>
        <v/>
      </c>
      <c r="W92" s="1" t="str">
        <f t="shared" si="30"/>
        <v/>
      </c>
      <c r="X92" s="1" t="str">
        <f t="shared" si="30"/>
        <v/>
      </c>
      <c r="Y92" s="1" t="str">
        <f t="shared" si="30"/>
        <v/>
      </c>
      <c r="Z92" s="1" t="e">
        <f t="shared" si="31"/>
        <v>#N/A</v>
      </c>
      <c r="AA92" s="3">
        <f t="shared" si="22"/>
        <v>0</v>
      </c>
      <c r="AB92" s="13" t="e">
        <f t="shared" si="23"/>
        <v>#N/A</v>
      </c>
      <c r="AC92" s="13" t="e">
        <f t="shared" si="24"/>
        <v>#N/A</v>
      </c>
      <c r="AD92" s="13" t="e">
        <f t="shared" si="25"/>
        <v>#N/A</v>
      </c>
      <c r="AE92" s="13" t="e">
        <f t="shared" si="26"/>
        <v>#N/A</v>
      </c>
      <c r="AF92" s="13" t="e">
        <f t="shared" si="27"/>
        <v>#N/A</v>
      </c>
      <c r="AG92" s="13" t="e">
        <f t="shared" si="28"/>
        <v>#N/A</v>
      </c>
      <c r="AI92" s="11"/>
      <c r="AJ92" s="11"/>
      <c r="AK92" s="11"/>
      <c r="AL92" s="11"/>
      <c r="AM92" s="11"/>
      <c r="AN92" s="11"/>
      <c r="AO92" s="11"/>
      <c r="AP92" s="11"/>
      <c r="AQ92" s="11">
        <f t="shared" si="32"/>
        <v>95</v>
      </c>
      <c r="AR92" s="11">
        <f t="shared" si="32"/>
        <v>80</v>
      </c>
      <c r="AT92" s="117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</row>
    <row r="93" spans="1:65" s="1" customFormat="1" x14ac:dyDescent="0.3">
      <c r="A93" s="11"/>
      <c r="B93" s="1" t="e">
        <f t="shared" si="21"/>
        <v>#N/A</v>
      </c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" t="str">
        <f t="shared" si="29"/>
        <v/>
      </c>
      <c r="W93" s="1" t="str">
        <f t="shared" si="30"/>
        <v/>
      </c>
      <c r="X93" s="1" t="str">
        <f t="shared" si="30"/>
        <v/>
      </c>
      <c r="Y93" s="1" t="str">
        <f t="shared" si="30"/>
        <v/>
      </c>
      <c r="Z93" s="1" t="e">
        <f t="shared" si="31"/>
        <v>#N/A</v>
      </c>
      <c r="AA93" s="3">
        <f t="shared" si="22"/>
        <v>0</v>
      </c>
      <c r="AB93" s="13" t="e">
        <f t="shared" si="23"/>
        <v>#N/A</v>
      </c>
      <c r="AC93" s="13" t="e">
        <f t="shared" si="24"/>
        <v>#N/A</v>
      </c>
      <c r="AD93" s="13" t="e">
        <f t="shared" si="25"/>
        <v>#N/A</v>
      </c>
      <c r="AE93" s="13" t="e">
        <f t="shared" si="26"/>
        <v>#N/A</v>
      </c>
      <c r="AF93" s="13" t="e">
        <f t="shared" si="27"/>
        <v>#N/A</v>
      </c>
      <c r="AG93" s="13" t="e">
        <f t="shared" si="28"/>
        <v>#N/A</v>
      </c>
      <c r="AI93" s="11"/>
      <c r="AJ93" s="11"/>
      <c r="AK93" s="11"/>
      <c r="AL93" s="11"/>
      <c r="AM93" s="11"/>
      <c r="AN93" s="11"/>
      <c r="AO93" s="11"/>
      <c r="AP93" s="11"/>
      <c r="AQ93" s="11">
        <f t="shared" si="32"/>
        <v>96</v>
      </c>
      <c r="AR93" s="11">
        <f t="shared" si="32"/>
        <v>81</v>
      </c>
      <c r="AT93" s="117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</row>
    <row r="94" spans="1:65" s="1" customFormat="1" x14ac:dyDescent="0.3">
      <c r="A94" s="11"/>
      <c r="B94" s="1" t="e">
        <f t="shared" si="21"/>
        <v>#N/A</v>
      </c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" t="str">
        <f t="shared" si="29"/>
        <v/>
      </c>
      <c r="W94" s="1" t="str">
        <f t="shared" si="30"/>
        <v/>
      </c>
      <c r="X94" s="1" t="str">
        <f t="shared" si="30"/>
        <v/>
      </c>
      <c r="Y94" s="1" t="str">
        <f t="shared" si="30"/>
        <v/>
      </c>
      <c r="Z94" s="1" t="e">
        <f t="shared" si="31"/>
        <v>#N/A</v>
      </c>
      <c r="AA94" s="3">
        <f t="shared" si="22"/>
        <v>0</v>
      </c>
      <c r="AB94" s="13" t="e">
        <f t="shared" si="23"/>
        <v>#N/A</v>
      </c>
      <c r="AC94" s="13" t="e">
        <f t="shared" si="24"/>
        <v>#N/A</v>
      </c>
      <c r="AD94" s="13" t="e">
        <f t="shared" si="25"/>
        <v>#N/A</v>
      </c>
      <c r="AE94" s="13" t="e">
        <f t="shared" si="26"/>
        <v>#N/A</v>
      </c>
      <c r="AF94" s="13" t="e">
        <f t="shared" si="27"/>
        <v>#N/A</v>
      </c>
      <c r="AG94" s="13" t="e">
        <f t="shared" si="28"/>
        <v>#N/A</v>
      </c>
      <c r="AI94" s="11"/>
      <c r="AJ94" s="11"/>
      <c r="AK94" s="11"/>
      <c r="AL94" s="11"/>
      <c r="AM94" s="11"/>
      <c r="AN94" s="11"/>
      <c r="AO94" s="11"/>
      <c r="AP94" s="11"/>
      <c r="AQ94" s="11">
        <f t="shared" si="32"/>
        <v>97</v>
      </c>
      <c r="AR94" s="11">
        <f t="shared" si="32"/>
        <v>82</v>
      </c>
      <c r="AT94" s="117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</row>
    <row r="95" spans="1:65" s="1" customFormat="1" x14ac:dyDescent="0.3">
      <c r="A95" s="11"/>
      <c r="B95" s="1" t="e">
        <f t="shared" si="21"/>
        <v>#N/A</v>
      </c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" t="str">
        <f t="shared" si="29"/>
        <v/>
      </c>
      <c r="W95" s="1" t="str">
        <f t="shared" si="30"/>
        <v/>
      </c>
      <c r="X95" s="1" t="str">
        <f t="shared" si="30"/>
        <v/>
      </c>
      <c r="Y95" s="1" t="str">
        <f t="shared" si="30"/>
        <v/>
      </c>
      <c r="Z95" s="1" t="e">
        <f t="shared" si="31"/>
        <v>#N/A</v>
      </c>
      <c r="AA95" s="3">
        <f t="shared" si="22"/>
        <v>0</v>
      </c>
      <c r="AB95" s="13" t="e">
        <f t="shared" si="23"/>
        <v>#N/A</v>
      </c>
      <c r="AC95" s="13" t="e">
        <f t="shared" si="24"/>
        <v>#N/A</v>
      </c>
      <c r="AD95" s="13" t="e">
        <f t="shared" si="25"/>
        <v>#N/A</v>
      </c>
      <c r="AE95" s="13" t="e">
        <f t="shared" si="26"/>
        <v>#N/A</v>
      </c>
      <c r="AF95" s="13" t="e">
        <f t="shared" si="27"/>
        <v>#N/A</v>
      </c>
      <c r="AG95" s="13" t="e">
        <f t="shared" si="28"/>
        <v>#N/A</v>
      </c>
      <c r="AI95" s="11"/>
      <c r="AJ95" s="11"/>
      <c r="AK95" s="11"/>
      <c r="AL95" s="11"/>
      <c r="AM95" s="11"/>
      <c r="AN95" s="11"/>
      <c r="AO95" s="11"/>
      <c r="AP95" s="11"/>
      <c r="AQ95" s="11">
        <f t="shared" ref="AQ95:AR110" si="33">+AQ94+1</f>
        <v>98</v>
      </c>
      <c r="AR95" s="11">
        <f t="shared" si="33"/>
        <v>83</v>
      </c>
      <c r="AT95" s="117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</row>
    <row r="96" spans="1:65" s="1" customFormat="1" x14ac:dyDescent="0.3">
      <c r="A96" s="11"/>
      <c r="B96" s="1" t="e">
        <f t="shared" si="21"/>
        <v>#N/A</v>
      </c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" t="str">
        <f t="shared" si="29"/>
        <v/>
      </c>
      <c r="W96" s="1" t="str">
        <f t="shared" si="30"/>
        <v/>
      </c>
      <c r="X96" s="1" t="str">
        <f t="shared" si="30"/>
        <v/>
      </c>
      <c r="Y96" s="1" t="str">
        <f t="shared" si="30"/>
        <v/>
      </c>
      <c r="Z96" s="1" t="e">
        <f t="shared" si="31"/>
        <v>#N/A</v>
      </c>
      <c r="AA96" s="3">
        <f t="shared" si="22"/>
        <v>0</v>
      </c>
      <c r="AB96" s="13" t="e">
        <f t="shared" si="23"/>
        <v>#N/A</v>
      </c>
      <c r="AC96" s="13" t="e">
        <f t="shared" si="24"/>
        <v>#N/A</v>
      </c>
      <c r="AD96" s="13" t="e">
        <f t="shared" si="25"/>
        <v>#N/A</v>
      </c>
      <c r="AE96" s="13" t="e">
        <f t="shared" si="26"/>
        <v>#N/A</v>
      </c>
      <c r="AF96" s="13" t="e">
        <f t="shared" si="27"/>
        <v>#N/A</v>
      </c>
      <c r="AG96" s="13" t="e">
        <f t="shared" si="28"/>
        <v>#N/A</v>
      </c>
      <c r="AI96" s="11"/>
      <c r="AJ96" s="11"/>
      <c r="AK96" s="11"/>
      <c r="AL96" s="11"/>
      <c r="AM96" s="11"/>
      <c r="AN96" s="11"/>
      <c r="AO96" s="11"/>
      <c r="AP96" s="11"/>
      <c r="AQ96" s="11">
        <f t="shared" si="33"/>
        <v>99</v>
      </c>
      <c r="AR96" s="11">
        <f t="shared" si="33"/>
        <v>84</v>
      </c>
      <c r="AT96" s="117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</row>
    <row r="97" spans="1:65" s="1" customFormat="1" x14ac:dyDescent="0.3">
      <c r="A97" s="11"/>
      <c r="B97" s="1" t="e">
        <f t="shared" si="21"/>
        <v>#N/A</v>
      </c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" t="str">
        <f t="shared" si="29"/>
        <v/>
      </c>
      <c r="W97" s="1" t="str">
        <f t="shared" si="30"/>
        <v/>
      </c>
      <c r="X97" s="1" t="str">
        <f t="shared" si="30"/>
        <v/>
      </c>
      <c r="Y97" s="1" t="str">
        <f t="shared" si="30"/>
        <v/>
      </c>
      <c r="Z97" s="1" t="e">
        <f t="shared" si="31"/>
        <v>#N/A</v>
      </c>
      <c r="AA97" s="3">
        <f t="shared" si="22"/>
        <v>0</v>
      </c>
      <c r="AB97" s="13" t="e">
        <f t="shared" si="23"/>
        <v>#N/A</v>
      </c>
      <c r="AC97" s="13" t="e">
        <f t="shared" si="24"/>
        <v>#N/A</v>
      </c>
      <c r="AD97" s="13" t="e">
        <f t="shared" si="25"/>
        <v>#N/A</v>
      </c>
      <c r="AE97" s="13" t="e">
        <f t="shared" si="26"/>
        <v>#N/A</v>
      </c>
      <c r="AF97" s="13" t="e">
        <f t="shared" si="27"/>
        <v>#N/A</v>
      </c>
      <c r="AG97" s="13" t="e">
        <f t="shared" si="28"/>
        <v>#N/A</v>
      </c>
      <c r="AI97" s="11"/>
      <c r="AJ97" s="11"/>
      <c r="AK97" s="11"/>
      <c r="AL97" s="11"/>
      <c r="AM97" s="11"/>
      <c r="AN97" s="11"/>
      <c r="AO97" s="11"/>
      <c r="AP97" s="11"/>
      <c r="AQ97" s="11">
        <f t="shared" si="33"/>
        <v>100</v>
      </c>
      <c r="AR97" s="11">
        <f t="shared" si="33"/>
        <v>85</v>
      </c>
      <c r="AT97" s="117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</row>
    <row r="98" spans="1:65" s="1" customFormat="1" x14ac:dyDescent="0.3">
      <c r="A98" s="11"/>
      <c r="B98" s="1" t="e">
        <f t="shared" si="21"/>
        <v>#N/A</v>
      </c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" t="str">
        <f t="shared" si="29"/>
        <v/>
      </c>
      <c r="W98" s="1" t="str">
        <f t="shared" si="30"/>
        <v/>
      </c>
      <c r="X98" s="1" t="str">
        <f t="shared" si="30"/>
        <v/>
      </c>
      <c r="Y98" s="1" t="str">
        <f t="shared" si="30"/>
        <v/>
      </c>
      <c r="Z98" s="1" t="e">
        <f t="shared" si="31"/>
        <v>#N/A</v>
      </c>
      <c r="AA98" s="3">
        <f t="shared" si="22"/>
        <v>0</v>
      </c>
      <c r="AB98" s="13" t="e">
        <f t="shared" si="23"/>
        <v>#N/A</v>
      </c>
      <c r="AC98" s="13" t="e">
        <f t="shared" si="24"/>
        <v>#N/A</v>
      </c>
      <c r="AD98" s="13" t="e">
        <f t="shared" si="25"/>
        <v>#N/A</v>
      </c>
      <c r="AE98" s="13" t="e">
        <f t="shared" si="26"/>
        <v>#N/A</v>
      </c>
      <c r="AF98" s="13" t="e">
        <f t="shared" si="27"/>
        <v>#N/A</v>
      </c>
      <c r="AG98" s="13" t="e">
        <f t="shared" si="28"/>
        <v>#N/A</v>
      </c>
      <c r="AI98" s="11"/>
      <c r="AJ98" s="11"/>
      <c r="AK98" s="11"/>
      <c r="AL98" s="11"/>
      <c r="AM98" s="11"/>
      <c r="AN98" s="11"/>
      <c r="AO98" s="11"/>
      <c r="AP98" s="11"/>
      <c r="AQ98" s="11">
        <f t="shared" si="33"/>
        <v>101</v>
      </c>
      <c r="AR98" s="11">
        <f t="shared" si="33"/>
        <v>86</v>
      </c>
      <c r="AT98" s="117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</row>
    <row r="99" spans="1:65" s="1" customFormat="1" x14ac:dyDescent="0.3">
      <c r="A99" s="11"/>
      <c r="B99" s="1" t="e">
        <f t="shared" si="21"/>
        <v>#N/A</v>
      </c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" t="str">
        <f t="shared" si="29"/>
        <v/>
      </c>
      <c r="W99" s="1" t="str">
        <f t="shared" si="30"/>
        <v/>
      </c>
      <c r="X99" s="1" t="str">
        <f t="shared" si="30"/>
        <v/>
      </c>
      <c r="Y99" s="1" t="str">
        <f t="shared" si="30"/>
        <v/>
      </c>
      <c r="Z99" s="1" t="e">
        <f t="shared" si="31"/>
        <v>#N/A</v>
      </c>
      <c r="AA99" s="3">
        <f t="shared" si="22"/>
        <v>0</v>
      </c>
      <c r="AB99" s="13" t="e">
        <f t="shared" si="23"/>
        <v>#N/A</v>
      </c>
      <c r="AC99" s="13" t="e">
        <f t="shared" si="24"/>
        <v>#N/A</v>
      </c>
      <c r="AD99" s="13" t="e">
        <f t="shared" si="25"/>
        <v>#N/A</v>
      </c>
      <c r="AE99" s="13" t="e">
        <f t="shared" si="26"/>
        <v>#N/A</v>
      </c>
      <c r="AF99" s="13" t="e">
        <f t="shared" si="27"/>
        <v>#N/A</v>
      </c>
      <c r="AG99" s="13" t="e">
        <f t="shared" si="28"/>
        <v>#N/A</v>
      </c>
      <c r="AI99" s="11"/>
      <c r="AJ99" s="11"/>
      <c r="AK99" s="11"/>
      <c r="AL99" s="11"/>
      <c r="AM99" s="11"/>
      <c r="AN99" s="11"/>
      <c r="AO99" s="11"/>
      <c r="AP99" s="11"/>
      <c r="AQ99" s="11">
        <f t="shared" si="33"/>
        <v>102</v>
      </c>
      <c r="AR99" s="11">
        <f t="shared" si="33"/>
        <v>87</v>
      </c>
      <c r="AT99" s="117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</row>
    <row r="100" spans="1:65" s="1" customFormat="1" x14ac:dyDescent="0.3">
      <c r="A100" s="11"/>
      <c r="B100" s="1" t="e">
        <f t="shared" si="21"/>
        <v>#N/A</v>
      </c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" t="str">
        <f t="shared" si="29"/>
        <v/>
      </c>
      <c r="W100" s="1" t="str">
        <f t="shared" si="30"/>
        <v/>
      </c>
      <c r="X100" s="1" t="str">
        <f t="shared" si="30"/>
        <v/>
      </c>
      <c r="Y100" s="1" t="str">
        <f t="shared" si="30"/>
        <v/>
      </c>
      <c r="Z100" s="1" t="e">
        <f t="shared" si="31"/>
        <v>#N/A</v>
      </c>
      <c r="AA100" s="3">
        <f t="shared" si="22"/>
        <v>0</v>
      </c>
      <c r="AB100" s="13" t="e">
        <f t="shared" si="23"/>
        <v>#N/A</v>
      </c>
      <c r="AC100" s="13" t="e">
        <f t="shared" si="24"/>
        <v>#N/A</v>
      </c>
      <c r="AD100" s="13" t="e">
        <f t="shared" si="25"/>
        <v>#N/A</v>
      </c>
      <c r="AE100" s="13" t="e">
        <f t="shared" si="26"/>
        <v>#N/A</v>
      </c>
      <c r="AF100" s="13" t="e">
        <f t="shared" si="27"/>
        <v>#N/A</v>
      </c>
      <c r="AG100" s="13" t="e">
        <f t="shared" si="28"/>
        <v>#N/A</v>
      </c>
      <c r="AI100" s="11"/>
      <c r="AJ100" s="11"/>
      <c r="AK100" s="11"/>
      <c r="AL100" s="11"/>
      <c r="AM100" s="11"/>
      <c r="AN100" s="11"/>
      <c r="AO100" s="11"/>
      <c r="AP100" s="11"/>
      <c r="AQ100" s="11">
        <f t="shared" si="33"/>
        <v>103</v>
      </c>
      <c r="AR100" s="11">
        <f t="shared" si="33"/>
        <v>88</v>
      </c>
      <c r="AT100" s="117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</row>
    <row r="101" spans="1:65" s="1" customFormat="1" x14ac:dyDescent="0.3">
      <c r="A101" s="11"/>
      <c r="B101" s="1" t="e">
        <f t="shared" si="21"/>
        <v>#N/A</v>
      </c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" t="str">
        <f t="shared" si="29"/>
        <v/>
      </c>
      <c r="W101" s="1" t="str">
        <f t="shared" si="30"/>
        <v/>
      </c>
      <c r="X101" s="1" t="str">
        <f t="shared" si="30"/>
        <v/>
      </c>
      <c r="Y101" s="1" t="str">
        <f t="shared" si="30"/>
        <v/>
      </c>
      <c r="Z101" s="1" t="e">
        <f t="shared" si="31"/>
        <v>#N/A</v>
      </c>
      <c r="AA101" s="3">
        <f t="shared" si="22"/>
        <v>0</v>
      </c>
      <c r="AB101" s="13" t="e">
        <f t="shared" si="23"/>
        <v>#N/A</v>
      </c>
      <c r="AC101" s="13" t="e">
        <f t="shared" si="24"/>
        <v>#N/A</v>
      </c>
      <c r="AD101" s="13" t="e">
        <f t="shared" si="25"/>
        <v>#N/A</v>
      </c>
      <c r="AE101" s="13" t="e">
        <f t="shared" si="26"/>
        <v>#N/A</v>
      </c>
      <c r="AF101" s="13" t="e">
        <f t="shared" si="27"/>
        <v>#N/A</v>
      </c>
      <c r="AG101" s="13" t="e">
        <f t="shared" si="28"/>
        <v>#N/A</v>
      </c>
      <c r="AI101" s="11"/>
      <c r="AJ101" s="11"/>
      <c r="AK101" s="11"/>
      <c r="AL101" s="11"/>
      <c r="AM101" s="11"/>
      <c r="AN101" s="11"/>
      <c r="AO101" s="11"/>
      <c r="AP101" s="11"/>
      <c r="AQ101" s="11">
        <f t="shared" si="33"/>
        <v>104</v>
      </c>
      <c r="AR101" s="11">
        <f t="shared" si="33"/>
        <v>89</v>
      </c>
      <c r="AT101" s="117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</row>
    <row r="102" spans="1:65" s="1" customFormat="1" x14ac:dyDescent="0.3">
      <c r="A102" s="11"/>
      <c r="B102" s="1" t="e">
        <f t="shared" si="21"/>
        <v>#N/A</v>
      </c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" t="str">
        <f t="shared" si="29"/>
        <v/>
      </c>
      <c r="W102" s="1" t="str">
        <f t="shared" si="30"/>
        <v/>
      </c>
      <c r="X102" s="1" t="str">
        <f t="shared" si="30"/>
        <v/>
      </c>
      <c r="Y102" s="1" t="str">
        <f t="shared" si="30"/>
        <v/>
      </c>
      <c r="Z102" s="1" t="e">
        <f t="shared" si="31"/>
        <v>#N/A</v>
      </c>
      <c r="AA102" s="3">
        <f t="shared" si="22"/>
        <v>0</v>
      </c>
      <c r="AB102" s="13" t="e">
        <f t="shared" si="23"/>
        <v>#N/A</v>
      </c>
      <c r="AC102" s="13" t="e">
        <f t="shared" si="24"/>
        <v>#N/A</v>
      </c>
      <c r="AD102" s="13" t="e">
        <f t="shared" si="25"/>
        <v>#N/A</v>
      </c>
      <c r="AE102" s="13" t="e">
        <f t="shared" si="26"/>
        <v>#N/A</v>
      </c>
      <c r="AF102" s="13" t="e">
        <f t="shared" si="27"/>
        <v>#N/A</v>
      </c>
      <c r="AG102" s="13" t="e">
        <f t="shared" si="28"/>
        <v>#N/A</v>
      </c>
      <c r="AI102" s="11"/>
      <c r="AJ102" s="11"/>
      <c r="AK102" s="11"/>
      <c r="AL102" s="11"/>
      <c r="AM102" s="11"/>
      <c r="AN102" s="11"/>
      <c r="AO102" s="11"/>
      <c r="AP102" s="11"/>
      <c r="AQ102" s="11">
        <f t="shared" si="33"/>
        <v>105</v>
      </c>
      <c r="AR102" s="11">
        <f t="shared" si="33"/>
        <v>90</v>
      </c>
      <c r="AT102" s="117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</row>
    <row r="103" spans="1:65" s="1" customFormat="1" x14ac:dyDescent="0.3">
      <c r="A103" s="11"/>
      <c r="B103" s="1" t="e">
        <f t="shared" si="21"/>
        <v>#N/A</v>
      </c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" t="str">
        <f t="shared" si="29"/>
        <v/>
      </c>
      <c r="W103" s="1" t="str">
        <f t="shared" si="30"/>
        <v/>
      </c>
      <c r="X103" s="1" t="str">
        <f t="shared" si="30"/>
        <v/>
      </c>
      <c r="Y103" s="1" t="str">
        <f t="shared" si="30"/>
        <v/>
      </c>
      <c r="Z103" s="1" t="e">
        <f t="shared" si="31"/>
        <v>#N/A</v>
      </c>
      <c r="AA103" s="3">
        <f t="shared" si="22"/>
        <v>0</v>
      </c>
      <c r="AB103" s="13" t="e">
        <f t="shared" si="23"/>
        <v>#N/A</v>
      </c>
      <c r="AC103" s="13" t="e">
        <f t="shared" si="24"/>
        <v>#N/A</v>
      </c>
      <c r="AD103" s="13" t="e">
        <f t="shared" si="25"/>
        <v>#N/A</v>
      </c>
      <c r="AE103" s="13" t="e">
        <f t="shared" si="26"/>
        <v>#N/A</v>
      </c>
      <c r="AF103" s="13" t="e">
        <f t="shared" si="27"/>
        <v>#N/A</v>
      </c>
      <c r="AG103" s="13" t="e">
        <f t="shared" si="28"/>
        <v>#N/A</v>
      </c>
      <c r="AI103" s="11"/>
      <c r="AJ103" s="11"/>
      <c r="AK103" s="11"/>
      <c r="AL103" s="11"/>
      <c r="AM103" s="11"/>
      <c r="AN103" s="11"/>
      <c r="AO103" s="11"/>
      <c r="AP103" s="11"/>
      <c r="AQ103" s="11">
        <f t="shared" si="33"/>
        <v>106</v>
      </c>
      <c r="AR103" s="11">
        <f t="shared" si="33"/>
        <v>91</v>
      </c>
      <c r="AT103" s="117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</row>
    <row r="104" spans="1:65" s="1" customFormat="1" x14ac:dyDescent="0.3">
      <c r="A104" s="11"/>
      <c r="B104" s="1" t="e">
        <f t="shared" si="21"/>
        <v>#N/A</v>
      </c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" t="str">
        <f t="shared" si="29"/>
        <v/>
      </c>
      <c r="W104" s="1" t="str">
        <f t="shared" si="30"/>
        <v/>
      </c>
      <c r="X104" s="1" t="str">
        <f t="shared" si="30"/>
        <v/>
      </c>
      <c r="Y104" s="1" t="str">
        <f t="shared" si="30"/>
        <v/>
      </c>
      <c r="Z104" s="1" t="e">
        <f t="shared" si="31"/>
        <v>#N/A</v>
      </c>
      <c r="AA104" s="3">
        <f t="shared" si="22"/>
        <v>0</v>
      </c>
      <c r="AB104" s="13" t="e">
        <f t="shared" si="23"/>
        <v>#N/A</v>
      </c>
      <c r="AC104" s="13" t="e">
        <f t="shared" si="24"/>
        <v>#N/A</v>
      </c>
      <c r="AD104" s="13" t="e">
        <f t="shared" si="25"/>
        <v>#N/A</v>
      </c>
      <c r="AE104" s="13" t="e">
        <f t="shared" si="26"/>
        <v>#N/A</v>
      </c>
      <c r="AF104" s="13" t="e">
        <f t="shared" si="27"/>
        <v>#N/A</v>
      </c>
      <c r="AG104" s="13" t="e">
        <f t="shared" si="28"/>
        <v>#N/A</v>
      </c>
      <c r="AI104" s="11"/>
      <c r="AJ104" s="11"/>
      <c r="AK104" s="11"/>
      <c r="AL104" s="11"/>
      <c r="AM104" s="11"/>
      <c r="AN104" s="11"/>
      <c r="AO104" s="11"/>
      <c r="AP104" s="11"/>
      <c r="AQ104" s="11">
        <f t="shared" si="33"/>
        <v>107</v>
      </c>
      <c r="AR104" s="11">
        <f t="shared" si="33"/>
        <v>92</v>
      </c>
      <c r="AT104" s="117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</row>
    <row r="105" spans="1:65" s="1" customFormat="1" x14ac:dyDescent="0.3">
      <c r="A105" s="11"/>
      <c r="B105" s="1" t="e">
        <f t="shared" si="21"/>
        <v>#N/A</v>
      </c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" t="str">
        <f t="shared" si="29"/>
        <v/>
      </c>
      <c r="W105" s="1" t="str">
        <f t="shared" si="30"/>
        <v/>
      </c>
      <c r="X105" s="1" t="str">
        <f t="shared" si="30"/>
        <v/>
      </c>
      <c r="Y105" s="1" t="str">
        <f t="shared" si="30"/>
        <v/>
      </c>
      <c r="Z105" s="1" t="e">
        <f t="shared" si="31"/>
        <v>#N/A</v>
      </c>
      <c r="AA105" s="3">
        <f t="shared" si="22"/>
        <v>0</v>
      </c>
      <c r="AB105" s="13" t="e">
        <f t="shared" si="23"/>
        <v>#N/A</v>
      </c>
      <c r="AC105" s="13" t="e">
        <f t="shared" si="24"/>
        <v>#N/A</v>
      </c>
      <c r="AD105" s="13" t="e">
        <f t="shared" si="25"/>
        <v>#N/A</v>
      </c>
      <c r="AE105" s="13" t="e">
        <f t="shared" si="26"/>
        <v>#N/A</v>
      </c>
      <c r="AF105" s="13" t="e">
        <f t="shared" si="27"/>
        <v>#N/A</v>
      </c>
      <c r="AG105" s="13" t="e">
        <f t="shared" si="28"/>
        <v>#N/A</v>
      </c>
      <c r="AI105" s="11"/>
      <c r="AJ105" s="11"/>
      <c r="AK105" s="11"/>
      <c r="AL105" s="11"/>
      <c r="AM105" s="11"/>
      <c r="AN105" s="11"/>
      <c r="AO105" s="11"/>
      <c r="AP105" s="11"/>
      <c r="AQ105" s="11">
        <f t="shared" si="33"/>
        <v>108</v>
      </c>
      <c r="AR105" s="11">
        <f t="shared" si="33"/>
        <v>93</v>
      </c>
      <c r="AT105" s="117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</row>
    <row r="106" spans="1:65" s="1" customFormat="1" x14ac:dyDescent="0.3">
      <c r="A106" s="11"/>
      <c r="B106" s="1" t="e">
        <f t="shared" si="21"/>
        <v>#N/A</v>
      </c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" t="str">
        <f t="shared" si="29"/>
        <v/>
      </c>
      <c r="W106" s="1" t="str">
        <f t="shared" si="30"/>
        <v/>
      </c>
      <c r="X106" s="1" t="str">
        <f t="shared" si="30"/>
        <v/>
      </c>
      <c r="Y106" s="1" t="str">
        <f t="shared" si="30"/>
        <v/>
      </c>
      <c r="Z106" s="1" t="e">
        <f t="shared" si="31"/>
        <v>#N/A</v>
      </c>
      <c r="AA106" s="3">
        <f t="shared" si="22"/>
        <v>0</v>
      </c>
      <c r="AB106" s="13" t="e">
        <f t="shared" si="23"/>
        <v>#N/A</v>
      </c>
      <c r="AC106" s="13" t="e">
        <f t="shared" si="24"/>
        <v>#N/A</v>
      </c>
      <c r="AD106" s="13" t="e">
        <f t="shared" si="25"/>
        <v>#N/A</v>
      </c>
      <c r="AE106" s="13" t="e">
        <f t="shared" si="26"/>
        <v>#N/A</v>
      </c>
      <c r="AF106" s="13" t="e">
        <f t="shared" si="27"/>
        <v>#N/A</v>
      </c>
      <c r="AG106" s="13" t="e">
        <f t="shared" si="28"/>
        <v>#N/A</v>
      </c>
      <c r="AI106" s="11"/>
      <c r="AJ106" s="11"/>
      <c r="AK106" s="11"/>
      <c r="AL106" s="11"/>
      <c r="AM106" s="11"/>
      <c r="AN106" s="11"/>
      <c r="AO106" s="11"/>
      <c r="AP106" s="11"/>
      <c r="AQ106" s="11">
        <f t="shared" si="33"/>
        <v>109</v>
      </c>
      <c r="AR106" s="11">
        <f t="shared" si="33"/>
        <v>94</v>
      </c>
      <c r="AT106" s="117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</row>
    <row r="107" spans="1:65" s="1" customFormat="1" x14ac:dyDescent="0.3">
      <c r="A107" s="11"/>
      <c r="B107" s="1" t="e">
        <f t="shared" si="21"/>
        <v>#N/A</v>
      </c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" t="str">
        <f t="shared" si="29"/>
        <v/>
      </c>
      <c r="W107" s="1" t="str">
        <f t="shared" si="30"/>
        <v/>
      </c>
      <c r="X107" s="1" t="str">
        <f t="shared" si="30"/>
        <v/>
      </c>
      <c r="Y107" s="1" t="str">
        <f t="shared" si="30"/>
        <v/>
      </c>
      <c r="Z107" s="1" t="e">
        <f t="shared" si="31"/>
        <v>#N/A</v>
      </c>
      <c r="AA107" s="3">
        <f t="shared" si="22"/>
        <v>0</v>
      </c>
      <c r="AB107" s="13" t="e">
        <f t="shared" si="23"/>
        <v>#N/A</v>
      </c>
      <c r="AC107" s="13" t="e">
        <f t="shared" si="24"/>
        <v>#N/A</v>
      </c>
      <c r="AD107" s="13" t="e">
        <f t="shared" si="25"/>
        <v>#N/A</v>
      </c>
      <c r="AE107" s="13" t="e">
        <f t="shared" si="26"/>
        <v>#N/A</v>
      </c>
      <c r="AF107" s="13" t="e">
        <f t="shared" si="27"/>
        <v>#N/A</v>
      </c>
      <c r="AG107" s="13" t="e">
        <f t="shared" si="28"/>
        <v>#N/A</v>
      </c>
      <c r="AI107" s="11"/>
      <c r="AJ107" s="11"/>
      <c r="AK107" s="11"/>
      <c r="AL107" s="11"/>
      <c r="AM107" s="11"/>
      <c r="AN107" s="11"/>
      <c r="AO107" s="11"/>
      <c r="AP107" s="11"/>
      <c r="AQ107" s="11">
        <f t="shared" si="33"/>
        <v>110</v>
      </c>
      <c r="AR107" s="11">
        <f t="shared" si="33"/>
        <v>95</v>
      </c>
      <c r="AT107" s="117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</row>
    <row r="108" spans="1:65" s="1" customFormat="1" x14ac:dyDescent="0.3">
      <c r="A108" s="11"/>
      <c r="B108" s="1" t="e">
        <f t="shared" si="21"/>
        <v>#N/A</v>
      </c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" t="str">
        <f t="shared" si="29"/>
        <v/>
      </c>
      <c r="W108" s="1" t="str">
        <f t="shared" si="30"/>
        <v/>
      </c>
      <c r="X108" s="1" t="str">
        <f t="shared" si="30"/>
        <v/>
      </c>
      <c r="Y108" s="1" t="str">
        <f t="shared" si="30"/>
        <v/>
      </c>
      <c r="Z108" s="1" t="e">
        <f t="shared" si="31"/>
        <v>#N/A</v>
      </c>
      <c r="AA108" s="3">
        <f t="shared" si="22"/>
        <v>0</v>
      </c>
      <c r="AB108" s="13" t="e">
        <f t="shared" si="23"/>
        <v>#N/A</v>
      </c>
      <c r="AC108" s="13" t="e">
        <f t="shared" si="24"/>
        <v>#N/A</v>
      </c>
      <c r="AD108" s="13" t="e">
        <f t="shared" si="25"/>
        <v>#N/A</v>
      </c>
      <c r="AE108" s="13" t="e">
        <f t="shared" si="26"/>
        <v>#N/A</v>
      </c>
      <c r="AF108" s="13" t="e">
        <f t="shared" si="27"/>
        <v>#N/A</v>
      </c>
      <c r="AG108" s="13" t="e">
        <f t="shared" si="28"/>
        <v>#N/A</v>
      </c>
      <c r="AI108" s="11"/>
      <c r="AJ108" s="11"/>
      <c r="AK108" s="11"/>
      <c r="AL108" s="11"/>
      <c r="AM108" s="11"/>
      <c r="AN108" s="11"/>
      <c r="AO108" s="11"/>
      <c r="AP108" s="11"/>
      <c r="AQ108" s="11">
        <f t="shared" si="33"/>
        <v>111</v>
      </c>
      <c r="AR108" s="11">
        <f t="shared" si="33"/>
        <v>96</v>
      </c>
      <c r="AT108" s="117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</row>
    <row r="109" spans="1:65" s="1" customFormat="1" x14ac:dyDescent="0.3">
      <c r="A109" s="11"/>
      <c r="B109" s="1" t="e">
        <f t="shared" si="21"/>
        <v>#N/A</v>
      </c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" t="str">
        <f t="shared" si="29"/>
        <v/>
      </c>
      <c r="W109" s="1" t="str">
        <f t="shared" si="30"/>
        <v/>
      </c>
      <c r="X109" s="1" t="str">
        <f t="shared" si="30"/>
        <v/>
      </c>
      <c r="Y109" s="1" t="str">
        <f t="shared" si="30"/>
        <v/>
      </c>
      <c r="Z109" s="1" t="e">
        <f t="shared" si="31"/>
        <v>#N/A</v>
      </c>
      <c r="AA109" s="3">
        <f t="shared" si="22"/>
        <v>0</v>
      </c>
      <c r="AB109" s="13" t="e">
        <f t="shared" si="23"/>
        <v>#N/A</v>
      </c>
      <c r="AC109" s="13" t="e">
        <f t="shared" si="24"/>
        <v>#N/A</v>
      </c>
      <c r="AD109" s="13" t="e">
        <f t="shared" si="25"/>
        <v>#N/A</v>
      </c>
      <c r="AE109" s="13" t="e">
        <f t="shared" si="26"/>
        <v>#N/A</v>
      </c>
      <c r="AF109" s="13" t="e">
        <f t="shared" si="27"/>
        <v>#N/A</v>
      </c>
      <c r="AG109" s="13" t="e">
        <f t="shared" si="28"/>
        <v>#N/A</v>
      </c>
      <c r="AI109" s="11"/>
      <c r="AJ109" s="11"/>
      <c r="AK109" s="11"/>
      <c r="AL109" s="11"/>
      <c r="AM109" s="11"/>
      <c r="AN109" s="11"/>
      <c r="AO109" s="11"/>
      <c r="AP109" s="11"/>
      <c r="AQ109" s="11">
        <f t="shared" si="33"/>
        <v>112</v>
      </c>
      <c r="AR109" s="11">
        <f t="shared" si="33"/>
        <v>97</v>
      </c>
      <c r="AT109" s="117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</row>
    <row r="110" spans="1:65" s="1" customFormat="1" x14ac:dyDescent="0.3">
      <c r="A110" s="11"/>
      <c r="B110" s="1" t="e">
        <f t="shared" si="21"/>
        <v>#N/A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" t="str">
        <f t="shared" si="29"/>
        <v/>
      </c>
      <c r="W110" s="1" t="str">
        <f t="shared" si="30"/>
        <v/>
      </c>
      <c r="X110" s="1" t="str">
        <f t="shared" si="30"/>
        <v/>
      </c>
      <c r="Y110" s="1" t="str">
        <f t="shared" si="30"/>
        <v/>
      </c>
      <c r="Z110" s="1" t="e">
        <f t="shared" si="31"/>
        <v>#N/A</v>
      </c>
      <c r="AA110" s="3">
        <f t="shared" si="22"/>
        <v>0</v>
      </c>
      <c r="AB110" s="13" t="e">
        <f t="shared" si="23"/>
        <v>#N/A</v>
      </c>
      <c r="AC110" s="13" t="e">
        <f t="shared" si="24"/>
        <v>#N/A</v>
      </c>
      <c r="AD110" s="13" t="e">
        <f t="shared" si="25"/>
        <v>#N/A</v>
      </c>
      <c r="AE110" s="13" t="e">
        <f t="shared" si="26"/>
        <v>#N/A</v>
      </c>
      <c r="AF110" s="13" t="e">
        <f t="shared" si="27"/>
        <v>#N/A</v>
      </c>
      <c r="AG110" s="13" t="e">
        <f t="shared" si="28"/>
        <v>#N/A</v>
      </c>
      <c r="AI110" s="11"/>
      <c r="AJ110" s="11"/>
      <c r="AK110" s="11"/>
      <c r="AL110" s="11"/>
      <c r="AM110" s="11"/>
      <c r="AN110" s="11"/>
      <c r="AO110" s="11"/>
      <c r="AP110" s="11"/>
      <c r="AQ110" s="11">
        <f t="shared" si="33"/>
        <v>113</v>
      </c>
      <c r="AR110" s="11">
        <f t="shared" si="33"/>
        <v>98</v>
      </c>
      <c r="AT110" s="117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</row>
    <row r="111" spans="1:65" s="1" customFormat="1" x14ac:dyDescent="0.3">
      <c r="A111" s="11"/>
      <c r="B111" s="1" t="e">
        <f t="shared" si="21"/>
        <v>#N/A</v>
      </c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" t="str">
        <f t="shared" si="29"/>
        <v/>
      </c>
      <c r="W111" s="1" t="str">
        <f t="shared" si="30"/>
        <v/>
      </c>
      <c r="X111" s="1" t="str">
        <f t="shared" si="30"/>
        <v/>
      </c>
      <c r="Y111" s="1" t="str">
        <f t="shared" si="30"/>
        <v/>
      </c>
      <c r="Z111" s="1" t="e">
        <f t="shared" si="31"/>
        <v>#N/A</v>
      </c>
      <c r="AA111" s="3">
        <f t="shared" si="22"/>
        <v>0</v>
      </c>
      <c r="AB111" s="13" t="e">
        <f t="shared" si="23"/>
        <v>#N/A</v>
      </c>
      <c r="AC111" s="13" t="e">
        <f t="shared" si="24"/>
        <v>#N/A</v>
      </c>
      <c r="AD111" s="13" t="e">
        <f t="shared" si="25"/>
        <v>#N/A</v>
      </c>
      <c r="AE111" s="13" t="e">
        <f t="shared" si="26"/>
        <v>#N/A</v>
      </c>
      <c r="AF111" s="13" t="e">
        <f t="shared" si="27"/>
        <v>#N/A</v>
      </c>
      <c r="AG111" s="13" t="e">
        <f t="shared" si="28"/>
        <v>#N/A</v>
      </c>
      <c r="AI111" s="11"/>
      <c r="AJ111" s="11"/>
      <c r="AK111" s="11"/>
      <c r="AL111" s="11"/>
      <c r="AM111" s="11"/>
      <c r="AN111" s="11"/>
      <c r="AO111" s="11"/>
      <c r="AP111" s="11"/>
      <c r="AQ111" s="11">
        <f t="shared" ref="AQ111:AR126" si="34">+AQ110+1</f>
        <v>114</v>
      </c>
      <c r="AR111" s="11">
        <f t="shared" si="34"/>
        <v>99</v>
      </c>
      <c r="AT111" s="117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</row>
    <row r="112" spans="1:65" s="1" customFormat="1" x14ac:dyDescent="0.3">
      <c r="A112" s="11"/>
      <c r="B112" s="1" t="e">
        <f t="shared" si="21"/>
        <v>#N/A</v>
      </c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" t="str">
        <f t="shared" si="29"/>
        <v/>
      </c>
      <c r="W112" s="1" t="str">
        <f t="shared" si="30"/>
        <v/>
      </c>
      <c r="X112" s="1" t="str">
        <f t="shared" si="30"/>
        <v/>
      </c>
      <c r="Y112" s="1" t="str">
        <f t="shared" si="30"/>
        <v/>
      </c>
      <c r="Z112" s="1" t="e">
        <f t="shared" si="31"/>
        <v>#N/A</v>
      </c>
      <c r="AA112" s="3">
        <f t="shared" si="22"/>
        <v>0</v>
      </c>
      <c r="AB112" s="13" t="e">
        <f t="shared" si="23"/>
        <v>#N/A</v>
      </c>
      <c r="AC112" s="13" t="e">
        <f t="shared" si="24"/>
        <v>#N/A</v>
      </c>
      <c r="AD112" s="13" t="e">
        <f t="shared" si="25"/>
        <v>#N/A</v>
      </c>
      <c r="AE112" s="13" t="e">
        <f t="shared" si="26"/>
        <v>#N/A</v>
      </c>
      <c r="AF112" s="13" t="e">
        <f t="shared" si="27"/>
        <v>#N/A</v>
      </c>
      <c r="AG112" s="13" t="e">
        <f t="shared" si="28"/>
        <v>#N/A</v>
      </c>
      <c r="AI112" s="11"/>
      <c r="AJ112" s="11"/>
      <c r="AK112" s="11"/>
      <c r="AL112" s="11"/>
      <c r="AM112" s="11"/>
      <c r="AN112" s="11"/>
      <c r="AO112" s="11"/>
      <c r="AP112" s="11"/>
      <c r="AQ112" s="11">
        <f t="shared" si="34"/>
        <v>115</v>
      </c>
      <c r="AR112" s="11">
        <f t="shared" si="34"/>
        <v>100</v>
      </c>
      <c r="AT112" s="117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</row>
    <row r="113" spans="1:65" s="1" customFormat="1" x14ac:dyDescent="0.3">
      <c r="A113" s="11"/>
      <c r="B113" s="1" t="e">
        <f t="shared" si="21"/>
        <v>#N/A</v>
      </c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" t="str">
        <f t="shared" si="29"/>
        <v/>
      </c>
      <c r="W113" s="1" t="str">
        <f t="shared" si="30"/>
        <v/>
      </c>
      <c r="X113" s="1" t="str">
        <f t="shared" si="30"/>
        <v/>
      </c>
      <c r="Y113" s="1" t="str">
        <f t="shared" si="30"/>
        <v/>
      </c>
      <c r="Z113" s="1" t="e">
        <f t="shared" si="31"/>
        <v>#N/A</v>
      </c>
      <c r="AA113" s="3">
        <f t="shared" si="22"/>
        <v>0</v>
      </c>
      <c r="AB113" s="13" t="e">
        <f t="shared" si="23"/>
        <v>#N/A</v>
      </c>
      <c r="AC113" s="13" t="e">
        <f t="shared" si="24"/>
        <v>#N/A</v>
      </c>
      <c r="AD113" s="13" t="e">
        <f t="shared" si="25"/>
        <v>#N/A</v>
      </c>
      <c r="AE113" s="13" t="e">
        <f t="shared" si="26"/>
        <v>#N/A</v>
      </c>
      <c r="AF113" s="13" t="e">
        <f t="shared" si="27"/>
        <v>#N/A</v>
      </c>
      <c r="AG113" s="13" t="e">
        <f t="shared" si="28"/>
        <v>#N/A</v>
      </c>
      <c r="AI113" s="11"/>
      <c r="AJ113" s="11"/>
      <c r="AK113" s="11"/>
      <c r="AL113" s="11"/>
      <c r="AM113" s="11"/>
      <c r="AN113" s="11"/>
      <c r="AO113" s="11"/>
      <c r="AP113" s="11"/>
      <c r="AQ113" s="11">
        <f t="shared" si="34"/>
        <v>116</v>
      </c>
      <c r="AR113" s="11">
        <f t="shared" si="34"/>
        <v>101</v>
      </c>
      <c r="AT113" s="117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</row>
    <row r="114" spans="1:65" s="1" customFormat="1" x14ac:dyDescent="0.3">
      <c r="A114" s="11"/>
      <c r="B114" s="1" t="e">
        <f t="shared" si="21"/>
        <v>#N/A</v>
      </c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" t="str">
        <f t="shared" si="29"/>
        <v/>
      </c>
      <c r="W114" s="1" t="str">
        <f t="shared" si="30"/>
        <v/>
      </c>
      <c r="X114" s="1" t="str">
        <f t="shared" si="30"/>
        <v/>
      </c>
      <c r="Y114" s="1" t="str">
        <f t="shared" si="30"/>
        <v/>
      </c>
      <c r="Z114" s="1" t="e">
        <f t="shared" si="31"/>
        <v>#N/A</v>
      </c>
      <c r="AA114" s="3">
        <f t="shared" si="22"/>
        <v>0</v>
      </c>
      <c r="AB114" s="13" t="e">
        <f t="shared" si="23"/>
        <v>#N/A</v>
      </c>
      <c r="AC114" s="13" t="e">
        <f t="shared" si="24"/>
        <v>#N/A</v>
      </c>
      <c r="AD114" s="13" t="e">
        <f t="shared" si="25"/>
        <v>#N/A</v>
      </c>
      <c r="AE114" s="13" t="e">
        <f t="shared" si="26"/>
        <v>#N/A</v>
      </c>
      <c r="AF114" s="13" t="e">
        <f t="shared" si="27"/>
        <v>#N/A</v>
      </c>
      <c r="AG114" s="13" t="e">
        <f t="shared" si="28"/>
        <v>#N/A</v>
      </c>
      <c r="AI114" s="11"/>
      <c r="AJ114" s="11"/>
      <c r="AK114" s="11"/>
      <c r="AL114" s="11"/>
      <c r="AM114" s="11"/>
      <c r="AN114" s="11"/>
      <c r="AO114" s="11"/>
      <c r="AP114" s="11"/>
      <c r="AQ114" s="11">
        <f t="shared" si="34"/>
        <v>117</v>
      </c>
      <c r="AR114" s="11">
        <f t="shared" si="34"/>
        <v>102</v>
      </c>
      <c r="AT114" s="117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</row>
    <row r="115" spans="1:65" s="1" customFormat="1" x14ac:dyDescent="0.3">
      <c r="A115" s="11"/>
      <c r="B115" s="1" t="e">
        <f t="shared" si="21"/>
        <v>#N/A</v>
      </c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" t="str">
        <f t="shared" si="29"/>
        <v/>
      </c>
      <c r="W115" s="1" t="str">
        <f t="shared" si="30"/>
        <v/>
      </c>
      <c r="X115" s="1" t="str">
        <f t="shared" si="30"/>
        <v/>
      </c>
      <c r="Y115" s="1" t="str">
        <f t="shared" si="30"/>
        <v/>
      </c>
      <c r="Z115" s="1" t="e">
        <f t="shared" si="31"/>
        <v>#N/A</v>
      </c>
      <c r="AA115" s="3">
        <f t="shared" si="22"/>
        <v>0</v>
      </c>
      <c r="AB115" s="13" t="e">
        <f t="shared" si="23"/>
        <v>#N/A</v>
      </c>
      <c r="AC115" s="13" t="e">
        <f t="shared" si="24"/>
        <v>#N/A</v>
      </c>
      <c r="AD115" s="13" t="e">
        <f t="shared" si="25"/>
        <v>#N/A</v>
      </c>
      <c r="AE115" s="13" t="e">
        <f t="shared" si="26"/>
        <v>#N/A</v>
      </c>
      <c r="AF115" s="13" t="e">
        <f t="shared" si="27"/>
        <v>#N/A</v>
      </c>
      <c r="AG115" s="13" t="e">
        <f t="shared" si="28"/>
        <v>#N/A</v>
      </c>
      <c r="AI115" s="11"/>
      <c r="AJ115" s="11"/>
      <c r="AK115" s="11"/>
      <c r="AL115" s="11"/>
      <c r="AM115" s="11"/>
      <c r="AN115" s="11"/>
      <c r="AO115" s="11"/>
      <c r="AP115" s="11"/>
      <c r="AQ115" s="11">
        <f t="shared" si="34"/>
        <v>118</v>
      </c>
      <c r="AR115" s="11">
        <f t="shared" si="34"/>
        <v>103</v>
      </c>
      <c r="AT115" s="117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</row>
    <row r="116" spans="1:65" s="1" customFormat="1" x14ac:dyDescent="0.3">
      <c r="A116" s="11"/>
      <c r="B116" s="1" t="e">
        <f t="shared" si="21"/>
        <v>#N/A</v>
      </c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" t="str">
        <f t="shared" si="29"/>
        <v/>
      </c>
      <c r="W116" s="1" t="str">
        <f t="shared" si="30"/>
        <v/>
      </c>
      <c r="X116" s="1" t="str">
        <f t="shared" si="30"/>
        <v/>
      </c>
      <c r="Y116" s="1" t="str">
        <f t="shared" si="30"/>
        <v/>
      </c>
      <c r="Z116" s="1" t="e">
        <f t="shared" si="31"/>
        <v>#N/A</v>
      </c>
      <c r="AA116" s="3">
        <f t="shared" si="22"/>
        <v>0</v>
      </c>
      <c r="AB116" s="13" t="e">
        <f t="shared" si="23"/>
        <v>#N/A</v>
      </c>
      <c r="AC116" s="13" t="e">
        <f t="shared" si="24"/>
        <v>#N/A</v>
      </c>
      <c r="AD116" s="13" t="e">
        <f t="shared" si="25"/>
        <v>#N/A</v>
      </c>
      <c r="AE116" s="13" t="e">
        <f t="shared" si="26"/>
        <v>#N/A</v>
      </c>
      <c r="AF116" s="13" t="e">
        <f t="shared" si="27"/>
        <v>#N/A</v>
      </c>
      <c r="AG116" s="13" t="e">
        <f t="shared" si="28"/>
        <v>#N/A</v>
      </c>
      <c r="AI116" s="11"/>
      <c r="AJ116" s="11"/>
      <c r="AK116" s="11"/>
      <c r="AL116" s="11"/>
      <c r="AM116" s="11"/>
      <c r="AN116" s="11"/>
      <c r="AO116" s="11"/>
      <c r="AP116" s="11"/>
      <c r="AQ116" s="11">
        <f t="shared" si="34"/>
        <v>119</v>
      </c>
      <c r="AR116" s="11">
        <f t="shared" si="34"/>
        <v>104</v>
      </c>
      <c r="AT116" s="117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</row>
    <row r="117" spans="1:65" s="1" customFormat="1" x14ac:dyDescent="0.3">
      <c r="A117" s="11"/>
      <c r="B117" s="1" t="e">
        <f t="shared" si="21"/>
        <v>#N/A</v>
      </c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" t="str">
        <f t="shared" si="29"/>
        <v/>
      </c>
      <c r="W117" s="1" t="str">
        <f t="shared" si="30"/>
        <v/>
      </c>
      <c r="X117" s="1" t="str">
        <f t="shared" si="30"/>
        <v/>
      </c>
      <c r="Y117" s="1" t="str">
        <f t="shared" si="30"/>
        <v/>
      </c>
      <c r="Z117" s="1" t="e">
        <f t="shared" si="31"/>
        <v>#N/A</v>
      </c>
      <c r="AA117" s="3">
        <f t="shared" si="22"/>
        <v>0</v>
      </c>
      <c r="AB117" s="13" t="e">
        <f t="shared" si="23"/>
        <v>#N/A</v>
      </c>
      <c r="AC117" s="13" t="e">
        <f t="shared" si="24"/>
        <v>#N/A</v>
      </c>
      <c r="AD117" s="13" t="e">
        <f t="shared" si="25"/>
        <v>#N/A</v>
      </c>
      <c r="AE117" s="13" t="e">
        <f t="shared" si="26"/>
        <v>#N/A</v>
      </c>
      <c r="AF117" s="13" t="e">
        <f t="shared" si="27"/>
        <v>#N/A</v>
      </c>
      <c r="AG117" s="13" t="e">
        <f t="shared" si="28"/>
        <v>#N/A</v>
      </c>
      <c r="AI117" s="11"/>
      <c r="AJ117" s="11"/>
      <c r="AK117" s="11"/>
      <c r="AL117" s="11"/>
      <c r="AM117" s="11"/>
      <c r="AN117" s="11"/>
      <c r="AO117" s="11"/>
      <c r="AP117" s="11"/>
      <c r="AQ117" s="11">
        <f t="shared" si="34"/>
        <v>120</v>
      </c>
      <c r="AR117" s="11">
        <f t="shared" si="34"/>
        <v>105</v>
      </c>
      <c r="AT117" s="117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</row>
    <row r="118" spans="1:65" s="1" customFormat="1" x14ac:dyDescent="0.3">
      <c r="A118" s="11"/>
      <c r="B118" s="1" t="e">
        <f t="shared" si="21"/>
        <v>#N/A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" t="str">
        <f t="shared" si="29"/>
        <v/>
      </c>
      <c r="W118" s="1" t="str">
        <f t="shared" si="30"/>
        <v/>
      </c>
      <c r="X118" s="1" t="str">
        <f t="shared" si="30"/>
        <v/>
      </c>
      <c r="Y118" s="1" t="str">
        <f t="shared" si="30"/>
        <v/>
      </c>
      <c r="Z118" s="1" t="e">
        <f t="shared" si="31"/>
        <v>#N/A</v>
      </c>
      <c r="AA118" s="3">
        <f t="shared" si="22"/>
        <v>0</v>
      </c>
      <c r="AB118" s="13" t="e">
        <f t="shared" si="23"/>
        <v>#N/A</v>
      </c>
      <c r="AC118" s="13" t="e">
        <f t="shared" si="24"/>
        <v>#N/A</v>
      </c>
      <c r="AD118" s="13" t="e">
        <f t="shared" si="25"/>
        <v>#N/A</v>
      </c>
      <c r="AE118" s="13" t="e">
        <f t="shared" si="26"/>
        <v>#N/A</v>
      </c>
      <c r="AF118" s="13" t="e">
        <f t="shared" si="27"/>
        <v>#N/A</v>
      </c>
      <c r="AG118" s="13" t="e">
        <f t="shared" si="28"/>
        <v>#N/A</v>
      </c>
      <c r="AI118" s="11"/>
      <c r="AJ118" s="11"/>
      <c r="AK118" s="11"/>
      <c r="AL118" s="11"/>
      <c r="AM118" s="11"/>
      <c r="AN118" s="11"/>
      <c r="AO118" s="11"/>
      <c r="AP118" s="11"/>
      <c r="AQ118" s="11">
        <f t="shared" si="34"/>
        <v>121</v>
      </c>
      <c r="AR118" s="11">
        <f t="shared" si="34"/>
        <v>106</v>
      </c>
      <c r="AT118" s="117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</row>
    <row r="119" spans="1:65" s="1" customFormat="1" x14ac:dyDescent="0.3">
      <c r="A119" s="11"/>
      <c r="B119" s="1" t="e">
        <f t="shared" si="21"/>
        <v>#N/A</v>
      </c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" t="str">
        <f t="shared" si="29"/>
        <v/>
      </c>
      <c r="W119" s="1" t="str">
        <f t="shared" si="30"/>
        <v/>
      </c>
      <c r="X119" s="1" t="str">
        <f t="shared" si="30"/>
        <v/>
      </c>
      <c r="Y119" s="1" t="str">
        <f t="shared" si="30"/>
        <v/>
      </c>
      <c r="Z119" s="1" t="e">
        <f t="shared" si="31"/>
        <v>#N/A</v>
      </c>
      <c r="AA119" s="3">
        <f t="shared" si="22"/>
        <v>0</v>
      </c>
      <c r="AB119" s="13" t="e">
        <f t="shared" si="23"/>
        <v>#N/A</v>
      </c>
      <c r="AC119" s="13" t="e">
        <f t="shared" si="24"/>
        <v>#N/A</v>
      </c>
      <c r="AD119" s="13" t="e">
        <f t="shared" si="25"/>
        <v>#N/A</v>
      </c>
      <c r="AE119" s="13" t="e">
        <f t="shared" si="26"/>
        <v>#N/A</v>
      </c>
      <c r="AF119" s="13" t="e">
        <f t="shared" si="27"/>
        <v>#N/A</v>
      </c>
      <c r="AG119" s="13" t="e">
        <f t="shared" si="28"/>
        <v>#N/A</v>
      </c>
      <c r="AI119" s="11"/>
      <c r="AJ119" s="11"/>
      <c r="AK119" s="11"/>
      <c r="AL119" s="11"/>
      <c r="AM119" s="11"/>
      <c r="AN119" s="11"/>
      <c r="AO119" s="11"/>
      <c r="AP119" s="11"/>
      <c r="AQ119" s="11">
        <f t="shared" si="34"/>
        <v>122</v>
      </c>
      <c r="AR119" s="11">
        <f t="shared" si="34"/>
        <v>107</v>
      </c>
      <c r="AT119" s="117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</row>
    <row r="120" spans="1:65" s="1" customFormat="1" x14ac:dyDescent="0.3">
      <c r="A120" s="11"/>
      <c r="B120" s="1" t="e">
        <f t="shared" si="21"/>
        <v>#N/A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" t="str">
        <f t="shared" si="29"/>
        <v/>
      </c>
      <c r="W120" s="1" t="str">
        <f t="shared" si="30"/>
        <v/>
      </c>
      <c r="X120" s="1" t="str">
        <f t="shared" si="30"/>
        <v/>
      </c>
      <c r="Y120" s="1" t="str">
        <f t="shared" si="30"/>
        <v/>
      </c>
      <c r="Z120" s="1" t="e">
        <f t="shared" si="31"/>
        <v>#N/A</v>
      </c>
      <c r="AA120" s="3">
        <f t="shared" si="22"/>
        <v>0</v>
      </c>
      <c r="AB120" s="13" t="e">
        <f t="shared" si="23"/>
        <v>#N/A</v>
      </c>
      <c r="AC120" s="13" t="e">
        <f t="shared" si="24"/>
        <v>#N/A</v>
      </c>
      <c r="AD120" s="13" t="e">
        <f t="shared" si="25"/>
        <v>#N/A</v>
      </c>
      <c r="AE120" s="13" t="e">
        <f t="shared" si="26"/>
        <v>#N/A</v>
      </c>
      <c r="AF120" s="13" t="e">
        <f t="shared" si="27"/>
        <v>#N/A</v>
      </c>
      <c r="AG120" s="13" t="e">
        <f t="shared" si="28"/>
        <v>#N/A</v>
      </c>
      <c r="AI120" s="11"/>
      <c r="AJ120" s="11"/>
      <c r="AK120" s="11"/>
      <c r="AL120" s="11"/>
      <c r="AM120" s="11"/>
      <c r="AN120" s="11"/>
      <c r="AO120" s="11"/>
      <c r="AP120" s="11"/>
      <c r="AQ120" s="11">
        <f t="shared" si="34"/>
        <v>123</v>
      </c>
      <c r="AR120" s="11">
        <f t="shared" si="34"/>
        <v>108</v>
      </c>
      <c r="AT120" s="117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</row>
    <row r="121" spans="1:65" s="1" customFormat="1" x14ac:dyDescent="0.3">
      <c r="A121" s="11"/>
      <c r="B121" s="1" t="e">
        <f t="shared" si="21"/>
        <v>#N/A</v>
      </c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" t="str">
        <f t="shared" si="29"/>
        <v/>
      </c>
      <c r="W121" s="1" t="str">
        <f t="shared" si="30"/>
        <v/>
      </c>
      <c r="X121" s="1" t="str">
        <f t="shared" si="30"/>
        <v/>
      </c>
      <c r="Y121" s="1" t="str">
        <f t="shared" si="30"/>
        <v/>
      </c>
      <c r="Z121" s="1" t="e">
        <f t="shared" si="31"/>
        <v>#N/A</v>
      </c>
      <c r="AA121" s="3">
        <f t="shared" si="22"/>
        <v>0</v>
      </c>
      <c r="AB121" s="13" t="e">
        <f t="shared" si="23"/>
        <v>#N/A</v>
      </c>
      <c r="AC121" s="13" t="e">
        <f t="shared" si="24"/>
        <v>#N/A</v>
      </c>
      <c r="AD121" s="13" t="e">
        <f t="shared" si="25"/>
        <v>#N/A</v>
      </c>
      <c r="AE121" s="13" t="e">
        <f t="shared" si="26"/>
        <v>#N/A</v>
      </c>
      <c r="AF121" s="13" t="e">
        <f t="shared" si="27"/>
        <v>#N/A</v>
      </c>
      <c r="AG121" s="13" t="e">
        <f t="shared" si="28"/>
        <v>#N/A</v>
      </c>
      <c r="AI121" s="11"/>
      <c r="AJ121" s="11"/>
      <c r="AK121" s="11"/>
      <c r="AL121" s="11"/>
      <c r="AM121" s="11"/>
      <c r="AN121" s="11"/>
      <c r="AO121" s="11"/>
      <c r="AP121" s="11"/>
      <c r="AQ121" s="11">
        <f t="shared" si="34"/>
        <v>124</v>
      </c>
      <c r="AR121" s="11">
        <f t="shared" si="34"/>
        <v>109</v>
      </c>
      <c r="AT121" s="117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</row>
    <row r="122" spans="1:65" s="1" customFormat="1" x14ac:dyDescent="0.3">
      <c r="A122" s="11"/>
      <c r="B122" s="1" t="e">
        <f t="shared" si="21"/>
        <v>#N/A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" t="str">
        <f t="shared" si="29"/>
        <v/>
      </c>
      <c r="W122" s="1" t="str">
        <f t="shared" si="30"/>
        <v/>
      </c>
      <c r="X122" s="1" t="str">
        <f t="shared" si="30"/>
        <v/>
      </c>
      <c r="Y122" s="1" t="str">
        <f t="shared" si="30"/>
        <v/>
      </c>
      <c r="Z122" s="1" t="e">
        <f t="shared" si="31"/>
        <v>#N/A</v>
      </c>
      <c r="AA122" s="3">
        <f t="shared" si="22"/>
        <v>0</v>
      </c>
      <c r="AB122" s="13" t="e">
        <f t="shared" si="23"/>
        <v>#N/A</v>
      </c>
      <c r="AC122" s="13" t="e">
        <f t="shared" si="24"/>
        <v>#N/A</v>
      </c>
      <c r="AD122" s="13" t="e">
        <f t="shared" si="25"/>
        <v>#N/A</v>
      </c>
      <c r="AE122" s="13" t="e">
        <f t="shared" si="26"/>
        <v>#N/A</v>
      </c>
      <c r="AF122" s="13" t="e">
        <f t="shared" si="27"/>
        <v>#N/A</v>
      </c>
      <c r="AG122" s="13" t="e">
        <f t="shared" si="28"/>
        <v>#N/A</v>
      </c>
      <c r="AI122" s="11"/>
      <c r="AJ122" s="11"/>
      <c r="AK122" s="11"/>
      <c r="AL122" s="11"/>
      <c r="AM122" s="11"/>
      <c r="AN122" s="11"/>
      <c r="AO122" s="11"/>
      <c r="AP122" s="11"/>
      <c r="AQ122" s="11">
        <f t="shared" si="34"/>
        <v>125</v>
      </c>
      <c r="AR122" s="11">
        <f t="shared" si="34"/>
        <v>110</v>
      </c>
      <c r="AT122" s="117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</row>
    <row r="123" spans="1:65" s="1" customFormat="1" x14ac:dyDescent="0.3">
      <c r="A123" s="11"/>
      <c r="B123" s="1" t="e">
        <f t="shared" si="21"/>
        <v>#N/A</v>
      </c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" t="str">
        <f t="shared" si="29"/>
        <v/>
      </c>
      <c r="W123" s="1" t="str">
        <f t="shared" si="30"/>
        <v/>
      </c>
      <c r="X123" s="1" t="str">
        <f t="shared" si="30"/>
        <v/>
      </c>
      <c r="Y123" s="1" t="str">
        <f t="shared" si="30"/>
        <v/>
      </c>
      <c r="Z123" s="1" t="e">
        <f t="shared" si="31"/>
        <v>#N/A</v>
      </c>
      <c r="AA123" s="3">
        <f t="shared" si="22"/>
        <v>0</v>
      </c>
      <c r="AB123" s="13" t="e">
        <f t="shared" si="23"/>
        <v>#N/A</v>
      </c>
      <c r="AC123" s="13" t="e">
        <f t="shared" si="24"/>
        <v>#N/A</v>
      </c>
      <c r="AD123" s="13" t="e">
        <f t="shared" si="25"/>
        <v>#N/A</v>
      </c>
      <c r="AE123" s="13" t="e">
        <f t="shared" si="26"/>
        <v>#N/A</v>
      </c>
      <c r="AF123" s="13" t="e">
        <f t="shared" si="27"/>
        <v>#N/A</v>
      </c>
      <c r="AG123" s="13" t="e">
        <f t="shared" si="28"/>
        <v>#N/A</v>
      </c>
      <c r="AI123" s="11"/>
      <c r="AJ123" s="11"/>
      <c r="AK123" s="11"/>
      <c r="AL123" s="11"/>
      <c r="AM123" s="11"/>
      <c r="AN123" s="11"/>
      <c r="AO123" s="11"/>
      <c r="AP123" s="11"/>
      <c r="AQ123" s="11">
        <f t="shared" si="34"/>
        <v>126</v>
      </c>
      <c r="AR123" s="11">
        <f t="shared" si="34"/>
        <v>111</v>
      </c>
      <c r="AT123" s="117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</row>
    <row r="124" spans="1:65" s="1" customFormat="1" x14ac:dyDescent="0.3">
      <c r="A124" s="11"/>
      <c r="B124" s="1" t="e">
        <f t="shared" si="21"/>
        <v>#N/A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" t="str">
        <f t="shared" si="29"/>
        <v/>
      </c>
      <c r="W124" s="1" t="str">
        <f t="shared" si="30"/>
        <v/>
      </c>
      <c r="X124" s="1" t="str">
        <f t="shared" si="30"/>
        <v/>
      </c>
      <c r="Y124" s="1" t="str">
        <f t="shared" si="30"/>
        <v/>
      </c>
      <c r="Z124" s="1" t="e">
        <f t="shared" si="31"/>
        <v>#N/A</v>
      </c>
      <c r="AA124" s="3">
        <f t="shared" si="22"/>
        <v>0</v>
      </c>
      <c r="AB124" s="13" t="e">
        <f t="shared" si="23"/>
        <v>#N/A</v>
      </c>
      <c r="AC124" s="13" t="e">
        <f t="shared" si="24"/>
        <v>#N/A</v>
      </c>
      <c r="AD124" s="13" t="e">
        <f t="shared" si="25"/>
        <v>#N/A</v>
      </c>
      <c r="AE124" s="13" t="e">
        <f t="shared" si="26"/>
        <v>#N/A</v>
      </c>
      <c r="AF124" s="13" t="e">
        <f t="shared" si="27"/>
        <v>#N/A</v>
      </c>
      <c r="AG124" s="13" t="e">
        <f t="shared" si="28"/>
        <v>#N/A</v>
      </c>
      <c r="AI124" s="11"/>
      <c r="AJ124" s="11"/>
      <c r="AK124" s="11"/>
      <c r="AL124" s="11"/>
      <c r="AM124" s="11"/>
      <c r="AN124" s="11"/>
      <c r="AO124" s="11"/>
      <c r="AP124" s="11"/>
      <c r="AQ124" s="11">
        <f t="shared" si="34"/>
        <v>127</v>
      </c>
      <c r="AR124" s="11">
        <f t="shared" si="34"/>
        <v>112</v>
      </c>
      <c r="AT124" s="117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</row>
    <row r="125" spans="1:65" s="1" customFormat="1" x14ac:dyDescent="0.3">
      <c r="A125" s="11"/>
      <c r="B125" s="1" t="e">
        <f t="shared" si="21"/>
        <v>#N/A</v>
      </c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" t="str">
        <f t="shared" si="29"/>
        <v/>
      </c>
      <c r="W125" s="1" t="str">
        <f t="shared" si="30"/>
        <v/>
      </c>
      <c r="X125" s="1" t="str">
        <f t="shared" si="30"/>
        <v/>
      </c>
      <c r="Y125" s="1" t="str">
        <f t="shared" si="30"/>
        <v/>
      </c>
      <c r="Z125" s="1" t="e">
        <f t="shared" si="31"/>
        <v>#N/A</v>
      </c>
      <c r="AA125" s="3">
        <f t="shared" si="22"/>
        <v>0</v>
      </c>
      <c r="AB125" s="13" t="e">
        <f t="shared" si="23"/>
        <v>#N/A</v>
      </c>
      <c r="AC125" s="13" t="e">
        <f t="shared" si="24"/>
        <v>#N/A</v>
      </c>
      <c r="AD125" s="13" t="e">
        <f t="shared" si="25"/>
        <v>#N/A</v>
      </c>
      <c r="AE125" s="13" t="e">
        <f t="shared" si="26"/>
        <v>#N/A</v>
      </c>
      <c r="AF125" s="13" t="e">
        <f t="shared" si="27"/>
        <v>#N/A</v>
      </c>
      <c r="AG125" s="13" t="e">
        <f t="shared" si="28"/>
        <v>#N/A</v>
      </c>
      <c r="AI125" s="11"/>
      <c r="AJ125" s="11"/>
      <c r="AK125" s="11"/>
      <c r="AL125" s="11"/>
      <c r="AM125" s="11"/>
      <c r="AN125" s="11"/>
      <c r="AO125" s="11"/>
      <c r="AP125" s="11"/>
      <c r="AQ125" s="11">
        <f t="shared" si="34"/>
        <v>128</v>
      </c>
      <c r="AR125" s="11">
        <f t="shared" si="34"/>
        <v>113</v>
      </c>
      <c r="AT125" s="117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</row>
    <row r="126" spans="1:65" s="1" customFormat="1" x14ac:dyDescent="0.3">
      <c r="A126" s="11"/>
      <c r="B126" s="1" t="e">
        <f t="shared" si="21"/>
        <v>#N/A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" t="str">
        <f t="shared" si="29"/>
        <v/>
      </c>
      <c r="W126" s="1" t="str">
        <f t="shared" si="30"/>
        <v/>
      </c>
      <c r="X126" s="1" t="str">
        <f t="shared" si="30"/>
        <v/>
      </c>
      <c r="Y126" s="1" t="str">
        <f t="shared" si="30"/>
        <v/>
      </c>
      <c r="Z126" s="1" t="e">
        <f t="shared" si="31"/>
        <v>#N/A</v>
      </c>
      <c r="AA126" s="3">
        <f t="shared" si="22"/>
        <v>0</v>
      </c>
      <c r="AB126" s="13" t="e">
        <f t="shared" si="23"/>
        <v>#N/A</v>
      </c>
      <c r="AC126" s="13" t="e">
        <f t="shared" si="24"/>
        <v>#N/A</v>
      </c>
      <c r="AD126" s="13" t="e">
        <f t="shared" si="25"/>
        <v>#N/A</v>
      </c>
      <c r="AE126" s="13" t="e">
        <f t="shared" si="26"/>
        <v>#N/A</v>
      </c>
      <c r="AF126" s="13" t="e">
        <f t="shared" si="27"/>
        <v>#N/A</v>
      </c>
      <c r="AG126" s="13" t="e">
        <f t="shared" si="28"/>
        <v>#N/A</v>
      </c>
      <c r="AI126" s="11"/>
      <c r="AJ126" s="11"/>
      <c r="AK126" s="11"/>
      <c r="AL126" s="11"/>
      <c r="AM126" s="11"/>
      <c r="AN126" s="11"/>
      <c r="AO126" s="11"/>
      <c r="AP126" s="11"/>
      <c r="AQ126" s="11">
        <f t="shared" si="34"/>
        <v>129</v>
      </c>
      <c r="AR126" s="11">
        <f t="shared" si="34"/>
        <v>114</v>
      </c>
      <c r="AT126" s="117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</row>
    <row r="127" spans="1:65" s="1" customFormat="1" x14ac:dyDescent="0.3">
      <c r="A127" s="11"/>
      <c r="B127" s="1" t="e">
        <f t="shared" si="21"/>
        <v>#N/A</v>
      </c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" t="str">
        <f t="shared" si="29"/>
        <v/>
      </c>
      <c r="W127" s="1" t="str">
        <f t="shared" si="30"/>
        <v/>
      </c>
      <c r="X127" s="1" t="str">
        <f t="shared" si="30"/>
        <v/>
      </c>
      <c r="Y127" s="1" t="str">
        <f t="shared" si="30"/>
        <v/>
      </c>
      <c r="Z127" s="1" t="e">
        <f t="shared" si="31"/>
        <v>#N/A</v>
      </c>
      <c r="AA127" s="3">
        <f t="shared" si="22"/>
        <v>0</v>
      </c>
      <c r="AB127" s="13" t="e">
        <f t="shared" si="23"/>
        <v>#N/A</v>
      </c>
      <c r="AC127" s="13" t="e">
        <f t="shared" si="24"/>
        <v>#N/A</v>
      </c>
      <c r="AD127" s="13" t="e">
        <f t="shared" si="25"/>
        <v>#N/A</v>
      </c>
      <c r="AE127" s="13" t="e">
        <f t="shared" si="26"/>
        <v>#N/A</v>
      </c>
      <c r="AF127" s="13" t="e">
        <f t="shared" si="27"/>
        <v>#N/A</v>
      </c>
      <c r="AG127" s="13" t="e">
        <f t="shared" si="28"/>
        <v>#N/A</v>
      </c>
      <c r="AI127" s="11"/>
      <c r="AJ127" s="11"/>
      <c r="AK127" s="11"/>
      <c r="AL127" s="11"/>
      <c r="AM127" s="11"/>
      <c r="AN127" s="11"/>
      <c r="AO127" s="11"/>
      <c r="AP127" s="11"/>
      <c r="AQ127" s="11">
        <f t="shared" ref="AQ127:AR142" si="35">+AQ126+1</f>
        <v>130</v>
      </c>
      <c r="AR127" s="11">
        <f t="shared" si="35"/>
        <v>115</v>
      </c>
      <c r="AT127" s="117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</row>
    <row r="128" spans="1:65" s="1" customFormat="1" x14ac:dyDescent="0.3">
      <c r="A128" s="11"/>
      <c r="B128" s="1" t="e">
        <f t="shared" si="21"/>
        <v>#N/A</v>
      </c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" t="str">
        <f t="shared" si="29"/>
        <v/>
      </c>
      <c r="W128" s="1" t="str">
        <f t="shared" si="30"/>
        <v/>
      </c>
      <c r="X128" s="1" t="str">
        <f t="shared" si="30"/>
        <v/>
      </c>
      <c r="Y128" s="1" t="str">
        <f t="shared" si="30"/>
        <v/>
      </c>
      <c r="Z128" s="1" t="e">
        <f t="shared" si="31"/>
        <v>#N/A</v>
      </c>
      <c r="AA128" s="3">
        <f t="shared" si="22"/>
        <v>0</v>
      </c>
      <c r="AB128" s="13" t="e">
        <f t="shared" si="23"/>
        <v>#N/A</v>
      </c>
      <c r="AC128" s="13" t="e">
        <f t="shared" si="24"/>
        <v>#N/A</v>
      </c>
      <c r="AD128" s="13" t="e">
        <f t="shared" si="25"/>
        <v>#N/A</v>
      </c>
      <c r="AE128" s="13" t="e">
        <f t="shared" si="26"/>
        <v>#N/A</v>
      </c>
      <c r="AF128" s="13" t="e">
        <f t="shared" si="27"/>
        <v>#N/A</v>
      </c>
      <c r="AG128" s="13" t="e">
        <f t="shared" si="28"/>
        <v>#N/A</v>
      </c>
      <c r="AI128" s="11"/>
      <c r="AJ128" s="11"/>
      <c r="AK128" s="11"/>
      <c r="AL128" s="11"/>
      <c r="AM128" s="11"/>
      <c r="AN128" s="11"/>
      <c r="AO128" s="11"/>
      <c r="AP128" s="11"/>
      <c r="AQ128" s="11">
        <f t="shared" si="35"/>
        <v>131</v>
      </c>
      <c r="AR128" s="11">
        <f t="shared" si="35"/>
        <v>116</v>
      </c>
      <c r="AT128" s="117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</row>
    <row r="129" spans="1:65" s="1" customFormat="1" x14ac:dyDescent="0.3">
      <c r="A129" s="11"/>
      <c r="B129" s="1" t="e">
        <f t="shared" si="21"/>
        <v>#N/A</v>
      </c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" t="str">
        <f t="shared" si="29"/>
        <v/>
      </c>
      <c r="W129" s="1" t="str">
        <f t="shared" si="30"/>
        <v/>
      </c>
      <c r="X129" s="1" t="str">
        <f t="shared" si="30"/>
        <v/>
      </c>
      <c r="Y129" s="1" t="str">
        <f t="shared" si="30"/>
        <v/>
      </c>
      <c r="Z129" s="1" t="e">
        <f t="shared" si="31"/>
        <v>#N/A</v>
      </c>
      <c r="AA129" s="3">
        <f t="shared" si="22"/>
        <v>0</v>
      </c>
      <c r="AB129" s="13" t="e">
        <f t="shared" si="23"/>
        <v>#N/A</v>
      </c>
      <c r="AC129" s="13" t="e">
        <f t="shared" si="24"/>
        <v>#N/A</v>
      </c>
      <c r="AD129" s="13" t="e">
        <f t="shared" si="25"/>
        <v>#N/A</v>
      </c>
      <c r="AE129" s="13" t="e">
        <f t="shared" si="26"/>
        <v>#N/A</v>
      </c>
      <c r="AF129" s="13" t="e">
        <f t="shared" si="27"/>
        <v>#N/A</v>
      </c>
      <c r="AG129" s="13" t="e">
        <f t="shared" si="28"/>
        <v>#N/A</v>
      </c>
      <c r="AI129" s="11"/>
      <c r="AJ129" s="11"/>
      <c r="AK129" s="11"/>
      <c r="AL129" s="11"/>
      <c r="AM129" s="11"/>
      <c r="AN129" s="11"/>
      <c r="AO129" s="11"/>
      <c r="AP129" s="11"/>
      <c r="AQ129" s="11">
        <f t="shared" si="35"/>
        <v>132</v>
      </c>
      <c r="AR129" s="11">
        <f t="shared" si="35"/>
        <v>117</v>
      </c>
      <c r="AT129" s="117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</row>
    <row r="130" spans="1:65" s="1" customFormat="1" x14ac:dyDescent="0.3">
      <c r="A130" s="11"/>
      <c r="B130" s="1" t="e">
        <f t="shared" si="21"/>
        <v>#N/A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" t="str">
        <f t="shared" si="29"/>
        <v/>
      </c>
      <c r="W130" s="1" t="str">
        <f t="shared" si="30"/>
        <v/>
      </c>
      <c r="X130" s="1" t="str">
        <f t="shared" si="30"/>
        <v/>
      </c>
      <c r="Y130" s="1" t="str">
        <f t="shared" si="30"/>
        <v/>
      </c>
      <c r="Z130" s="1" t="e">
        <f t="shared" si="31"/>
        <v>#N/A</v>
      </c>
      <c r="AA130" s="3">
        <f t="shared" si="22"/>
        <v>0</v>
      </c>
      <c r="AB130" s="13" t="e">
        <f t="shared" si="23"/>
        <v>#N/A</v>
      </c>
      <c r="AC130" s="13" t="e">
        <f t="shared" si="24"/>
        <v>#N/A</v>
      </c>
      <c r="AD130" s="13" t="e">
        <f t="shared" si="25"/>
        <v>#N/A</v>
      </c>
      <c r="AE130" s="13" t="e">
        <f t="shared" si="26"/>
        <v>#N/A</v>
      </c>
      <c r="AF130" s="13" t="e">
        <f t="shared" si="27"/>
        <v>#N/A</v>
      </c>
      <c r="AG130" s="13" t="e">
        <f t="shared" si="28"/>
        <v>#N/A</v>
      </c>
      <c r="AI130" s="11"/>
      <c r="AJ130" s="11"/>
      <c r="AK130" s="11"/>
      <c r="AL130" s="11"/>
      <c r="AM130" s="11"/>
      <c r="AN130" s="11"/>
      <c r="AO130" s="11"/>
      <c r="AP130" s="11"/>
      <c r="AQ130" s="11">
        <f t="shared" si="35"/>
        <v>133</v>
      </c>
      <c r="AR130" s="11">
        <f t="shared" si="35"/>
        <v>118</v>
      </c>
      <c r="AT130" s="117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</row>
    <row r="131" spans="1:65" s="1" customFormat="1" x14ac:dyDescent="0.3">
      <c r="A131" s="11"/>
      <c r="B131" s="1" t="e">
        <f t="shared" si="21"/>
        <v>#N/A</v>
      </c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" t="str">
        <f t="shared" si="29"/>
        <v/>
      </c>
      <c r="W131" s="1" t="str">
        <f t="shared" si="30"/>
        <v/>
      </c>
      <c r="X131" s="1" t="str">
        <f t="shared" si="30"/>
        <v/>
      </c>
      <c r="Y131" s="1" t="str">
        <f t="shared" si="30"/>
        <v/>
      </c>
      <c r="Z131" s="1" t="e">
        <f t="shared" si="31"/>
        <v>#N/A</v>
      </c>
      <c r="AA131" s="3">
        <f t="shared" si="22"/>
        <v>0</v>
      </c>
      <c r="AB131" s="13" t="e">
        <f t="shared" si="23"/>
        <v>#N/A</v>
      </c>
      <c r="AC131" s="13" t="e">
        <f t="shared" si="24"/>
        <v>#N/A</v>
      </c>
      <c r="AD131" s="13" t="e">
        <f t="shared" si="25"/>
        <v>#N/A</v>
      </c>
      <c r="AE131" s="13" t="e">
        <f t="shared" si="26"/>
        <v>#N/A</v>
      </c>
      <c r="AF131" s="13" t="e">
        <f t="shared" si="27"/>
        <v>#N/A</v>
      </c>
      <c r="AG131" s="13" t="e">
        <f t="shared" si="28"/>
        <v>#N/A</v>
      </c>
      <c r="AI131" s="11"/>
      <c r="AJ131" s="11"/>
      <c r="AK131" s="11"/>
      <c r="AL131" s="11"/>
      <c r="AM131" s="11"/>
      <c r="AN131" s="11"/>
      <c r="AO131" s="11"/>
      <c r="AP131" s="11"/>
      <c r="AQ131" s="11">
        <f t="shared" si="35"/>
        <v>134</v>
      </c>
      <c r="AR131" s="11">
        <f t="shared" si="35"/>
        <v>119</v>
      </c>
      <c r="AT131" s="117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</row>
    <row r="132" spans="1:65" s="1" customFormat="1" x14ac:dyDescent="0.3">
      <c r="A132" s="11"/>
      <c r="B132" s="1" t="e">
        <f t="shared" si="21"/>
        <v>#N/A</v>
      </c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" t="str">
        <f t="shared" si="29"/>
        <v/>
      </c>
      <c r="W132" s="1" t="str">
        <f t="shared" si="30"/>
        <v/>
      </c>
      <c r="X132" s="1" t="str">
        <f t="shared" si="30"/>
        <v/>
      </c>
      <c r="Y132" s="1" t="str">
        <f t="shared" si="30"/>
        <v/>
      </c>
      <c r="Z132" s="1" t="e">
        <f t="shared" si="31"/>
        <v>#N/A</v>
      </c>
      <c r="AA132" s="3">
        <f t="shared" si="22"/>
        <v>0</v>
      </c>
      <c r="AB132" s="13" t="e">
        <f t="shared" si="23"/>
        <v>#N/A</v>
      </c>
      <c r="AC132" s="13" t="e">
        <f t="shared" si="24"/>
        <v>#N/A</v>
      </c>
      <c r="AD132" s="13" t="e">
        <f t="shared" si="25"/>
        <v>#N/A</v>
      </c>
      <c r="AE132" s="13" t="e">
        <f t="shared" si="26"/>
        <v>#N/A</v>
      </c>
      <c r="AF132" s="13" t="e">
        <f t="shared" si="27"/>
        <v>#N/A</v>
      </c>
      <c r="AG132" s="13" t="e">
        <f t="shared" si="28"/>
        <v>#N/A</v>
      </c>
      <c r="AI132" s="11"/>
      <c r="AJ132" s="11"/>
      <c r="AK132" s="11"/>
      <c r="AL132" s="11"/>
      <c r="AM132" s="11"/>
      <c r="AN132" s="11"/>
      <c r="AO132" s="11"/>
      <c r="AP132" s="11"/>
      <c r="AQ132" s="11">
        <f t="shared" si="35"/>
        <v>135</v>
      </c>
      <c r="AR132" s="11">
        <f t="shared" si="35"/>
        <v>120</v>
      </c>
      <c r="AT132" s="117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</row>
    <row r="133" spans="1:65" s="1" customFormat="1" x14ac:dyDescent="0.3">
      <c r="A133" s="11"/>
      <c r="B133" s="1" t="e">
        <f t="shared" si="21"/>
        <v>#N/A</v>
      </c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" t="str">
        <f t="shared" si="29"/>
        <v/>
      </c>
      <c r="W133" s="1" t="str">
        <f t="shared" si="30"/>
        <v/>
      </c>
      <c r="X133" s="1" t="str">
        <f t="shared" si="30"/>
        <v/>
      </c>
      <c r="Y133" s="1" t="str">
        <f t="shared" si="30"/>
        <v/>
      </c>
      <c r="Z133" s="1" t="e">
        <f t="shared" si="31"/>
        <v>#N/A</v>
      </c>
      <c r="AA133" s="3">
        <f t="shared" si="22"/>
        <v>0</v>
      </c>
      <c r="AB133" s="13" t="e">
        <f t="shared" si="23"/>
        <v>#N/A</v>
      </c>
      <c r="AC133" s="13" t="e">
        <f t="shared" si="24"/>
        <v>#N/A</v>
      </c>
      <c r="AD133" s="13" t="e">
        <f t="shared" si="25"/>
        <v>#N/A</v>
      </c>
      <c r="AE133" s="13" t="e">
        <f t="shared" si="26"/>
        <v>#N/A</v>
      </c>
      <c r="AF133" s="13" t="e">
        <f t="shared" si="27"/>
        <v>#N/A</v>
      </c>
      <c r="AG133" s="13" t="e">
        <f t="shared" si="28"/>
        <v>#N/A</v>
      </c>
      <c r="AI133" s="11"/>
      <c r="AJ133" s="11"/>
      <c r="AK133" s="11"/>
      <c r="AL133" s="11"/>
      <c r="AM133" s="11"/>
      <c r="AN133" s="11"/>
      <c r="AO133" s="11"/>
      <c r="AP133" s="11"/>
      <c r="AQ133" s="11">
        <f t="shared" si="35"/>
        <v>136</v>
      </c>
      <c r="AR133" s="11">
        <f t="shared" si="35"/>
        <v>121</v>
      </c>
      <c r="AT133" s="117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</row>
    <row r="134" spans="1:65" s="1" customFormat="1" x14ac:dyDescent="0.3">
      <c r="A134" s="11"/>
      <c r="B134" s="1" t="e">
        <f t="shared" si="21"/>
        <v>#N/A</v>
      </c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" t="str">
        <f t="shared" si="29"/>
        <v/>
      </c>
      <c r="W134" s="1" t="str">
        <f t="shared" si="30"/>
        <v/>
      </c>
      <c r="X134" s="1" t="str">
        <f t="shared" si="30"/>
        <v/>
      </c>
      <c r="Y134" s="1" t="str">
        <f t="shared" si="30"/>
        <v/>
      </c>
      <c r="Z134" s="1" t="e">
        <f t="shared" si="31"/>
        <v>#N/A</v>
      </c>
      <c r="AA134" s="3">
        <f t="shared" si="22"/>
        <v>0</v>
      </c>
      <c r="AB134" s="13" t="e">
        <f t="shared" si="23"/>
        <v>#N/A</v>
      </c>
      <c r="AC134" s="13" t="e">
        <f t="shared" si="24"/>
        <v>#N/A</v>
      </c>
      <c r="AD134" s="13" t="e">
        <f t="shared" si="25"/>
        <v>#N/A</v>
      </c>
      <c r="AE134" s="13" t="e">
        <f t="shared" si="26"/>
        <v>#N/A</v>
      </c>
      <c r="AF134" s="13" t="e">
        <f t="shared" si="27"/>
        <v>#N/A</v>
      </c>
      <c r="AG134" s="13" t="e">
        <f t="shared" si="28"/>
        <v>#N/A</v>
      </c>
      <c r="AI134" s="11"/>
      <c r="AJ134" s="11"/>
      <c r="AK134" s="11"/>
      <c r="AL134" s="11"/>
      <c r="AM134" s="11"/>
      <c r="AN134" s="11"/>
      <c r="AO134" s="11"/>
      <c r="AP134" s="11"/>
      <c r="AQ134" s="11">
        <f t="shared" si="35"/>
        <v>137</v>
      </c>
      <c r="AR134" s="11">
        <f t="shared" si="35"/>
        <v>122</v>
      </c>
      <c r="AT134" s="117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</row>
    <row r="135" spans="1:65" s="1" customFormat="1" x14ac:dyDescent="0.3">
      <c r="A135" s="11"/>
      <c r="B135" s="1" t="e">
        <f t="shared" si="21"/>
        <v>#N/A</v>
      </c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" t="str">
        <f t="shared" si="29"/>
        <v/>
      </c>
      <c r="W135" s="1" t="str">
        <f t="shared" si="30"/>
        <v/>
      </c>
      <c r="X135" s="1" t="str">
        <f t="shared" si="30"/>
        <v/>
      </c>
      <c r="Y135" s="1" t="str">
        <f t="shared" si="30"/>
        <v/>
      </c>
      <c r="Z135" s="1" t="e">
        <f t="shared" si="31"/>
        <v>#N/A</v>
      </c>
      <c r="AA135" s="3">
        <f t="shared" si="22"/>
        <v>0</v>
      </c>
      <c r="AB135" s="13" t="e">
        <f t="shared" si="23"/>
        <v>#N/A</v>
      </c>
      <c r="AC135" s="13" t="e">
        <f t="shared" si="24"/>
        <v>#N/A</v>
      </c>
      <c r="AD135" s="13" t="e">
        <f t="shared" si="25"/>
        <v>#N/A</v>
      </c>
      <c r="AE135" s="13" t="e">
        <f t="shared" si="26"/>
        <v>#N/A</v>
      </c>
      <c r="AF135" s="13" t="e">
        <f t="shared" si="27"/>
        <v>#N/A</v>
      </c>
      <c r="AG135" s="13" t="e">
        <f t="shared" si="28"/>
        <v>#N/A</v>
      </c>
      <c r="AI135" s="11"/>
      <c r="AJ135" s="11"/>
      <c r="AK135" s="11"/>
      <c r="AL135" s="11"/>
      <c r="AM135" s="11"/>
      <c r="AN135" s="11"/>
      <c r="AO135" s="11"/>
      <c r="AP135" s="11"/>
      <c r="AQ135" s="11">
        <f t="shared" si="35"/>
        <v>138</v>
      </c>
      <c r="AR135" s="11">
        <f t="shared" si="35"/>
        <v>123</v>
      </c>
      <c r="AT135" s="117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</row>
    <row r="136" spans="1:65" s="1" customFormat="1" x14ac:dyDescent="0.3">
      <c r="A136" s="11"/>
      <c r="B136" s="1" t="e">
        <f t="shared" si="21"/>
        <v>#N/A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" t="str">
        <f t="shared" si="29"/>
        <v/>
      </c>
      <c r="W136" s="1" t="str">
        <f t="shared" si="30"/>
        <v/>
      </c>
      <c r="X136" s="1" t="str">
        <f t="shared" si="30"/>
        <v/>
      </c>
      <c r="Y136" s="1" t="str">
        <f t="shared" si="30"/>
        <v/>
      </c>
      <c r="Z136" s="1" t="e">
        <f t="shared" si="31"/>
        <v>#N/A</v>
      </c>
      <c r="AA136" s="3">
        <f t="shared" si="22"/>
        <v>0</v>
      </c>
      <c r="AB136" s="13" t="e">
        <f t="shared" si="23"/>
        <v>#N/A</v>
      </c>
      <c r="AC136" s="13" t="e">
        <f t="shared" si="24"/>
        <v>#N/A</v>
      </c>
      <c r="AD136" s="13" t="e">
        <f t="shared" si="25"/>
        <v>#N/A</v>
      </c>
      <c r="AE136" s="13" t="e">
        <f t="shared" si="26"/>
        <v>#N/A</v>
      </c>
      <c r="AF136" s="13" t="e">
        <f t="shared" si="27"/>
        <v>#N/A</v>
      </c>
      <c r="AG136" s="13" t="e">
        <f t="shared" si="28"/>
        <v>#N/A</v>
      </c>
      <c r="AI136" s="11"/>
      <c r="AJ136" s="11"/>
      <c r="AK136" s="11"/>
      <c r="AL136" s="11"/>
      <c r="AM136" s="11"/>
      <c r="AN136" s="11"/>
      <c r="AO136" s="11"/>
      <c r="AP136" s="11"/>
      <c r="AQ136" s="11">
        <f t="shared" si="35"/>
        <v>139</v>
      </c>
      <c r="AR136" s="11">
        <f t="shared" si="35"/>
        <v>124</v>
      </c>
      <c r="AT136" s="117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</row>
    <row r="137" spans="1:65" s="1" customFormat="1" x14ac:dyDescent="0.3">
      <c r="A137" s="11"/>
      <c r="B137" s="1" t="e">
        <f t="shared" si="21"/>
        <v>#N/A</v>
      </c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" t="str">
        <f t="shared" si="29"/>
        <v/>
      </c>
      <c r="W137" s="1" t="str">
        <f t="shared" si="30"/>
        <v/>
      </c>
      <c r="X137" s="1" t="str">
        <f t="shared" si="30"/>
        <v/>
      </c>
      <c r="Y137" s="1" t="str">
        <f t="shared" si="30"/>
        <v/>
      </c>
      <c r="Z137" s="1" t="e">
        <f t="shared" si="31"/>
        <v>#N/A</v>
      </c>
      <c r="AA137" s="3">
        <f t="shared" si="22"/>
        <v>0</v>
      </c>
      <c r="AB137" s="13" t="e">
        <f t="shared" si="23"/>
        <v>#N/A</v>
      </c>
      <c r="AC137" s="13" t="e">
        <f t="shared" si="24"/>
        <v>#N/A</v>
      </c>
      <c r="AD137" s="13" t="e">
        <f t="shared" si="25"/>
        <v>#N/A</v>
      </c>
      <c r="AE137" s="13" t="e">
        <f t="shared" si="26"/>
        <v>#N/A</v>
      </c>
      <c r="AF137" s="13" t="e">
        <f t="shared" si="27"/>
        <v>#N/A</v>
      </c>
      <c r="AG137" s="13" t="e">
        <f t="shared" si="28"/>
        <v>#N/A</v>
      </c>
      <c r="AI137" s="11"/>
      <c r="AJ137" s="11"/>
      <c r="AK137" s="11"/>
      <c r="AL137" s="11"/>
      <c r="AM137" s="11"/>
      <c r="AN137" s="11"/>
      <c r="AO137" s="11"/>
      <c r="AP137" s="11"/>
      <c r="AQ137" s="11">
        <f t="shared" si="35"/>
        <v>140</v>
      </c>
      <c r="AR137" s="11">
        <f t="shared" si="35"/>
        <v>125</v>
      </c>
      <c r="AT137" s="117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</row>
    <row r="138" spans="1:65" s="1" customFormat="1" x14ac:dyDescent="0.3">
      <c r="A138" s="11"/>
      <c r="B138" s="1" t="e">
        <f t="shared" si="21"/>
        <v>#N/A</v>
      </c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" t="str">
        <f t="shared" si="29"/>
        <v/>
      </c>
      <c r="W138" s="1" t="str">
        <f t="shared" si="30"/>
        <v/>
      </c>
      <c r="X138" s="1" t="str">
        <f t="shared" si="30"/>
        <v/>
      </c>
      <c r="Y138" s="1" t="str">
        <f t="shared" si="30"/>
        <v/>
      </c>
      <c r="Z138" s="1" t="e">
        <f t="shared" si="31"/>
        <v>#N/A</v>
      </c>
      <c r="AA138" s="3">
        <f t="shared" si="22"/>
        <v>0</v>
      </c>
      <c r="AB138" s="13" t="e">
        <f t="shared" si="23"/>
        <v>#N/A</v>
      </c>
      <c r="AC138" s="13" t="e">
        <f t="shared" si="24"/>
        <v>#N/A</v>
      </c>
      <c r="AD138" s="13" t="e">
        <f t="shared" si="25"/>
        <v>#N/A</v>
      </c>
      <c r="AE138" s="13" t="e">
        <f t="shared" si="26"/>
        <v>#N/A</v>
      </c>
      <c r="AF138" s="13" t="e">
        <f t="shared" si="27"/>
        <v>#N/A</v>
      </c>
      <c r="AG138" s="13" t="e">
        <f t="shared" si="28"/>
        <v>#N/A</v>
      </c>
      <c r="AI138" s="11"/>
      <c r="AJ138" s="11"/>
      <c r="AK138" s="11"/>
      <c r="AL138" s="11"/>
      <c r="AM138" s="11"/>
      <c r="AN138" s="11"/>
      <c r="AO138" s="11"/>
      <c r="AP138" s="11"/>
      <c r="AQ138" s="11">
        <f t="shared" si="35"/>
        <v>141</v>
      </c>
      <c r="AR138" s="11">
        <f t="shared" si="35"/>
        <v>126</v>
      </c>
      <c r="AT138" s="117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</row>
    <row r="139" spans="1:65" s="1" customFormat="1" x14ac:dyDescent="0.3">
      <c r="A139" s="11"/>
      <c r="B139" s="1" t="e">
        <f t="shared" si="21"/>
        <v>#N/A</v>
      </c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" t="str">
        <f t="shared" si="29"/>
        <v/>
      </c>
      <c r="W139" s="1" t="str">
        <f t="shared" si="30"/>
        <v/>
      </c>
      <c r="X139" s="1" t="str">
        <f t="shared" si="30"/>
        <v/>
      </c>
      <c r="Y139" s="1" t="str">
        <f t="shared" si="30"/>
        <v/>
      </c>
      <c r="Z139" s="1" t="e">
        <f t="shared" si="31"/>
        <v>#N/A</v>
      </c>
      <c r="AA139" s="3">
        <f t="shared" si="22"/>
        <v>0</v>
      </c>
      <c r="AB139" s="13" t="e">
        <f t="shared" si="23"/>
        <v>#N/A</v>
      </c>
      <c r="AC139" s="13" t="e">
        <f t="shared" si="24"/>
        <v>#N/A</v>
      </c>
      <c r="AD139" s="13" t="e">
        <f t="shared" si="25"/>
        <v>#N/A</v>
      </c>
      <c r="AE139" s="13" t="e">
        <f t="shared" si="26"/>
        <v>#N/A</v>
      </c>
      <c r="AF139" s="13" t="e">
        <f t="shared" si="27"/>
        <v>#N/A</v>
      </c>
      <c r="AG139" s="13" t="e">
        <f t="shared" si="28"/>
        <v>#N/A</v>
      </c>
      <c r="AI139" s="11"/>
      <c r="AJ139" s="11"/>
      <c r="AK139" s="11"/>
      <c r="AL139" s="11"/>
      <c r="AM139" s="11"/>
      <c r="AN139" s="11"/>
      <c r="AO139" s="11"/>
      <c r="AP139" s="11"/>
      <c r="AQ139" s="11">
        <f t="shared" si="35"/>
        <v>142</v>
      </c>
      <c r="AR139" s="11">
        <f t="shared" si="35"/>
        <v>127</v>
      </c>
      <c r="AT139" s="117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</row>
    <row r="140" spans="1:65" s="1" customFormat="1" x14ac:dyDescent="0.3">
      <c r="A140" s="11"/>
      <c r="B140" s="1" t="e">
        <f t="shared" si="21"/>
        <v>#N/A</v>
      </c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" t="str">
        <f t="shared" si="29"/>
        <v/>
      </c>
      <c r="W140" s="1" t="str">
        <f t="shared" si="30"/>
        <v/>
      </c>
      <c r="X140" s="1" t="str">
        <f t="shared" si="30"/>
        <v/>
      </c>
      <c r="Y140" s="1" t="str">
        <f t="shared" si="30"/>
        <v/>
      </c>
      <c r="Z140" s="1" t="e">
        <f t="shared" si="31"/>
        <v>#N/A</v>
      </c>
      <c r="AA140" s="3">
        <f t="shared" si="22"/>
        <v>0</v>
      </c>
      <c r="AB140" s="13" t="e">
        <f t="shared" si="23"/>
        <v>#N/A</v>
      </c>
      <c r="AC140" s="13" t="e">
        <f t="shared" si="24"/>
        <v>#N/A</v>
      </c>
      <c r="AD140" s="13" t="e">
        <f t="shared" si="25"/>
        <v>#N/A</v>
      </c>
      <c r="AE140" s="13" t="e">
        <f t="shared" si="26"/>
        <v>#N/A</v>
      </c>
      <c r="AF140" s="13" t="e">
        <f t="shared" si="27"/>
        <v>#N/A</v>
      </c>
      <c r="AG140" s="13" t="e">
        <f t="shared" si="28"/>
        <v>#N/A</v>
      </c>
      <c r="AI140" s="11"/>
      <c r="AJ140" s="11"/>
      <c r="AK140" s="11"/>
      <c r="AL140" s="11"/>
      <c r="AM140" s="11"/>
      <c r="AN140" s="11"/>
      <c r="AO140" s="11"/>
      <c r="AP140" s="11"/>
      <c r="AQ140" s="11">
        <f t="shared" si="35"/>
        <v>143</v>
      </c>
      <c r="AR140" s="11">
        <f t="shared" si="35"/>
        <v>128</v>
      </c>
      <c r="AT140" s="117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</row>
    <row r="141" spans="1:65" s="1" customFormat="1" x14ac:dyDescent="0.3">
      <c r="A141" s="11"/>
      <c r="B141" s="1" t="e">
        <f t="shared" ref="B141:B204" si="36">IF(C141="",NA(),E141+G141+H141+I141)</f>
        <v>#N/A</v>
      </c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" t="str">
        <f t="shared" si="29"/>
        <v/>
      </c>
      <c r="W141" s="1" t="str">
        <f t="shared" si="30"/>
        <v/>
      </c>
      <c r="X141" s="1" t="str">
        <f t="shared" si="30"/>
        <v/>
      </c>
      <c r="Y141" s="1" t="str">
        <f t="shared" si="30"/>
        <v/>
      </c>
      <c r="Z141" s="1" t="e">
        <f t="shared" si="31"/>
        <v>#N/A</v>
      </c>
      <c r="AA141" s="3">
        <f t="shared" ref="AA141:AA204" si="37">$B$7*K141*$B$6</f>
        <v>0</v>
      </c>
      <c r="AB141" s="13" t="e">
        <f t="shared" ref="AB141:AB204" si="38">IF(OR(ISNA(B141),B141=0),NA(),I141/B141)</f>
        <v>#N/A</v>
      </c>
      <c r="AC141" s="13" t="e">
        <f t="shared" ref="AC141:AC204" si="39">IF(OR(ISNA(B141),B141=0),NA(),B141/$AC$10)</f>
        <v>#N/A</v>
      </c>
      <c r="AD141" s="13" t="e">
        <f t="shared" ref="AD141:AD204" si="40">IF(OR(ISNA(B141),B141=0),NA(),E141/$AC$10)</f>
        <v>#N/A</v>
      </c>
      <c r="AE141" s="13" t="e">
        <f t="shared" ref="AE141:AE204" si="41">IF(OR(ISNA(B141),B141=0),NA(),G141/$AC$10)</f>
        <v>#N/A</v>
      </c>
      <c r="AF141" s="13" t="e">
        <f t="shared" ref="AF141:AF204" si="42">IF(OR(ISNA(B141),B141=0),NA(),I141/$AC$10)</f>
        <v>#N/A</v>
      </c>
      <c r="AG141" s="13" t="e">
        <f t="shared" ref="AG141:AG204" si="43">+IF(OR(ISNA(B141),B141=0),NA(),Z141/$AC$10)</f>
        <v>#N/A</v>
      </c>
      <c r="AI141" s="11"/>
      <c r="AJ141" s="11"/>
      <c r="AK141" s="11"/>
      <c r="AL141" s="11"/>
      <c r="AM141" s="11"/>
      <c r="AN141" s="11"/>
      <c r="AO141" s="11"/>
      <c r="AP141" s="11"/>
      <c r="AQ141" s="11">
        <f t="shared" si="35"/>
        <v>144</v>
      </c>
      <c r="AR141" s="11">
        <f t="shared" si="35"/>
        <v>129</v>
      </c>
      <c r="AT141" s="117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</row>
    <row r="142" spans="1:65" s="1" customFormat="1" x14ac:dyDescent="0.3">
      <c r="A142" s="11"/>
      <c r="B142" s="1" t="e">
        <f t="shared" si="36"/>
        <v>#N/A</v>
      </c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" t="str">
        <f t="shared" si="29"/>
        <v/>
      </c>
      <c r="W142" s="1" t="str">
        <f t="shared" si="30"/>
        <v/>
      </c>
      <c r="X142" s="1" t="str">
        <f t="shared" si="30"/>
        <v/>
      </c>
      <c r="Y142" s="1" t="str">
        <f t="shared" si="30"/>
        <v/>
      </c>
      <c r="Z142" s="1" t="e">
        <f t="shared" si="31"/>
        <v>#N/A</v>
      </c>
      <c r="AA142" s="3">
        <f t="shared" si="37"/>
        <v>0</v>
      </c>
      <c r="AB142" s="13" t="e">
        <f t="shared" si="38"/>
        <v>#N/A</v>
      </c>
      <c r="AC142" s="13" t="e">
        <f t="shared" si="39"/>
        <v>#N/A</v>
      </c>
      <c r="AD142" s="13" t="e">
        <f t="shared" si="40"/>
        <v>#N/A</v>
      </c>
      <c r="AE142" s="13" t="e">
        <f t="shared" si="41"/>
        <v>#N/A</v>
      </c>
      <c r="AF142" s="13" t="e">
        <f t="shared" si="42"/>
        <v>#N/A</v>
      </c>
      <c r="AG142" s="13" t="e">
        <f t="shared" si="43"/>
        <v>#N/A</v>
      </c>
      <c r="AI142" s="11"/>
      <c r="AJ142" s="11"/>
      <c r="AK142" s="11"/>
      <c r="AL142" s="11"/>
      <c r="AM142" s="11"/>
      <c r="AN142" s="11"/>
      <c r="AO142" s="11"/>
      <c r="AP142" s="11"/>
      <c r="AQ142" s="11">
        <f t="shared" si="35"/>
        <v>145</v>
      </c>
      <c r="AR142" s="11">
        <f t="shared" si="35"/>
        <v>130</v>
      </c>
      <c r="AT142" s="117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</row>
    <row r="143" spans="1:65" s="1" customFormat="1" x14ac:dyDescent="0.3">
      <c r="A143" s="11"/>
      <c r="B143" s="1" t="e">
        <f t="shared" si="36"/>
        <v>#N/A</v>
      </c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" t="str">
        <f t="shared" ref="V143:V206" si="44">IF($C143="","",E143-E142)</f>
        <v/>
      </c>
      <c r="W143" s="1" t="str">
        <f t="shared" ref="W143:Y206" si="45">IF($C143="","",G143-G142)</f>
        <v/>
      </c>
      <c r="X143" s="1" t="str">
        <f t="shared" si="45"/>
        <v/>
      </c>
      <c r="Y143" s="1" t="str">
        <f t="shared" si="45"/>
        <v/>
      </c>
      <c r="Z143" s="1" t="e">
        <f t="shared" ref="Z143:Z206" si="46">IF(OR($C143="",ISNA($C143)),NA(),V143+W143+X143+Y143)</f>
        <v>#N/A</v>
      </c>
      <c r="AA143" s="3">
        <f t="shared" si="37"/>
        <v>0</v>
      </c>
      <c r="AB143" s="13" t="e">
        <f t="shared" si="38"/>
        <v>#N/A</v>
      </c>
      <c r="AC143" s="13" t="e">
        <f t="shared" si="39"/>
        <v>#N/A</v>
      </c>
      <c r="AD143" s="13" t="e">
        <f t="shared" si="40"/>
        <v>#N/A</v>
      </c>
      <c r="AE143" s="13" t="e">
        <f t="shared" si="41"/>
        <v>#N/A</v>
      </c>
      <c r="AF143" s="13" t="e">
        <f t="shared" si="42"/>
        <v>#N/A</v>
      </c>
      <c r="AG143" s="13" t="e">
        <f t="shared" si="43"/>
        <v>#N/A</v>
      </c>
      <c r="AI143" s="11"/>
      <c r="AJ143" s="11"/>
      <c r="AK143" s="11"/>
      <c r="AL143" s="11"/>
      <c r="AM143" s="11"/>
      <c r="AN143" s="11"/>
      <c r="AO143" s="11"/>
      <c r="AP143" s="11"/>
      <c r="AQ143" s="11">
        <f t="shared" ref="AQ143:AR158" si="47">+AQ142+1</f>
        <v>146</v>
      </c>
      <c r="AR143" s="11">
        <f t="shared" si="47"/>
        <v>131</v>
      </c>
      <c r="AT143" s="117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</row>
    <row r="144" spans="1:65" s="1" customFormat="1" x14ac:dyDescent="0.3">
      <c r="A144" s="11"/>
      <c r="B144" s="1" t="e">
        <f t="shared" si="36"/>
        <v>#N/A</v>
      </c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" t="str">
        <f t="shared" si="44"/>
        <v/>
      </c>
      <c r="W144" s="1" t="str">
        <f t="shared" si="45"/>
        <v/>
      </c>
      <c r="X144" s="1" t="str">
        <f t="shared" si="45"/>
        <v/>
      </c>
      <c r="Y144" s="1" t="str">
        <f t="shared" si="45"/>
        <v/>
      </c>
      <c r="Z144" s="1" t="e">
        <f t="shared" si="46"/>
        <v>#N/A</v>
      </c>
      <c r="AA144" s="3">
        <f t="shared" si="37"/>
        <v>0</v>
      </c>
      <c r="AB144" s="13" t="e">
        <f t="shared" si="38"/>
        <v>#N/A</v>
      </c>
      <c r="AC144" s="13" t="e">
        <f t="shared" si="39"/>
        <v>#N/A</v>
      </c>
      <c r="AD144" s="13" t="e">
        <f t="shared" si="40"/>
        <v>#N/A</v>
      </c>
      <c r="AE144" s="13" t="e">
        <f t="shared" si="41"/>
        <v>#N/A</v>
      </c>
      <c r="AF144" s="13" t="e">
        <f t="shared" si="42"/>
        <v>#N/A</v>
      </c>
      <c r="AG144" s="13" t="e">
        <f t="shared" si="43"/>
        <v>#N/A</v>
      </c>
      <c r="AI144" s="11"/>
      <c r="AJ144" s="11"/>
      <c r="AK144" s="11"/>
      <c r="AL144" s="11"/>
      <c r="AM144" s="11"/>
      <c r="AN144" s="11"/>
      <c r="AO144" s="11"/>
      <c r="AP144" s="11"/>
      <c r="AQ144" s="11">
        <f t="shared" si="47"/>
        <v>147</v>
      </c>
      <c r="AR144" s="11">
        <f t="shared" si="47"/>
        <v>132</v>
      </c>
      <c r="AT144" s="117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</row>
    <row r="145" spans="1:65" s="1" customFormat="1" x14ac:dyDescent="0.3">
      <c r="A145" s="11"/>
      <c r="B145" s="1" t="e">
        <f t="shared" si="36"/>
        <v>#N/A</v>
      </c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" t="str">
        <f t="shared" si="44"/>
        <v/>
      </c>
      <c r="W145" s="1" t="str">
        <f t="shared" si="45"/>
        <v/>
      </c>
      <c r="X145" s="1" t="str">
        <f t="shared" si="45"/>
        <v/>
      </c>
      <c r="Y145" s="1" t="str">
        <f t="shared" si="45"/>
        <v/>
      </c>
      <c r="Z145" s="1" t="e">
        <f t="shared" si="46"/>
        <v>#N/A</v>
      </c>
      <c r="AA145" s="3">
        <f t="shared" si="37"/>
        <v>0</v>
      </c>
      <c r="AB145" s="13" t="e">
        <f t="shared" si="38"/>
        <v>#N/A</v>
      </c>
      <c r="AC145" s="13" t="e">
        <f t="shared" si="39"/>
        <v>#N/A</v>
      </c>
      <c r="AD145" s="13" t="e">
        <f t="shared" si="40"/>
        <v>#N/A</v>
      </c>
      <c r="AE145" s="13" t="e">
        <f t="shared" si="41"/>
        <v>#N/A</v>
      </c>
      <c r="AF145" s="13" t="e">
        <f t="shared" si="42"/>
        <v>#N/A</v>
      </c>
      <c r="AG145" s="13" t="e">
        <f t="shared" si="43"/>
        <v>#N/A</v>
      </c>
      <c r="AI145" s="11"/>
      <c r="AJ145" s="11"/>
      <c r="AK145" s="11"/>
      <c r="AL145" s="11"/>
      <c r="AM145" s="11"/>
      <c r="AN145" s="11"/>
      <c r="AO145" s="11"/>
      <c r="AP145" s="11"/>
      <c r="AQ145" s="11">
        <f t="shared" si="47"/>
        <v>148</v>
      </c>
      <c r="AR145" s="11">
        <f t="shared" si="47"/>
        <v>133</v>
      </c>
      <c r="AT145" s="117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</row>
    <row r="146" spans="1:65" s="1" customFormat="1" x14ac:dyDescent="0.3">
      <c r="A146" s="11"/>
      <c r="B146" s="1" t="e">
        <f t="shared" si="36"/>
        <v>#N/A</v>
      </c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" t="str">
        <f t="shared" si="44"/>
        <v/>
      </c>
      <c r="W146" s="1" t="str">
        <f t="shared" si="45"/>
        <v/>
      </c>
      <c r="X146" s="1" t="str">
        <f t="shared" si="45"/>
        <v/>
      </c>
      <c r="Y146" s="1" t="str">
        <f t="shared" si="45"/>
        <v/>
      </c>
      <c r="Z146" s="1" t="e">
        <f t="shared" si="46"/>
        <v>#N/A</v>
      </c>
      <c r="AA146" s="3">
        <f t="shared" si="37"/>
        <v>0</v>
      </c>
      <c r="AB146" s="13" t="e">
        <f t="shared" si="38"/>
        <v>#N/A</v>
      </c>
      <c r="AC146" s="13" t="e">
        <f t="shared" si="39"/>
        <v>#N/A</v>
      </c>
      <c r="AD146" s="13" t="e">
        <f t="shared" si="40"/>
        <v>#N/A</v>
      </c>
      <c r="AE146" s="13" t="e">
        <f t="shared" si="41"/>
        <v>#N/A</v>
      </c>
      <c r="AF146" s="13" t="e">
        <f t="shared" si="42"/>
        <v>#N/A</v>
      </c>
      <c r="AG146" s="13" t="e">
        <f t="shared" si="43"/>
        <v>#N/A</v>
      </c>
      <c r="AI146" s="11"/>
      <c r="AJ146" s="11"/>
      <c r="AK146" s="11"/>
      <c r="AL146" s="11"/>
      <c r="AM146" s="11"/>
      <c r="AN146" s="11"/>
      <c r="AO146" s="11"/>
      <c r="AP146" s="11"/>
      <c r="AQ146" s="11">
        <f t="shared" si="47"/>
        <v>149</v>
      </c>
      <c r="AR146" s="11">
        <f t="shared" si="47"/>
        <v>134</v>
      </c>
      <c r="AT146" s="117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</row>
    <row r="147" spans="1:65" s="1" customFormat="1" x14ac:dyDescent="0.3">
      <c r="A147" s="11"/>
      <c r="B147" s="1" t="e">
        <f t="shared" si="36"/>
        <v>#N/A</v>
      </c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" t="str">
        <f t="shared" si="44"/>
        <v/>
      </c>
      <c r="W147" s="1" t="str">
        <f t="shared" si="45"/>
        <v/>
      </c>
      <c r="X147" s="1" t="str">
        <f t="shared" si="45"/>
        <v/>
      </c>
      <c r="Y147" s="1" t="str">
        <f t="shared" si="45"/>
        <v/>
      </c>
      <c r="Z147" s="1" t="e">
        <f t="shared" si="46"/>
        <v>#N/A</v>
      </c>
      <c r="AA147" s="3">
        <f t="shared" si="37"/>
        <v>0</v>
      </c>
      <c r="AB147" s="13" t="e">
        <f t="shared" si="38"/>
        <v>#N/A</v>
      </c>
      <c r="AC147" s="13" t="e">
        <f t="shared" si="39"/>
        <v>#N/A</v>
      </c>
      <c r="AD147" s="13" t="e">
        <f t="shared" si="40"/>
        <v>#N/A</v>
      </c>
      <c r="AE147" s="13" t="e">
        <f t="shared" si="41"/>
        <v>#N/A</v>
      </c>
      <c r="AF147" s="13" t="e">
        <f t="shared" si="42"/>
        <v>#N/A</v>
      </c>
      <c r="AG147" s="13" t="e">
        <f t="shared" si="43"/>
        <v>#N/A</v>
      </c>
      <c r="AI147" s="11"/>
      <c r="AJ147" s="11"/>
      <c r="AK147" s="11"/>
      <c r="AL147" s="11"/>
      <c r="AM147" s="11"/>
      <c r="AN147" s="11"/>
      <c r="AO147" s="11"/>
      <c r="AP147" s="11"/>
      <c r="AQ147" s="11">
        <f t="shared" si="47"/>
        <v>150</v>
      </c>
      <c r="AR147" s="11">
        <f t="shared" si="47"/>
        <v>135</v>
      </c>
      <c r="AT147" s="117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</row>
    <row r="148" spans="1:65" s="1" customFormat="1" x14ac:dyDescent="0.3">
      <c r="A148" s="11"/>
      <c r="B148" s="1" t="e">
        <f t="shared" si="36"/>
        <v>#N/A</v>
      </c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" t="str">
        <f t="shared" si="44"/>
        <v/>
      </c>
      <c r="W148" s="1" t="str">
        <f t="shared" si="45"/>
        <v/>
      </c>
      <c r="X148" s="1" t="str">
        <f t="shared" si="45"/>
        <v/>
      </c>
      <c r="Y148" s="1" t="str">
        <f t="shared" si="45"/>
        <v/>
      </c>
      <c r="Z148" s="1" t="e">
        <f t="shared" si="46"/>
        <v>#N/A</v>
      </c>
      <c r="AA148" s="3">
        <f t="shared" si="37"/>
        <v>0</v>
      </c>
      <c r="AB148" s="13" t="e">
        <f t="shared" si="38"/>
        <v>#N/A</v>
      </c>
      <c r="AC148" s="13" t="e">
        <f t="shared" si="39"/>
        <v>#N/A</v>
      </c>
      <c r="AD148" s="13" t="e">
        <f t="shared" si="40"/>
        <v>#N/A</v>
      </c>
      <c r="AE148" s="13" t="e">
        <f t="shared" si="41"/>
        <v>#N/A</v>
      </c>
      <c r="AF148" s="13" t="e">
        <f t="shared" si="42"/>
        <v>#N/A</v>
      </c>
      <c r="AG148" s="13" t="e">
        <f t="shared" si="43"/>
        <v>#N/A</v>
      </c>
      <c r="AI148" s="11"/>
      <c r="AJ148" s="11"/>
      <c r="AK148" s="11"/>
      <c r="AL148" s="11"/>
      <c r="AM148" s="11"/>
      <c r="AN148" s="11"/>
      <c r="AO148" s="11"/>
      <c r="AP148" s="11"/>
      <c r="AQ148" s="11">
        <f t="shared" si="47"/>
        <v>151</v>
      </c>
      <c r="AR148" s="11">
        <f t="shared" si="47"/>
        <v>136</v>
      </c>
      <c r="AT148" s="117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</row>
    <row r="149" spans="1:65" s="1" customFormat="1" x14ac:dyDescent="0.3">
      <c r="A149" s="11"/>
      <c r="B149" s="1" t="e">
        <f t="shared" si="36"/>
        <v>#N/A</v>
      </c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" t="str">
        <f t="shared" si="44"/>
        <v/>
      </c>
      <c r="W149" s="1" t="str">
        <f t="shared" si="45"/>
        <v/>
      </c>
      <c r="X149" s="1" t="str">
        <f t="shared" si="45"/>
        <v/>
      </c>
      <c r="Y149" s="1" t="str">
        <f t="shared" si="45"/>
        <v/>
      </c>
      <c r="Z149" s="1" t="e">
        <f t="shared" si="46"/>
        <v>#N/A</v>
      </c>
      <c r="AA149" s="3">
        <f t="shared" si="37"/>
        <v>0</v>
      </c>
      <c r="AB149" s="13" t="e">
        <f t="shared" si="38"/>
        <v>#N/A</v>
      </c>
      <c r="AC149" s="13" t="e">
        <f t="shared" si="39"/>
        <v>#N/A</v>
      </c>
      <c r="AD149" s="13" t="e">
        <f t="shared" si="40"/>
        <v>#N/A</v>
      </c>
      <c r="AE149" s="13" t="e">
        <f t="shared" si="41"/>
        <v>#N/A</v>
      </c>
      <c r="AF149" s="13" t="e">
        <f t="shared" si="42"/>
        <v>#N/A</v>
      </c>
      <c r="AG149" s="13" t="e">
        <f t="shared" si="43"/>
        <v>#N/A</v>
      </c>
      <c r="AI149" s="11"/>
      <c r="AJ149" s="11"/>
      <c r="AK149" s="11"/>
      <c r="AL149" s="11"/>
      <c r="AM149" s="11"/>
      <c r="AN149" s="11"/>
      <c r="AO149" s="11"/>
      <c r="AP149" s="11"/>
      <c r="AQ149" s="11">
        <f t="shared" si="47"/>
        <v>152</v>
      </c>
      <c r="AR149" s="11">
        <f t="shared" si="47"/>
        <v>137</v>
      </c>
      <c r="AT149" s="117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</row>
    <row r="150" spans="1:65" s="1" customFormat="1" x14ac:dyDescent="0.3">
      <c r="A150" s="11"/>
      <c r="B150" s="1" t="e">
        <f t="shared" si="36"/>
        <v>#N/A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" t="str">
        <f t="shared" si="44"/>
        <v/>
      </c>
      <c r="W150" s="1" t="str">
        <f t="shared" si="45"/>
        <v/>
      </c>
      <c r="X150" s="1" t="str">
        <f t="shared" si="45"/>
        <v/>
      </c>
      <c r="Y150" s="1" t="str">
        <f t="shared" si="45"/>
        <v/>
      </c>
      <c r="Z150" s="1" t="e">
        <f t="shared" si="46"/>
        <v>#N/A</v>
      </c>
      <c r="AA150" s="3">
        <f t="shared" si="37"/>
        <v>0</v>
      </c>
      <c r="AB150" s="13" t="e">
        <f t="shared" si="38"/>
        <v>#N/A</v>
      </c>
      <c r="AC150" s="13" t="e">
        <f t="shared" si="39"/>
        <v>#N/A</v>
      </c>
      <c r="AD150" s="13" t="e">
        <f t="shared" si="40"/>
        <v>#N/A</v>
      </c>
      <c r="AE150" s="13" t="e">
        <f t="shared" si="41"/>
        <v>#N/A</v>
      </c>
      <c r="AF150" s="13" t="e">
        <f t="shared" si="42"/>
        <v>#N/A</v>
      </c>
      <c r="AG150" s="13" t="e">
        <f t="shared" si="43"/>
        <v>#N/A</v>
      </c>
      <c r="AI150" s="11"/>
      <c r="AJ150" s="11"/>
      <c r="AK150" s="11"/>
      <c r="AL150" s="11"/>
      <c r="AM150" s="11"/>
      <c r="AN150" s="11"/>
      <c r="AO150" s="11"/>
      <c r="AP150" s="11"/>
      <c r="AQ150" s="11">
        <f t="shared" si="47"/>
        <v>153</v>
      </c>
      <c r="AR150" s="11">
        <f t="shared" si="47"/>
        <v>138</v>
      </c>
      <c r="AT150" s="117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</row>
    <row r="151" spans="1:65" s="1" customFormat="1" x14ac:dyDescent="0.3">
      <c r="A151" s="11"/>
      <c r="B151" s="1" t="e">
        <f t="shared" si="36"/>
        <v>#N/A</v>
      </c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" t="str">
        <f t="shared" si="44"/>
        <v/>
      </c>
      <c r="W151" s="1" t="str">
        <f t="shared" si="45"/>
        <v/>
      </c>
      <c r="X151" s="1" t="str">
        <f t="shared" si="45"/>
        <v/>
      </c>
      <c r="Y151" s="1" t="str">
        <f t="shared" si="45"/>
        <v/>
      </c>
      <c r="Z151" s="1" t="e">
        <f t="shared" si="46"/>
        <v>#N/A</v>
      </c>
      <c r="AA151" s="3">
        <f t="shared" si="37"/>
        <v>0</v>
      </c>
      <c r="AB151" s="13" t="e">
        <f t="shared" si="38"/>
        <v>#N/A</v>
      </c>
      <c r="AC151" s="13" t="e">
        <f t="shared" si="39"/>
        <v>#N/A</v>
      </c>
      <c r="AD151" s="13" t="e">
        <f t="shared" si="40"/>
        <v>#N/A</v>
      </c>
      <c r="AE151" s="13" t="e">
        <f t="shared" si="41"/>
        <v>#N/A</v>
      </c>
      <c r="AF151" s="13" t="e">
        <f t="shared" si="42"/>
        <v>#N/A</v>
      </c>
      <c r="AG151" s="13" t="e">
        <f t="shared" si="43"/>
        <v>#N/A</v>
      </c>
      <c r="AI151" s="11"/>
      <c r="AJ151" s="11"/>
      <c r="AK151" s="11"/>
      <c r="AL151" s="11"/>
      <c r="AM151" s="11"/>
      <c r="AN151" s="11"/>
      <c r="AO151" s="11"/>
      <c r="AP151" s="11"/>
      <c r="AQ151" s="11">
        <f t="shared" si="47"/>
        <v>154</v>
      </c>
      <c r="AR151" s="11">
        <f t="shared" si="47"/>
        <v>139</v>
      </c>
      <c r="AT151" s="117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</row>
    <row r="152" spans="1:65" s="1" customFormat="1" x14ac:dyDescent="0.3">
      <c r="A152" s="11"/>
      <c r="B152" s="1" t="e">
        <f t="shared" si="36"/>
        <v>#N/A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" t="str">
        <f t="shared" si="44"/>
        <v/>
      </c>
      <c r="W152" s="1" t="str">
        <f t="shared" si="45"/>
        <v/>
      </c>
      <c r="X152" s="1" t="str">
        <f t="shared" si="45"/>
        <v/>
      </c>
      <c r="Y152" s="1" t="str">
        <f t="shared" si="45"/>
        <v/>
      </c>
      <c r="Z152" s="1" t="e">
        <f t="shared" si="46"/>
        <v>#N/A</v>
      </c>
      <c r="AA152" s="3">
        <f t="shared" si="37"/>
        <v>0</v>
      </c>
      <c r="AB152" s="13" t="e">
        <f t="shared" si="38"/>
        <v>#N/A</v>
      </c>
      <c r="AC152" s="13" t="e">
        <f t="shared" si="39"/>
        <v>#N/A</v>
      </c>
      <c r="AD152" s="13" t="e">
        <f t="shared" si="40"/>
        <v>#N/A</v>
      </c>
      <c r="AE152" s="13" t="e">
        <f t="shared" si="41"/>
        <v>#N/A</v>
      </c>
      <c r="AF152" s="13" t="e">
        <f t="shared" si="42"/>
        <v>#N/A</v>
      </c>
      <c r="AG152" s="13" t="e">
        <f t="shared" si="43"/>
        <v>#N/A</v>
      </c>
      <c r="AI152" s="11"/>
      <c r="AJ152" s="11"/>
      <c r="AK152" s="11"/>
      <c r="AL152" s="11"/>
      <c r="AM152" s="11"/>
      <c r="AN152" s="11"/>
      <c r="AO152" s="11"/>
      <c r="AP152" s="11"/>
      <c r="AQ152" s="11">
        <f t="shared" si="47"/>
        <v>155</v>
      </c>
      <c r="AR152" s="11">
        <f t="shared" si="47"/>
        <v>140</v>
      </c>
      <c r="AT152" s="117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</row>
    <row r="153" spans="1:65" s="1" customFormat="1" x14ac:dyDescent="0.3">
      <c r="A153" s="11"/>
      <c r="B153" s="1" t="e">
        <f t="shared" si="36"/>
        <v>#N/A</v>
      </c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" t="str">
        <f t="shared" si="44"/>
        <v/>
      </c>
      <c r="W153" s="1" t="str">
        <f t="shared" si="45"/>
        <v/>
      </c>
      <c r="X153" s="1" t="str">
        <f t="shared" si="45"/>
        <v/>
      </c>
      <c r="Y153" s="1" t="str">
        <f t="shared" si="45"/>
        <v/>
      </c>
      <c r="Z153" s="1" t="e">
        <f t="shared" si="46"/>
        <v>#N/A</v>
      </c>
      <c r="AA153" s="3">
        <f t="shared" si="37"/>
        <v>0</v>
      </c>
      <c r="AB153" s="13" t="e">
        <f t="shared" si="38"/>
        <v>#N/A</v>
      </c>
      <c r="AC153" s="13" t="e">
        <f t="shared" si="39"/>
        <v>#N/A</v>
      </c>
      <c r="AD153" s="13" t="e">
        <f t="shared" si="40"/>
        <v>#N/A</v>
      </c>
      <c r="AE153" s="13" t="e">
        <f t="shared" si="41"/>
        <v>#N/A</v>
      </c>
      <c r="AF153" s="13" t="e">
        <f t="shared" si="42"/>
        <v>#N/A</v>
      </c>
      <c r="AG153" s="13" t="e">
        <f t="shared" si="43"/>
        <v>#N/A</v>
      </c>
      <c r="AI153" s="11"/>
      <c r="AJ153" s="11"/>
      <c r="AK153" s="11"/>
      <c r="AL153" s="11"/>
      <c r="AM153" s="11"/>
      <c r="AN153" s="11"/>
      <c r="AO153" s="11"/>
      <c r="AP153" s="11"/>
      <c r="AQ153" s="11">
        <f t="shared" si="47"/>
        <v>156</v>
      </c>
      <c r="AR153" s="11">
        <f t="shared" si="47"/>
        <v>141</v>
      </c>
      <c r="AT153" s="117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</row>
    <row r="154" spans="1:65" s="1" customFormat="1" x14ac:dyDescent="0.3">
      <c r="A154" s="11"/>
      <c r="B154" s="1" t="e">
        <f t="shared" si="36"/>
        <v>#N/A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" t="str">
        <f t="shared" si="44"/>
        <v/>
      </c>
      <c r="W154" s="1" t="str">
        <f t="shared" si="45"/>
        <v/>
      </c>
      <c r="X154" s="1" t="str">
        <f t="shared" si="45"/>
        <v/>
      </c>
      <c r="Y154" s="1" t="str">
        <f t="shared" si="45"/>
        <v/>
      </c>
      <c r="Z154" s="1" t="e">
        <f t="shared" si="46"/>
        <v>#N/A</v>
      </c>
      <c r="AA154" s="3">
        <f t="shared" si="37"/>
        <v>0</v>
      </c>
      <c r="AB154" s="13" t="e">
        <f t="shared" si="38"/>
        <v>#N/A</v>
      </c>
      <c r="AC154" s="13" t="e">
        <f t="shared" si="39"/>
        <v>#N/A</v>
      </c>
      <c r="AD154" s="13" t="e">
        <f t="shared" si="40"/>
        <v>#N/A</v>
      </c>
      <c r="AE154" s="13" t="e">
        <f t="shared" si="41"/>
        <v>#N/A</v>
      </c>
      <c r="AF154" s="13" t="e">
        <f t="shared" si="42"/>
        <v>#N/A</v>
      </c>
      <c r="AG154" s="13" t="e">
        <f t="shared" si="43"/>
        <v>#N/A</v>
      </c>
      <c r="AI154" s="11"/>
      <c r="AJ154" s="11"/>
      <c r="AK154" s="11"/>
      <c r="AL154" s="11"/>
      <c r="AM154" s="11"/>
      <c r="AN154" s="11"/>
      <c r="AO154" s="11"/>
      <c r="AP154" s="11"/>
      <c r="AQ154" s="11">
        <f t="shared" si="47"/>
        <v>157</v>
      </c>
      <c r="AR154" s="11">
        <f t="shared" si="47"/>
        <v>142</v>
      </c>
      <c r="AT154" s="117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</row>
    <row r="155" spans="1:65" s="1" customFormat="1" x14ac:dyDescent="0.3">
      <c r="A155" s="11"/>
      <c r="B155" s="1" t="e">
        <f t="shared" si="36"/>
        <v>#N/A</v>
      </c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" t="str">
        <f t="shared" si="44"/>
        <v/>
      </c>
      <c r="W155" s="1" t="str">
        <f t="shared" si="45"/>
        <v/>
      </c>
      <c r="X155" s="1" t="str">
        <f t="shared" si="45"/>
        <v/>
      </c>
      <c r="Y155" s="1" t="str">
        <f t="shared" si="45"/>
        <v/>
      </c>
      <c r="Z155" s="1" t="e">
        <f t="shared" si="46"/>
        <v>#N/A</v>
      </c>
      <c r="AA155" s="3">
        <f t="shared" si="37"/>
        <v>0</v>
      </c>
      <c r="AB155" s="13" t="e">
        <f t="shared" si="38"/>
        <v>#N/A</v>
      </c>
      <c r="AC155" s="13" t="e">
        <f t="shared" si="39"/>
        <v>#N/A</v>
      </c>
      <c r="AD155" s="13" t="e">
        <f t="shared" si="40"/>
        <v>#N/A</v>
      </c>
      <c r="AE155" s="13" t="e">
        <f t="shared" si="41"/>
        <v>#N/A</v>
      </c>
      <c r="AF155" s="13" t="e">
        <f t="shared" si="42"/>
        <v>#N/A</v>
      </c>
      <c r="AG155" s="13" t="e">
        <f t="shared" si="43"/>
        <v>#N/A</v>
      </c>
      <c r="AI155" s="11"/>
      <c r="AJ155" s="11"/>
      <c r="AK155" s="11"/>
      <c r="AL155" s="11"/>
      <c r="AM155" s="11"/>
      <c r="AN155" s="11"/>
      <c r="AO155" s="11"/>
      <c r="AP155" s="11"/>
      <c r="AQ155" s="11">
        <f t="shared" si="47"/>
        <v>158</v>
      </c>
      <c r="AR155" s="11">
        <f t="shared" si="47"/>
        <v>143</v>
      </c>
      <c r="AT155" s="117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</row>
    <row r="156" spans="1:65" s="1" customFormat="1" x14ac:dyDescent="0.3">
      <c r="A156" s="11"/>
      <c r="B156" s="1" t="e">
        <f t="shared" si="36"/>
        <v>#N/A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" t="str">
        <f t="shared" si="44"/>
        <v/>
      </c>
      <c r="W156" s="1" t="str">
        <f t="shared" si="45"/>
        <v/>
      </c>
      <c r="X156" s="1" t="str">
        <f t="shared" si="45"/>
        <v/>
      </c>
      <c r="Y156" s="1" t="str">
        <f t="shared" si="45"/>
        <v/>
      </c>
      <c r="Z156" s="1" t="e">
        <f t="shared" si="46"/>
        <v>#N/A</v>
      </c>
      <c r="AA156" s="3">
        <f t="shared" si="37"/>
        <v>0</v>
      </c>
      <c r="AB156" s="13" t="e">
        <f t="shared" si="38"/>
        <v>#N/A</v>
      </c>
      <c r="AC156" s="13" t="e">
        <f t="shared" si="39"/>
        <v>#N/A</v>
      </c>
      <c r="AD156" s="13" t="e">
        <f t="shared" si="40"/>
        <v>#N/A</v>
      </c>
      <c r="AE156" s="13" t="e">
        <f t="shared" si="41"/>
        <v>#N/A</v>
      </c>
      <c r="AF156" s="13" t="e">
        <f t="shared" si="42"/>
        <v>#N/A</v>
      </c>
      <c r="AG156" s="13" t="e">
        <f t="shared" si="43"/>
        <v>#N/A</v>
      </c>
      <c r="AI156" s="11"/>
      <c r="AJ156" s="11"/>
      <c r="AK156" s="11"/>
      <c r="AL156" s="11"/>
      <c r="AM156" s="11"/>
      <c r="AN156" s="11"/>
      <c r="AO156" s="11"/>
      <c r="AP156" s="11"/>
      <c r="AQ156" s="11">
        <f t="shared" si="47"/>
        <v>159</v>
      </c>
      <c r="AR156" s="11">
        <f t="shared" si="47"/>
        <v>144</v>
      </c>
      <c r="AT156" s="117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</row>
    <row r="157" spans="1:65" s="1" customFormat="1" x14ac:dyDescent="0.3">
      <c r="A157" s="11"/>
      <c r="B157" s="1" t="e">
        <f t="shared" si="36"/>
        <v>#N/A</v>
      </c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" t="str">
        <f t="shared" si="44"/>
        <v/>
      </c>
      <c r="W157" s="1" t="str">
        <f t="shared" si="45"/>
        <v/>
      </c>
      <c r="X157" s="1" t="str">
        <f t="shared" si="45"/>
        <v/>
      </c>
      <c r="Y157" s="1" t="str">
        <f t="shared" si="45"/>
        <v/>
      </c>
      <c r="Z157" s="1" t="e">
        <f t="shared" si="46"/>
        <v>#N/A</v>
      </c>
      <c r="AA157" s="3">
        <f t="shared" si="37"/>
        <v>0</v>
      </c>
      <c r="AB157" s="13" t="e">
        <f t="shared" si="38"/>
        <v>#N/A</v>
      </c>
      <c r="AC157" s="13" t="e">
        <f t="shared" si="39"/>
        <v>#N/A</v>
      </c>
      <c r="AD157" s="13" t="e">
        <f t="shared" si="40"/>
        <v>#N/A</v>
      </c>
      <c r="AE157" s="13" t="e">
        <f t="shared" si="41"/>
        <v>#N/A</v>
      </c>
      <c r="AF157" s="13" t="e">
        <f t="shared" si="42"/>
        <v>#N/A</v>
      </c>
      <c r="AG157" s="13" t="e">
        <f t="shared" si="43"/>
        <v>#N/A</v>
      </c>
      <c r="AI157" s="11"/>
      <c r="AJ157" s="11"/>
      <c r="AK157" s="11"/>
      <c r="AL157" s="11"/>
      <c r="AM157" s="11"/>
      <c r="AN157" s="11"/>
      <c r="AO157" s="11"/>
      <c r="AP157" s="11"/>
      <c r="AQ157" s="11">
        <f t="shared" si="47"/>
        <v>160</v>
      </c>
      <c r="AR157" s="11">
        <f t="shared" si="47"/>
        <v>145</v>
      </c>
      <c r="AT157" s="117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</row>
    <row r="158" spans="1:65" s="1" customFormat="1" x14ac:dyDescent="0.3">
      <c r="A158" s="11"/>
      <c r="B158" s="1" t="e">
        <f t="shared" si="36"/>
        <v>#N/A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" t="str">
        <f t="shared" si="44"/>
        <v/>
      </c>
      <c r="W158" s="1" t="str">
        <f t="shared" si="45"/>
        <v/>
      </c>
      <c r="X158" s="1" t="str">
        <f t="shared" si="45"/>
        <v/>
      </c>
      <c r="Y158" s="1" t="str">
        <f t="shared" si="45"/>
        <v/>
      </c>
      <c r="Z158" s="1" t="e">
        <f t="shared" si="46"/>
        <v>#N/A</v>
      </c>
      <c r="AA158" s="3">
        <f t="shared" si="37"/>
        <v>0</v>
      </c>
      <c r="AB158" s="13" t="e">
        <f t="shared" si="38"/>
        <v>#N/A</v>
      </c>
      <c r="AC158" s="13" t="e">
        <f t="shared" si="39"/>
        <v>#N/A</v>
      </c>
      <c r="AD158" s="13" t="e">
        <f t="shared" si="40"/>
        <v>#N/A</v>
      </c>
      <c r="AE158" s="13" t="e">
        <f t="shared" si="41"/>
        <v>#N/A</v>
      </c>
      <c r="AF158" s="13" t="e">
        <f t="shared" si="42"/>
        <v>#N/A</v>
      </c>
      <c r="AG158" s="13" t="e">
        <f t="shared" si="43"/>
        <v>#N/A</v>
      </c>
      <c r="AI158" s="11"/>
      <c r="AJ158" s="11"/>
      <c r="AK158" s="11"/>
      <c r="AL158" s="11"/>
      <c r="AM158" s="11"/>
      <c r="AN158" s="11"/>
      <c r="AO158" s="11"/>
      <c r="AP158" s="11"/>
      <c r="AQ158" s="11">
        <f t="shared" si="47"/>
        <v>161</v>
      </c>
      <c r="AR158" s="11">
        <f t="shared" si="47"/>
        <v>146</v>
      </c>
      <c r="AT158" s="117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</row>
    <row r="159" spans="1:65" s="1" customFormat="1" x14ac:dyDescent="0.3">
      <c r="A159" s="11"/>
      <c r="B159" s="1" t="e">
        <f t="shared" si="36"/>
        <v>#N/A</v>
      </c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" t="str">
        <f t="shared" si="44"/>
        <v/>
      </c>
      <c r="W159" s="1" t="str">
        <f t="shared" si="45"/>
        <v/>
      </c>
      <c r="X159" s="1" t="str">
        <f t="shared" si="45"/>
        <v/>
      </c>
      <c r="Y159" s="1" t="str">
        <f t="shared" si="45"/>
        <v/>
      </c>
      <c r="Z159" s="1" t="e">
        <f t="shared" si="46"/>
        <v>#N/A</v>
      </c>
      <c r="AA159" s="3">
        <f t="shared" si="37"/>
        <v>0</v>
      </c>
      <c r="AB159" s="13" t="e">
        <f t="shared" si="38"/>
        <v>#N/A</v>
      </c>
      <c r="AC159" s="13" t="e">
        <f t="shared" si="39"/>
        <v>#N/A</v>
      </c>
      <c r="AD159" s="13" t="e">
        <f t="shared" si="40"/>
        <v>#N/A</v>
      </c>
      <c r="AE159" s="13" t="e">
        <f t="shared" si="41"/>
        <v>#N/A</v>
      </c>
      <c r="AF159" s="13" t="e">
        <f t="shared" si="42"/>
        <v>#N/A</v>
      </c>
      <c r="AG159" s="13" t="e">
        <f t="shared" si="43"/>
        <v>#N/A</v>
      </c>
      <c r="AI159" s="11"/>
      <c r="AJ159" s="11"/>
      <c r="AK159" s="11"/>
      <c r="AL159" s="11"/>
      <c r="AM159" s="11"/>
      <c r="AN159" s="11"/>
      <c r="AO159" s="11"/>
      <c r="AP159" s="11"/>
      <c r="AQ159" s="11">
        <f t="shared" ref="AQ159:AR174" si="48">+AQ158+1</f>
        <v>162</v>
      </c>
      <c r="AR159" s="11">
        <f t="shared" si="48"/>
        <v>147</v>
      </c>
      <c r="AT159" s="117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</row>
    <row r="160" spans="1:65" s="1" customFormat="1" x14ac:dyDescent="0.3">
      <c r="A160" s="11"/>
      <c r="B160" s="1" t="e">
        <f t="shared" si="36"/>
        <v>#N/A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" t="str">
        <f t="shared" si="44"/>
        <v/>
      </c>
      <c r="W160" s="1" t="str">
        <f t="shared" si="45"/>
        <v/>
      </c>
      <c r="X160" s="1" t="str">
        <f t="shared" si="45"/>
        <v/>
      </c>
      <c r="Y160" s="1" t="str">
        <f t="shared" si="45"/>
        <v/>
      </c>
      <c r="Z160" s="1" t="e">
        <f t="shared" si="46"/>
        <v>#N/A</v>
      </c>
      <c r="AA160" s="3">
        <f t="shared" si="37"/>
        <v>0</v>
      </c>
      <c r="AB160" s="13" t="e">
        <f t="shared" si="38"/>
        <v>#N/A</v>
      </c>
      <c r="AC160" s="13" t="e">
        <f t="shared" si="39"/>
        <v>#N/A</v>
      </c>
      <c r="AD160" s="13" t="e">
        <f t="shared" si="40"/>
        <v>#N/A</v>
      </c>
      <c r="AE160" s="13" t="e">
        <f t="shared" si="41"/>
        <v>#N/A</v>
      </c>
      <c r="AF160" s="13" t="e">
        <f t="shared" si="42"/>
        <v>#N/A</v>
      </c>
      <c r="AG160" s="13" t="e">
        <f t="shared" si="43"/>
        <v>#N/A</v>
      </c>
      <c r="AI160" s="11"/>
      <c r="AJ160" s="11"/>
      <c r="AK160" s="11"/>
      <c r="AL160" s="11"/>
      <c r="AM160" s="11"/>
      <c r="AN160" s="11"/>
      <c r="AO160" s="11"/>
      <c r="AP160" s="11"/>
      <c r="AQ160" s="11">
        <f t="shared" si="48"/>
        <v>163</v>
      </c>
      <c r="AR160" s="11">
        <f t="shared" si="48"/>
        <v>148</v>
      </c>
      <c r="AT160" s="117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</row>
    <row r="161" spans="1:65" s="1" customFormat="1" x14ac:dyDescent="0.3">
      <c r="A161" s="11"/>
      <c r="B161" s="1" t="e">
        <f t="shared" si="36"/>
        <v>#N/A</v>
      </c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" t="str">
        <f t="shared" si="44"/>
        <v/>
      </c>
      <c r="W161" s="1" t="str">
        <f t="shared" si="45"/>
        <v/>
      </c>
      <c r="X161" s="1" t="str">
        <f t="shared" si="45"/>
        <v/>
      </c>
      <c r="Y161" s="1" t="str">
        <f t="shared" si="45"/>
        <v/>
      </c>
      <c r="Z161" s="1" t="e">
        <f t="shared" si="46"/>
        <v>#N/A</v>
      </c>
      <c r="AA161" s="3">
        <f t="shared" si="37"/>
        <v>0</v>
      </c>
      <c r="AB161" s="13" t="e">
        <f t="shared" si="38"/>
        <v>#N/A</v>
      </c>
      <c r="AC161" s="13" t="e">
        <f t="shared" si="39"/>
        <v>#N/A</v>
      </c>
      <c r="AD161" s="13" t="e">
        <f t="shared" si="40"/>
        <v>#N/A</v>
      </c>
      <c r="AE161" s="13" t="e">
        <f t="shared" si="41"/>
        <v>#N/A</v>
      </c>
      <c r="AF161" s="13" t="e">
        <f t="shared" si="42"/>
        <v>#N/A</v>
      </c>
      <c r="AG161" s="13" t="e">
        <f t="shared" si="43"/>
        <v>#N/A</v>
      </c>
      <c r="AI161" s="11"/>
      <c r="AJ161" s="11"/>
      <c r="AK161" s="11"/>
      <c r="AL161" s="11"/>
      <c r="AM161" s="11"/>
      <c r="AN161" s="11"/>
      <c r="AO161" s="11"/>
      <c r="AP161" s="11"/>
      <c r="AQ161" s="11">
        <f t="shared" si="48"/>
        <v>164</v>
      </c>
      <c r="AR161" s="11">
        <f t="shared" si="48"/>
        <v>149</v>
      </c>
      <c r="AT161" s="117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</row>
    <row r="162" spans="1:65" s="1" customFormat="1" x14ac:dyDescent="0.3">
      <c r="A162" s="11"/>
      <c r="B162" s="1" t="e">
        <f t="shared" si="36"/>
        <v>#N/A</v>
      </c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" t="str">
        <f t="shared" si="44"/>
        <v/>
      </c>
      <c r="W162" s="1" t="str">
        <f t="shared" si="45"/>
        <v/>
      </c>
      <c r="X162" s="1" t="str">
        <f t="shared" si="45"/>
        <v/>
      </c>
      <c r="Y162" s="1" t="str">
        <f t="shared" si="45"/>
        <v/>
      </c>
      <c r="Z162" s="1" t="e">
        <f t="shared" si="46"/>
        <v>#N/A</v>
      </c>
      <c r="AA162" s="3">
        <f t="shared" si="37"/>
        <v>0</v>
      </c>
      <c r="AB162" s="13" t="e">
        <f t="shared" si="38"/>
        <v>#N/A</v>
      </c>
      <c r="AC162" s="13" t="e">
        <f t="shared" si="39"/>
        <v>#N/A</v>
      </c>
      <c r="AD162" s="13" t="e">
        <f t="shared" si="40"/>
        <v>#N/A</v>
      </c>
      <c r="AE162" s="13" t="e">
        <f t="shared" si="41"/>
        <v>#N/A</v>
      </c>
      <c r="AF162" s="13" t="e">
        <f t="shared" si="42"/>
        <v>#N/A</v>
      </c>
      <c r="AG162" s="13" t="e">
        <f t="shared" si="43"/>
        <v>#N/A</v>
      </c>
      <c r="AI162" s="11"/>
      <c r="AJ162" s="11"/>
      <c r="AK162" s="11"/>
      <c r="AL162" s="11"/>
      <c r="AM162" s="11"/>
      <c r="AN162" s="11"/>
      <c r="AO162" s="11"/>
      <c r="AP162" s="11"/>
      <c r="AQ162" s="11">
        <f t="shared" si="48"/>
        <v>165</v>
      </c>
      <c r="AR162" s="11">
        <f t="shared" si="48"/>
        <v>150</v>
      </c>
      <c r="AT162" s="117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</row>
    <row r="163" spans="1:65" s="1" customFormat="1" x14ac:dyDescent="0.3">
      <c r="A163" s="11"/>
      <c r="B163" s="1" t="e">
        <f t="shared" si="36"/>
        <v>#N/A</v>
      </c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" t="str">
        <f t="shared" si="44"/>
        <v/>
      </c>
      <c r="W163" s="1" t="str">
        <f t="shared" si="45"/>
        <v/>
      </c>
      <c r="X163" s="1" t="str">
        <f t="shared" si="45"/>
        <v/>
      </c>
      <c r="Y163" s="1" t="str">
        <f t="shared" si="45"/>
        <v/>
      </c>
      <c r="Z163" s="1" t="e">
        <f t="shared" si="46"/>
        <v>#N/A</v>
      </c>
      <c r="AA163" s="3">
        <f t="shared" si="37"/>
        <v>0</v>
      </c>
      <c r="AB163" s="13" t="e">
        <f t="shared" si="38"/>
        <v>#N/A</v>
      </c>
      <c r="AC163" s="13" t="e">
        <f t="shared" si="39"/>
        <v>#N/A</v>
      </c>
      <c r="AD163" s="13" t="e">
        <f t="shared" si="40"/>
        <v>#N/A</v>
      </c>
      <c r="AE163" s="13" t="e">
        <f t="shared" si="41"/>
        <v>#N/A</v>
      </c>
      <c r="AF163" s="13" t="e">
        <f t="shared" si="42"/>
        <v>#N/A</v>
      </c>
      <c r="AG163" s="13" t="e">
        <f t="shared" si="43"/>
        <v>#N/A</v>
      </c>
      <c r="AI163" s="11"/>
      <c r="AJ163" s="11"/>
      <c r="AK163" s="11"/>
      <c r="AL163" s="11"/>
      <c r="AM163" s="11"/>
      <c r="AN163" s="11"/>
      <c r="AO163" s="11"/>
      <c r="AP163" s="11"/>
      <c r="AQ163" s="11">
        <f t="shared" si="48"/>
        <v>166</v>
      </c>
      <c r="AR163" s="11">
        <f t="shared" si="48"/>
        <v>151</v>
      </c>
      <c r="AT163" s="117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</row>
    <row r="164" spans="1:65" s="1" customFormat="1" x14ac:dyDescent="0.3">
      <c r="A164" s="11"/>
      <c r="B164" s="1" t="e">
        <f t="shared" si="36"/>
        <v>#N/A</v>
      </c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" t="str">
        <f t="shared" si="44"/>
        <v/>
      </c>
      <c r="W164" s="1" t="str">
        <f t="shared" si="45"/>
        <v/>
      </c>
      <c r="X164" s="1" t="str">
        <f t="shared" si="45"/>
        <v/>
      </c>
      <c r="Y164" s="1" t="str">
        <f t="shared" si="45"/>
        <v/>
      </c>
      <c r="Z164" s="1" t="e">
        <f t="shared" si="46"/>
        <v>#N/A</v>
      </c>
      <c r="AA164" s="3">
        <f t="shared" si="37"/>
        <v>0</v>
      </c>
      <c r="AB164" s="13" t="e">
        <f t="shared" si="38"/>
        <v>#N/A</v>
      </c>
      <c r="AC164" s="13" t="e">
        <f t="shared" si="39"/>
        <v>#N/A</v>
      </c>
      <c r="AD164" s="13" t="e">
        <f t="shared" si="40"/>
        <v>#N/A</v>
      </c>
      <c r="AE164" s="13" t="e">
        <f t="shared" si="41"/>
        <v>#N/A</v>
      </c>
      <c r="AF164" s="13" t="e">
        <f t="shared" si="42"/>
        <v>#N/A</v>
      </c>
      <c r="AG164" s="13" t="e">
        <f t="shared" si="43"/>
        <v>#N/A</v>
      </c>
      <c r="AI164" s="11"/>
      <c r="AJ164" s="11"/>
      <c r="AK164" s="11"/>
      <c r="AL164" s="11"/>
      <c r="AM164" s="11"/>
      <c r="AN164" s="11"/>
      <c r="AO164" s="11"/>
      <c r="AP164" s="11"/>
      <c r="AQ164" s="11">
        <f t="shared" si="48"/>
        <v>167</v>
      </c>
      <c r="AR164" s="11">
        <f t="shared" si="48"/>
        <v>152</v>
      </c>
      <c r="AT164" s="117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</row>
    <row r="165" spans="1:65" s="1" customFormat="1" x14ac:dyDescent="0.3">
      <c r="A165" s="11"/>
      <c r="B165" s="1" t="e">
        <f t="shared" si="36"/>
        <v>#N/A</v>
      </c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" t="str">
        <f t="shared" si="44"/>
        <v/>
      </c>
      <c r="W165" s="1" t="str">
        <f t="shared" si="45"/>
        <v/>
      </c>
      <c r="X165" s="1" t="str">
        <f t="shared" si="45"/>
        <v/>
      </c>
      <c r="Y165" s="1" t="str">
        <f t="shared" si="45"/>
        <v/>
      </c>
      <c r="Z165" s="1" t="e">
        <f t="shared" si="46"/>
        <v>#N/A</v>
      </c>
      <c r="AA165" s="3">
        <f t="shared" si="37"/>
        <v>0</v>
      </c>
      <c r="AB165" s="13" t="e">
        <f t="shared" si="38"/>
        <v>#N/A</v>
      </c>
      <c r="AC165" s="13" t="e">
        <f t="shared" si="39"/>
        <v>#N/A</v>
      </c>
      <c r="AD165" s="13" t="e">
        <f t="shared" si="40"/>
        <v>#N/A</v>
      </c>
      <c r="AE165" s="13" t="e">
        <f t="shared" si="41"/>
        <v>#N/A</v>
      </c>
      <c r="AF165" s="13" t="e">
        <f t="shared" si="42"/>
        <v>#N/A</v>
      </c>
      <c r="AG165" s="13" t="e">
        <f t="shared" si="43"/>
        <v>#N/A</v>
      </c>
      <c r="AI165" s="11"/>
      <c r="AJ165" s="11"/>
      <c r="AK165" s="11"/>
      <c r="AL165" s="11"/>
      <c r="AM165" s="11"/>
      <c r="AN165" s="11"/>
      <c r="AO165" s="11"/>
      <c r="AP165" s="11"/>
      <c r="AQ165" s="11">
        <f t="shared" si="48"/>
        <v>168</v>
      </c>
      <c r="AR165" s="11">
        <f t="shared" si="48"/>
        <v>153</v>
      </c>
      <c r="AT165" s="117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</row>
    <row r="166" spans="1:65" s="1" customFormat="1" x14ac:dyDescent="0.3">
      <c r="A166" s="11"/>
      <c r="B166" s="1" t="e">
        <f t="shared" si="36"/>
        <v>#N/A</v>
      </c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" t="str">
        <f t="shared" si="44"/>
        <v/>
      </c>
      <c r="W166" s="1" t="str">
        <f t="shared" si="45"/>
        <v/>
      </c>
      <c r="X166" s="1" t="str">
        <f t="shared" si="45"/>
        <v/>
      </c>
      <c r="Y166" s="1" t="str">
        <f t="shared" si="45"/>
        <v/>
      </c>
      <c r="Z166" s="1" t="e">
        <f t="shared" si="46"/>
        <v>#N/A</v>
      </c>
      <c r="AA166" s="3">
        <f t="shared" si="37"/>
        <v>0</v>
      </c>
      <c r="AB166" s="13" t="e">
        <f t="shared" si="38"/>
        <v>#N/A</v>
      </c>
      <c r="AC166" s="13" t="e">
        <f t="shared" si="39"/>
        <v>#N/A</v>
      </c>
      <c r="AD166" s="13" t="e">
        <f t="shared" si="40"/>
        <v>#N/A</v>
      </c>
      <c r="AE166" s="13" t="e">
        <f t="shared" si="41"/>
        <v>#N/A</v>
      </c>
      <c r="AF166" s="13" t="e">
        <f t="shared" si="42"/>
        <v>#N/A</v>
      </c>
      <c r="AG166" s="13" t="e">
        <f t="shared" si="43"/>
        <v>#N/A</v>
      </c>
      <c r="AI166" s="11"/>
      <c r="AJ166" s="11"/>
      <c r="AK166" s="11"/>
      <c r="AL166" s="11"/>
      <c r="AM166" s="11"/>
      <c r="AN166" s="11"/>
      <c r="AO166" s="11"/>
      <c r="AP166" s="11"/>
      <c r="AQ166" s="11">
        <f t="shared" si="48"/>
        <v>169</v>
      </c>
      <c r="AR166" s="11">
        <f t="shared" si="48"/>
        <v>154</v>
      </c>
      <c r="AT166" s="117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</row>
    <row r="167" spans="1:65" s="1" customFormat="1" x14ac:dyDescent="0.3">
      <c r="A167" s="11"/>
      <c r="B167" s="1" t="e">
        <f t="shared" si="36"/>
        <v>#N/A</v>
      </c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" t="str">
        <f t="shared" si="44"/>
        <v/>
      </c>
      <c r="W167" s="1" t="str">
        <f t="shared" si="45"/>
        <v/>
      </c>
      <c r="X167" s="1" t="str">
        <f t="shared" si="45"/>
        <v/>
      </c>
      <c r="Y167" s="1" t="str">
        <f t="shared" si="45"/>
        <v/>
      </c>
      <c r="Z167" s="1" t="e">
        <f t="shared" si="46"/>
        <v>#N/A</v>
      </c>
      <c r="AA167" s="3">
        <f t="shared" si="37"/>
        <v>0</v>
      </c>
      <c r="AB167" s="13" t="e">
        <f t="shared" si="38"/>
        <v>#N/A</v>
      </c>
      <c r="AC167" s="13" t="e">
        <f t="shared" si="39"/>
        <v>#N/A</v>
      </c>
      <c r="AD167" s="13" t="e">
        <f t="shared" si="40"/>
        <v>#N/A</v>
      </c>
      <c r="AE167" s="13" t="e">
        <f t="shared" si="41"/>
        <v>#N/A</v>
      </c>
      <c r="AF167" s="13" t="e">
        <f t="shared" si="42"/>
        <v>#N/A</v>
      </c>
      <c r="AG167" s="13" t="e">
        <f t="shared" si="43"/>
        <v>#N/A</v>
      </c>
      <c r="AI167" s="11"/>
      <c r="AJ167" s="11"/>
      <c r="AK167" s="11"/>
      <c r="AL167" s="11"/>
      <c r="AM167" s="11"/>
      <c r="AN167" s="11"/>
      <c r="AO167" s="11"/>
      <c r="AP167" s="11"/>
      <c r="AQ167" s="11">
        <f t="shared" si="48"/>
        <v>170</v>
      </c>
      <c r="AR167" s="11">
        <f t="shared" si="48"/>
        <v>155</v>
      </c>
      <c r="AT167" s="117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</row>
    <row r="168" spans="1:65" s="1" customFormat="1" x14ac:dyDescent="0.3">
      <c r="A168" s="11"/>
      <c r="B168" s="1" t="e">
        <f t="shared" si="36"/>
        <v>#N/A</v>
      </c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" t="str">
        <f t="shared" si="44"/>
        <v/>
      </c>
      <c r="W168" s="1" t="str">
        <f t="shared" si="45"/>
        <v/>
      </c>
      <c r="X168" s="1" t="str">
        <f t="shared" si="45"/>
        <v/>
      </c>
      <c r="Y168" s="1" t="str">
        <f t="shared" si="45"/>
        <v/>
      </c>
      <c r="Z168" s="1" t="e">
        <f t="shared" si="46"/>
        <v>#N/A</v>
      </c>
      <c r="AA168" s="3">
        <f t="shared" si="37"/>
        <v>0</v>
      </c>
      <c r="AB168" s="13" t="e">
        <f t="shared" si="38"/>
        <v>#N/A</v>
      </c>
      <c r="AC168" s="13" t="e">
        <f t="shared" si="39"/>
        <v>#N/A</v>
      </c>
      <c r="AD168" s="13" t="e">
        <f t="shared" si="40"/>
        <v>#N/A</v>
      </c>
      <c r="AE168" s="13" t="e">
        <f t="shared" si="41"/>
        <v>#N/A</v>
      </c>
      <c r="AF168" s="13" t="e">
        <f t="shared" si="42"/>
        <v>#N/A</v>
      </c>
      <c r="AG168" s="13" t="e">
        <f t="shared" si="43"/>
        <v>#N/A</v>
      </c>
      <c r="AI168" s="11"/>
      <c r="AJ168" s="11"/>
      <c r="AK168" s="11"/>
      <c r="AL168" s="11"/>
      <c r="AM168" s="11"/>
      <c r="AN168" s="11"/>
      <c r="AO168" s="11"/>
      <c r="AP168" s="11"/>
      <c r="AQ168" s="11">
        <f t="shared" si="48"/>
        <v>171</v>
      </c>
      <c r="AR168" s="11">
        <f t="shared" si="48"/>
        <v>156</v>
      </c>
      <c r="AT168" s="117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</row>
    <row r="169" spans="1:65" s="1" customFormat="1" x14ac:dyDescent="0.3">
      <c r="A169" s="11"/>
      <c r="B169" s="1" t="e">
        <f t="shared" si="36"/>
        <v>#N/A</v>
      </c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" t="str">
        <f t="shared" si="44"/>
        <v/>
      </c>
      <c r="W169" s="1" t="str">
        <f t="shared" si="45"/>
        <v/>
      </c>
      <c r="X169" s="1" t="str">
        <f t="shared" si="45"/>
        <v/>
      </c>
      <c r="Y169" s="1" t="str">
        <f t="shared" si="45"/>
        <v/>
      </c>
      <c r="Z169" s="1" t="e">
        <f t="shared" si="46"/>
        <v>#N/A</v>
      </c>
      <c r="AA169" s="3">
        <f t="shared" si="37"/>
        <v>0</v>
      </c>
      <c r="AB169" s="13" t="e">
        <f t="shared" si="38"/>
        <v>#N/A</v>
      </c>
      <c r="AC169" s="13" t="e">
        <f t="shared" si="39"/>
        <v>#N/A</v>
      </c>
      <c r="AD169" s="13" t="e">
        <f t="shared" si="40"/>
        <v>#N/A</v>
      </c>
      <c r="AE169" s="13" t="e">
        <f t="shared" si="41"/>
        <v>#N/A</v>
      </c>
      <c r="AF169" s="13" t="e">
        <f t="shared" si="42"/>
        <v>#N/A</v>
      </c>
      <c r="AG169" s="13" t="e">
        <f t="shared" si="43"/>
        <v>#N/A</v>
      </c>
      <c r="AI169" s="11"/>
      <c r="AJ169" s="11"/>
      <c r="AK169" s="11"/>
      <c r="AL169" s="11"/>
      <c r="AM169" s="11"/>
      <c r="AN169" s="11"/>
      <c r="AO169" s="11"/>
      <c r="AP169" s="11"/>
      <c r="AQ169" s="11">
        <f t="shared" si="48"/>
        <v>172</v>
      </c>
      <c r="AR169" s="11">
        <f t="shared" si="48"/>
        <v>157</v>
      </c>
      <c r="AT169" s="117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</row>
    <row r="170" spans="1:65" s="1" customFormat="1" x14ac:dyDescent="0.3">
      <c r="A170" s="11"/>
      <c r="B170" s="1" t="e">
        <f t="shared" si="36"/>
        <v>#N/A</v>
      </c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" t="str">
        <f t="shared" si="44"/>
        <v/>
      </c>
      <c r="W170" s="1" t="str">
        <f t="shared" si="45"/>
        <v/>
      </c>
      <c r="X170" s="1" t="str">
        <f t="shared" si="45"/>
        <v/>
      </c>
      <c r="Y170" s="1" t="str">
        <f t="shared" si="45"/>
        <v/>
      </c>
      <c r="Z170" s="1" t="e">
        <f t="shared" si="46"/>
        <v>#N/A</v>
      </c>
      <c r="AA170" s="3">
        <f t="shared" si="37"/>
        <v>0</v>
      </c>
      <c r="AB170" s="13" t="e">
        <f t="shared" si="38"/>
        <v>#N/A</v>
      </c>
      <c r="AC170" s="13" t="e">
        <f t="shared" si="39"/>
        <v>#N/A</v>
      </c>
      <c r="AD170" s="13" t="e">
        <f t="shared" si="40"/>
        <v>#N/A</v>
      </c>
      <c r="AE170" s="13" t="e">
        <f t="shared" si="41"/>
        <v>#N/A</v>
      </c>
      <c r="AF170" s="13" t="e">
        <f t="shared" si="42"/>
        <v>#N/A</v>
      </c>
      <c r="AG170" s="13" t="e">
        <f t="shared" si="43"/>
        <v>#N/A</v>
      </c>
      <c r="AI170" s="11"/>
      <c r="AJ170" s="11"/>
      <c r="AK170" s="11"/>
      <c r="AL170" s="11"/>
      <c r="AM170" s="11"/>
      <c r="AN170" s="11"/>
      <c r="AO170" s="11"/>
      <c r="AP170" s="11"/>
      <c r="AQ170" s="11">
        <f t="shared" si="48"/>
        <v>173</v>
      </c>
      <c r="AR170" s="11">
        <f t="shared" si="48"/>
        <v>158</v>
      </c>
      <c r="AT170" s="117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</row>
    <row r="171" spans="1:65" s="1" customFormat="1" x14ac:dyDescent="0.3">
      <c r="A171" s="11"/>
      <c r="B171" s="1" t="e">
        <f t="shared" si="36"/>
        <v>#N/A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" t="str">
        <f t="shared" si="44"/>
        <v/>
      </c>
      <c r="W171" s="1" t="str">
        <f t="shared" si="45"/>
        <v/>
      </c>
      <c r="X171" s="1" t="str">
        <f t="shared" si="45"/>
        <v/>
      </c>
      <c r="Y171" s="1" t="str">
        <f t="shared" si="45"/>
        <v/>
      </c>
      <c r="Z171" s="1" t="e">
        <f t="shared" si="46"/>
        <v>#N/A</v>
      </c>
      <c r="AA171" s="3">
        <f t="shared" si="37"/>
        <v>0</v>
      </c>
      <c r="AB171" s="13" t="e">
        <f t="shared" si="38"/>
        <v>#N/A</v>
      </c>
      <c r="AC171" s="13" t="e">
        <f t="shared" si="39"/>
        <v>#N/A</v>
      </c>
      <c r="AD171" s="13" t="e">
        <f t="shared" si="40"/>
        <v>#N/A</v>
      </c>
      <c r="AE171" s="13" t="e">
        <f t="shared" si="41"/>
        <v>#N/A</v>
      </c>
      <c r="AF171" s="13" t="e">
        <f t="shared" si="42"/>
        <v>#N/A</v>
      </c>
      <c r="AG171" s="13" t="e">
        <f t="shared" si="43"/>
        <v>#N/A</v>
      </c>
      <c r="AI171" s="11"/>
      <c r="AJ171" s="11"/>
      <c r="AK171" s="11"/>
      <c r="AL171" s="11"/>
      <c r="AM171" s="11"/>
      <c r="AN171" s="11"/>
      <c r="AO171" s="11"/>
      <c r="AP171" s="11"/>
      <c r="AQ171" s="11">
        <f t="shared" si="48"/>
        <v>174</v>
      </c>
      <c r="AR171" s="11">
        <f t="shared" si="48"/>
        <v>159</v>
      </c>
      <c r="AT171" s="117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</row>
    <row r="172" spans="1:65" s="1" customFormat="1" x14ac:dyDescent="0.3">
      <c r="A172" s="11"/>
      <c r="B172" s="1" t="e">
        <f t="shared" si="36"/>
        <v>#N/A</v>
      </c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" t="str">
        <f t="shared" si="44"/>
        <v/>
      </c>
      <c r="W172" s="1" t="str">
        <f t="shared" si="45"/>
        <v/>
      </c>
      <c r="X172" s="1" t="str">
        <f t="shared" si="45"/>
        <v/>
      </c>
      <c r="Y172" s="1" t="str">
        <f t="shared" si="45"/>
        <v/>
      </c>
      <c r="Z172" s="1" t="e">
        <f t="shared" si="46"/>
        <v>#N/A</v>
      </c>
      <c r="AA172" s="3">
        <f t="shared" si="37"/>
        <v>0</v>
      </c>
      <c r="AB172" s="13" t="e">
        <f t="shared" si="38"/>
        <v>#N/A</v>
      </c>
      <c r="AC172" s="13" t="e">
        <f t="shared" si="39"/>
        <v>#N/A</v>
      </c>
      <c r="AD172" s="13" t="e">
        <f t="shared" si="40"/>
        <v>#N/A</v>
      </c>
      <c r="AE172" s="13" t="e">
        <f t="shared" si="41"/>
        <v>#N/A</v>
      </c>
      <c r="AF172" s="13" t="e">
        <f t="shared" si="42"/>
        <v>#N/A</v>
      </c>
      <c r="AG172" s="13" t="e">
        <f t="shared" si="43"/>
        <v>#N/A</v>
      </c>
      <c r="AI172" s="11"/>
      <c r="AJ172" s="11"/>
      <c r="AK172" s="11"/>
      <c r="AL172" s="11"/>
      <c r="AM172" s="11"/>
      <c r="AN172" s="11"/>
      <c r="AO172" s="11"/>
      <c r="AP172" s="11"/>
      <c r="AQ172" s="11">
        <f t="shared" si="48"/>
        <v>175</v>
      </c>
      <c r="AR172" s="11">
        <f t="shared" si="48"/>
        <v>160</v>
      </c>
      <c r="AT172" s="117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</row>
    <row r="173" spans="1:65" s="1" customFormat="1" x14ac:dyDescent="0.3">
      <c r="A173" s="11"/>
      <c r="B173" s="1" t="e">
        <f t="shared" si="36"/>
        <v>#N/A</v>
      </c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" t="str">
        <f t="shared" si="44"/>
        <v/>
      </c>
      <c r="W173" s="1" t="str">
        <f t="shared" si="45"/>
        <v/>
      </c>
      <c r="X173" s="1" t="str">
        <f t="shared" si="45"/>
        <v/>
      </c>
      <c r="Y173" s="1" t="str">
        <f t="shared" si="45"/>
        <v/>
      </c>
      <c r="Z173" s="1" t="e">
        <f t="shared" si="46"/>
        <v>#N/A</v>
      </c>
      <c r="AA173" s="3">
        <f t="shared" si="37"/>
        <v>0</v>
      </c>
      <c r="AB173" s="13" t="e">
        <f t="shared" si="38"/>
        <v>#N/A</v>
      </c>
      <c r="AC173" s="13" t="e">
        <f t="shared" si="39"/>
        <v>#N/A</v>
      </c>
      <c r="AD173" s="13" t="e">
        <f t="shared" si="40"/>
        <v>#N/A</v>
      </c>
      <c r="AE173" s="13" t="e">
        <f t="shared" si="41"/>
        <v>#N/A</v>
      </c>
      <c r="AF173" s="13" t="e">
        <f t="shared" si="42"/>
        <v>#N/A</v>
      </c>
      <c r="AG173" s="13" t="e">
        <f t="shared" si="43"/>
        <v>#N/A</v>
      </c>
      <c r="AI173" s="11"/>
      <c r="AJ173" s="11"/>
      <c r="AK173" s="11"/>
      <c r="AL173" s="11"/>
      <c r="AM173" s="11"/>
      <c r="AN173" s="11"/>
      <c r="AO173" s="11"/>
      <c r="AP173" s="11"/>
      <c r="AQ173" s="11">
        <f t="shared" si="48"/>
        <v>176</v>
      </c>
      <c r="AR173" s="11">
        <f t="shared" si="48"/>
        <v>161</v>
      </c>
      <c r="AT173" s="117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</row>
    <row r="174" spans="1:65" s="1" customFormat="1" x14ac:dyDescent="0.3">
      <c r="A174" s="11"/>
      <c r="B174" s="1" t="e">
        <f t="shared" si="36"/>
        <v>#N/A</v>
      </c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" t="str">
        <f t="shared" si="44"/>
        <v/>
      </c>
      <c r="W174" s="1" t="str">
        <f t="shared" si="45"/>
        <v/>
      </c>
      <c r="X174" s="1" t="str">
        <f t="shared" si="45"/>
        <v/>
      </c>
      <c r="Y174" s="1" t="str">
        <f t="shared" si="45"/>
        <v/>
      </c>
      <c r="Z174" s="1" t="e">
        <f t="shared" si="46"/>
        <v>#N/A</v>
      </c>
      <c r="AA174" s="3">
        <f t="shared" si="37"/>
        <v>0</v>
      </c>
      <c r="AB174" s="13" t="e">
        <f t="shared" si="38"/>
        <v>#N/A</v>
      </c>
      <c r="AC174" s="13" t="e">
        <f t="shared" si="39"/>
        <v>#N/A</v>
      </c>
      <c r="AD174" s="13" t="e">
        <f t="shared" si="40"/>
        <v>#N/A</v>
      </c>
      <c r="AE174" s="13" t="e">
        <f t="shared" si="41"/>
        <v>#N/A</v>
      </c>
      <c r="AF174" s="13" t="e">
        <f t="shared" si="42"/>
        <v>#N/A</v>
      </c>
      <c r="AG174" s="13" t="e">
        <f t="shared" si="43"/>
        <v>#N/A</v>
      </c>
      <c r="AI174" s="11"/>
      <c r="AJ174" s="11"/>
      <c r="AK174" s="11"/>
      <c r="AL174" s="11"/>
      <c r="AM174" s="11"/>
      <c r="AN174" s="11"/>
      <c r="AO174" s="11"/>
      <c r="AP174" s="11"/>
      <c r="AQ174" s="11">
        <f t="shared" si="48"/>
        <v>177</v>
      </c>
      <c r="AR174" s="11">
        <f t="shared" si="48"/>
        <v>162</v>
      </c>
      <c r="AT174" s="117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</row>
    <row r="175" spans="1:65" s="1" customFormat="1" x14ac:dyDescent="0.3">
      <c r="A175" s="11"/>
      <c r="B175" s="1" t="e">
        <f t="shared" si="36"/>
        <v>#N/A</v>
      </c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" t="str">
        <f t="shared" si="44"/>
        <v/>
      </c>
      <c r="W175" s="1" t="str">
        <f t="shared" si="45"/>
        <v/>
      </c>
      <c r="X175" s="1" t="str">
        <f t="shared" si="45"/>
        <v/>
      </c>
      <c r="Y175" s="1" t="str">
        <f t="shared" si="45"/>
        <v/>
      </c>
      <c r="Z175" s="1" t="e">
        <f t="shared" si="46"/>
        <v>#N/A</v>
      </c>
      <c r="AA175" s="3">
        <f t="shared" si="37"/>
        <v>0</v>
      </c>
      <c r="AB175" s="13" t="e">
        <f t="shared" si="38"/>
        <v>#N/A</v>
      </c>
      <c r="AC175" s="13" t="e">
        <f t="shared" si="39"/>
        <v>#N/A</v>
      </c>
      <c r="AD175" s="13" t="e">
        <f t="shared" si="40"/>
        <v>#N/A</v>
      </c>
      <c r="AE175" s="13" t="e">
        <f t="shared" si="41"/>
        <v>#N/A</v>
      </c>
      <c r="AF175" s="13" t="e">
        <f t="shared" si="42"/>
        <v>#N/A</v>
      </c>
      <c r="AG175" s="13" t="e">
        <f t="shared" si="43"/>
        <v>#N/A</v>
      </c>
      <c r="AI175" s="11"/>
      <c r="AJ175" s="11"/>
      <c r="AK175" s="11"/>
      <c r="AL175" s="11"/>
      <c r="AM175" s="11"/>
      <c r="AN175" s="11"/>
      <c r="AO175" s="11"/>
      <c r="AP175" s="11"/>
      <c r="AQ175" s="11">
        <f t="shared" ref="AQ175:AR190" si="49">+AQ174+1</f>
        <v>178</v>
      </c>
      <c r="AR175" s="11">
        <f t="shared" si="49"/>
        <v>163</v>
      </c>
      <c r="AT175" s="117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</row>
    <row r="176" spans="1:65" s="1" customFormat="1" x14ac:dyDescent="0.3">
      <c r="A176" s="11"/>
      <c r="B176" s="1" t="e">
        <f t="shared" si="36"/>
        <v>#N/A</v>
      </c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" t="str">
        <f t="shared" si="44"/>
        <v/>
      </c>
      <c r="W176" s="1" t="str">
        <f t="shared" si="45"/>
        <v/>
      </c>
      <c r="X176" s="1" t="str">
        <f t="shared" si="45"/>
        <v/>
      </c>
      <c r="Y176" s="1" t="str">
        <f t="shared" si="45"/>
        <v/>
      </c>
      <c r="Z176" s="1" t="e">
        <f t="shared" si="46"/>
        <v>#N/A</v>
      </c>
      <c r="AA176" s="3">
        <f t="shared" si="37"/>
        <v>0</v>
      </c>
      <c r="AB176" s="13" t="e">
        <f t="shared" si="38"/>
        <v>#N/A</v>
      </c>
      <c r="AC176" s="13" t="e">
        <f t="shared" si="39"/>
        <v>#N/A</v>
      </c>
      <c r="AD176" s="13" t="e">
        <f t="shared" si="40"/>
        <v>#N/A</v>
      </c>
      <c r="AE176" s="13" t="e">
        <f t="shared" si="41"/>
        <v>#N/A</v>
      </c>
      <c r="AF176" s="13" t="e">
        <f t="shared" si="42"/>
        <v>#N/A</v>
      </c>
      <c r="AG176" s="13" t="e">
        <f t="shared" si="43"/>
        <v>#N/A</v>
      </c>
      <c r="AI176" s="11"/>
      <c r="AJ176" s="11"/>
      <c r="AK176" s="11"/>
      <c r="AL176" s="11"/>
      <c r="AM176" s="11"/>
      <c r="AN176" s="11"/>
      <c r="AO176" s="11"/>
      <c r="AP176" s="11"/>
      <c r="AQ176" s="11">
        <f t="shared" si="49"/>
        <v>179</v>
      </c>
      <c r="AR176" s="11">
        <f t="shared" si="49"/>
        <v>164</v>
      </c>
      <c r="AT176" s="117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</row>
    <row r="177" spans="1:65" s="1" customFormat="1" x14ac:dyDescent="0.3">
      <c r="A177" s="11"/>
      <c r="B177" s="1" t="e">
        <f t="shared" si="36"/>
        <v>#N/A</v>
      </c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" t="str">
        <f t="shared" si="44"/>
        <v/>
      </c>
      <c r="W177" s="1" t="str">
        <f t="shared" si="45"/>
        <v/>
      </c>
      <c r="X177" s="1" t="str">
        <f t="shared" si="45"/>
        <v/>
      </c>
      <c r="Y177" s="1" t="str">
        <f t="shared" si="45"/>
        <v/>
      </c>
      <c r="Z177" s="1" t="e">
        <f t="shared" si="46"/>
        <v>#N/A</v>
      </c>
      <c r="AA177" s="3">
        <f t="shared" si="37"/>
        <v>0</v>
      </c>
      <c r="AB177" s="13" t="e">
        <f t="shared" si="38"/>
        <v>#N/A</v>
      </c>
      <c r="AC177" s="13" t="e">
        <f t="shared" si="39"/>
        <v>#N/A</v>
      </c>
      <c r="AD177" s="13" t="e">
        <f t="shared" si="40"/>
        <v>#N/A</v>
      </c>
      <c r="AE177" s="13" t="e">
        <f t="shared" si="41"/>
        <v>#N/A</v>
      </c>
      <c r="AF177" s="13" t="e">
        <f t="shared" si="42"/>
        <v>#N/A</v>
      </c>
      <c r="AG177" s="13" t="e">
        <f t="shared" si="43"/>
        <v>#N/A</v>
      </c>
      <c r="AI177" s="11"/>
      <c r="AJ177" s="11"/>
      <c r="AK177" s="11"/>
      <c r="AL177" s="11"/>
      <c r="AM177" s="11"/>
      <c r="AN177" s="11"/>
      <c r="AO177" s="11"/>
      <c r="AP177" s="11"/>
      <c r="AQ177" s="11">
        <f t="shared" si="49"/>
        <v>180</v>
      </c>
      <c r="AR177" s="11">
        <f t="shared" si="49"/>
        <v>165</v>
      </c>
      <c r="AT177" s="117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</row>
    <row r="178" spans="1:65" s="1" customFormat="1" x14ac:dyDescent="0.3">
      <c r="A178" s="11"/>
      <c r="B178" s="1" t="e">
        <f t="shared" si="36"/>
        <v>#N/A</v>
      </c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" t="str">
        <f t="shared" si="44"/>
        <v/>
      </c>
      <c r="W178" s="1" t="str">
        <f t="shared" si="45"/>
        <v/>
      </c>
      <c r="X178" s="1" t="str">
        <f t="shared" si="45"/>
        <v/>
      </c>
      <c r="Y178" s="1" t="str">
        <f t="shared" si="45"/>
        <v/>
      </c>
      <c r="Z178" s="1" t="e">
        <f t="shared" si="46"/>
        <v>#N/A</v>
      </c>
      <c r="AA178" s="3">
        <f t="shared" si="37"/>
        <v>0</v>
      </c>
      <c r="AB178" s="13" t="e">
        <f t="shared" si="38"/>
        <v>#N/A</v>
      </c>
      <c r="AC178" s="13" t="e">
        <f t="shared" si="39"/>
        <v>#N/A</v>
      </c>
      <c r="AD178" s="13" t="e">
        <f t="shared" si="40"/>
        <v>#N/A</v>
      </c>
      <c r="AE178" s="13" t="e">
        <f t="shared" si="41"/>
        <v>#N/A</v>
      </c>
      <c r="AF178" s="13" t="e">
        <f t="shared" si="42"/>
        <v>#N/A</v>
      </c>
      <c r="AG178" s="13" t="e">
        <f t="shared" si="43"/>
        <v>#N/A</v>
      </c>
      <c r="AI178" s="11"/>
      <c r="AJ178" s="11"/>
      <c r="AK178" s="11"/>
      <c r="AL178" s="11"/>
      <c r="AM178" s="11"/>
      <c r="AN178" s="11"/>
      <c r="AO178" s="11"/>
      <c r="AP178" s="11"/>
      <c r="AQ178" s="11">
        <f t="shared" si="49"/>
        <v>181</v>
      </c>
      <c r="AR178" s="11">
        <f t="shared" si="49"/>
        <v>166</v>
      </c>
      <c r="AT178" s="117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</row>
    <row r="179" spans="1:65" s="1" customFormat="1" x14ac:dyDescent="0.3">
      <c r="A179" s="11"/>
      <c r="B179" s="1" t="e">
        <f t="shared" si="36"/>
        <v>#N/A</v>
      </c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" t="str">
        <f t="shared" si="44"/>
        <v/>
      </c>
      <c r="W179" s="1" t="str">
        <f t="shared" si="45"/>
        <v/>
      </c>
      <c r="X179" s="1" t="str">
        <f t="shared" si="45"/>
        <v/>
      </c>
      <c r="Y179" s="1" t="str">
        <f t="shared" si="45"/>
        <v/>
      </c>
      <c r="Z179" s="1" t="e">
        <f t="shared" si="46"/>
        <v>#N/A</v>
      </c>
      <c r="AA179" s="3">
        <f t="shared" si="37"/>
        <v>0</v>
      </c>
      <c r="AB179" s="13" t="e">
        <f t="shared" si="38"/>
        <v>#N/A</v>
      </c>
      <c r="AC179" s="13" t="e">
        <f t="shared" si="39"/>
        <v>#N/A</v>
      </c>
      <c r="AD179" s="13" t="e">
        <f t="shared" si="40"/>
        <v>#N/A</v>
      </c>
      <c r="AE179" s="13" t="e">
        <f t="shared" si="41"/>
        <v>#N/A</v>
      </c>
      <c r="AF179" s="13" t="e">
        <f t="shared" si="42"/>
        <v>#N/A</v>
      </c>
      <c r="AG179" s="13" t="e">
        <f t="shared" si="43"/>
        <v>#N/A</v>
      </c>
      <c r="AI179" s="11"/>
      <c r="AJ179" s="11"/>
      <c r="AK179" s="11"/>
      <c r="AL179" s="11"/>
      <c r="AM179" s="11"/>
      <c r="AN179" s="11"/>
      <c r="AO179" s="11"/>
      <c r="AP179" s="11"/>
      <c r="AQ179" s="11">
        <f t="shared" si="49"/>
        <v>182</v>
      </c>
      <c r="AR179" s="11">
        <f t="shared" si="49"/>
        <v>167</v>
      </c>
      <c r="AT179" s="117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</row>
    <row r="180" spans="1:65" s="1" customFormat="1" x14ac:dyDescent="0.3">
      <c r="A180" s="11"/>
      <c r="B180" s="1" t="e">
        <f t="shared" si="36"/>
        <v>#N/A</v>
      </c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" t="str">
        <f t="shared" si="44"/>
        <v/>
      </c>
      <c r="W180" s="1" t="str">
        <f t="shared" si="45"/>
        <v/>
      </c>
      <c r="X180" s="1" t="str">
        <f t="shared" si="45"/>
        <v/>
      </c>
      <c r="Y180" s="1" t="str">
        <f t="shared" si="45"/>
        <v/>
      </c>
      <c r="Z180" s="1" t="e">
        <f t="shared" si="46"/>
        <v>#N/A</v>
      </c>
      <c r="AA180" s="3">
        <f t="shared" si="37"/>
        <v>0</v>
      </c>
      <c r="AB180" s="13" t="e">
        <f t="shared" si="38"/>
        <v>#N/A</v>
      </c>
      <c r="AC180" s="13" t="e">
        <f t="shared" si="39"/>
        <v>#N/A</v>
      </c>
      <c r="AD180" s="13" t="e">
        <f t="shared" si="40"/>
        <v>#N/A</v>
      </c>
      <c r="AE180" s="13" t="e">
        <f t="shared" si="41"/>
        <v>#N/A</v>
      </c>
      <c r="AF180" s="13" t="e">
        <f t="shared" si="42"/>
        <v>#N/A</v>
      </c>
      <c r="AG180" s="13" t="e">
        <f t="shared" si="43"/>
        <v>#N/A</v>
      </c>
      <c r="AI180" s="11"/>
      <c r="AJ180" s="11"/>
      <c r="AK180" s="11"/>
      <c r="AL180" s="11"/>
      <c r="AM180" s="11"/>
      <c r="AN180" s="11"/>
      <c r="AO180" s="11"/>
      <c r="AP180" s="11"/>
      <c r="AQ180" s="11">
        <f t="shared" si="49"/>
        <v>183</v>
      </c>
      <c r="AR180" s="11">
        <f t="shared" si="49"/>
        <v>168</v>
      </c>
      <c r="AT180" s="117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</row>
    <row r="181" spans="1:65" s="1" customFormat="1" x14ac:dyDescent="0.3">
      <c r="A181" s="11"/>
      <c r="B181" s="1" t="e">
        <f t="shared" si="36"/>
        <v>#N/A</v>
      </c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" t="str">
        <f t="shared" si="44"/>
        <v/>
      </c>
      <c r="W181" s="1" t="str">
        <f t="shared" si="45"/>
        <v/>
      </c>
      <c r="X181" s="1" t="str">
        <f t="shared" si="45"/>
        <v/>
      </c>
      <c r="Y181" s="1" t="str">
        <f t="shared" si="45"/>
        <v/>
      </c>
      <c r="Z181" s="1" t="e">
        <f t="shared" si="46"/>
        <v>#N/A</v>
      </c>
      <c r="AA181" s="3">
        <f t="shared" si="37"/>
        <v>0</v>
      </c>
      <c r="AB181" s="13" t="e">
        <f t="shared" si="38"/>
        <v>#N/A</v>
      </c>
      <c r="AC181" s="13" t="e">
        <f t="shared" si="39"/>
        <v>#N/A</v>
      </c>
      <c r="AD181" s="13" t="e">
        <f t="shared" si="40"/>
        <v>#N/A</v>
      </c>
      <c r="AE181" s="13" t="e">
        <f t="shared" si="41"/>
        <v>#N/A</v>
      </c>
      <c r="AF181" s="13" t="e">
        <f t="shared" si="42"/>
        <v>#N/A</v>
      </c>
      <c r="AG181" s="13" t="e">
        <f t="shared" si="43"/>
        <v>#N/A</v>
      </c>
      <c r="AI181" s="11"/>
      <c r="AJ181" s="11"/>
      <c r="AK181" s="11"/>
      <c r="AL181" s="11"/>
      <c r="AM181" s="11"/>
      <c r="AN181" s="11"/>
      <c r="AO181" s="11"/>
      <c r="AP181" s="11"/>
      <c r="AQ181" s="11">
        <f t="shared" si="49"/>
        <v>184</v>
      </c>
      <c r="AR181" s="11">
        <f t="shared" si="49"/>
        <v>169</v>
      </c>
      <c r="AT181" s="117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</row>
    <row r="182" spans="1:65" s="1" customFormat="1" x14ac:dyDescent="0.3">
      <c r="A182" s="11"/>
      <c r="B182" s="1" t="e">
        <f t="shared" si="36"/>
        <v>#N/A</v>
      </c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" t="str">
        <f t="shared" si="44"/>
        <v/>
      </c>
      <c r="W182" s="1" t="str">
        <f t="shared" si="45"/>
        <v/>
      </c>
      <c r="X182" s="1" t="str">
        <f t="shared" si="45"/>
        <v/>
      </c>
      <c r="Y182" s="1" t="str">
        <f t="shared" si="45"/>
        <v/>
      </c>
      <c r="Z182" s="1" t="e">
        <f t="shared" si="46"/>
        <v>#N/A</v>
      </c>
      <c r="AA182" s="3">
        <f t="shared" si="37"/>
        <v>0</v>
      </c>
      <c r="AB182" s="13" t="e">
        <f t="shared" si="38"/>
        <v>#N/A</v>
      </c>
      <c r="AC182" s="13" t="e">
        <f t="shared" si="39"/>
        <v>#N/A</v>
      </c>
      <c r="AD182" s="13" t="e">
        <f t="shared" si="40"/>
        <v>#N/A</v>
      </c>
      <c r="AE182" s="13" t="e">
        <f t="shared" si="41"/>
        <v>#N/A</v>
      </c>
      <c r="AF182" s="13" t="e">
        <f t="shared" si="42"/>
        <v>#N/A</v>
      </c>
      <c r="AG182" s="13" t="e">
        <f t="shared" si="43"/>
        <v>#N/A</v>
      </c>
      <c r="AI182" s="11"/>
      <c r="AJ182" s="11"/>
      <c r="AK182" s="11"/>
      <c r="AL182" s="11"/>
      <c r="AM182" s="11"/>
      <c r="AN182" s="11"/>
      <c r="AO182" s="11"/>
      <c r="AP182" s="11"/>
      <c r="AQ182" s="11">
        <f t="shared" si="49"/>
        <v>185</v>
      </c>
      <c r="AR182" s="11">
        <f t="shared" si="49"/>
        <v>170</v>
      </c>
      <c r="AT182" s="117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</row>
    <row r="183" spans="1:65" s="1" customFormat="1" x14ac:dyDescent="0.3">
      <c r="A183" s="11"/>
      <c r="B183" s="1" t="e">
        <f t="shared" si="36"/>
        <v>#N/A</v>
      </c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" t="str">
        <f t="shared" si="44"/>
        <v/>
      </c>
      <c r="W183" s="1" t="str">
        <f t="shared" si="45"/>
        <v/>
      </c>
      <c r="X183" s="1" t="str">
        <f t="shared" si="45"/>
        <v/>
      </c>
      <c r="Y183" s="1" t="str">
        <f t="shared" si="45"/>
        <v/>
      </c>
      <c r="Z183" s="1" t="e">
        <f t="shared" si="46"/>
        <v>#N/A</v>
      </c>
      <c r="AA183" s="3">
        <f t="shared" si="37"/>
        <v>0</v>
      </c>
      <c r="AB183" s="13" t="e">
        <f t="shared" si="38"/>
        <v>#N/A</v>
      </c>
      <c r="AC183" s="13" t="e">
        <f t="shared" si="39"/>
        <v>#N/A</v>
      </c>
      <c r="AD183" s="13" t="e">
        <f t="shared" si="40"/>
        <v>#N/A</v>
      </c>
      <c r="AE183" s="13" t="e">
        <f t="shared" si="41"/>
        <v>#N/A</v>
      </c>
      <c r="AF183" s="13" t="e">
        <f t="shared" si="42"/>
        <v>#N/A</v>
      </c>
      <c r="AG183" s="13" t="e">
        <f t="shared" si="43"/>
        <v>#N/A</v>
      </c>
      <c r="AI183" s="11"/>
      <c r="AJ183" s="11"/>
      <c r="AK183" s="11"/>
      <c r="AL183" s="11"/>
      <c r="AM183" s="11"/>
      <c r="AN183" s="11"/>
      <c r="AO183" s="11"/>
      <c r="AP183" s="11"/>
      <c r="AQ183" s="11">
        <f t="shared" si="49"/>
        <v>186</v>
      </c>
      <c r="AR183" s="11">
        <f t="shared" si="49"/>
        <v>171</v>
      </c>
      <c r="AT183" s="117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</row>
    <row r="184" spans="1:65" s="1" customFormat="1" x14ac:dyDescent="0.3">
      <c r="A184" s="11"/>
      <c r="B184" s="1" t="e">
        <f t="shared" si="36"/>
        <v>#N/A</v>
      </c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" t="str">
        <f t="shared" si="44"/>
        <v/>
      </c>
      <c r="W184" s="1" t="str">
        <f t="shared" si="45"/>
        <v/>
      </c>
      <c r="X184" s="1" t="str">
        <f t="shared" si="45"/>
        <v/>
      </c>
      <c r="Y184" s="1" t="str">
        <f t="shared" si="45"/>
        <v/>
      </c>
      <c r="Z184" s="1" t="e">
        <f t="shared" si="46"/>
        <v>#N/A</v>
      </c>
      <c r="AA184" s="3">
        <f t="shared" si="37"/>
        <v>0</v>
      </c>
      <c r="AB184" s="13" t="e">
        <f t="shared" si="38"/>
        <v>#N/A</v>
      </c>
      <c r="AC184" s="13" t="e">
        <f t="shared" si="39"/>
        <v>#N/A</v>
      </c>
      <c r="AD184" s="13" t="e">
        <f t="shared" si="40"/>
        <v>#N/A</v>
      </c>
      <c r="AE184" s="13" t="e">
        <f t="shared" si="41"/>
        <v>#N/A</v>
      </c>
      <c r="AF184" s="13" t="e">
        <f t="shared" si="42"/>
        <v>#N/A</v>
      </c>
      <c r="AG184" s="13" t="e">
        <f t="shared" si="43"/>
        <v>#N/A</v>
      </c>
      <c r="AI184" s="11"/>
      <c r="AJ184" s="11"/>
      <c r="AK184" s="11"/>
      <c r="AL184" s="11"/>
      <c r="AM184" s="11"/>
      <c r="AN184" s="11"/>
      <c r="AO184" s="11"/>
      <c r="AP184" s="11"/>
      <c r="AQ184" s="11">
        <f t="shared" si="49"/>
        <v>187</v>
      </c>
      <c r="AR184" s="11">
        <f t="shared" si="49"/>
        <v>172</v>
      </c>
      <c r="AT184" s="117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</row>
    <row r="185" spans="1:65" s="1" customFormat="1" x14ac:dyDescent="0.3">
      <c r="A185" s="11"/>
      <c r="B185" s="1" t="e">
        <f t="shared" si="36"/>
        <v>#N/A</v>
      </c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" t="str">
        <f t="shared" si="44"/>
        <v/>
      </c>
      <c r="W185" s="1" t="str">
        <f t="shared" si="45"/>
        <v/>
      </c>
      <c r="X185" s="1" t="str">
        <f t="shared" si="45"/>
        <v/>
      </c>
      <c r="Y185" s="1" t="str">
        <f t="shared" si="45"/>
        <v/>
      </c>
      <c r="Z185" s="1" t="e">
        <f t="shared" si="46"/>
        <v>#N/A</v>
      </c>
      <c r="AA185" s="3">
        <f t="shared" si="37"/>
        <v>0</v>
      </c>
      <c r="AB185" s="13" t="e">
        <f t="shared" si="38"/>
        <v>#N/A</v>
      </c>
      <c r="AC185" s="13" t="e">
        <f t="shared" si="39"/>
        <v>#N/A</v>
      </c>
      <c r="AD185" s="13" t="e">
        <f t="shared" si="40"/>
        <v>#N/A</v>
      </c>
      <c r="AE185" s="13" t="e">
        <f t="shared" si="41"/>
        <v>#N/A</v>
      </c>
      <c r="AF185" s="13" t="e">
        <f t="shared" si="42"/>
        <v>#N/A</v>
      </c>
      <c r="AG185" s="13" t="e">
        <f t="shared" si="43"/>
        <v>#N/A</v>
      </c>
      <c r="AI185" s="11"/>
      <c r="AJ185" s="11"/>
      <c r="AK185" s="11"/>
      <c r="AL185" s="11"/>
      <c r="AM185" s="11"/>
      <c r="AN185" s="11"/>
      <c r="AO185" s="11"/>
      <c r="AP185" s="11"/>
      <c r="AQ185" s="11">
        <f t="shared" si="49"/>
        <v>188</v>
      </c>
      <c r="AR185" s="11">
        <f t="shared" si="49"/>
        <v>173</v>
      </c>
      <c r="AT185" s="117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</row>
    <row r="186" spans="1:65" s="1" customFormat="1" x14ac:dyDescent="0.3">
      <c r="A186" s="11"/>
      <c r="B186" s="1" t="e">
        <f t="shared" si="36"/>
        <v>#N/A</v>
      </c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" t="str">
        <f t="shared" si="44"/>
        <v/>
      </c>
      <c r="W186" s="1" t="str">
        <f t="shared" si="45"/>
        <v/>
      </c>
      <c r="X186" s="1" t="str">
        <f t="shared" si="45"/>
        <v/>
      </c>
      <c r="Y186" s="1" t="str">
        <f t="shared" si="45"/>
        <v/>
      </c>
      <c r="Z186" s="1" t="e">
        <f t="shared" si="46"/>
        <v>#N/A</v>
      </c>
      <c r="AA186" s="3">
        <f t="shared" si="37"/>
        <v>0</v>
      </c>
      <c r="AB186" s="13" t="e">
        <f t="shared" si="38"/>
        <v>#N/A</v>
      </c>
      <c r="AC186" s="13" t="e">
        <f t="shared" si="39"/>
        <v>#N/A</v>
      </c>
      <c r="AD186" s="13" t="e">
        <f t="shared" si="40"/>
        <v>#N/A</v>
      </c>
      <c r="AE186" s="13" t="e">
        <f t="shared" si="41"/>
        <v>#N/A</v>
      </c>
      <c r="AF186" s="13" t="e">
        <f t="shared" si="42"/>
        <v>#N/A</v>
      </c>
      <c r="AG186" s="13" t="e">
        <f t="shared" si="43"/>
        <v>#N/A</v>
      </c>
      <c r="AI186" s="11"/>
      <c r="AJ186" s="11"/>
      <c r="AK186" s="11"/>
      <c r="AL186" s="11"/>
      <c r="AM186" s="11"/>
      <c r="AN186" s="11"/>
      <c r="AO186" s="11"/>
      <c r="AP186" s="11"/>
      <c r="AQ186" s="11">
        <f t="shared" si="49"/>
        <v>189</v>
      </c>
      <c r="AR186" s="11">
        <f t="shared" si="49"/>
        <v>174</v>
      </c>
      <c r="AT186" s="117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</row>
    <row r="187" spans="1:65" s="1" customFormat="1" x14ac:dyDescent="0.3">
      <c r="A187" s="11"/>
      <c r="B187" s="1" t="e">
        <f t="shared" si="36"/>
        <v>#N/A</v>
      </c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" t="str">
        <f t="shared" si="44"/>
        <v/>
      </c>
      <c r="W187" s="1" t="str">
        <f t="shared" si="45"/>
        <v/>
      </c>
      <c r="X187" s="1" t="str">
        <f t="shared" si="45"/>
        <v/>
      </c>
      <c r="Y187" s="1" t="str">
        <f t="shared" si="45"/>
        <v/>
      </c>
      <c r="Z187" s="1" t="e">
        <f t="shared" si="46"/>
        <v>#N/A</v>
      </c>
      <c r="AA187" s="3">
        <f t="shared" si="37"/>
        <v>0</v>
      </c>
      <c r="AB187" s="13" t="e">
        <f t="shared" si="38"/>
        <v>#N/A</v>
      </c>
      <c r="AC187" s="13" t="e">
        <f t="shared" si="39"/>
        <v>#N/A</v>
      </c>
      <c r="AD187" s="13" t="e">
        <f t="shared" si="40"/>
        <v>#N/A</v>
      </c>
      <c r="AE187" s="13" t="e">
        <f t="shared" si="41"/>
        <v>#N/A</v>
      </c>
      <c r="AF187" s="13" t="e">
        <f t="shared" si="42"/>
        <v>#N/A</v>
      </c>
      <c r="AG187" s="13" t="e">
        <f t="shared" si="43"/>
        <v>#N/A</v>
      </c>
      <c r="AI187" s="11"/>
      <c r="AJ187" s="11"/>
      <c r="AK187" s="11"/>
      <c r="AL187" s="11"/>
      <c r="AM187" s="11"/>
      <c r="AN187" s="11"/>
      <c r="AO187" s="11"/>
      <c r="AP187" s="11"/>
      <c r="AQ187" s="11">
        <f t="shared" si="49"/>
        <v>190</v>
      </c>
      <c r="AR187" s="11">
        <f t="shared" si="49"/>
        <v>175</v>
      </c>
      <c r="AT187" s="117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</row>
    <row r="188" spans="1:65" s="1" customFormat="1" x14ac:dyDescent="0.3">
      <c r="A188" s="11"/>
      <c r="B188" s="1" t="e">
        <f t="shared" si="36"/>
        <v>#N/A</v>
      </c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" t="str">
        <f t="shared" si="44"/>
        <v/>
      </c>
      <c r="W188" s="1" t="str">
        <f t="shared" si="45"/>
        <v/>
      </c>
      <c r="X188" s="1" t="str">
        <f t="shared" si="45"/>
        <v/>
      </c>
      <c r="Y188" s="1" t="str">
        <f t="shared" si="45"/>
        <v/>
      </c>
      <c r="Z188" s="1" t="e">
        <f t="shared" si="46"/>
        <v>#N/A</v>
      </c>
      <c r="AA188" s="3">
        <f t="shared" si="37"/>
        <v>0</v>
      </c>
      <c r="AB188" s="13" t="e">
        <f t="shared" si="38"/>
        <v>#N/A</v>
      </c>
      <c r="AC188" s="13" t="e">
        <f t="shared" si="39"/>
        <v>#N/A</v>
      </c>
      <c r="AD188" s="13" t="e">
        <f t="shared" si="40"/>
        <v>#N/A</v>
      </c>
      <c r="AE188" s="13" t="e">
        <f t="shared" si="41"/>
        <v>#N/A</v>
      </c>
      <c r="AF188" s="13" t="e">
        <f t="shared" si="42"/>
        <v>#N/A</v>
      </c>
      <c r="AG188" s="13" t="e">
        <f t="shared" si="43"/>
        <v>#N/A</v>
      </c>
      <c r="AI188" s="11"/>
      <c r="AJ188" s="11"/>
      <c r="AK188" s="11"/>
      <c r="AL188" s="11"/>
      <c r="AM188" s="11"/>
      <c r="AN188" s="11"/>
      <c r="AO188" s="11"/>
      <c r="AP188" s="11"/>
      <c r="AQ188" s="11">
        <f t="shared" si="49"/>
        <v>191</v>
      </c>
      <c r="AR188" s="11">
        <f t="shared" si="49"/>
        <v>176</v>
      </c>
      <c r="AT188" s="117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</row>
    <row r="189" spans="1:65" s="1" customFormat="1" x14ac:dyDescent="0.3">
      <c r="A189" s="11"/>
      <c r="B189" s="1" t="e">
        <f t="shared" si="36"/>
        <v>#N/A</v>
      </c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" t="str">
        <f t="shared" si="44"/>
        <v/>
      </c>
      <c r="W189" s="1" t="str">
        <f t="shared" si="45"/>
        <v/>
      </c>
      <c r="X189" s="1" t="str">
        <f t="shared" si="45"/>
        <v/>
      </c>
      <c r="Y189" s="1" t="str">
        <f t="shared" si="45"/>
        <v/>
      </c>
      <c r="Z189" s="1" t="e">
        <f t="shared" si="46"/>
        <v>#N/A</v>
      </c>
      <c r="AA189" s="3">
        <f t="shared" si="37"/>
        <v>0</v>
      </c>
      <c r="AB189" s="13" t="e">
        <f t="shared" si="38"/>
        <v>#N/A</v>
      </c>
      <c r="AC189" s="13" t="e">
        <f t="shared" si="39"/>
        <v>#N/A</v>
      </c>
      <c r="AD189" s="13" t="e">
        <f t="shared" si="40"/>
        <v>#N/A</v>
      </c>
      <c r="AE189" s="13" t="e">
        <f t="shared" si="41"/>
        <v>#N/A</v>
      </c>
      <c r="AF189" s="13" t="e">
        <f t="shared" si="42"/>
        <v>#N/A</v>
      </c>
      <c r="AG189" s="13" t="e">
        <f t="shared" si="43"/>
        <v>#N/A</v>
      </c>
      <c r="AI189" s="11"/>
      <c r="AJ189" s="11"/>
      <c r="AK189" s="11"/>
      <c r="AL189" s="11"/>
      <c r="AM189" s="11"/>
      <c r="AN189" s="11"/>
      <c r="AO189" s="11"/>
      <c r="AP189" s="11"/>
      <c r="AQ189" s="11">
        <f t="shared" si="49"/>
        <v>192</v>
      </c>
      <c r="AR189" s="11">
        <f t="shared" si="49"/>
        <v>177</v>
      </c>
      <c r="AT189" s="117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</row>
    <row r="190" spans="1:65" s="1" customFormat="1" x14ac:dyDescent="0.3">
      <c r="A190" s="11"/>
      <c r="B190" s="1" t="e">
        <f t="shared" si="36"/>
        <v>#N/A</v>
      </c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" t="str">
        <f t="shared" si="44"/>
        <v/>
      </c>
      <c r="W190" s="1" t="str">
        <f t="shared" si="45"/>
        <v/>
      </c>
      <c r="X190" s="1" t="str">
        <f t="shared" si="45"/>
        <v/>
      </c>
      <c r="Y190" s="1" t="str">
        <f t="shared" si="45"/>
        <v/>
      </c>
      <c r="Z190" s="1" t="e">
        <f t="shared" si="46"/>
        <v>#N/A</v>
      </c>
      <c r="AA190" s="3">
        <f t="shared" si="37"/>
        <v>0</v>
      </c>
      <c r="AB190" s="13" t="e">
        <f t="shared" si="38"/>
        <v>#N/A</v>
      </c>
      <c r="AC190" s="13" t="e">
        <f t="shared" si="39"/>
        <v>#N/A</v>
      </c>
      <c r="AD190" s="13" t="e">
        <f t="shared" si="40"/>
        <v>#N/A</v>
      </c>
      <c r="AE190" s="13" t="e">
        <f t="shared" si="41"/>
        <v>#N/A</v>
      </c>
      <c r="AF190" s="13" t="e">
        <f t="shared" si="42"/>
        <v>#N/A</v>
      </c>
      <c r="AG190" s="13" t="e">
        <f t="shared" si="43"/>
        <v>#N/A</v>
      </c>
      <c r="AI190" s="11"/>
      <c r="AJ190" s="11"/>
      <c r="AK190" s="11"/>
      <c r="AL190" s="11"/>
      <c r="AM190" s="11"/>
      <c r="AN190" s="11"/>
      <c r="AO190" s="11"/>
      <c r="AP190" s="11"/>
      <c r="AQ190" s="11">
        <f t="shared" si="49"/>
        <v>193</v>
      </c>
      <c r="AR190" s="11">
        <f t="shared" si="49"/>
        <v>178</v>
      </c>
      <c r="AT190" s="117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</row>
    <row r="191" spans="1:65" s="1" customFormat="1" x14ac:dyDescent="0.3">
      <c r="A191" s="11"/>
      <c r="B191" s="1" t="e">
        <f t="shared" si="36"/>
        <v>#N/A</v>
      </c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" t="str">
        <f t="shared" si="44"/>
        <v/>
      </c>
      <c r="W191" s="1" t="str">
        <f t="shared" si="45"/>
        <v/>
      </c>
      <c r="X191" s="1" t="str">
        <f t="shared" si="45"/>
        <v/>
      </c>
      <c r="Y191" s="1" t="str">
        <f t="shared" si="45"/>
        <v/>
      </c>
      <c r="Z191" s="1" t="e">
        <f t="shared" si="46"/>
        <v>#N/A</v>
      </c>
      <c r="AA191" s="3">
        <f t="shared" si="37"/>
        <v>0</v>
      </c>
      <c r="AB191" s="13" t="e">
        <f t="shared" si="38"/>
        <v>#N/A</v>
      </c>
      <c r="AC191" s="13" t="e">
        <f t="shared" si="39"/>
        <v>#N/A</v>
      </c>
      <c r="AD191" s="13" t="e">
        <f t="shared" si="40"/>
        <v>#N/A</v>
      </c>
      <c r="AE191" s="13" t="e">
        <f t="shared" si="41"/>
        <v>#N/A</v>
      </c>
      <c r="AF191" s="13" t="e">
        <f t="shared" si="42"/>
        <v>#N/A</v>
      </c>
      <c r="AG191" s="13" t="e">
        <f t="shared" si="43"/>
        <v>#N/A</v>
      </c>
      <c r="AI191" s="11"/>
      <c r="AJ191" s="11"/>
      <c r="AK191" s="11"/>
      <c r="AL191" s="11"/>
      <c r="AM191" s="11"/>
      <c r="AN191" s="11"/>
      <c r="AO191" s="11"/>
      <c r="AP191" s="11"/>
      <c r="AQ191" s="11">
        <f t="shared" ref="AQ191:AR195" si="50">+AQ190+1</f>
        <v>194</v>
      </c>
      <c r="AR191" s="11">
        <f t="shared" si="50"/>
        <v>179</v>
      </c>
      <c r="AT191" s="117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</row>
    <row r="192" spans="1:65" s="1" customFormat="1" x14ac:dyDescent="0.3">
      <c r="A192" s="11"/>
      <c r="B192" s="1" t="e">
        <f t="shared" si="36"/>
        <v>#N/A</v>
      </c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" t="str">
        <f t="shared" si="44"/>
        <v/>
      </c>
      <c r="W192" s="1" t="str">
        <f t="shared" si="45"/>
        <v/>
      </c>
      <c r="X192" s="1" t="str">
        <f t="shared" si="45"/>
        <v/>
      </c>
      <c r="Y192" s="1" t="str">
        <f t="shared" si="45"/>
        <v/>
      </c>
      <c r="Z192" s="1" t="e">
        <f t="shared" si="46"/>
        <v>#N/A</v>
      </c>
      <c r="AA192" s="3">
        <f t="shared" si="37"/>
        <v>0</v>
      </c>
      <c r="AB192" s="13" t="e">
        <f t="shared" si="38"/>
        <v>#N/A</v>
      </c>
      <c r="AC192" s="13" t="e">
        <f t="shared" si="39"/>
        <v>#N/A</v>
      </c>
      <c r="AD192" s="13" t="e">
        <f t="shared" si="40"/>
        <v>#N/A</v>
      </c>
      <c r="AE192" s="13" t="e">
        <f t="shared" si="41"/>
        <v>#N/A</v>
      </c>
      <c r="AF192" s="13" t="e">
        <f t="shared" si="42"/>
        <v>#N/A</v>
      </c>
      <c r="AG192" s="13" t="e">
        <f t="shared" si="43"/>
        <v>#N/A</v>
      </c>
      <c r="AI192" s="11"/>
      <c r="AJ192" s="11"/>
      <c r="AK192" s="11"/>
      <c r="AL192" s="11"/>
      <c r="AM192" s="11"/>
      <c r="AN192" s="11"/>
      <c r="AO192" s="11"/>
      <c r="AP192" s="11"/>
      <c r="AQ192" s="11">
        <f t="shared" si="50"/>
        <v>195</v>
      </c>
      <c r="AR192" s="11">
        <f t="shared" si="50"/>
        <v>180</v>
      </c>
      <c r="AT192" s="117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</row>
    <row r="193" spans="1:65" s="1" customFormat="1" x14ac:dyDescent="0.3">
      <c r="A193" s="11"/>
      <c r="B193" s="1" t="e">
        <f t="shared" si="36"/>
        <v>#N/A</v>
      </c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" t="str">
        <f t="shared" si="44"/>
        <v/>
      </c>
      <c r="W193" s="1" t="str">
        <f t="shared" si="45"/>
        <v/>
      </c>
      <c r="X193" s="1" t="str">
        <f t="shared" si="45"/>
        <v/>
      </c>
      <c r="Y193" s="1" t="str">
        <f t="shared" si="45"/>
        <v/>
      </c>
      <c r="Z193" s="1" t="e">
        <f t="shared" si="46"/>
        <v>#N/A</v>
      </c>
      <c r="AA193" s="3">
        <f t="shared" si="37"/>
        <v>0</v>
      </c>
      <c r="AB193" s="13" t="e">
        <f t="shared" si="38"/>
        <v>#N/A</v>
      </c>
      <c r="AC193" s="13" t="e">
        <f t="shared" si="39"/>
        <v>#N/A</v>
      </c>
      <c r="AD193" s="13" t="e">
        <f t="shared" si="40"/>
        <v>#N/A</v>
      </c>
      <c r="AE193" s="13" t="e">
        <f t="shared" si="41"/>
        <v>#N/A</v>
      </c>
      <c r="AF193" s="13" t="e">
        <f t="shared" si="42"/>
        <v>#N/A</v>
      </c>
      <c r="AG193" s="13" t="e">
        <f t="shared" si="43"/>
        <v>#N/A</v>
      </c>
      <c r="AI193" s="11"/>
      <c r="AJ193" s="11"/>
      <c r="AK193" s="11"/>
      <c r="AL193" s="11"/>
      <c r="AM193" s="11"/>
      <c r="AN193" s="11"/>
      <c r="AO193" s="11"/>
      <c r="AP193" s="11"/>
      <c r="AQ193" s="11">
        <f t="shared" si="50"/>
        <v>196</v>
      </c>
      <c r="AR193" s="11">
        <f t="shared" si="50"/>
        <v>181</v>
      </c>
      <c r="AT193" s="117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</row>
    <row r="194" spans="1:65" s="1" customFormat="1" x14ac:dyDescent="0.3">
      <c r="A194" s="11"/>
      <c r="B194" s="1" t="e">
        <f t="shared" si="36"/>
        <v>#N/A</v>
      </c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" t="str">
        <f t="shared" si="44"/>
        <v/>
      </c>
      <c r="W194" s="1" t="str">
        <f t="shared" si="45"/>
        <v/>
      </c>
      <c r="X194" s="1" t="str">
        <f t="shared" si="45"/>
        <v/>
      </c>
      <c r="Y194" s="1" t="str">
        <f t="shared" si="45"/>
        <v/>
      </c>
      <c r="Z194" s="1" t="e">
        <f t="shared" si="46"/>
        <v>#N/A</v>
      </c>
      <c r="AA194" s="3">
        <f t="shared" si="37"/>
        <v>0</v>
      </c>
      <c r="AB194" s="13" t="e">
        <f t="shared" si="38"/>
        <v>#N/A</v>
      </c>
      <c r="AC194" s="13" t="e">
        <f t="shared" si="39"/>
        <v>#N/A</v>
      </c>
      <c r="AD194" s="13" t="e">
        <f t="shared" si="40"/>
        <v>#N/A</v>
      </c>
      <c r="AE194" s="13" t="e">
        <f t="shared" si="41"/>
        <v>#N/A</v>
      </c>
      <c r="AF194" s="13" t="e">
        <f t="shared" si="42"/>
        <v>#N/A</v>
      </c>
      <c r="AG194" s="13" t="e">
        <f t="shared" si="43"/>
        <v>#N/A</v>
      </c>
      <c r="AI194" s="11"/>
      <c r="AJ194" s="11"/>
      <c r="AK194" s="11"/>
      <c r="AL194" s="11"/>
      <c r="AM194" s="11"/>
      <c r="AN194" s="11"/>
      <c r="AO194" s="11"/>
      <c r="AP194" s="11"/>
      <c r="AQ194" s="11">
        <f t="shared" si="50"/>
        <v>197</v>
      </c>
      <c r="AR194" s="11">
        <f t="shared" si="50"/>
        <v>182</v>
      </c>
      <c r="AT194" s="117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</row>
    <row r="195" spans="1:65" s="1" customFormat="1" x14ac:dyDescent="0.3">
      <c r="A195" s="11"/>
      <c r="B195" s="1" t="e">
        <f t="shared" si="36"/>
        <v>#N/A</v>
      </c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" t="str">
        <f t="shared" si="44"/>
        <v/>
      </c>
      <c r="W195" s="1" t="str">
        <f t="shared" si="45"/>
        <v/>
      </c>
      <c r="X195" s="1" t="str">
        <f t="shared" si="45"/>
        <v/>
      </c>
      <c r="Y195" s="1" t="str">
        <f t="shared" si="45"/>
        <v/>
      </c>
      <c r="Z195" s="1" t="e">
        <f t="shared" si="46"/>
        <v>#N/A</v>
      </c>
      <c r="AA195" s="3">
        <f t="shared" si="37"/>
        <v>0</v>
      </c>
      <c r="AB195" s="13" t="e">
        <f t="shared" si="38"/>
        <v>#N/A</v>
      </c>
      <c r="AC195" s="13" t="e">
        <f t="shared" si="39"/>
        <v>#N/A</v>
      </c>
      <c r="AD195" s="13" t="e">
        <f t="shared" si="40"/>
        <v>#N/A</v>
      </c>
      <c r="AE195" s="13" t="e">
        <f t="shared" si="41"/>
        <v>#N/A</v>
      </c>
      <c r="AF195" s="13" t="e">
        <f t="shared" si="42"/>
        <v>#N/A</v>
      </c>
      <c r="AG195" s="13" t="e">
        <f t="shared" si="43"/>
        <v>#N/A</v>
      </c>
      <c r="AI195" s="11"/>
      <c r="AJ195" s="11"/>
      <c r="AK195" s="11"/>
      <c r="AL195" s="11"/>
      <c r="AM195" s="11"/>
      <c r="AN195" s="11"/>
      <c r="AO195" s="11"/>
      <c r="AP195" s="11"/>
      <c r="AQ195" s="11">
        <f t="shared" si="50"/>
        <v>198</v>
      </c>
      <c r="AR195" s="11">
        <f t="shared" si="50"/>
        <v>183</v>
      </c>
      <c r="AT195" s="117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</row>
    <row r="196" spans="1:65" s="1" customFormat="1" x14ac:dyDescent="0.3">
      <c r="A196" s="11"/>
      <c r="B196" s="1" t="e">
        <f t="shared" si="36"/>
        <v>#N/A</v>
      </c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" t="str">
        <f t="shared" si="44"/>
        <v/>
      </c>
      <c r="W196" s="1" t="str">
        <f t="shared" si="45"/>
        <v/>
      </c>
      <c r="X196" s="1" t="str">
        <f t="shared" si="45"/>
        <v/>
      </c>
      <c r="Y196" s="1" t="str">
        <f t="shared" si="45"/>
        <v/>
      </c>
      <c r="Z196" s="1" t="e">
        <f t="shared" si="46"/>
        <v>#N/A</v>
      </c>
      <c r="AA196" s="3">
        <f t="shared" si="37"/>
        <v>0</v>
      </c>
      <c r="AB196" s="13" t="e">
        <f t="shared" si="38"/>
        <v>#N/A</v>
      </c>
      <c r="AC196" s="13" t="e">
        <f t="shared" si="39"/>
        <v>#N/A</v>
      </c>
      <c r="AD196" s="13" t="e">
        <f t="shared" si="40"/>
        <v>#N/A</v>
      </c>
      <c r="AE196" s="13" t="e">
        <f t="shared" si="41"/>
        <v>#N/A</v>
      </c>
      <c r="AF196" s="13" t="e">
        <f t="shared" si="42"/>
        <v>#N/A</v>
      </c>
      <c r="AG196" s="13" t="e">
        <f t="shared" si="43"/>
        <v>#N/A</v>
      </c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T196" s="117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</row>
    <row r="197" spans="1:65" s="1" customFormat="1" x14ac:dyDescent="0.3">
      <c r="A197" s="11"/>
      <c r="B197" s="1" t="e">
        <f t="shared" si="36"/>
        <v>#N/A</v>
      </c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" t="str">
        <f t="shared" si="44"/>
        <v/>
      </c>
      <c r="W197" s="1" t="str">
        <f t="shared" si="45"/>
        <v/>
      </c>
      <c r="X197" s="1" t="str">
        <f t="shared" si="45"/>
        <v/>
      </c>
      <c r="Y197" s="1" t="str">
        <f t="shared" si="45"/>
        <v/>
      </c>
      <c r="Z197" s="1" t="e">
        <f t="shared" si="46"/>
        <v>#N/A</v>
      </c>
      <c r="AA197" s="3">
        <f t="shared" si="37"/>
        <v>0</v>
      </c>
      <c r="AB197" s="13" t="e">
        <f t="shared" si="38"/>
        <v>#N/A</v>
      </c>
      <c r="AC197" s="13" t="e">
        <f t="shared" si="39"/>
        <v>#N/A</v>
      </c>
      <c r="AD197" s="13" t="e">
        <f t="shared" si="40"/>
        <v>#N/A</v>
      </c>
      <c r="AE197" s="13" t="e">
        <f t="shared" si="41"/>
        <v>#N/A</v>
      </c>
      <c r="AF197" s="13" t="e">
        <f t="shared" si="42"/>
        <v>#N/A</v>
      </c>
      <c r="AG197" s="13" t="e">
        <f t="shared" si="43"/>
        <v>#N/A</v>
      </c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T197" s="117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</row>
    <row r="198" spans="1:65" s="1" customFormat="1" x14ac:dyDescent="0.3">
      <c r="A198" s="11"/>
      <c r="B198" s="1" t="e">
        <f t="shared" si="36"/>
        <v>#N/A</v>
      </c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" t="str">
        <f t="shared" si="44"/>
        <v/>
      </c>
      <c r="W198" s="1" t="str">
        <f t="shared" si="45"/>
        <v/>
      </c>
      <c r="X198" s="1" t="str">
        <f t="shared" si="45"/>
        <v/>
      </c>
      <c r="Y198" s="1" t="str">
        <f t="shared" si="45"/>
        <v/>
      </c>
      <c r="Z198" s="1" t="e">
        <f t="shared" si="46"/>
        <v>#N/A</v>
      </c>
      <c r="AA198" s="3">
        <f t="shared" si="37"/>
        <v>0</v>
      </c>
      <c r="AB198" s="13" t="e">
        <f t="shared" si="38"/>
        <v>#N/A</v>
      </c>
      <c r="AC198" s="13" t="e">
        <f t="shared" si="39"/>
        <v>#N/A</v>
      </c>
      <c r="AD198" s="13" t="e">
        <f t="shared" si="40"/>
        <v>#N/A</v>
      </c>
      <c r="AE198" s="13" t="e">
        <f t="shared" si="41"/>
        <v>#N/A</v>
      </c>
      <c r="AF198" s="13" t="e">
        <f t="shared" si="42"/>
        <v>#N/A</v>
      </c>
      <c r="AG198" s="13" t="e">
        <f t="shared" si="43"/>
        <v>#N/A</v>
      </c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T198" s="117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</row>
    <row r="199" spans="1:65" s="1" customFormat="1" x14ac:dyDescent="0.3">
      <c r="A199" s="11"/>
      <c r="B199" s="1" t="e">
        <f t="shared" si="36"/>
        <v>#N/A</v>
      </c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" t="str">
        <f t="shared" si="44"/>
        <v/>
      </c>
      <c r="W199" s="1" t="str">
        <f t="shared" si="45"/>
        <v/>
      </c>
      <c r="X199" s="1" t="str">
        <f t="shared" si="45"/>
        <v/>
      </c>
      <c r="Y199" s="1" t="str">
        <f t="shared" si="45"/>
        <v/>
      </c>
      <c r="Z199" s="1" t="e">
        <f t="shared" si="46"/>
        <v>#N/A</v>
      </c>
      <c r="AA199" s="3">
        <f t="shared" si="37"/>
        <v>0</v>
      </c>
      <c r="AB199" s="13" t="e">
        <f t="shared" si="38"/>
        <v>#N/A</v>
      </c>
      <c r="AC199" s="13" t="e">
        <f t="shared" si="39"/>
        <v>#N/A</v>
      </c>
      <c r="AD199" s="13" t="e">
        <f t="shared" si="40"/>
        <v>#N/A</v>
      </c>
      <c r="AE199" s="13" t="e">
        <f t="shared" si="41"/>
        <v>#N/A</v>
      </c>
      <c r="AF199" s="13" t="e">
        <f t="shared" si="42"/>
        <v>#N/A</v>
      </c>
      <c r="AG199" s="13" t="e">
        <f t="shared" si="43"/>
        <v>#N/A</v>
      </c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T199" s="117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</row>
    <row r="200" spans="1:65" s="1" customFormat="1" x14ac:dyDescent="0.3">
      <c r="A200" s="11"/>
      <c r="B200" s="1" t="e">
        <f t="shared" si="36"/>
        <v>#N/A</v>
      </c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" t="str">
        <f t="shared" si="44"/>
        <v/>
      </c>
      <c r="W200" s="1" t="str">
        <f t="shared" si="45"/>
        <v/>
      </c>
      <c r="X200" s="1" t="str">
        <f t="shared" si="45"/>
        <v/>
      </c>
      <c r="Y200" s="1" t="str">
        <f t="shared" si="45"/>
        <v/>
      </c>
      <c r="Z200" s="1" t="e">
        <f t="shared" si="46"/>
        <v>#N/A</v>
      </c>
      <c r="AA200" s="3">
        <f t="shared" si="37"/>
        <v>0</v>
      </c>
      <c r="AB200" s="13" t="e">
        <f t="shared" si="38"/>
        <v>#N/A</v>
      </c>
      <c r="AC200" s="13" t="e">
        <f t="shared" si="39"/>
        <v>#N/A</v>
      </c>
      <c r="AD200" s="13" t="e">
        <f t="shared" si="40"/>
        <v>#N/A</v>
      </c>
      <c r="AE200" s="13" t="e">
        <f t="shared" si="41"/>
        <v>#N/A</v>
      </c>
      <c r="AF200" s="13" t="e">
        <f t="shared" si="42"/>
        <v>#N/A</v>
      </c>
      <c r="AG200" s="13" t="e">
        <f t="shared" si="43"/>
        <v>#N/A</v>
      </c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T200" s="117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</row>
    <row r="201" spans="1:65" s="1" customFormat="1" x14ac:dyDescent="0.3">
      <c r="A201" s="11"/>
      <c r="B201" s="1" t="e">
        <f t="shared" si="36"/>
        <v>#N/A</v>
      </c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" t="str">
        <f t="shared" si="44"/>
        <v/>
      </c>
      <c r="W201" s="1" t="str">
        <f t="shared" si="45"/>
        <v/>
      </c>
      <c r="X201" s="1" t="str">
        <f t="shared" si="45"/>
        <v/>
      </c>
      <c r="Y201" s="1" t="str">
        <f t="shared" si="45"/>
        <v/>
      </c>
      <c r="Z201" s="1" t="e">
        <f t="shared" si="46"/>
        <v>#N/A</v>
      </c>
      <c r="AA201" s="3">
        <f t="shared" si="37"/>
        <v>0</v>
      </c>
      <c r="AB201" s="13" t="e">
        <f t="shared" si="38"/>
        <v>#N/A</v>
      </c>
      <c r="AC201" s="13" t="e">
        <f t="shared" si="39"/>
        <v>#N/A</v>
      </c>
      <c r="AD201" s="13" t="e">
        <f t="shared" si="40"/>
        <v>#N/A</v>
      </c>
      <c r="AE201" s="13" t="e">
        <f t="shared" si="41"/>
        <v>#N/A</v>
      </c>
      <c r="AF201" s="13" t="e">
        <f t="shared" si="42"/>
        <v>#N/A</v>
      </c>
      <c r="AG201" s="13" t="e">
        <f t="shared" si="43"/>
        <v>#N/A</v>
      </c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T201" s="117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</row>
    <row r="202" spans="1:65" s="1" customFormat="1" x14ac:dyDescent="0.3">
      <c r="A202" s="11"/>
      <c r="B202" s="1" t="e">
        <f t="shared" si="36"/>
        <v>#N/A</v>
      </c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" t="str">
        <f t="shared" si="44"/>
        <v/>
      </c>
      <c r="W202" s="1" t="str">
        <f t="shared" si="45"/>
        <v/>
      </c>
      <c r="X202" s="1" t="str">
        <f t="shared" si="45"/>
        <v/>
      </c>
      <c r="Y202" s="1" t="str">
        <f t="shared" si="45"/>
        <v/>
      </c>
      <c r="Z202" s="1" t="e">
        <f t="shared" si="46"/>
        <v>#N/A</v>
      </c>
      <c r="AA202" s="3">
        <f t="shared" si="37"/>
        <v>0</v>
      </c>
      <c r="AB202" s="13" t="e">
        <f t="shared" si="38"/>
        <v>#N/A</v>
      </c>
      <c r="AC202" s="13" t="e">
        <f t="shared" si="39"/>
        <v>#N/A</v>
      </c>
      <c r="AD202" s="13" t="e">
        <f t="shared" si="40"/>
        <v>#N/A</v>
      </c>
      <c r="AE202" s="13" t="e">
        <f t="shared" si="41"/>
        <v>#N/A</v>
      </c>
      <c r="AF202" s="13" t="e">
        <f t="shared" si="42"/>
        <v>#N/A</v>
      </c>
      <c r="AG202" s="13" t="e">
        <f t="shared" si="43"/>
        <v>#N/A</v>
      </c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T202" s="117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</row>
    <row r="203" spans="1:65" s="1" customFormat="1" x14ac:dyDescent="0.3">
      <c r="A203" s="11"/>
      <c r="B203" s="1" t="e">
        <f t="shared" si="36"/>
        <v>#N/A</v>
      </c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" t="str">
        <f t="shared" si="44"/>
        <v/>
      </c>
      <c r="W203" s="1" t="str">
        <f t="shared" si="45"/>
        <v/>
      </c>
      <c r="X203" s="1" t="str">
        <f t="shared" si="45"/>
        <v/>
      </c>
      <c r="Y203" s="1" t="str">
        <f t="shared" si="45"/>
        <v/>
      </c>
      <c r="Z203" s="1" t="e">
        <f t="shared" si="46"/>
        <v>#N/A</v>
      </c>
      <c r="AA203" s="3">
        <f t="shared" si="37"/>
        <v>0</v>
      </c>
      <c r="AB203" s="13" t="e">
        <f t="shared" si="38"/>
        <v>#N/A</v>
      </c>
      <c r="AC203" s="13" t="e">
        <f t="shared" si="39"/>
        <v>#N/A</v>
      </c>
      <c r="AD203" s="13" t="e">
        <f t="shared" si="40"/>
        <v>#N/A</v>
      </c>
      <c r="AE203" s="13" t="e">
        <f t="shared" si="41"/>
        <v>#N/A</v>
      </c>
      <c r="AF203" s="13" t="e">
        <f t="shared" si="42"/>
        <v>#N/A</v>
      </c>
      <c r="AG203" s="13" t="e">
        <f t="shared" si="43"/>
        <v>#N/A</v>
      </c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T203" s="117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</row>
    <row r="204" spans="1:65" s="1" customFormat="1" x14ac:dyDescent="0.3">
      <c r="A204" s="11"/>
      <c r="B204" s="1" t="e">
        <f t="shared" si="36"/>
        <v>#N/A</v>
      </c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" t="str">
        <f t="shared" si="44"/>
        <v/>
      </c>
      <c r="W204" s="1" t="str">
        <f t="shared" si="45"/>
        <v/>
      </c>
      <c r="X204" s="1" t="str">
        <f t="shared" si="45"/>
        <v/>
      </c>
      <c r="Y204" s="1" t="str">
        <f t="shared" si="45"/>
        <v/>
      </c>
      <c r="Z204" s="1" t="e">
        <f t="shared" si="46"/>
        <v>#N/A</v>
      </c>
      <c r="AA204" s="3">
        <f t="shared" si="37"/>
        <v>0</v>
      </c>
      <c r="AB204" s="13" t="e">
        <f t="shared" si="38"/>
        <v>#N/A</v>
      </c>
      <c r="AC204" s="13" t="e">
        <f t="shared" si="39"/>
        <v>#N/A</v>
      </c>
      <c r="AD204" s="13" t="e">
        <f t="shared" si="40"/>
        <v>#N/A</v>
      </c>
      <c r="AE204" s="13" t="e">
        <f t="shared" si="41"/>
        <v>#N/A</v>
      </c>
      <c r="AF204" s="13" t="e">
        <f t="shared" si="42"/>
        <v>#N/A</v>
      </c>
      <c r="AG204" s="13" t="e">
        <f t="shared" si="43"/>
        <v>#N/A</v>
      </c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T204" s="117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</row>
    <row r="205" spans="1:65" s="1" customFormat="1" x14ac:dyDescent="0.3">
      <c r="A205" s="11"/>
      <c r="B205" s="1" t="e">
        <f t="shared" ref="B205:B268" si="51">IF(C205="",NA(),E205+G205+H205+I205)</f>
        <v>#N/A</v>
      </c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" t="str">
        <f t="shared" si="44"/>
        <v/>
      </c>
      <c r="W205" s="1" t="str">
        <f t="shared" si="45"/>
        <v/>
      </c>
      <c r="X205" s="1" t="str">
        <f t="shared" si="45"/>
        <v/>
      </c>
      <c r="Y205" s="1" t="str">
        <f t="shared" si="45"/>
        <v/>
      </c>
      <c r="Z205" s="1" t="e">
        <f t="shared" si="46"/>
        <v>#N/A</v>
      </c>
      <c r="AA205" s="3">
        <f t="shared" ref="AA205:AA268" si="52">$B$7*K205*$B$6</f>
        <v>0</v>
      </c>
      <c r="AB205" s="13" t="e">
        <f t="shared" ref="AB205:AB268" si="53">IF(OR(ISNA(B205),B205=0),NA(),I205/B205)</f>
        <v>#N/A</v>
      </c>
      <c r="AC205" s="13" t="e">
        <f t="shared" ref="AC205:AC268" si="54">IF(OR(ISNA(B205),B205=0),NA(),B205/$AC$10)</f>
        <v>#N/A</v>
      </c>
      <c r="AD205" s="13" t="e">
        <f t="shared" ref="AD205:AD268" si="55">IF(OR(ISNA(B205),B205=0),NA(),E205/$AC$10)</f>
        <v>#N/A</v>
      </c>
      <c r="AE205" s="13" t="e">
        <f t="shared" ref="AE205:AE268" si="56">IF(OR(ISNA(B205),B205=0),NA(),G205/$AC$10)</f>
        <v>#N/A</v>
      </c>
      <c r="AF205" s="13" t="e">
        <f t="shared" ref="AF205:AF268" si="57">IF(OR(ISNA(B205),B205=0),NA(),I205/$AC$10)</f>
        <v>#N/A</v>
      </c>
      <c r="AG205" s="13" t="e">
        <f t="shared" ref="AG205:AG268" si="58">+IF(OR(ISNA(B205),B205=0),NA(),Z205/$AC$10)</f>
        <v>#N/A</v>
      </c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T205" s="117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</row>
    <row r="206" spans="1:65" s="1" customFormat="1" x14ac:dyDescent="0.3">
      <c r="A206" s="11"/>
      <c r="B206" s="1" t="e">
        <f t="shared" si="51"/>
        <v>#N/A</v>
      </c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" t="str">
        <f t="shared" si="44"/>
        <v/>
      </c>
      <c r="W206" s="1" t="str">
        <f t="shared" si="45"/>
        <v/>
      </c>
      <c r="X206" s="1" t="str">
        <f t="shared" si="45"/>
        <v/>
      </c>
      <c r="Y206" s="1" t="str">
        <f t="shared" si="45"/>
        <v/>
      </c>
      <c r="Z206" s="1" t="e">
        <f t="shared" si="46"/>
        <v>#N/A</v>
      </c>
      <c r="AA206" s="3">
        <f t="shared" si="52"/>
        <v>0</v>
      </c>
      <c r="AB206" s="13" t="e">
        <f t="shared" si="53"/>
        <v>#N/A</v>
      </c>
      <c r="AC206" s="13" t="e">
        <f t="shared" si="54"/>
        <v>#N/A</v>
      </c>
      <c r="AD206" s="13" t="e">
        <f t="shared" si="55"/>
        <v>#N/A</v>
      </c>
      <c r="AE206" s="13" t="e">
        <f t="shared" si="56"/>
        <v>#N/A</v>
      </c>
      <c r="AF206" s="13" t="e">
        <f t="shared" si="57"/>
        <v>#N/A</v>
      </c>
      <c r="AG206" s="13" t="e">
        <f t="shared" si="58"/>
        <v>#N/A</v>
      </c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T206" s="117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</row>
    <row r="207" spans="1:65" s="1" customFormat="1" x14ac:dyDescent="0.3">
      <c r="A207" s="11"/>
      <c r="B207" s="1" t="e">
        <f t="shared" si="51"/>
        <v>#N/A</v>
      </c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" t="str">
        <f t="shared" ref="V207:V270" si="59">IF($C207="","",E207-E206)</f>
        <v/>
      </c>
      <c r="W207" s="1" t="str">
        <f t="shared" ref="W207:Y270" si="60">IF($C207="","",G207-G206)</f>
        <v/>
      </c>
      <c r="X207" s="1" t="str">
        <f t="shared" si="60"/>
        <v/>
      </c>
      <c r="Y207" s="1" t="str">
        <f t="shared" si="60"/>
        <v/>
      </c>
      <c r="Z207" s="1" t="e">
        <f t="shared" ref="Z207:Z270" si="61">IF(OR($C207="",ISNA($C207)),NA(),V207+W207+X207+Y207)</f>
        <v>#N/A</v>
      </c>
      <c r="AA207" s="3">
        <f t="shared" si="52"/>
        <v>0</v>
      </c>
      <c r="AB207" s="13" t="e">
        <f t="shared" si="53"/>
        <v>#N/A</v>
      </c>
      <c r="AC207" s="13" t="e">
        <f t="shared" si="54"/>
        <v>#N/A</v>
      </c>
      <c r="AD207" s="13" t="e">
        <f t="shared" si="55"/>
        <v>#N/A</v>
      </c>
      <c r="AE207" s="13" t="e">
        <f t="shared" si="56"/>
        <v>#N/A</v>
      </c>
      <c r="AF207" s="13" t="e">
        <f t="shared" si="57"/>
        <v>#N/A</v>
      </c>
      <c r="AG207" s="13" t="e">
        <f t="shared" si="58"/>
        <v>#N/A</v>
      </c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T207" s="117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</row>
    <row r="208" spans="1:65" s="1" customFormat="1" x14ac:dyDescent="0.3">
      <c r="A208" s="11"/>
      <c r="B208" s="1" t="e">
        <f t="shared" si="51"/>
        <v>#N/A</v>
      </c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" t="str">
        <f t="shared" si="59"/>
        <v/>
      </c>
      <c r="W208" s="1" t="str">
        <f t="shared" si="60"/>
        <v/>
      </c>
      <c r="X208" s="1" t="str">
        <f t="shared" si="60"/>
        <v/>
      </c>
      <c r="Y208" s="1" t="str">
        <f t="shared" si="60"/>
        <v/>
      </c>
      <c r="Z208" s="1" t="e">
        <f t="shared" si="61"/>
        <v>#N/A</v>
      </c>
      <c r="AA208" s="3">
        <f t="shared" si="52"/>
        <v>0</v>
      </c>
      <c r="AB208" s="13" t="e">
        <f t="shared" si="53"/>
        <v>#N/A</v>
      </c>
      <c r="AC208" s="13" t="e">
        <f t="shared" si="54"/>
        <v>#N/A</v>
      </c>
      <c r="AD208" s="13" t="e">
        <f t="shared" si="55"/>
        <v>#N/A</v>
      </c>
      <c r="AE208" s="13" t="e">
        <f t="shared" si="56"/>
        <v>#N/A</v>
      </c>
      <c r="AF208" s="13" t="e">
        <f t="shared" si="57"/>
        <v>#N/A</v>
      </c>
      <c r="AG208" s="13" t="e">
        <f t="shared" si="58"/>
        <v>#N/A</v>
      </c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T208" s="117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</row>
    <row r="209" spans="1:65" s="1" customFormat="1" x14ac:dyDescent="0.3">
      <c r="A209" s="11"/>
      <c r="B209" s="1" t="e">
        <f t="shared" si="51"/>
        <v>#N/A</v>
      </c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" t="str">
        <f t="shared" si="59"/>
        <v/>
      </c>
      <c r="W209" s="1" t="str">
        <f t="shared" si="60"/>
        <v/>
      </c>
      <c r="X209" s="1" t="str">
        <f t="shared" si="60"/>
        <v/>
      </c>
      <c r="Y209" s="1" t="str">
        <f t="shared" si="60"/>
        <v/>
      </c>
      <c r="Z209" s="1" t="e">
        <f t="shared" si="61"/>
        <v>#N/A</v>
      </c>
      <c r="AA209" s="3">
        <f t="shared" si="52"/>
        <v>0</v>
      </c>
      <c r="AB209" s="13" t="e">
        <f t="shared" si="53"/>
        <v>#N/A</v>
      </c>
      <c r="AC209" s="13" t="e">
        <f t="shared" si="54"/>
        <v>#N/A</v>
      </c>
      <c r="AD209" s="13" t="e">
        <f t="shared" si="55"/>
        <v>#N/A</v>
      </c>
      <c r="AE209" s="13" t="e">
        <f t="shared" si="56"/>
        <v>#N/A</v>
      </c>
      <c r="AF209" s="13" t="e">
        <f t="shared" si="57"/>
        <v>#N/A</v>
      </c>
      <c r="AG209" s="13" t="e">
        <f t="shared" si="58"/>
        <v>#N/A</v>
      </c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T209" s="117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</row>
    <row r="210" spans="1:65" s="1" customFormat="1" x14ac:dyDescent="0.3">
      <c r="A210" s="11"/>
      <c r="B210" s="1" t="e">
        <f t="shared" si="51"/>
        <v>#N/A</v>
      </c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" t="str">
        <f t="shared" si="59"/>
        <v/>
      </c>
      <c r="W210" s="1" t="str">
        <f t="shared" si="60"/>
        <v/>
      </c>
      <c r="X210" s="1" t="str">
        <f t="shared" si="60"/>
        <v/>
      </c>
      <c r="Y210" s="1" t="str">
        <f t="shared" si="60"/>
        <v/>
      </c>
      <c r="Z210" s="1" t="e">
        <f t="shared" si="61"/>
        <v>#N/A</v>
      </c>
      <c r="AA210" s="3">
        <f t="shared" si="52"/>
        <v>0</v>
      </c>
      <c r="AB210" s="13" t="e">
        <f t="shared" si="53"/>
        <v>#N/A</v>
      </c>
      <c r="AC210" s="13" t="e">
        <f t="shared" si="54"/>
        <v>#N/A</v>
      </c>
      <c r="AD210" s="13" t="e">
        <f t="shared" si="55"/>
        <v>#N/A</v>
      </c>
      <c r="AE210" s="13" t="e">
        <f t="shared" si="56"/>
        <v>#N/A</v>
      </c>
      <c r="AF210" s="13" t="e">
        <f t="shared" si="57"/>
        <v>#N/A</v>
      </c>
      <c r="AG210" s="13" t="e">
        <f t="shared" si="58"/>
        <v>#N/A</v>
      </c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T210" s="117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</row>
    <row r="211" spans="1:65" s="1" customFormat="1" x14ac:dyDescent="0.3">
      <c r="A211" s="11"/>
      <c r="B211" s="1" t="e">
        <f t="shared" si="51"/>
        <v>#N/A</v>
      </c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" t="str">
        <f t="shared" si="59"/>
        <v/>
      </c>
      <c r="W211" s="1" t="str">
        <f t="shared" si="60"/>
        <v/>
      </c>
      <c r="X211" s="1" t="str">
        <f t="shared" si="60"/>
        <v/>
      </c>
      <c r="Y211" s="1" t="str">
        <f t="shared" si="60"/>
        <v/>
      </c>
      <c r="Z211" s="1" t="e">
        <f t="shared" si="61"/>
        <v>#N/A</v>
      </c>
      <c r="AA211" s="3">
        <f t="shared" si="52"/>
        <v>0</v>
      </c>
      <c r="AB211" s="13" t="e">
        <f t="shared" si="53"/>
        <v>#N/A</v>
      </c>
      <c r="AC211" s="13" t="e">
        <f t="shared" si="54"/>
        <v>#N/A</v>
      </c>
      <c r="AD211" s="13" t="e">
        <f t="shared" si="55"/>
        <v>#N/A</v>
      </c>
      <c r="AE211" s="13" t="e">
        <f t="shared" si="56"/>
        <v>#N/A</v>
      </c>
      <c r="AF211" s="13" t="e">
        <f t="shared" si="57"/>
        <v>#N/A</v>
      </c>
      <c r="AG211" s="13" t="e">
        <f t="shared" si="58"/>
        <v>#N/A</v>
      </c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T211" s="117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</row>
    <row r="212" spans="1:65" s="1" customFormat="1" x14ac:dyDescent="0.3">
      <c r="A212" s="11"/>
      <c r="B212" s="1" t="e">
        <f t="shared" si="51"/>
        <v>#N/A</v>
      </c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" t="str">
        <f t="shared" si="59"/>
        <v/>
      </c>
      <c r="W212" s="1" t="str">
        <f t="shared" si="60"/>
        <v/>
      </c>
      <c r="X212" s="1" t="str">
        <f t="shared" si="60"/>
        <v/>
      </c>
      <c r="Y212" s="1" t="str">
        <f t="shared" si="60"/>
        <v/>
      </c>
      <c r="Z212" s="1" t="e">
        <f t="shared" si="61"/>
        <v>#N/A</v>
      </c>
      <c r="AA212" s="3">
        <f t="shared" si="52"/>
        <v>0</v>
      </c>
      <c r="AB212" s="13" t="e">
        <f t="shared" si="53"/>
        <v>#N/A</v>
      </c>
      <c r="AC212" s="13" t="e">
        <f t="shared" si="54"/>
        <v>#N/A</v>
      </c>
      <c r="AD212" s="13" t="e">
        <f t="shared" si="55"/>
        <v>#N/A</v>
      </c>
      <c r="AE212" s="13" t="e">
        <f t="shared" si="56"/>
        <v>#N/A</v>
      </c>
      <c r="AF212" s="13" t="e">
        <f t="shared" si="57"/>
        <v>#N/A</v>
      </c>
      <c r="AG212" s="13" t="e">
        <f t="shared" si="58"/>
        <v>#N/A</v>
      </c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T212" s="117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</row>
    <row r="213" spans="1:65" s="1" customFormat="1" x14ac:dyDescent="0.3">
      <c r="A213" s="11"/>
      <c r="B213" s="1" t="e">
        <f t="shared" si="51"/>
        <v>#N/A</v>
      </c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" t="str">
        <f t="shared" si="59"/>
        <v/>
      </c>
      <c r="W213" s="1" t="str">
        <f t="shared" si="60"/>
        <v/>
      </c>
      <c r="X213" s="1" t="str">
        <f t="shared" si="60"/>
        <v/>
      </c>
      <c r="Y213" s="1" t="str">
        <f t="shared" si="60"/>
        <v/>
      </c>
      <c r="Z213" s="1" t="e">
        <f t="shared" si="61"/>
        <v>#N/A</v>
      </c>
      <c r="AA213" s="3">
        <f t="shared" si="52"/>
        <v>0</v>
      </c>
      <c r="AB213" s="13" t="e">
        <f t="shared" si="53"/>
        <v>#N/A</v>
      </c>
      <c r="AC213" s="13" t="e">
        <f t="shared" si="54"/>
        <v>#N/A</v>
      </c>
      <c r="AD213" s="13" t="e">
        <f t="shared" si="55"/>
        <v>#N/A</v>
      </c>
      <c r="AE213" s="13" t="e">
        <f t="shared" si="56"/>
        <v>#N/A</v>
      </c>
      <c r="AF213" s="13" t="e">
        <f t="shared" si="57"/>
        <v>#N/A</v>
      </c>
      <c r="AG213" s="13" t="e">
        <f t="shared" si="58"/>
        <v>#N/A</v>
      </c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T213" s="117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</row>
    <row r="214" spans="1:65" s="1" customFormat="1" x14ac:dyDescent="0.3">
      <c r="A214" s="11"/>
      <c r="B214" s="1" t="e">
        <f t="shared" si="51"/>
        <v>#N/A</v>
      </c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" t="str">
        <f t="shared" si="59"/>
        <v/>
      </c>
      <c r="W214" s="1" t="str">
        <f t="shared" si="60"/>
        <v/>
      </c>
      <c r="X214" s="1" t="str">
        <f t="shared" si="60"/>
        <v/>
      </c>
      <c r="Y214" s="1" t="str">
        <f t="shared" si="60"/>
        <v/>
      </c>
      <c r="Z214" s="1" t="e">
        <f t="shared" si="61"/>
        <v>#N/A</v>
      </c>
      <c r="AA214" s="3">
        <f t="shared" si="52"/>
        <v>0</v>
      </c>
      <c r="AB214" s="13" t="e">
        <f t="shared" si="53"/>
        <v>#N/A</v>
      </c>
      <c r="AC214" s="13" t="e">
        <f t="shared" si="54"/>
        <v>#N/A</v>
      </c>
      <c r="AD214" s="13" t="e">
        <f t="shared" si="55"/>
        <v>#N/A</v>
      </c>
      <c r="AE214" s="13" t="e">
        <f t="shared" si="56"/>
        <v>#N/A</v>
      </c>
      <c r="AF214" s="13" t="e">
        <f t="shared" si="57"/>
        <v>#N/A</v>
      </c>
      <c r="AG214" s="13" t="e">
        <f t="shared" si="58"/>
        <v>#N/A</v>
      </c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T214" s="117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</row>
    <row r="215" spans="1:65" s="1" customFormat="1" x14ac:dyDescent="0.3">
      <c r="A215" s="11"/>
      <c r="B215" s="1" t="e">
        <f t="shared" si="51"/>
        <v>#N/A</v>
      </c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" t="str">
        <f t="shared" si="59"/>
        <v/>
      </c>
      <c r="W215" s="1" t="str">
        <f t="shared" si="60"/>
        <v/>
      </c>
      <c r="X215" s="1" t="str">
        <f t="shared" si="60"/>
        <v/>
      </c>
      <c r="Y215" s="1" t="str">
        <f t="shared" si="60"/>
        <v/>
      </c>
      <c r="Z215" s="1" t="e">
        <f t="shared" si="61"/>
        <v>#N/A</v>
      </c>
      <c r="AA215" s="3">
        <f t="shared" si="52"/>
        <v>0</v>
      </c>
      <c r="AB215" s="13" t="e">
        <f t="shared" si="53"/>
        <v>#N/A</v>
      </c>
      <c r="AC215" s="13" t="e">
        <f t="shared" si="54"/>
        <v>#N/A</v>
      </c>
      <c r="AD215" s="13" t="e">
        <f t="shared" si="55"/>
        <v>#N/A</v>
      </c>
      <c r="AE215" s="13" t="e">
        <f t="shared" si="56"/>
        <v>#N/A</v>
      </c>
      <c r="AF215" s="13" t="e">
        <f t="shared" si="57"/>
        <v>#N/A</v>
      </c>
      <c r="AG215" s="13" t="e">
        <f t="shared" si="58"/>
        <v>#N/A</v>
      </c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T215" s="117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</row>
    <row r="216" spans="1:65" s="1" customFormat="1" x14ac:dyDescent="0.3">
      <c r="A216" s="11"/>
      <c r="B216" s="1" t="e">
        <f t="shared" si="51"/>
        <v>#N/A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" t="str">
        <f t="shared" si="59"/>
        <v/>
      </c>
      <c r="W216" s="1" t="str">
        <f t="shared" si="60"/>
        <v/>
      </c>
      <c r="X216" s="1" t="str">
        <f t="shared" si="60"/>
        <v/>
      </c>
      <c r="Y216" s="1" t="str">
        <f t="shared" si="60"/>
        <v/>
      </c>
      <c r="Z216" s="1" t="e">
        <f t="shared" si="61"/>
        <v>#N/A</v>
      </c>
      <c r="AA216" s="3">
        <f t="shared" si="52"/>
        <v>0</v>
      </c>
      <c r="AB216" s="13" t="e">
        <f t="shared" si="53"/>
        <v>#N/A</v>
      </c>
      <c r="AC216" s="13" t="e">
        <f t="shared" si="54"/>
        <v>#N/A</v>
      </c>
      <c r="AD216" s="13" t="e">
        <f t="shared" si="55"/>
        <v>#N/A</v>
      </c>
      <c r="AE216" s="13" t="e">
        <f t="shared" si="56"/>
        <v>#N/A</v>
      </c>
      <c r="AF216" s="13" t="e">
        <f t="shared" si="57"/>
        <v>#N/A</v>
      </c>
      <c r="AG216" s="13" t="e">
        <f t="shared" si="58"/>
        <v>#N/A</v>
      </c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T216" s="117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</row>
    <row r="217" spans="1:65" s="1" customFormat="1" x14ac:dyDescent="0.3">
      <c r="A217" s="11"/>
      <c r="B217" s="1" t="e">
        <f t="shared" si="51"/>
        <v>#N/A</v>
      </c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" t="str">
        <f t="shared" si="59"/>
        <v/>
      </c>
      <c r="W217" s="1" t="str">
        <f t="shared" si="60"/>
        <v/>
      </c>
      <c r="X217" s="1" t="str">
        <f t="shared" si="60"/>
        <v/>
      </c>
      <c r="Y217" s="1" t="str">
        <f t="shared" si="60"/>
        <v/>
      </c>
      <c r="Z217" s="1" t="e">
        <f t="shared" si="61"/>
        <v>#N/A</v>
      </c>
      <c r="AA217" s="3">
        <f t="shared" si="52"/>
        <v>0</v>
      </c>
      <c r="AB217" s="13" t="e">
        <f t="shared" si="53"/>
        <v>#N/A</v>
      </c>
      <c r="AC217" s="13" t="e">
        <f t="shared" si="54"/>
        <v>#N/A</v>
      </c>
      <c r="AD217" s="13" t="e">
        <f t="shared" si="55"/>
        <v>#N/A</v>
      </c>
      <c r="AE217" s="13" t="e">
        <f t="shared" si="56"/>
        <v>#N/A</v>
      </c>
      <c r="AF217" s="13" t="e">
        <f t="shared" si="57"/>
        <v>#N/A</v>
      </c>
      <c r="AG217" s="13" t="e">
        <f t="shared" si="58"/>
        <v>#N/A</v>
      </c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T217" s="117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</row>
    <row r="218" spans="1:65" s="1" customFormat="1" x14ac:dyDescent="0.3">
      <c r="A218" s="11"/>
      <c r="B218" s="1" t="e">
        <f t="shared" si="51"/>
        <v>#N/A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1" t="str">
        <f t="shared" si="59"/>
        <v/>
      </c>
      <c r="W218" s="1" t="str">
        <f t="shared" si="60"/>
        <v/>
      </c>
      <c r="X218" s="1" t="str">
        <f t="shared" si="60"/>
        <v/>
      </c>
      <c r="Y218" s="1" t="str">
        <f t="shared" si="60"/>
        <v/>
      </c>
      <c r="Z218" s="1" t="e">
        <f t="shared" si="61"/>
        <v>#N/A</v>
      </c>
      <c r="AA218" s="3">
        <f t="shared" si="52"/>
        <v>0</v>
      </c>
      <c r="AB218" s="13" t="e">
        <f t="shared" si="53"/>
        <v>#N/A</v>
      </c>
      <c r="AC218" s="13" t="e">
        <f t="shared" si="54"/>
        <v>#N/A</v>
      </c>
      <c r="AD218" s="13" t="e">
        <f t="shared" si="55"/>
        <v>#N/A</v>
      </c>
      <c r="AE218" s="13" t="e">
        <f t="shared" si="56"/>
        <v>#N/A</v>
      </c>
      <c r="AF218" s="13" t="e">
        <f t="shared" si="57"/>
        <v>#N/A</v>
      </c>
      <c r="AG218" s="13" t="e">
        <f t="shared" si="58"/>
        <v>#N/A</v>
      </c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T218" s="117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</row>
    <row r="219" spans="1:65" s="1" customFormat="1" x14ac:dyDescent="0.3">
      <c r="A219" s="11"/>
      <c r="B219" s="1" t="e">
        <f t="shared" si="51"/>
        <v>#N/A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1" t="str">
        <f t="shared" si="59"/>
        <v/>
      </c>
      <c r="W219" s="1" t="str">
        <f t="shared" si="60"/>
        <v/>
      </c>
      <c r="X219" s="1" t="str">
        <f t="shared" si="60"/>
        <v/>
      </c>
      <c r="Y219" s="1" t="str">
        <f t="shared" si="60"/>
        <v/>
      </c>
      <c r="Z219" s="1" t="e">
        <f t="shared" si="61"/>
        <v>#N/A</v>
      </c>
      <c r="AA219" s="3">
        <f t="shared" si="52"/>
        <v>0</v>
      </c>
      <c r="AB219" s="13" t="e">
        <f t="shared" si="53"/>
        <v>#N/A</v>
      </c>
      <c r="AC219" s="13" t="e">
        <f t="shared" si="54"/>
        <v>#N/A</v>
      </c>
      <c r="AD219" s="13" t="e">
        <f t="shared" si="55"/>
        <v>#N/A</v>
      </c>
      <c r="AE219" s="13" t="e">
        <f t="shared" si="56"/>
        <v>#N/A</v>
      </c>
      <c r="AF219" s="13" t="e">
        <f t="shared" si="57"/>
        <v>#N/A</v>
      </c>
      <c r="AG219" s="13" t="e">
        <f t="shared" si="58"/>
        <v>#N/A</v>
      </c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T219" s="117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</row>
    <row r="220" spans="1:65" s="1" customFormat="1" x14ac:dyDescent="0.3">
      <c r="A220" s="11"/>
      <c r="B220" s="1" t="e">
        <f t="shared" si="51"/>
        <v>#N/A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1" t="str">
        <f t="shared" si="59"/>
        <v/>
      </c>
      <c r="W220" s="1" t="str">
        <f t="shared" si="60"/>
        <v/>
      </c>
      <c r="X220" s="1" t="str">
        <f t="shared" si="60"/>
        <v/>
      </c>
      <c r="Y220" s="1" t="str">
        <f t="shared" si="60"/>
        <v/>
      </c>
      <c r="Z220" s="1" t="e">
        <f t="shared" si="61"/>
        <v>#N/A</v>
      </c>
      <c r="AA220" s="3">
        <f t="shared" si="52"/>
        <v>0</v>
      </c>
      <c r="AB220" s="13" t="e">
        <f t="shared" si="53"/>
        <v>#N/A</v>
      </c>
      <c r="AC220" s="13" t="e">
        <f t="shared" si="54"/>
        <v>#N/A</v>
      </c>
      <c r="AD220" s="13" t="e">
        <f t="shared" si="55"/>
        <v>#N/A</v>
      </c>
      <c r="AE220" s="13" t="e">
        <f t="shared" si="56"/>
        <v>#N/A</v>
      </c>
      <c r="AF220" s="13" t="e">
        <f t="shared" si="57"/>
        <v>#N/A</v>
      </c>
      <c r="AG220" s="13" t="e">
        <f t="shared" si="58"/>
        <v>#N/A</v>
      </c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T220" s="117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</row>
    <row r="221" spans="1:65" s="1" customFormat="1" x14ac:dyDescent="0.3">
      <c r="A221" s="11"/>
      <c r="B221" s="1" t="e">
        <f t="shared" si="51"/>
        <v>#N/A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1" t="str">
        <f t="shared" si="59"/>
        <v/>
      </c>
      <c r="W221" s="1" t="str">
        <f t="shared" si="60"/>
        <v/>
      </c>
      <c r="X221" s="1" t="str">
        <f t="shared" si="60"/>
        <v/>
      </c>
      <c r="Y221" s="1" t="str">
        <f t="shared" si="60"/>
        <v/>
      </c>
      <c r="Z221" s="1" t="e">
        <f t="shared" si="61"/>
        <v>#N/A</v>
      </c>
      <c r="AA221" s="3">
        <f t="shared" si="52"/>
        <v>0</v>
      </c>
      <c r="AB221" s="13" t="e">
        <f t="shared" si="53"/>
        <v>#N/A</v>
      </c>
      <c r="AC221" s="13" t="e">
        <f t="shared" si="54"/>
        <v>#N/A</v>
      </c>
      <c r="AD221" s="13" t="e">
        <f t="shared" si="55"/>
        <v>#N/A</v>
      </c>
      <c r="AE221" s="13" t="e">
        <f t="shared" si="56"/>
        <v>#N/A</v>
      </c>
      <c r="AF221" s="13" t="e">
        <f t="shared" si="57"/>
        <v>#N/A</v>
      </c>
      <c r="AG221" s="13" t="e">
        <f t="shared" si="58"/>
        <v>#N/A</v>
      </c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T221" s="117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</row>
    <row r="222" spans="1:65" s="1" customFormat="1" x14ac:dyDescent="0.3">
      <c r="A222" s="11"/>
      <c r="B222" s="1" t="e">
        <f t="shared" si="51"/>
        <v>#N/A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1" t="str">
        <f t="shared" si="59"/>
        <v/>
      </c>
      <c r="W222" s="1" t="str">
        <f t="shared" si="60"/>
        <v/>
      </c>
      <c r="X222" s="1" t="str">
        <f t="shared" si="60"/>
        <v/>
      </c>
      <c r="Y222" s="1" t="str">
        <f t="shared" si="60"/>
        <v/>
      </c>
      <c r="Z222" s="1" t="e">
        <f t="shared" si="61"/>
        <v>#N/A</v>
      </c>
      <c r="AA222" s="3">
        <f t="shared" si="52"/>
        <v>0</v>
      </c>
      <c r="AB222" s="13" t="e">
        <f t="shared" si="53"/>
        <v>#N/A</v>
      </c>
      <c r="AC222" s="13" t="e">
        <f t="shared" si="54"/>
        <v>#N/A</v>
      </c>
      <c r="AD222" s="13" t="e">
        <f t="shared" si="55"/>
        <v>#N/A</v>
      </c>
      <c r="AE222" s="13" t="e">
        <f t="shared" si="56"/>
        <v>#N/A</v>
      </c>
      <c r="AF222" s="13" t="e">
        <f t="shared" si="57"/>
        <v>#N/A</v>
      </c>
      <c r="AG222" s="13" t="e">
        <f t="shared" si="58"/>
        <v>#N/A</v>
      </c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T222" s="117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</row>
    <row r="223" spans="1:65" s="1" customFormat="1" x14ac:dyDescent="0.3">
      <c r="A223" s="11"/>
      <c r="B223" s="1" t="e">
        <f t="shared" si="51"/>
        <v>#N/A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1" t="str">
        <f t="shared" si="59"/>
        <v/>
      </c>
      <c r="W223" s="1" t="str">
        <f t="shared" si="60"/>
        <v/>
      </c>
      <c r="X223" s="1" t="str">
        <f t="shared" si="60"/>
        <v/>
      </c>
      <c r="Y223" s="1" t="str">
        <f t="shared" si="60"/>
        <v/>
      </c>
      <c r="Z223" s="1" t="e">
        <f t="shared" si="61"/>
        <v>#N/A</v>
      </c>
      <c r="AA223" s="3">
        <f t="shared" si="52"/>
        <v>0</v>
      </c>
      <c r="AB223" s="13" t="e">
        <f t="shared" si="53"/>
        <v>#N/A</v>
      </c>
      <c r="AC223" s="13" t="e">
        <f t="shared" si="54"/>
        <v>#N/A</v>
      </c>
      <c r="AD223" s="13" t="e">
        <f t="shared" si="55"/>
        <v>#N/A</v>
      </c>
      <c r="AE223" s="13" t="e">
        <f t="shared" si="56"/>
        <v>#N/A</v>
      </c>
      <c r="AF223" s="13" t="e">
        <f t="shared" si="57"/>
        <v>#N/A</v>
      </c>
      <c r="AG223" s="13" t="e">
        <f t="shared" si="58"/>
        <v>#N/A</v>
      </c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T223" s="117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</row>
    <row r="224" spans="1:65" s="1" customFormat="1" x14ac:dyDescent="0.3">
      <c r="A224" s="11"/>
      <c r="B224" s="1" t="e">
        <f t="shared" si="51"/>
        <v>#N/A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1" t="str">
        <f t="shared" si="59"/>
        <v/>
      </c>
      <c r="W224" s="1" t="str">
        <f t="shared" si="60"/>
        <v/>
      </c>
      <c r="X224" s="1" t="str">
        <f t="shared" si="60"/>
        <v/>
      </c>
      <c r="Y224" s="1" t="str">
        <f t="shared" si="60"/>
        <v/>
      </c>
      <c r="Z224" s="1" t="e">
        <f t="shared" si="61"/>
        <v>#N/A</v>
      </c>
      <c r="AA224" s="3">
        <f t="shared" si="52"/>
        <v>0</v>
      </c>
      <c r="AB224" s="13" t="e">
        <f t="shared" si="53"/>
        <v>#N/A</v>
      </c>
      <c r="AC224" s="13" t="e">
        <f t="shared" si="54"/>
        <v>#N/A</v>
      </c>
      <c r="AD224" s="13" t="e">
        <f t="shared" si="55"/>
        <v>#N/A</v>
      </c>
      <c r="AE224" s="13" t="e">
        <f t="shared" si="56"/>
        <v>#N/A</v>
      </c>
      <c r="AF224" s="13" t="e">
        <f t="shared" si="57"/>
        <v>#N/A</v>
      </c>
      <c r="AG224" s="13" t="e">
        <f t="shared" si="58"/>
        <v>#N/A</v>
      </c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T224" s="117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</row>
    <row r="225" spans="1:65" s="1" customFormat="1" x14ac:dyDescent="0.3">
      <c r="A225" s="11"/>
      <c r="B225" s="1" t="e">
        <f t="shared" si="51"/>
        <v>#N/A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1" t="str">
        <f t="shared" si="59"/>
        <v/>
      </c>
      <c r="W225" s="1" t="str">
        <f t="shared" si="60"/>
        <v/>
      </c>
      <c r="X225" s="1" t="str">
        <f t="shared" si="60"/>
        <v/>
      </c>
      <c r="Y225" s="1" t="str">
        <f t="shared" si="60"/>
        <v/>
      </c>
      <c r="Z225" s="1" t="e">
        <f t="shared" si="61"/>
        <v>#N/A</v>
      </c>
      <c r="AA225" s="3">
        <f t="shared" si="52"/>
        <v>0</v>
      </c>
      <c r="AB225" s="13" t="e">
        <f t="shared" si="53"/>
        <v>#N/A</v>
      </c>
      <c r="AC225" s="13" t="e">
        <f t="shared" si="54"/>
        <v>#N/A</v>
      </c>
      <c r="AD225" s="13" t="e">
        <f t="shared" si="55"/>
        <v>#N/A</v>
      </c>
      <c r="AE225" s="13" t="e">
        <f t="shared" si="56"/>
        <v>#N/A</v>
      </c>
      <c r="AF225" s="13" t="e">
        <f t="shared" si="57"/>
        <v>#N/A</v>
      </c>
      <c r="AG225" s="13" t="e">
        <f t="shared" si="58"/>
        <v>#N/A</v>
      </c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T225" s="117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</row>
    <row r="226" spans="1:65" s="1" customFormat="1" x14ac:dyDescent="0.3">
      <c r="A226" s="11"/>
      <c r="B226" s="1" t="e">
        <f t="shared" si="51"/>
        <v>#N/A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1" t="str">
        <f t="shared" si="59"/>
        <v/>
      </c>
      <c r="W226" s="1" t="str">
        <f t="shared" si="60"/>
        <v/>
      </c>
      <c r="X226" s="1" t="str">
        <f t="shared" si="60"/>
        <v/>
      </c>
      <c r="Y226" s="1" t="str">
        <f t="shared" si="60"/>
        <v/>
      </c>
      <c r="Z226" s="1" t="e">
        <f t="shared" si="61"/>
        <v>#N/A</v>
      </c>
      <c r="AA226" s="3">
        <f t="shared" si="52"/>
        <v>0</v>
      </c>
      <c r="AB226" s="13" t="e">
        <f t="shared" si="53"/>
        <v>#N/A</v>
      </c>
      <c r="AC226" s="13" t="e">
        <f t="shared" si="54"/>
        <v>#N/A</v>
      </c>
      <c r="AD226" s="13" t="e">
        <f t="shared" si="55"/>
        <v>#N/A</v>
      </c>
      <c r="AE226" s="13" t="e">
        <f t="shared" si="56"/>
        <v>#N/A</v>
      </c>
      <c r="AF226" s="13" t="e">
        <f t="shared" si="57"/>
        <v>#N/A</v>
      </c>
      <c r="AG226" s="13" t="e">
        <f t="shared" si="58"/>
        <v>#N/A</v>
      </c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T226" s="117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</row>
    <row r="227" spans="1:65" s="1" customFormat="1" x14ac:dyDescent="0.3">
      <c r="A227" s="11"/>
      <c r="B227" s="1" t="e">
        <f t="shared" si="51"/>
        <v>#N/A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1" t="str">
        <f t="shared" si="59"/>
        <v/>
      </c>
      <c r="W227" s="1" t="str">
        <f t="shared" si="60"/>
        <v/>
      </c>
      <c r="X227" s="1" t="str">
        <f t="shared" si="60"/>
        <v/>
      </c>
      <c r="Y227" s="1" t="str">
        <f t="shared" si="60"/>
        <v/>
      </c>
      <c r="Z227" s="1" t="e">
        <f t="shared" si="61"/>
        <v>#N/A</v>
      </c>
      <c r="AA227" s="3">
        <f t="shared" si="52"/>
        <v>0</v>
      </c>
      <c r="AB227" s="13" t="e">
        <f t="shared" si="53"/>
        <v>#N/A</v>
      </c>
      <c r="AC227" s="13" t="e">
        <f t="shared" si="54"/>
        <v>#N/A</v>
      </c>
      <c r="AD227" s="13" t="e">
        <f t="shared" si="55"/>
        <v>#N/A</v>
      </c>
      <c r="AE227" s="13" t="e">
        <f t="shared" si="56"/>
        <v>#N/A</v>
      </c>
      <c r="AF227" s="13" t="e">
        <f t="shared" si="57"/>
        <v>#N/A</v>
      </c>
      <c r="AG227" s="13" t="e">
        <f t="shared" si="58"/>
        <v>#N/A</v>
      </c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T227" s="117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</row>
    <row r="228" spans="1:65" s="1" customFormat="1" x14ac:dyDescent="0.3">
      <c r="A228" s="11"/>
      <c r="B228" s="1" t="e">
        <f t="shared" si="51"/>
        <v>#N/A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1" t="str">
        <f t="shared" si="59"/>
        <v/>
      </c>
      <c r="W228" s="1" t="str">
        <f t="shared" si="60"/>
        <v/>
      </c>
      <c r="X228" s="1" t="str">
        <f t="shared" si="60"/>
        <v/>
      </c>
      <c r="Y228" s="1" t="str">
        <f t="shared" si="60"/>
        <v/>
      </c>
      <c r="Z228" s="1" t="e">
        <f t="shared" si="61"/>
        <v>#N/A</v>
      </c>
      <c r="AA228" s="3">
        <f t="shared" si="52"/>
        <v>0</v>
      </c>
      <c r="AB228" s="13" t="e">
        <f t="shared" si="53"/>
        <v>#N/A</v>
      </c>
      <c r="AC228" s="13" t="e">
        <f t="shared" si="54"/>
        <v>#N/A</v>
      </c>
      <c r="AD228" s="13" t="e">
        <f t="shared" si="55"/>
        <v>#N/A</v>
      </c>
      <c r="AE228" s="13" t="e">
        <f t="shared" si="56"/>
        <v>#N/A</v>
      </c>
      <c r="AF228" s="13" t="e">
        <f t="shared" si="57"/>
        <v>#N/A</v>
      </c>
      <c r="AG228" s="13" t="e">
        <f t="shared" si="58"/>
        <v>#N/A</v>
      </c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T228" s="117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</row>
    <row r="229" spans="1:65" s="1" customFormat="1" x14ac:dyDescent="0.3">
      <c r="A229" s="11"/>
      <c r="B229" s="1" t="e">
        <f t="shared" si="51"/>
        <v>#N/A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1" t="str">
        <f t="shared" si="59"/>
        <v/>
      </c>
      <c r="W229" s="1" t="str">
        <f t="shared" si="60"/>
        <v/>
      </c>
      <c r="X229" s="1" t="str">
        <f t="shared" si="60"/>
        <v/>
      </c>
      <c r="Y229" s="1" t="str">
        <f t="shared" si="60"/>
        <v/>
      </c>
      <c r="Z229" s="1" t="e">
        <f t="shared" si="61"/>
        <v>#N/A</v>
      </c>
      <c r="AA229" s="3">
        <f t="shared" si="52"/>
        <v>0</v>
      </c>
      <c r="AB229" s="13" t="e">
        <f t="shared" si="53"/>
        <v>#N/A</v>
      </c>
      <c r="AC229" s="13" t="e">
        <f t="shared" si="54"/>
        <v>#N/A</v>
      </c>
      <c r="AD229" s="13" t="e">
        <f t="shared" si="55"/>
        <v>#N/A</v>
      </c>
      <c r="AE229" s="13" t="e">
        <f t="shared" si="56"/>
        <v>#N/A</v>
      </c>
      <c r="AF229" s="13" t="e">
        <f t="shared" si="57"/>
        <v>#N/A</v>
      </c>
      <c r="AG229" s="13" t="e">
        <f t="shared" si="58"/>
        <v>#N/A</v>
      </c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T229" s="117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</row>
    <row r="230" spans="1:65" s="1" customFormat="1" x14ac:dyDescent="0.3">
      <c r="A230" s="11"/>
      <c r="B230" s="1" t="e">
        <f t="shared" si="51"/>
        <v>#N/A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1" t="str">
        <f t="shared" si="59"/>
        <v/>
      </c>
      <c r="W230" s="1" t="str">
        <f t="shared" si="60"/>
        <v/>
      </c>
      <c r="X230" s="1" t="str">
        <f t="shared" si="60"/>
        <v/>
      </c>
      <c r="Y230" s="1" t="str">
        <f t="shared" si="60"/>
        <v/>
      </c>
      <c r="Z230" s="1" t="e">
        <f t="shared" si="61"/>
        <v>#N/A</v>
      </c>
      <c r="AA230" s="3">
        <f t="shared" si="52"/>
        <v>0</v>
      </c>
      <c r="AB230" s="13" t="e">
        <f t="shared" si="53"/>
        <v>#N/A</v>
      </c>
      <c r="AC230" s="13" t="e">
        <f t="shared" si="54"/>
        <v>#N/A</v>
      </c>
      <c r="AD230" s="13" t="e">
        <f t="shared" si="55"/>
        <v>#N/A</v>
      </c>
      <c r="AE230" s="13" t="e">
        <f t="shared" si="56"/>
        <v>#N/A</v>
      </c>
      <c r="AF230" s="13" t="e">
        <f t="shared" si="57"/>
        <v>#N/A</v>
      </c>
      <c r="AG230" s="13" t="e">
        <f t="shared" si="58"/>
        <v>#N/A</v>
      </c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T230" s="117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</row>
    <row r="231" spans="1:65" s="1" customFormat="1" x14ac:dyDescent="0.3">
      <c r="A231" s="11"/>
      <c r="B231" s="1" t="e">
        <f t="shared" si="51"/>
        <v>#N/A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1" t="str">
        <f t="shared" si="59"/>
        <v/>
      </c>
      <c r="W231" s="1" t="str">
        <f t="shared" si="60"/>
        <v/>
      </c>
      <c r="X231" s="1" t="str">
        <f t="shared" si="60"/>
        <v/>
      </c>
      <c r="Y231" s="1" t="str">
        <f t="shared" si="60"/>
        <v/>
      </c>
      <c r="Z231" s="1" t="e">
        <f t="shared" si="61"/>
        <v>#N/A</v>
      </c>
      <c r="AA231" s="3">
        <f t="shared" si="52"/>
        <v>0</v>
      </c>
      <c r="AB231" s="13" t="e">
        <f t="shared" si="53"/>
        <v>#N/A</v>
      </c>
      <c r="AC231" s="13" t="e">
        <f t="shared" si="54"/>
        <v>#N/A</v>
      </c>
      <c r="AD231" s="13" t="e">
        <f t="shared" si="55"/>
        <v>#N/A</v>
      </c>
      <c r="AE231" s="13" t="e">
        <f t="shared" si="56"/>
        <v>#N/A</v>
      </c>
      <c r="AF231" s="13" t="e">
        <f t="shared" si="57"/>
        <v>#N/A</v>
      </c>
      <c r="AG231" s="13" t="e">
        <f t="shared" si="58"/>
        <v>#N/A</v>
      </c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T231" s="117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</row>
    <row r="232" spans="1:65" s="1" customFormat="1" x14ac:dyDescent="0.3">
      <c r="A232" s="11"/>
      <c r="B232" s="1" t="e">
        <f t="shared" si="51"/>
        <v>#N/A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1" t="str">
        <f t="shared" si="59"/>
        <v/>
      </c>
      <c r="W232" s="1" t="str">
        <f t="shared" si="60"/>
        <v/>
      </c>
      <c r="X232" s="1" t="str">
        <f t="shared" si="60"/>
        <v/>
      </c>
      <c r="Y232" s="1" t="str">
        <f t="shared" si="60"/>
        <v/>
      </c>
      <c r="Z232" s="1" t="e">
        <f t="shared" si="61"/>
        <v>#N/A</v>
      </c>
      <c r="AA232" s="3">
        <f t="shared" si="52"/>
        <v>0</v>
      </c>
      <c r="AB232" s="13" t="e">
        <f t="shared" si="53"/>
        <v>#N/A</v>
      </c>
      <c r="AC232" s="13" t="e">
        <f t="shared" si="54"/>
        <v>#N/A</v>
      </c>
      <c r="AD232" s="13" t="e">
        <f t="shared" si="55"/>
        <v>#N/A</v>
      </c>
      <c r="AE232" s="13" t="e">
        <f t="shared" si="56"/>
        <v>#N/A</v>
      </c>
      <c r="AF232" s="13" t="e">
        <f t="shared" si="57"/>
        <v>#N/A</v>
      </c>
      <c r="AG232" s="13" t="e">
        <f t="shared" si="58"/>
        <v>#N/A</v>
      </c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T232" s="117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</row>
    <row r="233" spans="1:65" s="1" customFormat="1" x14ac:dyDescent="0.3">
      <c r="A233" s="11"/>
      <c r="B233" s="1" t="e">
        <f t="shared" si="51"/>
        <v>#N/A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1" t="str">
        <f t="shared" si="59"/>
        <v/>
      </c>
      <c r="W233" s="1" t="str">
        <f t="shared" si="60"/>
        <v/>
      </c>
      <c r="X233" s="1" t="str">
        <f t="shared" si="60"/>
        <v/>
      </c>
      <c r="Y233" s="1" t="str">
        <f t="shared" si="60"/>
        <v/>
      </c>
      <c r="Z233" s="1" t="e">
        <f t="shared" si="61"/>
        <v>#N/A</v>
      </c>
      <c r="AA233" s="3">
        <f t="shared" si="52"/>
        <v>0</v>
      </c>
      <c r="AB233" s="13" t="e">
        <f t="shared" si="53"/>
        <v>#N/A</v>
      </c>
      <c r="AC233" s="13" t="e">
        <f t="shared" si="54"/>
        <v>#N/A</v>
      </c>
      <c r="AD233" s="13" t="e">
        <f t="shared" si="55"/>
        <v>#N/A</v>
      </c>
      <c r="AE233" s="13" t="e">
        <f t="shared" si="56"/>
        <v>#N/A</v>
      </c>
      <c r="AF233" s="13" t="e">
        <f t="shared" si="57"/>
        <v>#N/A</v>
      </c>
      <c r="AG233" s="13" t="e">
        <f t="shared" si="58"/>
        <v>#N/A</v>
      </c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T233" s="117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</row>
    <row r="234" spans="1:65" s="1" customFormat="1" x14ac:dyDescent="0.3">
      <c r="A234" s="11"/>
      <c r="B234" s="1" t="e">
        <f t="shared" si="51"/>
        <v>#N/A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1" t="str">
        <f t="shared" si="59"/>
        <v/>
      </c>
      <c r="W234" s="1" t="str">
        <f t="shared" si="60"/>
        <v/>
      </c>
      <c r="X234" s="1" t="str">
        <f t="shared" si="60"/>
        <v/>
      </c>
      <c r="Y234" s="1" t="str">
        <f t="shared" si="60"/>
        <v/>
      </c>
      <c r="Z234" s="1" t="e">
        <f t="shared" si="61"/>
        <v>#N/A</v>
      </c>
      <c r="AA234" s="3">
        <f t="shared" si="52"/>
        <v>0</v>
      </c>
      <c r="AB234" s="13" t="e">
        <f t="shared" si="53"/>
        <v>#N/A</v>
      </c>
      <c r="AC234" s="13" t="e">
        <f t="shared" si="54"/>
        <v>#N/A</v>
      </c>
      <c r="AD234" s="13" t="e">
        <f t="shared" si="55"/>
        <v>#N/A</v>
      </c>
      <c r="AE234" s="13" t="e">
        <f t="shared" si="56"/>
        <v>#N/A</v>
      </c>
      <c r="AF234" s="13" t="e">
        <f t="shared" si="57"/>
        <v>#N/A</v>
      </c>
      <c r="AG234" s="13" t="e">
        <f t="shared" si="58"/>
        <v>#N/A</v>
      </c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T234" s="117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</row>
    <row r="235" spans="1:65" s="1" customFormat="1" x14ac:dyDescent="0.3">
      <c r="A235" s="11"/>
      <c r="B235" s="1" t="e">
        <f t="shared" si="51"/>
        <v>#N/A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1" t="str">
        <f t="shared" si="59"/>
        <v/>
      </c>
      <c r="W235" s="1" t="str">
        <f t="shared" si="60"/>
        <v/>
      </c>
      <c r="X235" s="1" t="str">
        <f t="shared" si="60"/>
        <v/>
      </c>
      <c r="Y235" s="1" t="str">
        <f t="shared" si="60"/>
        <v/>
      </c>
      <c r="Z235" s="1" t="e">
        <f t="shared" si="61"/>
        <v>#N/A</v>
      </c>
      <c r="AA235" s="3">
        <f t="shared" si="52"/>
        <v>0</v>
      </c>
      <c r="AB235" s="13" t="e">
        <f t="shared" si="53"/>
        <v>#N/A</v>
      </c>
      <c r="AC235" s="13" t="e">
        <f t="shared" si="54"/>
        <v>#N/A</v>
      </c>
      <c r="AD235" s="13" t="e">
        <f t="shared" si="55"/>
        <v>#N/A</v>
      </c>
      <c r="AE235" s="13" t="e">
        <f t="shared" si="56"/>
        <v>#N/A</v>
      </c>
      <c r="AF235" s="13" t="e">
        <f t="shared" si="57"/>
        <v>#N/A</v>
      </c>
      <c r="AG235" s="13" t="e">
        <f t="shared" si="58"/>
        <v>#N/A</v>
      </c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T235" s="117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</row>
    <row r="236" spans="1:65" s="1" customFormat="1" x14ac:dyDescent="0.3">
      <c r="A236" s="11"/>
      <c r="B236" s="1" t="e">
        <f t="shared" si="51"/>
        <v>#N/A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1" t="str">
        <f t="shared" si="59"/>
        <v/>
      </c>
      <c r="W236" s="1" t="str">
        <f t="shared" si="60"/>
        <v/>
      </c>
      <c r="X236" s="1" t="str">
        <f t="shared" si="60"/>
        <v/>
      </c>
      <c r="Y236" s="1" t="str">
        <f t="shared" si="60"/>
        <v/>
      </c>
      <c r="Z236" s="1" t="e">
        <f t="shared" si="61"/>
        <v>#N/A</v>
      </c>
      <c r="AA236" s="3">
        <f t="shared" si="52"/>
        <v>0</v>
      </c>
      <c r="AB236" s="13" t="e">
        <f t="shared" si="53"/>
        <v>#N/A</v>
      </c>
      <c r="AC236" s="13" t="e">
        <f t="shared" si="54"/>
        <v>#N/A</v>
      </c>
      <c r="AD236" s="13" t="e">
        <f t="shared" si="55"/>
        <v>#N/A</v>
      </c>
      <c r="AE236" s="13" t="e">
        <f t="shared" si="56"/>
        <v>#N/A</v>
      </c>
      <c r="AF236" s="13" t="e">
        <f t="shared" si="57"/>
        <v>#N/A</v>
      </c>
      <c r="AG236" s="13" t="e">
        <f t="shared" si="58"/>
        <v>#N/A</v>
      </c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T236" s="117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</row>
    <row r="237" spans="1:65" s="1" customFormat="1" x14ac:dyDescent="0.3">
      <c r="A237" s="11"/>
      <c r="B237" s="1" t="e">
        <f t="shared" si="51"/>
        <v>#N/A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1" t="str">
        <f t="shared" si="59"/>
        <v/>
      </c>
      <c r="W237" s="1" t="str">
        <f t="shared" si="60"/>
        <v/>
      </c>
      <c r="X237" s="1" t="str">
        <f t="shared" si="60"/>
        <v/>
      </c>
      <c r="Y237" s="1" t="str">
        <f t="shared" si="60"/>
        <v/>
      </c>
      <c r="Z237" s="1" t="e">
        <f t="shared" si="61"/>
        <v>#N/A</v>
      </c>
      <c r="AA237" s="3">
        <f t="shared" si="52"/>
        <v>0</v>
      </c>
      <c r="AB237" s="13" t="e">
        <f t="shared" si="53"/>
        <v>#N/A</v>
      </c>
      <c r="AC237" s="13" t="e">
        <f t="shared" si="54"/>
        <v>#N/A</v>
      </c>
      <c r="AD237" s="13" t="e">
        <f t="shared" si="55"/>
        <v>#N/A</v>
      </c>
      <c r="AE237" s="13" t="e">
        <f t="shared" si="56"/>
        <v>#N/A</v>
      </c>
      <c r="AF237" s="13" t="e">
        <f t="shared" si="57"/>
        <v>#N/A</v>
      </c>
      <c r="AG237" s="13" t="e">
        <f t="shared" si="58"/>
        <v>#N/A</v>
      </c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T237" s="117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</row>
    <row r="238" spans="1:65" s="1" customFormat="1" x14ac:dyDescent="0.3">
      <c r="A238" s="11"/>
      <c r="B238" s="1" t="e">
        <f t="shared" si="51"/>
        <v>#N/A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1" t="str">
        <f t="shared" si="59"/>
        <v/>
      </c>
      <c r="W238" s="1" t="str">
        <f t="shared" si="60"/>
        <v/>
      </c>
      <c r="X238" s="1" t="str">
        <f t="shared" si="60"/>
        <v/>
      </c>
      <c r="Y238" s="1" t="str">
        <f t="shared" si="60"/>
        <v/>
      </c>
      <c r="Z238" s="1" t="e">
        <f t="shared" si="61"/>
        <v>#N/A</v>
      </c>
      <c r="AA238" s="3">
        <f t="shared" si="52"/>
        <v>0</v>
      </c>
      <c r="AB238" s="13" t="e">
        <f t="shared" si="53"/>
        <v>#N/A</v>
      </c>
      <c r="AC238" s="13" t="e">
        <f t="shared" si="54"/>
        <v>#N/A</v>
      </c>
      <c r="AD238" s="13" t="e">
        <f t="shared" si="55"/>
        <v>#N/A</v>
      </c>
      <c r="AE238" s="13" t="e">
        <f t="shared" si="56"/>
        <v>#N/A</v>
      </c>
      <c r="AF238" s="13" t="e">
        <f t="shared" si="57"/>
        <v>#N/A</v>
      </c>
      <c r="AG238" s="13" t="e">
        <f t="shared" si="58"/>
        <v>#N/A</v>
      </c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T238" s="117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</row>
    <row r="239" spans="1:65" s="1" customFormat="1" x14ac:dyDescent="0.3">
      <c r="A239" s="11"/>
      <c r="B239" s="1" t="e">
        <f t="shared" si="51"/>
        <v>#N/A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1" t="str">
        <f t="shared" si="59"/>
        <v/>
      </c>
      <c r="W239" s="1" t="str">
        <f t="shared" si="60"/>
        <v/>
      </c>
      <c r="X239" s="1" t="str">
        <f t="shared" si="60"/>
        <v/>
      </c>
      <c r="Y239" s="1" t="str">
        <f t="shared" si="60"/>
        <v/>
      </c>
      <c r="Z239" s="1" t="e">
        <f t="shared" si="61"/>
        <v>#N/A</v>
      </c>
      <c r="AA239" s="3">
        <f t="shared" si="52"/>
        <v>0</v>
      </c>
      <c r="AB239" s="13" t="e">
        <f t="shared" si="53"/>
        <v>#N/A</v>
      </c>
      <c r="AC239" s="13" t="e">
        <f t="shared" si="54"/>
        <v>#N/A</v>
      </c>
      <c r="AD239" s="13" t="e">
        <f t="shared" si="55"/>
        <v>#N/A</v>
      </c>
      <c r="AE239" s="13" t="e">
        <f t="shared" si="56"/>
        <v>#N/A</v>
      </c>
      <c r="AF239" s="13" t="e">
        <f t="shared" si="57"/>
        <v>#N/A</v>
      </c>
      <c r="AG239" s="13" t="e">
        <f t="shared" si="58"/>
        <v>#N/A</v>
      </c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T239" s="117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</row>
    <row r="240" spans="1:65" s="1" customFormat="1" x14ac:dyDescent="0.3">
      <c r="A240" s="11"/>
      <c r="B240" s="1" t="e">
        <f t="shared" si="51"/>
        <v>#N/A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1" t="str">
        <f t="shared" si="59"/>
        <v/>
      </c>
      <c r="W240" s="1" t="str">
        <f t="shared" si="60"/>
        <v/>
      </c>
      <c r="X240" s="1" t="str">
        <f t="shared" si="60"/>
        <v/>
      </c>
      <c r="Y240" s="1" t="str">
        <f t="shared" si="60"/>
        <v/>
      </c>
      <c r="Z240" s="1" t="e">
        <f t="shared" si="61"/>
        <v>#N/A</v>
      </c>
      <c r="AA240" s="3">
        <f t="shared" si="52"/>
        <v>0</v>
      </c>
      <c r="AB240" s="13" t="e">
        <f t="shared" si="53"/>
        <v>#N/A</v>
      </c>
      <c r="AC240" s="13" t="e">
        <f t="shared" si="54"/>
        <v>#N/A</v>
      </c>
      <c r="AD240" s="13" t="e">
        <f t="shared" si="55"/>
        <v>#N/A</v>
      </c>
      <c r="AE240" s="13" t="e">
        <f t="shared" si="56"/>
        <v>#N/A</v>
      </c>
      <c r="AF240" s="13" t="e">
        <f t="shared" si="57"/>
        <v>#N/A</v>
      </c>
      <c r="AG240" s="13" t="e">
        <f t="shared" si="58"/>
        <v>#N/A</v>
      </c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T240" s="117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</row>
    <row r="241" spans="1:65" s="1" customFormat="1" x14ac:dyDescent="0.3">
      <c r="A241" s="11"/>
      <c r="B241" s="1" t="e">
        <f t="shared" si="51"/>
        <v>#N/A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1" t="str">
        <f t="shared" si="59"/>
        <v/>
      </c>
      <c r="W241" s="1" t="str">
        <f t="shared" si="60"/>
        <v/>
      </c>
      <c r="X241" s="1" t="str">
        <f t="shared" si="60"/>
        <v/>
      </c>
      <c r="Y241" s="1" t="str">
        <f t="shared" si="60"/>
        <v/>
      </c>
      <c r="Z241" s="1" t="e">
        <f t="shared" si="61"/>
        <v>#N/A</v>
      </c>
      <c r="AA241" s="3">
        <f t="shared" si="52"/>
        <v>0</v>
      </c>
      <c r="AB241" s="13" t="e">
        <f t="shared" si="53"/>
        <v>#N/A</v>
      </c>
      <c r="AC241" s="13" t="e">
        <f t="shared" si="54"/>
        <v>#N/A</v>
      </c>
      <c r="AD241" s="13" t="e">
        <f t="shared" si="55"/>
        <v>#N/A</v>
      </c>
      <c r="AE241" s="13" t="e">
        <f t="shared" si="56"/>
        <v>#N/A</v>
      </c>
      <c r="AF241" s="13" t="e">
        <f t="shared" si="57"/>
        <v>#N/A</v>
      </c>
      <c r="AG241" s="13" t="e">
        <f t="shared" si="58"/>
        <v>#N/A</v>
      </c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T241" s="117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</row>
    <row r="242" spans="1:65" s="1" customFormat="1" x14ac:dyDescent="0.3">
      <c r="A242" s="11"/>
      <c r="B242" s="1" t="e">
        <f t="shared" si="51"/>
        <v>#N/A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1" t="str">
        <f t="shared" si="59"/>
        <v/>
      </c>
      <c r="W242" s="1" t="str">
        <f t="shared" si="60"/>
        <v/>
      </c>
      <c r="X242" s="1" t="str">
        <f t="shared" si="60"/>
        <v/>
      </c>
      <c r="Y242" s="1" t="str">
        <f t="shared" si="60"/>
        <v/>
      </c>
      <c r="Z242" s="1" t="e">
        <f t="shared" si="61"/>
        <v>#N/A</v>
      </c>
      <c r="AA242" s="3">
        <f t="shared" si="52"/>
        <v>0</v>
      </c>
      <c r="AB242" s="13" t="e">
        <f t="shared" si="53"/>
        <v>#N/A</v>
      </c>
      <c r="AC242" s="13" t="e">
        <f t="shared" si="54"/>
        <v>#N/A</v>
      </c>
      <c r="AD242" s="13" t="e">
        <f t="shared" si="55"/>
        <v>#N/A</v>
      </c>
      <c r="AE242" s="13" t="e">
        <f t="shared" si="56"/>
        <v>#N/A</v>
      </c>
      <c r="AF242" s="13" t="e">
        <f t="shared" si="57"/>
        <v>#N/A</v>
      </c>
      <c r="AG242" s="13" t="e">
        <f t="shared" si="58"/>
        <v>#N/A</v>
      </c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T242" s="117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</row>
    <row r="243" spans="1:65" s="1" customFormat="1" x14ac:dyDescent="0.3">
      <c r="A243" s="11"/>
      <c r="B243" s="1" t="e">
        <f t="shared" si="51"/>
        <v>#N/A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1" t="str">
        <f t="shared" si="59"/>
        <v/>
      </c>
      <c r="W243" s="1" t="str">
        <f t="shared" si="60"/>
        <v/>
      </c>
      <c r="X243" s="1" t="str">
        <f t="shared" si="60"/>
        <v/>
      </c>
      <c r="Y243" s="1" t="str">
        <f t="shared" si="60"/>
        <v/>
      </c>
      <c r="Z243" s="1" t="e">
        <f t="shared" si="61"/>
        <v>#N/A</v>
      </c>
      <c r="AA243" s="3">
        <f t="shared" si="52"/>
        <v>0</v>
      </c>
      <c r="AB243" s="13" t="e">
        <f t="shared" si="53"/>
        <v>#N/A</v>
      </c>
      <c r="AC243" s="13" t="e">
        <f t="shared" si="54"/>
        <v>#N/A</v>
      </c>
      <c r="AD243" s="13" t="e">
        <f t="shared" si="55"/>
        <v>#N/A</v>
      </c>
      <c r="AE243" s="13" t="e">
        <f t="shared" si="56"/>
        <v>#N/A</v>
      </c>
      <c r="AF243" s="13" t="e">
        <f t="shared" si="57"/>
        <v>#N/A</v>
      </c>
      <c r="AG243" s="13" t="e">
        <f t="shared" si="58"/>
        <v>#N/A</v>
      </c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T243" s="117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</row>
    <row r="244" spans="1:65" s="1" customFormat="1" x14ac:dyDescent="0.3">
      <c r="A244" s="11"/>
      <c r="B244" s="1" t="e">
        <f t="shared" si="51"/>
        <v>#N/A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1" t="str">
        <f t="shared" si="59"/>
        <v/>
      </c>
      <c r="W244" s="1" t="str">
        <f t="shared" si="60"/>
        <v/>
      </c>
      <c r="X244" s="1" t="str">
        <f t="shared" si="60"/>
        <v/>
      </c>
      <c r="Y244" s="1" t="str">
        <f t="shared" si="60"/>
        <v/>
      </c>
      <c r="Z244" s="1" t="e">
        <f t="shared" si="61"/>
        <v>#N/A</v>
      </c>
      <c r="AA244" s="3">
        <f t="shared" si="52"/>
        <v>0</v>
      </c>
      <c r="AB244" s="13" t="e">
        <f t="shared" si="53"/>
        <v>#N/A</v>
      </c>
      <c r="AC244" s="13" t="e">
        <f t="shared" si="54"/>
        <v>#N/A</v>
      </c>
      <c r="AD244" s="13" t="e">
        <f t="shared" si="55"/>
        <v>#N/A</v>
      </c>
      <c r="AE244" s="13" t="e">
        <f t="shared" si="56"/>
        <v>#N/A</v>
      </c>
      <c r="AF244" s="13" t="e">
        <f t="shared" si="57"/>
        <v>#N/A</v>
      </c>
      <c r="AG244" s="13" t="e">
        <f t="shared" si="58"/>
        <v>#N/A</v>
      </c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T244" s="117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</row>
    <row r="245" spans="1:65" s="1" customFormat="1" x14ac:dyDescent="0.3">
      <c r="A245" s="11"/>
      <c r="B245" s="1" t="e">
        <f t="shared" si="51"/>
        <v>#N/A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1" t="str">
        <f t="shared" si="59"/>
        <v/>
      </c>
      <c r="W245" s="1" t="str">
        <f t="shared" si="60"/>
        <v/>
      </c>
      <c r="X245" s="1" t="str">
        <f t="shared" si="60"/>
        <v/>
      </c>
      <c r="Y245" s="1" t="str">
        <f t="shared" si="60"/>
        <v/>
      </c>
      <c r="Z245" s="1" t="e">
        <f t="shared" si="61"/>
        <v>#N/A</v>
      </c>
      <c r="AA245" s="3">
        <f t="shared" si="52"/>
        <v>0</v>
      </c>
      <c r="AB245" s="13" t="e">
        <f t="shared" si="53"/>
        <v>#N/A</v>
      </c>
      <c r="AC245" s="13" t="e">
        <f t="shared" si="54"/>
        <v>#N/A</v>
      </c>
      <c r="AD245" s="13" t="e">
        <f t="shared" si="55"/>
        <v>#N/A</v>
      </c>
      <c r="AE245" s="13" t="e">
        <f t="shared" si="56"/>
        <v>#N/A</v>
      </c>
      <c r="AF245" s="13" t="e">
        <f t="shared" si="57"/>
        <v>#N/A</v>
      </c>
      <c r="AG245" s="13" t="e">
        <f t="shared" si="58"/>
        <v>#N/A</v>
      </c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T245" s="117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</row>
    <row r="246" spans="1:65" s="1" customFormat="1" x14ac:dyDescent="0.3">
      <c r="A246" s="11"/>
      <c r="B246" s="1" t="e">
        <f t="shared" si="51"/>
        <v>#N/A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1" t="str">
        <f t="shared" si="59"/>
        <v/>
      </c>
      <c r="W246" s="1" t="str">
        <f t="shared" si="60"/>
        <v/>
      </c>
      <c r="X246" s="1" t="str">
        <f t="shared" si="60"/>
        <v/>
      </c>
      <c r="Y246" s="1" t="str">
        <f t="shared" si="60"/>
        <v/>
      </c>
      <c r="Z246" s="1" t="e">
        <f t="shared" si="61"/>
        <v>#N/A</v>
      </c>
      <c r="AA246" s="3">
        <f t="shared" si="52"/>
        <v>0</v>
      </c>
      <c r="AB246" s="13" t="e">
        <f t="shared" si="53"/>
        <v>#N/A</v>
      </c>
      <c r="AC246" s="13" t="e">
        <f t="shared" si="54"/>
        <v>#N/A</v>
      </c>
      <c r="AD246" s="13" t="e">
        <f t="shared" si="55"/>
        <v>#N/A</v>
      </c>
      <c r="AE246" s="13" t="e">
        <f t="shared" si="56"/>
        <v>#N/A</v>
      </c>
      <c r="AF246" s="13" t="e">
        <f t="shared" si="57"/>
        <v>#N/A</v>
      </c>
      <c r="AG246" s="13" t="e">
        <f t="shared" si="58"/>
        <v>#N/A</v>
      </c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T246" s="117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</row>
    <row r="247" spans="1:65" s="1" customFormat="1" x14ac:dyDescent="0.3">
      <c r="A247" s="11"/>
      <c r="B247" s="1" t="e">
        <f t="shared" si="51"/>
        <v>#N/A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1" t="str">
        <f t="shared" si="59"/>
        <v/>
      </c>
      <c r="W247" s="1" t="str">
        <f t="shared" si="60"/>
        <v/>
      </c>
      <c r="X247" s="1" t="str">
        <f t="shared" si="60"/>
        <v/>
      </c>
      <c r="Y247" s="1" t="str">
        <f t="shared" si="60"/>
        <v/>
      </c>
      <c r="Z247" s="1" t="e">
        <f t="shared" si="61"/>
        <v>#N/A</v>
      </c>
      <c r="AA247" s="3">
        <f t="shared" si="52"/>
        <v>0</v>
      </c>
      <c r="AB247" s="13" t="e">
        <f t="shared" si="53"/>
        <v>#N/A</v>
      </c>
      <c r="AC247" s="13" t="e">
        <f t="shared" si="54"/>
        <v>#N/A</v>
      </c>
      <c r="AD247" s="13" t="e">
        <f t="shared" si="55"/>
        <v>#N/A</v>
      </c>
      <c r="AE247" s="13" t="e">
        <f t="shared" si="56"/>
        <v>#N/A</v>
      </c>
      <c r="AF247" s="13" t="e">
        <f t="shared" si="57"/>
        <v>#N/A</v>
      </c>
      <c r="AG247" s="13" t="e">
        <f t="shared" si="58"/>
        <v>#N/A</v>
      </c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T247" s="117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</row>
    <row r="248" spans="1:65" s="1" customFormat="1" x14ac:dyDescent="0.3">
      <c r="A248" s="11"/>
      <c r="B248" s="1" t="e">
        <f t="shared" si="51"/>
        <v>#N/A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1" t="str">
        <f t="shared" si="59"/>
        <v/>
      </c>
      <c r="W248" s="1" t="str">
        <f t="shared" si="60"/>
        <v/>
      </c>
      <c r="X248" s="1" t="str">
        <f t="shared" si="60"/>
        <v/>
      </c>
      <c r="Y248" s="1" t="str">
        <f t="shared" si="60"/>
        <v/>
      </c>
      <c r="Z248" s="1" t="e">
        <f t="shared" si="61"/>
        <v>#N/A</v>
      </c>
      <c r="AA248" s="3">
        <f t="shared" si="52"/>
        <v>0</v>
      </c>
      <c r="AB248" s="13" t="e">
        <f t="shared" si="53"/>
        <v>#N/A</v>
      </c>
      <c r="AC248" s="13" t="e">
        <f t="shared" si="54"/>
        <v>#N/A</v>
      </c>
      <c r="AD248" s="13" t="e">
        <f t="shared" si="55"/>
        <v>#N/A</v>
      </c>
      <c r="AE248" s="13" t="e">
        <f t="shared" si="56"/>
        <v>#N/A</v>
      </c>
      <c r="AF248" s="13" t="e">
        <f t="shared" si="57"/>
        <v>#N/A</v>
      </c>
      <c r="AG248" s="13" t="e">
        <f t="shared" si="58"/>
        <v>#N/A</v>
      </c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T248" s="117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</row>
    <row r="249" spans="1:65" s="1" customFormat="1" x14ac:dyDescent="0.3">
      <c r="A249" s="11"/>
      <c r="B249" s="1" t="e">
        <f t="shared" si="51"/>
        <v>#N/A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1" t="str">
        <f t="shared" si="59"/>
        <v/>
      </c>
      <c r="W249" s="1" t="str">
        <f t="shared" si="60"/>
        <v/>
      </c>
      <c r="X249" s="1" t="str">
        <f t="shared" si="60"/>
        <v/>
      </c>
      <c r="Y249" s="1" t="str">
        <f t="shared" si="60"/>
        <v/>
      </c>
      <c r="Z249" s="1" t="e">
        <f t="shared" si="61"/>
        <v>#N/A</v>
      </c>
      <c r="AA249" s="3">
        <f t="shared" si="52"/>
        <v>0</v>
      </c>
      <c r="AB249" s="13" t="e">
        <f t="shared" si="53"/>
        <v>#N/A</v>
      </c>
      <c r="AC249" s="13" t="e">
        <f t="shared" si="54"/>
        <v>#N/A</v>
      </c>
      <c r="AD249" s="13" t="e">
        <f t="shared" si="55"/>
        <v>#N/A</v>
      </c>
      <c r="AE249" s="13" t="e">
        <f t="shared" si="56"/>
        <v>#N/A</v>
      </c>
      <c r="AF249" s="13" t="e">
        <f t="shared" si="57"/>
        <v>#N/A</v>
      </c>
      <c r="AG249" s="13" t="e">
        <f t="shared" si="58"/>
        <v>#N/A</v>
      </c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T249" s="117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</row>
    <row r="250" spans="1:65" s="1" customFormat="1" x14ac:dyDescent="0.3">
      <c r="A250" s="11"/>
      <c r="B250" s="1" t="e">
        <f t="shared" si="51"/>
        <v>#N/A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1" t="str">
        <f t="shared" si="59"/>
        <v/>
      </c>
      <c r="W250" s="1" t="str">
        <f t="shared" si="60"/>
        <v/>
      </c>
      <c r="X250" s="1" t="str">
        <f t="shared" si="60"/>
        <v/>
      </c>
      <c r="Y250" s="1" t="str">
        <f t="shared" si="60"/>
        <v/>
      </c>
      <c r="Z250" s="1" t="e">
        <f t="shared" si="61"/>
        <v>#N/A</v>
      </c>
      <c r="AA250" s="3">
        <f t="shared" si="52"/>
        <v>0</v>
      </c>
      <c r="AB250" s="13" t="e">
        <f t="shared" si="53"/>
        <v>#N/A</v>
      </c>
      <c r="AC250" s="13" t="e">
        <f t="shared" si="54"/>
        <v>#N/A</v>
      </c>
      <c r="AD250" s="13" t="e">
        <f t="shared" si="55"/>
        <v>#N/A</v>
      </c>
      <c r="AE250" s="13" t="e">
        <f t="shared" si="56"/>
        <v>#N/A</v>
      </c>
      <c r="AF250" s="13" t="e">
        <f t="shared" si="57"/>
        <v>#N/A</v>
      </c>
      <c r="AG250" s="13" t="e">
        <f t="shared" si="58"/>
        <v>#N/A</v>
      </c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T250" s="117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</row>
    <row r="251" spans="1:65" s="1" customFormat="1" x14ac:dyDescent="0.3">
      <c r="A251" s="11"/>
      <c r="B251" s="1" t="e">
        <f t="shared" si="51"/>
        <v>#N/A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1" t="str">
        <f t="shared" si="59"/>
        <v/>
      </c>
      <c r="W251" s="1" t="str">
        <f t="shared" si="60"/>
        <v/>
      </c>
      <c r="X251" s="1" t="str">
        <f t="shared" si="60"/>
        <v/>
      </c>
      <c r="Y251" s="1" t="str">
        <f t="shared" si="60"/>
        <v/>
      </c>
      <c r="Z251" s="1" t="e">
        <f t="shared" si="61"/>
        <v>#N/A</v>
      </c>
      <c r="AA251" s="3">
        <f t="shared" si="52"/>
        <v>0</v>
      </c>
      <c r="AB251" s="13" t="e">
        <f t="shared" si="53"/>
        <v>#N/A</v>
      </c>
      <c r="AC251" s="13" t="e">
        <f t="shared" si="54"/>
        <v>#N/A</v>
      </c>
      <c r="AD251" s="13" t="e">
        <f t="shared" si="55"/>
        <v>#N/A</v>
      </c>
      <c r="AE251" s="13" t="e">
        <f t="shared" si="56"/>
        <v>#N/A</v>
      </c>
      <c r="AF251" s="13" t="e">
        <f t="shared" si="57"/>
        <v>#N/A</v>
      </c>
      <c r="AG251" s="13" t="e">
        <f t="shared" si="58"/>
        <v>#N/A</v>
      </c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T251" s="117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</row>
    <row r="252" spans="1:65" s="1" customFormat="1" x14ac:dyDescent="0.3">
      <c r="A252" s="11"/>
      <c r="B252" s="1" t="e">
        <f t="shared" si="51"/>
        <v>#N/A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1" t="str">
        <f t="shared" si="59"/>
        <v/>
      </c>
      <c r="W252" s="1" t="str">
        <f t="shared" si="60"/>
        <v/>
      </c>
      <c r="X252" s="1" t="str">
        <f t="shared" si="60"/>
        <v/>
      </c>
      <c r="Y252" s="1" t="str">
        <f t="shared" si="60"/>
        <v/>
      </c>
      <c r="Z252" s="1" t="e">
        <f t="shared" si="61"/>
        <v>#N/A</v>
      </c>
      <c r="AA252" s="3">
        <f t="shared" si="52"/>
        <v>0</v>
      </c>
      <c r="AB252" s="13" t="e">
        <f t="shared" si="53"/>
        <v>#N/A</v>
      </c>
      <c r="AC252" s="13" t="e">
        <f t="shared" si="54"/>
        <v>#N/A</v>
      </c>
      <c r="AD252" s="13" t="e">
        <f t="shared" si="55"/>
        <v>#N/A</v>
      </c>
      <c r="AE252" s="13" t="e">
        <f t="shared" si="56"/>
        <v>#N/A</v>
      </c>
      <c r="AF252" s="13" t="e">
        <f t="shared" si="57"/>
        <v>#N/A</v>
      </c>
      <c r="AG252" s="13" t="e">
        <f t="shared" si="58"/>
        <v>#N/A</v>
      </c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T252" s="117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</row>
    <row r="253" spans="1:65" s="1" customFormat="1" x14ac:dyDescent="0.3">
      <c r="A253" s="11"/>
      <c r="B253" s="1" t="e">
        <f t="shared" si="51"/>
        <v>#N/A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1" t="str">
        <f t="shared" si="59"/>
        <v/>
      </c>
      <c r="W253" s="1" t="str">
        <f t="shared" si="60"/>
        <v/>
      </c>
      <c r="X253" s="1" t="str">
        <f t="shared" si="60"/>
        <v/>
      </c>
      <c r="Y253" s="1" t="str">
        <f t="shared" si="60"/>
        <v/>
      </c>
      <c r="Z253" s="1" t="e">
        <f t="shared" si="61"/>
        <v>#N/A</v>
      </c>
      <c r="AA253" s="3">
        <f t="shared" si="52"/>
        <v>0</v>
      </c>
      <c r="AB253" s="13" t="e">
        <f t="shared" si="53"/>
        <v>#N/A</v>
      </c>
      <c r="AC253" s="13" t="e">
        <f t="shared" si="54"/>
        <v>#N/A</v>
      </c>
      <c r="AD253" s="13" t="e">
        <f t="shared" si="55"/>
        <v>#N/A</v>
      </c>
      <c r="AE253" s="13" t="e">
        <f t="shared" si="56"/>
        <v>#N/A</v>
      </c>
      <c r="AF253" s="13" t="e">
        <f t="shared" si="57"/>
        <v>#N/A</v>
      </c>
      <c r="AG253" s="13" t="e">
        <f t="shared" si="58"/>
        <v>#N/A</v>
      </c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T253" s="117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</row>
    <row r="254" spans="1:65" s="1" customFormat="1" x14ac:dyDescent="0.3">
      <c r="A254" s="11"/>
      <c r="B254" s="1" t="e">
        <f t="shared" si="51"/>
        <v>#N/A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1" t="str">
        <f t="shared" si="59"/>
        <v/>
      </c>
      <c r="W254" s="1" t="str">
        <f t="shared" si="60"/>
        <v/>
      </c>
      <c r="X254" s="1" t="str">
        <f t="shared" si="60"/>
        <v/>
      </c>
      <c r="Y254" s="1" t="str">
        <f t="shared" si="60"/>
        <v/>
      </c>
      <c r="Z254" s="1" t="e">
        <f t="shared" si="61"/>
        <v>#N/A</v>
      </c>
      <c r="AA254" s="3">
        <f t="shared" si="52"/>
        <v>0</v>
      </c>
      <c r="AB254" s="13" t="e">
        <f t="shared" si="53"/>
        <v>#N/A</v>
      </c>
      <c r="AC254" s="13" t="e">
        <f t="shared" si="54"/>
        <v>#N/A</v>
      </c>
      <c r="AD254" s="13" t="e">
        <f t="shared" si="55"/>
        <v>#N/A</v>
      </c>
      <c r="AE254" s="13" t="e">
        <f t="shared" si="56"/>
        <v>#N/A</v>
      </c>
      <c r="AF254" s="13" t="e">
        <f t="shared" si="57"/>
        <v>#N/A</v>
      </c>
      <c r="AG254" s="13" t="e">
        <f t="shared" si="58"/>
        <v>#N/A</v>
      </c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T254" s="117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</row>
    <row r="255" spans="1:65" s="1" customFormat="1" x14ac:dyDescent="0.3">
      <c r="A255" s="11"/>
      <c r="B255" s="1" t="e">
        <f t="shared" si="51"/>
        <v>#N/A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1" t="str">
        <f t="shared" si="59"/>
        <v/>
      </c>
      <c r="W255" s="1" t="str">
        <f t="shared" si="60"/>
        <v/>
      </c>
      <c r="X255" s="1" t="str">
        <f t="shared" si="60"/>
        <v/>
      </c>
      <c r="Y255" s="1" t="str">
        <f t="shared" si="60"/>
        <v/>
      </c>
      <c r="Z255" s="1" t="e">
        <f t="shared" si="61"/>
        <v>#N/A</v>
      </c>
      <c r="AA255" s="3">
        <f t="shared" si="52"/>
        <v>0</v>
      </c>
      <c r="AB255" s="13" t="e">
        <f t="shared" si="53"/>
        <v>#N/A</v>
      </c>
      <c r="AC255" s="13" t="e">
        <f t="shared" si="54"/>
        <v>#N/A</v>
      </c>
      <c r="AD255" s="13" t="e">
        <f t="shared" si="55"/>
        <v>#N/A</v>
      </c>
      <c r="AE255" s="13" t="e">
        <f t="shared" si="56"/>
        <v>#N/A</v>
      </c>
      <c r="AF255" s="13" t="e">
        <f t="shared" si="57"/>
        <v>#N/A</v>
      </c>
      <c r="AG255" s="13" t="e">
        <f t="shared" si="58"/>
        <v>#N/A</v>
      </c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T255" s="117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</row>
    <row r="256" spans="1:65" s="1" customFormat="1" x14ac:dyDescent="0.3">
      <c r="A256" s="11"/>
      <c r="B256" s="1" t="e">
        <f t="shared" si="51"/>
        <v>#N/A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1" t="str">
        <f t="shared" si="59"/>
        <v/>
      </c>
      <c r="W256" s="1" t="str">
        <f t="shared" si="60"/>
        <v/>
      </c>
      <c r="X256" s="1" t="str">
        <f t="shared" si="60"/>
        <v/>
      </c>
      <c r="Y256" s="1" t="str">
        <f t="shared" si="60"/>
        <v/>
      </c>
      <c r="Z256" s="1" t="e">
        <f t="shared" si="61"/>
        <v>#N/A</v>
      </c>
      <c r="AA256" s="3">
        <f t="shared" si="52"/>
        <v>0</v>
      </c>
      <c r="AB256" s="13" t="e">
        <f t="shared" si="53"/>
        <v>#N/A</v>
      </c>
      <c r="AC256" s="13" t="e">
        <f t="shared" si="54"/>
        <v>#N/A</v>
      </c>
      <c r="AD256" s="13" t="e">
        <f t="shared" si="55"/>
        <v>#N/A</v>
      </c>
      <c r="AE256" s="13" t="e">
        <f t="shared" si="56"/>
        <v>#N/A</v>
      </c>
      <c r="AF256" s="13" t="e">
        <f t="shared" si="57"/>
        <v>#N/A</v>
      </c>
      <c r="AG256" s="13" t="e">
        <f t="shared" si="58"/>
        <v>#N/A</v>
      </c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T256" s="117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</row>
    <row r="257" spans="1:65" s="1" customFormat="1" x14ac:dyDescent="0.3">
      <c r="A257" s="11"/>
      <c r="B257" s="1" t="e">
        <f t="shared" si="51"/>
        <v>#N/A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1" t="str">
        <f t="shared" si="59"/>
        <v/>
      </c>
      <c r="W257" s="1" t="str">
        <f t="shared" si="60"/>
        <v/>
      </c>
      <c r="X257" s="1" t="str">
        <f t="shared" si="60"/>
        <v/>
      </c>
      <c r="Y257" s="1" t="str">
        <f t="shared" si="60"/>
        <v/>
      </c>
      <c r="Z257" s="1" t="e">
        <f t="shared" si="61"/>
        <v>#N/A</v>
      </c>
      <c r="AA257" s="3">
        <f t="shared" si="52"/>
        <v>0</v>
      </c>
      <c r="AB257" s="13" t="e">
        <f t="shared" si="53"/>
        <v>#N/A</v>
      </c>
      <c r="AC257" s="13" t="e">
        <f t="shared" si="54"/>
        <v>#N/A</v>
      </c>
      <c r="AD257" s="13" t="e">
        <f t="shared" si="55"/>
        <v>#N/A</v>
      </c>
      <c r="AE257" s="13" t="e">
        <f t="shared" si="56"/>
        <v>#N/A</v>
      </c>
      <c r="AF257" s="13" t="e">
        <f t="shared" si="57"/>
        <v>#N/A</v>
      </c>
      <c r="AG257" s="13" t="e">
        <f t="shared" si="58"/>
        <v>#N/A</v>
      </c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T257" s="117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</row>
    <row r="258" spans="1:65" s="1" customFormat="1" x14ac:dyDescent="0.3">
      <c r="A258" s="11"/>
      <c r="B258" s="1" t="e">
        <f t="shared" si="51"/>
        <v>#N/A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1" t="str">
        <f t="shared" si="59"/>
        <v/>
      </c>
      <c r="W258" s="1" t="str">
        <f t="shared" si="60"/>
        <v/>
      </c>
      <c r="X258" s="1" t="str">
        <f t="shared" si="60"/>
        <v/>
      </c>
      <c r="Y258" s="1" t="str">
        <f t="shared" si="60"/>
        <v/>
      </c>
      <c r="Z258" s="1" t="e">
        <f t="shared" si="61"/>
        <v>#N/A</v>
      </c>
      <c r="AA258" s="3">
        <f t="shared" si="52"/>
        <v>0</v>
      </c>
      <c r="AB258" s="13" t="e">
        <f t="shared" si="53"/>
        <v>#N/A</v>
      </c>
      <c r="AC258" s="13" t="e">
        <f t="shared" si="54"/>
        <v>#N/A</v>
      </c>
      <c r="AD258" s="13" t="e">
        <f t="shared" si="55"/>
        <v>#N/A</v>
      </c>
      <c r="AE258" s="13" t="e">
        <f t="shared" si="56"/>
        <v>#N/A</v>
      </c>
      <c r="AF258" s="13" t="e">
        <f t="shared" si="57"/>
        <v>#N/A</v>
      </c>
      <c r="AG258" s="13" t="e">
        <f t="shared" si="58"/>
        <v>#N/A</v>
      </c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T258" s="117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</row>
    <row r="259" spans="1:65" s="1" customFormat="1" x14ac:dyDescent="0.3">
      <c r="A259" s="11"/>
      <c r="B259" s="1" t="e">
        <f t="shared" si="51"/>
        <v>#N/A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1" t="str">
        <f t="shared" si="59"/>
        <v/>
      </c>
      <c r="W259" s="1" t="str">
        <f t="shared" si="60"/>
        <v/>
      </c>
      <c r="X259" s="1" t="str">
        <f t="shared" si="60"/>
        <v/>
      </c>
      <c r="Y259" s="1" t="str">
        <f t="shared" si="60"/>
        <v/>
      </c>
      <c r="Z259" s="1" t="e">
        <f t="shared" si="61"/>
        <v>#N/A</v>
      </c>
      <c r="AA259" s="3">
        <f t="shared" si="52"/>
        <v>0</v>
      </c>
      <c r="AB259" s="13" t="e">
        <f t="shared" si="53"/>
        <v>#N/A</v>
      </c>
      <c r="AC259" s="13" t="e">
        <f t="shared" si="54"/>
        <v>#N/A</v>
      </c>
      <c r="AD259" s="13" t="e">
        <f t="shared" si="55"/>
        <v>#N/A</v>
      </c>
      <c r="AE259" s="13" t="e">
        <f t="shared" si="56"/>
        <v>#N/A</v>
      </c>
      <c r="AF259" s="13" t="e">
        <f t="shared" si="57"/>
        <v>#N/A</v>
      </c>
      <c r="AG259" s="13" t="e">
        <f t="shared" si="58"/>
        <v>#N/A</v>
      </c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T259" s="117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</row>
    <row r="260" spans="1:65" s="1" customFormat="1" x14ac:dyDescent="0.3">
      <c r="A260" s="11"/>
      <c r="B260" s="1" t="e">
        <f t="shared" si="51"/>
        <v>#N/A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1" t="str">
        <f t="shared" si="59"/>
        <v/>
      </c>
      <c r="W260" s="1" t="str">
        <f t="shared" si="60"/>
        <v/>
      </c>
      <c r="X260" s="1" t="str">
        <f t="shared" si="60"/>
        <v/>
      </c>
      <c r="Y260" s="1" t="str">
        <f t="shared" si="60"/>
        <v/>
      </c>
      <c r="Z260" s="1" t="e">
        <f t="shared" si="61"/>
        <v>#N/A</v>
      </c>
      <c r="AA260" s="3">
        <f t="shared" si="52"/>
        <v>0</v>
      </c>
      <c r="AB260" s="13" t="e">
        <f t="shared" si="53"/>
        <v>#N/A</v>
      </c>
      <c r="AC260" s="13" t="e">
        <f t="shared" si="54"/>
        <v>#N/A</v>
      </c>
      <c r="AD260" s="13" t="e">
        <f t="shared" si="55"/>
        <v>#N/A</v>
      </c>
      <c r="AE260" s="13" t="e">
        <f t="shared" si="56"/>
        <v>#N/A</v>
      </c>
      <c r="AF260" s="13" t="e">
        <f t="shared" si="57"/>
        <v>#N/A</v>
      </c>
      <c r="AG260" s="13" t="e">
        <f t="shared" si="58"/>
        <v>#N/A</v>
      </c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T260" s="117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</row>
    <row r="261" spans="1:65" s="1" customFormat="1" x14ac:dyDescent="0.3">
      <c r="A261" s="11"/>
      <c r="B261" s="1" t="e">
        <f t="shared" si="51"/>
        <v>#N/A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1" t="str">
        <f t="shared" si="59"/>
        <v/>
      </c>
      <c r="W261" s="1" t="str">
        <f t="shared" si="60"/>
        <v/>
      </c>
      <c r="X261" s="1" t="str">
        <f t="shared" si="60"/>
        <v/>
      </c>
      <c r="Y261" s="1" t="str">
        <f t="shared" si="60"/>
        <v/>
      </c>
      <c r="Z261" s="1" t="e">
        <f t="shared" si="61"/>
        <v>#N/A</v>
      </c>
      <c r="AA261" s="3">
        <f t="shared" si="52"/>
        <v>0</v>
      </c>
      <c r="AB261" s="13" t="e">
        <f t="shared" si="53"/>
        <v>#N/A</v>
      </c>
      <c r="AC261" s="13" t="e">
        <f t="shared" si="54"/>
        <v>#N/A</v>
      </c>
      <c r="AD261" s="13" t="e">
        <f t="shared" si="55"/>
        <v>#N/A</v>
      </c>
      <c r="AE261" s="13" t="e">
        <f t="shared" si="56"/>
        <v>#N/A</v>
      </c>
      <c r="AF261" s="13" t="e">
        <f t="shared" si="57"/>
        <v>#N/A</v>
      </c>
      <c r="AG261" s="13" t="e">
        <f t="shared" si="58"/>
        <v>#N/A</v>
      </c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T261" s="117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</row>
    <row r="262" spans="1:65" s="1" customFormat="1" x14ac:dyDescent="0.3">
      <c r="A262" s="11"/>
      <c r="B262" s="1" t="e">
        <f t="shared" si="51"/>
        <v>#N/A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1" t="str">
        <f t="shared" si="59"/>
        <v/>
      </c>
      <c r="W262" s="1" t="str">
        <f t="shared" si="60"/>
        <v/>
      </c>
      <c r="X262" s="1" t="str">
        <f t="shared" si="60"/>
        <v/>
      </c>
      <c r="Y262" s="1" t="str">
        <f t="shared" si="60"/>
        <v/>
      </c>
      <c r="Z262" s="1" t="e">
        <f t="shared" si="61"/>
        <v>#N/A</v>
      </c>
      <c r="AA262" s="3">
        <f t="shared" si="52"/>
        <v>0</v>
      </c>
      <c r="AB262" s="13" t="e">
        <f t="shared" si="53"/>
        <v>#N/A</v>
      </c>
      <c r="AC262" s="13" t="e">
        <f t="shared" si="54"/>
        <v>#N/A</v>
      </c>
      <c r="AD262" s="13" t="e">
        <f t="shared" si="55"/>
        <v>#N/A</v>
      </c>
      <c r="AE262" s="13" t="e">
        <f t="shared" si="56"/>
        <v>#N/A</v>
      </c>
      <c r="AF262" s="13" t="e">
        <f t="shared" si="57"/>
        <v>#N/A</v>
      </c>
      <c r="AG262" s="13" t="e">
        <f t="shared" si="58"/>
        <v>#N/A</v>
      </c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T262" s="117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</row>
    <row r="263" spans="1:65" s="1" customFormat="1" x14ac:dyDescent="0.3">
      <c r="A263" s="11"/>
      <c r="B263" s="1" t="e">
        <f t="shared" si="51"/>
        <v>#N/A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1" t="str">
        <f t="shared" si="59"/>
        <v/>
      </c>
      <c r="W263" s="1" t="str">
        <f t="shared" si="60"/>
        <v/>
      </c>
      <c r="X263" s="1" t="str">
        <f t="shared" si="60"/>
        <v/>
      </c>
      <c r="Y263" s="1" t="str">
        <f t="shared" si="60"/>
        <v/>
      </c>
      <c r="Z263" s="1" t="e">
        <f t="shared" si="61"/>
        <v>#N/A</v>
      </c>
      <c r="AA263" s="3">
        <f t="shared" si="52"/>
        <v>0</v>
      </c>
      <c r="AB263" s="13" t="e">
        <f t="shared" si="53"/>
        <v>#N/A</v>
      </c>
      <c r="AC263" s="13" t="e">
        <f t="shared" si="54"/>
        <v>#N/A</v>
      </c>
      <c r="AD263" s="13" t="e">
        <f t="shared" si="55"/>
        <v>#N/A</v>
      </c>
      <c r="AE263" s="13" t="e">
        <f t="shared" si="56"/>
        <v>#N/A</v>
      </c>
      <c r="AF263" s="13" t="e">
        <f t="shared" si="57"/>
        <v>#N/A</v>
      </c>
      <c r="AG263" s="13" t="e">
        <f t="shared" si="58"/>
        <v>#N/A</v>
      </c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T263" s="117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</row>
    <row r="264" spans="1:65" s="1" customFormat="1" x14ac:dyDescent="0.3">
      <c r="A264" s="11"/>
      <c r="B264" s="1" t="e">
        <f t="shared" si="51"/>
        <v>#N/A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1" t="str">
        <f t="shared" si="59"/>
        <v/>
      </c>
      <c r="W264" s="1" t="str">
        <f t="shared" si="60"/>
        <v/>
      </c>
      <c r="X264" s="1" t="str">
        <f t="shared" si="60"/>
        <v/>
      </c>
      <c r="Y264" s="1" t="str">
        <f t="shared" si="60"/>
        <v/>
      </c>
      <c r="Z264" s="1" t="e">
        <f t="shared" si="61"/>
        <v>#N/A</v>
      </c>
      <c r="AA264" s="3">
        <f t="shared" si="52"/>
        <v>0</v>
      </c>
      <c r="AB264" s="13" t="e">
        <f t="shared" si="53"/>
        <v>#N/A</v>
      </c>
      <c r="AC264" s="13" t="e">
        <f t="shared" si="54"/>
        <v>#N/A</v>
      </c>
      <c r="AD264" s="13" t="e">
        <f t="shared" si="55"/>
        <v>#N/A</v>
      </c>
      <c r="AE264" s="13" t="e">
        <f t="shared" si="56"/>
        <v>#N/A</v>
      </c>
      <c r="AF264" s="13" t="e">
        <f t="shared" si="57"/>
        <v>#N/A</v>
      </c>
      <c r="AG264" s="13" t="e">
        <f t="shared" si="58"/>
        <v>#N/A</v>
      </c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T264" s="117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</row>
    <row r="265" spans="1:65" s="1" customFormat="1" x14ac:dyDescent="0.3">
      <c r="A265" s="11"/>
      <c r="B265" s="1" t="e">
        <f t="shared" si="51"/>
        <v>#N/A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1" t="str">
        <f t="shared" si="59"/>
        <v/>
      </c>
      <c r="W265" s="1" t="str">
        <f t="shared" si="60"/>
        <v/>
      </c>
      <c r="X265" s="1" t="str">
        <f t="shared" si="60"/>
        <v/>
      </c>
      <c r="Y265" s="1" t="str">
        <f t="shared" si="60"/>
        <v/>
      </c>
      <c r="Z265" s="1" t="e">
        <f t="shared" si="61"/>
        <v>#N/A</v>
      </c>
      <c r="AA265" s="3">
        <f t="shared" si="52"/>
        <v>0</v>
      </c>
      <c r="AB265" s="13" t="e">
        <f t="shared" si="53"/>
        <v>#N/A</v>
      </c>
      <c r="AC265" s="13" t="e">
        <f t="shared" si="54"/>
        <v>#N/A</v>
      </c>
      <c r="AD265" s="13" t="e">
        <f t="shared" si="55"/>
        <v>#N/A</v>
      </c>
      <c r="AE265" s="13" t="e">
        <f t="shared" si="56"/>
        <v>#N/A</v>
      </c>
      <c r="AF265" s="13" t="e">
        <f t="shared" si="57"/>
        <v>#N/A</v>
      </c>
      <c r="AG265" s="13" t="e">
        <f t="shared" si="58"/>
        <v>#N/A</v>
      </c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T265" s="117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</row>
    <row r="266" spans="1:65" s="1" customFormat="1" x14ac:dyDescent="0.3">
      <c r="A266" s="11"/>
      <c r="B266" s="1" t="e">
        <f t="shared" si="51"/>
        <v>#N/A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1" t="str">
        <f t="shared" si="59"/>
        <v/>
      </c>
      <c r="W266" s="1" t="str">
        <f t="shared" si="60"/>
        <v/>
      </c>
      <c r="X266" s="1" t="str">
        <f t="shared" si="60"/>
        <v/>
      </c>
      <c r="Y266" s="1" t="str">
        <f t="shared" si="60"/>
        <v/>
      </c>
      <c r="Z266" s="1" t="e">
        <f t="shared" si="61"/>
        <v>#N/A</v>
      </c>
      <c r="AA266" s="3">
        <f t="shared" si="52"/>
        <v>0</v>
      </c>
      <c r="AB266" s="13" t="e">
        <f t="shared" si="53"/>
        <v>#N/A</v>
      </c>
      <c r="AC266" s="13" t="e">
        <f t="shared" si="54"/>
        <v>#N/A</v>
      </c>
      <c r="AD266" s="13" t="e">
        <f t="shared" si="55"/>
        <v>#N/A</v>
      </c>
      <c r="AE266" s="13" t="e">
        <f t="shared" si="56"/>
        <v>#N/A</v>
      </c>
      <c r="AF266" s="13" t="e">
        <f t="shared" si="57"/>
        <v>#N/A</v>
      </c>
      <c r="AG266" s="13" t="e">
        <f t="shared" si="58"/>
        <v>#N/A</v>
      </c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T266" s="117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</row>
    <row r="267" spans="1:65" s="1" customFormat="1" x14ac:dyDescent="0.3">
      <c r="A267" s="11"/>
      <c r="B267" s="1" t="e">
        <f t="shared" si="51"/>
        <v>#N/A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1" t="str">
        <f t="shared" si="59"/>
        <v/>
      </c>
      <c r="W267" s="1" t="str">
        <f t="shared" si="60"/>
        <v/>
      </c>
      <c r="X267" s="1" t="str">
        <f t="shared" si="60"/>
        <v/>
      </c>
      <c r="Y267" s="1" t="str">
        <f t="shared" si="60"/>
        <v/>
      </c>
      <c r="Z267" s="1" t="e">
        <f t="shared" si="61"/>
        <v>#N/A</v>
      </c>
      <c r="AA267" s="3">
        <f t="shared" si="52"/>
        <v>0</v>
      </c>
      <c r="AB267" s="13" t="e">
        <f t="shared" si="53"/>
        <v>#N/A</v>
      </c>
      <c r="AC267" s="13" t="e">
        <f t="shared" si="54"/>
        <v>#N/A</v>
      </c>
      <c r="AD267" s="13" t="e">
        <f t="shared" si="55"/>
        <v>#N/A</v>
      </c>
      <c r="AE267" s="13" t="e">
        <f t="shared" si="56"/>
        <v>#N/A</v>
      </c>
      <c r="AF267" s="13" t="e">
        <f t="shared" si="57"/>
        <v>#N/A</v>
      </c>
      <c r="AG267" s="13" t="e">
        <f t="shared" si="58"/>
        <v>#N/A</v>
      </c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T267" s="117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</row>
    <row r="268" spans="1:65" s="1" customFormat="1" x14ac:dyDescent="0.3">
      <c r="A268" s="11"/>
      <c r="B268" s="1" t="e">
        <f t="shared" si="51"/>
        <v>#N/A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1" t="str">
        <f t="shared" si="59"/>
        <v/>
      </c>
      <c r="W268" s="1" t="str">
        <f t="shared" si="60"/>
        <v/>
      </c>
      <c r="X268" s="1" t="str">
        <f t="shared" si="60"/>
        <v/>
      </c>
      <c r="Y268" s="1" t="str">
        <f t="shared" si="60"/>
        <v/>
      </c>
      <c r="Z268" s="1" t="e">
        <f t="shared" si="61"/>
        <v>#N/A</v>
      </c>
      <c r="AA268" s="3">
        <f t="shared" si="52"/>
        <v>0</v>
      </c>
      <c r="AB268" s="13" t="e">
        <f t="shared" si="53"/>
        <v>#N/A</v>
      </c>
      <c r="AC268" s="13" t="e">
        <f t="shared" si="54"/>
        <v>#N/A</v>
      </c>
      <c r="AD268" s="13" t="e">
        <f t="shared" si="55"/>
        <v>#N/A</v>
      </c>
      <c r="AE268" s="13" t="e">
        <f t="shared" si="56"/>
        <v>#N/A</v>
      </c>
      <c r="AF268" s="13" t="e">
        <f t="shared" si="57"/>
        <v>#N/A</v>
      </c>
      <c r="AG268" s="13" t="e">
        <f t="shared" si="58"/>
        <v>#N/A</v>
      </c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T268" s="117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</row>
    <row r="269" spans="1:65" s="1" customFormat="1" x14ac:dyDescent="0.3">
      <c r="A269" s="11"/>
      <c r="B269" s="1" t="e">
        <f t="shared" ref="B269:B332" si="62">IF(C269="",NA(),E269+G269+H269+I269)</f>
        <v>#N/A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1" t="str">
        <f t="shared" si="59"/>
        <v/>
      </c>
      <c r="W269" s="1" t="str">
        <f t="shared" si="60"/>
        <v/>
      </c>
      <c r="X269" s="1" t="str">
        <f t="shared" si="60"/>
        <v/>
      </c>
      <c r="Y269" s="1" t="str">
        <f t="shared" si="60"/>
        <v/>
      </c>
      <c r="Z269" s="1" t="e">
        <f t="shared" si="61"/>
        <v>#N/A</v>
      </c>
      <c r="AA269" s="3">
        <f t="shared" ref="AA269:AA333" si="63">$B$7*K269*$B$6</f>
        <v>0</v>
      </c>
      <c r="AB269" s="13" t="e">
        <f t="shared" ref="AB269:AB332" si="64">IF(OR(ISNA(B269),B269=0),NA(),I269/B269)</f>
        <v>#N/A</v>
      </c>
      <c r="AC269" s="13" t="e">
        <f t="shared" ref="AC269:AC332" si="65">IF(OR(ISNA(B269),B269=0),NA(),B269/$AC$10)</f>
        <v>#N/A</v>
      </c>
      <c r="AD269" s="13" t="e">
        <f t="shared" ref="AD269:AD332" si="66">IF(OR(ISNA(B269),B269=0),NA(),E269/$AC$10)</f>
        <v>#N/A</v>
      </c>
      <c r="AE269" s="13" t="e">
        <f t="shared" ref="AE269:AE332" si="67">IF(OR(ISNA(B269),B269=0),NA(),G269/$AC$10)</f>
        <v>#N/A</v>
      </c>
      <c r="AF269" s="13" t="e">
        <f t="shared" ref="AF269:AF332" si="68">IF(OR(ISNA(B269),B269=0),NA(),I269/$AC$10)</f>
        <v>#N/A</v>
      </c>
      <c r="AG269" s="13" t="e">
        <f t="shared" ref="AG269:AG332" si="69">+IF(OR(ISNA(B269),B269=0),NA(),Z269/$AC$10)</f>
        <v>#N/A</v>
      </c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T269" s="117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</row>
    <row r="270" spans="1:65" s="1" customFormat="1" x14ac:dyDescent="0.3">
      <c r="A270" s="11"/>
      <c r="B270" s="1" t="e">
        <f t="shared" si="62"/>
        <v>#N/A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1" t="str">
        <f t="shared" si="59"/>
        <v/>
      </c>
      <c r="W270" s="1" t="str">
        <f t="shared" si="60"/>
        <v/>
      </c>
      <c r="X270" s="1" t="str">
        <f t="shared" si="60"/>
        <v/>
      </c>
      <c r="Y270" s="1" t="str">
        <f t="shared" si="60"/>
        <v/>
      </c>
      <c r="Z270" s="1" t="e">
        <f t="shared" si="61"/>
        <v>#N/A</v>
      </c>
      <c r="AA270" s="3">
        <f t="shared" si="63"/>
        <v>0</v>
      </c>
      <c r="AB270" s="13" t="e">
        <f t="shared" si="64"/>
        <v>#N/A</v>
      </c>
      <c r="AC270" s="13" t="e">
        <f t="shared" si="65"/>
        <v>#N/A</v>
      </c>
      <c r="AD270" s="13" t="e">
        <f t="shared" si="66"/>
        <v>#N/A</v>
      </c>
      <c r="AE270" s="13" t="e">
        <f t="shared" si="67"/>
        <v>#N/A</v>
      </c>
      <c r="AF270" s="13" t="e">
        <f t="shared" si="68"/>
        <v>#N/A</v>
      </c>
      <c r="AG270" s="13" t="e">
        <f t="shared" si="69"/>
        <v>#N/A</v>
      </c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T270" s="117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</row>
    <row r="271" spans="1:65" s="1" customFormat="1" x14ac:dyDescent="0.3">
      <c r="A271" s="11"/>
      <c r="B271" s="1" t="e">
        <f t="shared" si="62"/>
        <v>#N/A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1" t="str">
        <f t="shared" ref="V271:V334" si="70">IF($C271="","",E271-E270)</f>
        <v/>
      </c>
      <c r="W271" s="1" t="str">
        <f t="shared" ref="W271:Y334" si="71">IF($C271="","",G271-G270)</f>
        <v/>
      </c>
      <c r="X271" s="1" t="str">
        <f t="shared" si="71"/>
        <v/>
      </c>
      <c r="Y271" s="1" t="str">
        <f t="shared" si="71"/>
        <v/>
      </c>
      <c r="Z271" s="1" t="e">
        <f t="shared" ref="Z271:Z334" si="72">IF(OR($C271="",ISNA($C271)),NA(),V271+W271+X271+Y271)</f>
        <v>#N/A</v>
      </c>
      <c r="AA271" s="3">
        <f t="shared" si="63"/>
        <v>0</v>
      </c>
      <c r="AB271" s="13" t="e">
        <f t="shared" si="64"/>
        <v>#N/A</v>
      </c>
      <c r="AC271" s="13" t="e">
        <f t="shared" si="65"/>
        <v>#N/A</v>
      </c>
      <c r="AD271" s="13" t="e">
        <f t="shared" si="66"/>
        <v>#N/A</v>
      </c>
      <c r="AE271" s="13" t="e">
        <f t="shared" si="67"/>
        <v>#N/A</v>
      </c>
      <c r="AF271" s="13" t="e">
        <f t="shared" si="68"/>
        <v>#N/A</v>
      </c>
      <c r="AG271" s="13" t="e">
        <f t="shared" si="69"/>
        <v>#N/A</v>
      </c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T271" s="117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</row>
    <row r="272" spans="1:65" s="1" customFormat="1" x14ac:dyDescent="0.3">
      <c r="A272" s="11"/>
      <c r="B272" s="1" t="e">
        <f t="shared" si="62"/>
        <v>#N/A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1" t="str">
        <f t="shared" si="70"/>
        <v/>
      </c>
      <c r="W272" s="1" t="str">
        <f t="shared" si="71"/>
        <v/>
      </c>
      <c r="X272" s="1" t="str">
        <f t="shared" si="71"/>
        <v/>
      </c>
      <c r="Y272" s="1" t="str">
        <f t="shared" si="71"/>
        <v/>
      </c>
      <c r="Z272" s="1" t="e">
        <f t="shared" si="72"/>
        <v>#N/A</v>
      </c>
      <c r="AA272" s="3">
        <f t="shared" si="63"/>
        <v>0</v>
      </c>
      <c r="AB272" s="13" t="e">
        <f t="shared" si="64"/>
        <v>#N/A</v>
      </c>
      <c r="AC272" s="13" t="e">
        <f t="shared" si="65"/>
        <v>#N/A</v>
      </c>
      <c r="AD272" s="13" t="e">
        <f t="shared" si="66"/>
        <v>#N/A</v>
      </c>
      <c r="AE272" s="13" t="e">
        <f t="shared" si="67"/>
        <v>#N/A</v>
      </c>
      <c r="AF272" s="13" t="e">
        <f t="shared" si="68"/>
        <v>#N/A</v>
      </c>
      <c r="AG272" s="13" t="e">
        <f t="shared" si="69"/>
        <v>#N/A</v>
      </c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T272" s="117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</row>
    <row r="273" spans="1:65" s="1" customFormat="1" x14ac:dyDescent="0.3">
      <c r="A273" s="11"/>
      <c r="B273" s="1" t="e">
        <f t="shared" si="62"/>
        <v>#N/A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1" t="str">
        <f t="shared" si="70"/>
        <v/>
      </c>
      <c r="W273" s="1" t="str">
        <f t="shared" si="71"/>
        <v/>
      </c>
      <c r="X273" s="1" t="str">
        <f t="shared" si="71"/>
        <v/>
      </c>
      <c r="Y273" s="1" t="str">
        <f t="shared" si="71"/>
        <v/>
      </c>
      <c r="Z273" s="1" t="e">
        <f t="shared" si="72"/>
        <v>#N/A</v>
      </c>
      <c r="AA273" s="3">
        <f t="shared" si="63"/>
        <v>0</v>
      </c>
      <c r="AB273" s="13" t="e">
        <f t="shared" si="64"/>
        <v>#N/A</v>
      </c>
      <c r="AC273" s="13" t="e">
        <f t="shared" si="65"/>
        <v>#N/A</v>
      </c>
      <c r="AD273" s="13" t="e">
        <f t="shared" si="66"/>
        <v>#N/A</v>
      </c>
      <c r="AE273" s="13" t="e">
        <f t="shared" si="67"/>
        <v>#N/A</v>
      </c>
      <c r="AF273" s="13" t="e">
        <f t="shared" si="68"/>
        <v>#N/A</v>
      </c>
      <c r="AG273" s="13" t="e">
        <f t="shared" si="69"/>
        <v>#N/A</v>
      </c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T273" s="117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</row>
    <row r="274" spans="1:65" s="1" customFormat="1" x14ac:dyDescent="0.3">
      <c r="A274" s="11"/>
      <c r="B274" s="1" t="e">
        <f t="shared" si="62"/>
        <v>#N/A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1" t="str">
        <f t="shared" si="70"/>
        <v/>
      </c>
      <c r="W274" s="1" t="str">
        <f t="shared" si="71"/>
        <v/>
      </c>
      <c r="X274" s="1" t="str">
        <f t="shared" si="71"/>
        <v/>
      </c>
      <c r="Y274" s="1" t="str">
        <f t="shared" si="71"/>
        <v/>
      </c>
      <c r="Z274" s="1" t="e">
        <f t="shared" si="72"/>
        <v>#N/A</v>
      </c>
      <c r="AA274" s="3">
        <f t="shared" si="63"/>
        <v>0</v>
      </c>
      <c r="AB274" s="13" t="e">
        <f t="shared" si="64"/>
        <v>#N/A</v>
      </c>
      <c r="AC274" s="13" t="e">
        <f t="shared" si="65"/>
        <v>#N/A</v>
      </c>
      <c r="AD274" s="13" t="e">
        <f t="shared" si="66"/>
        <v>#N/A</v>
      </c>
      <c r="AE274" s="13" t="e">
        <f t="shared" si="67"/>
        <v>#N/A</v>
      </c>
      <c r="AF274" s="13" t="e">
        <f t="shared" si="68"/>
        <v>#N/A</v>
      </c>
      <c r="AG274" s="13" t="e">
        <f t="shared" si="69"/>
        <v>#N/A</v>
      </c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T274" s="117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</row>
    <row r="275" spans="1:65" s="1" customFormat="1" x14ac:dyDescent="0.3">
      <c r="A275" s="11"/>
      <c r="B275" s="1" t="e">
        <f t="shared" si="62"/>
        <v>#N/A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1" t="str">
        <f t="shared" si="70"/>
        <v/>
      </c>
      <c r="W275" s="1" t="str">
        <f t="shared" si="71"/>
        <v/>
      </c>
      <c r="X275" s="1" t="str">
        <f t="shared" si="71"/>
        <v/>
      </c>
      <c r="Y275" s="1" t="str">
        <f t="shared" si="71"/>
        <v/>
      </c>
      <c r="Z275" s="1" t="e">
        <f t="shared" si="72"/>
        <v>#N/A</v>
      </c>
      <c r="AA275" s="3">
        <f t="shared" si="63"/>
        <v>0</v>
      </c>
      <c r="AB275" s="13" t="e">
        <f t="shared" si="64"/>
        <v>#N/A</v>
      </c>
      <c r="AC275" s="13" t="e">
        <f t="shared" si="65"/>
        <v>#N/A</v>
      </c>
      <c r="AD275" s="13" t="e">
        <f t="shared" si="66"/>
        <v>#N/A</v>
      </c>
      <c r="AE275" s="13" t="e">
        <f t="shared" si="67"/>
        <v>#N/A</v>
      </c>
      <c r="AF275" s="13" t="e">
        <f t="shared" si="68"/>
        <v>#N/A</v>
      </c>
      <c r="AG275" s="13" t="e">
        <f t="shared" si="69"/>
        <v>#N/A</v>
      </c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T275" s="117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</row>
    <row r="276" spans="1:65" s="1" customFormat="1" x14ac:dyDescent="0.3">
      <c r="A276" s="11"/>
      <c r="B276" s="1" t="e">
        <f t="shared" si="62"/>
        <v>#N/A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1" t="str">
        <f t="shared" si="70"/>
        <v/>
      </c>
      <c r="W276" s="1" t="str">
        <f t="shared" si="71"/>
        <v/>
      </c>
      <c r="X276" s="1" t="str">
        <f t="shared" si="71"/>
        <v/>
      </c>
      <c r="Y276" s="1" t="str">
        <f t="shared" si="71"/>
        <v/>
      </c>
      <c r="Z276" s="1" t="e">
        <f t="shared" si="72"/>
        <v>#N/A</v>
      </c>
      <c r="AA276" s="3">
        <f t="shared" si="63"/>
        <v>0</v>
      </c>
      <c r="AB276" s="13" t="e">
        <f t="shared" si="64"/>
        <v>#N/A</v>
      </c>
      <c r="AC276" s="13" t="e">
        <f t="shared" si="65"/>
        <v>#N/A</v>
      </c>
      <c r="AD276" s="13" t="e">
        <f t="shared" si="66"/>
        <v>#N/A</v>
      </c>
      <c r="AE276" s="13" t="e">
        <f t="shared" si="67"/>
        <v>#N/A</v>
      </c>
      <c r="AF276" s="13" t="e">
        <f t="shared" si="68"/>
        <v>#N/A</v>
      </c>
      <c r="AG276" s="13" t="e">
        <f t="shared" si="69"/>
        <v>#N/A</v>
      </c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T276" s="117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</row>
    <row r="277" spans="1:65" s="1" customFormat="1" x14ac:dyDescent="0.3">
      <c r="A277" s="11"/>
      <c r="B277" s="1" t="e">
        <f t="shared" si="62"/>
        <v>#N/A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1" t="str">
        <f t="shared" si="70"/>
        <v/>
      </c>
      <c r="W277" s="1" t="str">
        <f t="shared" si="71"/>
        <v/>
      </c>
      <c r="X277" s="1" t="str">
        <f t="shared" si="71"/>
        <v/>
      </c>
      <c r="Y277" s="1" t="str">
        <f t="shared" si="71"/>
        <v/>
      </c>
      <c r="Z277" s="1" t="e">
        <f t="shared" si="72"/>
        <v>#N/A</v>
      </c>
      <c r="AA277" s="3">
        <f t="shared" si="63"/>
        <v>0</v>
      </c>
      <c r="AB277" s="13" t="e">
        <f t="shared" si="64"/>
        <v>#N/A</v>
      </c>
      <c r="AC277" s="13" t="e">
        <f t="shared" si="65"/>
        <v>#N/A</v>
      </c>
      <c r="AD277" s="13" t="e">
        <f t="shared" si="66"/>
        <v>#N/A</v>
      </c>
      <c r="AE277" s="13" t="e">
        <f t="shared" si="67"/>
        <v>#N/A</v>
      </c>
      <c r="AF277" s="13" t="e">
        <f t="shared" si="68"/>
        <v>#N/A</v>
      </c>
      <c r="AG277" s="13" t="e">
        <f t="shared" si="69"/>
        <v>#N/A</v>
      </c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T277" s="117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</row>
    <row r="278" spans="1:65" s="1" customFormat="1" x14ac:dyDescent="0.3">
      <c r="A278" s="11"/>
      <c r="B278" s="1" t="e">
        <f t="shared" si="62"/>
        <v>#N/A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1" t="str">
        <f t="shared" si="70"/>
        <v/>
      </c>
      <c r="W278" s="1" t="str">
        <f t="shared" si="71"/>
        <v/>
      </c>
      <c r="X278" s="1" t="str">
        <f t="shared" si="71"/>
        <v/>
      </c>
      <c r="Y278" s="1" t="str">
        <f t="shared" si="71"/>
        <v/>
      </c>
      <c r="Z278" s="1" t="e">
        <f t="shared" si="72"/>
        <v>#N/A</v>
      </c>
      <c r="AA278" s="3">
        <f t="shared" si="63"/>
        <v>0</v>
      </c>
      <c r="AB278" s="13" t="e">
        <f t="shared" si="64"/>
        <v>#N/A</v>
      </c>
      <c r="AC278" s="13" t="e">
        <f t="shared" si="65"/>
        <v>#N/A</v>
      </c>
      <c r="AD278" s="13" t="e">
        <f t="shared" si="66"/>
        <v>#N/A</v>
      </c>
      <c r="AE278" s="13" t="e">
        <f t="shared" si="67"/>
        <v>#N/A</v>
      </c>
      <c r="AF278" s="13" t="e">
        <f t="shared" si="68"/>
        <v>#N/A</v>
      </c>
      <c r="AG278" s="13" t="e">
        <f t="shared" si="69"/>
        <v>#N/A</v>
      </c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T278" s="117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</row>
    <row r="279" spans="1:65" s="1" customFormat="1" x14ac:dyDescent="0.3">
      <c r="A279" s="11"/>
      <c r="B279" s="1" t="e">
        <f t="shared" si="62"/>
        <v>#N/A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1" t="str">
        <f t="shared" si="70"/>
        <v/>
      </c>
      <c r="W279" s="1" t="str">
        <f t="shared" si="71"/>
        <v/>
      </c>
      <c r="X279" s="1" t="str">
        <f t="shared" si="71"/>
        <v/>
      </c>
      <c r="Y279" s="1" t="str">
        <f t="shared" si="71"/>
        <v/>
      </c>
      <c r="Z279" s="1" t="e">
        <f t="shared" si="72"/>
        <v>#N/A</v>
      </c>
      <c r="AA279" s="3">
        <f t="shared" si="63"/>
        <v>0</v>
      </c>
      <c r="AB279" s="13" t="e">
        <f t="shared" si="64"/>
        <v>#N/A</v>
      </c>
      <c r="AC279" s="13" t="e">
        <f t="shared" si="65"/>
        <v>#N/A</v>
      </c>
      <c r="AD279" s="13" t="e">
        <f t="shared" si="66"/>
        <v>#N/A</v>
      </c>
      <c r="AE279" s="13" t="e">
        <f t="shared" si="67"/>
        <v>#N/A</v>
      </c>
      <c r="AF279" s="13" t="e">
        <f t="shared" si="68"/>
        <v>#N/A</v>
      </c>
      <c r="AG279" s="13" t="e">
        <f t="shared" si="69"/>
        <v>#N/A</v>
      </c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T279" s="117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</row>
    <row r="280" spans="1:65" s="1" customFormat="1" x14ac:dyDescent="0.3">
      <c r="A280" s="11"/>
      <c r="B280" s="1" t="e">
        <f t="shared" si="62"/>
        <v>#N/A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1" t="str">
        <f t="shared" si="70"/>
        <v/>
      </c>
      <c r="W280" s="1" t="str">
        <f t="shared" si="71"/>
        <v/>
      </c>
      <c r="X280" s="1" t="str">
        <f t="shared" si="71"/>
        <v/>
      </c>
      <c r="Y280" s="1" t="str">
        <f t="shared" si="71"/>
        <v/>
      </c>
      <c r="Z280" s="1" t="e">
        <f t="shared" si="72"/>
        <v>#N/A</v>
      </c>
      <c r="AA280" s="3">
        <f t="shared" si="63"/>
        <v>0</v>
      </c>
      <c r="AB280" s="13" t="e">
        <f t="shared" si="64"/>
        <v>#N/A</v>
      </c>
      <c r="AC280" s="13" t="e">
        <f t="shared" si="65"/>
        <v>#N/A</v>
      </c>
      <c r="AD280" s="13" t="e">
        <f t="shared" si="66"/>
        <v>#N/A</v>
      </c>
      <c r="AE280" s="13" t="e">
        <f t="shared" si="67"/>
        <v>#N/A</v>
      </c>
      <c r="AF280" s="13" t="e">
        <f t="shared" si="68"/>
        <v>#N/A</v>
      </c>
      <c r="AG280" s="13" t="e">
        <f t="shared" si="69"/>
        <v>#N/A</v>
      </c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T280" s="117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</row>
    <row r="281" spans="1:65" s="1" customFormat="1" x14ac:dyDescent="0.3">
      <c r="A281" s="11"/>
      <c r="B281" s="1" t="e">
        <f t="shared" si="62"/>
        <v>#N/A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1" t="str">
        <f t="shared" si="70"/>
        <v/>
      </c>
      <c r="W281" s="1" t="str">
        <f t="shared" si="71"/>
        <v/>
      </c>
      <c r="X281" s="1" t="str">
        <f t="shared" si="71"/>
        <v/>
      </c>
      <c r="Y281" s="1" t="str">
        <f t="shared" si="71"/>
        <v/>
      </c>
      <c r="Z281" s="1" t="e">
        <f t="shared" si="72"/>
        <v>#N/A</v>
      </c>
      <c r="AA281" s="3">
        <f t="shared" si="63"/>
        <v>0</v>
      </c>
      <c r="AB281" s="13" t="e">
        <f t="shared" si="64"/>
        <v>#N/A</v>
      </c>
      <c r="AC281" s="13" t="e">
        <f t="shared" si="65"/>
        <v>#N/A</v>
      </c>
      <c r="AD281" s="13" t="e">
        <f t="shared" si="66"/>
        <v>#N/A</v>
      </c>
      <c r="AE281" s="13" t="e">
        <f t="shared" si="67"/>
        <v>#N/A</v>
      </c>
      <c r="AF281" s="13" t="e">
        <f t="shared" si="68"/>
        <v>#N/A</v>
      </c>
      <c r="AG281" s="13" t="e">
        <f t="shared" si="69"/>
        <v>#N/A</v>
      </c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T281" s="117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</row>
    <row r="282" spans="1:65" s="1" customFormat="1" x14ac:dyDescent="0.3">
      <c r="A282" s="11"/>
      <c r="B282" s="1" t="e">
        <f t="shared" si="62"/>
        <v>#N/A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1" t="str">
        <f t="shared" si="70"/>
        <v/>
      </c>
      <c r="W282" s="1" t="str">
        <f t="shared" si="71"/>
        <v/>
      </c>
      <c r="X282" s="1" t="str">
        <f t="shared" si="71"/>
        <v/>
      </c>
      <c r="Y282" s="1" t="str">
        <f t="shared" si="71"/>
        <v/>
      </c>
      <c r="Z282" s="1" t="e">
        <f t="shared" si="72"/>
        <v>#N/A</v>
      </c>
      <c r="AA282" s="3">
        <f t="shared" si="63"/>
        <v>0</v>
      </c>
      <c r="AB282" s="13" t="e">
        <f t="shared" si="64"/>
        <v>#N/A</v>
      </c>
      <c r="AC282" s="13" t="e">
        <f t="shared" si="65"/>
        <v>#N/A</v>
      </c>
      <c r="AD282" s="13" t="e">
        <f t="shared" si="66"/>
        <v>#N/A</v>
      </c>
      <c r="AE282" s="13" t="e">
        <f t="shared" si="67"/>
        <v>#N/A</v>
      </c>
      <c r="AF282" s="13" t="e">
        <f t="shared" si="68"/>
        <v>#N/A</v>
      </c>
      <c r="AG282" s="13" t="e">
        <f t="shared" si="69"/>
        <v>#N/A</v>
      </c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T282" s="117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</row>
    <row r="283" spans="1:65" s="1" customFormat="1" x14ac:dyDescent="0.3">
      <c r="A283" s="11"/>
      <c r="B283" s="1" t="e">
        <f t="shared" si="62"/>
        <v>#N/A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1" t="str">
        <f t="shared" si="70"/>
        <v/>
      </c>
      <c r="W283" s="1" t="str">
        <f t="shared" si="71"/>
        <v/>
      </c>
      <c r="X283" s="1" t="str">
        <f t="shared" si="71"/>
        <v/>
      </c>
      <c r="Y283" s="1" t="str">
        <f t="shared" si="71"/>
        <v/>
      </c>
      <c r="Z283" s="1" t="e">
        <f t="shared" si="72"/>
        <v>#N/A</v>
      </c>
      <c r="AA283" s="3">
        <f t="shared" si="63"/>
        <v>0</v>
      </c>
      <c r="AB283" s="13" t="e">
        <f t="shared" si="64"/>
        <v>#N/A</v>
      </c>
      <c r="AC283" s="13" t="e">
        <f t="shared" si="65"/>
        <v>#N/A</v>
      </c>
      <c r="AD283" s="13" t="e">
        <f t="shared" si="66"/>
        <v>#N/A</v>
      </c>
      <c r="AE283" s="13" t="e">
        <f t="shared" si="67"/>
        <v>#N/A</v>
      </c>
      <c r="AF283" s="13" t="e">
        <f t="shared" si="68"/>
        <v>#N/A</v>
      </c>
      <c r="AG283" s="13" t="e">
        <f t="shared" si="69"/>
        <v>#N/A</v>
      </c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T283" s="117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</row>
    <row r="284" spans="1:65" s="1" customFormat="1" x14ac:dyDescent="0.3">
      <c r="A284" s="11"/>
      <c r="B284" s="1" t="e">
        <f t="shared" si="62"/>
        <v>#N/A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1" t="str">
        <f t="shared" si="70"/>
        <v/>
      </c>
      <c r="W284" s="1" t="str">
        <f t="shared" si="71"/>
        <v/>
      </c>
      <c r="X284" s="1" t="str">
        <f t="shared" si="71"/>
        <v/>
      </c>
      <c r="Y284" s="1" t="str">
        <f t="shared" si="71"/>
        <v/>
      </c>
      <c r="Z284" s="1" t="e">
        <f t="shared" si="72"/>
        <v>#N/A</v>
      </c>
      <c r="AA284" s="3">
        <f t="shared" si="63"/>
        <v>0</v>
      </c>
      <c r="AB284" s="13" t="e">
        <f t="shared" si="64"/>
        <v>#N/A</v>
      </c>
      <c r="AC284" s="13" t="e">
        <f t="shared" si="65"/>
        <v>#N/A</v>
      </c>
      <c r="AD284" s="13" t="e">
        <f t="shared" si="66"/>
        <v>#N/A</v>
      </c>
      <c r="AE284" s="13" t="e">
        <f t="shared" si="67"/>
        <v>#N/A</v>
      </c>
      <c r="AF284" s="13" t="e">
        <f t="shared" si="68"/>
        <v>#N/A</v>
      </c>
      <c r="AG284" s="13" t="e">
        <f t="shared" si="69"/>
        <v>#N/A</v>
      </c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T284" s="117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</row>
    <row r="285" spans="1:65" s="1" customFormat="1" x14ac:dyDescent="0.3">
      <c r="A285" s="11"/>
      <c r="B285" s="1" t="e">
        <f t="shared" si="62"/>
        <v>#N/A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1" t="str">
        <f t="shared" si="70"/>
        <v/>
      </c>
      <c r="W285" s="1" t="str">
        <f t="shared" si="71"/>
        <v/>
      </c>
      <c r="X285" s="1" t="str">
        <f t="shared" si="71"/>
        <v/>
      </c>
      <c r="Y285" s="1" t="str">
        <f t="shared" si="71"/>
        <v/>
      </c>
      <c r="Z285" s="1" t="e">
        <f t="shared" si="72"/>
        <v>#N/A</v>
      </c>
      <c r="AA285" s="3">
        <f t="shared" si="63"/>
        <v>0</v>
      </c>
      <c r="AB285" s="13" t="e">
        <f t="shared" si="64"/>
        <v>#N/A</v>
      </c>
      <c r="AC285" s="13" t="e">
        <f t="shared" si="65"/>
        <v>#N/A</v>
      </c>
      <c r="AD285" s="13" t="e">
        <f t="shared" si="66"/>
        <v>#N/A</v>
      </c>
      <c r="AE285" s="13" t="e">
        <f t="shared" si="67"/>
        <v>#N/A</v>
      </c>
      <c r="AF285" s="13" t="e">
        <f t="shared" si="68"/>
        <v>#N/A</v>
      </c>
      <c r="AG285" s="13" t="e">
        <f t="shared" si="69"/>
        <v>#N/A</v>
      </c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T285" s="117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</row>
    <row r="286" spans="1:65" s="1" customFormat="1" x14ac:dyDescent="0.3">
      <c r="A286" s="11"/>
      <c r="B286" s="1" t="e">
        <f t="shared" si="62"/>
        <v>#N/A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1" t="str">
        <f t="shared" si="70"/>
        <v/>
      </c>
      <c r="W286" s="1" t="str">
        <f t="shared" si="71"/>
        <v/>
      </c>
      <c r="X286" s="1" t="str">
        <f t="shared" si="71"/>
        <v/>
      </c>
      <c r="Y286" s="1" t="str">
        <f t="shared" si="71"/>
        <v/>
      </c>
      <c r="Z286" s="1" t="e">
        <f t="shared" si="72"/>
        <v>#N/A</v>
      </c>
      <c r="AA286" s="3">
        <f t="shared" si="63"/>
        <v>0</v>
      </c>
      <c r="AB286" s="13" t="e">
        <f t="shared" si="64"/>
        <v>#N/A</v>
      </c>
      <c r="AC286" s="13" t="e">
        <f t="shared" si="65"/>
        <v>#N/A</v>
      </c>
      <c r="AD286" s="13" t="e">
        <f t="shared" si="66"/>
        <v>#N/A</v>
      </c>
      <c r="AE286" s="13" t="e">
        <f t="shared" si="67"/>
        <v>#N/A</v>
      </c>
      <c r="AF286" s="13" t="e">
        <f t="shared" si="68"/>
        <v>#N/A</v>
      </c>
      <c r="AG286" s="13" t="e">
        <f t="shared" si="69"/>
        <v>#N/A</v>
      </c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T286" s="117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</row>
    <row r="287" spans="1:65" s="1" customFormat="1" x14ac:dyDescent="0.3">
      <c r="A287" s="11"/>
      <c r="B287" s="1" t="e">
        <f t="shared" si="62"/>
        <v>#N/A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1" t="str">
        <f t="shared" si="70"/>
        <v/>
      </c>
      <c r="W287" s="1" t="str">
        <f t="shared" si="71"/>
        <v/>
      </c>
      <c r="X287" s="1" t="str">
        <f t="shared" si="71"/>
        <v/>
      </c>
      <c r="Y287" s="1" t="str">
        <f t="shared" si="71"/>
        <v/>
      </c>
      <c r="Z287" s="1" t="e">
        <f t="shared" si="72"/>
        <v>#N/A</v>
      </c>
      <c r="AA287" s="3">
        <f t="shared" si="63"/>
        <v>0</v>
      </c>
      <c r="AB287" s="13" t="e">
        <f t="shared" si="64"/>
        <v>#N/A</v>
      </c>
      <c r="AC287" s="13" t="e">
        <f t="shared" si="65"/>
        <v>#N/A</v>
      </c>
      <c r="AD287" s="13" t="e">
        <f t="shared" si="66"/>
        <v>#N/A</v>
      </c>
      <c r="AE287" s="13" t="e">
        <f t="shared" si="67"/>
        <v>#N/A</v>
      </c>
      <c r="AF287" s="13" t="e">
        <f t="shared" si="68"/>
        <v>#N/A</v>
      </c>
      <c r="AG287" s="13" t="e">
        <f t="shared" si="69"/>
        <v>#N/A</v>
      </c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T287" s="117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</row>
    <row r="288" spans="1:65" s="1" customFormat="1" x14ac:dyDescent="0.3">
      <c r="A288" s="11"/>
      <c r="B288" s="1" t="e">
        <f t="shared" si="62"/>
        <v>#N/A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1" t="str">
        <f t="shared" si="70"/>
        <v/>
      </c>
      <c r="W288" s="1" t="str">
        <f t="shared" si="71"/>
        <v/>
      </c>
      <c r="X288" s="1" t="str">
        <f t="shared" si="71"/>
        <v/>
      </c>
      <c r="Y288" s="1" t="str">
        <f t="shared" si="71"/>
        <v/>
      </c>
      <c r="Z288" s="1" t="e">
        <f t="shared" si="72"/>
        <v>#N/A</v>
      </c>
      <c r="AA288" s="3">
        <f t="shared" si="63"/>
        <v>0</v>
      </c>
      <c r="AB288" s="13" t="e">
        <f t="shared" si="64"/>
        <v>#N/A</v>
      </c>
      <c r="AC288" s="13" t="e">
        <f t="shared" si="65"/>
        <v>#N/A</v>
      </c>
      <c r="AD288" s="13" t="e">
        <f t="shared" si="66"/>
        <v>#N/A</v>
      </c>
      <c r="AE288" s="13" t="e">
        <f t="shared" si="67"/>
        <v>#N/A</v>
      </c>
      <c r="AF288" s="13" t="e">
        <f t="shared" si="68"/>
        <v>#N/A</v>
      </c>
      <c r="AG288" s="13" t="e">
        <f t="shared" si="69"/>
        <v>#N/A</v>
      </c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T288" s="117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</row>
    <row r="289" spans="1:65" s="1" customFormat="1" x14ac:dyDescent="0.3">
      <c r="A289" s="11"/>
      <c r="B289" s="1" t="e">
        <f t="shared" si="62"/>
        <v>#N/A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1" t="str">
        <f t="shared" si="70"/>
        <v/>
      </c>
      <c r="W289" s="1" t="str">
        <f t="shared" si="71"/>
        <v/>
      </c>
      <c r="X289" s="1" t="str">
        <f t="shared" si="71"/>
        <v/>
      </c>
      <c r="Y289" s="1" t="str">
        <f t="shared" si="71"/>
        <v/>
      </c>
      <c r="Z289" s="1" t="e">
        <f t="shared" si="72"/>
        <v>#N/A</v>
      </c>
      <c r="AA289" s="3">
        <f t="shared" si="63"/>
        <v>0</v>
      </c>
      <c r="AB289" s="13" t="e">
        <f t="shared" si="64"/>
        <v>#N/A</v>
      </c>
      <c r="AC289" s="13" t="e">
        <f t="shared" si="65"/>
        <v>#N/A</v>
      </c>
      <c r="AD289" s="13" t="e">
        <f t="shared" si="66"/>
        <v>#N/A</v>
      </c>
      <c r="AE289" s="13" t="e">
        <f t="shared" si="67"/>
        <v>#N/A</v>
      </c>
      <c r="AF289" s="13" t="e">
        <f t="shared" si="68"/>
        <v>#N/A</v>
      </c>
      <c r="AG289" s="13" t="e">
        <f t="shared" si="69"/>
        <v>#N/A</v>
      </c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T289" s="117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</row>
    <row r="290" spans="1:65" s="1" customFormat="1" x14ac:dyDescent="0.3">
      <c r="A290" s="11"/>
      <c r="B290" s="1" t="e">
        <f t="shared" si="62"/>
        <v>#N/A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1" t="str">
        <f t="shared" si="70"/>
        <v/>
      </c>
      <c r="W290" s="1" t="str">
        <f t="shared" si="71"/>
        <v/>
      </c>
      <c r="X290" s="1" t="str">
        <f t="shared" si="71"/>
        <v/>
      </c>
      <c r="Y290" s="1" t="str">
        <f t="shared" si="71"/>
        <v/>
      </c>
      <c r="Z290" s="1" t="e">
        <f t="shared" si="72"/>
        <v>#N/A</v>
      </c>
      <c r="AA290" s="3">
        <f t="shared" si="63"/>
        <v>0</v>
      </c>
      <c r="AB290" s="13" t="e">
        <f t="shared" si="64"/>
        <v>#N/A</v>
      </c>
      <c r="AC290" s="13" t="e">
        <f t="shared" si="65"/>
        <v>#N/A</v>
      </c>
      <c r="AD290" s="13" t="e">
        <f t="shared" si="66"/>
        <v>#N/A</v>
      </c>
      <c r="AE290" s="13" t="e">
        <f t="shared" si="67"/>
        <v>#N/A</v>
      </c>
      <c r="AF290" s="13" t="e">
        <f t="shared" si="68"/>
        <v>#N/A</v>
      </c>
      <c r="AG290" s="13" t="e">
        <f t="shared" si="69"/>
        <v>#N/A</v>
      </c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T290" s="117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</row>
    <row r="291" spans="1:65" s="1" customFormat="1" x14ac:dyDescent="0.3">
      <c r="A291" s="11"/>
      <c r="B291" s="1" t="e">
        <f t="shared" si="62"/>
        <v>#N/A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1" t="str">
        <f t="shared" si="70"/>
        <v/>
      </c>
      <c r="W291" s="1" t="str">
        <f t="shared" si="71"/>
        <v/>
      </c>
      <c r="X291" s="1" t="str">
        <f t="shared" si="71"/>
        <v/>
      </c>
      <c r="Y291" s="1" t="str">
        <f t="shared" si="71"/>
        <v/>
      </c>
      <c r="Z291" s="1" t="e">
        <f t="shared" si="72"/>
        <v>#N/A</v>
      </c>
      <c r="AA291" s="3">
        <f t="shared" si="63"/>
        <v>0</v>
      </c>
      <c r="AB291" s="13" t="e">
        <f t="shared" si="64"/>
        <v>#N/A</v>
      </c>
      <c r="AC291" s="13" t="e">
        <f t="shared" si="65"/>
        <v>#N/A</v>
      </c>
      <c r="AD291" s="13" t="e">
        <f t="shared" si="66"/>
        <v>#N/A</v>
      </c>
      <c r="AE291" s="13" t="e">
        <f t="shared" si="67"/>
        <v>#N/A</v>
      </c>
      <c r="AF291" s="13" t="e">
        <f t="shared" si="68"/>
        <v>#N/A</v>
      </c>
      <c r="AG291" s="13" t="e">
        <f t="shared" si="69"/>
        <v>#N/A</v>
      </c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T291" s="117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</row>
    <row r="292" spans="1:65" s="1" customFormat="1" x14ac:dyDescent="0.3">
      <c r="A292" s="11"/>
      <c r="B292" s="1" t="e">
        <f t="shared" si="62"/>
        <v>#N/A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1" t="str">
        <f t="shared" si="70"/>
        <v/>
      </c>
      <c r="W292" s="1" t="str">
        <f t="shared" si="71"/>
        <v/>
      </c>
      <c r="X292" s="1" t="str">
        <f t="shared" si="71"/>
        <v/>
      </c>
      <c r="Y292" s="1" t="str">
        <f t="shared" si="71"/>
        <v/>
      </c>
      <c r="Z292" s="1" t="e">
        <f t="shared" si="72"/>
        <v>#N/A</v>
      </c>
      <c r="AA292" s="3">
        <f t="shared" si="63"/>
        <v>0</v>
      </c>
      <c r="AB292" s="13" t="e">
        <f t="shared" si="64"/>
        <v>#N/A</v>
      </c>
      <c r="AC292" s="13" t="e">
        <f t="shared" si="65"/>
        <v>#N/A</v>
      </c>
      <c r="AD292" s="13" t="e">
        <f t="shared" si="66"/>
        <v>#N/A</v>
      </c>
      <c r="AE292" s="13" t="e">
        <f t="shared" si="67"/>
        <v>#N/A</v>
      </c>
      <c r="AF292" s="13" t="e">
        <f t="shared" si="68"/>
        <v>#N/A</v>
      </c>
      <c r="AG292" s="13" t="e">
        <f t="shared" si="69"/>
        <v>#N/A</v>
      </c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T292" s="117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</row>
    <row r="293" spans="1:65" s="1" customFormat="1" x14ac:dyDescent="0.3">
      <c r="A293" s="11"/>
      <c r="B293" s="1" t="e">
        <f t="shared" si="62"/>
        <v>#N/A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1" t="str">
        <f t="shared" si="70"/>
        <v/>
      </c>
      <c r="W293" s="1" t="str">
        <f t="shared" si="71"/>
        <v/>
      </c>
      <c r="X293" s="1" t="str">
        <f t="shared" si="71"/>
        <v/>
      </c>
      <c r="Y293" s="1" t="str">
        <f t="shared" si="71"/>
        <v/>
      </c>
      <c r="Z293" s="1" t="e">
        <f t="shared" si="72"/>
        <v>#N/A</v>
      </c>
      <c r="AA293" s="3">
        <f t="shared" si="63"/>
        <v>0</v>
      </c>
      <c r="AB293" s="13" t="e">
        <f t="shared" si="64"/>
        <v>#N/A</v>
      </c>
      <c r="AC293" s="13" t="e">
        <f t="shared" si="65"/>
        <v>#N/A</v>
      </c>
      <c r="AD293" s="13" t="e">
        <f t="shared" si="66"/>
        <v>#N/A</v>
      </c>
      <c r="AE293" s="13" t="e">
        <f t="shared" si="67"/>
        <v>#N/A</v>
      </c>
      <c r="AF293" s="13" t="e">
        <f t="shared" si="68"/>
        <v>#N/A</v>
      </c>
      <c r="AG293" s="13" t="e">
        <f t="shared" si="69"/>
        <v>#N/A</v>
      </c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T293" s="117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</row>
    <row r="294" spans="1:65" s="1" customFormat="1" x14ac:dyDescent="0.3">
      <c r="A294" s="11"/>
      <c r="B294" s="1" t="e">
        <f t="shared" si="62"/>
        <v>#N/A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1" t="str">
        <f t="shared" si="70"/>
        <v/>
      </c>
      <c r="W294" s="1" t="str">
        <f t="shared" si="71"/>
        <v/>
      </c>
      <c r="X294" s="1" t="str">
        <f t="shared" si="71"/>
        <v/>
      </c>
      <c r="Y294" s="1" t="str">
        <f t="shared" si="71"/>
        <v/>
      </c>
      <c r="Z294" s="1" t="e">
        <f t="shared" si="72"/>
        <v>#N/A</v>
      </c>
      <c r="AA294" s="3">
        <f t="shared" si="63"/>
        <v>0</v>
      </c>
      <c r="AB294" s="13" t="e">
        <f t="shared" si="64"/>
        <v>#N/A</v>
      </c>
      <c r="AC294" s="13" t="e">
        <f t="shared" si="65"/>
        <v>#N/A</v>
      </c>
      <c r="AD294" s="13" t="e">
        <f t="shared" si="66"/>
        <v>#N/A</v>
      </c>
      <c r="AE294" s="13" t="e">
        <f t="shared" si="67"/>
        <v>#N/A</v>
      </c>
      <c r="AF294" s="13" t="e">
        <f t="shared" si="68"/>
        <v>#N/A</v>
      </c>
      <c r="AG294" s="13" t="e">
        <f t="shared" si="69"/>
        <v>#N/A</v>
      </c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T294" s="117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</row>
    <row r="295" spans="1:65" s="1" customFormat="1" x14ac:dyDescent="0.3">
      <c r="A295" s="11"/>
      <c r="B295" s="1" t="e">
        <f t="shared" si="62"/>
        <v>#N/A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1" t="str">
        <f t="shared" si="70"/>
        <v/>
      </c>
      <c r="W295" s="1" t="str">
        <f t="shared" si="71"/>
        <v/>
      </c>
      <c r="X295" s="1" t="str">
        <f t="shared" si="71"/>
        <v/>
      </c>
      <c r="Y295" s="1" t="str">
        <f t="shared" si="71"/>
        <v/>
      </c>
      <c r="Z295" s="1" t="e">
        <f t="shared" si="72"/>
        <v>#N/A</v>
      </c>
      <c r="AA295" s="3">
        <f t="shared" si="63"/>
        <v>0</v>
      </c>
      <c r="AB295" s="13" t="e">
        <f t="shared" si="64"/>
        <v>#N/A</v>
      </c>
      <c r="AC295" s="13" t="e">
        <f t="shared" si="65"/>
        <v>#N/A</v>
      </c>
      <c r="AD295" s="13" t="e">
        <f t="shared" si="66"/>
        <v>#N/A</v>
      </c>
      <c r="AE295" s="13" t="e">
        <f t="shared" si="67"/>
        <v>#N/A</v>
      </c>
      <c r="AF295" s="13" t="e">
        <f t="shared" si="68"/>
        <v>#N/A</v>
      </c>
      <c r="AG295" s="13" t="e">
        <f t="shared" si="69"/>
        <v>#N/A</v>
      </c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T295" s="117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</row>
    <row r="296" spans="1:65" s="1" customFormat="1" x14ac:dyDescent="0.3">
      <c r="A296" s="11"/>
      <c r="B296" s="1" t="e">
        <f t="shared" si="62"/>
        <v>#N/A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1" t="str">
        <f t="shared" si="70"/>
        <v/>
      </c>
      <c r="W296" s="1" t="str">
        <f t="shared" si="71"/>
        <v/>
      </c>
      <c r="X296" s="1" t="str">
        <f t="shared" si="71"/>
        <v/>
      </c>
      <c r="Y296" s="1" t="str">
        <f t="shared" si="71"/>
        <v/>
      </c>
      <c r="Z296" s="1" t="e">
        <f t="shared" si="72"/>
        <v>#N/A</v>
      </c>
      <c r="AA296" s="3">
        <f t="shared" si="63"/>
        <v>0</v>
      </c>
      <c r="AB296" s="13" t="e">
        <f t="shared" si="64"/>
        <v>#N/A</v>
      </c>
      <c r="AC296" s="13" t="e">
        <f t="shared" si="65"/>
        <v>#N/A</v>
      </c>
      <c r="AD296" s="13" t="e">
        <f t="shared" si="66"/>
        <v>#N/A</v>
      </c>
      <c r="AE296" s="13" t="e">
        <f t="shared" si="67"/>
        <v>#N/A</v>
      </c>
      <c r="AF296" s="13" t="e">
        <f t="shared" si="68"/>
        <v>#N/A</v>
      </c>
      <c r="AG296" s="13" t="e">
        <f t="shared" si="69"/>
        <v>#N/A</v>
      </c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T296" s="117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</row>
    <row r="297" spans="1:65" s="1" customFormat="1" x14ac:dyDescent="0.3">
      <c r="A297" s="11"/>
      <c r="B297" s="1" t="e">
        <f t="shared" si="62"/>
        <v>#N/A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1" t="str">
        <f t="shared" si="70"/>
        <v/>
      </c>
      <c r="W297" s="1" t="str">
        <f t="shared" si="71"/>
        <v/>
      </c>
      <c r="X297" s="1" t="str">
        <f t="shared" si="71"/>
        <v/>
      </c>
      <c r="Y297" s="1" t="str">
        <f t="shared" si="71"/>
        <v/>
      </c>
      <c r="Z297" s="1" t="e">
        <f t="shared" si="72"/>
        <v>#N/A</v>
      </c>
      <c r="AA297" s="3">
        <f t="shared" si="63"/>
        <v>0</v>
      </c>
      <c r="AB297" s="13" t="e">
        <f t="shared" si="64"/>
        <v>#N/A</v>
      </c>
      <c r="AC297" s="13" t="e">
        <f t="shared" si="65"/>
        <v>#N/A</v>
      </c>
      <c r="AD297" s="13" t="e">
        <f t="shared" si="66"/>
        <v>#N/A</v>
      </c>
      <c r="AE297" s="13" t="e">
        <f t="shared" si="67"/>
        <v>#N/A</v>
      </c>
      <c r="AF297" s="13" t="e">
        <f t="shared" si="68"/>
        <v>#N/A</v>
      </c>
      <c r="AG297" s="13" t="e">
        <f t="shared" si="69"/>
        <v>#N/A</v>
      </c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T297" s="117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</row>
    <row r="298" spans="1:65" s="1" customFormat="1" x14ac:dyDescent="0.3">
      <c r="A298" s="11"/>
      <c r="B298" s="1" t="e">
        <f t="shared" si="62"/>
        <v>#N/A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1" t="str">
        <f t="shared" si="70"/>
        <v/>
      </c>
      <c r="W298" s="1" t="str">
        <f t="shared" si="71"/>
        <v/>
      </c>
      <c r="X298" s="1" t="str">
        <f t="shared" si="71"/>
        <v/>
      </c>
      <c r="Y298" s="1" t="str">
        <f t="shared" si="71"/>
        <v/>
      </c>
      <c r="Z298" s="1" t="e">
        <f t="shared" si="72"/>
        <v>#N/A</v>
      </c>
      <c r="AA298" s="3">
        <f t="shared" si="63"/>
        <v>0</v>
      </c>
      <c r="AB298" s="13" t="e">
        <f t="shared" si="64"/>
        <v>#N/A</v>
      </c>
      <c r="AC298" s="13" t="e">
        <f t="shared" si="65"/>
        <v>#N/A</v>
      </c>
      <c r="AD298" s="13" t="e">
        <f t="shared" si="66"/>
        <v>#N/A</v>
      </c>
      <c r="AE298" s="13" t="e">
        <f t="shared" si="67"/>
        <v>#N/A</v>
      </c>
      <c r="AF298" s="13" t="e">
        <f t="shared" si="68"/>
        <v>#N/A</v>
      </c>
      <c r="AG298" s="13" t="e">
        <f t="shared" si="69"/>
        <v>#N/A</v>
      </c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T298" s="117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</row>
    <row r="299" spans="1:65" s="1" customFormat="1" x14ac:dyDescent="0.3">
      <c r="A299" s="11"/>
      <c r="B299" s="1" t="e">
        <f t="shared" si="62"/>
        <v>#N/A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1" t="str">
        <f t="shared" si="70"/>
        <v/>
      </c>
      <c r="W299" s="1" t="str">
        <f t="shared" si="71"/>
        <v/>
      </c>
      <c r="X299" s="1" t="str">
        <f t="shared" si="71"/>
        <v/>
      </c>
      <c r="Y299" s="1" t="str">
        <f t="shared" si="71"/>
        <v/>
      </c>
      <c r="Z299" s="1" t="e">
        <f t="shared" si="72"/>
        <v>#N/A</v>
      </c>
      <c r="AA299" s="3">
        <f t="shared" si="63"/>
        <v>0</v>
      </c>
      <c r="AB299" s="13" t="e">
        <f t="shared" si="64"/>
        <v>#N/A</v>
      </c>
      <c r="AC299" s="13" t="e">
        <f t="shared" si="65"/>
        <v>#N/A</v>
      </c>
      <c r="AD299" s="13" t="e">
        <f t="shared" si="66"/>
        <v>#N/A</v>
      </c>
      <c r="AE299" s="13" t="e">
        <f t="shared" si="67"/>
        <v>#N/A</v>
      </c>
      <c r="AF299" s="13" t="e">
        <f t="shared" si="68"/>
        <v>#N/A</v>
      </c>
      <c r="AG299" s="13" t="e">
        <f t="shared" si="69"/>
        <v>#N/A</v>
      </c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T299" s="117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</row>
    <row r="300" spans="1:65" s="1" customFormat="1" x14ac:dyDescent="0.3">
      <c r="A300" s="11"/>
      <c r="B300" s="1" t="e">
        <f t="shared" si="62"/>
        <v>#N/A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1" t="str">
        <f t="shared" si="70"/>
        <v/>
      </c>
      <c r="W300" s="1" t="str">
        <f t="shared" si="71"/>
        <v/>
      </c>
      <c r="X300" s="1" t="str">
        <f t="shared" si="71"/>
        <v/>
      </c>
      <c r="Y300" s="1" t="str">
        <f t="shared" si="71"/>
        <v/>
      </c>
      <c r="Z300" s="1" t="e">
        <f t="shared" si="72"/>
        <v>#N/A</v>
      </c>
      <c r="AA300" s="3">
        <f t="shared" si="63"/>
        <v>0</v>
      </c>
      <c r="AB300" s="13" t="e">
        <f t="shared" si="64"/>
        <v>#N/A</v>
      </c>
      <c r="AC300" s="13" t="e">
        <f t="shared" si="65"/>
        <v>#N/A</v>
      </c>
      <c r="AD300" s="13" t="e">
        <f t="shared" si="66"/>
        <v>#N/A</v>
      </c>
      <c r="AE300" s="13" t="e">
        <f t="shared" si="67"/>
        <v>#N/A</v>
      </c>
      <c r="AF300" s="13" t="e">
        <f t="shared" si="68"/>
        <v>#N/A</v>
      </c>
      <c r="AG300" s="13" t="e">
        <f t="shared" si="69"/>
        <v>#N/A</v>
      </c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T300" s="117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</row>
    <row r="301" spans="1:65" s="1" customFormat="1" x14ac:dyDescent="0.3">
      <c r="A301" s="11"/>
      <c r="B301" s="1" t="e">
        <f t="shared" si="62"/>
        <v>#N/A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1" t="str">
        <f t="shared" si="70"/>
        <v/>
      </c>
      <c r="W301" s="1" t="str">
        <f t="shared" si="71"/>
        <v/>
      </c>
      <c r="X301" s="1" t="str">
        <f t="shared" si="71"/>
        <v/>
      </c>
      <c r="Y301" s="1" t="str">
        <f t="shared" si="71"/>
        <v/>
      </c>
      <c r="Z301" s="1" t="e">
        <f t="shared" si="72"/>
        <v>#N/A</v>
      </c>
      <c r="AA301" s="3">
        <f t="shared" si="63"/>
        <v>0</v>
      </c>
      <c r="AB301" s="13" t="e">
        <f t="shared" si="64"/>
        <v>#N/A</v>
      </c>
      <c r="AC301" s="13" t="e">
        <f t="shared" si="65"/>
        <v>#N/A</v>
      </c>
      <c r="AD301" s="13" t="e">
        <f t="shared" si="66"/>
        <v>#N/A</v>
      </c>
      <c r="AE301" s="13" t="e">
        <f t="shared" si="67"/>
        <v>#N/A</v>
      </c>
      <c r="AF301" s="13" t="e">
        <f t="shared" si="68"/>
        <v>#N/A</v>
      </c>
      <c r="AG301" s="13" t="e">
        <f t="shared" si="69"/>
        <v>#N/A</v>
      </c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T301" s="117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</row>
    <row r="302" spans="1:65" s="1" customFormat="1" x14ac:dyDescent="0.3">
      <c r="A302" s="11"/>
      <c r="B302" s="1" t="e">
        <f t="shared" si="62"/>
        <v>#N/A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1" t="str">
        <f t="shared" si="70"/>
        <v/>
      </c>
      <c r="W302" s="1" t="str">
        <f t="shared" si="71"/>
        <v/>
      </c>
      <c r="X302" s="1" t="str">
        <f t="shared" si="71"/>
        <v/>
      </c>
      <c r="Y302" s="1" t="str">
        <f t="shared" si="71"/>
        <v/>
      </c>
      <c r="Z302" s="1" t="e">
        <f t="shared" si="72"/>
        <v>#N/A</v>
      </c>
      <c r="AA302" s="3">
        <f t="shared" si="63"/>
        <v>0</v>
      </c>
      <c r="AB302" s="13" t="e">
        <f t="shared" si="64"/>
        <v>#N/A</v>
      </c>
      <c r="AC302" s="13" t="e">
        <f t="shared" si="65"/>
        <v>#N/A</v>
      </c>
      <c r="AD302" s="13" t="e">
        <f t="shared" si="66"/>
        <v>#N/A</v>
      </c>
      <c r="AE302" s="13" t="e">
        <f t="shared" si="67"/>
        <v>#N/A</v>
      </c>
      <c r="AF302" s="13" t="e">
        <f t="shared" si="68"/>
        <v>#N/A</v>
      </c>
      <c r="AG302" s="13" t="e">
        <f t="shared" si="69"/>
        <v>#N/A</v>
      </c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T302" s="117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</row>
    <row r="303" spans="1:65" s="1" customFormat="1" x14ac:dyDescent="0.3">
      <c r="A303" s="11"/>
      <c r="B303" s="1" t="e">
        <f t="shared" si="62"/>
        <v>#N/A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1" t="str">
        <f t="shared" si="70"/>
        <v/>
      </c>
      <c r="W303" s="1" t="str">
        <f t="shared" si="71"/>
        <v/>
      </c>
      <c r="X303" s="1" t="str">
        <f t="shared" si="71"/>
        <v/>
      </c>
      <c r="Y303" s="1" t="str">
        <f t="shared" si="71"/>
        <v/>
      </c>
      <c r="Z303" s="1" t="e">
        <f t="shared" si="72"/>
        <v>#N/A</v>
      </c>
      <c r="AA303" s="3">
        <f t="shared" si="63"/>
        <v>0</v>
      </c>
      <c r="AB303" s="13" t="e">
        <f t="shared" si="64"/>
        <v>#N/A</v>
      </c>
      <c r="AC303" s="13" t="e">
        <f t="shared" si="65"/>
        <v>#N/A</v>
      </c>
      <c r="AD303" s="13" t="e">
        <f t="shared" si="66"/>
        <v>#N/A</v>
      </c>
      <c r="AE303" s="13" t="e">
        <f t="shared" si="67"/>
        <v>#N/A</v>
      </c>
      <c r="AF303" s="13" t="e">
        <f t="shared" si="68"/>
        <v>#N/A</v>
      </c>
      <c r="AG303" s="13" t="e">
        <f t="shared" si="69"/>
        <v>#N/A</v>
      </c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T303" s="117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</row>
    <row r="304" spans="1:65" s="1" customFormat="1" x14ac:dyDescent="0.3">
      <c r="A304" s="11"/>
      <c r="B304" s="1" t="e">
        <f t="shared" si="62"/>
        <v>#N/A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1" t="str">
        <f t="shared" si="70"/>
        <v/>
      </c>
      <c r="W304" s="1" t="str">
        <f t="shared" si="71"/>
        <v/>
      </c>
      <c r="X304" s="1" t="str">
        <f t="shared" si="71"/>
        <v/>
      </c>
      <c r="Y304" s="1" t="str">
        <f t="shared" si="71"/>
        <v/>
      </c>
      <c r="Z304" s="1" t="e">
        <f t="shared" si="72"/>
        <v>#N/A</v>
      </c>
      <c r="AA304" s="3">
        <f t="shared" si="63"/>
        <v>0</v>
      </c>
      <c r="AB304" s="13" t="e">
        <f t="shared" si="64"/>
        <v>#N/A</v>
      </c>
      <c r="AC304" s="13" t="e">
        <f t="shared" si="65"/>
        <v>#N/A</v>
      </c>
      <c r="AD304" s="13" t="e">
        <f t="shared" si="66"/>
        <v>#N/A</v>
      </c>
      <c r="AE304" s="13" t="e">
        <f t="shared" si="67"/>
        <v>#N/A</v>
      </c>
      <c r="AF304" s="13" t="e">
        <f t="shared" si="68"/>
        <v>#N/A</v>
      </c>
      <c r="AG304" s="13" t="e">
        <f t="shared" si="69"/>
        <v>#N/A</v>
      </c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T304" s="117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</row>
    <row r="305" spans="1:65" s="1" customFormat="1" x14ac:dyDescent="0.3">
      <c r="A305" s="11"/>
      <c r="B305" s="1" t="e">
        <f t="shared" si="62"/>
        <v>#N/A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1" t="str">
        <f t="shared" si="70"/>
        <v/>
      </c>
      <c r="W305" s="1" t="str">
        <f t="shared" si="71"/>
        <v/>
      </c>
      <c r="X305" s="1" t="str">
        <f t="shared" si="71"/>
        <v/>
      </c>
      <c r="Y305" s="1" t="str">
        <f t="shared" si="71"/>
        <v/>
      </c>
      <c r="Z305" s="1" t="e">
        <f t="shared" si="72"/>
        <v>#N/A</v>
      </c>
      <c r="AA305" s="3">
        <f t="shared" si="63"/>
        <v>0</v>
      </c>
      <c r="AB305" s="13" t="e">
        <f t="shared" si="64"/>
        <v>#N/A</v>
      </c>
      <c r="AC305" s="13" t="e">
        <f t="shared" si="65"/>
        <v>#N/A</v>
      </c>
      <c r="AD305" s="13" t="e">
        <f t="shared" si="66"/>
        <v>#N/A</v>
      </c>
      <c r="AE305" s="13" t="e">
        <f t="shared" si="67"/>
        <v>#N/A</v>
      </c>
      <c r="AF305" s="13" t="e">
        <f t="shared" si="68"/>
        <v>#N/A</v>
      </c>
      <c r="AG305" s="13" t="e">
        <f t="shared" si="69"/>
        <v>#N/A</v>
      </c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T305" s="117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</row>
    <row r="306" spans="1:65" s="1" customFormat="1" x14ac:dyDescent="0.3">
      <c r="A306" s="11"/>
      <c r="B306" s="1" t="e">
        <f t="shared" si="62"/>
        <v>#N/A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1" t="str">
        <f t="shared" si="70"/>
        <v/>
      </c>
      <c r="W306" s="1" t="str">
        <f t="shared" si="71"/>
        <v/>
      </c>
      <c r="X306" s="1" t="str">
        <f t="shared" si="71"/>
        <v/>
      </c>
      <c r="Y306" s="1" t="str">
        <f t="shared" si="71"/>
        <v/>
      </c>
      <c r="Z306" s="1" t="e">
        <f t="shared" si="72"/>
        <v>#N/A</v>
      </c>
      <c r="AA306" s="3">
        <f t="shared" si="63"/>
        <v>0</v>
      </c>
      <c r="AB306" s="13" t="e">
        <f t="shared" si="64"/>
        <v>#N/A</v>
      </c>
      <c r="AC306" s="13" t="e">
        <f t="shared" si="65"/>
        <v>#N/A</v>
      </c>
      <c r="AD306" s="13" t="e">
        <f t="shared" si="66"/>
        <v>#N/A</v>
      </c>
      <c r="AE306" s="13" t="e">
        <f t="shared" si="67"/>
        <v>#N/A</v>
      </c>
      <c r="AF306" s="13" t="e">
        <f t="shared" si="68"/>
        <v>#N/A</v>
      </c>
      <c r="AG306" s="13" t="e">
        <f t="shared" si="69"/>
        <v>#N/A</v>
      </c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T306" s="117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</row>
    <row r="307" spans="1:65" s="1" customFormat="1" x14ac:dyDescent="0.3">
      <c r="A307" s="11"/>
      <c r="B307" s="1" t="e">
        <f t="shared" si="62"/>
        <v>#N/A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1" t="str">
        <f t="shared" si="70"/>
        <v/>
      </c>
      <c r="W307" s="1" t="str">
        <f t="shared" si="71"/>
        <v/>
      </c>
      <c r="X307" s="1" t="str">
        <f t="shared" si="71"/>
        <v/>
      </c>
      <c r="Y307" s="1" t="str">
        <f t="shared" si="71"/>
        <v/>
      </c>
      <c r="Z307" s="1" t="e">
        <f t="shared" si="72"/>
        <v>#N/A</v>
      </c>
      <c r="AA307" s="3">
        <f t="shared" si="63"/>
        <v>0</v>
      </c>
      <c r="AB307" s="13" t="e">
        <f t="shared" si="64"/>
        <v>#N/A</v>
      </c>
      <c r="AC307" s="13" t="e">
        <f t="shared" si="65"/>
        <v>#N/A</v>
      </c>
      <c r="AD307" s="13" t="e">
        <f t="shared" si="66"/>
        <v>#N/A</v>
      </c>
      <c r="AE307" s="13" t="e">
        <f t="shared" si="67"/>
        <v>#N/A</v>
      </c>
      <c r="AF307" s="13" t="e">
        <f t="shared" si="68"/>
        <v>#N/A</v>
      </c>
      <c r="AG307" s="13" t="e">
        <f t="shared" si="69"/>
        <v>#N/A</v>
      </c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T307" s="117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</row>
    <row r="308" spans="1:65" s="1" customFormat="1" x14ac:dyDescent="0.3">
      <c r="A308" s="11"/>
      <c r="B308" s="1" t="e">
        <f t="shared" si="62"/>
        <v>#N/A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1" t="str">
        <f t="shared" si="70"/>
        <v/>
      </c>
      <c r="W308" s="1" t="str">
        <f t="shared" si="71"/>
        <v/>
      </c>
      <c r="X308" s="1" t="str">
        <f t="shared" si="71"/>
        <v/>
      </c>
      <c r="Y308" s="1" t="str">
        <f t="shared" si="71"/>
        <v/>
      </c>
      <c r="Z308" s="1" t="e">
        <f t="shared" si="72"/>
        <v>#N/A</v>
      </c>
      <c r="AA308" s="3">
        <f t="shared" si="63"/>
        <v>0</v>
      </c>
      <c r="AB308" s="13" t="e">
        <f t="shared" si="64"/>
        <v>#N/A</v>
      </c>
      <c r="AC308" s="13" t="e">
        <f t="shared" si="65"/>
        <v>#N/A</v>
      </c>
      <c r="AD308" s="13" t="e">
        <f t="shared" si="66"/>
        <v>#N/A</v>
      </c>
      <c r="AE308" s="13" t="e">
        <f t="shared" si="67"/>
        <v>#N/A</v>
      </c>
      <c r="AF308" s="13" t="e">
        <f t="shared" si="68"/>
        <v>#N/A</v>
      </c>
      <c r="AG308" s="13" t="e">
        <f t="shared" si="69"/>
        <v>#N/A</v>
      </c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T308" s="117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</row>
    <row r="309" spans="1:65" s="1" customFormat="1" x14ac:dyDescent="0.3">
      <c r="A309" s="11"/>
      <c r="B309" s="1" t="e">
        <f t="shared" si="62"/>
        <v>#N/A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1" t="str">
        <f t="shared" si="70"/>
        <v/>
      </c>
      <c r="W309" s="1" t="str">
        <f t="shared" si="71"/>
        <v/>
      </c>
      <c r="X309" s="1" t="str">
        <f t="shared" si="71"/>
        <v/>
      </c>
      <c r="Y309" s="1" t="str">
        <f t="shared" si="71"/>
        <v/>
      </c>
      <c r="Z309" s="1" t="e">
        <f t="shared" si="72"/>
        <v>#N/A</v>
      </c>
      <c r="AA309" s="3">
        <f t="shared" si="63"/>
        <v>0</v>
      </c>
      <c r="AB309" s="13" t="e">
        <f t="shared" si="64"/>
        <v>#N/A</v>
      </c>
      <c r="AC309" s="13" t="e">
        <f t="shared" si="65"/>
        <v>#N/A</v>
      </c>
      <c r="AD309" s="13" t="e">
        <f t="shared" si="66"/>
        <v>#N/A</v>
      </c>
      <c r="AE309" s="13" t="e">
        <f t="shared" si="67"/>
        <v>#N/A</v>
      </c>
      <c r="AF309" s="13" t="e">
        <f t="shared" si="68"/>
        <v>#N/A</v>
      </c>
      <c r="AG309" s="13" t="e">
        <f t="shared" si="69"/>
        <v>#N/A</v>
      </c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T309" s="117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</row>
    <row r="310" spans="1:65" s="1" customFormat="1" x14ac:dyDescent="0.3">
      <c r="A310" s="11"/>
      <c r="B310" s="1" t="e">
        <f t="shared" si="62"/>
        <v>#N/A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1" t="str">
        <f t="shared" si="70"/>
        <v/>
      </c>
      <c r="W310" s="1" t="str">
        <f t="shared" si="71"/>
        <v/>
      </c>
      <c r="X310" s="1" t="str">
        <f t="shared" si="71"/>
        <v/>
      </c>
      <c r="Y310" s="1" t="str">
        <f t="shared" si="71"/>
        <v/>
      </c>
      <c r="Z310" s="1" t="e">
        <f t="shared" si="72"/>
        <v>#N/A</v>
      </c>
      <c r="AA310" s="3">
        <f t="shared" si="63"/>
        <v>0</v>
      </c>
      <c r="AB310" s="13" t="e">
        <f t="shared" si="64"/>
        <v>#N/A</v>
      </c>
      <c r="AC310" s="13" t="e">
        <f t="shared" si="65"/>
        <v>#N/A</v>
      </c>
      <c r="AD310" s="13" t="e">
        <f t="shared" si="66"/>
        <v>#N/A</v>
      </c>
      <c r="AE310" s="13" t="e">
        <f t="shared" si="67"/>
        <v>#N/A</v>
      </c>
      <c r="AF310" s="13" t="e">
        <f t="shared" si="68"/>
        <v>#N/A</v>
      </c>
      <c r="AG310" s="13" t="e">
        <f t="shared" si="69"/>
        <v>#N/A</v>
      </c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T310" s="117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</row>
    <row r="311" spans="1:65" s="1" customFormat="1" x14ac:dyDescent="0.3">
      <c r="A311" s="11"/>
      <c r="B311" s="1" t="e">
        <f t="shared" si="62"/>
        <v>#N/A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1" t="str">
        <f t="shared" si="70"/>
        <v/>
      </c>
      <c r="W311" s="1" t="str">
        <f t="shared" si="71"/>
        <v/>
      </c>
      <c r="X311" s="1" t="str">
        <f t="shared" si="71"/>
        <v/>
      </c>
      <c r="Y311" s="1" t="str">
        <f t="shared" si="71"/>
        <v/>
      </c>
      <c r="Z311" s="1" t="e">
        <f t="shared" si="72"/>
        <v>#N/A</v>
      </c>
      <c r="AA311" s="3">
        <f t="shared" si="63"/>
        <v>0</v>
      </c>
      <c r="AB311" s="13" t="e">
        <f t="shared" si="64"/>
        <v>#N/A</v>
      </c>
      <c r="AC311" s="13" t="e">
        <f t="shared" si="65"/>
        <v>#N/A</v>
      </c>
      <c r="AD311" s="13" t="e">
        <f t="shared" si="66"/>
        <v>#N/A</v>
      </c>
      <c r="AE311" s="13" t="e">
        <f t="shared" si="67"/>
        <v>#N/A</v>
      </c>
      <c r="AF311" s="13" t="e">
        <f t="shared" si="68"/>
        <v>#N/A</v>
      </c>
      <c r="AG311" s="13" t="e">
        <f t="shared" si="69"/>
        <v>#N/A</v>
      </c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T311" s="117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</row>
    <row r="312" spans="1:65" s="1" customFormat="1" x14ac:dyDescent="0.3">
      <c r="A312" s="11"/>
      <c r="B312" s="1" t="e">
        <f t="shared" si="62"/>
        <v>#N/A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1" t="str">
        <f t="shared" si="70"/>
        <v/>
      </c>
      <c r="W312" s="1" t="str">
        <f t="shared" si="71"/>
        <v/>
      </c>
      <c r="X312" s="1" t="str">
        <f t="shared" si="71"/>
        <v/>
      </c>
      <c r="Y312" s="1" t="str">
        <f t="shared" si="71"/>
        <v/>
      </c>
      <c r="Z312" s="1" t="e">
        <f t="shared" si="72"/>
        <v>#N/A</v>
      </c>
      <c r="AA312" s="3">
        <f t="shared" si="63"/>
        <v>0</v>
      </c>
      <c r="AB312" s="13" t="e">
        <f t="shared" si="64"/>
        <v>#N/A</v>
      </c>
      <c r="AC312" s="13" t="e">
        <f t="shared" si="65"/>
        <v>#N/A</v>
      </c>
      <c r="AD312" s="13" t="e">
        <f t="shared" si="66"/>
        <v>#N/A</v>
      </c>
      <c r="AE312" s="13" t="e">
        <f t="shared" si="67"/>
        <v>#N/A</v>
      </c>
      <c r="AF312" s="13" t="e">
        <f t="shared" si="68"/>
        <v>#N/A</v>
      </c>
      <c r="AG312" s="13" t="e">
        <f t="shared" si="69"/>
        <v>#N/A</v>
      </c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T312" s="117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</row>
    <row r="313" spans="1:65" s="1" customFormat="1" x14ac:dyDescent="0.3">
      <c r="A313" s="11"/>
      <c r="B313" s="1" t="e">
        <f t="shared" si="62"/>
        <v>#N/A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1" t="str">
        <f t="shared" si="70"/>
        <v/>
      </c>
      <c r="W313" s="1" t="str">
        <f t="shared" si="71"/>
        <v/>
      </c>
      <c r="X313" s="1" t="str">
        <f t="shared" si="71"/>
        <v/>
      </c>
      <c r="Y313" s="1" t="str">
        <f t="shared" si="71"/>
        <v/>
      </c>
      <c r="Z313" s="1" t="e">
        <f t="shared" si="72"/>
        <v>#N/A</v>
      </c>
      <c r="AA313" s="3">
        <f t="shared" si="63"/>
        <v>0</v>
      </c>
      <c r="AB313" s="13" t="e">
        <f t="shared" si="64"/>
        <v>#N/A</v>
      </c>
      <c r="AC313" s="13" t="e">
        <f t="shared" si="65"/>
        <v>#N/A</v>
      </c>
      <c r="AD313" s="13" t="e">
        <f t="shared" si="66"/>
        <v>#N/A</v>
      </c>
      <c r="AE313" s="13" t="e">
        <f t="shared" si="67"/>
        <v>#N/A</v>
      </c>
      <c r="AF313" s="13" t="e">
        <f t="shared" si="68"/>
        <v>#N/A</v>
      </c>
      <c r="AG313" s="13" t="e">
        <f t="shared" si="69"/>
        <v>#N/A</v>
      </c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T313" s="117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</row>
    <row r="314" spans="1:65" s="1" customFormat="1" x14ac:dyDescent="0.3">
      <c r="A314" s="11"/>
      <c r="B314" s="1" t="e">
        <f t="shared" si="62"/>
        <v>#N/A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1" t="str">
        <f t="shared" si="70"/>
        <v/>
      </c>
      <c r="W314" s="1" t="str">
        <f t="shared" si="71"/>
        <v/>
      </c>
      <c r="X314" s="1" t="str">
        <f t="shared" si="71"/>
        <v/>
      </c>
      <c r="Y314" s="1" t="str">
        <f t="shared" si="71"/>
        <v/>
      </c>
      <c r="Z314" s="1" t="e">
        <f t="shared" si="72"/>
        <v>#N/A</v>
      </c>
      <c r="AA314" s="3">
        <f t="shared" si="63"/>
        <v>0</v>
      </c>
      <c r="AB314" s="13" t="e">
        <f t="shared" si="64"/>
        <v>#N/A</v>
      </c>
      <c r="AC314" s="13" t="e">
        <f t="shared" si="65"/>
        <v>#N/A</v>
      </c>
      <c r="AD314" s="13" t="e">
        <f t="shared" si="66"/>
        <v>#N/A</v>
      </c>
      <c r="AE314" s="13" t="e">
        <f t="shared" si="67"/>
        <v>#N/A</v>
      </c>
      <c r="AF314" s="13" t="e">
        <f t="shared" si="68"/>
        <v>#N/A</v>
      </c>
      <c r="AG314" s="13" t="e">
        <f t="shared" si="69"/>
        <v>#N/A</v>
      </c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T314" s="117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</row>
    <row r="315" spans="1:65" s="1" customFormat="1" x14ac:dyDescent="0.3">
      <c r="A315" s="11"/>
      <c r="B315" s="1" t="e">
        <f t="shared" si="62"/>
        <v>#N/A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1" t="str">
        <f t="shared" si="70"/>
        <v/>
      </c>
      <c r="W315" s="1" t="str">
        <f t="shared" si="71"/>
        <v/>
      </c>
      <c r="X315" s="1" t="str">
        <f t="shared" si="71"/>
        <v/>
      </c>
      <c r="Y315" s="1" t="str">
        <f t="shared" si="71"/>
        <v/>
      </c>
      <c r="Z315" s="1" t="e">
        <f t="shared" si="72"/>
        <v>#N/A</v>
      </c>
      <c r="AA315" s="3">
        <f t="shared" si="63"/>
        <v>0</v>
      </c>
      <c r="AB315" s="13" t="e">
        <f t="shared" si="64"/>
        <v>#N/A</v>
      </c>
      <c r="AC315" s="13" t="e">
        <f t="shared" si="65"/>
        <v>#N/A</v>
      </c>
      <c r="AD315" s="13" t="e">
        <f t="shared" si="66"/>
        <v>#N/A</v>
      </c>
      <c r="AE315" s="13" t="e">
        <f t="shared" si="67"/>
        <v>#N/A</v>
      </c>
      <c r="AF315" s="13" t="e">
        <f t="shared" si="68"/>
        <v>#N/A</v>
      </c>
      <c r="AG315" s="13" t="e">
        <f t="shared" si="69"/>
        <v>#N/A</v>
      </c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T315" s="117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</row>
    <row r="316" spans="1:65" s="1" customFormat="1" x14ac:dyDescent="0.3">
      <c r="A316" s="11"/>
      <c r="B316" s="1" t="e">
        <f t="shared" si="62"/>
        <v>#N/A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1" t="str">
        <f t="shared" si="70"/>
        <v/>
      </c>
      <c r="W316" s="1" t="str">
        <f t="shared" si="71"/>
        <v/>
      </c>
      <c r="X316" s="1" t="str">
        <f t="shared" si="71"/>
        <v/>
      </c>
      <c r="Y316" s="1" t="str">
        <f t="shared" si="71"/>
        <v/>
      </c>
      <c r="Z316" s="1" t="e">
        <f t="shared" si="72"/>
        <v>#N/A</v>
      </c>
      <c r="AA316" s="3">
        <f t="shared" si="63"/>
        <v>0</v>
      </c>
      <c r="AB316" s="13" t="e">
        <f t="shared" si="64"/>
        <v>#N/A</v>
      </c>
      <c r="AC316" s="13" t="e">
        <f t="shared" si="65"/>
        <v>#N/A</v>
      </c>
      <c r="AD316" s="13" t="e">
        <f t="shared" si="66"/>
        <v>#N/A</v>
      </c>
      <c r="AE316" s="13" t="e">
        <f t="shared" si="67"/>
        <v>#N/A</v>
      </c>
      <c r="AF316" s="13" t="e">
        <f t="shared" si="68"/>
        <v>#N/A</v>
      </c>
      <c r="AG316" s="13" t="e">
        <f t="shared" si="69"/>
        <v>#N/A</v>
      </c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T316" s="117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</row>
    <row r="317" spans="1:65" s="1" customFormat="1" x14ac:dyDescent="0.3">
      <c r="A317" s="11"/>
      <c r="B317" s="1" t="e">
        <f t="shared" si="62"/>
        <v>#N/A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1" t="str">
        <f t="shared" si="70"/>
        <v/>
      </c>
      <c r="W317" s="1" t="str">
        <f t="shared" si="71"/>
        <v/>
      </c>
      <c r="X317" s="1" t="str">
        <f t="shared" si="71"/>
        <v/>
      </c>
      <c r="Y317" s="1" t="str">
        <f t="shared" si="71"/>
        <v/>
      </c>
      <c r="Z317" s="1" t="e">
        <f t="shared" si="72"/>
        <v>#N/A</v>
      </c>
      <c r="AA317" s="3">
        <f t="shared" si="63"/>
        <v>0</v>
      </c>
      <c r="AB317" s="13" t="e">
        <f t="shared" si="64"/>
        <v>#N/A</v>
      </c>
      <c r="AC317" s="13" t="e">
        <f t="shared" si="65"/>
        <v>#N/A</v>
      </c>
      <c r="AD317" s="13" t="e">
        <f t="shared" si="66"/>
        <v>#N/A</v>
      </c>
      <c r="AE317" s="13" t="e">
        <f t="shared" si="67"/>
        <v>#N/A</v>
      </c>
      <c r="AF317" s="13" t="e">
        <f t="shared" si="68"/>
        <v>#N/A</v>
      </c>
      <c r="AG317" s="13" t="e">
        <f t="shared" si="69"/>
        <v>#N/A</v>
      </c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T317" s="117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</row>
    <row r="318" spans="1:65" s="1" customFormat="1" x14ac:dyDescent="0.3">
      <c r="A318" s="11"/>
      <c r="B318" s="1" t="e">
        <f t="shared" si="62"/>
        <v>#N/A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1" t="str">
        <f t="shared" si="70"/>
        <v/>
      </c>
      <c r="W318" s="1" t="str">
        <f t="shared" si="71"/>
        <v/>
      </c>
      <c r="X318" s="1" t="str">
        <f t="shared" si="71"/>
        <v/>
      </c>
      <c r="Y318" s="1" t="str">
        <f t="shared" si="71"/>
        <v/>
      </c>
      <c r="Z318" s="1" t="e">
        <f t="shared" si="72"/>
        <v>#N/A</v>
      </c>
      <c r="AA318" s="3">
        <f t="shared" si="63"/>
        <v>0</v>
      </c>
      <c r="AB318" s="13" t="e">
        <f t="shared" si="64"/>
        <v>#N/A</v>
      </c>
      <c r="AC318" s="13" t="e">
        <f t="shared" si="65"/>
        <v>#N/A</v>
      </c>
      <c r="AD318" s="13" t="e">
        <f t="shared" si="66"/>
        <v>#N/A</v>
      </c>
      <c r="AE318" s="13" t="e">
        <f t="shared" si="67"/>
        <v>#N/A</v>
      </c>
      <c r="AF318" s="13" t="e">
        <f t="shared" si="68"/>
        <v>#N/A</v>
      </c>
      <c r="AG318" s="13" t="e">
        <f t="shared" si="69"/>
        <v>#N/A</v>
      </c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T318" s="117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</row>
    <row r="319" spans="1:65" s="1" customFormat="1" x14ac:dyDescent="0.3">
      <c r="A319" s="11"/>
      <c r="B319" s="1" t="e">
        <f t="shared" si="62"/>
        <v>#N/A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1" t="str">
        <f t="shared" si="70"/>
        <v/>
      </c>
      <c r="W319" s="1" t="str">
        <f t="shared" si="71"/>
        <v/>
      </c>
      <c r="X319" s="1" t="str">
        <f t="shared" si="71"/>
        <v/>
      </c>
      <c r="Y319" s="1" t="str">
        <f t="shared" si="71"/>
        <v/>
      </c>
      <c r="Z319" s="1" t="e">
        <f t="shared" si="72"/>
        <v>#N/A</v>
      </c>
      <c r="AA319" s="3">
        <f t="shared" si="63"/>
        <v>0</v>
      </c>
      <c r="AB319" s="13" t="e">
        <f t="shared" si="64"/>
        <v>#N/A</v>
      </c>
      <c r="AC319" s="13" t="e">
        <f t="shared" si="65"/>
        <v>#N/A</v>
      </c>
      <c r="AD319" s="13" t="e">
        <f t="shared" si="66"/>
        <v>#N/A</v>
      </c>
      <c r="AE319" s="13" t="e">
        <f t="shared" si="67"/>
        <v>#N/A</v>
      </c>
      <c r="AF319" s="13" t="e">
        <f t="shared" si="68"/>
        <v>#N/A</v>
      </c>
      <c r="AG319" s="13" t="e">
        <f t="shared" si="69"/>
        <v>#N/A</v>
      </c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T319" s="117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</row>
    <row r="320" spans="1:65" s="1" customFormat="1" x14ac:dyDescent="0.3">
      <c r="A320" s="11"/>
      <c r="B320" s="1" t="e">
        <f t="shared" si="62"/>
        <v>#N/A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1" t="str">
        <f t="shared" si="70"/>
        <v/>
      </c>
      <c r="W320" s="1" t="str">
        <f t="shared" si="71"/>
        <v/>
      </c>
      <c r="X320" s="1" t="str">
        <f t="shared" si="71"/>
        <v/>
      </c>
      <c r="Y320" s="1" t="str">
        <f t="shared" si="71"/>
        <v/>
      </c>
      <c r="Z320" s="1" t="e">
        <f t="shared" si="72"/>
        <v>#N/A</v>
      </c>
      <c r="AA320" s="3">
        <f t="shared" si="63"/>
        <v>0</v>
      </c>
      <c r="AB320" s="13" t="e">
        <f t="shared" si="64"/>
        <v>#N/A</v>
      </c>
      <c r="AC320" s="13" t="e">
        <f t="shared" si="65"/>
        <v>#N/A</v>
      </c>
      <c r="AD320" s="13" t="e">
        <f t="shared" si="66"/>
        <v>#N/A</v>
      </c>
      <c r="AE320" s="13" t="e">
        <f t="shared" si="67"/>
        <v>#N/A</v>
      </c>
      <c r="AF320" s="13" t="e">
        <f t="shared" si="68"/>
        <v>#N/A</v>
      </c>
      <c r="AG320" s="13" t="e">
        <f t="shared" si="69"/>
        <v>#N/A</v>
      </c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T320" s="117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</row>
    <row r="321" spans="1:65" s="1" customFormat="1" x14ac:dyDescent="0.3">
      <c r="A321" s="11"/>
      <c r="B321" s="1" t="e">
        <f t="shared" si="62"/>
        <v>#N/A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1" t="str">
        <f t="shared" si="70"/>
        <v/>
      </c>
      <c r="W321" s="1" t="str">
        <f t="shared" si="71"/>
        <v/>
      </c>
      <c r="X321" s="1" t="str">
        <f t="shared" si="71"/>
        <v/>
      </c>
      <c r="Y321" s="1" t="str">
        <f t="shared" si="71"/>
        <v/>
      </c>
      <c r="Z321" s="1" t="e">
        <f t="shared" si="72"/>
        <v>#N/A</v>
      </c>
      <c r="AA321" s="3">
        <f t="shared" si="63"/>
        <v>0</v>
      </c>
      <c r="AB321" s="13" t="e">
        <f t="shared" si="64"/>
        <v>#N/A</v>
      </c>
      <c r="AC321" s="13" t="e">
        <f t="shared" si="65"/>
        <v>#N/A</v>
      </c>
      <c r="AD321" s="13" t="e">
        <f t="shared" si="66"/>
        <v>#N/A</v>
      </c>
      <c r="AE321" s="13" t="e">
        <f t="shared" si="67"/>
        <v>#N/A</v>
      </c>
      <c r="AF321" s="13" t="e">
        <f t="shared" si="68"/>
        <v>#N/A</v>
      </c>
      <c r="AG321" s="13" t="e">
        <f t="shared" si="69"/>
        <v>#N/A</v>
      </c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T321" s="117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</row>
    <row r="322" spans="1:65" s="1" customFormat="1" x14ac:dyDescent="0.3">
      <c r="A322" s="11"/>
      <c r="B322" s="1" t="e">
        <f t="shared" si="62"/>
        <v>#N/A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1" t="str">
        <f t="shared" si="70"/>
        <v/>
      </c>
      <c r="W322" s="1" t="str">
        <f t="shared" si="71"/>
        <v/>
      </c>
      <c r="X322" s="1" t="str">
        <f t="shared" si="71"/>
        <v/>
      </c>
      <c r="Y322" s="1" t="str">
        <f t="shared" si="71"/>
        <v/>
      </c>
      <c r="Z322" s="1" t="e">
        <f t="shared" si="72"/>
        <v>#N/A</v>
      </c>
      <c r="AA322" s="3">
        <f t="shared" si="63"/>
        <v>0</v>
      </c>
      <c r="AB322" s="13" t="e">
        <f t="shared" si="64"/>
        <v>#N/A</v>
      </c>
      <c r="AC322" s="13" t="e">
        <f t="shared" si="65"/>
        <v>#N/A</v>
      </c>
      <c r="AD322" s="13" t="e">
        <f t="shared" si="66"/>
        <v>#N/A</v>
      </c>
      <c r="AE322" s="13" t="e">
        <f t="shared" si="67"/>
        <v>#N/A</v>
      </c>
      <c r="AF322" s="13" t="e">
        <f t="shared" si="68"/>
        <v>#N/A</v>
      </c>
      <c r="AG322" s="13" t="e">
        <f t="shared" si="69"/>
        <v>#N/A</v>
      </c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T322" s="117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</row>
    <row r="323" spans="1:65" s="1" customFormat="1" x14ac:dyDescent="0.3">
      <c r="A323" s="11"/>
      <c r="B323" s="1" t="e">
        <f t="shared" si="62"/>
        <v>#N/A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1" t="str">
        <f t="shared" si="70"/>
        <v/>
      </c>
      <c r="W323" s="1" t="str">
        <f t="shared" si="71"/>
        <v/>
      </c>
      <c r="X323" s="1" t="str">
        <f t="shared" si="71"/>
        <v/>
      </c>
      <c r="Y323" s="1" t="str">
        <f t="shared" si="71"/>
        <v/>
      </c>
      <c r="Z323" s="1" t="e">
        <f t="shared" si="72"/>
        <v>#N/A</v>
      </c>
      <c r="AA323" s="3">
        <f t="shared" si="63"/>
        <v>0</v>
      </c>
      <c r="AB323" s="13" t="e">
        <f t="shared" si="64"/>
        <v>#N/A</v>
      </c>
      <c r="AC323" s="13" t="e">
        <f t="shared" si="65"/>
        <v>#N/A</v>
      </c>
      <c r="AD323" s="13" t="e">
        <f t="shared" si="66"/>
        <v>#N/A</v>
      </c>
      <c r="AE323" s="13" t="e">
        <f t="shared" si="67"/>
        <v>#N/A</v>
      </c>
      <c r="AF323" s="13" t="e">
        <f t="shared" si="68"/>
        <v>#N/A</v>
      </c>
      <c r="AG323" s="13" t="e">
        <f t="shared" si="69"/>
        <v>#N/A</v>
      </c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T323" s="117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</row>
    <row r="324" spans="1:65" s="1" customFormat="1" x14ac:dyDescent="0.3">
      <c r="A324" s="11"/>
      <c r="B324" s="1" t="e">
        <f t="shared" si="62"/>
        <v>#N/A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1" t="str">
        <f t="shared" si="70"/>
        <v/>
      </c>
      <c r="W324" s="1" t="str">
        <f t="shared" si="71"/>
        <v/>
      </c>
      <c r="X324" s="1" t="str">
        <f t="shared" si="71"/>
        <v/>
      </c>
      <c r="Y324" s="1" t="str">
        <f t="shared" si="71"/>
        <v/>
      </c>
      <c r="Z324" s="1" t="e">
        <f t="shared" si="72"/>
        <v>#N/A</v>
      </c>
      <c r="AA324" s="3">
        <f t="shared" si="63"/>
        <v>0</v>
      </c>
      <c r="AB324" s="13" t="e">
        <f t="shared" si="64"/>
        <v>#N/A</v>
      </c>
      <c r="AC324" s="13" t="e">
        <f t="shared" si="65"/>
        <v>#N/A</v>
      </c>
      <c r="AD324" s="13" t="e">
        <f t="shared" si="66"/>
        <v>#N/A</v>
      </c>
      <c r="AE324" s="13" t="e">
        <f t="shared" si="67"/>
        <v>#N/A</v>
      </c>
      <c r="AF324" s="13" t="e">
        <f t="shared" si="68"/>
        <v>#N/A</v>
      </c>
      <c r="AG324" s="13" t="e">
        <f t="shared" si="69"/>
        <v>#N/A</v>
      </c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T324" s="117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</row>
    <row r="325" spans="1:65" s="1" customFormat="1" x14ac:dyDescent="0.3">
      <c r="A325" s="11"/>
      <c r="B325" s="1" t="e">
        <f t="shared" si="62"/>
        <v>#N/A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1" t="str">
        <f t="shared" si="70"/>
        <v/>
      </c>
      <c r="W325" s="1" t="str">
        <f t="shared" si="71"/>
        <v/>
      </c>
      <c r="X325" s="1" t="str">
        <f t="shared" si="71"/>
        <v/>
      </c>
      <c r="Y325" s="1" t="str">
        <f t="shared" si="71"/>
        <v/>
      </c>
      <c r="Z325" s="1" t="e">
        <f t="shared" si="72"/>
        <v>#N/A</v>
      </c>
      <c r="AA325" s="3">
        <f t="shared" si="63"/>
        <v>0</v>
      </c>
      <c r="AB325" s="13" t="e">
        <f t="shared" si="64"/>
        <v>#N/A</v>
      </c>
      <c r="AC325" s="13" t="e">
        <f t="shared" si="65"/>
        <v>#N/A</v>
      </c>
      <c r="AD325" s="13" t="e">
        <f t="shared" si="66"/>
        <v>#N/A</v>
      </c>
      <c r="AE325" s="13" t="e">
        <f t="shared" si="67"/>
        <v>#N/A</v>
      </c>
      <c r="AF325" s="13" t="e">
        <f t="shared" si="68"/>
        <v>#N/A</v>
      </c>
      <c r="AG325" s="13" t="e">
        <f t="shared" si="69"/>
        <v>#N/A</v>
      </c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T325" s="117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</row>
    <row r="326" spans="1:65" s="1" customFormat="1" x14ac:dyDescent="0.3">
      <c r="A326" s="11"/>
      <c r="B326" s="1" t="e">
        <f t="shared" si="62"/>
        <v>#N/A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1" t="str">
        <f t="shared" si="70"/>
        <v/>
      </c>
      <c r="W326" s="1" t="str">
        <f t="shared" si="71"/>
        <v/>
      </c>
      <c r="X326" s="1" t="str">
        <f t="shared" si="71"/>
        <v/>
      </c>
      <c r="Y326" s="1" t="str">
        <f t="shared" si="71"/>
        <v/>
      </c>
      <c r="Z326" s="1" t="e">
        <f t="shared" si="72"/>
        <v>#N/A</v>
      </c>
      <c r="AA326" s="3">
        <f t="shared" si="63"/>
        <v>0</v>
      </c>
      <c r="AB326" s="13" t="e">
        <f t="shared" si="64"/>
        <v>#N/A</v>
      </c>
      <c r="AC326" s="13" t="e">
        <f t="shared" si="65"/>
        <v>#N/A</v>
      </c>
      <c r="AD326" s="13" t="e">
        <f t="shared" si="66"/>
        <v>#N/A</v>
      </c>
      <c r="AE326" s="13" t="e">
        <f t="shared" si="67"/>
        <v>#N/A</v>
      </c>
      <c r="AF326" s="13" t="e">
        <f t="shared" si="68"/>
        <v>#N/A</v>
      </c>
      <c r="AG326" s="13" t="e">
        <f t="shared" si="69"/>
        <v>#N/A</v>
      </c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T326" s="117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</row>
    <row r="327" spans="1:65" s="1" customFormat="1" x14ac:dyDescent="0.3">
      <c r="A327" s="11"/>
      <c r="B327" s="1" t="e">
        <f t="shared" si="62"/>
        <v>#N/A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1" t="str">
        <f t="shared" si="70"/>
        <v/>
      </c>
      <c r="W327" s="1" t="str">
        <f t="shared" si="71"/>
        <v/>
      </c>
      <c r="X327" s="1" t="str">
        <f t="shared" si="71"/>
        <v/>
      </c>
      <c r="Y327" s="1" t="str">
        <f t="shared" si="71"/>
        <v/>
      </c>
      <c r="Z327" s="1" t="e">
        <f t="shared" si="72"/>
        <v>#N/A</v>
      </c>
      <c r="AA327" s="3">
        <f t="shared" si="63"/>
        <v>0</v>
      </c>
      <c r="AB327" s="13" t="e">
        <f t="shared" si="64"/>
        <v>#N/A</v>
      </c>
      <c r="AC327" s="13" t="e">
        <f t="shared" si="65"/>
        <v>#N/A</v>
      </c>
      <c r="AD327" s="13" t="e">
        <f t="shared" si="66"/>
        <v>#N/A</v>
      </c>
      <c r="AE327" s="13" t="e">
        <f t="shared" si="67"/>
        <v>#N/A</v>
      </c>
      <c r="AF327" s="13" t="e">
        <f t="shared" si="68"/>
        <v>#N/A</v>
      </c>
      <c r="AG327" s="13" t="e">
        <f t="shared" si="69"/>
        <v>#N/A</v>
      </c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T327" s="117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</row>
    <row r="328" spans="1:65" s="1" customFormat="1" x14ac:dyDescent="0.3">
      <c r="A328" s="11"/>
      <c r="B328" s="1" t="e">
        <f t="shared" si="62"/>
        <v>#N/A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1" t="str">
        <f t="shared" si="70"/>
        <v/>
      </c>
      <c r="W328" s="1" t="str">
        <f t="shared" si="71"/>
        <v/>
      </c>
      <c r="X328" s="1" t="str">
        <f t="shared" si="71"/>
        <v/>
      </c>
      <c r="Y328" s="1" t="str">
        <f t="shared" si="71"/>
        <v/>
      </c>
      <c r="Z328" s="1" t="e">
        <f t="shared" si="72"/>
        <v>#N/A</v>
      </c>
      <c r="AA328" s="3">
        <f t="shared" si="63"/>
        <v>0</v>
      </c>
      <c r="AB328" s="13" t="e">
        <f t="shared" si="64"/>
        <v>#N/A</v>
      </c>
      <c r="AC328" s="13" t="e">
        <f t="shared" si="65"/>
        <v>#N/A</v>
      </c>
      <c r="AD328" s="13" t="e">
        <f t="shared" si="66"/>
        <v>#N/A</v>
      </c>
      <c r="AE328" s="13" t="e">
        <f t="shared" si="67"/>
        <v>#N/A</v>
      </c>
      <c r="AF328" s="13" t="e">
        <f t="shared" si="68"/>
        <v>#N/A</v>
      </c>
      <c r="AG328" s="13" t="e">
        <f t="shared" si="69"/>
        <v>#N/A</v>
      </c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T328" s="117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</row>
    <row r="329" spans="1:65" s="1" customFormat="1" x14ac:dyDescent="0.3">
      <c r="A329" s="11"/>
      <c r="B329" s="1" t="e">
        <f t="shared" si="62"/>
        <v>#N/A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1" t="str">
        <f t="shared" si="70"/>
        <v/>
      </c>
      <c r="W329" s="1" t="str">
        <f t="shared" si="71"/>
        <v/>
      </c>
      <c r="X329" s="1" t="str">
        <f t="shared" si="71"/>
        <v/>
      </c>
      <c r="Y329" s="1" t="str">
        <f t="shared" si="71"/>
        <v/>
      </c>
      <c r="Z329" s="1" t="e">
        <f t="shared" si="72"/>
        <v>#N/A</v>
      </c>
      <c r="AA329" s="3">
        <f t="shared" si="63"/>
        <v>0</v>
      </c>
      <c r="AB329" s="13" t="e">
        <f t="shared" si="64"/>
        <v>#N/A</v>
      </c>
      <c r="AC329" s="13" t="e">
        <f t="shared" si="65"/>
        <v>#N/A</v>
      </c>
      <c r="AD329" s="13" t="e">
        <f t="shared" si="66"/>
        <v>#N/A</v>
      </c>
      <c r="AE329" s="13" t="e">
        <f t="shared" si="67"/>
        <v>#N/A</v>
      </c>
      <c r="AF329" s="13" t="e">
        <f t="shared" si="68"/>
        <v>#N/A</v>
      </c>
      <c r="AG329" s="13" t="e">
        <f t="shared" si="69"/>
        <v>#N/A</v>
      </c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T329" s="117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</row>
    <row r="330" spans="1:65" s="1" customFormat="1" x14ac:dyDescent="0.3">
      <c r="A330" s="11"/>
      <c r="B330" s="1" t="e">
        <f t="shared" si="62"/>
        <v>#N/A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1" t="str">
        <f t="shared" si="70"/>
        <v/>
      </c>
      <c r="W330" s="1" t="str">
        <f t="shared" si="71"/>
        <v/>
      </c>
      <c r="X330" s="1" t="str">
        <f t="shared" si="71"/>
        <v/>
      </c>
      <c r="Y330" s="1" t="str">
        <f t="shared" si="71"/>
        <v/>
      </c>
      <c r="Z330" s="1" t="e">
        <f t="shared" si="72"/>
        <v>#N/A</v>
      </c>
      <c r="AA330" s="3">
        <f t="shared" si="63"/>
        <v>0</v>
      </c>
      <c r="AB330" s="13" t="e">
        <f t="shared" si="64"/>
        <v>#N/A</v>
      </c>
      <c r="AC330" s="13" t="e">
        <f t="shared" si="65"/>
        <v>#N/A</v>
      </c>
      <c r="AD330" s="13" t="e">
        <f t="shared" si="66"/>
        <v>#N/A</v>
      </c>
      <c r="AE330" s="13" t="e">
        <f t="shared" si="67"/>
        <v>#N/A</v>
      </c>
      <c r="AF330" s="13" t="e">
        <f t="shared" si="68"/>
        <v>#N/A</v>
      </c>
      <c r="AG330" s="13" t="e">
        <f t="shared" si="69"/>
        <v>#N/A</v>
      </c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T330" s="117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</row>
    <row r="331" spans="1:65" s="1" customFormat="1" x14ac:dyDescent="0.3">
      <c r="A331" s="11"/>
      <c r="B331" s="1" t="e">
        <f t="shared" si="62"/>
        <v>#N/A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1" t="str">
        <f t="shared" si="70"/>
        <v/>
      </c>
      <c r="W331" s="1" t="str">
        <f t="shared" si="71"/>
        <v/>
      </c>
      <c r="X331" s="1" t="str">
        <f t="shared" si="71"/>
        <v/>
      </c>
      <c r="Y331" s="1" t="str">
        <f t="shared" si="71"/>
        <v/>
      </c>
      <c r="Z331" s="1" t="e">
        <f t="shared" si="72"/>
        <v>#N/A</v>
      </c>
      <c r="AA331" s="3">
        <f t="shared" si="63"/>
        <v>0</v>
      </c>
      <c r="AB331" s="13" t="e">
        <f t="shared" si="64"/>
        <v>#N/A</v>
      </c>
      <c r="AC331" s="13" t="e">
        <f t="shared" si="65"/>
        <v>#N/A</v>
      </c>
      <c r="AD331" s="13" t="e">
        <f t="shared" si="66"/>
        <v>#N/A</v>
      </c>
      <c r="AE331" s="13" t="e">
        <f t="shared" si="67"/>
        <v>#N/A</v>
      </c>
      <c r="AF331" s="13" t="e">
        <f t="shared" si="68"/>
        <v>#N/A</v>
      </c>
      <c r="AG331" s="13" t="e">
        <f t="shared" si="69"/>
        <v>#N/A</v>
      </c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T331" s="117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</row>
    <row r="332" spans="1:65" s="1" customFormat="1" x14ac:dyDescent="0.3">
      <c r="A332" s="11"/>
      <c r="B332" s="1" t="e">
        <f t="shared" si="62"/>
        <v>#N/A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1" t="str">
        <f t="shared" si="70"/>
        <v/>
      </c>
      <c r="W332" s="1" t="str">
        <f t="shared" si="71"/>
        <v/>
      </c>
      <c r="X332" s="1" t="str">
        <f t="shared" si="71"/>
        <v/>
      </c>
      <c r="Y332" s="1" t="str">
        <f t="shared" si="71"/>
        <v/>
      </c>
      <c r="Z332" s="1" t="e">
        <f t="shared" si="72"/>
        <v>#N/A</v>
      </c>
      <c r="AA332" s="3">
        <f t="shared" si="63"/>
        <v>0</v>
      </c>
      <c r="AB332" s="13" t="e">
        <f t="shared" si="64"/>
        <v>#N/A</v>
      </c>
      <c r="AC332" s="13" t="e">
        <f t="shared" si="65"/>
        <v>#N/A</v>
      </c>
      <c r="AD332" s="13" t="e">
        <f t="shared" si="66"/>
        <v>#N/A</v>
      </c>
      <c r="AE332" s="13" t="e">
        <f t="shared" si="67"/>
        <v>#N/A</v>
      </c>
      <c r="AF332" s="13" t="e">
        <f t="shared" si="68"/>
        <v>#N/A</v>
      </c>
      <c r="AG332" s="13" t="e">
        <f t="shared" si="69"/>
        <v>#N/A</v>
      </c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T332" s="117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</row>
    <row r="333" spans="1:65" s="1" customFormat="1" x14ac:dyDescent="0.3">
      <c r="A333" s="11"/>
      <c r="B333" s="1" t="e">
        <f t="shared" ref="B333:B372" si="73">IF(C333="",NA(),E333+G333+H333+I333)</f>
        <v>#N/A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1" t="str">
        <f t="shared" si="70"/>
        <v/>
      </c>
      <c r="W333" s="1" t="str">
        <f t="shared" si="71"/>
        <v/>
      </c>
      <c r="X333" s="1" t="str">
        <f t="shared" si="71"/>
        <v/>
      </c>
      <c r="Y333" s="1" t="str">
        <f t="shared" si="71"/>
        <v/>
      </c>
      <c r="Z333" s="1" t="e">
        <f t="shared" si="72"/>
        <v>#N/A</v>
      </c>
      <c r="AA333" s="3">
        <f t="shared" si="63"/>
        <v>0</v>
      </c>
      <c r="AB333" s="13" t="e">
        <f t="shared" ref="AB333:AB372" si="74">IF(OR(ISNA(B333),B333=0),NA(),I333/B333)</f>
        <v>#N/A</v>
      </c>
      <c r="AC333" s="13" t="e">
        <f t="shared" ref="AC333:AC372" si="75">IF(OR(ISNA(B333),B333=0),NA(),B333/$AC$10)</f>
        <v>#N/A</v>
      </c>
      <c r="AD333" s="13" t="e">
        <f t="shared" ref="AD333:AD372" si="76">IF(OR(ISNA(B333),B333=0),NA(),E333/$AC$10)</f>
        <v>#N/A</v>
      </c>
      <c r="AE333" s="13" t="e">
        <f t="shared" ref="AE333:AE372" si="77">IF(OR(ISNA(B333),B333=0),NA(),G333/$AC$10)</f>
        <v>#N/A</v>
      </c>
      <c r="AF333" s="13" t="e">
        <f t="shared" ref="AF333:AF372" si="78">IF(OR(ISNA(B333),B333=0),NA(),I333/$AC$10)</f>
        <v>#N/A</v>
      </c>
      <c r="AG333" s="13" t="e">
        <f t="shared" ref="AG333:AG372" si="79">+IF(OR(ISNA(B333),B333=0),NA(),Z333/$AC$10)</f>
        <v>#N/A</v>
      </c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T333" s="117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</row>
    <row r="334" spans="1:65" s="1" customFormat="1" x14ac:dyDescent="0.3">
      <c r="A334" s="11"/>
      <c r="B334" s="1" t="e">
        <f t="shared" si="73"/>
        <v>#N/A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1" t="str">
        <f t="shared" si="70"/>
        <v/>
      </c>
      <c r="W334" s="1" t="str">
        <f t="shared" si="71"/>
        <v/>
      </c>
      <c r="X334" s="1" t="str">
        <f t="shared" si="71"/>
        <v/>
      </c>
      <c r="Y334" s="1" t="str">
        <f t="shared" si="71"/>
        <v/>
      </c>
      <c r="Z334" s="1" t="e">
        <f t="shared" si="72"/>
        <v>#N/A</v>
      </c>
      <c r="AA334" s="3">
        <f t="shared" ref="AA334:AA372" si="80">$B$7*K334*$B$6</f>
        <v>0</v>
      </c>
      <c r="AB334" s="13" t="e">
        <f t="shared" si="74"/>
        <v>#N/A</v>
      </c>
      <c r="AC334" s="13" t="e">
        <f t="shared" si="75"/>
        <v>#N/A</v>
      </c>
      <c r="AD334" s="13" t="e">
        <f t="shared" si="76"/>
        <v>#N/A</v>
      </c>
      <c r="AE334" s="13" t="e">
        <f t="shared" si="77"/>
        <v>#N/A</v>
      </c>
      <c r="AF334" s="13" t="e">
        <f t="shared" si="78"/>
        <v>#N/A</v>
      </c>
      <c r="AG334" s="13" t="e">
        <f t="shared" si="79"/>
        <v>#N/A</v>
      </c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T334" s="117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</row>
    <row r="335" spans="1:65" s="1" customFormat="1" x14ac:dyDescent="0.3">
      <c r="A335" s="11"/>
      <c r="B335" s="1" t="e">
        <f t="shared" si="73"/>
        <v>#N/A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1" t="str">
        <f t="shared" ref="V335:V372" si="81">IF($C335="","",E335-E334)</f>
        <v/>
      </c>
      <c r="W335" s="1" t="str">
        <f t="shared" ref="W335:Y372" si="82">IF($C335="","",G335-G334)</f>
        <v/>
      </c>
      <c r="X335" s="1" t="str">
        <f t="shared" si="82"/>
        <v/>
      </c>
      <c r="Y335" s="1" t="str">
        <f t="shared" si="82"/>
        <v/>
      </c>
      <c r="Z335" s="1" t="e">
        <f t="shared" ref="Z335:Z372" si="83">IF(OR($C335="",ISNA($C335)),NA(),V335+W335+X335+Y335)</f>
        <v>#N/A</v>
      </c>
      <c r="AA335" s="3">
        <f t="shared" si="80"/>
        <v>0</v>
      </c>
      <c r="AB335" s="13" t="e">
        <f t="shared" si="74"/>
        <v>#N/A</v>
      </c>
      <c r="AC335" s="13" t="e">
        <f t="shared" si="75"/>
        <v>#N/A</v>
      </c>
      <c r="AD335" s="13" t="e">
        <f t="shared" si="76"/>
        <v>#N/A</v>
      </c>
      <c r="AE335" s="13" t="e">
        <f t="shared" si="77"/>
        <v>#N/A</v>
      </c>
      <c r="AF335" s="13" t="e">
        <f t="shared" si="78"/>
        <v>#N/A</v>
      </c>
      <c r="AG335" s="13" t="e">
        <f t="shared" si="79"/>
        <v>#N/A</v>
      </c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T335" s="117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</row>
    <row r="336" spans="1:65" s="1" customFormat="1" x14ac:dyDescent="0.3">
      <c r="A336" s="11"/>
      <c r="B336" s="1" t="e">
        <f t="shared" si="73"/>
        <v>#N/A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1" t="str">
        <f t="shared" si="81"/>
        <v/>
      </c>
      <c r="W336" s="1" t="str">
        <f t="shared" si="82"/>
        <v/>
      </c>
      <c r="X336" s="1" t="str">
        <f t="shared" si="82"/>
        <v/>
      </c>
      <c r="Y336" s="1" t="str">
        <f t="shared" si="82"/>
        <v/>
      </c>
      <c r="Z336" s="1" t="e">
        <f t="shared" si="83"/>
        <v>#N/A</v>
      </c>
      <c r="AA336" s="3">
        <f t="shared" si="80"/>
        <v>0</v>
      </c>
      <c r="AB336" s="13" t="e">
        <f t="shared" si="74"/>
        <v>#N/A</v>
      </c>
      <c r="AC336" s="13" t="e">
        <f t="shared" si="75"/>
        <v>#N/A</v>
      </c>
      <c r="AD336" s="13" t="e">
        <f t="shared" si="76"/>
        <v>#N/A</v>
      </c>
      <c r="AE336" s="13" t="e">
        <f t="shared" si="77"/>
        <v>#N/A</v>
      </c>
      <c r="AF336" s="13" t="e">
        <f t="shared" si="78"/>
        <v>#N/A</v>
      </c>
      <c r="AG336" s="13" t="e">
        <f t="shared" si="79"/>
        <v>#N/A</v>
      </c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T336" s="117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</row>
    <row r="337" spans="1:65" s="1" customFormat="1" x14ac:dyDescent="0.3">
      <c r="A337" s="11"/>
      <c r="B337" s="1" t="e">
        <f t="shared" si="73"/>
        <v>#N/A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1" t="str">
        <f t="shared" si="81"/>
        <v/>
      </c>
      <c r="W337" s="1" t="str">
        <f t="shared" si="82"/>
        <v/>
      </c>
      <c r="X337" s="1" t="str">
        <f t="shared" si="82"/>
        <v/>
      </c>
      <c r="Y337" s="1" t="str">
        <f t="shared" si="82"/>
        <v/>
      </c>
      <c r="Z337" s="1" t="e">
        <f t="shared" si="83"/>
        <v>#N/A</v>
      </c>
      <c r="AA337" s="3">
        <f t="shared" si="80"/>
        <v>0</v>
      </c>
      <c r="AB337" s="13" t="e">
        <f t="shared" si="74"/>
        <v>#N/A</v>
      </c>
      <c r="AC337" s="13" t="e">
        <f t="shared" si="75"/>
        <v>#N/A</v>
      </c>
      <c r="AD337" s="13" t="e">
        <f t="shared" si="76"/>
        <v>#N/A</v>
      </c>
      <c r="AE337" s="13" t="e">
        <f t="shared" si="77"/>
        <v>#N/A</v>
      </c>
      <c r="AF337" s="13" t="e">
        <f t="shared" si="78"/>
        <v>#N/A</v>
      </c>
      <c r="AG337" s="13" t="e">
        <f t="shared" si="79"/>
        <v>#N/A</v>
      </c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T337" s="117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</row>
    <row r="338" spans="1:65" s="1" customFormat="1" x14ac:dyDescent="0.3">
      <c r="A338" s="11"/>
      <c r="B338" s="1" t="e">
        <f t="shared" si="73"/>
        <v>#N/A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1" t="str">
        <f t="shared" si="81"/>
        <v/>
      </c>
      <c r="W338" s="1" t="str">
        <f t="shared" si="82"/>
        <v/>
      </c>
      <c r="X338" s="1" t="str">
        <f t="shared" si="82"/>
        <v/>
      </c>
      <c r="Y338" s="1" t="str">
        <f t="shared" si="82"/>
        <v/>
      </c>
      <c r="Z338" s="1" t="e">
        <f t="shared" si="83"/>
        <v>#N/A</v>
      </c>
      <c r="AA338" s="3">
        <f t="shared" si="80"/>
        <v>0</v>
      </c>
      <c r="AB338" s="13" t="e">
        <f t="shared" si="74"/>
        <v>#N/A</v>
      </c>
      <c r="AC338" s="13" t="e">
        <f t="shared" si="75"/>
        <v>#N/A</v>
      </c>
      <c r="AD338" s="13" t="e">
        <f t="shared" si="76"/>
        <v>#N/A</v>
      </c>
      <c r="AE338" s="13" t="e">
        <f t="shared" si="77"/>
        <v>#N/A</v>
      </c>
      <c r="AF338" s="13" t="e">
        <f t="shared" si="78"/>
        <v>#N/A</v>
      </c>
      <c r="AG338" s="13" t="e">
        <f t="shared" si="79"/>
        <v>#N/A</v>
      </c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T338" s="117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</row>
    <row r="339" spans="1:65" s="1" customFormat="1" x14ac:dyDescent="0.3">
      <c r="A339" s="11"/>
      <c r="B339" s="1" t="e">
        <f t="shared" si="73"/>
        <v>#N/A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1" t="str">
        <f t="shared" si="81"/>
        <v/>
      </c>
      <c r="W339" s="1" t="str">
        <f t="shared" si="82"/>
        <v/>
      </c>
      <c r="X339" s="1" t="str">
        <f t="shared" si="82"/>
        <v/>
      </c>
      <c r="Y339" s="1" t="str">
        <f t="shared" si="82"/>
        <v/>
      </c>
      <c r="Z339" s="1" t="e">
        <f t="shared" si="83"/>
        <v>#N/A</v>
      </c>
      <c r="AA339" s="3">
        <f t="shared" si="80"/>
        <v>0</v>
      </c>
      <c r="AB339" s="13" t="e">
        <f t="shared" si="74"/>
        <v>#N/A</v>
      </c>
      <c r="AC339" s="13" t="e">
        <f t="shared" si="75"/>
        <v>#N/A</v>
      </c>
      <c r="AD339" s="13" t="e">
        <f t="shared" si="76"/>
        <v>#N/A</v>
      </c>
      <c r="AE339" s="13" t="e">
        <f t="shared" si="77"/>
        <v>#N/A</v>
      </c>
      <c r="AF339" s="13" t="e">
        <f t="shared" si="78"/>
        <v>#N/A</v>
      </c>
      <c r="AG339" s="13" t="e">
        <f t="shared" si="79"/>
        <v>#N/A</v>
      </c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T339" s="117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</row>
    <row r="340" spans="1:65" s="1" customFormat="1" x14ac:dyDescent="0.3">
      <c r="A340" s="11"/>
      <c r="B340" s="1" t="e">
        <f t="shared" si="73"/>
        <v>#N/A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1" t="str">
        <f t="shared" si="81"/>
        <v/>
      </c>
      <c r="W340" s="1" t="str">
        <f t="shared" si="82"/>
        <v/>
      </c>
      <c r="X340" s="1" t="str">
        <f t="shared" si="82"/>
        <v/>
      </c>
      <c r="Y340" s="1" t="str">
        <f t="shared" si="82"/>
        <v/>
      </c>
      <c r="Z340" s="1" t="e">
        <f t="shared" si="83"/>
        <v>#N/A</v>
      </c>
      <c r="AA340" s="3">
        <f t="shared" si="80"/>
        <v>0</v>
      </c>
      <c r="AB340" s="13" t="e">
        <f t="shared" si="74"/>
        <v>#N/A</v>
      </c>
      <c r="AC340" s="13" t="e">
        <f t="shared" si="75"/>
        <v>#N/A</v>
      </c>
      <c r="AD340" s="13" t="e">
        <f t="shared" si="76"/>
        <v>#N/A</v>
      </c>
      <c r="AE340" s="13" t="e">
        <f t="shared" si="77"/>
        <v>#N/A</v>
      </c>
      <c r="AF340" s="13" t="e">
        <f t="shared" si="78"/>
        <v>#N/A</v>
      </c>
      <c r="AG340" s="13" t="e">
        <f t="shared" si="79"/>
        <v>#N/A</v>
      </c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T340" s="117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</row>
    <row r="341" spans="1:65" s="1" customFormat="1" x14ac:dyDescent="0.3">
      <c r="A341" s="11"/>
      <c r="B341" s="1" t="e">
        <f t="shared" si="73"/>
        <v>#N/A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1" t="str">
        <f t="shared" si="81"/>
        <v/>
      </c>
      <c r="W341" s="1" t="str">
        <f t="shared" si="82"/>
        <v/>
      </c>
      <c r="X341" s="1" t="str">
        <f t="shared" si="82"/>
        <v/>
      </c>
      <c r="Y341" s="1" t="str">
        <f t="shared" si="82"/>
        <v/>
      </c>
      <c r="Z341" s="1" t="e">
        <f t="shared" si="83"/>
        <v>#N/A</v>
      </c>
      <c r="AA341" s="3">
        <f t="shared" si="80"/>
        <v>0</v>
      </c>
      <c r="AB341" s="13" t="e">
        <f t="shared" si="74"/>
        <v>#N/A</v>
      </c>
      <c r="AC341" s="13" t="e">
        <f t="shared" si="75"/>
        <v>#N/A</v>
      </c>
      <c r="AD341" s="13" t="e">
        <f t="shared" si="76"/>
        <v>#N/A</v>
      </c>
      <c r="AE341" s="13" t="e">
        <f t="shared" si="77"/>
        <v>#N/A</v>
      </c>
      <c r="AF341" s="13" t="e">
        <f t="shared" si="78"/>
        <v>#N/A</v>
      </c>
      <c r="AG341" s="13" t="e">
        <f t="shared" si="79"/>
        <v>#N/A</v>
      </c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T341" s="117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</row>
    <row r="342" spans="1:65" s="1" customFormat="1" x14ac:dyDescent="0.3">
      <c r="A342" s="11"/>
      <c r="B342" s="1" t="e">
        <f t="shared" si="73"/>
        <v>#N/A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1" t="str">
        <f t="shared" si="81"/>
        <v/>
      </c>
      <c r="W342" s="1" t="str">
        <f t="shared" si="82"/>
        <v/>
      </c>
      <c r="X342" s="1" t="str">
        <f t="shared" si="82"/>
        <v/>
      </c>
      <c r="Y342" s="1" t="str">
        <f t="shared" si="82"/>
        <v/>
      </c>
      <c r="Z342" s="1" t="e">
        <f t="shared" si="83"/>
        <v>#N/A</v>
      </c>
      <c r="AA342" s="3">
        <f t="shared" si="80"/>
        <v>0</v>
      </c>
      <c r="AB342" s="13" t="e">
        <f t="shared" si="74"/>
        <v>#N/A</v>
      </c>
      <c r="AC342" s="13" t="e">
        <f t="shared" si="75"/>
        <v>#N/A</v>
      </c>
      <c r="AD342" s="13" t="e">
        <f t="shared" si="76"/>
        <v>#N/A</v>
      </c>
      <c r="AE342" s="13" t="e">
        <f t="shared" si="77"/>
        <v>#N/A</v>
      </c>
      <c r="AF342" s="13" t="e">
        <f t="shared" si="78"/>
        <v>#N/A</v>
      </c>
      <c r="AG342" s="13" t="e">
        <f t="shared" si="79"/>
        <v>#N/A</v>
      </c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T342" s="117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</row>
    <row r="343" spans="1:65" s="1" customFormat="1" x14ac:dyDescent="0.3">
      <c r="A343" s="11"/>
      <c r="B343" s="1" t="e">
        <f t="shared" si="73"/>
        <v>#N/A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1" t="str">
        <f t="shared" si="81"/>
        <v/>
      </c>
      <c r="W343" s="1" t="str">
        <f t="shared" si="82"/>
        <v/>
      </c>
      <c r="X343" s="1" t="str">
        <f t="shared" si="82"/>
        <v/>
      </c>
      <c r="Y343" s="1" t="str">
        <f t="shared" si="82"/>
        <v/>
      </c>
      <c r="Z343" s="1" t="e">
        <f t="shared" si="83"/>
        <v>#N/A</v>
      </c>
      <c r="AA343" s="3">
        <f t="shared" si="80"/>
        <v>0</v>
      </c>
      <c r="AB343" s="13" t="e">
        <f t="shared" si="74"/>
        <v>#N/A</v>
      </c>
      <c r="AC343" s="13" t="e">
        <f t="shared" si="75"/>
        <v>#N/A</v>
      </c>
      <c r="AD343" s="13" t="e">
        <f t="shared" si="76"/>
        <v>#N/A</v>
      </c>
      <c r="AE343" s="13" t="e">
        <f t="shared" si="77"/>
        <v>#N/A</v>
      </c>
      <c r="AF343" s="13" t="e">
        <f t="shared" si="78"/>
        <v>#N/A</v>
      </c>
      <c r="AG343" s="13" t="e">
        <f t="shared" si="79"/>
        <v>#N/A</v>
      </c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T343" s="117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</row>
    <row r="344" spans="1:65" s="1" customFormat="1" x14ac:dyDescent="0.3">
      <c r="A344" s="11"/>
      <c r="B344" s="1" t="e">
        <f t="shared" si="73"/>
        <v>#N/A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1" t="str">
        <f t="shared" si="81"/>
        <v/>
      </c>
      <c r="W344" s="1" t="str">
        <f t="shared" si="82"/>
        <v/>
      </c>
      <c r="X344" s="1" t="str">
        <f t="shared" si="82"/>
        <v/>
      </c>
      <c r="Y344" s="1" t="str">
        <f t="shared" si="82"/>
        <v/>
      </c>
      <c r="Z344" s="1" t="e">
        <f t="shared" si="83"/>
        <v>#N/A</v>
      </c>
      <c r="AA344" s="3">
        <f t="shared" si="80"/>
        <v>0</v>
      </c>
      <c r="AB344" s="13" t="e">
        <f t="shared" si="74"/>
        <v>#N/A</v>
      </c>
      <c r="AC344" s="13" t="e">
        <f t="shared" si="75"/>
        <v>#N/A</v>
      </c>
      <c r="AD344" s="13" t="e">
        <f t="shared" si="76"/>
        <v>#N/A</v>
      </c>
      <c r="AE344" s="13" t="e">
        <f t="shared" si="77"/>
        <v>#N/A</v>
      </c>
      <c r="AF344" s="13" t="e">
        <f t="shared" si="78"/>
        <v>#N/A</v>
      </c>
      <c r="AG344" s="13" t="e">
        <f t="shared" si="79"/>
        <v>#N/A</v>
      </c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T344" s="117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</row>
    <row r="345" spans="1:65" s="1" customFormat="1" x14ac:dyDescent="0.3">
      <c r="A345" s="11"/>
      <c r="B345" s="1" t="e">
        <f t="shared" si="73"/>
        <v>#N/A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1" t="str">
        <f t="shared" si="81"/>
        <v/>
      </c>
      <c r="W345" s="1" t="str">
        <f t="shared" si="82"/>
        <v/>
      </c>
      <c r="X345" s="1" t="str">
        <f t="shared" si="82"/>
        <v/>
      </c>
      <c r="Y345" s="1" t="str">
        <f t="shared" si="82"/>
        <v/>
      </c>
      <c r="Z345" s="1" t="e">
        <f t="shared" si="83"/>
        <v>#N/A</v>
      </c>
      <c r="AA345" s="3">
        <f t="shared" si="80"/>
        <v>0</v>
      </c>
      <c r="AB345" s="13" t="e">
        <f t="shared" si="74"/>
        <v>#N/A</v>
      </c>
      <c r="AC345" s="13" t="e">
        <f t="shared" si="75"/>
        <v>#N/A</v>
      </c>
      <c r="AD345" s="13" t="e">
        <f t="shared" si="76"/>
        <v>#N/A</v>
      </c>
      <c r="AE345" s="13" t="e">
        <f t="shared" si="77"/>
        <v>#N/A</v>
      </c>
      <c r="AF345" s="13" t="e">
        <f t="shared" si="78"/>
        <v>#N/A</v>
      </c>
      <c r="AG345" s="13" t="e">
        <f t="shared" si="79"/>
        <v>#N/A</v>
      </c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T345" s="117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</row>
    <row r="346" spans="1:65" s="1" customFormat="1" x14ac:dyDescent="0.3">
      <c r="A346" s="11"/>
      <c r="B346" s="1" t="e">
        <f t="shared" si="73"/>
        <v>#N/A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1" t="str">
        <f t="shared" si="81"/>
        <v/>
      </c>
      <c r="W346" s="1" t="str">
        <f t="shared" si="82"/>
        <v/>
      </c>
      <c r="X346" s="1" t="str">
        <f t="shared" si="82"/>
        <v/>
      </c>
      <c r="Y346" s="1" t="str">
        <f t="shared" si="82"/>
        <v/>
      </c>
      <c r="Z346" s="1" t="e">
        <f t="shared" si="83"/>
        <v>#N/A</v>
      </c>
      <c r="AA346" s="3">
        <f t="shared" si="80"/>
        <v>0</v>
      </c>
      <c r="AB346" s="13" t="e">
        <f t="shared" si="74"/>
        <v>#N/A</v>
      </c>
      <c r="AC346" s="13" t="e">
        <f t="shared" si="75"/>
        <v>#N/A</v>
      </c>
      <c r="AD346" s="13" t="e">
        <f t="shared" si="76"/>
        <v>#N/A</v>
      </c>
      <c r="AE346" s="13" t="e">
        <f t="shared" si="77"/>
        <v>#N/A</v>
      </c>
      <c r="AF346" s="13" t="e">
        <f t="shared" si="78"/>
        <v>#N/A</v>
      </c>
      <c r="AG346" s="13" t="e">
        <f t="shared" si="79"/>
        <v>#N/A</v>
      </c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T346" s="117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</row>
    <row r="347" spans="1:65" s="1" customFormat="1" x14ac:dyDescent="0.3">
      <c r="A347" s="11"/>
      <c r="B347" s="1" t="e">
        <f t="shared" si="73"/>
        <v>#N/A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1" t="str">
        <f t="shared" si="81"/>
        <v/>
      </c>
      <c r="W347" s="1" t="str">
        <f t="shared" si="82"/>
        <v/>
      </c>
      <c r="X347" s="1" t="str">
        <f t="shared" si="82"/>
        <v/>
      </c>
      <c r="Y347" s="1" t="str">
        <f t="shared" si="82"/>
        <v/>
      </c>
      <c r="Z347" s="1" t="e">
        <f t="shared" si="83"/>
        <v>#N/A</v>
      </c>
      <c r="AA347" s="3">
        <f t="shared" si="80"/>
        <v>0</v>
      </c>
      <c r="AB347" s="13" t="e">
        <f t="shared" si="74"/>
        <v>#N/A</v>
      </c>
      <c r="AC347" s="13" t="e">
        <f t="shared" si="75"/>
        <v>#N/A</v>
      </c>
      <c r="AD347" s="13" t="e">
        <f t="shared" si="76"/>
        <v>#N/A</v>
      </c>
      <c r="AE347" s="13" t="e">
        <f t="shared" si="77"/>
        <v>#N/A</v>
      </c>
      <c r="AF347" s="13" t="e">
        <f t="shared" si="78"/>
        <v>#N/A</v>
      </c>
      <c r="AG347" s="13" t="e">
        <f t="shared" si="79"/>
        <v>#N/A</v>
      </c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T347" s="117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</row>
    <row r="348" spans="1:65" s="1" customFormat="1" x14ac:dyDescent="0.3">
      <c r="A348" s="11"/>
      <c r="B348" s="1" t="e">
        <f t="shared" si="73"/>
        <v>#N/A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1" t="str">
        <f t="shared" si="81"/>
        <v/>
      </c>
      <c r="W348" s="1" t="str">
        <f t="shared" si="82"/>
        <v/>
      </c>
      <c r="X348" s="1" t="str">
        <f t="shared" si="82"/>
        <v/>
      </c>
      <c r="Y348" s="1" t="str">
        <f t="shared" si="82"/>
        <v/>
      </c>
      <c r="Z348" s="1" t="e">
        <f t="shared" si="83"/>
        <v>#N/A</v>
      </c>
      <c r="AA348" s="3">
        <f t="shared" si="80"/>
        <v>0</v>
      </c>
      <c r="AB348" s="13" t="e">
        <f t="shared" si="74"/>
        <v>#N/A</v>
      </c>
      <c r="AC348" s="13" t="e">
        <f t="shared" si="75"/>
        <v>#N/A</v>
      </c>
      <c r="AD348" s="13" t="e">
        <f t="shared" si="76"/>
        <v>#N/A</v>
      </c>
      <c r="AE348" s="13" t="e">
        <f t="shared" si="77"/>
        <v>#N/A</v>
      </c>
      <c r="AF348" s="13" t="e">
        <f t="shared" si="78"/>
        <v>#N/A</v>
      </c>
      <c r="AG348" s="13" t="e">
        <f t="shared" si="79"/>
        <v>#N/A</v>
      </c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T348" s="117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</row>
    <row r="349" spans="1:65" s="1" customFormat="1" x14ac:dyDescent="0.3">
      <c r="A349" s="11"/>
      <c r="B349" s="1" t="e">
        <f t="shared" si="73"/>
        <v>#N/A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1" t="str">
        <f t="shared" si="81"/>
        <v/>
      </c>
      <c r="W349" s="1" t="str">
        <f t="shared" si="82"/>
        <v/>
      </c>
      <c r="X349" s="1" t="str">
        <f t="shared" si="82"/>
        <v/>
      </c>
      <c r="Y349" s="1" t="str">
        <f t="shared" si="82"/>
        <v/>
      </c>
      <c r="Z349" s="1" t="e">
        <f t="shared" si="83"/>
        <v>#N/A</v>
      </c>
      <c r="AA349" s="3">
        <f t="shared" si="80"/>
        <v>0</v>
      </c>
      <c r="AB349" s="13" t="e">
        <f t="shared" si="74"/>
        <v>#N/A</v>
      </c>
      <c r="AC349" s="13" t="e">
        <f t="shared" si="75"/>
        <v>#N/A</v>
      </c>
      <c r="AD349" s="13" t="e">
        <f t="shared" si="76"/>
        <v>#N/A</v>
      </c>
      <c r="AE349" s="13" t="e">
        <f t="shared" si="77"/>
        <v>#N/A</v>
      </c>
      <c r="AF349" s="13" t="e">
        <f t="shared" si="78"/>
        <v>#N/A</v>
      </c>
      <c r="AG349" s="13" t="e">
        <f t="shared" si="79"/>
        <v>#N/A</v>
      </c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T349" s="117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</row>
    <row r="350" spans="1:65" s="1" customFormat="1" x14ac:dyDescent="0.3">
      <c r="A350" s="11"/>
      <c r="B350" s="1" t="e">
        <f t="shared" si="73"/>
        <v>#N/A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1" t="str">
        <f t="shared" si="81"/>
        <v/>
      </c>
      <c r="W350" s="1" t="str">
        <f t="shared" si="82"/>
        <v/>
      </c>
      <c r="X350" s="1" t="str">
        <f t="shared" si="82"/>
        <v/>
      </c>
      <c r="Y350" s="1" t="str">
        <f t="shared" si="82"/>
        <v/>
      </c>
      <c r="Z350" s="1" t="e">
        <f t="shared" si="83"/>
        <v>#N/A</v>
      </c>
      <c r="AA350" s="3">
        <f t="shared" si="80"/>
        <v>0</v>
      </c>
      <c r="AB350" s="13" t="e">
        <f t="shared" si="74"/>
        <v>#N/A</v>
      </c>
      <c r="AC350" s="13" t="e">
        <f t="shared" si="75"/>
        <v>#N/A</v>
      </c>
      <c r="AD350" s="13" t="e">
        <f t="shared" si="76"/>
        <v>#N/A</v>
      </c>
      <c r="AE350" s="13" t="e">
        <f t="shared" si="77"/>
        <v>#N/A</v>
      </c>
      <c r="AF350" s="13" t="e">
        <f t="shared" si="78"/>
        <v>#N/A</v>
      </c>
      <c r="AG350" s="13" t="e">
        <f t="shared" si="79"/>
        <v>#N/A</v>
      </c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T350" s="117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</row>
    <row r="351" spans="1:65" s="1" customFormat="1" x14ac:dyDescent="0.3">
      <c r="A351" s="11"/>
      <c r="B351" s="1" t="e">
        <f t="shared" si="73"/>
        <v>#N/A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1" t="str">
        <f t="shared" si="81"/>
        <v/>
      </c>
      <c r="W351" s="1" t="str">
        <f t="shared" si="82"/>
        <v/>
      </c>
      <c r="X351" s="1" t="str">
        <f t="shared" si="82"/>
        <v/>
      </c>
      <c r="Y351" s="1" t="str">
        <f t="shared" si="82"/>
        <v/>
      </c>
      <c r="Z351" s="1" t="e">
        <f t="shared" si="83"/>
        <v>#N/A</v>
      </c>
      <c r="AA351" s="3">
        <f t="shared" si="80"/>
        <v>0</v>
      </c>
      <c r="AB351" s="13" t="e">
        <f t="shared" si="74"/>
        <v>#N/A</v>
      </c>
      <c r="AC351" s="13" t="e">
        <f t="shared" si="75"/>
        <v>#N/A</v>
      </c>
      <c r="AD351" s="13" t="e">
        <f t="shared" si="76"/>
        <v>#N/A</v>
      </c>
      <c r="AE351" s="13" t="e">
        <f t="shared" si="77"/>
        <v>#N/A</v>
      </c>
      <c r="AF351" s="13" t="e">
        <f t="shared" si="78"/>
        <v>#N/A</v>
      </c>
      <c r="AG351" s="13" t="e">
        <f t="shared" si="79"/>
        <v>#N/A</v>
      </c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T351" s="117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</row>
    <row r="352" spans="1:65" s="1" customFormat="1" x14ac:dyDescent="0.3">
      <c r="A352" s="11"/>
      <c r="B352" s="1" t="e">
        <f t="shared" si="73"/>
        <v>#N/A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1" t="str">
        <f t="shared" si="81"/>
        <v/>
      </c>
      <c r="W352" s="1" t="str">
        <f t="shared" si="82"/>
        <v/>
      </c>
      <c r="X352" s="1" t="str">
        <f t="shared" si="82"/>
        <v/>
      </c>
      <c r="Y352" s="1" t="str">
        <f t="shared" si="82"/>
        <v/>
      </c>
      <c r="Z352" s="1" t="e">
        <f t="shared" si="83"/>
        <v>#N/A</v>
      </c>
      <c r="AA352" s="3">
        <f t="shared" si="80"/>
        <v>0</v>
      </c>
      <c r="AB352" s="13" t="e">
        <f t="shared" si="74"/>
        <v>#N/A</v>
      </c>
      <c r="AC352" s="13" t="e">
        <f t="shared" si="75"/>
        <v>#N/A</v>
      </c>
      <c r="AD352" s="13" t="e">
        <f t="shared" si="76"/>
        <v>#N/A</v>
      </c>
      <c r="AE352" s="13" t="e">
        <f t="shared" si="77"/>
        <v>#N/A</v>
      </c>
      <c r="AF352" s="13" t="e">
        <f t="shared" si="78"/>
        <v>#N/A</v>
      </c>
      <c r="AG352" s="13" t="e">
        <f t="shared" si="79"/>
        <v>#N/A</v>
      </c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T352" s="117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</row>
    <row r="353" spans="1:65" s="1" customFormat="1" x14ac:dyDescent="0.3">
      <c r="A353" s="11"/>
      <c r="B353" s="1" t="e">
        <f t="shared" si="73"/>
        <v>#N/A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1" t="str">
        <f t="shared" si="81"/>
        <v/>
      </c>
      <c r="W353" s="1" t="str">
        <f t="shared" si="82"/>
        <v/>
      </c>
      <c r="X353" s="1" t="str">
        <f t="shared" si="82"/>
        <v/>
      </c>
      <c r="Y353" s="1" t="str">
        <f t="shared" si="82"/>
        <v/>
      </c>
      <c r="Z353" s="1" t="e">
        <f t="shared" si="83"/>
        <v>#N/A</v>
      </c>
      <c r="AA353" s="3">
        <f t="shared" si="80"/>
        <v>0</v>
      </c>
      <c r="AB353" s="13" t="e">
        <f t="shared" si="74"/>
        <v>#N/A</v>
      </c>
      <c r="AC353" s="13" t="e">
        <f t="shared" si="75"/>
        <v>#N/A</v>
      </c>
      <c r="AD353" s="13" t="e">
        <f t="shared" si="76"/>
        <v>#N/A</v>
      </c>
      <c r="AE353" s="13" t="e">
        <f t="shared" si="77"/>
        <v>#N/A</v>
      </c>
      <c r="AF353" s="13" t="e">
        <f t="shared" si="78"/>
        <v>#N/A</v>
      </c>
      <c r="AG353" s="13" t="e">
        <f t="shared" si="79"/>
        <v>#N/A</v>
      </c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T353" s="117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</row>
    <row r="354" spans="1:65" s="1" customFormat="1" x14ac:dyDescent="0.3">
      <c r="A354" s="11"/>
      <c r="B354" s="1" t="e">
        <f t="shared" si="73"/>
        <v>#N/A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1" t="str">
        <f t="shared" si="81"/>
        <v/>
      </c>
      <c r="W354" s="1" t="str">
        <f t="shared" si="82"/>
        <v/>
      </c>
      <c r="X354" s="1" t="str">
        <f t="shared" si="82"/>
        <v/>
      </c>
      <c r="Y354" s="1" t="str">
        <f t="shared" si="82"/>
        <v/>
      </c>
      <c r="Z354" s="1" t="e">
        <f t="shared" si="83"/>
        <v>#N/A</v>
      </c>
      <c r="AA354" s="3">
        <f t="shared" si="80"/>
        <v>0</v>
      </c>
      <c r="AB354" s="13" t="e">
        <f t="shared" si="74"/>
        <v>#N/A</v>
      </c>
      <c r="AC354" s="13" t="e">
        <f t="shared" si="75"/>
        <v>#N/A</v>
      </c>
      <c r="AD354" s="13" t="e">
        <f t="shared" si="76"/>
        <v>#N/A</v>
      </c>
      <c r="AE354" s="13" t="e">
        <f t="shared" si="77"/>
        <v>#N/A</v>
      </c>
      <c r="AF354" s="13" t="e">
        <f t="shared" si="78"/>
        <v>#N/A</v>
      </c>
      <c r="AG354" s="13" t="e">
        <f t="shared" si="79"/>
        <v>#N/A</v>
      </c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T354" s="117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</row>
    <row r="355" spans="1:65" s="1" customFormat="1" x14ac:dyDescent="0.3">
      <c r="A355" s="11"/>
      <c r="B355" s="1" t="e">
        <f t="shared" si="73"/>
        <v>#N/A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1" t="str">
        <f t="shared" si="81"/>
        <v/>
      </c>
      <c r="W355" s="1" t="str">
        <f t="shared" si="82"/>
        <v/>
      </c>
      <c r="X355" s="1" t="str">
        <f t="shared" si="82"/>
        <v/>
      </c>
      <c r="Y355" s="1" t="str">
        <f t="shared" si="82"/>
        <v/>
      </c>
      <c r="Z355" s="1" t="e">
        <f t="shared" si="83"/>
        <v>#N/A</v>
      </c>
      <c r="AA355" s="3">
        <f t="shared" si="80"/>
        <v>0</v>
      </c>
      <c r="AB355" s="13" t="e">
        <f t="shared" si="74"/>
        <v>#N/A</v>
      </c>
      <c r="AC355" s="13" t="e">
        <f t="shared" si="75"/>
        <v>#N/A</v>
      </c>
      <c r="AD355" s="13" t="e">
        <f t="shared" si="76"/>
        <v>#N/A</v>
      </c>
      <c r="AE355" s="13" t="e">
        <f t="shared" si="77"/>
        <v>#N/A</v>
      </c>
      <c r="AF355" s="13" t="e">
        <f t="shared" si="78"/>
        <v>#N/A</v>
      </c>
      <c r="AG355" s="13" t="e">
        <f t="shared" si="79"/>
        <v>#N/A</v>
      </c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T355" s="117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</row>
    <row r="356" spans="1:65" s="1" customFormat="1" x14ac:dyDescent="0.3">
      <c r="A356" s="11"/>
      <c r="B356" s="1" t="e">
        <f t="shared" si="73"/>
        <v>#N/A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1" t="str">
        <f t="shared" si="81"/>
        <v/>
      </c>
      <c r="W356" s="1" t="str">
        <f t="shared" si="82"/>
        <v/>
      </c>
      <c r="X356" s="1" t="str">
        <f t="shared" si="82"/>
        <v/>
      </c>
      <c r="Y356" s="1" t="str">
        <f t="shared" si="82"/>
        <v/>
      </c>
      <c r="Z356" s="1" t="e">
        <f t="shared" si="83"/>
        <v>#N/A</v>
      </c>
      <c r="AA356" s="3">
        <f t="shared" si="80"/>
        <v>0</v>
      </c>
      <c r="AB356" s="13" t="e">
        <f t="shared" si="74"/>
        <v>#N/A</v>
      </c>
      <c r="AC356" s="13" t="e">
        <f t="shared" si="75"/>
        <v>#N/A</v>
      </c>
      <c r="AD356" s="13" t="e">
        <f t="shared" si="76"/>
        <v>#N/A</v>
      </c>
      <c r="AE356" s="13" t="e">
        <f t="shared" si="77"/>
        <v>#N/A</v>
      </c>
      <c r="AF356" s="13" t="e">
        <f t="shared" si="78"/>
        <v>#N/A</v>
      </c>
      <c r="AG356" s="13" t="e">
        <f t="shared" si="79"/>
        <v>#N/A</v>
      </c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T356" s="117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</row>
    <row r="357" spans="1:65" s="1" customFormat="1" x14ac:dyDescent="0.3">
      <c r="A357" s="11"/>
      <c r="B357" s="1" t="e">
        <f t="shared" si="73"/>
        <v>#N/A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1" t="str">
        <f t="shared" si="81"/>
        <v/>
      </c>
      <c r="W357" s="1" t="str">
        <f t="shared" si="82"/>
        <v/>
      </c>
      <c r="X357" s="1" t="str">
        <f t="shared" si="82"/>
        <v/>
      </c>
      <c r="Y357" s="1" t="str">
        <f t="shared" si="82"/>
        <v/>
      </c>
      <c r="Z357" s="1" t="e">
        <f t="shared" si="83"/>
        <v>#N/A</v>
      </c>
      <c r="AA357" s="3">
        <f t="shared" si="80"/>
        <v>0</v>
      </c>
      <c r="AB357" s="13" t="e">
        <f t="shared" si="74"/>
        <v>#N/A</v>
      </c>
      <c r="AC357" s="13" t="e">
        <f t="shared" si="75"/>
        <v>#N/A</v>
      </c>
      <c r="AD357" s="13" t="e">
        <f t="shared" si="76"/>
        <v>#N/A</v>
      </c>
      <c r="AE357" s="13" t="e">
        <f t="shared" si="77"/>
        <v>#N/A</v>
      </c>
      <c r="AF357" s="13" t="e">
        <f t="shared" si="78"/>
        <v>#N/A</v>
      </c>
      <c r="AG357" s="13" t="e">
        <f t="shared" si="79"/>
        <v>#N/A</v>
      </c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T357" s="117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</row>
    <row r="358" spans="1:65" s="1" customFormat="1" x14ac:dyDescent="0.3">
      <c r="A358" s="11"/>
      <c r="B358" s="1" t="e">
        <f t="shared" si="73"/>
        <v>#N/A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1" t="str">
        <f t="shared" si="81"/>
        <v/>
      </c>
      <c r="W358" s="1" t="str">
        <f t="shared" si="82"/>
        <v/>
      </c>
      <c r="X358" s="1" t="str">
        <f t="shared" si="82"/>
        <v/>
      </c>
      <c r="Y358" s="1" t="str">
        <f t="shared" si="82"/>
        <v/>
      </c>
      <c r="Z358" s="1" t="e">
        <f t="shared" si="83"/>
        <v>#N/A</v>
      </c>
      <c r="AA358" s="3">
        <f t="shared" si="80"/>
        <v>0</v>
      </c>
      <c r="AB358" s="13" t="e">
        <f t="shared" si="74"/>
        <v>#N/A</v>
      </c>
      <c r="AC358" s="13" t="e">
        <f t="shared" si="75"/>
        <v>#N/A</v>
      </c>
      <c r="AD358" s="13" t="e">
        <f t="shared" si="76"/>
        <v>#N/A</v>
      </c>
      <c r="AE358" s="13" t="e">
        <f t="shared" si="77"/>
        <v>#N/A</v>
      </c>
      <c r="AF358" s="13" t="e">
        <f t="shared" si="78"/>
        <v>#N/A</v>
      </c>
      <c r="AG358" s="13" t="e">
        <f t="shared" si="79"/>
        <v>#N/A</v>
      </c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T358" s="117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</row>
    <row r="359" spans="1:65" s="1" customFormat="1" x14ac:dyDescent="0.3">
      <c r="A359" s="11"/>
      <c r="B359" s="1" t="e">
        <f t="shared" si="73"/>
        <v>#N/A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1" t="str">
        <f t="shared" si="81"/>
        <v/>
      </c>
      <c r="W359" s="1" t="str">
        <f t="shared" si="82"/>
        <v/>
      </c>
      <c r="X359" s="1" t="str">
        <f t="shared" si="82"/>
        <v/>
      </c>
      <c r="Y359" s="1" t="str">
        <f t="shared" si="82"/>
        <v/>
      </c>
      <c r="Z359" s="1" t="e">
        <f t="shared" si="83"/>
        <v>#N/A</v>
      </c>
      <c r="AA359" s="3">
        <f t="shared" si="80"/>
        <v>0</v>
      </c>
      <c r="AB359" s="13" t="e">
        <f t="shared" si="74"/>
        <v>#N/A</v>
      </c>
      <c r="AC359" s="13" t="e">
        <f t="shared" si="75"/>
        <v>#N/A</v>
      </c>
      <c r="AD359" s="13" t="e">
        <f t="shared" si="76"/>
        <v>#N/A</v>
      </c>
      <c r="AE359" s="13" t="e">
        <f t="shared" si="77"/>
        <v>#N/A</v>
      </c>
      <c r="AF359" s="13" t="e">
        <f t="shared" si="78"/>
        <v>#N/A</v>
      </c>
      <c r="AG359" s="13" t="e">
        <f t="shared" si="79"/>
        <v>#N/A</v>
      </c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T359" s="117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</row>
    <row r="360" spans="1:65" s="1" customFormat="1" x14ac:dyDescent="0.3">
      <c r="A360" s="11"/>
      <c r="B360" s="1" t="e">
        <f t="shared" si="73"/>
        <v>#N/A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1" t="str">
        <f t="shared" si="81"/>
        <v/>
      </c>
      <c r="W360" s="1" t="str">
        <f t="shared" si="82"/>
        <v/>
      </c>
      <c r="X360" s="1" t="str">
        <f t="shared" si="82"/>
        <v/>
      </c>
      <c r="Y360" s="1" t="str">
        <f t="shared" si="82"/>
        <v/>
      </c>
      <c r="Z360" s="1" t="e">
        <f t="shared" si="83"/>
        <v>#N/A</v>
      </c>
      <c r="AA360" s="3">
        <f t="shared" si="80"/>
        <v>0</v>
      </c>
      <c r="AB360" s="13" t="e">
        <f t="shared" si="74"/>
        <v>#N/A</v>
      </c>
      <c r="AC360" s="13" t="e">
        <f t="shared" si="75"/>
        <v>#N/A</v>
      </c>
      <c r="AD360" s="13" t="e">
        <f t="shared" si="76"/>
        <v>#N/A</v>
      </c>
      <c r="AE360" s="13" t="e">
        <f t="shared" si="77"/>
        <v>#N/A</v>
      </c>
      <c r="AF360" s="13" t="e">
        <f t="shared" si="78"/>
        <v>#N/A</v>
      </c>
      <c r="AG360" s="13" t="e">
        <f t="shared" si="79"/>
        <v>#N/A</v>
      </c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T360" s="117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</row>
    <row r="361" spans="1:65" s="1" customFormat="1" x14ac:dyDescent="0.3">
      <c r="A361" s="11"/>
      <c r="B361" s="1" t="e">
        <f t="shared" si="73"/>
        <v>#N/A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1" t="str">
        <f t="shared" si="81"/>
        <v/>
      </c>
      <c r="W361" s="1" t="str">
        <f t="shared" si="82"/>
        <v/>
      </c>
      <c r="X361" s="1" t="str">
        <f t="shared" si="82"/>
        <v/>
      </c>
      <c r="Y361" s="1" t="str">
        <f t="shared" si="82"/>
        <v/>
      </c>
      <c r="Z361" s="1" t="e">
        <f t="shared" si="83"/>
        <v>#N/A</v>
      </c>
      <c r="AA361" s="3">
        <f t="shared" si="80"/>
        <v>0</v>
      </c>
      <c r="AB361" s="13" t="e">
        <f t="shared" si="74"/>
        <v>#N/A</v>
      </c>
      <c r="AC361" s="13" t="e">
        <f t="shared" si="75"/>
        <v>#N/A</v>
      </c>
      <c r="AD361" s="13" t="e">
        <f t="shared" si="76"/>
        <v>#N/A</v>
      </c>
      <c r="AE361" s="13" t="e">
        <f t="shared" si="77"/>
        <v>#N/A</v>
      </c>
      <c r="AF361" s="13" t="e">
        <f t="shared" si="78"/>
        <v>#N/A</v>
      </c>
      <c r="AG361" s="13" t="e">
        <f t="shared" si="79"/>
        <v>#N/A</v>
      </c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T361" s="117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</row>
    <row r="362" spans="1:65" s="1" customFormat="1" x14ac:dyDescent="0.3">
      <c r="A362" s="11"/>
      <c r="B362" s="1" t="e">
        <f t="shared" si="73"/>
        <v>#N/A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1" t="str">
        <f t="shared" si="81"/>
        <v/>
      </c>
      <c r="W362" s="1" t="str">
        <f t="shared" si="82"/>
        <v/>
      </c>
      <c r="X362" s="1" t="str">
        <f t="shared" si="82"/>
        <v/>
      </c>
      <c r="Y362" s="1" t="str">
        <f t="shared" si="82"/>
        <v/>
      </c>
      <c r="Z362" s="1" t="e">
        <f t="shared" si="83"/>
        <v>#N/A</v>
      </c>
      <c r="AA362" s="3">
        <f t="shared" si="80"/>
        <v>0</v>
      </c>
      <c r="AB362" s="13" t="e">
        <f t="shared" si="74"/>
        <v>#N/A</v>
      </c>
      <c r="AC362" s="13" t="e">
        <f t="shared" si="75"/>
        <v>#N/A</v>
      </c>
      <c r="AD362" s="13" t="e">
        <f t="shared" si="76"/>
        <v>#N/A</v>
      </c>
      <c r="AE362" s="13" t="e">
        <f t="shared" si="77"/>
        <v>#N/A</v>
      </c>
      <c r="AF362" s="13" t="e">
        <f t="shared" si="78"/>
        <v>#N/A</v>
      </c>
      <c r="AG362" s="13" t="e">
        <f t="shared" si="79"/>
        <v>#N/A</v>
      </c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T362" s="117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</row>
    <row r="363" spans="1:65" s="1" customFormat="1" x14ac:dyDescent="0.3">
      <c r="A363" s="11"/>
      <c r="B363" s="1" t="e">
        <f t="shared" si="73"/>
        <v>#N/A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1" t="str">
        <f t="shared" si="81"/>
        <v/>
      </c>
      <c r="W363" s="1" t="str">
        <f t="shared" si="82"/>
        <v/>
      </c>
      <c r="X363" s="1" t="str">
        <f t="shared" si="82"/>
        <v/>
      </c>
      <c r="Y363" s="1" t="str">
        <f t="shared" si="82"/>
        <v/>
      </c>
      <c r="Z363" s="1" t="e">
        <f t="shared" si="83"/>
        <v>#N/A</v>
      </c>
      <c r="AA363" s="3">
        <f t="shared" si="80"/>
        <v>0</v>
      </c>
      <c r="AB363" s="13" t="e">
        <f t="shared" si="74"/>
        <v>#N/A</v>
      </c>
      <c r="AC363" s="13" t="e">
        <f t="shared" si="75"/>
        <v>#N/A</v>
      </c>
      <c r="AD363" s="13" t="e">
        <f t="shared" si="76"/>
        <v>#N/A</v>
      </c>
      <c r="AE363" s="13" t="e">
        <f t="shared" si="77"/>
        <v>#N/A</v>
      </c>
      <c r="AF363" s="13" t="e">
        <f t="shared" si="78"/>
        <v>#N/A</v>
      </c>
      <c r="AG363" s="13" t="e">
        <f t="shared" si="79"/>
        <v>#N/A</v>
      </c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T363" s="117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</row>
    <row r="364" spans="1:65" s="1" customFormat="1" x14ac:dyDescent="0.3">
      <c r="A364" s="11"/>
      <c r="B364" s="1" t="e">
        <f t="shared" si="73"/>
        <v>#N/A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1" t="str">
        <f t="shared" si="81"/>
        <v/>
      </c>
      <c r="W364" s="1" t="str">
        <f t="shared" si="82"/>
        <v/>
      </c>
      <c r="X364" s="1" t="str">
        <f t="shared" si="82"/>
        <v/>
      </c>
      <c r="Y364" s="1" t="str">
        <f t="shared" si="82"/>
        <v/>
      </c>
      <c r="Z364" s="1" t="e">
        <f t="shared" si="83"/>
        <v>#N/A</v>
      </c>
      <c r="AA364" s="3">
        <f t="shared" si="80"/>
        <v>0</v>
      </c>
      <c r="AB364" s="13" t="e">
        <f t="shared" si="74"/>
        <v>#N/A</v>
      </c>
      <c r="AC364" s="13" t="e">
        <f t="shared" si="75"/>
        <v>#N/A</v>
      </c>
      <c r="AD364" s="13" t="e">
        <f t="shared" si="76"/>
        <v>#N/A</v>
      </c>
      <c r="AE364" s="13" t="e">
        <f t="shared" si="77"/>
        <v>#N/A</v>
      </c>
      <c r="AF364" s="13" t="e">
        <f t="shared" si="78"/>
        <v>#N/A</v>
      </c>
      <c r="AG364" s="13" t="e">
        <f t="shared" si="79"/>
        <v>#N/A</v>
      </c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T364" s="117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</row>
    <row r="365" spans="1:65" s="1" customFormat="1" x14ac:dyDescent="0.3">
      <c r="A365" s="11"/>
      <c r="B365" s="1" t="e">
        <f t="shared" si="73"/>
        <v>#N/A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1" t="str">
        <f t="shared" si="81"/>
        <v/>
      </c>
      <c r="W365" s="1" t="str">
        <f t="shared" si="82"/>
        <v/>
      </c>
      <c r="X365" s="1" t="str">
        <f t="shared" si="82"/>
        <v/>
      </c>
      <c r="Y365" s="1" t="str">
        <f t="shared" si="82"/>
        <v/>
      </c>
      <c r="Z365" s="1" t="e">
        <f t="shared" si="83"/>
        <v>#N/A</v>
      </c>
      <c r="AA365" s="3">
        <f t="shared" si="80"/>
        <v>0</v>
      </c>
      <c r="AB365" s="13" t="e">
        <f t="shared" si="74"/>
        <v>#N/A</v>
      </c>
      <c r="AC365" s="13" t="e">
        <f t="shared" si="75"/>
        <v>#N/A</v>
      </c>
      <c r="AD365" s="13" t="e">
        <f t="shared" si="76"/>
        <v>#N/A</v>
      </c>
      <c r="AE365" s="13" t="e">
        <f t="shared" si="77"/>
        <v>#N/A</v>
      </c>
      <c r="AF365" s="13" t="e">
        <f t="shared" si="78"/>
        <v>#N/A</v>
      </c>
      <c r="AG365" s="13" t="e">
        <f t="shared" si="79"/>
        <v>#N/A</v>
      </c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T365" s="117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</row>
    <row r="366" spans="1:65" s="1" customFormat="1" x14ac:dyDescent="0.3">
      <c r="A366" s="11"/>
      <c r="B366" s="1" t="e">
        <f t="shared" si="73"/>
        <v>#N/A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1" t="str">
        <f t="shared" si="81"/>
        <v/>
      </c>
      <c r="W366" s="1" t="str">
        <f t="shared" si="82"/>
        <v/>
      </c>
      <c r="X366" s="1" t="str">
        <f t="shared" si="82"/>
        <v/>
      </c>
      <c r="Y366" s="1" t="str">
        <f t="shared" si="82"/>
        <v/>
      </c>
      <c r="Z366" s="1" t="e">
        <f t="shared" si="83"/>
        <v>#N/A</v>
      </c>
      <c r="AA366" s="3">
        <f t="shared" si="80"/>
        <v>0</v>
      </c>
      <c r="AB366" s="13" t="e">
        <f t="shared" si="74"/>
        <v>#N/A</v>
      </c>
      <c r="AC366" s="13" t="e">
        <f t="shared" si="75"/>
        <v>#N/A</v>
      </c>
      <c r="AD366" s="13" t="e">
        <f t="shared" si="76"/>
        <v>#N/A</v>
      </c>
      <c r="AE366" s="13" t="e">
        <f t="shared" si="77"/>
        <v>#N/A</v>
      </c>
      <c r="AF366" s="13" t="e">
        <f t="shared" si="78"/>
        <v>#N/A</v>
      </c>
      <c r="AG366" s="13" t="e">
        <f t="shared" si="79"/>
        <v>#N/A</v>
      </c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T366" s="117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</row>
    <row r="367" spans="1:65" s="1" customFormat="1" x14ac:dyDescent="0.3">
      <c r="A367" s="11"/>
      <c r="B367" s="1" t="e">
        <f t="shared" si="73"/>
        <v>#N/A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1" t="str">
        <f t="shared" si="81"/>
        <v/>
      </c>
      <c r="W367" s="1" t="str">
        <f t="shared" si="82"/>
        <v/>
      </c>
      <c r="X367" s="1" t="str">
        <f t="shared" si="82"/>
        <v/>
      </c>
      <c r="Y367" s="1" t="str">
        <f t="shared" si="82"/>
        <v/>
      </c>
      <c r="Z367" s="1" t="e">
        <f t="shared" si="83"/>
        <v>#N/A</v>
      </c>
      <c r="AA367" s="3">
        <f t="shared" si="80"/>
        <v>0</v>
      </c>
      <c r="AB367" s="13" t="e">
        <f t="shared" si="74"/>
        <v>#N/A</v>
      </c>
      <c r="AC367" s="13" t="e">
        <f t="shared" si="75"/>
        <v>#N/A</v>
      </c>
      <c r="AD367" s="13" t="e">
        <f t="shared" si="76"/>
        <v>#N/A</v>
      </c>
      <c r="AE367" s="13" t="e">
        <f t="shared" si="77"/>
        <v>#N/A</v>
      </c>
      <c r="AF367" s="13" t="e">
        <f t="shared" si="78"/>
        <v>#N/A</v>
      </c>
      <c r="AG367" s="13" t="e">
        <f t="shared" si="79"/>
        <v>#N/A</v>
      </c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T367" s="117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</row>
    <row r="368" spans="1:65" s="1" customFormat="1" x14ac:dyDescent="0.3">
      <c r="A368" s="11"/>
      <c r="B368" s="1" t="e">
        <f t="shared" si="73"/>
        <v>#N/A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1" t="str">
        <f t="shared" si="81"/>
        <v/>
      </c>
      <c r="W368" s="1" t="str">
        <f t="shared" si="82"/>
        <v/>
      </c>
      <c r="X368" s="1" t="str">
        <f t="shared" si="82"/>
        <v/>
      </c>
      <c r="Y368" s="1" t="str">
        <f t="shared" si="82"/>
        <v/>
      </c>
      <c r="Z368" s="1" t="e">
        <f t="shared" si="83"/>
        <v>#N/A</v>
      </c>
      <c r="AA368" s="3">
        <f t="shared" si="80"/>
        <v>0</v>
      </c>
      <c r="AB368" s="13" t="e">
        <f t="shared" si="74"/>
        <v>#N/A</v>
      </c>
      <c r="AC368" s="13" t="e">
        <f t="shared" si="75"/>
        <v>#N/A</v>
      </c>
      <c r="AD368" s="13" t="e">
        <f t="shared" si="76"/>
        <v>#N/A</v>
      </c>
      <c r="AE368" s="13" t="e">
        <f t="shared" si="77"/>
        <v>#N/A</v>
      </c>
      <c r="AF368" s="13" t="e">
        <f t="shared" si="78"/>
        <v>#N/A</v>
      </c>
      <c r="AG368" s="13" t="e">
        <f t="shared" si="79"/>
        <v>#N/A</v>
      </c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T368" s="117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</row>
    <row r="369" spans="1:65" s="1" customFormat="1" x14ac:dyDescent="0.3">
      <c r="A369" s="11"/>
      <c r="B369" s="1" t="e">
        <f t="shared" si="73"/>
        <v>#N/A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1" t="str">
        <f t="shared" si="81"/>
        <v/>
      </c>
      <c r="W369" s="1" t="str">
        <f t="shared" si="82"/>
        <v/>
      </c>
      <c r="X369" s="1" t="str">
        <f t="shared" si="82"/>
        <v/>
      </c>
      <c r="Y369" s="1" t="str">
        <f t="shared" si="82"/>
        <v/>
      </c>
      <c r="Z369" s="1" t="e">
        <f t="shared" si="83"/>
        <v>#N/A</v>
      </c>
      <c r="AA369" s="3">
        <f t="shared" si="80"/>
        <v>0</v>
      </c>
      <c r="AB369" s="13" t="e">
        <f t="shared" si="74"/>
        <v>#N/A</v>
      </c>
      <c r="AC369" s="13" t="e">
        <f t="shared" si="75"/>
        <v>#N/A</v>
      </c>
      <c r="AD369" s="13" t="e">
        <f t="shared" si="76"/>
        <v>#N/A</v>
      </c>
      <c r="AE369" s="13" t="e">
        <f t="shared" si="77"/>
        <v>#N/A</v>
      </c>
      <c r="AF369" s="13" t="e">
        <f t="shared" si="78"/>
        <v>#N/A</v>
      </c>
      <c r="AG369" s="13" t="e">
        <f t="shared" si="79"/>
        <v>#N/A</v>
      </c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T369" s="117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</row>
    <row r="370" spans="1:65" s="1" customFormat="1" x14ac:dyDescent="0.3">
      <c r="A370" s="11"/>
      <c r="B370" s="1" t="e">
        <f t="shared" si="73"/>
        <v>#N/A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1" t="str">
        <f t="shared" si="81"/>
        <v/>
      </c>
      <c r="W370" s="1" t="str">
        <f t="shared" si="82"/>
        <v/>
      </c>
      <c r="X370" s="1" t="str">
        <f t="shared" si="82"/>
        <v/>
      </c>
      <c r="Y370" s="1" t="str">
        <f t="shared" si="82"/>
        <v/>
      </c>
      <c r="Z370" s="1" t="e">
        <f t="shared" si="83"/>
        <v>#N/A</v>
      </c>
      <c r="AA370" s="3">
        <f t="shared" si="80"/>
        <v>0</v>
      </c>
      <c r="AB370" s="13" t="e">
        <f t="shared" si="74"/>
        <v>#N/A</v>
      </c>
      <c r="AC370" s="13" t="e">
        <f t="shared" si="75"/>
        <v>#N/A</v>
      </c>
      <c r="AD370" s="13" t="e">
        <f t="shared" si="76"/>
        <v>#N/A</v>
      </c>
      <c r="AE370" s="13" t="e">
        <f t="shared" si="77"/>
        <v>#N/A</v>
      </c>
      <c r="AF370" s="13" t="e">
        <f t="shared" si="78"/>
        <v>#N/A</v>
      </c>
      <c r="AG370" s="13" t="e">
        <f t="shared" si="79"/>
        <v>#N/A</v>
      </c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T370" s="117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</row>
    <row r="371" spans="1:65" s="1" customFormat="1" x14ac:dyDescent="0.3">
      <c r="A371" s="11"/>
      <c r="B371" s="1" t="e">
        <f t="shared" si="73"/>
        <v>#N/A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1" t="str">
        <f t="shared" si="81"/>
        <v/>
      </c>
      <c r="W371" s="1" t="str">
        <f t="shared" si="82"/>
        <v/>
      </c>
      <c r="X371" s="1" t="str">
        <f t="shared" si="82"/>
        <v/>
      </c>
      <c r="Y371" s="1" t="str">
        <f t="shared" si="82"/>
        <v/>
      </c>
      <c r="Z371" s="1" t="e">
        <f t="shared" si="83"/>
        <v>#N/A</v>
      </c>
      <c r="AA371" s="3">
        <f t="shared" si="80"/>
        <v>0</v>
      </c>
      <c r="AB371" s="13" t="e">
        <f t="shared" si="74"/>
        <v>#N/A</v>
      </c>
      <c r="AC371" s="13" t="e">
        <f t="shared" si="75"/>
        <v>#N/A</v>
      </c>
      <c r="AD371" s="13" t="e">
        <f t="shared" si="76"/>
        <v>#N/A</v>
      </c>
      <c r="AE371" s="13" t="e">
        <f t="shared" si="77"/>
        <v>#N/A</v>
      </c>
      <c r="AF371" s="13" t="e">
        <f t="shared" si="78"/>
        <v>#N/A</v>
      </c>
      <c r="AG371" s="13" t="e">
        <f t="shared" si="79"/>
        <v>#N/A</v>
      </c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T371" s="117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</row>
    <row r="372" spans="1:65" s="1" customFormat="1" x14ac:dyDescent="0.3">
      <c r="A372" s="11"/>
      <c r="B372" s="1" t="e">
        <f t="shared" si="73"/>
        <v>#N/A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1" t="str">
        <f t="shared" si="81"/>
        <v/>
      </c>
      <c r="W372" s="1" t="str">
        <f t="shared" si="82"/>
        <v/>
      </c>
      <c r="X372" s="1" t="str">
        <f t="shared" si="82"/>
        <v/>
      </c>
      <c r="Y372" s="1" t="str">
        <f t="shared" si="82"/>
        <v/>
      </c>
      <c r="Z372" s="1" t="e">
        <f t="shared" si="83"/>
        <v>#N/A</v>
      </c>
      <c r="AA372" s="3">
        <f t="shared" si="80"/>
        <v>0</v>
      </c>
      <c r="AB372" s="13" t="e">
        <f t="shared" si="74"/>
        <v>#N/A</v>
      </c>
      <c r="AC372" s="13" t="e">
        <f t="shared" si="75"/>
        <v>#N/A</v>
      </c>
      <c r="AD372" s="13" t="e">
        <f t="shared" si="76"/>
        <v>#N/A</v>
      </c>
      <c r="AE372" s="13" t="e">
        <f t="shared" si="77"/>
        <v>#N/A</v>
      </c>
      <c r="AF372" s="13" t="e">
        <f t="shared" si="78"/>
        <v>#N/A</v>
      </c>
      <c r="AG372" s="13" t="e">
        <f t="shared" si="79"/>
        <v>#N/A</v>
      </c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T372" s="117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</row>
    <row r="373" spans="1:65" s="1" customFormat="1" x14ac:dyDescent="0.3">
      <c r="A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AA373" s="3"/>
      <c r="AB373" s="13"/>
      <c r="AC373" s="13"/>
      <c r="AD373" s="13"/>
      <c r="AE373" s="13"/>
      <c r="AF373" s="13"/>
      <c r="AG373" s="13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T373" s="117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</row>
    <row r="374" spans="1:65" s="1" customFormat="1" x14ac:dyDescent="0.3">
      <c r="A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AA374" s="3"/>
      <c r="AB374" s="13"/>
      <c r="AC374" s="13"/>
      <c r="AD374" s="13"/>
      <c r="AE374" s="13"/>
      <c r="AF374" s="13"/>
      <c r="AG374" s="13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T374" s="117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</row>
    <row r="375" spans="1:65" s="1" customFormat="1" x14ac:dyDescent="0.3">
      <c r="A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AA375" s="3"/>
      <c r="AB375" s="13"/>
      <c r="AC375" s="13"/>
      <c r="AD375" s="13"/>
      <c r="AE375" s="13"/>
      <c r="AF375" s="13"/>
      <c r="AG375" s="13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T375" s="117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</row>
    <row r="376" spans="1:65" s="1" customFormat="1" x14ac:dyDescent="0.3">
      <c r="A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AA376" s="3"/>
      <c r="AB376" s="13"/>
      <c r="AC376" s="13"/>
      <c r="AD376" s="13"/>
      <c r="AE376" s="13"/>
      <c r="AF376" s="13"/>
      <c r="AG376" s="13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T376" s="117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</row>
    <row r="377" spans="1:65" s="1" customFormat="1" x14ac:dyDescent="0.3">
      <c r="A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AA377" s="3"/>
      <c r="AB377" s="13"/>
      <c r="AC377" s="13"/>
      <c r="AD377" s="13"/>
      <c r="AE377" s="13"/>
      <c r="AF377" s="13"/>
      <c r="AG377" s="13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T377" s="117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</row>
    <row r="378" spans="1:65" s="1" customFormat="1" x14ac:dyDescent="0.3">
      <c r="A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AA378" s="3"/>
      <c r="AB378" s="13"/>
      <c r="AC378" s="13"/>
      <c r="AD378" s="13"/>
      <c r="AE378" s="13"/>
      <c r="AF378" s="13"/>
      <c r="AG378" s="13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T378" s="117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</row>
    <row r="379" spans="1:65" s="1" customFormat="1" x14ac:dyDescent="0.3">
      <c r="A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AA379" s="3"/>
      <c r="AB379" s="13"/>
      <c r="AC379" s="13"/>
      <c r="AD379" s="13"/>
      <c r="AE379" s="13"/>
      <c r="AF379" s="13"/>
      <c r="AG379" s="13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T379" s="117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</row>
    <row r="380" spans="1:65" s="1" customFormat="1" x14ac:dyDescent="0.3">
      <c r="A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AA380" s="3"/>
      <c r="AB380" s="13"/>
      <c r="AC380" s="13"/>
      <c r="AD380" s="13"/>
      <c r="AE380" s="13"/>
      <c r="AF380" s="13"/>
      <c r="AG380" s="13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T380" s="117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</row>
    <row r="381" spans="1:65" s="1" customFormat="1" x14ac:dyDescent="0.3">
      <c r="A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AA381" s="3"/>
      <c r="AB381" s="13"/>
      <c r="AC381" s="13"/>
      <c r="AD381" s="13"/>
      <c r="AE381" s="13"/>
      <c r="AF381" s="13"/>
      <c r="AG381" s="13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T381" s="117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</row>
    <row r="382" spans="1:65" s="1" customFormat="1" x14ac:dyDescent="0.3">
      <c r="A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AA382" s="3"/>
      <c r="AB382" s="13"/>
      <c r="AC382" s="13"/>
      <c r="AD382" s="13"/>
      <c r="AE382" s="13"/>
      <c r="AF382" s="13"/>
      <c r="AG382" s="13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T382" s="117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</row>
    <row r="383" spans="1:65" s="1" customFormat="1" x14ac:dyDescent="0.3">
      <c r="A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AA383" s="3"/>
      <c r="AB383" s="13"/>
      <c r="AC383" s="13"/>
      <c r="AD383" s="13"/>
      <c r="AE383" s="13"/>
      <c r="AF383" s="13"/>
      <c r="AG383" s="13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T383" s="117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</row>
    <row r="384" spans="1:65" s="1" customFormat="1" x14ac:dyDescent="0.3">
      <c r="A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AA384" s="3"/>
      <c r="AB384" s="13"/>
      <c r="AC384" s="13"/>
      <c r="AD384" s="13"/>
      <c r="AE384" s="13"/>
      <c r="AF384" s="13"/>
      <c r="AG384" s="13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T384" s="117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</row>
    <row r="385" spans="1:65" s="1" customFormat="1" x14ac:dyDescent="0.3">
      <c r="A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AA385" s="3"/>
      <c r="AB385" s="13"/>
      <c r="AC385" s="13"/>
      <c r="AD385" s="13"/>
      <c r="AE385" s="13"/>
      <c r="AF385" s="13"/>
      <c r="AG385" s="13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T385" s="117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</row>
    <row r="386" spans="1:65" s="1" customFormat="1" x14ac:dyDescent="0.3">
      <c r="A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AA386" s="3"/>
      <c r="AB386" s="13"/>
      <c r="AC386" s="13"/>
      <c r="AD386" s="13"/>
      <c r="AE386" s="13"/>
      <c r="AF386" s="13"/>
      <c r="AG386" s="13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T386" s="117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</row>
    <row r="387" spans="1:65" s="1" customFormat="1" x14ac:dyDescent="0.3">
      <c r="A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AA387" s="3"/>
      <c r="AB387" s="13"/>
      <c r="AC387" s="13"/>
      <c r="AD387" s="13"/>
      <c r="AE387" s="13"/>
      <c r="AF387" s="13"/>
      <c r="AG387" s="13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T387" s="117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</row>
    <row r="388" spans="1:65" s="1" customFormat="1" x14ac:dyDescent="0.3">
      <c r="A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AA388" s="3"/>
      <c r="AB388" s="13"/>
      <c r="AC388" s="13"/>
      <c r="AD388" s="13"/>
      <c r="AE388" s="13"/>
      <c r="AF388" s="13"/>
      <c r="AG388" s="13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T388" s="117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</row>
    <row r="389" spans="1:65" s="1" customFormat="1" x14ac:dyDescent="0.3">
      <c r="A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AA389" s="3"/>
      <c r="AB389" s="13"/>
      <c r="AC389" s="13"/>
      <c r="AD389" s="13"/>
      <c r="AE389" s="13"/>
      <c r="AF389" s="13"/>
      <c r="AG389" s="13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T389" s="117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</row>
    <row r="390" spans="1:65" s="1" customFormat="1" x14ac:dyDescent="0.3">
      <c r="A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AA390" s="3"/>
      <c r="AB390" s="13"/>
      <c r="AC390" s="13"/>
      <c r="AD390" s="13"/>
      <c r="AE390" s="13"/>
      <c r="AF390" s="13"/>
      <c r="AG390" s="13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T390" s="117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</row>
    <row r="391" spans="1:65" s="1" customFormat="1" x14ac:dyDescent="0.3">
      <c r="A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AA391" s="3"/>
      <c r="AB391" s="13"/>
      <c r="AC391" s="13"/>
      <c r="AD391" s="13"/>
      <c r="AE391" s="13"/>
      <c r="AF391" s="13"/>
      <c r="AG391" s="13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T391" s="117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</row>
    <row r="392" spans="1:65" s="1" customFormat="1" x14ac:dyDescent="0.3">
      <c r="A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AA392" s="3"/>
      <c r="AB392" s="13"/>
      <c r="AC392" s="13"/>
      <c r="AD392" s="13"/>
      <c r="AE392" s="13"/>
      <c r="AF392" s="13"/>
      <c r="AG392" s="13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T392" s="117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</row>
    <row r="393" spans="1:65" s="1" customFormat="1" x14ac:dyDescent="0.3">
      <c r="A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AA393" s="3"/>
      <c r="AB393" s="13"/>
      <c r="AC393" s="13"/>
      <c r="AD393" s="13"/>
      <c r="AE393" s="13"/>
      <c r="AF393" s="13"/>
      <c r="AG393" s="13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T393" s="117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</row>
    <row r="394" spans="1:65" s="1" customFormat="1" x14ac:dyDescent="0.3">
      <c r="A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AA394" s="3"/>
      <c r="AB394" s="13"/>
      <c r="AC394" s="13"/>
      <c r="AD394" s="13"/>
      <c r="AE394" s="13"/>
      <c r="AF394" s="13"/>
      <c r="AG394" s="13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T394" s="117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</row>
    <row r="395" spans="1:65" s="1" customFormat="1" x14ac:dyDescent="0.3">
      <c r="A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AA395" s="3"/>
      <c r="AB395" s="13"/>
      <c r="AC395" s="13"/>
      <c r="AD395" s="13"/>
      <c r="AE395" s="13"/>
      <c r="AF395" s="13"/>
      <c r="AG395" s="13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T395" s="117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</row>
    <row r="396" spans="1:65" s="1" customFormat="1" x14ac:dyDescent="0.3">
      <c r="A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AA396" s="3"/>
      <c r="AB396" s="13"/>
      <c r="AC396" s="13"/>
      <c r="AD396" s="13"/>
      <c r="AE396" s="13"/>
      <c r="AF396" s="13"/>
      <c r="AG396" s="13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T396" s="117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</row>
    <row r="397" spans="1:65" s="1" customFormat="1" x14ac:dyDescent="0.3">
      <c r="A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AA397" s="3"/>
      <c r="AB397" s="13"/>
      <c r="AC397" s="13"/>
      <c r="AD397" s="13"/>
      <c r="AE397" s="13"/>
      <c r="AF397" s="13"/>
      <c r="AG397" s="13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T397" s="117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</row>
    <row r="398" spans="1:65" s="1" customFormat="1" x14ac:dyDescent="0.3">
      <c r="A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AA398" s="3"/>
      <c r="AB398" s="13"/>
      <c r="AC398" s="13"/>
      <c r="AD398" s="13"/>
      <c r="AE398" s="13"/>
      <c r="AF398" s="13"/>
      <c r="AG398" s="13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T398" s="117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</row>
    <row r="399" spans="1:65" s="1" customFormat="1" x14ac:dyDescent="0.3">
      <c r="A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AA399" s="3"/>
      <c r="AB399" s="13"/>
      <c r="AC399" s="13"/>
      <c r="AD399" s="13"/>
      <c r="AE399" s="13"/>
      <c r="AF399" s="13"/>
      <c r="AG399" s="13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T399" s="117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</row>
    <row r="400" spans="1:65" s="1" customFormat="1" x14ac:dyDescent="0.3">
      <c r="A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AA400" s="3"/>
      <c r="AB400" s="13"/>
      <c r="AC400" s="13"/>
      <c r="AD400" s="13"/>
      <c r="AE400" s="13"/>
      <c r="AF400" s="13"/>
      <c r="AG400" s="13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T400" s="117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</row>
    <row r="401" spans="1:65" s="1" customFormat="1" x14ac:dyDescent="0.3">
      <c r="A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AA401" s="3"/>
      <c r="AB401" s="13"/>
      <c r="AC401" s="13"/>
      <c r="AD401" s="13"/>
      <c r="AE401" s="13"/>
      <c r="AF401" s="13"/>
      <c r="AG401" s="13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T401" s="117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</row>
    <row r="402" spans="1:65" s="1" customFormat="1" x14ac:dyDescent="0.3">
      <c r="A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AA402" s="3"/>
      <c r="AB402" s="13"/>
      <c r="AC402" s="13"/>
      <c r="AD402" s="13"/>
      <c r="AE402" s="13"/>
      <c r="AF402" s="13"/>
      <c r="AG402" s="13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T402" s="117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</row>
    <row r="403" spans="1:65" s="1" customFormat="1" x14ac:dyDescent="0.3">
      <c r="A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AA403" s="3"/>
      <c r="AB403" s="13"/>
      <c r="AC403" s="13"/>
      <c r="AD403" s="13"/>
      <c r="AE403" s="13"/>
      <c r="AF403" s="13"/>
      <c r="AG403" s="13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T403" s="117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</row>
    <row r="404" spans="1:65" s="1" customFormat="1" x14ac:dyDescent="0.3">
      <c r="A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AA404" s="3"/>
      <c r="AB404" s="13"/>
      <c r="AC404" s="13"/>
      <c r="AD404" s="13"/>
      <c r="AE404" s="13"/>
      <c r="AF404" s="13"/>
      <c r="AG404" s="13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T404" s="117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</row>
    <row r="405" spans="1:65" s="1" customFormat="1" x14ac:dyDescent="0.3">
      <c r="A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AA405" s="3"/>
      <c r="AB405" s="13"/>
      <c r="AC405" s="13"/>
      <c r="AD405" s="13"/>
      <c r="AE405" s="13"/>
      <c r="AF405" s="13"/>
      <c r="AG405" s="13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T405" s="117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</row>
    <row r="406" spans="1:65" s="1" customFormat="1" x14ac:dyDescent="0.3">
      <c r="A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AA406" s="3"/>
      <c r="AB406" s="13"/>
      <c r="AC406" s="13"/>
      <c r="AD406" s="13"/>
      <c r="AE406" s="13"/>
      <c r="AF406" s="13"/>
      <c r="AG406" s="13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T406" s="117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</row>
    <row r="407" spans="1:65" s="1" customFormat="1" x14ac:dyDescent="0.3">
      <c r="A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AA407" s="3"/>
      <c r="AB407" s="13"/>
      <c r="AC407" s="13"/>
      <c r="AD407" s="13"/>
      <c r="AE407" s="13"/>
      <c r="AF407" s="13"/>
      <c r="AG407" s="13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T407" s="117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</row>
    <row r="408" spans="1:65" s="1" customFormat="1" x14ac:dyDescent="0.3">
      <c r="A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AA408" s="3"/>
      <c r="AB408" s="13"/>
      <c r="AC408" s="13"/>
      <c r="AD408" s="13"/>
      <c r="AE408" s="13"/>
      <c r="AF408" s="13"/>
      <c r="AG408" s="13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T408" s="117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</row>
    <row r="409" spans="1:65" s="1" customFormat="1" x14ac:dyDescent="0.3">
      <c r="A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AA409" s="3"/>
      <c r="AB409" s="13"/>
      <c r="AC409" s="13"/>
      <c r="AD409" s="13"/>
      <c r="AE409" s="13"/>
      <c r="AF409" s="13"/>
      <c r="AG409" s="13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T409" s="117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</row>
    <row r="410" spans="1:65" s="1" customFormat="1" x14ac:dyDescent="0.3">
      <c r="A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AA410" s="3"/>
      <c r="AB410" s="13"/>
      <c r="AC410" s="13"/>
      <c r="AD410" s="13"/>
      <c r="AE410" s="13"/>
      <c r="AF410" s="13"/>
      <c r="AG410" s="13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T410" s="117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</row>
    <row r="411" spans="1:65" s="1" customFormat="1" x14ac:dyDescent="0.3">
      <c r="A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AA411" s="3"/>
      <c r="AB411" s="13"/>
      <c r="AC411" s="13"/>
      <c r="AD411" s="13"/>
      <c r="AE411" s="13"/>
      <c r="AF411" s="13"/>
      <c r="AG411" s="13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T411" s="117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</row>
    <row r="412" spans="1:65" s="1" customFormat="1" x14ac:dyDescent="0.3">
      <c r="A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AA412" s="3"/>
      <c r="AB412" s="13"/>
      <c r="AC412" s="13"/>
      <c r="AD412" s="13"/>
      <c r="AE412" s="13"/>
      <c r="AF412" s="13"/>
      <c r="AG412" s="13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T412" s="117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</row>
    <row r="413" spans="1:65" s="1" customFormat="1" x14ac:dyDescent="0.3">
      <c r="A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AA413" s="3"/>
      <c r="AB413" s="13"/>
      <c r="AC413" s="13"/>
      <c r="AD413" s="13"/>
      <c r="AE413" s="13"/>
      <c r="AF413" s="13"/>
      <c r="AG413" s="13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T413" s="117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</row>
    <row r="414" spans="1:65" s="1" customFormat="1" x14ac:dyDescent="0.3">
      <c r="A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AA414" s="3"/>
      <c r="AB414" s="13"/>
      <c r="AC414" s="13"/>
      <c r="AD414" s="13"/>
      <c r="AE414" s="13"/>
      <c r="AF414" s="13"/>
      <c r="AG414" s="13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T414" s="117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</row>
    <row r="415" spans="1:65" s="1" customFormat="1" x14ac:dyDescent="0.3">
      <c r="A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AA415" s="3"/>
      <c r="AB415" s="13"/>
      <c r="AC415" s="13"/>
      <c r="AD415" s="13"/>
      <c r="AE415" s="13"/>
      <c r="AF415" s="13"/>
      <c r="AG415" s="13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T415" s="117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</row>
    <row r="416" spans="1:65" s="1" customFormat="1" x14ac:dyDescent="0.3">
      <c r="A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AA416" s="3"/>
      <c r="AB416" s="13"/>
      <c r="AC416" s="13"/>
      <c r="AD416" s="13"/>
      <c r="AE416" s="13"/>
      <c r="AF416" s="13"/>
      <c r="AG416" s="13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T416" s="117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</row>
    <row r="417" spans="1:65" s="1" customFormat="1" x14ac:dyDescent="0.3">
      <c r="A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AA417" s="3"/>
      <c r="AB417" s="13"/>
      <c r="AC417" s="13"/>
      <c r="AD417" s="13"/>
      <c r="AE417" s="13"/>
      <c r="AF417" s="13"/>
      <c r="AG417" s="13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T417" s="117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</row>
    <row r="418" spans="1:65" s="1" customFormat="1" x14ac:dyDescent="0.3">
      <c r="A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AA418" s="3"/>
      <c r="AB418" s="13"/>
      <c r="AC418" s="13"/>
      <c r="AD418" s="13"/>
      <c r="AE418" s="13"/>
      <c r="AF418" s="13"/>
      <c r="AG418" s="13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T418" s="117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</row>
    <row r="419" spans="1:65" s="1" customFormat="1" x14ac:dyDescent="0.3">
      <c r="A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AA419" s="3"/>
      <c r="AB419" s="13"/>
      <c r="AC419" s="13"/>
      <c r="AD419" s="13"/>
      <c r="AE419" s="13"/>
      <c r="AF419" s="13"/>
      <c r="AG419" s="13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T419" s="117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</row>
    <row r="420" spans="1:65" s="1" customFormat="1" x14ac:dyDescent="0.3">
      <c r="A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AA420" s="3"/>
      <c r="AB420" s="13"/>
      <c r="AC420" s="13"/>
      <c r="AD420" s="13"/>
      <c r="AE420" s="13"/>
      <c r="AF420" s="13"/>
      <c r="AG420" s="13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T420" s="117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</row>
    <row r="421" spans="1:65" s="1" customFormat="1" x14ac:dyDescent="0.3">
      <c r="A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AA421" s="3"/>
      <c r="AB421" s="13"/>
      <c r="AC421" s="13"/>
      <c r="AD421" s="13"/>
      <c r="AE421" s="13"/>
      <c r="AF421" s="13"/>
      <c r="AG421" s="13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T421" s="117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</row>
    <row r="422" spans="1:65" s="1" customFormat="1" x14ac:dyDescent="0.3">
      <c r="A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AA422" s="3"/>
      <c r="AB422" s="13"/>
      <c r="AC422" s="13"/>
      <c r="AD422" s="13"/>
      <c r="AE422" s="13"/>
      <c r="AF422" s="13"/>
      <c r="AG422" s="13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T422" s="117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</row>
    <row r="423" spans="1:65" s="1" customFormat="1" x14ac:dyDescent="0.3">
      <c r="A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AA423" s="3"/>
      <c r="AB423" s="13"/>
      <c r="AC423" s="13"/>
      <c r="AD423" s="13"/>
      <c r="AE423" s="13"/>
      <c r="AF423" s="13"/>
      <c r="AG423" s="13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T423" s="117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</row>
    <row r="424" spans="1:65" s="1" customFormat="1" x14ac:dyDescent="0.3">
      <c r="A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AA424" s="3"/>
      <c r="AB424" s="13"/>
      <c r="AC424" s="13"/>
      <c r="AD424" s="13"/>
      <c r="AE424" s="13"/>
      <c r="AF424" s="13"/>
      <c r="AG424" s="13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T424" s="117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</row>
    <row r="425" spans="1:65" s="1" customFormat="1" x14ac:dyDescent="0.3">
      <c r="A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AA425" s="3"/>
      <c r="AB425" s="13"/>
      <c r="AC425" s="13"/>
      <c r="AD425" s="13"/>
      <c r="AE425" s="13"/>
      <c r="AF425" s="13"/>
      <c r="AG425" s="13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T425" s="117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</row>
    <row r="426" spans="1:65" s="1" customFormat="1" x14ac:dyDescent="0.3">
      <c r="A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AA426" s="3"/>
      <c r="AB426" s="13"/>
      <c r="AC426" s="13"/>
      <c r="AD426" s="13"/>
      <c r="AE426" s="13"/>
      <c r="AF426" s="13"/>
      <c r="AG426" s="13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T426" s="117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</row>
    <row r="427" spans="1:65" s="1" customFormat="1" x14ac:dyDescent="0.3">
      <c r="A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AA427" s="3"/>
      <c r="AB427" s="13"/>
      <c r="AC427" s="13"/>
      <c r="AD427" s="13"/>
      <c r="AE427" s="13"/>
      <c r="AF427" s="13"/>
      <c r="AG427" s="13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T427" s="117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</row>
    <row r="428" spans="1:65" s="1" customFormat="1" x14ac:dyDescent="0.3">
      <c r="A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AA428" s="3"/>
      <c r="AB428" s="13"/>
      <c r="AC428" s="13"/>
      <c r="AD428" s="13"/>
      <c r="AE428" s="13"/>
      <c r="AF428" s="13"/>
      <c r="AG428" s="13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T428" s="117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</row>
    <row r="429" spans="1:65" s="1" customFormat="1" x14ac:dyDescent="0.3">
      <c r="A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AA429" s="3"/>
      <c r="AB429" s="13"/>
      <c r="AC429" s="13"/>
      <c r="AD429" s="13"/>
      <c r="AE429" s="13"/>
      <c r="AF429" s="13"/>
      <c r="AG429" s="13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T429" s="117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</row>
    <row r="430" spans="1:65" s="1" customFormat="1" x14ac:dyDescent="0.3">
      <c r="A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AA430" s="3"/>
      <c r="AB430" s="13"/>
      <c r="AC430" s="13"/>
      <c r="AD430" s="13"/>
      <c r="AE430" s="13"/>
      <c r="AF430" s="13"/>
      <c r="AG430" s="13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T430" s="117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</row>
    <row r="431" spans="1:65" s="1" customFormat="1" x14ac:dyDescent="0.3">
      <c r="A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AA431" s="3"/>
      <c r="AB431" s="13"/>
      <c r="AC431" s="13"/>
      <c r="AD431" s="13"/>
      <c r="AE431" s="13"/>
      <c r="AF431" s="13"/>
      <c r="AG431" s="13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T431" s="117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</row>
    <row r="432" spans="1:65" s="1" customFormat="1" x14ac:dyDescent="0.3">
      <c r="A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AA432" s="3"/>
      <c r="AB432" s="13"/>
      <c r="AC432" s="13"/>
      <c r="AD432" s="13"/>
      <c r="AE432" s="13"/>
      <c r="AF432" s="13"/>
      <c r="AG432" s="13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T432" s="117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</row>
    <row r="433" spans="1:65" s="1" customFormat="1" x14ac:dyDescent="0.3">
      <c r="A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AA433" s="3"/>
      <c r="AB433" s="13"/>
      <c r="AC433" s="13"/>
      <c r="AD433" s="13"/>
      <c r="AE433" s="13"/>
      <c r="AF433" s="13"/>
      <c r="AG433" s="13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T433" s="117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</row>
    <row r="434" spans="1:65" s="1" customFormat="1" x14ac:dyDescent="0.3">
      <c r="A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AA434" s="3"/>
      <c r="AB434" s="13"/>
      <c r="AC434" s="13"/>
      <c r="AD434" s="13"/>
      <c r="AE434" s="13"/>
      <c r="AF434" s="13"/>
      <c r="AG434" s="13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T434" s="117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</row>
    <row r="435" spans="1:65" s="1" customFormat="1" x14ac:dyDescent="0.3">
      <c r="A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AA435" s="3"/>
      <c r="AB435" s="13"/>
      <c r="AC435" s="13"/>
      <c r="AD435" s="13"/>
      <c r="AE435" s="13"/>
      <c r="AF435" s="13"/>
      <c r="AG435" s="13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T435" s="117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</row>
    <row r="436" spans="1:65" s="1" customFormat="1" x14ac:dyDescent="0.3">
      <c r="A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AA436" s="3"/>
      <c r="AB436" s="13"/>
      <c r="AC436" s="13"/>
      <c r="AD436" s="13"/>
      <c r="AE436" s="13"/>
      <c r="AF436" s="13"/>
      <c r="AG436" s="13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T436" s="117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</row>
    <row r="437" spans="1:65" s="1" customFormat="1" x14ac:dyDescent="0.3">
      <c r="A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AA437" s="3"/>
      <c r="AB437" s="13"/>
      <c r="AC437" s="13"/>
      <c r="AD437" s="13"/>
      <c r="AE437" s="13"/>
      <c r="AF437" s="13"/>
      <c r="AG437" s="13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T437" s="117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</row>
    <row r="438" spans="1:65" s="1" customFormat="1" x14ac:dyDescent="0.3">
      <c r="A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AA438" s="3"/>
      <c r="AB438" s="13"/>
      <c r="AC438" s="13"/>
      <c r="AD438" s="13"/>
      <c r="AE438" s="13"/>
      <c r="AF438" s="13"/>
      <c r="AG438" s="13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T438" s="117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</row>
    <row r="439" spans="1:65" s="1" customFormat="1" x14ac:dyDescent="0.3">
      <c r="A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AA439" s="3"/>
      <c r="AB439" s="13"/>
      <c r="AC439" s="13"/>
      <c r="AD439" s="13"/>
      <c r="AE439" s="13"/>
      <c r="AF439" s="13"/>
      <c r="AG439" s="13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T439" s="117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</row>
    <row r="440" spans="1:65" s="1" customFormat="1" x14ac:dyDescent="0.3">
      <c r="A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AA440" s="3"/>
      <c r="AB440" s="13"/>
      <c r="AC440" s="13"/>
      <c r="AD440" s="13"/>
      <c r="AE440" s="13"/>
      <c r="AF440" s="13"/>
      <c r="AG440" s="13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T440" s="117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</row>
    <row r="441" spans="1:65" s="1" customFormat="1" x14ac:dyDescent="0.3">
      <c r="A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AA441" s="3"/>
      <c r="AB441" s="13"/>
      <c r="AC441" s="13"/>
      <c r="AD441" s="13"/>
      <c r="AE441" s="13"/>
      <c r="AF441" s="13"/>
      <c r="AG441" s="13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T441" s="117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</row>
    <row r="442" spans="1:65" s="1" customFormat="1" x14ac:dyDescent="0.3">
      <c r="A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AA442" s="3"/>
      <c r="AB442" s="13"/>
      <c r="AC442" s="13"/>
      <c r="AD442" s="13"/>
      <c r="AE442" s="13"/>
      <c r="AF442" s="13"/>
      <c r="AG442" s="13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T442" s="117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</row>
    <row r="443" spans="1:65" s="1" customFormat="1" x14ac:dyDescent="0.3">
      <c r="A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AA443" s="3"/>
      <c r="AB443" s="13"/>
      <c r="AC443" s="13"/>
      <c r="AD443" s="13"/>
      <c r="AE443" s="13"/>
      <c r="AF443" s="13"/>
      <c r="AG443" s="13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T443" s="117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</row>
    <row r="444" spans="1:65" s="1" customFormat="1" x14ac:dyDescent="0.3">
      <c r="A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AA444" s="3"/>
      <c r="AB444" s="13"/>
      <c r="AC444" s="13"/>
      <c r="AD444" s="13"/>
      <c r="AE444" s="13"/>
      <c r="AF444" s="13"/>
      <c r="AG444" s="13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T444" s="117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</row>
    <row r="445" spans="1:65" s="1" customFormat="1" x14ac:dyDescent="0.3">
      <c r="A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AA445" s="3"/>
      <c r="AB445" s="13"/>
      <c r="AC445" s="13"/>
      <c r="AD445" s="13"/>
      <c r="AE445" s="13"/>
      <c r="AF445" s="13"/>
      <c r="AG445" s="13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T445" s="117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</row>
    <row r="446" spans="1:65" s="1" customFormat="1" x14ac:dyDescent="0.3">
      <c r="A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AA446" s="3"/>
      <c r="AB446" s="13"/>
      <c r="AC446" s="13"/>
      <c r="AD446" s="13"/>
      <c r="AE446" s="13"/>
      <c r="AF446" s="13"/>
      <c r="AG446" s="13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T446" s="117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</row>
    <row r="447" spans="1:65" s="1" customFormat="1" x14ac:dyDescent="0.3">
      <c r="A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AA447" s="3"/>
      <c r="AB447" s="13"/>
      <c r="AC447" s="13"/>
      <c r="AD447" s="13"/>
      <c r="AE447" s="13"/>
      <c r="AF447" s="13"/>
      <c r="AG447" s="13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T447" s="117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</row>
    <row r="448" spans="1:65" s="1" customFormat="1" x14ac:dyDescent="0.3">
      <c r="A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AA448" s="3"/>
      <c r="AB448" s="13"/>
      <c r="AC448" s="13"/>
      <c r="AD448" s="13"/>
      <c r="AE448" s="13"/>
      <c r="AF448" s="13"/>
      <c r="AG448" s="13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T448" s="117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</row>
    <row r="449" spans="1:65" s="1" customFormat="1" x14ac:dyDescent="0.3">
      <c r="A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AA449" s="3"/>
      <c r="AB449" s="13"/>
      <c r="AC449" s="13"/>
      <c r="AD449" s="13"/>
      <c r="AE449" s="13"/>
      <c r="AF449" s="13"/>
      <c r="AG449" s="13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T449" s="117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</row>
    <row r="450" spans="1:65" s="1" customFormat="1" x14ac:dyDescent="0.3">
      <c r="A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AA450" s="3"/>
      <c r="AB450" s="13"/>
      <c r="AC450" s="13"/>
      <c r="AD450" s="13"/>
      <c r="AE450" s="13"/>
      <c r="AF450" s="13"/>
      <c r="AG450" s="13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T450" s="117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</row>
    <row r="451" spans="1:65" s="1" customFormat="1" x14ac:dyDescent="0.3">
      <c r="A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AA451" s="3"/>
      <c r="AB451" s="13"/>
      <c r="AC451" s="13"/>
      <c r="AD451" s="13"/>
      <c r="AE451" s="13"/>
      <c r="AF451" s="13"/>
      <c r="AG451" s="13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T451" s="117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</row>
    <row r="452" spans="1:65" s="1" customFormat="1" x14ac:dyDescent="0.3">
      <c r="A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AA452" s="3"/>
      <c r="AB452" s="13"/>
      <c r="AC452" s="13"/>
      <c r="AD452" s="13"/>
      <c r="AE452" s="13"/>
      <c r="AF452" s="13"/>
      <c r="AG452" s="13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T452" s="117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</row>
    <row r="453" spans="1:65" s="1" customFormat="1" x14ac:dyDescent="0.3">
      <c r="A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AA453" s="3"/>
      <c r="AB453" s="13"/>
      <c r="AC453" s="13"/>
      <c r="AD453" s="13"/>
      <c r="AE453" s="13"/>
      <c r="AF453" s="13"/>
      <c r="AG453" s="13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T453" s="117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</row>
    <row r="454" spans="1:65" s="1" customFormat="1" x14ac:dyDescent="0.3">
      <c r="A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AA454" s="3"/>
      <c r="AB454" s="13"/>
      <c r="AC454" s="13"/>
      <c r="AD454" s="13"/>
      <c r="AE454" s="13"/>
      <c r="AF454" s="13"/>
      <c r="AG454" s="13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T454" s="117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</row>
    <row r="455" spans="1:65" s="1" customFormat="1" x14ac:dyDescent="0.3">
      <c r="A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AA455" s="3"/>
      <c r="AB455" s="13"/>
      <c r="AC455" s="13"/>
      <c r="AD455" s="13"/>
      <c r="AE455" s="13"/>
      <c r="AF455" s="13"/>
      <c r="AG455" s="13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T455" s="117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</row>
    <row r="456" spans="1:65" s="1" customFormat="1" x14ac:dyDescent="0.3">
      <c r="A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AA456" s="3"/>
      <c r="AB456" s="13"/>
      <c r="AC456" s="13"/>
      <c r="AD456" s="13"/>
      <c r="AE456" s="13"/>
      <c r="AF456" s="13"/>
      <c r="AG456" s="13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T456" s="117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</row>
    <row r="457" spans="1:65" s="1" customFormat="1" x14ac:dyDescent="0.3">
      <c r="A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AA457" s="3"/>
      <c r="AB457" s="13"/>
      <c r="AC457" s="13"/>
      <c r="AD457" s="13"/>
      <c r="AE457" s="13"/>
      <c r="AF457" s="13"/>
      <c r="AG457" s="13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T457" s="117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</row>
    <row r="458" spans="1:65" s="1" customFormat="1" x14ac:dyDescent="0.3">
      <c r="A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AA458" s="3"/>
      <c r="AB458" s="13"/>
      <c r="AC458" s="13"/>
      <c r="AD458" s="13"/>
      <c r="AE458" s="13"/>
      <c r="AF458" s="13"/>
      <c r="AG458" s="13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T458" s="117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</row>
    <row r="459" spans="1:65" s="1" customFormat="1" x14ac:dyDescent="0.3">
      <c r="A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AA459" s="3"/>
      <c r="AB459" s="13"/>
      <c r="AC459" s="13"/>
      <c r="AD459" s="13"/>
      <c r="AE459" s="13"/>
      <c r="AF459" s="13"/>
      <c r="AG459" s="13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T459" s="117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</row>
    <row r="460" spans="1:65" s="1" customFormat="1" x14ac:dyDescent="0.3">
      <c r="A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AA460" s="3"/>
      <c r="AB460" s="13"/>
      <c r="AC460" s="13"/>
      <c r="AD460" s="13"/>
      <c r="AE460" s="13"/>
      <c r="AF460" s="13"/>
      <c r="AG460" s="13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T460" s="117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</row>
    <row r="461" spans="1:65" s="1" customFormat="1" x14ac:dyDescent="0.3">
      <c r="A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AA461" s="3"/>
      <c r="AB461" s="13"/>
      <c r="AC461" s="13"/>
      <c r="AD461" s="13"/>
      <c r="AE461" s="13"/>
      <c r="AF461" s="13"/>
      <c r="AG461" s="13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T461" s="117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</row>
    <row r="462" spans="1:65" s="1" customFormat="1" x14ac:dyDescent="0.3">
      <c r="A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AA462" s="3"/>
      <c r="AB462" s="13"/>
      <c r="AC462" s="13"/>
      <c r="AD462" s="13"/>
      <c r="AE462" s="13"/>
      <c r="AF462" s="13"/>
      <c r="AG462" s="13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T462" s="117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</row>
    <row r="463" spans="1:65" s="1" customFormat="1" x14ac:dyDescent="0.3">
      <c r="A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AA463" s="3"/>
      <c r="AB463" s="13"/>
      <c r="AC463" s="13"/>
      <c r="AD463" s="13"/>
      <c r="AE463" s="13"/>
      <c r="AF463" s="13"/>
      <c r="AG463" s="13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T463" s="117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</row>
    <row r="464" spans="1:65" s="1" customFormat="1" x14ac:dyDescent="0.3">
      <c r="A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AA464" s="3"/>
      <c r="AB464" s="13"/>
      <c r="AC464" s="13"/>
      <c r="AD464" s="13"/>
      <c r="AE464" s="13"/>
      <c r="AF464" s="13"/>
      <c r="AG464" s="13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T464" s="117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</row>
    <row r="465" spans="1:65" s="1" customFormat="1" x14ac:dyDescent="0.3">
      <c r="A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AA465" s="3"/>
      <c r="AB465" s="13"/>
      <c r="AC465" s="13"/>
      <c r="AD465" s="13"/>
      <c r="AE465" s="13"/>
      <c r="AF465" s="13"/>
      <c r="AG465" s="13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T465" s="117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</row>
    <row r="466" spans="1:65" s="1" customFormat="1" x14ac:dyDescent="0.3">
      <c r="A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AA466" s="3"/>
      <c r="AB466" s="13"/>
      <c r="AC466" s="13"/>
      <c r="AD466" s="13"/>
      <c r="AE466" s="13"/>
      <c r="AF466" s="13"/>
      <c r="AG466" s="13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T466" s="117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</row>
    <row r="467" spans="1:65" s="1" customFormat="1" x14ac:dyDescent="0.3">
      <c r="A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AA467" s="3"/>
      <c r="AB467" s="13"/>
      <c r="AC467" s="13"/>
      <c r="AD467" s="13"/>
      <c r="AE467" s="13"/>
      <c r="AF467" s="13"/>
      <c r="AG467" s="13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T467" s="117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</row>
    <row r="468" spans="1:65" s="1" customFormat="1" x14ac:dyDescent="0.3">
      <c r="A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AA468" s="3"/>
      <c r="AB468" s="13"/>
      <c r="AC468" s="13"/>
      <c r="AD468" s="13"/>
      <c r="AE468" s="13"/>
      <c r="AF468" s="13"/>
      <c r="AG468" s="13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T468" s="117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</row>
    <row r="469" spans="1:65" s="1" customFormat="1" x14ac:dyDescent="0.3">
      <c r="A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AA469" s="3"/>
      <c r="AB469" s="13"/>
      <c r="AC469" s="13"/>
      <c r="AD469" s="13"/>
      <c r="AE469" s="13"/>
      <c r="AF469" s="13"/>
      <c r="AG469" s="13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T469" s="117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</row>
    <row r="470" spans="1:65" s="1" customFormat="1" x14ac:dyDescent="0.3">
      <c r="A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AA470" s="3"/>
      <c r="AB470" s="13"/>
      <c r="AC470" s="13"/>
      <c r="AD470" s="13"/>
      <c r="AE470" s="13"/>
      <c r="AF470" s="13"/>
      <c r="AG470" s="13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T470" s="117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</row>
    <row r="471" spans="1:65" s="1" customFormat="1" x14ac:dyDescent="0.3">
      <c r="A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AA471" s="3"/>
      <c r="AB471" s="13"/>
      <c r="AC471" s="13"/>
      <c r="AD471" s="13"/>
      <c r="AE471" s="13"/>
      <c r="AF471" s="13"/>
      <c r="AG471" s="13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T471" s="117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</row>
    <row r="472" spans="1:65" s="1" customFormat="1" x14ac:dyDescent="0.3">
      <c r="A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AA472" s="3"/>
      <c r="AB472" s="13"/>
      <c r="AC472" s="13"/>
      <c r="AD472" s="13"/>
      <c r="AE472" s="13"/>
      <c r="AF472" s="13"/>
      <c r="AG472" s="13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T472" s="117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</row>
    <row r="473" spans="1:65" s="1" customFormat="1" x14ac:dyDescent="0.3">
      <c r="A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AA473" s="3"/>
      <c r="AB473" s="13"/>
      <c r="AC473" s="13"/>
      <c r="AD473" s="13"/>
      <c r="AE473" s="13"/>
      <c r="AF473" s="13"/>
      <c r="AG473" s="13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T473" s="117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</row>
    <row r="474" spans="1:65" s="1" customFormat="1" x14ac:dyDescent="0.3">
      <c r="A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AA474" s="3"/>
      <c r="AB474" s="13"/>
      <c r="AC474" s="13"/>
      <c r="AD474" s="13"/>
      <c r="AE474" s="13"/>
      <c r="AF474" s="13"/>
      <c r="AG474" s="13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T474" s="117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</row>
    <row r="475" spans="1:65" s="1" customFormat="1" x14ac:dyDescent="0.3">
      <c r="A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AA475" s="3"/>
      <c r="AB475" s="13"/>
      <c r="AC475" s="13"/>
      <c r="AD475" s="13"/>
      <c r="AE475" s="13"/>
      <c r="AF475" s="13"/>
      <c r="AG475" s="13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T475" s="117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</row>
    <row r="476" spans="1:65" s="1" customFormat="1" x14ac:dyDescent="0.3">
      <c r="A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AA476" s="3"/>
      <c r="AB476" s="13"/>
      <c r="AC476" s="13"/>
      <c r="AD476" s="13"/>
      <c r="AE476" s="13"/>
      <c r="AF476" s="13"/>
      <c r="AG476" s="13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T476" s="117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</row>
    <row r="477" spans="1:65" s="1" customFormat="1" x14ac:dyDescent="0.3">
      <c r="A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AA477" s="3"/>
      <c r="AB477" s="13"/>
      <c r="AC477" s="13"/>
      <c r="AD477" s="13"/>
      <c r="AE477" s="13"/>
      <c r="AF477" s="13"/>
      <c r="AG477" s="13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T477" s="117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</row>
    <row r="478" spans="1:65" s="1" customFormat="1" x14ac:dyDescent="0.3">
      <c r="A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AA478" s="3"/>
      <c r="AB478" s="13"/>
      <c r="AC478" s="13"/>
      <c r="AD478" s="13"/>
      <c r="AE478" s="13"/>
      <c r="AF478" s="13"/>
      <c r="AG478" s="13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T478" s="117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</row>
    <row r="479" spans="1:65" s="1" customFormat="1" x14ac:dyDescent="0.3">
      <c r="A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AA479" s="3"/>
      <c r="AB479" s="13"/>
      <c r="AC479" s="13"/>
      <c r="AD479" s="13"/>
      <c r="AE479" s="13"/>
      <c r="AF479" s="13"/>
      <c r="AG479" s="13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T479" s="117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</row>
    <row r="480" spans="1:65" s="1" customFormat="1" x14ac:dyDescent="0.3">
      <c r="A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AA480" s="3"/>
      <c r="AB480" s="13"/>
      <c r="AC480" s="13"/>
      <c r="AD480" s="13"/>
      <c r="AE480" s="13"/>
      <c r="AF480" s="13"/>
      <c r="AG480" s="13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T480" s="117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</row>
    <row r="481" spans="1:65" s="1" customFormat="1" x14ac:dyDescent="0.3">
      <c r="A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AA481" s="3"/>
      <c r="AB481" s="13"/>
      <c r="AC481" s="13"/>
      <c r="AD481" s="13"/>
      <c r="AE481" s="13"/>
      <c r="AF481" s="13"/>
      <c r="AG481" s="13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T481" s="117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</row>
    <row r="482" spans="1:65" s="1" customFormat="1" x14ac:dyDescent="0.3">
      <c r="A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AA482" s="3"/>
      <c r="AB482" s="13"/>
      <c r="AC482" s="13"/>
      <c r="AD482" s="13"/>
      <c r="AE482" s="13"/>
      <c r="AF482" s="13"/>
      <c r="AG482" s="13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T482" s="117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</row>
    <row r="483" spans="1:65" s="1" customFormat="1" x14ac:dyDescent="0.3">
      <c r="A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AA483" s="3"/>
      <c r="AB483" s="13"/>
      <c r="AC483" s="13"/>
      <c r="AD483" s="13"/>
      <c r="AE483" s="13"/>
      <c r="AF483" s="13"/>
      <c r="AG483" s="13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T483" s="117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</row>
    <row r="484" spans="1:65" s="1" customFormat="1" x14ac:dyDescent="0.3">
      <c r="A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AA484" s="3"/>
      <c r="AB484" s="13"/>
      <c r="AC484" s="13"/>
      <c r="AD484" s="13"/>
      <c r="AE484" s="13"/>
      <c r="AF484" s="13"/>
      <c r="AG484" s="13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T484" s="117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</row>
    <row r="485" spans="1:65" s="1" customFormat="1" x14ac:dyDescent="0.3">
      <c r="A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AA485" s="3"/>
      <c r="AB485" s="13"/>
      <c r="AC485" s="13"/>
      <c r="AD485" s="13"/>
      <c r="AE485" s="13"/>
      <c r="AF485" s="13"/>
      <c r="AG485" s="13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T485" s="117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</row>
    <row r="486" spans="1:65" s="1" customFormat="1" x14ac:dyDescent="0.3">
      <c r="A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AA486" s="3"/>
      <c r="AB486" s="13"/>
      <c r="AC486" s="13"/>
      <c r="AD486" s="13"/>
      <c r="AE486" s="13"/>
      <c r="AF486" s="13"/>
      <c r="AG486" s="13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T486" s="117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</row>
    <row r="487" spans="1:65" s="1" customFormat="1" x14ac:dyDescent="0.3">
      <c r="A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AA487" s="3"/>
      <c r="AB487" s="13"/>
      <c r="AC487" s="13"/>
      <c r="AD487" s="13"/>
      <c r="AE487" s="13"/>
      <c r="AF487" s="13"/>
      <c r="AG487" s="13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T487" s="117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</row>
    <row r="488" spans="1:65" s="1" customFormat="1" x14ac:dyDescent="0.3">
      <c r="A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AA488" s="3"/>
      <c r="AB488" s="13"/>
      <c r="AC488" s="13"/>
      <c r="AD488" s="13"/>
      <c r="AE488" s="13"/>
      <c r="AF488" s="13"/>
      <c r="AG488" s="13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T488" s="117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</row>
    <row r="489" spans="1:65" s="1" customFormat="1" x14ac:dyDescent="0.3">
      <c r="A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AA489" s="3"/>
      <c r="AB489" s="13"/>
      <c r="AC489" s="13"/>
      <c r="AD489" s="13"/>
      <c r="AE489" s="13"/>
      <c r="AF489" s="13"/>
      <c r="AG489" s="13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T489" s="117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</row>
    <row r="490" spans="1:65" s="1" customFormat="1" x14ac:dyDescent="0.3">
      <c r="A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AA490" s="3"/>
      <c r="AB490" s="13"/>
      <c r="AC490" s="13"/>
      <c r="AD490" s="13"/>
      <c r="AE490" s="13"/>
      <c r="AF490" s="13"/>
      <c r="AG490" s="13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T490" s="117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</row>
    <row r="491" spans="1:65" s="1" customFormat="1" x14ac:dyDescent="0.3">
      <c r="A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AA491" s="3"/>
      <c r="AB491" s="13"/>
      <c r="AC491" s="13"/>
      <c r="AD491" s="13"/>
      <c r="AE491" s="13"/>
      <c r="AF491" s="13"/>
      <c r="AG491" s="13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T491" s="117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</row>
    <row r="492" spans="1:65" s="1" customFormat="1" x14ac:dyDescent="0.3">
      <c r="A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AA492" s="3"/>
      <c r="AB492" s="13"/>
      <c r="AC492" s="13"/>
      <c r="AD492" s="13"/>
      <c r="AE492" s="13"/>
      <c r="AF492" s="13"/>
      <c r="AG492" s="13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T492" s="117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</row>
    <row r="493" spans="1:65" s="1" customFormat="1" x14ac:dyDescent="0.3">
      <c r="A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AA493" s="3"/>
      <c r="AB493" s="13"/>
      <c r="AC493" s="13"/>
      <c r="AD493" s="13"/>
      <c r="AE493" s="13"/>
      <c r="AF493" s="13"/>
      <c r="AG493" s="13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T493" s="117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</row>
    <row r="494" spans="1:65" s="1" customFormat="1" x14ac:dyDescent="0.3">
      <c r="A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AA494" s="3"/>
      <c r="AB494" s="13"/>
      <c r="AC494" s="13"/>
      <c r="AD494" s="13"/>
      <c r="AE494" s="13"/>
      <c r="AF494" s="13"/>
      <c r="AG494" s="13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T494" s="117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</row>
    <row r="495" spans="1:65" s="1" customFormat="1" x14ac:dyDescent="0.3">
      <c r="A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AA495" s="3"/>
      <c r="AB495" s="13"/>
      <c r="AC495" s="13"/>
      <c r="AD495" s="13"/>
      <c r="AE495" s="13"/>
      <c r="AF495" s="13"/>
      <c r="AG495" s="13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T495" s="117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</row>
    <row r="496" spans="1:65" s="1" customFormat="1" x14ac:dyDescent="0.3">
      <c r="A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AA496" s="3"/>
      <c r="AB496" s="13"/>
      <c r="AC496" s="13"/>
      <c r="AD496" s="13"/>
      <c r="AE496" s="13"/>
      <c r="AF496" s="13"/>
      <c r="AG496" s="13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T496" s="117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</row>
    <row r="497" spans="1:65" s="1" customFormat="1" x14ac:dyDescent="0.3">
      <c r="A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AA497" s="3"/>
      <c r="AB497" s="13"/>
      <c r="AC497" s="13"/>
      <c r="AD497" s="13"/>
      <c r="AE497" s="13"/>
      <c r="AF497" s="13"/>
      <c r="AG497" s="13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T497" s="117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</row>
    <row r="498" spans="1:65" s="1" customFormat="1" x14ac:dyDescent="0.3">
      <c r="A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AA498" s="3"/>
      <c r="AB498" s="13"/>
      <c r="AC498" s="13"/>
      <c r="AD498" s="13"/>
      <c r="AE498" s="13"/>
      <c r="AF498" s="13"/>
      <c r="AG498" s="13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T498" s="117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</row>
    <row r="499" spans="1:65" s="1" customFormat="1" x14ac:dyDescent="0.3">
      <c r="A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AA499" s="3"/>
      <c r="AB499" s="13"/>
      <c r="AC499" s="13"/>
      <c r="AD499" s="13"/>
      <c r="AE499" s="13"/>
      <c r="AF499" s="13"/>
      <c r="AG499" s="13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T499" s="117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</row>
    <row r="500" spans="1:65" s="1" customFormat="1" x14ac:dyDescent="0.3">
      <c r="A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AA500" s="3"/>
      <c r="AB500" s="13"/>
      <c r="AC500" s="13"/>
      <c r="AD500" s="13"/>
      <c r="AE500" s="13"/>
      <c r="AF500" s="13"/>
      <c r="AG500" s="13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T500" s="117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</row>
    <row r="501" spans="1:65" s="1" customFormat="1" x14ac:dyDescent="0.3">
      <c r="A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AA501" s="3"/>
      <c r="AB501" s="13"/>
      <c r="AC501" s="13"/>
      <c r="AD501" s="13"/>
      <c r="AE501" s="13"/>
      <c r="AF501" s="13"/>
      <c r="AG501" s="13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T501" s="117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</row>
    <row r="502" spans="1:65" s="1" customFormat="1" x14ac:dyDescent="0.3">
      <c r="A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AA502" s="3"/>
      <c r="AB502" s="13"/>
      <c r="AC502" s="13"/>
      <c r="AD502" s="13"/>
      <c r="AE502" s="13"/>
      <c r="AF502" s="13"/>
      <c r="AG502" s="13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T502" s="117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</row>
    <row r="503" spans="1:65" s="1" customFormat="1" x14ac:dyDescent="0.3">
      <c r="A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AA503" s="3"/>
      <c r="AB503" s="13"/>
      <c r="AC503" s="13"/>
      <c r="AD503" s="13"/>
      <c r="AE503" s="13"/>
      <c r="AF503" s="13"/>
      <c r="AG503" s="13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T503" s="117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</row>
    <row r="504" spans="1:65" s="1" customFormat="1" x14ac:dyDescent="0.3">
      <c r="A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AA504" s="3"/>
      <c r="AB504" s="13"/>
      <c r="AC504" s="13"/>
      <c r="AD504" s="13"/>
      <c r="AE504" s="13"/>
      <c r="AF504" s="13"/>
      <c r="AG504" s="13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T504" s="117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</row>
    <row r="505" spans="1:65" s="1" customFormat="1" x14ac:dyDescent="0.3">
      <c r="A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AA505" s="3"/>
      <c r="AB505" s="13"/>
      <c r="AC505" s="13"/>
      <c r="AD505" s="13"/>
      <c r="AE505" s="13"/>
      <c r="AF505" s="13"/>
      <c r="AG505" s="13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T505" s="117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</row>
    <row r="506" spans="1:65" s="1" customFormat="1" x14ac:dyDescent="0.3">
      <c r="A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AA506" s="3"/>
      <c r="AB506" s="13"/>
      <c r="AC506" s="13"/>
      <c r="AD506" s="13"/>
      <c r="AE506" s="13"/>
      <c r="AF506" s="13"/>
      <c r="AG506" s="13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T506" s="117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</row>
    <row r="507" spans="1:65" s="1" customFormat="1" x14ac:dyDescent="0.3">
      <c r="A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AA507" s="3"/>
      <c r="AB507" s="13"/>
      <c r="AC507" s="13"/>
      <c r="AD507" s="13"/>
      <c r="AE507" s="13"/>
      <c r="AF507" s="13"/>
      <c r="AG507" s="13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T507" s="117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</row>
    <row r="508" spans="1:65" s="1" customFormat="1" x14ac:dyDescent="0.3">
      <c r="A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AA508" s="3"/>
      <c r="AB508" s="13"/>
      <c r="AC508" s="13"/>
      <c r="AD508" s="13"/>
      <c r="AE508" s="13"/>
      <c r="AF508" s="13"/>
      <c r="AG508" s="13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T508" s="117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</row>
    <row r="509" spans="1:65" s="1" customFormat="1" x14ac:dyDescent="0.3">
      <c r="A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AA509" s="3"/>
      <c r="AB509" s="13"/>
      <c r="AC509" s="13"/>
      <c r="AD509" s="13"/>
      <c r="AE509" s="13"/>
      <c r="AF509" s="13"/>
      <c r="AG509" s="13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T509" s="117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</row>
    <row r="510" spans="1:65" s="1" customFormat="1" x14ac:dyDescent="0.3">
      <c r="A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AA510" s="3"/>
      <c r="AB510" s="13"/>
      <c r="AC510" s="13"/>
      <c r="AD510" s="13"/>
      <c r="AE510" s="13"/>
      <c r="AF510" s="13"/>
      <c r="AG510" s="13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T510" s="117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</row>
    <row r="511" spans="1:65" s="1" customFormat="1" x14ac:dyDescent="0.3">
      <c r="A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AA511" s="3"/>
      <c r="AB511" s="13"/>
      <c r="AC511" s="13"/>
      <c r="AD511" s="13"/>
      <c r="AE511" s="13"/>
      <c r="AF511" s="13"/>
      <c r="AG511" s="13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T511" s="117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</row>
    <row r="512" spans="1:65" s="1" customFormat="1" x14ac:dyDescent="0.3">
      <c r="A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AA512" s="3"/>
      <c r="AB512" s="13"/>
      <c r="AC512" s="13"/>
      <c r="AD512" s="13"/>
      <c r="AE512" s="13"/>
      <c r="AF512" s="13"/>
      <c r="AG512" s="13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T512" s="117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</row>
    <row r="513" spans="1:65" s="1" customFormat="1" x14ac:dyDescent="0.3">
      <c r="A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AA513" s="3"/>
      <c r="AB513" s="13"/>
      <c r="AC513" s="13"/>
      <c r="AD513" s="13"/>
      <c r="AE513" s="13"/>
      <c r="AF513" s="13"/>
      <c r="AG513" s="13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T513" s="117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</row>
    <row r="514" spans="1:65" s="1" customFormat="1" x14ac:dyDescent="0.3">
      <c r="A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AA514" s="3"/>
      <c r="AB514" s="13"/>
      <c r="AC514" s="13"/>
      <c r="AD514" s="13"/>
      <c r="AE514" s="13"/>
      <c r="AF514" s="13"/>
      <c r="AG514" s="13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T514" s="117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</row>
    <row r="515" spans="1:65" s="1" customFormat="1" x14ac:dyDescent="0.3">
      <c r="A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AA515" s="3"/>
      <c r="AB515" s="13"/>
      <c r="AC515" s="13"/>
      <c r="AD515" s="13"/>
      <c r="AE515" s="13"/>
      <c r="AF515" s="13"/>
      <c r="AG515" s="13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T515" s="117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</row>
    <row r="516" spans="1:65" s="1" customFormat="1" x14ac:dyDescent="0.3">
      <c r="A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AA516" s="3"/>
      <c r="AB516" s="13"/>
      <c r="AC516" s="13"/>
      <c r="AD516" s="13"/>
      <c r="AE516" s="13"/>
      <c r="AF516" s="13"/>
      <c r="AG516" s="13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T516" s="117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</row>
    <row r="517" spans="1:65" s="1" customFormat="1" x14ac:dyDescent="0.3">
      <c r="A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AA517" s="3"/>
      <c r="AB517" s="13"/>
      <c r="AC517" s="13"/>
      <c r="AD517" s="13"/>
      <c r="AE517" s="13"/>
      <c r="AF517" s="13"/>
      <c r="AG517" s="13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T517" s="117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</row>
    <row r="518" spans="1:65" s="1" customFormat="1" x14ac:dyDescent="0.3">
      <c r="A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AA518" s="3"/>
      <c r="AB518" s="13"/>
      <c r="AC518" s="13"/>
      <c r="AD518" s="13"/>
      <c r="AE518" s="13"/>
      <c r="AF518" s="13"/>
      <c r="AG518" s="13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T518" s="117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</row>
    <row r="519" spans="1:65" s="1" customFormat="1" x14ac:dyDescent="0.3">
      <c r="A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AA519" s="3"/>
      <c r="AB519" s="13"/>
      <c r="AC519" s="13"/>
      <c r="AD519" s="13"/>
      <c r="AE519" s="13"/>
      <c r="AF519" s="13"/>
      <c r="AG519" s="13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T519" s="117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</row>
    <row r="520" spans="1:65" s="1" customFormat="1" x14ac:dyDescent="0.3">
      <c r="A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AA520" s="3"/>
      <c r="AB520" s="13"/>
      <c r="AC520" s="13"/>
      <c r="AD520" s="13"/>
      <c r="AE520" s="13"/>
      <c r="AF520" s="13"/>
      <c r="AG520" s="13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T520" s="117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</row>
    <row r="521" spans="1:65" s="1" customFormat="1" x14ac:dyDescent="0.3">
      <c r="A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AA521" s="3"/>
      <c r="AB521" s="13"/>
      <c r="AC521" s="13"/>
      <c r="AD521" s="13"/>
      <c r="AE521" s="13"/>
      <c r="AF521" s="13"/>
      <c r="AG521" s="13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T521" s="117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</row>
    <row r="522" spans="1:65" s="1" customFormat="1" x14ac:dyDescent="0.3">
      <c r="A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AA522" s="3"/>
      <c r="AB522" s="13"/>
      <c r="AC522" s="13"/>
      <c r="AD522" s="13"/>
      <c r="AE522" s="13"/>
      <c r="AF522" s="13"/>
      <c r="AG522" s="13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T522" s="117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</row>
    <row r="523" spans="1:65" s="1" customFormat="1" x14ac:dyDescent="0.3">
      <c r="A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AA523" s="3"/>
      <c r="AB523" s="13"/>
      <c r="AC523" s="13"/>
      <c r="AD523" s="13"/>
      <c r="AE523" s="13"/>
      <c r="AF523" s="13"/>
      <c r="AG523" s="13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T523" s="117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</row>
    <row r="524" spans="1:65" s="1" customFormat="1" x14ac:dyDescent="0.3">
      <c r="A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AA524" s="3"/>
      <c r="AB524" s="13"/>
      <c r="AC524" s="13"/>
      <c r="AD524" s="13"/>
      <c r="AE524" s="13"/>
      <c r="AF524" s="13"/>
      <c r="AG524" s="13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T524" s="117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</row>
    <row r="525" spans="1:65" s="1" customFormat="1" x14ac:dyDescent="0.3">
      <c r="A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AA525" s="3"/>
      <c r="AB525" s="13"/>
      <c r="AC525" s="13"/>
      <c r="AD525" s="13"/>
      <c r="AE525" s="13"/>
      <c r="AF525" s="13"/>
      <c r="AG525" s="13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T525" s="117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</row>
    <row r="526" spans="1:65" s="1" customFormat="1" x14ac:dyDescent="0.3">
      <c r="A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AA526" s="3"/>
      <c r="AB526" s="13"/>
      <c r="AC526" s="13"/>
      <c r="AD526" s="13"/>
      <c r="AE526" s="13"/>
      <c r="AF526" s="13"/>
      <c r="AG526" s="13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T526" s="117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</row>
    <row r="527" spans="1:65" s="1" customFormat="1" x14ac:dyDescent="0.3">
      <c r="A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AA527" s="3"/>
      <c r="AB527" s="13"/>
      <c r="AC527" s="13"/>
      <c r="AD527" s="13"/>
      <c r="AE527" s="13"/>
      <c r="AF527" s="13"/>
      <c r="AG527" s="13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T527" s="117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</row>
    <row r="528" spans="1:65" s="1" customFormat="1" x14ac:dyDescent="0.3">
      <c r="A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AA528" s="3"/>
      <c r="AB528" s="13"/>
      <c r="AC528" s="13"/>
      <c r="AD528" s="13"/>
      <c r="AE528" s="13"/>
      <c r="AF528" s="13"/>
      <c r="AG528" s="13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T528" s="117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</row>
    <row r="529" spans="1:65" s="1" customFormat="1" x14ac:dyDescent="0.3">
      <c r="A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AA529" s="3"/>
      <c r="AB529" s="13"/>
      <c r="AC529" s="13"/>
      <c r="AD529" s="13"/>
      <c r="AE529" s="13"/>
      <c r="AF529" s="13"/>
      <c r="AG529" s="13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T529" s="117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</row>
    <row r="530" spans="1:65" s="1" customFormat="1" x14ac:dyDescent="0.3">
      <c r="A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AA530" s="3"/>
      <c r="AB530" s="13"/>
      <c r="AC530" s="13"/>
      <c r="AD530" s="13"/>
      <c r="AE530" s="13"/>
      <c r="AF530" s="13"/>
      <c r="AG530" s="13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T530" s="117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</row>
    <row r="531" spans="1:65" s="1" customFormat="1" x14ac:dyDescent="0.3">
      <c r="A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AA531" s="3"/>
      <c r="AB531" s="13"/>
      <c r="AC531" s="13"/>
      <c r="AD531" s="13"/>
      <c r="AE531" s="13"/>
      <c r="AF531" s="13"/>
      <c r="AG531" s="13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T531" s="117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</row>
    <row r="532" spans="1:65" s="1" customFormat="1" x14ac:dyDescent="0.3">
      <c r="A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AA532" s="3"/>
      <c r="AB532" s="13"/>
      <c r="AC532" s="13"/>
      <c r="AD532" s="13"/>
      <c r="AE532" s="13"/>
      <c r="AF532" s="13"/>
      <c r="AG532" s="13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T532" s="117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</row>
    <row r="533" spans="1:65" s="1" customFormat="1" x14ac:dyDescent="0.3">
      <c r="A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AA533" s="3"/>
      <c r="AB533" s="13"/>
      <c r="AC533" s="13"/>
      <c r="AD533" s="13"/>
      <c r="AE533" s="13"/>
      <c r="AF533" s="13"/>
      <c r="AG533" s="13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T533" s="117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</row>
    <row r="534" spans="1:65" s="1" customFormat="1" x14ac:dyDescent="0.3">
      <c r="A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AA534" s="3"/>
      <c r="AB534" s="13"/>
      <c r="AC534" s="13"/>
      <c r="AD534" s="13"/>
      <c r="AE534" s="13"/>
      <c r="AF534" s="13"/>
      <c r="AG534" s="13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T534" s="117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</row>
    <row r="535" spans="1:65" s="1" customFormat="1" x14ac:dyDescent="0.3">
      <c r="A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AA535" s="3"/>
      <c r="AB535" s="13"/>
      <c r="AC535" s="13"/>
      <c r="AD535" s="13"/>
      <c r="AE535" s="13"/>
      <c r="AF535" s="13"/>
      <c r="AG535" s="13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T535" s="117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</row>
    <row r="536" spans="1:65" s="1" customFormat="1" x14ac:dyDescent="0.3">
      <c r="A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AA536" s="3"/>
      <c r="AB536" s="13"/>
      <c r="AC536" s="13"/>
      <c r="AD536" s="13"/>
      <c r="AE536" s="13"/>
      <c r="AF536" s="13"/>
      <c r="AG536" s="13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T536" s="117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</row>
    <row r="537" spans="1:65" s="1" customFormat="1" x14ac:dyDescent="0.3">
      <c r="A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AA537" s="3"/>
      <c r="AB537" s="13"/>
      <c r="AC537" s="13"/>
      <c r="AD537" s="13"/>
      <c r="AE537" s="13"/>
      <c r="AF537" s="13"/>
      <c r="AG537" s="13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T537" s="117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</row>
    <row r="538" spans="1:65" s="1" customFormat="1" x14ac:dyDescent="0.3">
      <c r="A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AA538" s="3"/>
      <c r="AB538" s="13"/>
      <c r="AC538" s="13"/>
      <c r="AD538" s="13"/>
      <c r="AE538" s="13"/>
      <c r="AF538" s="13"/>
      <c r="AG538" s="13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T538" s="117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</row>
    <row r="539" spans="1:65" s="1" customFormat="1" x14ac:dyDescent="0.3">
      <c r="A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AA539" s="3"/>
      <c r="AB539" s="13"/>
      <c r="AC539" s="13"/>
      <c r="AD539" s="13"/>
      <c r="AE539" s="13"/>
      <c r="AF539" s="13"/>
      <c r="AG539" s="13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T539" s="117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</row>
    <row r="540" spans="1:65" s="1" customFormat="1" x14ac:dyDescent="0.3">
      <c r="A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AA540" s="3"/>
      <c r="AB540" s="13"/>
      <c r="AC540" s="13"/>
      <c r="AD540" s="13"/>
      <c r="AE540" s="13"/>
      <c r="AF540" s="13"/>
      <c r="AG540" s="13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T540" s="117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</row>
    <row r="541" spans="1:65" s="1" customFormat="1" x14ac:dyDescent="0.3">
      <c r="A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AA541" s="3"/>
      <c r="AB541" s="13"/>
      <c r="AC541" s="13"/>
      <c r="AD541" s="13"/>
      <c r="AE541" s="13"/>
      <c r="AF541" s="13"/>
      <c r="AG541" s="13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T541" s="117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</row>
    <row r="542" spans="1:65" s="1" customFormat="1" x14ac:dyDescent="0.3">
      <c r="A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AA542" s="3"/>
      <c r="AB542" s="13"/>
      <c r="AC542" s="13"/>
      <c r="AD542" s="13"/>
      <c r="AE542" s="13"/>
      <c r="AF542" s="13"/>
      <c r="AG542" s="13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T542" s="117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</row>
    <row r="543" spans="1:65" s="1" customFormat="1" x14ac:dyDescent="0.3">
      <c r="A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AA543" s="3"/>
      <c r="AB543" s="13"/>
      <c r="AC543" s="13"/>
      <c r="AD543" s="13"/>
      <c r="AE543" s="13"/>
      <c r="AF543" s="13"/>
      <c r="AG543" s="13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T543" s="117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</row>
    <row r="544" spans="1:65" s="1" customFormat="1" x14ac:dyDescent="0.3">
      <c r="A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AA544" s="3"/>
      <c r="AB544" s="13"/>
      <c r="AC544" s="13"/>
      <c r="AD544" s="13"/>
      <c r="AE544" s="13"/>
      <c r="AF544" s="13"/>
      <c r="AG544" s="13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T544" s="117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</row>
    <row r="545" spans="1:65" s="1" customFormat="1" x14ac:dyDescent="0.3">
      <c r="A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AA545" s="3"/>
      <c r="AB545" s="13"/>
      <c r="AC545" s="13"/>
      <c r="AD545" s="13"/>
      <c r="AE545" s="13"/>
      <c r="AF545" s="13"/>
      <c r="AG545" s="13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T545" s="117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</row>
    <row r="546" spans="1:65" s="1" customFormat="1" x14ac:dyDescent="0.3">
      <c r="A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AA546" s="3"/>
      <c r="AB546" s="13"/>
      <c r="AC546" s="13"/>
      <c r="AD546" s="13"/>
      <c r="AE546" s="13"/>
      <c r="AF546" s="13"/>
      <c r="AG546" s="13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T546" s="117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</row>
    <row r="547" spans="1:65" s="1" customFormat="1" x14ac:dyDescent="0.3">
      <c r="A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AA547" s="3"/>
      <c r="AB547" s="13"/>
      <c r="AC547" s="13"/>
      <c r="AD547" s="13"/>
      <c r="AE547" s="13"/>
      <c r="AF547" s="13"/>
      <c r="AG547" s="13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T547" s="117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</row>
    <row r="548" spans="1:65" s="1" customFormat="1" x14ac:dyDescent="0.3">
      <c r="A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AA548" s="3"/>
      <c r="AB548" s="13"/>
      <c r="AC548" s="13"/>
      <c r="AD548" s="13"/>
      <c r="AE548" s="13"/>
      <c r="AF548" s="13"/>
      <c r="AG548" s="13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T548" s="117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</row>
    <row r="549" spans="1:65" s="1" customFormat="1" x14ac:dyDescent="0.3">
      <c r="A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AA549" s="3"/>
      <c r="AB549" s="13"/>
      <c r="AC549" s="13"/>
      <c r="AD549" s="13"/>
      <c r="AE549" s="13"/>
      <c r="AF549" s="13"/>
      <c r="AG549" s="13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T549" s="117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</row>
    <row r="550" spans="1:65" s="1" customFormat="1" x14ac:dyDescent="0.3">
      <c r="A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AA550" s="3"/>
      <c r="AB550" s="13"/>
      <c r="AC550" s="13"/>
      <c r="AD550" s="13"/>
      <c r="AE550" s="13"/>
      <c r="AF550" s="13"/>
      <c r="AG550" s="13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T550" s="117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</row>
    <row r="551" spans="1:65" s="1" customFormat="1" x14ac:dyDescent="0.3">
      <c r="A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AA551" s="3"/>
      <c r="AB551" s="13"/>
      <c r="AC551" s="13"/>
      <c r="AD551" s="13"/>
      <c r="AE551" s="13"/>
      <c r="AF551" s="13"/>
      <c r="AG551" s="13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T551" s="117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</row>
    <row r="552" spans="1:65" s="1" customFormat="1" x14ac:dyDescent="0.3">
      <c r="A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AA552" s="3"/>
      <c r="AB552" s="13"/>
      <c r="AC552" s="13"/>
      <c r="AD552" s="13"/>
      <c r="AE552" s="13"/>
      <c r="AF552" s="13"/>
      <c r="AG552" s="13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T552" s="117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</row>
    <row r="553" spans="1:65" s="1" customFormat="1" x14ac:dyDescent="0.3">
      <c r="A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AA553" s="3"/>
      <c r="AB553" s="13"/>
      <c r="AC553" s="13"/>
      <c r="AD553" s="13"/>
      <c r="AE553" s="13"/>
      <c r="AF553" s="13"/>
      <c r="AG553" s="13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T553" s="117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</row>
    <row r="554" spans="1:65" s="1" customFormat="1" x14ac:dyDescent="0.3">
      <c r="A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AA554" s="3"/>
      <c r="AB554" s="13"/>
      <c r="AC554" s="13"/>
      <c r="AD554" s="13"/>
      <c r="AE554" s="13"/>
      <c r="AF554" s="13"/>
      <c r="AG554" s="13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T554" s="117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</row>
    <row r="555" spans="1:65" s="1" customFormat="1" x14ac:dyDescent="0.3">
      <c r="A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AA555" s="3"/>
      <c r="AB555" s="13"/>
      <c r="AC555" s="13"/>
      <c r="AD555" s="13"/>
      <c r="AE555" s="13"/>
      <c r="AF555" s="13"/>
      <c r="AG555" s="13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T555" s="117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</row>
    <row r="556" spans="1:65" s="1" customFormat="1" x14ac:dyDescent="0.3">
      <c r="A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AA556" s="3"/>
      <c r="AB556" s="13"/>
      <c r="AC556" s="13"/>
      <c r="AD556" s="13"/>
      <c r="AE556" s="13"/>
      <c r="AF556" s="13"/>
      <c r="AG556" s="13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T556" s="117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</row>
    <row r="557" spans="1:65" s="1" customFormat="1" x14ac:dyDescent="0.3">
      <c r="A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AA557" s="3"/>
      <c r="AB557" s="13"/>
      <c r="AC557" s="13"/>
      <c r="AD557" s="13"/>
      <c r="AE557" s="13"/>
      <c r="AF557" s="13"/>
      <c r="AG557" s="13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T557" s="117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</row>
    <row r="558" spans="1:65" s="1" customFormat="1" x14ac:dyDescent="0.3">
      <c r="A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AA558" s="3"/>
      <c r="AB558" s="13"/>
      <c r="AC558" s="13"/>
      <c r="AD558" s="13"/>
      <c r="AE558" s="13"/>
      <c r="AF558" s="13"/>
      <c r="AG558" s="13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T558" s="117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</row>
    <row r="559" spans="1:65" s="1" customFormat="1" x14ac:dyDescent="0.3">
      <c r="A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AA559" s="3"/>
      <c r="AB559" s="13"/>
      <c r="AC559" s="13"/>
      <c r="AD559" s="13"/>
      <c r="AE559" s="13"/>
      <c r="AF559" s="13"/>
      <c r="AG559" s="13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T559" s="117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</row>
    <row r="560" spans="1:65" s="1" customFormat="1" x14ac:dyDescent="0.3">
      <c r="A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AA560" s="3"/>
      <c r="AB560" s="13"/>
      <c r="AC560" s="13"/>
      <c r="AD560" s="13"/>
      <c r="AE560" s="13"/>
      <c r="AF560" s="13"/>
      <c r="AG560" s="13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T560" s="117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</row>
    <row r="561" spans="1:65" s="1" customFormat="1" x14ac:dyDescent="0.3">
      <c r="A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AA561" s="3"/>
      <c r="AB561" s="13"/>
      <c r="AC561" s="13"/>
      <c r="AD561" s="13"/>
      <c r="AE561" s="13"/>
      <c r="AF561" s="13"/>
      <c r="AG561" s="13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T561" s="117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</row>
    <row r="562" spans="1:65" s="1" customFormat="1" x14ac:dyDescent="0.3">
      <c r="A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AA562" s="3"/>
      <c r="AB562" s="13"/>
      <c r="AC562" s="13"/>
      <c r="AD562" s="13"/>
      <c r="AE562" s="13"/>
      <c r="AF562" s="13"/>
      <c r="AG562" s="13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T562" s="117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</row>
    <row r="563" spans="1:65" s="1" customFormat="1" x14ac:dyDescent="0.3">
      <c r="A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AA563" s="3"/>
      <c r="AB563" s="13"/>
      <c r="AC563" s="13"/>
      <c r="AD563" s="13"/>
      <c r="AE563" s="13"/>
      <c r="AF563" s="13"/>
      <c r="AG563" s="13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T563" s="117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</row>
    <row r="564" spans="1:65" s="1" customFormat="1" x14ac:dyDescent="0.3">
      <c r="A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AA564" s="3"/>
      <c r="AB564" s="13"/>
      <c r="AC564" s="13"/>
      <c r="AD564" s="13"/>
      <c r="AE564" s="13"/>
      <c r="AF564" s="13"/>
      <c r="AG564" s="13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T564" s="117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</row>
    <row r="565" spans="1:65" s="1" customFormat="1" x14ac:dyDescent="0.3">
      <c r="A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AA565" s="3"/>
      <c r="AB565" s="13"/>
      <c r="AC565" s="13"/>
      <c r="AD565" s="13"/>
      <c r="AE565" s="13"/>
      <c r="AF565" s="13"/>
      <c r="AG565" s="13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T565" s="117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</row>
    <row r="566" spans="1:65" s="1" customFormat="1" x14ac:dyDescent="0.3">
      <c r="A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AA566" s="3"/>
      <c r="AB566" s="13"/>
      <c r="AC566" s="13"/>
      <c r="AD566" s="13"/>
      <c r="AE566" s="13"/>
      <c r="AF566" s="13"/>
      <c r="AG566" s="13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T566" s="117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</row>
    <row r="567" spans="1:65" s="1" customFormat="1" x14ac:dyDescent="0.3">
      <c r="A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AA567" s="3"/>
      <c r="AB567" s="13"/>
      <c r="AC567" s="13"/>
      <c r="AD567" s="13"/>
      <c r="AE567" s="13"/>
      <c r="AF567" s="13"/>
      <c r="AG567" s="13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T567" s="117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</row>
    <row r="568" spans="1:65" s="1" customFormat="1" x14ac:dyDescent="0.3">
      <c r="A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AA568" s="3"/>
      <c r="AB568" s="13"/>
      <c r="AC568" s="13"/>
      <c r="AD568" s="13"/>
      <c r="AE568" s="13"/>
      <c r="AF568" s="13"/>
      <c r="AG568" s="13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T568" s="117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</row>
    <row r="569" spans="1:65" s="1" customFormat="1" x14ac:dyDescent="0.3">
      <c r="A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AA569" s="3"/>
      <c r="AB569" s="13"/>
      <c r="AC569" s="13"/>
      <c r="AD569" s="13"/>
      <c r="AE569" s="13"/>
      <c r="AF569" s="13"/>
      <c r="AG569" s="13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T569" s="117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</row>
    <row r="570" spans="1:65" s="1" customFormat="1" x14ac:dyDescent="0.3">
      <c r="A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AA570" s="3"/>
      <c r="AB570" s="13"/>
      <c r="AC570" s="13"/>
      <c r="AD570" s="13"/>
      <c r="AE570" s="13"/>
      <c r="AF570" s="13"/>
      <c r="AG570" s="13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T570" s="117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</row>
    <row r="571" spans="1:65" s="1" customFormat="1" x14ac:dyDescent="0.3">
      <c r="A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AA571" s="3"/>
      <c r="AB571" s="13"/>
      <c r="AC571" s="13"/>
      <c r="AD571" s="13"/>
      <c r="AE571" s="13"/>
      <c r="AF571" s="13"/>
      <c r="AG571" s="13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T571" s="117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</row>
    <row r="572" spans="1:65" s="1" customFormat="1" x14ac:dyDescent="0.3">
      <c r="A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AA572" s="3"/>
      <c r="AB572" s="13"/>
      <c r="AC572" s="13"/>
      <c r="AD572" s="13"/>
      <c r="AE572" s="13"/>
      <c r="AF572" s="13"/>
      <c r="AG572" s="13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T572" s="117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</row>
    <row r="573" spans="1:65" s="1" customFormat="1" x14ac:dyDescent="0.3">
      <c r="A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AA573" s="3"/>
      <c r="AB573" s="13"/>
      <c r="AC573" s="13"/>
      <c r="AD573" s="13"/>
      <c r="AE573" s="13"/>
      <c r="AF573" s="13"/>
      <c r="AG573" s="13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T573" s="117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</row>
    <row r="574" spans="1:65" s="1" customFormat="1" x14ac:dyDescent="0.3">
      <c r="A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AA574" s="3"/>
      <c r="AB574" s="13"/>
      <c r="AC574" s="13"/>
      <c r="AD574" s="13"/>
      <c r="AE574" s="13"/>
      <c r="AF574" s="13"/>
      <c r="AG574" s="13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T574" s="117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</row>
    <row r="575" spans="1:65" s="1" customFormat="1" x14ac:dyDescent="0.3">
      <c r="A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AA575" s="3"/>
      <c r="AB575" s="13"/>
      <c r="AC575" s="13"/>
      <c r="AD575" s="13"/>
      <c r="AE575" s="13"/>
      <c r="AF575" s="13"/>
      <c r="AG575" s="13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T575" s="117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</row>
    <row r="576" spans="1:65" s="1" customFormat="1" x14ac:dyDescent="0.3">
      <c r="A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AA576" s="3"/>
      <c r="AB576" s="13"/>
      <c r="AC576" s="13"/>
      <c r="AD576" s="13"/>
      <c r="AE576" s="13"/>
      <c r="AF576" s="13"/>
      <c r="AG576" s="13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T576" s="117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</row>
    <row r="577" spans="1:65" s="1" customFormat="1" x14ac:dyDescent="0.3">
      <c r="A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AA577" s="3"/>
      <c r="AB577" s="13"/>
      <c r="AC577" s="13"/>
      <c r="AD577" s="13"/>
      <c r="AE577" s="13"/>
      <c r="AF577" s="13"/>
      <c r="AG577" s="13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T577" s="117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</row>
    <row r="578" spans="1:65" s="1" customFormat="1" x14ac:dyDescent="0.3">
      <c r="A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AA578" s="3"/>
      <c r="AB578" s="13"/>
      <c r="AC578" s="13"/>
      <c r="AD578" s="13"/>
      <c r="AE578" s="13"/>
      <c r="AF578" s="13"/>
      <c r="AG578" s="13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T578" s="117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</row>
    <row r="579" spans="1:65" s="1" customFormat="1" x14ac:dyDescent="0.3">
      <c r="A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AA579" s="3"/>
      <c r="AB579" s="13"/>
      <c r="AC579" s="13"/>
      <c r="AD579" s="13"/>
      <c r="AE579" s="13"/>
      <c r="AF579" s="13"/>
      <c r="AG579" s="13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T579" s="117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</row>
    <row r="580" spans="1:65" s="1" customFormat="1" x14ac:dyDescent="0.3">
      <c r="A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AA580" s="3"/>
      <c r="AB580" s="13"/>
      <c r="AC580" s="13"/>
      <c r="AD580" s="13"/>
      <c r="AE580" s="13"/>
      <c r="AF580" s="13"/>
      <c r="AG580" s="13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T580" s="117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</row>
    <row r="581" spans="1:65" s="1" customFormat="1" x14ac:dyDescent="0.3">
      <c r="A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AA581" s="3"/>
      <c r="AB581" s="13"/>
      <c r="AC581" s="13"/>
      <c r="AD581" s="13"/>
      <c r="AE581" s="13"/>
      <c r="AF581" s="13"/>
      <c r="AG581" s="13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T581" s="117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</row>
    <row r="582" spans="1:65" s="1" customFormat="1" x14ac:dyDescent="0.3">
      <c r="A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AA582" s="3"/>
      <c r="AB582" s="13"/>
      <c r="AC582" s="13"/>
      <c r="AD582" s="13"/>
      <c r="AE582" s="13"/>
      <c r="AF582" s="13"/>
      <c r="AG582" s="13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T582" s="117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</row>
    <row r="583" spans="1:65" s="1" customFormat="1" x14ac:dyDescent="0.3">
      <c r="A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AA583" s="3"/>
      <c r="AB583" s="13"/>
      <c r="AC583" s="13"/>
      <c r="AD583" s="13"/>
      <c r="AE583" s="13"/>
      <c r="AF583" s="13"/>
      <c r="AG583" s="13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T583" s="117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</row>
    <row r="584" spans="1:65" s="1" customFormat="1" x14ac:dyDescent="0.3">
      <c r="A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AA584" s="3"/>
      <c r="AB584" s="13"/>
      <c r="AC584" s="13"/>
      <c r="AD584" s="13"/>
      <c r="AE584" s="13"/>
      <c r="AF584" s="13"/>
      <c r="AG584" s="13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T584" s="117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</row>
    <row r="585" spans="1:65" s="1" customFormat="1" x14ac:dyDescent="0.3">
      <c r="A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AA585" s="3"/>
      <c r="AB585" s="13"/>
      <c r="AC585" s="13"/>
      <c r="AD585" s="13"/>
      <c r="AE585" s="13"/>
      <c r="AF585" s="13"/>
      <c r="AG585" s="13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T585" s="117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</row>
    <row r="586" spans="1:65" s="1" customFormat="1" x14ac:dyDescent="0.3">
      <c r="A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AA586" s="3"/>
      <c r="AB586" s="13"/>
      <c r="AC586" s="13"/>
      <c r="AD586" s="13"/>
      <c r="AE586" s="13"/>
      <c r="AF586" s="13"/>
      <c r="AG586" s="13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T586" s="117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</row>
    <row r="587" spans="1:65" s="1" customFormat="1" x14ac:dyDescent="0.3">
      <c r="A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AA587" s="3"/>
      <c r="AB587" s="13"/>
      <c r="AC587" s="13"/>
      <c r="AD587" s="13"/>
      <c r="AE587" s="13"/>
      <c r="AF587" s="13"/>
      <c r="AG587" s="13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T587" s="117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</row>
    <row r="588" spans="1:65" s="1" customFormat="1" x14ac:dyDescent="0.3">
      <c r="A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AA588" s="3"/>
      <c r="AB588" s="13"/>
      <c r="AC588" s="13"/>
      <c r="AD588" s="13"/>
      <c r="AE588" s="13"/>
      <c r="AF588" s="13"/>
      <c r="AG588" s="13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T588" s="117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</row>
    <row r="589" spans="1:65" s="1" customFormat="1" x14ac:dyDescent="0.3">
      <c r="A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AA589" s="3"/>
      <c r="AB589" s="13"/>
      <c r="AC589" s="13"/>
      <c r="AD589" s="13"/>
      <c r="AE589" s="13"/>
      <c r="AF589" s="13"/>
      <c r="AG589" s="13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T589" s="117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</row>
    <row r="590" spans="1:65" s="1" customFormat="1" x14ac:dyDescent="0.3">
      <c r="A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AA590" s="3"/>
      <c r="AB590" s="13"/>
      <c r="AC590" s="13"/>
      <c r="AD590" s="13"/>
      <c r="AE590" s="13"/>
      <c r="AF590" s="13"/>
      <c r="AG590" s="13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T590" s="117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</row>
    <row r="591" spans="1:65" s="1" customFormat="1" x14ac:dyDescent="0.3">
      <c r="A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AA591" s="3"/>
      <c r="AB591" s="13"/>
      <c r="AC591" s="13"/>
      <c r="AD591" s="13"/>
      <c r="AE591" s="13"/>
      <c r="AF591" s="13"/>
      <c r="AG591" s="13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T591" s="117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</row>
    <row r="592" spans="1:65" s="1" customFormat="1" x14ac:dyDescent="0.3">
      <c r="A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AA592" s="3"/>
      <c r="AB592" s="13"/>
      <c r="AC592" s="13"/>
      <c r="AD592" s="13"/>
      <c r="AE592" s="13"/>
      <c r="AF592" s="13"/>
      <c r="AG592" s="13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T592" s="117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</row>
    <row r="593" spans="1:65" s="1" customFormat="1" x14ac:dyDescent="0.3">
      <c r="A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AA593" s="3"/>
      <c r="AB593" s="13"/>
      <c r="AC593" s="13"/>
      <c r="AD593" s="13"/>
      <c r="AE593" s="13"/>
      <c r="AF593" s="13"/>
      <c r="AG593" s="13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T593" s="117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</row>
    <row r="594" spans="1:65" s="1" customFormat="1" x14ac:dyDescent="0.3">
      <c r="A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AA594" s="3"/>
      <c r="AB594" s="13"/>
      <c r="AC594" s="13"/>
      <c r="AD594" s="13"/>
      <c r="AE594" s="13"/>
      <c r="AF594" s="13"/>
      <c r="AG594" s="13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T594" s="117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</row>
    <row r="595" spans="1:65" s="1" customFormat="1" x14ac:dyDescent="0.3">
      <c r="A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AA595" s="3"/>
      <c r="AB595" s="13"/>
      <c r="AC595" s="13"/>
      <c r="AD595" s="13"/>
      <c r="AE595" s="13"/>
      <c r="AF595" s="13"/>
      <c r="AG595" s="13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T595" s="117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</row>
    <row r="596" spans="1:65" s="1" customFormat="1" x14ac:dyDescent="0.3">
      <c r="A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AA596" s="3"/>
      <c r="AB596" s="13"/>
      <c r="AC596" s="13"/>
      <c r="AD596" s="13"/>
      <c r="AE596" s="13"/>
      <c r="AF596" s="13"/>
      <c r="AG596" s="13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T596" s="117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</row>
    <row r="597" spans="1:65" s="1" customFormat="1" x14ac:dyDescent="0.3">
      <c r="A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AA597" s="3"/>
      <c r="AB597" s="13"/>
      <c r="AC597" s="13"/>
      <c r="AD597" s="13"/>
      <c r="AE597" s="13"/>
      <c r="AF597" s="13"/>
      <c r="AG597" s="13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T597" s="117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</row>
    <row r="598" spans="1:65" s="1" customFormat="1" x14ac:dyDescent="0.3">
      <c r="A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AA598" s="3"/>
      <c r="AB598" s="13"/>
      <c r="AC598" s="13"/>
      <c r="AD598" s="13"/>
      <c r="AE598" s="13"/>
      <c r="AF598" s="13"/>
      <c r="AG598" s="13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T598" s="117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</row>
    <row r="599" spans="1:65" s="1" customFormat="1" x14ac:dyDescent="0.3">
      <c r="A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AA599" s="3"/>
      <c r="AB599" s="13"/>
      <c r="AC599" s="13"/>
      <c r="AD599" s="13"/>
      <c r="AE599" s="13"/>
      <c r="AF599" s="13"/>
      <c r="AG599" s="13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T599" s="117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</row>
    <row r="600" spans="1:65" s="1" customFormat="1" x14ac:dyDescent="0.3">
      <c r="A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AA600" s="3"/>
      <c r="AB600" s="13"/>
      <c r="AC600" s="13"/>
      <c r="AD600" s="13"/>
      <c r="AE600" s="13"/>
      <c r="AF600" s="13"/>
      <c r="AG600" s="13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T600" s="117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</row>
    <row r="601" spans="1:65" s="1" customFormat="1" x14ac:dyDescent="0.3">
      <c r="A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AA601" s="3"/>
      <c r="AB601" s="13"/>
      <c r="AC601" s="13"/>
      <c r="AD601" s="13"/>
      <c r="AE601" s="13"/>
      <c r="AF601" s="13"/>
      <c r="AG601" s="13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T601" s="117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</row>
    <row r="602" spans="1:65" s="1" customFormat="1" x14ac:dyDescent="0.3">
      <c r="A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AA602" s="3"/>
      <c r="AB602" s="13"/>
      <c r="AC602" s="13"/>
      <c r="AD602" s="13"/>
      <c r="AE602" s="13"/>
      <c r="AF602" s="13"/>
      <c r="AG602" s="13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T602" s="117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</row>
    <row r="603" spans="1:65" s="1" customFormat="1" x14ac:dyDescent="0.3">
      <c r="A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AA603" s="3"/>
      <c r="AB603" s="13"/>
      <c r="AC603" s="13"/>
      <c r="AD603" s="13"/>
      <c r="AE603" s="13"/>
      <c r="AF603" s="13"/>
      <c r="AG603" s="13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T603" s="117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</row>
    <row r="604" spans="1:65" s="1" customFormat="1" x14ac:dyDescent="0.3">
      <c r="A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AA604" s="3"/>
      <c r="AB604" s="13"/>
      <c r="AC604" s="13"/>
      <c r="AD604" s="13"/>
      <c r="AE604" s="13"/>
      <c r="AF604" s="13"/>
      <c r="AG604" s="13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T604" s="117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</row>
    <row r="605" spans="1:65" s="1" customFormat="1" x14ac:dyDescent="0.3">
      <c r="A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AA605" s="3"/>
      <c r="AB605" s="13"/>
      <c r="AC605" s="13"/>
      <c r="AD605" s="13"/>
      <c r="AE605" s="13"/>
      <c r="AF605" s="13"/>
      <c r="AG605" s="13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T605" s="117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</row>
    <row r="606" spans="1:65" s="1" customFormat="1" x14ac:dyDescent="0.3">
      <c r="A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AA606" s="3"/>
      <c r="AB606" s="13"/>
      <c r="AC606" s="13"/>
      <c r="AD606" s="13"/>
      <c r="AE606" s="13"/>
      <c r="AF606" s="13"/>
      <c r="AG606" s="13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T606" s="117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</row>
    <row r="607" spans="1:65" s="1" customFormat="1" x14ac:dyDescent="0.3">
      <c r="A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AA607" s="3"/>
      <c r="AB607" s="13"/>
      <c r="AC607" s="13"/>
      <c r="AD607" s="13"/>
      <c r="AE607" s="13"/>
      <c r="AF607" s="13"/>
      <c r="AG607" s="13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T607" s="117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</row>
    <row r="608" spans="1:65" s="1" customFormat="1" x14ac:dyDescent="0.3">
      <c r="A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AA608" s="3"/>
      <c r="AB608" s="13"/>
      <c r="AC608" s="13"/>
      <c r="AD608" s="13"/>
      <c r="AE608" s="13"/>
      <c r="AF608" s="13"/>
      <c r="AG608" s="13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T608" s="117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</row>
    <row r="609" spans="1:65" s="1" customFormat="1" x14ac:dyDescent="0.3">
      <c r="A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AA609" s="3"/>
      <c r="AB609" s="13"/>
      <c r="AC609" s="13"/>
      <c r="AD609" s="13"/>
      <c r="AE609" s="13"/>
      <c r="AF609" s="13"/>
      <c r="AG609" s="13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T609" s="117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</row>
    <row r="610" spans="1:65" s="1" customFormat="1" x14ac:dyDescent="0.3">
      <c r="A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AA610" s="3"/>
      <c r="AB610" s="13"/>
      <c r="AC610" s="13"/>
      <c r="AD610" s="13"/>
      <c r="AE610" s="13"/>
      <c r="AF610" s="13"/>
      <c r="AG610" s="13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T610" s="117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</row>
    <row r="611" spans="1:65" s="1" customFormat="1" x14ac:dyDescent="0.3">
      <c r="A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AA611" s="3"/>
      <c r="AB611" s="13"/>
      <c r="AC611" s="13"/>
      <c r="AD611" s="13"/>
      <c r="AE611" s="13"/>
      <c r="AF611" s="13"/>
      <c r="AG611" s="13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T611" s="117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</row>
    <row r="612" spans="1:65" s="1" customFormat="1" x14ac:dyDescent="0.3">
      <c r="A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AA612" s="3"/>
      <c r="AB612" s="13"/>
      <c r="AC612" s="13"/>
      <c r="AD612" s="13"/>
      <c r="AE612" s="13"/>
      <c r="AF612" s="13"/>
      <c r="AG612" s="13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T612" s="117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</row>
    <row r="613" spans="1:65" s="1" customFormat="1" x14ac:dyDescent="0.3">
      <c r="A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AA613" s="3"/>
      <c r="AB613" s="13"/>
      <c r="AC613" s="13"/>
      <c r="AD613" s="13"/>
      <c r="AE613" s="13"/>
      <c r="AF613" s="13"/>
      <c r="AG613" s="13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T613" s="117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</row>
    <row r="614" spans="1:65" s="1" customFormat="1" x14ac:dyDescent="0.3">
      <c r="A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AA614" s="3"/>
      <c r="AB614" s="13"/>
      <c r="AC614" s="13"/>
      <c r="AD614" s="13"/>
      <c r="AE614" s="13"/>
      <c r="AF614" s="13"/>
      <c r="AG614" s="13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T614" s="117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</row>
    <row r="615" spans="1:65" s="1" customFormat="1" x14ac:dyDescent="0.3">
      <c r="A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AA615" s="3"/>
      <c r="AB615" s="13"/>
      <c r="AC615" s="13"/>
      <c r="AD615" s="13"/>
      <c r="AE615" s="13"/>
      <c r="AF615" s="13"/>
      <c r="AG615" s="13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T615" s="117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</row>
    <row r="616" spans="1:65" s="1" customFormat="1" x14ac:dyDescent="0.3">
      <c r="A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AA616" s="3"/>
      <c r="AB616" s="13"/>
      <c r="AC616" s="13"/>
      <c r="AD616" s="13"/>
      <c r="AE616" s="13"/>
      <c r="AF616" s="13"/>
      <c r="AG616" s="13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T616" s="117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</row>
    <row r="617" spans="1:65" s="1" customFormat="1" x14ac:dyDescent="0.3">
      <c r="A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AA617" s="3"/>
      <c r="AB617" s="13"/>
      <c r="AC617" s="13"/>
      <c r="AD617" s="13"/>
      <c r="AE617" s="13"/>
      <c r="AF617" s="13"/>
      <c r="AG617" s="13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T617" s="117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</row>
    <row r="618" spans="1:65" s="1" customFormat="1" x14ac:dyDescent="0.3">
      <c r="A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AA618" s="3"/>
      <c r="AB618" s="13"/>
      <c r="AC618" s="13"/>
      <c r="AD618" s="13"/>
      <c r="AE618" s="13"/>
      <c r="AF618" s="13"/>
      <c r="AG618" s="13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T618" s="117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</row>
    <row r="619" spans="1:65" s="1" customFormat="1" x14ac:dyDescent="0.3">
      <c r="A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AA619" s="3"/>
      <c r="AB619" s="13"/>
      <c r="AC619" s="13"/>
      <c r="AD619" s="13"/>
      <c r="AE619" s="13"/>
      <c r="AF619" s="13"/>
      <c r="AG619" s="13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T619" s="117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</row>
    <row r="620" spans="1:65" s="1" customFormat="1" x14ac:dyDescent="0.3">
      <c r="A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AA620" s="3"/>
      <c r="AB620" s="13"/>
      <c r="AC620" s="13"/>
      <c r="AD620" s="13"/>
      <c r="AE620" s="13"/>
      <c r="AF620" s="13"/>
      <c r="AG620" s="13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T620" s="117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</row>
    <row r="621" spans="1:65" s="1" customFormat="1" x14ac:dyDescent="0.3">
      <c r="A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AA621" s="3"/>
      <c r="AB621" s="13"/>
      <c r="AC621" s="13"/>
      <c r="AD621" s="13"/>
      <c r="AE621" s="13"/>
      <c r="AF621" s="13"/>
      <c r="AG621" s="13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T621" s="117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</row>
    <row r="622" spans="1:65" s="1" customFormat="1" x14ac:dyDescent="0.3">
      <c r="A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AA622" s="3"/>
      <c r="AB622" s="13"/>
      <c r="AC622" s="13"/>
      <c r="AD622" s="13"/>
      <c r="AE622" s="13"/>
      <c r="AF622" s="13"/>
      <c r="AG622" s="13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T622" s="117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</row>
    <row r="623" spans="1:65" s="1" customFormat="1" x14ac:dyDescent="0.3">
      <c r="A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AA623" s="3"/>
      <c r="AB623" s="13"/>
      <c r="AC623" s="13"/>
      <c r="AD623" s="13"/>
      <c r="AE623" s="13"/>
      <c r="AF623" s="13"/>
      <c r="AG623" s="13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T623" s="117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</row>
    <row r="624" spans="1:65" s="1" customFormat="1" x14ac:dyDescent="0.3">
      <c r="A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AA624" s="3"/>
      <c r="AB624" s="13"/>
      <c r="AC624" s="13"/>
      <c r="AD624" s="13"/>
      <c r="AE624" s="13"/>
      <c r="AF624" s="13"/>
      <c r="AG624" s="13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T624" s="117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</row>
    <row r="625" spans="1:65" s="1" customFormat="1" x14ac:dyDescent="0.3">
      <c r="A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AA625" s="3"/>
      <c r="AB625" s="13"/>
      <c r="AC625" s="13"/>
      <c r="AD625" s="13"/>
      <c r="AE625" s="13"/>
      <c r="AF625" s="13"/>
      <c r="AG625" s="13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T625" s="117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</row>
    <row r="626" spans="1:65" s="1" customFormat="1" x14ac:dyDescent="0.3">
      <c r="A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AA626" s="3"/>
      <c r="AB626" s="13"/>
      <c r="AC626" s="13"/>
      <c r="AD626" s="13"/>
      <c r="AE626" s="13"/>
      <c r="AF626" s="13"/>
      <c r="AG626" s="13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T626" s="117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</row>
    <row r="627" spans="1:65" s="1" customFormat="1" x14ac:dyDescent="0.3">
      <c r="A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AA627" s="3"/>
      <c r="AB627" s="13"/>
      <c r="AC627" s="13"/>
      <c r="AD627" s="13"/>
      <c r="AE627" s="13"/>
      <c r="AF627" s="13"/>
      <c r="AG627" s="13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T627" s="117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</row>
    <row r="628" spans="1:65" s="1" customFormat="1" x14ac:dyDescent="0.3">
      <c r="A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AA628" s="3"/>
      <c r="AB628" s="13"/>
      <c r="AC628" s="13"/>
      <c r="AD628" s="13"/>
      <c r="AE628" s="13"/>
      <c r="AF628" s="13"/>
      <c r="AG628" s="13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T628" s="117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</row>
    <row r="629" spans="1:65" s="1" customFormat="1" x14ac:dyDescent="0.3">
      <c r="A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AA629" s="3"/>
      <c r="AB629" s="13"/>
      <c r="AC629" s="13"/>
      <c r="AD629" s="13"/>
      <c r="AE629" s="13"/>
      <c r="AF629" s="13"/>
      <c r="AG629" s="13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T629" s="117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</row>
    <row r="630" spans="1:65" s="1" customFormat="1" x14ac:dyDescent="0.3">
      <c r="A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AA630" s="3"/>
      <c r="AB630" s="13"/>
      <c r="AC630" s="13"/>
      <c r="AD630" s="13"/>
      <c r="AE630" s="13"/>
      <c r="AF630" s="13"/>
      <c r="AG630" s="13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T630" s="117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</row>
    <row r="631" spans="1:65" s="1" customFormat="1" x14ac:dyDescent="0.3">
      <c r="A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AA631" s="3"/>
      <c r="AB631" s="13"/>
      <c r="AC631" s="13"/>
      <c r="AD631" s="13"/>
      <c r="AE631" s="13"/>
      <c r="AF631" s="13"/>
      <c r="AG631" s="13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T631" s="117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</row>
    <row r="632" spans="1:65" s="1" customFormat="1" x14ac:dyDescent="0.3">
      <c r="A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AA632" s="3"/>
      <c r="AB632" s="13"/>
      <c r="AC632" s="13"/>
      <c r="AD632" s="13"/>
      <c r="AE632" s="13"/>
      <c r="AF632" s="13"/>
      <c r="AG632" s="13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T632" s="117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</row>
    <row r="633" spans="1:65" s="1" customFormat="1" x14ac:dyDescent="0.3">
      <c r="A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AA633" s="3"/>
      <c r="AB633" s="13"/>
      <c r="AC633" s="13"/>
      <c r="AD633" s="13"/>
      <c r="AE633" s="13"/>
      <c r="AF633" s="13"/>
      <c r="AG633" s="13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T633" s="117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</row>
    <row r="634" spans="1:65" s="1" customFormat="1" x14ac:dyDescent="0.3">
      <c r="A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AA634" s="3"/>
      <c r="AB634" s="13"/>
      <c r="AC634" s="13"/>
      <c r="AD634" s="13"/>
      <c r="AE634" s="13"/>
      <c r="AF634" s="13"/>
      <c r="AG634" s="13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T634" s="117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</row>
    <row r="635" spans="1:65" s="1" customFormat="1" x14ac:dyDescent="0.3">
      <c r="A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AA635" s="3"/>
      <c r="AB635" s="13"/>
      <c r="AC635" s="13"/>
      <c r="AD635" s="13"/>
      <c r="AE635" s="13"/>
      <c r="AF635" s="13"/>
      <c r="AG635" s="13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T635" s="117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</row>
    <row r="636" spans="1:65" s="1" customFormat="1" x14ac:dyDescent="0.3">
      <c r="A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AA636" s="3"/>
      <c r="AB636" s="13"/>
      <c r="AC636" s="13"/>
      <c r="AD636" s="13"/>
      <c r="AE636" s="13"/>
      <c r="AF636" s="13"/>
      <c r="AG636" s="13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T636" s="117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</row>
    <row r="637" spans="1:65" s="1" customFormat="1" x14ac:dyDescent="0.3">
      <c r="A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AA637" s="3"/>
      <c r="AB637" s="13"/>
      <c r="AC637" s="13"/>
      <c r="AD637" s="13"/>
      <c r="AE637" s="13"/>
      <c r="AF637" s="13"/>
      <c r="AG637" s="13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T637" s="117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</row>
    <row r="638" spans="1:65" s="1" customFormat="1" x14ac:dyDescent="0.3">
      <c r="A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AA638" s="3"/>
      <c r="AB638" s="13"/>
      <c r="AC638" s="13"/>
      <c r="AD638" s="13"/>
      <c r="AE638" s="13"/>
      <c r="AF638" s="13"/>
      <c r="AG638" s="13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T638" s="117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</row>
    <row r="639" spans="1:65" s="1" customFormat="1" x14ac:dyDescent="0.3">
      <c r="A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AA639" s="3"/>
      <c r="AB639" s="13"/>
      <c r="AC639" s="13"/>
      <c r="AD639" s="13"/>
      <c r="AE639" s="13"/>
      <c r="AF639" s="13"/>
      <c r="AG639" s="13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T639" s="117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</row>
    <row r="640" spans="1:65" s="1" customFormat="1" x14ac:dyDescent="0.3">
      <c r="A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AA640" s="3"/>
      <c r="AB640" s="13"/>
      <c r="AC640" s="13"/>
      <c r="AD640" s="13"/>
      <c r="AE640" s="13"/>
      <c r="AF640" s="13"/>
      <c r="AG640" s="13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T640" s="117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</row>
    <row r="641" spans="1:65" s="1" customFormat="1" x14ac:dyDescent="0.3">
      <c r="A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AA641" s="3"/>
      <c r="AB641" s="13"/>
      <c r="AC641" s="13"/>
      <c r="AD641" s="13"/>
      <c r="AE641" s="13"/>
      <c r="AF641" s="13"/>
      <c r="AG641" s="13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T641" s="117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</row>
    <row r="642" spans="1:65" s="1" customFormat="1" x14ac:dyDescent="0.3">
      <c r="A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AA642" s="3"/>
      <c r="AB642" s="13"/>
      <c r="AC642" s="13"/>
      <c r="AD642" s="13"/>
      <c r="AE642" s="13"/>
      <c r="AF642" s="13"/>
      <c r="AG642" s="13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T642" s="117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</row>
    <row r="643" spans="1:65" s="1" customFormat="1" x14ac:dyDescent="0.3">
      <c r="A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AA643" s="3"/>
      <c r="AB643" s="13"/>
      <c r="AC643" s="13"/>
      <c r="AD643" s="13"/>
      <c r="AE643" s="13"/>
      <c r="AF643" s="13"/>
      <c r="AG643" s="13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T643" s="117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</row>
    <row r="644" spans="1:65" s="1" customFormat="1" x14ac:dyDescent="0.3">
      <c r="A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AA644" s="3"/>
      <c r="AB644" s="13"/>
      <c r="AC644" s="13"/>
      <c r="AD644" s="13"/>
      <c r="AE644" s="13"/>
      <c r="AF644" s="13"/>
      <c r="AG644" s="13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T644" s="117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</row>
    <row r="645" spans="1:65" s="1" customFormat="1" x14ac:dyDescent="0.3">
      <c r="A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AA645" s="3"/>
      <c r="AB645" s="13"/>
      <c r="AC645" s="13"/>
      <c r="AD645" s="13"/>
      <c r="AE645" s="13"/>
      <c r="AF645" s="13"/>
      <c r="AG645" s="13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T645" s="117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</row>
    <row r="646" spans="1:65" s="1" customFormat="1" x14ac:dyDescent="0.3">
      <c r="A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AA646" s="3"/>
      <c r="AB646" s="13"/>
      <c r="AC646" s="13"/>
      <c r="AD646" s="13"/>
      <c r="AE646" s="13"/>
      <c r="AF646" s="13"/>
      <c r="AG646" s="13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T646" s="117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</row>
    <row r="647" spans="1:65" s="1" customFormat="1" x14ac:dyDescent="0.3">
      <c r="A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AA647" s="3"/>
      <c r="AB647" s="13"/>
      <c r="AC647" s="13"/>
      <c r="AD647" s="13"/>
      <c r="AE647" s="13"/>
      <c r="AF647" s="13"/>
      <c r="AG647" s="13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T647" s="117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</row>
    <row r="648" spans="1:65" s="1" customFormat="1" x14ac:dyDescent="0.3">
      <c r="A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AA648" s="3"/>
      <c r="AB648" s="13"/>
      <c r="AC648" s="13"/>
      <c r="AD648" s="13"/>
      <c r="AE648" s="13"/>
      <c r="AF648" s="13"/>
      <c r="AG648" s="13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T648" s="117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</row>
  </sheetData>
  <mergeCells count="7">
    <mergeCell ref="AS11:AT11"/>
    <mergeCell ref="AC10:AG10"/>
    <mergeCell ref="N11:O11"/>
    <mergeCell ref="P11:R11"/>
    <mergeCell ref="V11:Y11"/>
    <mergeCell ref="AC11:AG11"/>
    <mergeCell ref="AQ11:AR11"/>
  </mergeCells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96A60-7099-4B7E-807D-5EEB5D0D6895}">
  <dimension ref="A1:BM643"/>
  <sheetViews>
    <sheetView topLeftCell="AJ8" workbookViewId="0">
      <selection activeCell="BQ30" sqref="BQ30"/>
    </sheetView>
  </sheetViews>
  <sheetFormatPr baseColWidth="10" defaultRowHeight="14.4" x14ac:dyDescent="0.3"/>
  <cols>
    <col min="1" max="1" width="15.3320312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3.88671875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3" width="10.5546875" style="13" customWidth="1"/>
    <col min="34" max="34" width="10.5546875" style="1" customWidth="1"/>
    <col min="35" max="44" width="11.5546875" style="11"/>
    <col min="45" max="45" width="11.5546875" style="1"/>
    <col min="46" max="46" width="11.5546875" style="117"/>
    <col min="47" max="49" width="11.5546875" style="1"/>
    <col min="50" max="50" width="13.6640625" style="1" bestFit="1" customWidth="1"/>
    <col min="51" max="51" width="13.6640625" style="1" customWidth="1"/>
    <col min="52" max="53" width="11.5546875" style="11"/>
    <col min="54" max="54" width="14.6640625" style="11" bestFit="1" customWidth="1"/>
    <col min="55" max="16384" width="11.5546875" style="11"/>
  </cols>
  <sheetData>
    <row r="1" spans="1:56" x14ac:dyDescent="0.3">
      <c r="A1" s="11" t="s">
        <v>52</v>
      </c>
      <c r="B1" s="40">
        <v>0.01</v>
      </c>
      <c r="O1" s="1">
        <v>3980</v>
      </c>
      <c r="AZ1" s="11">
        <v>5</v>
      </c>
      <c r="BA1" s="1"/>
      <c r="BB1" s="1"/>
      <c r="BC1" s="1"/>
      <c r="BD1" s="1"/>
    </row>
    <row r="2" spans="1:56" x14ac:dyDescent="0.3">
      <c r="A2" s="11" t="s">
        <v>53</v>
      </c>
      <c r="B2" s="6">
        <v>25</v>
      </c>
      <c r="O2" s="40">
        <f>+O1/$AC$5</f>
        <v>0.19900000000000001</v>
      </c>
      <c r="AZ2" s="11">
        <v>6</v>
      </c>
      <c r="BA2" s="1">
        <v>88.773085925311804</v>
      </c>
      <c r="BB2" s="1">
        <v>299627962.59209228</v>
      </c>
      <c r="BC2" s="1">
        <v>36</v>
      </c>
      <c r="BD2" s="1">
        <v>8322998.9608914517</v>
      </c>
    </row>
    <row r="3" spans="1:56" x14ac:dyDescent="0.3">
      <c r="N3" s="92" t="s">
        <v>106</v>
      </c>
      <c r="O3" s="92" t="s">
        <v>29</v>
      </c>
      <c r="P3" s="92" t="s">
        <v>40</v>
      </c>
      <c r="AZ3" s="11">
        <v>7</v>
      </c>
      <c r="BA3" s="1">
        <v>100.16718767329455</v>
      </c>
      <c r="BB3" s="1">
        <v>166883777.49040261</v>
      </c>
      <c r="BC3" s="1">
        <v>35</v>
      </c>
      <c r="BD3" s="1">
        <v>4768107.928297217</v>
      </c>
    </row>
    <row r="4" spans="1:56" x14ac:dyDescent="0.3">
      <c r="B4" s="8"/>
      <c r="N4" s="1">
        <f>+N190</f>
        <v>2008</v>
      </c>
      <c r="O4" s="1">
        <f>+O190</f>
        <v>3397</v>
      </c>
      <c r="P4" s="1">
        <f>+N4+O4</f>
        <v>5405</v>
      </c>
      <c r="AS4" s="101" t="s">
        <v>144</v>
      </c>
      <c r="AZ4" s="11">
        <v>8</v>
      </c>
      <c r="BA4" s="1">
        <v>112.5203422098817</v>
      </c>
      <c r="BB4" s="1">
        <v>82441435.207598031</v>
      </c>
      <c r="BC4" s="1">
        <v>34</v>
      </c>
      <c r="BD4" s="1">
        <v>2424748.0943411184</v>
      </c>
    </row>
    <row r="5" spans="1:56" x14ac:dyDescent="0.3">
      <c r="A5" s="2"/>
      <c r="D5" s="5"/>
      <c r="E5" s="5"/>
      <c r="F5" s="5"/>
      <c r="J5" s="1"/>
      <c r="K5" s="1"/>
      <c r="L5" s="1"/>
      <c r="M5" s="1"/>
      <c r="N5" s="40">
        <f>+N4/AC5</f>
        <v>0.1004</v>
      </c>
      <c r="O5" s="40">
        <f>+O4/$AC$5</f>
        <v>0.16985</v>
      </c>
      <c r="P5" s="40">
        <f>+P4/$AC$5</f>
        <v>0.27024999999999999</v>
      </c>
      <c r="AA5" s="9" t="s">
        <v>13</v>
      </c>
      <c r="AB5" s="1"/>
      <c r="AC5" s="128">
        <v>20000</v>
      </c>
      <c r="AD5" s="128"/>
      <c r="AE5" s="128"/>
      <c r="AF5" s="128"/>
      <c r="AG5" s="128"/>
      <c r="AS5" s="111">
        <f>+BA8</f>
        <v>126.11671439103546</v>
      </c>
      <c r="AZ5" s="11">
        <v>9</v>
      </c>
      <c r="BA5" s="1">
        <v>126.11671433609388</v>
      </c>
      <c r="BB5" s="1">
        <v>71661716.92132619</v>
      </c>
      <c r="BC5" s="1">
        <v>33</v>
      </c>
      <c r="BD5" s="1">
        <v>2171567.1794341272</v>
      </c>
    </row>
    <row r="6" spans="1:56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29" t="s">
        <v>19</v>
      </c>
      <c r="O6" s="129"/>
      <c r="P6" s="130" t="s">
        <v>29</v>
      </c>
      <c r="Q6" s="130"/>
      <c r="R6" s="130"/>
      <c r="S6" s="67"/>
      <c r="T6" s="67"/>
      <c r="U6" s="93"/>
      <c r="V6" s="131" t="s">
        <v>14</v>
      </c>
      <c r="W6" s="131"/>
      <c r="X6" s="131"/>
      <c r="Y6" s="131"/>
      <c r="Z6" s="50" t="s">
        <v>72</v>
      </c>
      <c r="AA6" s="69" t="s">
        <v>106</v>
      </c>
      <c r="AC6" s="132" t="s">
        <v>71</v>
      </c>
      <c r="AD6" s="132"/>
      <c r="AE6" s="132"/>
      <c r="AF6" s="132"/>
      <c r="AG6" s="132"/>
      <c r="AQ6" s="133" t="s">
        <v>141</v>
      </c>
      <c r="AR6" s="133"/>
      <c r="AS6" s="127" t="s">
        <v>19</v>
      </c>
      <c r="AT6" s="127"/>
      <c r="AU6" s="110" t="s">
        <v>142</v>
      </c>
      <c r="AV6" s="107"/>
      <c r="AW6" s="107"/>
      <c r="AX6" s="107"/>
      <c r="AY6" s="107"/>
      <c r="AZ6" s="11">
        <v>10</v>
      </c>
      <c r="BA6" s="1">
        <v>140.99267596425551</v>
      </c>
      <c r="BB6" s="1">
        <v>179270137.78517205</v>
      </c>
      <c r="BC6" s="1">
        <v>32</v>
      </c>
      <c r="BD6" s="1">
        <v>5602191.8057866264</v>
      </c>
    </row>
    <row r="7" spans="1:56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67" t="s">
        <v>106</v>
      </c>
      <c r="O7" s="67" t="s">
        <v>29</v>
      </c>
      <c r="P7" s="67" t="s">
        <v>30</v>
      </c>
      <c r="Q7" s="67" t="s">
        <v>7</v>
      </c>
      <c r="R7" s="67" t="s">
        <v>8</v>
      </c>
      <c r="S7" s="67" t="s">
        <v>107</v>
      </c>
      <c r="T7" s="67" t="s">
        <v>78</v>
      </c>
      <c r="U7" s="93" t="s">
        <v>130</v>
      </c>
      <c r="V7" s="68" t="s">
        <v>51</v>
      </c>
      <c r="W7" s="68" t="s">
        <v>15</v>
      </c>
      <c r="X7" s="68" t="s">
        <v>50</v>
      </c>
      <c r="Y7" s="68" t="s">
        <v>16</v>
      </c>
      <c r="Z7" s="68" t="s">
        <v>73</v>
      </c>
      <c r="AA7" s="45" t="s">
        <v>20</v>
      </c>
      <c r="AB7" s="45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  <c r="AQ7" s="108" t="s">
        <v>138</v>
      </c>
      <c r="AR7" s="108" t="s">
        <v>137</v>
      </c>
      <c r="AS7" s="108" t="s">
        <v>143</v>
      </c>
      <c r="AT7" s="118" t="s">
        <v>137</v>
      </c>
      <c r="AU7" s="108" t="s">
        <v>137</v>
      </c>
      <c r="AV7" s="108" t="s">
        <v>139</v>
      </c>
      <c r="AW7" s="108" t="s">
        <v>145</v>
      </c>
      <c r="AX7" s="108" t="s">
        <v>140</v>
      </c>
      <c r="AY7" s="106"/>
    </row>
    <row r="8" spans="1:56" x14ac:dyDescent="0.3">
      <c r="B8" s="1">
        <f t="shared" ref="B8:B71" si="0">IF(C8="",NA(),E8+G8+H8+I8)</f>
        <v>4</v>
      </c>
      <c r="C8" s="11">
        <v>1</v>
      </c>
      <c r="D8" s="11">
        <v>19996</v>
      </c>
      <c r="E8" s="11">
        <v>4</v>
      </c>
      <c r="F8" s="11">
        <v>0</v>
      </c>
      <c r="G8" s="11">
        <v>0</v>
      </c>
      <c r="H8" s="11">
        <v>0</v>
      </c>
      <c r="I8" s="11">
        <v>0</v>
      </c>
      <c r="J8" s="11">
        <v>58.97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</v>
      </c>
      <c r="AB8" s="13">
        <f t="shared" ref="AB8:AB71" si="2">IF(OR(ISNA(B8),B8=0),NA(),I8/B8)</f>
        <v>0</v>
      </c>
      <c r="AC8" s="13">
        <f t="shared" ref="AC8:AC71" si="3">IF(OR(ISNA(B8),B8=0),NA(),B8/$AC$5)</f>
        <v>2.0000000000000001E-4</v>
      </c>
      <c r="AD8" s="13">
        <f t="shared" ref="AD8:AD71" si="4">IF(OR(ISNA(B8),B8=0),NA(),E8/$AC$5)</f>
        <v>2.0000000000000001E-4</v>
      </c>
      <c r="AE8" s="13">
        <f t="shared" ref="AE8:AE71" si="5">IF(OR(ISNA(B8),B8=0),NA(),G8/$AC$5)</f>
        <v>0</v>
      </c>
      <c r="AF8" s="13">
        <f t="shared" ref="AF8:AF71" si="6">IF(OR(ISNA(B8),B8=0),NA(),I8/$AC$5)</f>
        <v>0</v>
      </c>
      <c r="AG8" s="13">
        <f t="shared" ref="AG8:AG71" si="7">+IF(OR(ISNA(B8),B8=0),NA(),Z8/$AC$5)</f>
        <v>0</v>
      </c>
      <c r="AQ8" s="11">
        <f>+AZ8</f>
        <v>9</v>
      </c>
      <c r="AR8" s="11">
        <v>1</v>
      </c>
      <c r="AS8" s="1">
        <f t="shared" ref="AS8:AS39" si="8">+$BA$8*B8</f>
        <v>504.46685756414183</v>
      </c>
      <c r="AT8" s="117">
        <f>+EvolOf!H3</f>
        <v>2</v>
      </c>
      <c r="AU8" s="1">
        <f t="shared" ref="AU8:AU46" si="9">VLOOKUP(AQ8,$AR$8:$AT$81,3)</f>
        <v>43</v>
      </c>
      <c r="AV8" s="1">
        <f t="shared" ref="AV8:AV46" si="10">IF(AU8=0,0,AS8-AU8)</f>
        <v>461.46685756414183</v>
      </c>
      <c r="AW8" s="40">
        <f>+AS8/AU8-1</f>
        <v>10.7317873852126</v>
      </c>
      <c r="AX8" s="1">
        <f>+AV8*AV8</f>
        <v>212951.66063012398</v>
      </c>
      <c r="AY8" s="1">
        <f>+$AS$5*E8</f>
        <v>504.46685756414183</v>
      </c>
      <c r="AZ8" s="103">
        <v>9</v>
      </c>
      <c r="BA8" s="102">
        <v>126.11671439103546</v>
      </c>
      <c r="BB8" s="1">
        <f>SUM(AX8:AX51)</f>
        <v>71661716.92132619</v>
      </c>
      <c r="BC8" s="11">
        <f>COUNTIF(AX8:AX46,"&gt;0")</f>
        <v>33</v>
      </c>
      <c r="BD8" s="1">
        <f>+BB8/BC8</f>
        <v>2171567.1794341272</v>
      </c>
    </row>
    <row r="9" spans="1:56" x14ac:dyDescent="0.3">
      <c r="B9" s="1">
        <f t="shared" si="0"/>
        <v>4</v>
      </c>
      <c r="C9" s="11">
        <v>2</v>
      </c>
      <c r="D9" s="11">
        <v>19996</v>
      </c>
      <c r="E9" s="11">
        <v>4</v>
      </c>
      <c r="F9" s="11">
        <v>0</v>
      </c>
      <c r="G9" s="11">
        <v>0</v>
      </c>
      <c r="H9" s="11">
        <v>0</v>
      </c>
      <c r="I9" s="11">
        <v>0</v>
      </c>
      <c r="J9" s="11">
        <v>58.94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">
        <f>IF($C9="","",E9-E8)</f>
        <v>0</v>
      </c>
      <c r="W9" s="1">
        <f>IF($C9="","",G9-G8)</f>
        <v>0</v>
      </c>
      <c r="X9" s="1">
        <f>IF($C9="","",H9-H8)</f>
        <v>0</v>
      </c>
      <c r="Y9" s="1">
        <f>IF($C9="","",I9-I8)</f>
        <v>0</v>
      </c>
      <c r="Z9" s="1">
        <f>IF(OR($C9="",ISNA($C9)),NA(),V9+W9+X9+Y9)</f>
        <v>0</v>
      </c>
      <c r="AA9" s="3">
        <f t="shared" si="1"/>
        <v>0</v>
      </c>
      <c r="AB9" s="13">
        <f t="shared" si="2"/>
        <v>0</v>
      </c>
      <c r="AC9" s="13">
        <f t="shared" si="3"/>
        <v>2.0000000000000001E-4</v>
      </c>
      <c r="AD9" s="13">
        <f t="shared" si="4"/>
        <v>2.0000000000000001E-4</v>
      </c>
      <c r="AE9" s="13">
        <f t="shared" si="5"/>
        <v>0</v>
      </c>
      <c r="AF9" s="13">
        <f t="shared" si="6"/>
        <v>0</v>
      </c>
      <c r="AG9" s="13">
        <f t="shared" si="7"/>
        <v>0</v>
      </c>
      <c r="AQ9" s="11">
        <f>+AQ8+1</f>
        <v>10</v>
      </c>
      <c r="AR9" s="11">
        <f>+AR8+1</f>
        <v>2</v>
      </c>
      <c r="AS9" s="1">
        <f t="shared" si="8"/>
        <v>504.46685756414183</v>
      </c>
      <c r="AT9" s="117">
        <f>+EvolOf!H4</f>
        <v>2</v>
      </c>
      <c r="AU9" s="1">
        <f t="shared" si="9"/>
        <v>65</v>
      </c>
      <c r="AV9" s="1">
        <f t="shared" si="10"/>
        <v>439.46685756414183</v>
      </c>
      <c r="AW9" s="40">
        <f t="shared" ref="AW9:AW46" si="11">+AS9/AU9-1</f>
        <v>6.7610285779098742</v>
      </c>
      <c r="AX9" s="1">
        <f t="shared" ref="AX9:AX46" si="12">+AV9*AV9</f>
        <v>193131.11889730173</v>
      </c>
      <c r="AY9" s="1">
        <f t="shared" ref="AY9:AY71" si="13">+$AS$5*E9</f>
        <v>504.46685756414183</v>
      </c>
    </row>
    <row r="10" spans="1:56" x14ac:dyDescent="0.3">
      <c r="B10" s="1">
        <f t="shared" si="0"/>
        <v>4</v>
      </c>
      <c r="C10" s="11">
        <v>3</v>
      </c>
      <c r="D10" s="11">
        <v>19996</v>
      </c>
      <c r="E10" s="11">
        <v>4</v>
      </c>
      <c r="F10" s="11">
        <v>0</v>
      </c>
      <c r="G10" s="11">
        <v>0</v>
      </c>
      <c r="H10" s="11">
        <v>0</v>
      </c>
      <c r="I10" s="11">
        <v>0</v>
      </c>
      <c r="J10" s="11">
        <v>58.85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">
        <f t="shared" ref="V10:V73" si="14">IF($C10="","",E10-E9)</f>
        <v>0</v>
      </c>
      <c r="W10" s="1">
        <f t="shared" ref="W10:W73" si="15">IF($C10="","",G10-G9)</f>
        <v>0</v>
      </c>
      <c r="X10" s="1">
        <f t="shared" ref="X10:X73" si="16">IF($C10="","",H10-H9)</f>
        <v>0</v>
      </c>
      <c r="Y10" s="1">
        <f t="shared" ref="Y10:Y73" si="17">IF($C10="","",I10-I9)</f>
        <v>0</v>
      </c>
      <c r="Z10" s="1">
        <f t="shared" ref="Z10:Z73" si="18">IF(OR($C10="",ISNA($C10)),NA(),V10+W10+X10+Y10)</f>
        <v>0</v>
      </c>
      <c r="AA10" s="3">
        <f t="shared" si="1"/>
        <v>0</v>
      </c>
      <c r="AB10" s="13">
        <f t="shared" si="2"/>
        <v>0</v>
      </c>
      <c r="AC10" s="13">
        <f t="shared" si="3"/>
        <v>2.0000000000000001E-4</v>
      </c>
      <c r="AD10" s="13">
        <f t="shared" si="4"/>
        <v>2.0000000000000001E-4</v>
      </c>
      <c r="AE10" s="13">
        <f t="shared" si="5"/>
        <v>0</v>
      </c>
      <c r="AF10" s="13">
        <f t="shared" si="6"/>
        <v>0</v>
      </c>
      <c r="AG10" s="13">
        <f t="shared" si="7"/>
        <v>0</v>
      </c>
      <c r="AQ10" s="11">
        <f t="shared" ref="AQ10:AR73" si="19">+AQ9+1</f>
        <v>11</v>
      </c>
      <c r="AR10" s="11">
        <f t="shared" si="19"/>
        <v>3</v>
      </c>
      <c r="AS10" s="1">
        <f t="shared" si="8"/>
        <v>504.46685756414183</v>
      </c>
      <c r="AT10" s="117">
        <f>+EvolOf!H5</f>
        <v>2</v>
      </c>
      <c r="AU10" s="1">
        <f t="shared" si="9"/>
        <v>113</v>
      </c>
      <c r="AV10" s="1">
        <f t="shared" si="10"/>
        <v>391.46685756414183</v>
      </c>
      <c r="AW10" s="40">
        <f t="shared" si="11"/>
        <v>3.4643084740189547</v>
      </c>
      <c r="AX10" s="1">
        <f t="shared" si="12"/>
        <v>153246.30057114412</v>
      </c>
      <c r="AY10" s="1">
        <f t="shared" si="13"/>
        <v>504.46685756414183</v>
      </c>
    </row>
    <row r="11" spans="1:56" x14ac:dyDescent="0.3">
      <c r="B11" s="1">
        <f t="shared" si="0"/>
        <v>4</v>
      </c>
      <c r="C11" s="11">
        <v>4</v>
      </c>
      <c r="D11" s="11">
        <v>19996</v>
      </c>
      <c r="E11" s="11">
        <v>4</v>
      </c>
      <c r="F11" s="11">
        <v>0</v>
      </c>
      <c r="G11" s="11">
        <v>0</v>
      </c>
      <c r="H11" s="11">
        <v>0</v>
      </c>
      <c r="I11" s="11">
        <v>0</v>
      </c>
      <c r="J11" s="11">
        <v>58.78</v>
      </c>
      <c r="K11" s="11">
        <v>0.75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">
        <f t="shared" si="14"/>
        <v>0</v>
      </c>
      <c r="W11" s="1">
        <f t="shared" si="15"/>
        <v>0</v>
      </c>
      <c r="X11" s="1">
        <f t="shared" si="16"/>
        <v>0</v>
      </c>
      <c r="Y11" s="1">
        <f t="shared" si="17"/>
        <v>0</v>
      </c>
      <c r="Z11" s="1">
        <f t="shared" si="18"/>
        <v>0</v>
      </c>
      <c r="AA11" s="3">
        <f t="shared" si="1"/>
        <v>0.1875</v>
      </c>
      <c r="AB11" s="13">
        <f t="shared" si="2"/>
        <v>0</v>
      </c>
      <c r="AC11" s="13">
        <f t="shared" si="3"/>
        <v>2.0000000000000001E-4</v>
      </c>
      <c r="AD11" s="13">
        <f t="shared" si="4"/>
        <v>2.0000000000000001E-4</v>
      </c>
      <c r="AE11" s="13">
        <f t="shared" si="5"/>
        <v>0</v>
      </c>
      <c r="AF11" s="13">
        <f t="shared" si="6"/>
        <v>0</v>
      </c>
      <c r="AG11" s="13">
        <f t="shared" si="7"/>
        <v>0</v>
      </c>
      <c r="AQ11" s="11">
        <f t="shared" si="19"/>
        <v>12</v>
      </c>
      <c r="AR11" s="11">
        <f t="shared" si="19"/>
        <v>4</v>
      </c>
      <c r="AS11" s="1">
        <f t="shared" si="8"/>
        <v>504.46685756414183</v>
      </c>
      <c r="AT11" s="117">
        <f>+EvolOf!H6</f>
        <v>2</v>
      </c>
      <c r="AU11" s="1">
        <f t="shared" si="9"/>
        <v>148</v>
      </c>
      <c r="AV11" s="1">
        <f t="shared" si="10"/>
        <v>356.46685756414183</v>
      </c>
      <c r="AW11" s="40">
        <f t="shared" si="11"/>
        <v>2.4085598484063637</v>
      </c>
      <c r="AX11" s="1">
        <f t="shared" si="12"/>
        <v>127068.62054165418</v>
      </c>
      <c r="AY11" s="1">
        <f t="shared" si="13"/>
        <v>504.46685756414183</v>
      </c>
    </row>
    <row r="12" spans="1:56" x14ac:dyDescent="0.3">
      <c r="B12" s="1">
        <f t="shared" si="0"/>
        <v>4</v>
      </c>
      <c r="C12" s="11">
        <v>5</v>
      </c>
      <c r="D12" s="11">
        <v>19996</v>
      </c>
      <c r="E12" s="11">
        <v>4</v>
      </c>
      <c r="F12" s="11">
        <v>0</v>
      </c>
      <c r="G12" s="11">
        <v>0</v>
      </c>
      <c r="H12" s="11">
        <v>0</v>
      </c>
      <c r="I12" s="11">
        <v>0</v>
      </c>
      <c r="J12" s="11">
        <v>58.74</v>
      </c>
      <c r="K12" s="11">
        <v>1.4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">
        <f t="shared" si="14"/>
        <v>0</v>
      </c>
      <c r="W12" s="1">
        <f t="shared" si="15"/>
        <v>0</v>
      </c>
      <c r="X12" s="1">
        <f t="shared" si="16"/>
        <v>0</v>
      </c>
      <c r="Y12" s="1">
        <f t="shared" si="17"/>
        <v>0</v>
      </c>
      <c r="Z12" s="1">
        <f t="shared" si="18"/>
        <v>0</v>
      </c>
      <c r="AA12" s="3">
        <f t="shared" si="1"/>
        <v>0.35000000000000003</v>
      </c>
      <c r="AB12" s="13">
        <f t="shared" si="2"/>
        <v>0</v>
      </c>
      <c r="AC12" s="13">
        <f t="shared" si="3"/>
        <v>2.0000000000000001E-4</v>
      </c>
      <c r="AD12" s="13">
        <f t="shared" si="4"/>
        <v>2.0000000000000001E-4</v>
      </c>
      <c r="AE12" s="13">
        <f t="shared" si="5"/>
        <v>0</v>
      </c>
      <c r="AF12" s="13">
        <f t="shared" si="6"/>
        <v>0</v>
      </c>
      <c r="AG12" s="13">
        <f t="shared" si="7"/>
        <v>0</v>
      </c>
      <c r="AQ12" s="11">
        <f t="shared" si="19"/>
        <v>13</v>
      </c>
      <c r="AR12" s="11">
        <f t="shared" si="19"/>
        <v>5</v>
      </c>
      <c r="AS12" s="1">
        <f t="shared" si="8"/>
        <v>504.46685756414183</v>
      </c>
      <c r="AT12" s="117">
        <f>+EvolOf!H7</f>
        <v>3</v>
      </c>
      <c r="AU12" s="1">
        <f t="shared" si="9"/>
        <v>194</v>
      </c>
      <c r="AV12" s="1">
        <f t="shared" si="10"/>
        <v>310.46685756414183</v>
      </c>
      <c r="AW12" s="40">
        <f t="shared" si="11"/>
        <v>1.6003446266192878</v>
      </c>
      <c r="AX12" s="1">
        <f t="shared" si="12"/>
        <v>96389.669645753136</v>
      </c>
      <c r="AY12" s="1">
        <f t="shared" si="13"/>
        <v>504.46685756414183</v>
      </c>
    </row>
    <row r="13" spans="1:56" x14ac:dyDescent="0.3">
      <c r="B13" s="1">
        <f t="shared" si="0"/>
        <v>4</v>
      </c>
      <c r="C13" s="11">
        <v>6</v>
      </c>
      <c r="D13" s="11">
        <v>19996</v>
      </c>
      <c r="E13" s="11">
        <v>4</v>
      </c>
      <c r="F13" s="11">
        <v>0</v>
      </c>
      <c r="G13" s="11">
        <v>0</v>
      </c>
      <c r="H13" s="11">
        <v>0</v>
      </c>
      <c r="I13" s="11">
        <v>0</v>
      </c>
      <c r="J13" s="11">
        <v>58.73</v>
      </c>
      <c r="K13" s="11">
        <v>1.17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">
        <f t="shared" si="14"/>
        <v>0</v>
      </c>
      <c r="W13" s="1">
        <f t="shared" si="15"/>
        <v>0</v>
      </c>
      <c r="X13" s="1">
        <f t="shared" si="16"/>
        <v>0</v>
      </c>
      <c r="Y13" s="1">
        <f t="shared" si="17"/>
        <v>0</v>
      </c>
      <c r="Z13" s="1">
        <f t="shared" si="18"/>
        <v>0</v>
      </c>
      <c r="AA13" s="3">
        <f t="shared" si="1"/>
        <v>0.29249999999999998</v>
      </c>
      <c r="AB13" s="13">
        <f t="shared" si="2"/>
        <v>0</v>
      </c>
      <c r="AC13" s="13">
        <f t="shared" si="3"/>
        <v>2.0000000000000001E-4</v>
      </c>
      <c r="AD13" s="13">
        <f t="shared" si="4"/>
        <v>2.0000000000000001E-4</v>
      </c>
      <c r="AE13" s="13">
        <f t="shared" si="5"/>
        <v>0</v>
      </c>
      <c r="AF13" s="13">
        <f t="shared" si="6"/>
        <v>0</v>
      </c>
      <c r="AG13" s="13">
        <f t="shared" si="7"/>
        <v>0</v>
      </c>
      <c r="AQ13" s="11">
        <f t="shared" si="19"/>
        <v>14</v>
      </c>
      <c r="AR13" s="11">
        <f t="shared" si="19"/>
        <v>6</v>
      </c>
      <c r="AS13" s="1">
        <f t="shared" si="8"/>
        <v>504.46685756414183</v>
      </c>
      <c r="AT13" s="117">
        <f>+EvolOf!H8</f>
        <v>10</v>
      </c>
      <c r="AU13" s="1">
        <f t="shared" si="9"/>
        <v>238</v>
      </c>
      <c r="AV13" s="1">
        <f t="shared" si="10"/>
        <v>266.46685756414183</v>
      </c>
      <c r="AW13" s="40">
        <f t="shared" si="11"/>
        <v>1.1196086452274865</v>
      </c>
      <c r="AX13" s="1">
        <f t="shared" si="12"/>
        <v>71004.586180108658</v>
      </c>
      <c r="AY13" s="1">
        <f t="shared" si="13"/>
        <v>504.46685756414183</v>
      </c>
    </row>
    <row r="14" spans="1:56" x14ac:dyDescent="0.3">
      <c r="B14" s="1">
        <f t="shared" si="0"/>
        <v>5</v>
      </c>
      <c r="C14" s="11">
        <v>7</v>
      </c>
      <c r="D14" s="11">
        <v>19995</v>
      </c>
      <c r="E14" s="11">
        <v>5</v>
      </c>
      <c r="F14" s="11">
        <v>0</v>
      </c>
      <c r="G14" s="11">
        <v>0</v>
      </c>
      <c r="H14" s="11">
        <v>0</v>
      </c>
      <c r="I14" s="11">
        <v>0</v>
      </c>
      <c r="J14" s="11">
        <v>58.73</v>
      </c>
      <c r="K14" s="11">
        <v>1.24</v>
      </c>
      <c r="L14" s="11">
        <v>0</v>
      </c>
      <c r="M14" s="11">
        <v>0</v>
      </c>
      <c r="N14" s="11">
        <v>1</v>
      </c>
      <c r="O14" s="11">
        <v>0</v>
      </c>
      <c r="P14" s="11">
        <v>0</v>
      </c>
      <c r="Q14" s="11">
        <v>0</v>
      </c>
      <c r="R14" s="11">
        <v>0</v>
      </c>
      <c r="S14" s="11">
        <v>4</v>
      </c>
      <c r="T14" s="11">
        <v>0</v>
      </c>
      <c r="U14" s="11">
        <v>0</v>
      </c>
      <c r="V14" s="1">
        <f t="shared" si="14"/>
        <v>1</v>
      </c>
      <c r="W14" s="1">
        <f t="shared" si="15"/>
        <v>0</v>
      </c>
      <c r="X14" s="1">
        <f t="shared" si="16"/>
        <v>0</v>
      </c>
      <c r="Y14" s="1">
        <f t="shared" si="17"/>
        <v>0</v>
      </c>
      <c r="Z14" s="1">
        <f t="shared" si="18"/>
        <v>1</v>
      </c>
      <c r="AA14" s="3">
        <f t="shared" si="1"/>
        <v>0.31</v>
      </c>
      <c r="AB14" s="13">
        <f t="shared" si="2"/>
        <v>0</v>
      </c>
      <c r="AC14" s="13">
        <f t="shared" si="3"/>
        <v>2.5000000000000001E-4</v>
      </c>
      <c r="AD14" s="13">
        <f t="shared" si="4"/>
        <v>2.5000000000000001E-4</v>
      </c>
      <c r="AE14" s="13">
        <f t="shared" si="5"/>
        <v>0</v>
      </c>
      <c r="AF14" s="13">
        <f t="shared" si="6"/>
        <v>0</v>
      </c>
      <c r="AG14" s="13">
        <f t="shared" si="7"/>
        <v>5.0000000000000002E-5</v>
      </c>
      <c r="AQ14" s="11">
        <f t="shared" si="19"/>
        <v>15</v>
      </c>
      <c r="AR14" s="11">
        <f t="shared" si="19"/>
        <v>7</v>
      </c>
      <c r="AS14" s="1">
        <f t="shared" si="8"/>
        <v>630.58357195517726</v>
      </c>
      <c r="AT14" s="117">
        <f>+EvolOf!H9</f>
        <v>16</v>
      </c>
      <c r="AU14" s="1">
        <f t="shared" si="9"/>
        <v>364</v>
      </c>
      <c r="AV14" s="1">
        <f t="shared" si="10"/>
        <v>266.58357195517726</v>
      </c>
      <c r="AW14" s="40">
        <f t="shared" si="11"/>
        <v>0.73237245042631116</v>
      </c>
      <c r="AX14" s="1">
        <f t="shared" si="12"/>
        <v>71066.800836381168</v>
      </c>
      <c r="AY14" s="1">
        <f t="shared" si="13"/>
        <v>630.58357195517726</v>
      </c>
    </row>
    <row r="15" spans="1:56" x14ac:dyDescent="0.3">
      <c r="B15" s="1">
        <f t="shared" si="0"/>
        <v>5</v>
      </c>
      <c r="C15" s="11">
        <v>8</v>
      </c>
      <c r="D15" s="11">
        <v>19995</v>
      </c>
      <c r="E15" s="11">
        <v>5</v>
      </c>
      <c r="F15" s="11">
        <v>0</v>
      </c>
      <c r="G15" s="11">
        <v>0</v>
      </c>
      <c r="H15" s="11">
        <v>0</v>
      </c>
      <c r="I15" s="11">
        <v>0</v>
      </c>
      <c r="J15" s="11">
        <v>58.67</v>
      </c>
      <c r="K15" s="11">
        <v>1.24</v>
      </c>
      <c r="L15" s="11">
        <v>0</v>
      </c>
      <c r="M15" s="11">
        <v>0</v>
      </c>
      <c r="N15" s="11">
        <v>1</v>
      </c>
      <c r="O15" s="11">
        <v>0</v>
      </c>
      <c r="P15" s="11">
        <v>0</v>
      </c>
      <c r="Q15" s="11">
        <v>0</v>
      </c>
      <c r="R15" s="11">
        <v>0</v>
      </c>
      <c r="S15" s="11">
        <v>4</v>
      </c>
      <c r="T15" s="11">
        <v>0</v>
      </c>
      <c r="U15" s="11">
        <v>0</v>
      </c>
      <c r="V15" s="1">
        <f t="shared" si="14"/>
        <v>0</v>
      </c>
      <c r="W15" s="1">
        <f t="shared" si="15"/>
        <v>0</v>
      </c>
      <c r="X15" s="1">
        <f t="shared" si="16"/>
        <v>0</v>
      </c>
      <c r="Y15" s="1">
        <f t="shared" si="17"/>
        <v>0</v>
      </c>
      <c r="Z15" s="1">
        <f t="shared" si="18"/>
        <v>0</v>
      </c>
      <c r="AA15" s="3">
        <f t="shared" si="1"/>
        <v>0.31</v>
      </c>
      <c r="AB15" s="13">
        <f t="shared" si="2"/>
        <v>0</v>
      </c>
      <c r="AC15" s="13">
        <f t="shared" si="3"/>
        <v>2.5000000000000001E-4</v>
      </c>
      <c r="AD15" s="13">
        <f t="shared" si="4"/>
        <v>2.5000000000000001E-4</v>
      </c>
      <c r="AE15" s="13">
        <f t="shared" si="5"/>
        <v>0</v>
      </c>
      <c r="AF15" s="13">
        <f t="shared" si="6"/>
        <v>0</v>
      </c>
      <c r="AG15" s="13">
        <f t="shared" si="7"/>
        <v>0</v>
      </c>
      <c r="AQ15" s="11">
        <f t="shared" si="19"/>
        <v>16</v>
      </c>
      <c r="AR15" s="11">
        <f t="shared" si="19"/>
        <v>8</v>
      </c>
      <c r="AS15" s="1">
        <f t="shared" si="8"/>
        <v>630.58357195517726</v>
      </c>
      <c r="AT15" s="117">
        <f>+EvolOf!H10</f>
        <v>29</v>
      </c>
      <c r="AU15" s="1">
        <f t="shared" si="9"/>
        <v>386</v>
      </c>
      <c r="AV15" s="1">
        <f t="shared" si="10"/>
        <v>244.58357195517726</v>
      </c>
      <c r="AW15" s="40">
        <f t="shared" si="11"/>
        <v>0.63363619677507055</v>
      </c>
      <c r="AX15" s="1">
        <f t="shared" si="12"/>
        <v>59821.123670353372</v>
      </c>
      <c r="AY15" s="1">
        <f t="shared" si="13"/>
        <v>630.58357195517726</v>
      </c>
    </row>
    <row r="16" spans="1:56" x14ac:dyDescent="0.3">
      <c r="B16" s="1">
        <f t="shared" si="0"/>
        <v>5</v>
      </c>
      <c r="C16" s="11">
        <v>9</v>
      </c>
      <c r="D16" s="11">
        <v>19995</v>
      </c>
      <c r="E16" s="11">
        <v>5</v>
      </c>
      <c r="F16" s="11">
        <v>0</v>
      </c>
      <c r="G16" s="11">
        <v>0</v>
      </c>
      <c r="H16" s="11">
        <v>0</v>
      </c>
      <c r="I16" s="11">
        <v>0</v>
      </c>
      <c r="J16" s="11">
        <v>58.67</v>
      </c>
      <c r="K16" s="11">
        <v>1.33</v>
      </c>
      <c r="L16" s="11">
        <v>0</v>
      </c>
      <c r="M16" s="11">
        <v>0</v>
      </c>
      <c r="N16" s="11">
        <v>1</v>
      </c>
      <c r="O16" s="11">
        <v>0</v>
      </c>
      <c r="P16" s="11">
        <v>0</v>
      </c>
      <c r="Q16" s="11">
        <v>0</v>
      </c>
      <c r="R16" s="11">
        <v>0</v>
      </c>
      <c r="S16" s="11">
        <v>4</v>
      </c>
      <c r="T16" s="11">
        <v>0</v>
      </c>
      <c r="U16" s="11">
        <v>0</v>
      </c>
      <c r="V16" s="1">
        <f t="shared" si="14"/>
        <v>0</v>
      </c>
      <c r="W16" s="1">
        <f t="shared" si="15"/>
        <v>0</v>
      </c>
      <c r="X16" s="1">
        <f t="shared" si="16"/>
        <v>0</v>
      </c>
      <c r="Y16" s="1">
        <f t="shared" si="17"/>
        <v>0</v>
      </c>
      <c r="Z16" s="1">
        <f t="shared" si="18"/>
        <v>0</v>
      </c>
      <c r="AA16" s="3">
        <f t="shared" si="1"/>
        <v>0.33250000000000002</v>
      </c>
      <c r="AB16" s="13">
        <f t="shared" si="2"/>
        <v>0</v>
      </c>
      <c r="AC16" s="13">
        <f t="shared" si="3"/>
        <v>2.5000000000000001E-4</v>
      </c>
      <c r="AD16" s="13">
        <f t="shared" si="4"/>
        <v>2.5000000000000001E-4</v>
      </c>
      <c r="AE16" s="13">
        <f t="shared" si="5"/>
        <v>0</v>
      </c>
      <c r="AF16" s="13">
        <f t="shared" si="6"/>
        <v>0</v>
      </c>
      <c r="AG16" s="13">
        <f t="shared" si="7"/>
        <v>0</v>
      </c>
      <c r="AQ16" s="11">
        <f t="shared" si="19"/>
        <v>17</v>
      </c>
      <c r="AR16" s="11">
        <f t="shared" si="19"/>
        <v>9</v>
      </c>
      <c r="AS16" s="1">
        <f t="shared" si="8"/>
        <v>630.58357195517726</v>
      </c>
      <c r="AT16" s="117">
        <f>+EvolOf!H11</f>
        <v>43</v>
      </c>
      <c r="AU16" s="1">
        <f t="shared" si="9"/>
        <v>526</v>
      </c>
      <c r="AV16" s="1">
        <f t="shared" si="10"/>
        <v>104.58357195517726</v>
      </c>
      <c r="AW16" s="40">
        <f t="shared" si="11"/>
        <v>0.19882808356497583</v>
      </c>
      <c r="AX16" s="1">
        <f t="shared" si="12"/>
        <v>10937.72352290374</v>
      </c>
      <c r="AY16" s="1">
        <f t="shared" si="13"/>
        <v>630.58357195517726</v>
      </c>
    </row>
    <row r="17" spans="2:65" x14ac:dyDescent="0.3">
      <c r="B17" s="1">
        <f t="shared" si="0"/>
        <v>7</v>
      </c>
      <c r="C17" s="11">
        <v>10</v>
      </c>
      <c r="D17" s="11">
        <v>19993</v>
      </c>
      <c r="E17" s="11">
        <v>7</v>
      </c>
      <c r="F17" s="11">
        <v>0</v>
      </c>
      <c r="G17" s="11">
        <v>0</v>
      </c>
      <c r="H17" s="11">
        <v>0</v>
      </c>
      <c r="I17" s="11">
        <v>0</v>
      </c>
      <c r="J17" s="11">
        <v>58.71</v>
      </c>
      <c r="K17" s="11">
        <v>1.61</v>
      </c>
      <c r="L17" s="11">
        <v>0</v>
      </c>
      <c r="M17" s="11">
        <v>0</v>
      </c>
      <c r="N17" s="11">
        <v>1</v>
      </c>
      <c r="O17" s="11">
        <v>2</v>
      </c>
      <c r="P17" s="11">
        <v>2</v>
      </c>
      <c r="Q17" s="11">
        <v>0</v>
      </c>
      <c r="R17" s="11">
        <v>0</v>
      </c>
      <c r="S17" s="11">
        <v>4</v>
      </c>
      <c r="T17" s="11">
        <v>0</v>
      </c>
      <c r="U17" s="11">
        <v>0</v>
      </c>
      <c r="V17" s="1">
        <f t="shared" si="14"/>
        <v>2</v>
      </c>
      <c r="W17" s="1">
        <f t="shared" si="15"/>
        <v>0</v>
      </c>
      <c r="X17" s="1">
        <f t="shared" si="16"/>
        <v>0</v>
      </c>
      <c r="Y17" s="1">
        <f t="shared" si="17"/>
        <v>0</v>
      </c>
      <c r="Z17" s="1">
        <f t="shared" si="18"/>
        <v>2</v>
      </c>
      <c r="AA17" s="3">
        <f t="shared" si="1"/>
        <v>0.40250000000000002</v>
      </c>
      <c r="AB17" s="13">
        <f t="shared" si="2"/>
        <v>0</v>
      </c>
      <c r="AC17" s="13">
        <f t="shared" si="3"/>
        <v>3.5E-4</v>
      </c>
      <c r="AD17" s="13">
        <f t="shared" si="4"/>
        <v>3.5E-4</v>
      </c>
      <c r="AE17" s="13">
        <f t="shared" si="5"/>
        <v>0</v>
      </c>
      <c r="AF17" s="13">
        <f t="shared" si="6"/>
        <v>0</v>
      </c>
      <c r="AG17" s="13">
        <f t="shared" si="7"/>
        <v>1E-4</v>
      </c>
      <c r="AQ17" s="11">
        <f t="shared" si="19"/>
        <v>18</v>
      </c>
      <c r="AR17" s="11">
        <f t="shared" si="19"/>
        <v>10</v>
      </c>
      <c r="AS17" s="1">
        <f t="shared" si="8"/>
        <v>882.81700073724824</v>
      </c>
      <c r="AT17" s="117">
        <f>+EvolOf!H12</f>
        <v>65</v>
      </c>
      <c r="AU17" s="1">
        <f t="shared" si="9"/>
        <v>1006</v>
      </c>
      <c r="AV17" s="1">
        <f t="shared" si="10"/>
        <v>-123.18299926275176</v>
      </c>
      <c r="AW17" s="40">
        <f t="shared" si="11"/>
        <v>-0.1224483094063139</v>
      </c>
      <c r="AX17" s="1">
        <f t="shared" si="12"/>
        <v>15174.051307367101</v>
      </c>
      <c r="AY17" s="1">
        <f t="shared" si="13"/>
        <v>882.81700073724824</v>
      </c>
    </row>
    <row r="18" spans="2:65" x14ac:dyDescent="0.3">
      <c r="B18" s="1">
        <f t="shared" si="0"/>
        <v>11</v>
      </c>
      <c r="C18" s="11">
        <v>11</v>
      </c>
      <c r="D18" s="11">
        <v>19989</v>
      </c>
      <c r="E18" s="11">
        <v>11</v>
      </c>
      <c r="F18" s="11">
        <v>0</v>
      </c>
      <c r="G18" s="11">
        <v>0</v>
      </c>
      <c r="H18" s="11">
        <v>0</v>
      </c>
      <c r="I18" s="11">
        <v>0</v>
      </c>
      <c r="J18" s="11">
        <v>58.72</v>
      </c>
      <c r="K18" s="11">
        <v>1.3</v>
      </c>
      <c r="L18" s="11">
        <v>0</v>
      </c>
      <c r="M18" s="11">
        <v>0</v>
      </c>
      <c r="N18" s="11">
        <v>1</v>
      </c>
      <c r="O18" s="11">
        <v>6</v>
      </c>
      <c r="P18" s="11">
        <v>6</v>
      </c>
      <c r="Q18" s="11">
        <v>0</v>
      </c>
      <c r="R18" s="11">
        <v>0</v>
      </c>
      <c r="S18" s="11">
        <v>4</v>
      </c>
      <c r="T18" s="11">
        <v>0</v>
      </c>
      <c r="U18" s="11">
        <v>0</v>
      </c>
      <c r="V18" s="1">
        <f t="shared" si="14"/>
        <v>4</v>
      </c>
      <c r="W18" s="1">
        <f t="shared" si="15"/>
        <v>0</v>
      </c>
      <c r="X18" s="1">
        <f t="shared" si="16"/>
        <v>0</v>
      </c>
      <c r="Y18" s="1">
        <f t="shared" si="17"/>
        <v>0</v>
      </c>
      <c r="Z18" s="1">
        <f t="shared" si="18"/>
        <v>4</v>
      </c>
      <c r="AA18" s="3">
        <f t="shared" si="1"/>
        <v>0.32500000000000001</v>
      </c>
      <c r="AB18" s="13">
        <f t="shared" si="2"/>
        <v>0</v>
      </c>
      <c r="AC18" s="13">
        <f t="shared" si="3"/>
        <v>5.5000000000000003E-4</v>
      </c>
      <c r="AD18" s="13">
        <f t="shared" si="4"/>
        <v>5.5000000000000003E-4</v>
      </c>
      <c r="AE18" s="13">
        <f t="shared" si="5"/>
        <v>0</v>
      </c>
      <c r="AF18" s="13">
        <f t="shared" si="6"/>
        <v>0</v>
      </c>
      <c r="AG18" s="13">
        <f t="shared" si="7"/>
        <v>2.0000000000000001E-4</v>
      </c>
      <c r="AQ18" s="11">
        <f t="shared" si="19"/>
        <v>19</v>
      </c>
      <c r="AR18" s="11">
        <f t="shared" si="19"/>
        <v>11</v>
      </c>
      <c r="AS18" s="1">
        <f t="shared" si="8"/>
        <v>1387.28385830139</v>
      </c>
      <c r="AT18" s="117">
        <f>+EvolOf!H13</f>
        <v>113</v>
      </c>
      <c r="AU18" s="1">
        <f t="shared" si="9"/>
        <v>1606</v>
      </c>
      <c r="AV18" s="1">
        <f t="shared" si="10"/>
        <v>-218.71614169861004</v>
      </c>
      <c r="AW18" s="40">
        <f t="shared" si="11"/>
        <v>-0.13618688773263388</v>
      </c>
      <c r="AX18" s="1">
        <f t="shared" si="12"/>
        <v>47836.750639526465</v>
      </c>
      <c r="AY18" s="1">
        <f t="shared" si="13"/>
        <v>1387.28385830139</v>
      </c>
    </row>
    <row r="19" spans="2:65" x14ac:dyDescent="0.3">
      <c r="B19" s="1">
        <f t="shared" si="0"/>
        <v>12</v>
      </c>
      <c r="C19" s="11">
        <v>12</v>
      </c>
      <c r="D19" s="11">
        <v>19988</v>
      </c>
      <c r="E19" s="11">
        <v>11</v>
      </c>
      <c r="F19" s="11">
        <v>0</v>
      </c>
      <c r="G19" s="11">
        <v>1</v>
      </c>
      <c r="H19" s="11">
        <v>0</v>
      </c>
      <c r="I19" s="11">
        <v>0</v>
      </c>
      <c r="J19" s="11">
        <v>58.72</v>
      </c>
      <c r="K19" s="11">
        <v>1.29</v>
      </c>
      <c r="L19" s="11">
        <v>11</v>
      </c>
      <c r="M19" s="11">
        <v>0</v>
      </c>
      <c r="N19" s="11">
        <v>1</v>
      </c>
      <c r="O19" s="11">
        <v>7</v>
      </c>
      <c r="P19" s="11">
        <v>7</v>
      </c>
      <c r="Q19" s="11">
        <v>0</v>
      </c>
      <c r="R19" s="11">
        <v>0</v>
      </c>
      <c r="S19" s="11">
        <v>3</v>
      </c>
      <c r="T19" s="11">
        <v>0</v>
      </c>
      <c r="U19" s="11">
        <v>0</v>
      </c>
      <c r="V19" s="1">
        <f t="shared" si="14"/>
        <v>0</v>
      </c>
      <c r="W19" s="1">
        <f t="shared" si="15"/>
        <v>1</v>
      </c>
      <c r="X19" s="1">
        <f t="shared" si="16"/>
        <v>0</v>
      </c>
      <c r="Y19" s="1">
        <f t="shared" si="17"/>
        <v>0</v>
      </c>
      <c r="Z19" s="1">
        <f t="shared" si="18"/>
        <v>1</v>
      </c>
      <c r="AA19" s="3">
        <f t="shared" si="1"/>
        <v>0.32250000000000001</v>
      </c>
      <c r="AB19" s="13">
        <f t="shared" si="2"/>
        <v>0</v>
      </c>
      <c r="AC19" s="13">
        <f t="shared" si="3"/>
        <v>5.9999999999999995E-4</v>
      </c>
      <c r="AD19" s="13">
        <f t="shared" si="4"/>
        <v>5.5000000000000003E-4</v>
      </c>
      <c r="AE19" s="13">
        <f t="shared" si="5"/>
        <v>5.0000000000000002E-5</v>
      </c>
      <c r="AF19" s="13">
        <f t="shared" si="6"/>
        <v>0</v>
      </c>
      <c r="AG19" s="13">
        <f t="shared" si="7"/>
        <v>5.0000000000000002E-5</v>
      </c>
      <c r="AQ19" s="11">
        <f t="shared" si="19"/>
        <v>20</v>
      </c>
      <c r="AR19" s="11">
        <f t="shared" si="19"/>
        <v>12</v>
      </c>
      <c r="AS19" s="1">
        <f t="shared" si="8"/>
        <v>1513.4005726924256</v>
      </c>
      <c r="AT19" s="117">
        <f>+EvolOf!H14</f>
        <v>148</v>
      </c>
      <c r="AU19" s="1">
        <f t="shared" si="9"/>
        <v>2117</v>
      </c>
      <c r="AV19" s="1">
        <f t="shared" si="10"/>
        <v>-603.59942730757439</v>
      </c>
      <c r="AW19" s="40">
        <f t="shared" si="11"/>
        <v>-0.28512018295114516</v>
      </c>
      <c r="AX19" s="1">
        <f t="shared" si="12"/>
        <v>364332.26864603179</v>
      </c>
      <c r="AY19" s="1">
        <f t="shared" si="13"/>
        <v>1387.28385830139</v>
      </c>
    </row>
    <row r="20" spans="2:65" x14ac:dyDescent="0.3">
      <c r="B20" s="1">
        <f t="shared" si="0"/>
        <v>19</v>
      </c>
      <c r="C20" s="11">
        <v>13</v>
      </c>
      <c r="D20" s="11">
        <v>19981</v>
      </c>
      <c r="E20" s="11">
        <v>18</v>
      </c>
      <c r="F20" s="11">
        <v>0</v>
      </c>
      <c r="G20" s="11">
        <v>1</v>
      </c>
      <c r="H20" s="11">
        <v>0</v>
      </c>
      <c r="I20" s="11">
        <v>0</v>
      </c>
      <c r="J20" s="11">
        <v>58.73</v>
      </c>
      <c r="K20" s="11">
        <v>1.1599999999999999</v>
      </c>
      <c r="L20" s="11">
        <v>11</v>
      </c>
      <c r="M20" s="11">
        <v>0</v>
      </c>
      <c r="N20" s="11">
        <v>1</v>
      </c>
      <c r="O20" s="11">
        <v>14</v>
      </c>
      <c r="P20" s="11">
        <v>14</v>
      </c>
      <c r="Q20" s="11">
        <v>0</v>
      </c>
      <c r="R20" s="11">
        <v>0</v>
      </c>
      <c r="S20" s="11">
        <v>4</v>
      </c>
      <c r="T20" s="11">
        <v>0</v>
      </c>
      <c r="U20" s="11">
        <v>0</v>
      </c>
      <c r="V20" s="1">
        <f t="shared" si="14"/>
        <v>7</v>
      </c>
      <c r="W20" s="1">
        <f t="shared" si="15"/>
        <v>0</v>
      </c>
      <c r="X20" s="1">
        <f t="shared" si="16"/>
        <v>0</v>
      </c>
      <c r="Y20" s="1">
        <f t="shared" si="17"/>
        <v>0</v>
      </c>
      <c r="Z20" s="1">
        <f t="shared" si="18"/>
        <v>7</v>
      </c>
      <c r="AA20" s="3">
        <f t="shared" si="1"/>
        <v>0.28999999999999998</v>
      </c>
      <c r="AB20" s="13">
        <f t="shared" si="2"/>
        <v>0</v>
      </c>
      <c r="AC20" s="13">
        <f t="shared" si="3"/>
        <v>9.5E-4</v>
      </c>
      <c r="AD20" s="13">
        <f t="shared" si="4"/>
        <v>8.9999999999999998E-4</v>
      </c>
      <c r="AE20" s="13">
        <f t="shared" si="5"/>
        <v>5.0000000000000002E-5</v>
      </c>
      <c r="AF20" s="13">
        <f t="shared" si="6"/>
        <v>0</v>
      </c>
      <c r="AG20" s="13">
        <f t="shared" si="7"/>
        <v>3.5E-4</v>
      </c>
      <c r="AQ20" s="11">
        <f t="shared" si="19"/>
        <v>21</v>
      </c>
      <c r="AR20" s="11">
        <f t="shared" si="19"/>
        <v>13</v>
      </c>
      <c r="AS20" s="1">
        <f t="shared" si="8"/>
        <v>2396.2175734296738</v>
      </c>
      <c r="AT20" s="117">
        <f>+EvolOf!H15</f>
        <v>194</v>
      </c>
      <c r="AU20" s="1">
        <f t="shared" si="9"/>
        <v>2929</v>
      </c>
      <c r="AV20" s="1">
        <f t="shared" si="10"/>
        <v>-532.78242657032615</v>
      </c>
      <c r="AW20" s="40">
        <f t="shared" si="11"/>
        <v>-0.18189908725514725</v>
      </c>
      <c r="AX20" s="1">
        <f t="shared" si="12"/>
        <v>283857.11406216497</v>
      </c>
      <c r="AY20" s="1">
        <f t="shared" si="13"/>
        <v>2270.1008590386382</v>
      </c>
    </row>
    <row r="21" spans="2:65" x14ac:dyDescent="0.3">
      <c r="B21" s="1">
        <f t="shared" si="0"/>
        <v>44</v>
      </c>
      <c r="C21" s="11">
        <v>14</v>
      </c>
      <c r="D21" s="11">
        <v>19956</v>
      </c>
      <c r="E21" s="11">
        <v>43</v>
      </c>
      <c r="F21" s="11">
        <v>0</v>
      </c>
      <c r="G21" s="11">
        <v>1</v>
      </c>
      <c r="H21" s="11">
        <v>0</v>
      </c>
      <c r="I21" s="11">
        <v>0</v>
      </c>
      <c r="J21" s="11">
        <v>58.75</v>
      </c>
      <c r="K21" s="11">
        <v>0.94</v>
      </c>
      <c r="L21" s="11">
        <v>11</v>
      </c>
      <c r="M21" s="11">
        <v>0</v>
      </c>
      <c r="N21" s="11">
        <v>2</v>
      </c>
      <c r="O21" s="11">
        <v>38</v>
      </c>
      <c r="P21" s="11">
        <v>38</v>
      </c>
      <c r="Q21" s="11">
        <v>0</v>
      </c>
      <c r="R21" s="11">
        <v>0</v>
      </c>
      <c r="S21" s="11">
        <v>4</v>
      </c>
      <c r="T21" s="11">
        <v>0</v>
      </c>
      <c r="U21" s="11">
        <v>0</v>
      </c>
      <c r="V21" s="1">
        <f t="shared" si="14"/>
        <v>25</v>
      </c>
      <c r="W21" s="1">
        <f t="shared" si="15"/>
        <v>0</v>
      </c>
      <c r="X21" s="1">
        <f t="shared" si="16"/>
        <v>0</v>
      </c>
      <c r="Y21" s="1">
        <f t="shared" si="17"/>
        <v>0</v>
      </c>
      <c r="Z21" s="1">
        <f t="shared" si="18"/>
        <v>25</v>
      </c>
      <c r="AA21" s="3">
        <f t="shared" si="1"/>
        <v>0.23500000000000001</v>
      </c>
      <c r="AB21" s="13">
        <f t="shared" si="2"/>
        <v>0</v>
      </c>
      <c r="AC21" s="13">
        <f t="shared" si="3"/>
        <v>2.2000000000000001E-3</v>
      </c>
      <c r="AD21" s="13">
        <f t="shared" si="4"/>
        <v>2.15E-3</v>
      </c>
      <c r="AE21" s="13">
        <f t="shared" si="5"/>
        <v>5.0000000000000002E-5</v>
      </c>
      <c r="AF21" s="13">
        <f t="shared" si="6"/>
        <v>0</v>
      </c>
      <c r="AG21" s="13">
        <f t="shared" si="7"/>
        <v>1.25E-3</v>
      </c>
      <c r="AQ21" s="11">
        <f t="shared" si="19"/>
        <v>22</v>
      </c>
      <c r="AR21" s="11">
        <f t="shared" si="19"/>
        <v>14</v>
      </c>
      <c r="AS21" s="1">
        <f t="shared" si="8"/>
        <v>5549.1354332055598</v>
      </c>
      <c r="AT21" s="117">
        <f>+EvolOf!H16</f>
        <v>238</v>
      </c>
      <c r="AU21" s="1">
        <f t="shared" si="9"/>
        <v>4130</v>
      </c>
      <c r="AV21" s="1">
        <f t="shared" si="10"/>
        <v>1419.1354332055598</v>
      </c>
      <c r="AW21" s="40">
        <f t="shared" si="11"/>
        <v>0.34361632765267802</v>
      </c>
      <c r="AX21" s="1">
        <f t="shared" si="12"/>
        <v>2013945.377779532</v>
      </c>
      <c r="AY21" s="1">
        <f t="shared" si="13"/>
        <v>5423.0187188145246</v>
      </c>
      <c r="BJ21" s="1"/>
      <c r="BK21" s="1"/>
      <c r="BL21" s="1"/>
      <c r="BM21" s="1"/>
    </row>
    <row r="22" spans="2:65" x14ac:dyDescent="0.3">
      <c r="B22" s="1">
        <f t="shared" si="0"/>
        <v>63</v>
      </c>
      <c r="C22" s="11">
        <v>15</v>
      </c>
      <c r="D22" s="11">
        <v>19937</v>
      </c>
      <c r="E22" s="11">
        <v>62</v>
      </c>
      <c r="F22" s="11">
        <v>0</v>
      </c>
      <c r="G22" s="11">
        <v>1</v>
      </c>
      <c r="H22" s="11">
        <v>0</v>
      </c>
      <c r="I22" s="11">
        <v>0</v>
      </c>
      <c r="J22" s="11">
        <v>58.73</v>
      </c>
      <c r="K22" s="11">
        <v>0.77</v>
      </c>
      <c r="L22" s="11">
        <v>11</v>
      </c>
      <c r="M22" s="11">
        <v>0</v>
      </c>
      <c r="N22" s="11">
        <v>2</v>
      </c>
      <c r="O22" s="11">
        <v>57</v>
      </c>
      <c r="P22" s="11">
        <v>57</v>
      </c>
      <c r="Q22" s="11">
        <v>0</v>
      </c>
      <c r="R22" s="11">
        <v>0</v>
      </c>
      <c r="S22" s="11">
        <v>4</v>
      </c>
      <c r="T22" s="11">
        <v>0</v>
      </c>
      <c r="U22" s="11">
        <v>0</v>
      </c>
      <c r="V22" s="1">
        <f t="shared" si="14"/>
        <v>19</v>
      </c>
      <c r="W22" s="1">
        <f t="shared" si="15"/>
        <v>0</v>
      </c>
      <c r="X22" s="1">
        <f t="shared" si="16"/>
        <v>0</v>
      </c>
      <c r="Y22" s="1">
        <f t="shared" si="17"/>
        <v>0</v>
      </c>
      <c r="Z22" s="1">
        <f t="shared" si="18"/>
        <v>19</v>
      </c>
      <c r="AA22" s="3">
        <f t="shared" si="1"/>
        <v>0.1925</v>
      </c>
      <c r="AB22" s="13">
        <f t="shared" si="2"/>
        <v>0</v>
      </c>
      <c r="AC22" s="13">
        <f t="shared" si="3"/>
        <v>3.15E-3</v>
      </c>
      <c r="AD22" s="13">
        <f t="shared" si="4"/>
        <v>3.0999999999999999E-3</v>
      </c>
      <c r="AE22" s="13">
        <f t="shared" si="5"/>
        <v>5.0000000000000002E-5</v>
      </c>
      <c r="AF22" s="13">
        <f t="shared" si="6"/>
        <v>0</v>
      </c>
      <c r="AG22" s="13">
        <f t="shared" si="7"/>
        <v>9.5E-4</v>
      </c>
      <c r="AQ22" s="11">
        <f t="shared" si="19"/>
        <v>23</v>
      </c>
      <c r="AR22" s="11">
        <f t="shared" si="19"/>
        <v>15</v>
      </c>
      <c r="AS22" s="1">
        <f t="shared" si="8"/>
        <v>7945.3530066352341</v>
      </c>
      <c r="AT22" s="117">
        <f>+EvolOf!H17</f>
        <v>364</v>
      </c>
      <c r="AU22" s="1">
        <f t="shared" si="9"/>
        <v>5844</v>
      </c>
      <c r="AV22" s="1">
        <f t="shared" si="10"/>
        <v>2101.3530066352341</v>
      </c>
      <c r="AW22" s="40">
        <f t="shared" si="11"/>
        <v>0.35957443645366771</v>
      </c>
      <c r="AX22" s="1">
        <f t="shared" si="12"/>
        <v>4415684.458494938</v>
      </c>
      <c r="AY22" s="1">
        <f t="shared" si="13"/>
        <v>7819.236292244198</v>
      </c>
      <c r="BJ22" s="1"/>
      <c r="BK22" s="1"/>
      <c r="BL22" s="1"/>
      <c r="BM22" s="1"/>
    </row>
    <row r="23" spans="2:65" x14ac:dyDescent="0.3">
      <c r="B23" s="1">
        <f t="shared" si="0"/>
        <v>78</v>
      </c>
      <c r="C23" s="11">
        <v>16</v>
      </c>
      <c r="D23" s="11">
        <v>19922</v>
      </c>
      <c r="E23" s="11">
        <v>77</v>
      </c>
      <c r="F23" s="11">
        <v>0</v>
      </c>
      <c r="G23" s="11">
        <v>1</v>
      </c>
      <c r="H23" s="11">
        <v>0</v>
      </c>
      <c r="I23" s="11">
        <v>0</v>
      </c>
      <c r="J23" s="11">
        <v>58.73</v>
      </c>
      <c r="K23" s="11">
        <v>0.68</v>
      </c>
      <c r="L23" s="11">
        <v>11</v>
      </c>
      <c r="M23" s="11">
        <v>0</v>
      </c>
      <c r="N23" s="11">
        <v>3</v>
      </c>
      <c r="O23" s="11">
        <v>71</v>
      </c>
      <c r="P23" s="11">
        <v>71</v>
      </c>
      <c r="Q23" s="11">
        <v>0</v>
      </c>
      <c r="R23" s="11">
        <v>0</v>
      </c>
      <c r="S23" s="11">
        <v>6</v>
      </c>
      <c r="T23" s="11">
        <v>1</v>
      </c>
      <c r="U23" s="11">
        <v>0</v>
      </c>
      <c r="V23" s="1">
        <f t="shared" si="14"/>
        <v>15</v>
      </c>
      <c r="W23" s="1">
        <f t="shared" si="15"/>
        <v>0</v>
      </c>
      <c r="X23" s="1">
        <f t="shared" si="16"/>
        <v>0</v>
      </c>
      <c r="Y23" s="1">
        <f t="shared" si="17"/>
        <v>0</v>
      </c>
      <c r="Z23" s="1">
        <f t="shared" si="18"/>
        <v>15</v>
      </c>
      <c r="AA23" s="3">
        <f t="shared" si="1"/>
        <v>0.17</v>
      </c>
      <c r="AB23" s="13">
        <f t="shared" si="2"/>
        <v>0</v>
      </c>
      <c r="AC23" s="13">
        <f t="shared" si="3"/>
        <v>3.8999999999999998E-3</v>
      </c>
      <c r="AD23" s="13">
        <f t="shared" si="4"/>
        <v>3.8500000000000001E-3</v>
      </c>
      <c r="AE23" s="13">
        <f t="shared" si="5"/>
        <v>5.0000000000000002E-5</v>
      </c>
      <c r="AF23" s="13">
        <f t="shared" si="6"/>
        <v>0</v>
      </c>
      <c r="AG23" s="13">
        <f t="shared" si="7"/>
        <v>7.5000000000000002E-4</v>
      </c>
      <c r="AQ23" s="11">
        <f t="shared" si="19"/>
        <v>24</v>
      </c>
      <c r="AR23" s="11">
        <f t="shared" si="19"/>
        <v>16</v>
      </c>
      <c r="AS23" s="1">
        <f t="shared" si="8"/>
        <v>9837.1037225007658</v>
      </c>
      <c r="AT23" s="117">
        <f>+EvolOf!H18</f>
        <v>386</v>
      </c>
      <c r="AU23" s="1">
        <f t="shared" si="9"/>
        <v>7698</v>
      </c>
      <c r="AV23" s="1">
        <f t="shared" si="10"/>
        <v>2139.1037225007658</v>
      </c>
      <c r="AW23" s="40">
        <f t="shared" si="11"/>
        <v>0.2778778543129079</v>
      </c>
      <c r="AX23" s="1">
        <f t="shared" si="12"/>
        <v>4575764.7356166337</v>
      </c>
      <c r="AY23" s="1">
        <f t="shared" si="13"/>
        <v>9710.9870081097306</v>
      </c>
      <c r="BJ23" s="1"/>
      <c r="BK23" s="1"/>
      <c r="BL23" s="1"/>
      <c r="BM23" s="1"/>
    </row>
    <row r="24" spans="2:65" x14ac:dyDescent="0.3">
      <c r="B24" s="1">
        <f t="shared" si="0"/>
        <v>105</v>
      </c>
      <c r="C24" s="11">
        <v>17</v>
      </c>
      <c r="D24" s="11">
        <v>19895</v>
      </c>
      <c r="E24" s="11">
        <v>104</v>
      </c>
      <c r="F24" s="11">
        <v>0</v>
      </c>
      <c r="G24" s="11">
        <v>1</v>
      </c>
      <c r="H24" s="11">
        <v>0</v>
      </c>
      <c r="I24" s="11">
        <v>0</v>
      </c>
      <c r="J24" s="11">
        <v>58.72</v>
      </c>
      <c r="K24" s="11">
        <v>0.68</v>
      </c>
      <c r="L24" s="11">
        <v>11</v>
      </c>
      <c r="M24" s="11">
        <v>0</v>
      </c>
      <c r="N24" s="11">
        <v>8</v>
      </c>
      <c r="O24" s="11">
        <v>93</v>
      </c>
      <c r="P24" s="11">
        <v>93</v>
      </c>
      <c r="Q24" s="11">
        <v>0</v>
      </c>
      <c r="R24" s="11">
        <v>0</v>
      </c>
      <c r="S24" s="11">
        <v>10</v>
      </c>
      <c r="T24" s="11">
        <v>1</v>
      </c>
      <c r="U24" s="11">
        <v>0</v>
      </c>
      <c r="V24" s="1">
        <f t="shared" si="14"/>
        <v>27</v>
      </c>
      <c r="W24" s="1">
        <f t="shared" si="15"/>
        <v>0</v>
      </c>
      <c r="X24" s="1">
        <f t="shared" si="16"/>
        <v>0</v>
      </c>
      <c r="Y24" s="1">
        <f t="shared" si="17"/>
        <v>0</v>
      </c>
      <c r="Z24" s="1">
        <f t="shared" si="18"/>
        <v>27</v>
      </c>
      <c r="AA24" s="3">
        <f t="shared" si="1"/>
        <v>0.17</v>
      </c>
      <c r="AB24" s="13">
        <f t="shared" si="2"/>
        <v>0</v>
      </c>
      <c r="AC24" s="13">
        <f t="shared" si="3"/>
        <v>5.2500000000000003E-3</v>
      </c>
      <c r="AD24" s="13">
        <f t="shared" si="4"/>
        <v>5.1999999999999998E-3</v>
      </c>
      <c r="AE24" s="13">
        <f t="shared" si="5"/>
        <v>5.0000000000000002E-5</v>
      </c>
      <c r="AF24" s="13">
        <f t="shared" si="6"/>
        <v>0</v>
      </c>
      <c r="AG24" s="13">
        <f t="shared" si="7"/>
        <v>1.3500000000000001E-3</v>
      </c>
      <c r="AQ24" s="11">
        <f t="shared" si="19"/>
        <v>25</v>
      </c>
      <c r="AR24" s="11">
        <f t="shared" si="19"/>
        <v>17</v>
      </c>
      <c r="AS24" s="1">
        <f t="shared" si="8"/>
        <v>13242.255011058724</v>
      </c>
      <c r="AT24" s="117">
        <f>+EvolOf!H19</f>
        <v>526</v>
      </c>
      <c r="AU24" s="1">
        <f t="shared" si="9"/>
        <v>9149</v>
      </c>
      <c r="AV24" s="1">
        <f t="shared" si="10"/>
        <v>4093.2550110587235</v>
      </c>
      <c r="AW24" s="40">
        <f t="shared" si="11"/>
        <v>0.44739917051685696</v>
      </c>
      <c r="AX24" s="1">
        <f t="shared" si="12"/>
        <v>16754736.585557351</v>
      </c>
      <c r="AY24" s="1">
        <f t="shared" si="13"/>
        <v>13116.138296667688</v>
      </c>
    </row>
    <row r="25" spans="2:65" x14ac:dyDescent="0.3">
      <c r="B25" s="1">
        <f t="shared" si="0"/>
        <v>114</v>
      </c>
      <c r="C25" s="11">
        <v>18</v>
      </c>
      <c r="D25" s="11">
        <v>19886</v>
      </c>
      <c r="E25" s="11">
        <v>112</v>
      </c>
      <c r="F25" s="11">
        <v>0</v>
      </c>
      <c r="G25" s="11">
        <v>2</v>
      </c>
      <c r="H25" s="11">
        <v>0</v>
      </c>
      <c r="I25" s="11">
        <v>0</v>
      </c>
      <c r="J25" s="11">
        <v>58.72</v>
      </c>
      <c r="K25" s="11">
        <v>0.82</v>
      </c>
      <c r="L25" s="11">
        <v>14</v>
      </c>
      <c r="M25" s="11">
        <v>0</v>
      </c>
      <c r="N25" s="11">
        <v>11</v>
      </c>
      <c r="O25" s="11">
        <v>99</v>
      </c>
      <c r="P25" s="11">
        <v>99</v>
      </c>
      <c r="Q25" s="11">
        <v>0</v>
      </c>
      <c r="R25" s="11">
        <v>0</v>
      </c>
      <c r="S25" s="11">
        <v>10</v>
      </c>
      <c r="T25" s="11">
        <v>1</v>
      </c>
      <c r="U25" s="11">
        <v>0</v>
      </c>
      <c r="V25" s="1">
        <f t="shared" si="14"/>
        <v>8</v>
      </c>
      <c r="W25" s="1">
        <f t="shared" si="15"/>
        <v>1</v>
      </c>
      <c r="X25" s="1">
        <f t="shared" si="16"/>
        <v>0</v>
      </c>
      <c r="Y25" s="1">
        <f t="shared" si="17"/>
        <v>0</v>
      </c>
      <c r="Z25" s="1">
        <f t="shared" si="18"/>
        <v>9</v>
      </c>
      <c r="AA25" s="3">
        <f t="shared" si="1"/>
        <v>0.20500000000000002</v>
      </c>
      <c r="AB25" s="13">
        <f t="shared" si="2"/>
        <v>0</v>
      </c>
      <c r="AC25" s="13">
        <f t="shared" si="3"/>
        <v>5.7000000000000002E-3</v>
      </c>
      <c r="AD25" s="13">
        <f t="shared" si="4"/>
        <v>5.5999999999999999E-3</v>
      </c>
      <c r="AE25" s="13">
        <f t="shared" si="5"/>
        <v>1E-4</v>
      </c>
      <c r="AF25" s="13">
        <f t="shared" si="6"/>
        <v>0</v>
      </c>
      <c r="AG25" s="13">
        <f t="shared" si="7"/>
        <v>4.4999999999999999E-4</v>
      </c>
      <c r="AQ25" s="11">
        <f t="shared" si="19"/>
        <v>26</v>
      </c>
      <c r="AR25" s="11">
        <f t="shared" si="19"/>
        <v>18</v>
      </c>
      <c r="AS25" s="1">
        <f t="shared" si="8"/>
        <v>14377.305440578042</v>
      </c>
      <c r="AT25" s="117">
        <f>+EvolOf!H20</f>
        <v>1006</v>
      </c>
      <c r="AU25" s="1">
        <f t="shared" si="9"/>
        <v>11178</v>
      </c>
      <c r="AV25" s="1">
        <f t="shared" si="10"/>
        <v>3199.3054405780422</v>
      </c>
      <c r="AW25" s="40">
        <f t="shared" si="11"/>
        <v>0.28621447849150483</v>
      </c>
      <c r="AX25" s="1">
        <f t="shared" si="12"/>
        <v>10235555.302112261</v>
      </c>
      <c r="AY25" s="1">
        <f t="shared" si="13"/>
        <v>14125.072011795972</v>
      </c>
    </row>
    <row r="26" spans="2:65" x14ac:dyDescent="0.3">
      <c r="B26" s="1">
        <f t="shared" si="0"/>
        <v>119</v>
      </c>
      <c r="C26" s="11">
        <v>19</v>
      </c>
      <c r="D26" s="11">
        <v>19881</v>
      </c>
      <c r="E26" s="11">
        <v>117</v>
      </c>
      <c r="F26" s="11">
        <v>0</v>
      </c>
      <c r="G26" s="11">
        <v>2</v>
      </c>
      <c r="H26" s="11">
        <v>0</v>
      </c>
      <c r="I26" s="11">
        <v>0</v>
      </c>
      <c r="J26" s="11">
        <v>58.71</v>
      </c>
      <c r="K26" s="11">
        <v>1.01</v>
      </c>
      <c r="L26" s="11">
        <v>14</v>
      </c>
      <c r="M26" s="11">
        <v>0</v>
      </c>
      <c r="N26" s="11">
        <v>13</v>
      </c>
      <c r="O26" s="11">
        <v>102</v>
      </c>
      <c r="P26" s="11">
        <v>102</v>
      </c>
      <c r="Q26" s="11">
        <v>0</v>
      </c>
      <c r="R26" s="11">
        <v>0</v>
      </c>
      <c r="S26" s="11">
        <v>17</v>
      </c>
      <c r="T26" s="11">
        <v>1</v>
      </c>
      <c r="U26" s="11">
        <v>0</v>
      </c>
      <c r="V26" s="1">
        <f t="shared" si="14"/>
        <v>5</v>
      </c>
      <c r="W26" s="1">
        <f t="shared" si="15"/>
        <v>0</v>
      </c>
      <c r="X26" s="1">
        <f t="shared" si="16"/>
        <v>0</v>
      </c>
      <c r="Y26" s="1">
        <f t="shared" si="17"/>
        <v>0</v>
      </c>
      <c r="Z26" s="1">
        <f t="shared" si="18"/>
        <v>5</v>
      </c>
      <c r="AA26" s="3">
        <f t="shared" si="1"/>
        <v>0.2525</v>
      </c>
      <c r="AB26" s="13">
        <f t="shared" si="2"/>
        <v>0</v>
      </c>
      <c r="AC26" s="13">
        <f t="shared" si="3"/>
        <v>5.9500000000000004E-3</v>
      </c>
      <c r="AD26" s="13">
        <f t="shared" si="4"/>
        <v>5.8500000000000002E-3</v>
      </c>
      <c r="AE26" s="13">
        <f t="shared" si="5"/>
        <v>1E-4</v>
      </c>
      <c r="AF26" s="13">
        <f t="shared" si="6"/>
        <v>0</v>
      </c>
      <c r="AG26" s="13">
        <f t="shared" si="7"/>
        <v>2.5000000000000001E-4</v>
      </c>
      <c r="AQ26" s="11">
        <f t="shared" si="19"/>
        <v>27</v>
      </c>
      <c r="AR26" s="11">
        <f t="shared" si="19"/>
        <v>19</v>
      </c>
      <c r="AS26" s="1">
        <f t="shared" si="8"/>
        <v>15007.88901253322</v>
      </c>
      <c r="AT26" s="117">
        <f>+EvolOf!H21</f>
        <v>1606</v>
      </c>
      <c r="AU26" s="1">
        <f t="shared" si="9"/>
        <v>13716</v>
      </c>
      <c r="AV26" s="1">
        <f t="shared" si="10"/>
        <v>1291.88901253322</v>
      </c>
      <c r="AW26" s="40">
        <f t="shared" si="11"/>
        <v>9.4188466938846638E-2</v>
      </c>
      <c r="AX26" s="1">
        <f t="shared" si="12"/>
        <v>1668977.2207040582</v>
      </c>
      <c r="AY26" s="1">
        <f t="shared" si="13"/>
        <v>14755.655583751148</v>
      </c>
    </row>
    <row r="27" spans="2:65" x14ac:dyDescent="0.3">
      <c r="B27" s="1">
        <f t="shared" si="0"/>
        <v>131</v>
      </c>
      <c r="C27" s="11">
        <v>20</v>
      </c>
      <c r="D27" s="11">
        <v>19869</v>
      </c>
      <c r="E27" s="11">
        <v>128</v>
      </c>
      <c r="F27" s="11">
        <v>0</v>
      </c>
      <c r="G27" s="11">
        <v>3</v>
      </c>
      <c r="H27" s="11">
        <v>0</v>
      </c>
      <c r="I27" s="11">
        <v>0</v>
      </c>
      <c r="J27" s="11">
        <v>58.71</v>
      </c>
      <c r="K27" s="11">
        <v>1.1399999999999999</v>
      </c>
      <c r="L27" s="11">
        <v>15.7</v>
      </c>
      <c r="M27" s="11">
        <v>0</v>
      </c>
      <c r="N27" s="11">
        <v>18</v>
      </c>
      <c r="O27" s="11">
        <v>109</v>
      </c>
      <c r="P27" s="11">
        <v>109</v>
      </c>
      <c r="Q27" s="11">
        <v>0</v>
      </c>
      <c r="R27" s="11">
        <v>0</v>
      </c>
      <c r="S27" s="11">
        <v>41</v>
      </c>
      <c r="T27" s="11">
        <v>4</v>
      </c>
      <c r="U27" s="11">
        <v>0</v>
      </c>
      <c r="V27" s="1">
        <f t="shared" si="14"/>
        <v>11</v>
      </c>
      <c r="W27" s="1">
        <f t="shared" si="15"/>
        <v>1</v>
      </c>
      <c r="X27" s="1">
        <f t="shared" si="16"/>
        <v>0</v>
      </c>
      <c r="Y27" s="1">
        <f t="shared" si="17"/>
        <v>0</v>
      </c>
      <c r="Z27" s="1">
        <f t="shared" si="18"/>
        <v>12</v>
      </c>
      <c r="AA27" s="3">
        <f t="shared" si="1"/>
        <v>0.28499999999999998</v>
      </c>
      <c r="AB27" s="13">
        <f t="shared" si="2"/>
        <v>0</v>
      </c>
      <c r="AC27" s="13">
        <f t="shared" si="3"/>
        <v>6.5500000000000003E-3</v>
      </c>
      <c r="AD27" s="13">
        <f t="shared" si="4"/>
        <v>6.4000000000000003E-3</v>
      </c>
      <c r="AE27" s="13">
        <f t="shared" si="5"/>
        <v>1.4999999999999999E-4</v>
      </c>
      <c r="AF27" s="13">
        <f t="shared" si="6"/>
        <v>0</v>
      </c>
      <c r="AG27" s="13">
        <f t="shared" si="7"/>
        <v>5.9999999999999995E-4</v>
      </c>
      <c r="AQ27" s="11">
        <f t="shared" si="19"/>
        <v>28</v>
      </c>
      <c r="AR27" s="11">
        <f t="shared" si="19"/>
        <v>20</v>
      </c>
      <c r="AS27" s="1">
        <f t="shared" si="8"/>
        <v>16521.289585225644</v>
      </c>
      <c r="AT27" s="117">
        <f>+EvolOf!H22</f>
        <v>2117</v>
      </c>
      <c r="AU27" s="1">
        <f t="shared" si="9"/>
        <v>17147</v>
      </c>
      <c r="AV27" s="1">
        <f t="shared" si="10"/>
        <v>-625.71041477435574</v>
      </c>
      <c r="AW27" s="40">
        <f t="shared" si="11"/>
        <v>-3.6490955547580084E-2</v>
      </c>
      <c r="AX27" s="1">
        <f t="shared" si="12"/>
        <v>391513.52315709629</v>
      </c>
      <c r="AY27" s="1">
        <f t="shared" si="13"/>
        <v>16142.939442052539</v>
      </c>
    </row>
    <row r="28" spans="2:65" x14ac:dyDescent="0.3">
      <c r="B28" s="1">
        <f t="shared" si="0"/>
        <v>144</v>
      </c>
      <c r="C28" s="11">
        <v>21</v>
      </c>
      <c r="D28" s="11">
        <v>19856</v>
      </c>
      <c r="E28" s="11">
        <v>141</v>
      </c>
      <c r="F28" s="11">
        <v>0</v>
      </c>
      <c r="G28" s="11">
        <v>3</v>
      </c>
      <c r="H28" s="11">
        <v>0</v>
      </c>
      <c r="I28" s="11">
        <v>0</v>
      </c>
      <c r="J28" s="11">
        <v>58.71</v>
      </c>
      <c r="K28" s="11">
        <v>1.22</v>
      </c>
      <c r="L28" s="11">
        <v>15.7</v>
      </c>
      <c r="M28" s="11">
        <v>0</v>
      </c>
      <c r="N28" s="11">
        <v>21</v>
      </c>
      <c r="O28" s="11">
        <v>119</v>
      </c>
      <c r="P28" s="11">
        <v>119</v>
      </c>
      <c r="Q28" s="11">
        <v>0</v>
      </c>
      <c r="R28" s="11">
        <v>0</v>
      </c>
      <c r="S28" s="11">
        <v>60</v>
      </c>
      <c r="T28" s="11">
        <v>5</v>
      </c>
      <c r="U28" s="11">
        <v>0</v>
      </c>
      <c r="V28" s="1">
        <f t="shared" si="14"/>
        <v>13</v>
      </c>
      <c r="W28" s="1">
        <f t="shared" si="15"/>
        <v>0</v>
      </c>
      <c r="X28" s="1">
        <f t="shared" si="16"/>
        <v>0</v>
      </c>
      <c r="Y28" s="1">
        <f t="shared" si="17"/>
        <v>0</v>
      </c>
      <c r="Z28" s="1">
        <f t="shared" si="18"/>
        <v>13</v>
      </c>
      <c r="AA28" s="3">
        <f t="shared" si="1"/>
        <v>0.30499999999999999</v>
      </c>
      <c r="AB28" s="13">
        <f t="shared" si="2"/>
        <v>0</v>
      </c>
      <c r="AC28" s="13">
        <f t="shared" si="3"/>
        <v>7.1999999999999998E-3</v>
      </c>
      <c r="AD28" s="13">
        <f t="shared" si="4"/>
        <v>7.0499999999999998E-3</v>
      </c>
      <c r="AE28" s="13">
        <f t="shared" si="5"/>
        <v>1.4999999999999999E-4</v>
      </c>
      <c r="AF28" s="13">
        <f t="shared" si="6"/>
        <v>0</v>
      </c>
      <c r="AG28" s="13">
        <f t="shared" si="7"/>
        <v>6.4999999999999997E-4</v>
      </c>
      <c r="AQ28" s="11">
        <f t="shared" si="19"/>
        <v>29</v>
      </c>
      <c r="AR28" s="11">
        <f t="shared" si="19"/>
        <v>21</v>
      </c>
      <c r="AS28" s="1">
        <f t="shared" si="8"/>
        <v>18160.806872309106</v>
      </c>
      <c r="AT28" s="117">
        <f>+EvolOf!H23</f>
        <v>2929</v>
      </c>
      <c r="AU28" s="1">
        <f t="shared" si="9"/>
        <v>19980</v>
      </c>
      <c r="AV28" s="1">
        <f t="shared" si="10"/>
        <v>-1819.1931276908945</v>
      </c>
      <c r="AW28" s="40">
        <f t="shared" si="11"/>
        <v>-9.1050707091636318E-2</v>
      </c>
      <c r="AX28" s="1">
        <f t="shared" si="12"/>
        <v>3309463.6358377789</v>
      </c>
      <c r="AY28" s="1">
        <f t="shared" si="13"/>
        <v>17782.456729136</v>
      </c>
    </row>
    <row r="29" spans="2:65" x14ac:dyDescent="0.3">
      <c r="B29" s="1">
        <f t="shared" si="0"/>
        <v>172</v>
      </c>
      <c r="C29" s="11">
        <v>22</v>
      </c>
      <c r="D29" s="11">
        <v>19828</v>
      </c>
      <c r="E29" s="11">
        <v>169</v>
      </c>
      <c r="F29" s="11">
        <v>0</v>
      </c>
      <c r="G29" s="11">
        <v>3</v>
      </c>
      <c r="H29" s="11">
        <v>0</v>
      </c>
      <c r="I29" s="11">
        <v>0</v>
      </c>
      <c r="J29" s="11">
        <v>58.71</v>
      </c>
      <c r="K29" s="11">
        <v>1.35</v>
      </c>
      <c r="L29" s="11">
        <v>15.7</v>
      </c>
      <c r="M29" s="11">
        <v>0</v>
      </c>
      <c r="N29" s="11">
        <v>25</v>
      </c>
      <c r="O29" s="11">
        <v>143</v>
      </c>
      <c r="P29" s="11">
        <v>143</v>
      </c>
      <c r="Q29" s="11">
        <v>0</v>
      </c>
      <c r="R29" s="11">
        <v>0</v>
      </c>
      <c r="S29" s="11">
        <v>75</v>
      </c>
      <c r="T29" s="11">
        <v>6</v>
      </c>
      <c r="U29" s="11">
        <v>0</v>
      </c>
      <c r="V29" s="1">
        <f t="shared" si="14"/>
        <v>28</v>
      </c>
      <c r="W29" s="1">
        <f t="shared" si="15"/>
        <v>0</v>
      </c>
      <c r="X29" s="1">
        <f t="shared" si="16"/>
        <v>0</v>
      </c>
      <c r="Y29" s="1">
        <f t="shared" si="17"/>
        <v>0</v>
      </c>
      <c r="Z29" s="1">
        <f t="shared" si="18"/>
        <v>28</v>
      </c>
      <c r="AA29" s="3">
        <f t="shared" si="1"/>
        <v>0.33750000000000002</v>
      </c>
      <c r="AB29" s="13">
        <f t="shared" si="2"/>
        <v>0</v>
      </c>
      <c r="AC29" s="13">
        <f t="shared" si="3"/>
        <v>8.6E-3</v>
      </c>
      <c r="AD29" s="13">
        <f t="shared" si="4"/>
        <v>8.4499999999999992E-3</v>
      </c>
      <c r="AE29" s="13">
        <f t="shared" si="5"/>
        <v>1.4999999999999999E-4</v>
      </c>
      <c r="AF29" s="13">
        <f t="shared" si="6"/>
        <v>0</v>
      </c>
      <c r="AG29" s="13">
        <f t="shared" si="7"/>
        <v>1.4E-3</v>
      </c>
      <c r="AQ29" s="11">
        <f t="shared" si="19"/>
        <v>30</v>
      </c>
      <c r="AR29" s="11">
        <f t="shared" si="19"/>
        <v>22</v>
      </c>
      <c r="AS29" s="1">
        <f t="shared" si="8"/>
        <v>21692.074875258098</v>
      </c>
      <c r="AT29" s="117">
        <f>+EvolOf!H24</f>
        <v>4130</v>
      </c>
      <c r="AU29" s="1">
        <f t="shared" si="9"/>
        <v>24926</v>
      </c>
      <c r="AV29" s="1">
        <f t="shared" si="10"/>
        <v>-3233.9251247419015</v>
      </c>
      <c r="AW29" s="40">
        <f t="shared" si="11"/>
        <v>-0.12974103846352814</v>
      </c>
      <c r="AX29" s="1">
        <f t="shared" si="12"/>
        <v>10458271.712436924</v>
      </c>
      <c r="AY29" s="1">
        <f t="shared" si="13"/>
        <v>21313.724732084993</v>
      </c>
    </row>
    <row r="30" spans="2:65" x14ac:dyDescent="0.3">
      <c r="B30" s="1">
        <f t="shared" si="0"/>
        <v>215</v>
      </c>
      <c r="C30" s="11">
        <v>23</v>
      </c>
      <c r="D30" s="11">
        <v>19785</v>
      </c>
      <c r="E30" s="11">
        <v>212</v>
      </c>
      <c r="F30" s="11">
        <v>0</v>
      </c>
      <c r="G30" s="11">
        <v>3</v>
      </c>
      <c r="H30" s="11">
        <v>0</v>
      </c>
      <c r="I30" s="11">
        <v>0</v>
      </c>
      <c r="J30" s="11">
        <v>58.72</v>
      </c>
      <c r="K30" s="11">
        <v>1.36</v>
      </c>
      <c r="L30" s="11">
        <v>15.7</v>
      </c>
      <c r="M30" s="11">
        <v>0</v>
      </c>
      <c r="N30" s="11">
        <v>29</v>
      </c>
      <c r="O30" s="11">
        <v>182</v>
      </c>
      <c r="P30" s="11">
        <v>182</v>
      </c>
      <c r="Q30" s="11">
        <v>0</v>
      </c>
      <c r="R30" s="11">
        <v>0</v>
      </c>
      <c r="S30" s="11">
        <v>102</v>
      </c>
      <c r="T30" s="11">
        <v>8</v>
      </c>
      <c r="U30" s="11">
        <v>0</v>
      </c>
      <c r="V30" s="1">
        <f t="shared" si="14"/>
        <v>43</v>
      </c>
      <c r="W30" s="1">
        <f t="shared" si="15"/>
        <v>0</v>
      </c>
      <c r="X30" s="1">
        <f t="shared" si="16"/>
        <v>0</v>
      </c>
      <c r="Y30" s="1">
        <f t="shared" si="17"/>
        <v>0</v>
      </c>
      <c r="Z30" s="1">
        <f t="shared" si="18"/>
        <v>43</v>
      </c>
      <c r="AA30" s="3">
        <f t="shared" si="1"/>
        <v>0.34</v>
      </c>
      <c r="AB30" s="13">
        <f t="shared" si="2"/>
        <v>0</v>
      </c>
      <c r="AC30" s="13">
        <f t="shared" si="3"/>
        <v>1.0749999999999999E-2</v>
      </c>
      <c r="AD30" s="13">
        <f t="shared" si="4"/>
        <v>1.06E-2</v>
      </c>
      <c r="AE30" s="13">
        <f t="shared" si="5"/>
        <v>1.4999999999999999E-4</v>
      </c>
      <c r="AF30" s="13">
        <f t="shared" si="6"/>
        <v>0</v>
      </c>
      <c r="AG30" s="13">
        <f t="shared" si="7"/>
        <v>2.15E-3</v>
      </c>
      <c r="AQ30" s="11">
        <f t="shared" si="19"/>
        <v>31</v>
      </c>
      <c r="AR30" s="11">
        <f t="shared" si="19"/>
        <v>23</v>
      </c>
      <c r="AS30" s="1">
        <f t="shared" si="8"/>
        <v>27115.093594072623</v>
      </c>
      <c r="AT30" s="117">
        <f>+EvolOf!H25</f>
        <v>5844</v>
      </c>
      <c r="AU30" s="1">
        <f t="shared" si="9"/>
        <v>28572</v>
      </c>
      <c r="AV30" s="1">
        <f t="shared" si="10"/>
        <v>-1456.9064059273769</v>
      </c>
      <c r="AW30" s="40">
        <f t="shared" si="11"/>
        <v>-5.0990704393370279E-2</v>
      </c>
      <c r="AX30" s="1">
        <f t="shared" si="12"/>
        <v>2122576.2756322268</v>
      </c>
      <c r="AY30" s="1">
        <f t="shared" si="13"/>
        <v>26736.743450899517</v>
      </c>
      <c r="BJ30" s="1"/>
      <c r="BK30" s="1"/>
      <c r="BL30" s="1"/>
      <c r="BM30" s="1"/>
    </row>
    <row r="31" spans="2:65" x14ac:dyDescent="0.3">
      <c r="B31" s="1">
        <f t="shared" si="0"/>
        <v>265</v>
      </c>
      <c r="C31" s="11">
        <v>24</v>
      </c>
      <c r="D31" s="11">
        <v>19735</v>
      </c>
      <c r="E31" s="11">
        <v>262</v>
      </c>
      <c r="F31" s="11">
        <v>0</v>
      </c>
      <c r="G31" s="11">
        <v>3</v>
      </c>
      <c r="H31" s="11">
        <v>0</v>
      </c>
      <c r="I31" s="11">
        <v>0</v>
      </c>
      <c r="J31" s="11">
        <v>58.72</v>
      </c>
      <c r="K31" s="11">
        <v>1.4</v>
      </c>
      <c r="L31" s="11">
        <v>15.7</v>
      </c>
      <c r="M31" s="11">
        <v>0</v>
      </c>
      <c r="N31" s="11">
        <v>33</v>
      </c>
      <c r="O31" s="11">
        <v>228</v>
      </c>
      <c r="P31" s="11">
        <v>228</v>
      </c>
      <c r="Q31" s="11">
        <v>0</v>
      </c>
      <c r="R31" s="11">
        <v>0</v>
      </c>
      <c r="S31" s="11">
        <v>111</v>
      </c>
      <c r="T31" s="11">
        <v>9</v>
      </c>
      <c r="U31" s="11">
        <v>0</v>
      </c>
      <c r="V31" s="1">
        <f t="shared" si="14"/>
        <v>50</v>
      </c>
      <c r="W31" s="1">
        <f t="shared" si="15"/>
        <v>0</v>
      </c>
      <c r="X31" s="1">
        <f t="shared" si="16"/>
        <v>0</v>
      </c>
      <c r="Y31" s="1">
        <f t="shared" si="17"/>
        <v>0</v>
      </c>
      <c r="Z31" s="1">
        <f t="shared" si="18"/>
        <v>50</v>
      </c>
      <c r="AA31" s="3">
        <f t="shared" si="1"/>
        <v>0.35000000000000003</v>
      </c>
      <c r="AB31" s="13">
        <f t="shared" si="2"/>
        <v>0</v>
      </c>
      <c r="AC31" s="13">
        <f t="shared" si="3"/>
        <v>1.325E-2</v>
      </c>
      <c r="AD31" s="13">
        <f t="shared" si="4"/>
        <v>1.3100000000000001E-2</v>
      </c>
      <c r="AE31" s="13">
        <f t="shared" si="5"/>
        <v>1.4999999999999999E-4</v>
      </c>
      <c r="AF31" s="13">
        <f t="shared" si="6"/>
        <v>0</v>
      </c>
      <c r="AG31" s="13">
        <f t="shared" si="7"/>
        <v>2.5000000000000001E-3</v>
      </c>
      <c r="AQ31" s="11">
        <f t="shared" si="19"/>
        <v>32</v>
      </c>
      <c r="AR31" s="11">
        <f t="shared" si="19"/>
        <v>24</v>
      </c>
      <c r="AS31" s="1">
        <f t="shared" si="8"/>
        <v>33420.929313624394</v>
      </c>
      <c r="AT31" s="117">
        <f>+EvolOf!H26</f>
        <v>7698</v>
      </c>
      <c r="AU31" s="1">
        <f t="shared" si="9"/>
        <v>33089</v>
      </c>
      <c r="AV31" s="1">
        <f t="shared" si="10"/>
        <v>331.92931362439413</v>
      </c>
      <c r="AW31" s="40">
        <f t="shared" si="11"/>
        <v>1.0031409641403366E-2</v>
      </c>
      <c r="AX31" s="1">
        <f t="shared" si="12"/>
        <v>110177.0692431614</v>
      </c>
      <c r="AY31" s="1">
        <f t="shared" si="13"/>
        <v>33042.579170451289</v>
      </c>
      <c r="BJ31" s="1"/>
      <c r="BK31" s="1"/>
      <c r="BL31" s="1"/>
      <c r="BM31" s="1"/>
    </row>
    <row r="32" spans="2:65" x14ac:dyDescent="0.3">
      <c r="B32" s="1">
        <f t="shared" si="0"/>
        <v>310</v>
      </c>
      <c r="C32" s="11">
        <v>25</v>
      </c>
      <c r="D32" s="11">
        <v>19690</v>
      </c>
      <c r="E32" s="11">
        <v>307</v>
      </c>
      <c r="F32" s="11">
        <v>0</v>
      </c>
      <c r="G32" s="11">
        <v>3</v>
      </c>
      <c r="H32" s="11">
        <v>0</v>
      </c>
      <c r="I32" s="11">
        <v>0</v>
      </c>
      <c r="J32" s="11">
        <v>58.71</v>
      </c>
      <c r="K32" s="11">
        <v>1.41</v>
      </c>
      <c r="L32" s="11">
        <v>15.7</v>
      </c>
      <c r="M32" s="11">
        <v>0</v>
      </c>
      <c r="N32" s="11">
        <v>35</v>
      </c>
      <c r="O32" s="11">
        <v>271</v>
      </c>
      <c r="P32" s="11">
        <v>271</v>
      </c>
      <c r="Q32" s="11">
        <v>0</v>
      </c>
      <c r="R32" s="11">
        <v>0</v>
      </c>
      <c r="S32" s="11">
        <v>116</v>
      </c>
      <c r="T32" s="11">
        <v>9</v>
      </c>
      <c r="U32" s="11">
        <v>0</v>
      </c>
      <c r="V32" s="1">
        <f t="shared" si="14"/>
        <v>45</v>
      </c>
      <c r="W32" s="1">
        <f t="shared" si="15"/>
        <v>0</v>
      </c>
      <c r="X32" s="1">
        <f t="shared" si="16"/>
        <v>0</v>
      </c>
      <c r="Y32" s="1">
        <f t="shared" si="17"/>
        <v>0</v>
      </c>
      <c r="Z32" s="1">
        <f t="shared" si="18"/>
        <v>45</v>
      </c>
      <c r="AA32" s="3">
        <f t="shared" si="1"/>
        <v>0.35249999999999998</v>
      </c>
      <c r="AB32" s="13">
        <f t="shared" si="2"/>
        <v>0</v>
      </c>
      <c r="AC32" s="13">
        <f t="shared" si="3"/>
        <v>1.55E-2</v>
      </c>
      <c r="AD32" s="13">
        <f t="shared" si="4"/>
        <v>1.5350000000000001E-2</v>
      </c>
      <c r="AE32" s="13">
        <f t="shared" si="5"/>
        <v>1.4999999999999999E-4</v>
      </c>
      <c r="AF32" s="13">
        <f t="shared" si="6"/>
        <v>0</v>
      </c>
      <c r="AG32" s="13">
        <f t="shared" si="7"/>
        <v>2.2499999999999998E-3</v>
      </c>
      <c r="AQ32" s="11">
        <f t="shared" si="19"/>
        <v>33</v>
      </c>
      <c r="AR32" s="11">
        <f t="shared" si="19"/>
        <v>25</v>
      </c>
      <c r="AS32" s="1">
        <f t="shared" si="8"/>
        <v>39096.181461220993</v>
      </c>
      <c r="AT32" s="117">
        <f>+EvolOf!H27</f>
        <v>9149</v>
      </c>
      <c r="AU32" s="1">
        <f t="shared" si="9"/>
        <v>39673</v>
      </c>
      <c r="AV32" s="1">
        <f t="shared" si="10"/>
        <v>-576.81853877900721</v>
      </c>
      <c r="AW32" s="40">
        <f t="shared" si="11"/>
        <v>-1.4539322430343282E-2</v>
      </c>
      <c r="AX32" s="1">
        <f t="shared" si="12"/>
        <v>332719.62667914905</v>
      </c>
      <c r="AY32" s="1">
        <f t="shared" si="13"/>
        <v>38717.831318047887</v>
      </c>
      <c r="BJ32" s="1"/>
      <c r="BK32" s="1"/>
      <c r="BL32" s="1"/>
      <c r="BM32" s="1"/>
    </row>
    <row r="33" spans="1:65" x14ac:dyDescent="0.3">
      <c r="B33" s="1">
        <f t="shared" si="0"/>
        <v>366</v>
      </c>
      <c r="C33" s="11">
        <v>26</v>
      </c>
      <c r="D33" s="11">
        <v>19634</v>
      </c>
      <c r="E33" s="11">
        <v>363</v>
      </c>
      <c r="F33" s="11">
        <v>0</v>
      </c>
      <c r="G33" s="11">
        <v>3</v>
      </c>
      <c r="H33" s="11">
        <v>0</v>
      </c>
      <c r="I33" s="11">
        <v>0</v>
      </c>
      <c r="J33" s="11">
        <v>58.72</v>
      </c>
      <c r="K33" s="11">
        <v>1.44</v>
      </c>
      <c r="L33" s="11">
        <v>15.7</v>
      </c>
      <c r="M33" s="11">
        <v>0</v>
      </c>
      <c r="N33" s="11">
        <v>41</v>
      </c>
      <c r="O33" s="11">
        <v>321</v>
      </c>
      <c r="P33" s="11">
        <v>321</v>
      </c>
      <c r="Q33" s="11">
        <v>0</v>
      </c>
      <c r="R33" s="11">
        <v>0</v>
      </c>
      <c r="S33" s="11">
        <v>128</v>
      </c>
      <c r="T33" s="11">
        <v>10</v>
      </c>
      <c r="U33" s="11">
        <v>0</v>
      </c>
      <c r="V33" s="1">
        <f t="shared" si="14"/>
        <v>56</v>
      </c>
      <c r="W33" s="1">
        <f t="shared" si="15"/>
        <v>0</v>
      </c>
      <c r="X33" s="1">
        <f t="shared" si="16"/>
        <v>0</v>
      </c>
      <c r="Y33" s="1">
        <f t="shared" si="17"/>
        <v>0</v>
      </c>
      <c r="Z33" s="1">
        <f t="shared" si="18"/>
        <v>56</v>
      </c>
      <c r="AA33" s="3">
        <f t="shared" si="1"/>
        <v>0.36</v>
      </c>
      <c r="AB33" s="13">
        <f t="shared" si="2"/>
        <v>0</v>
      </c>
      <c r="AC33" s="13">
        <f t="shared" si="3"/>
        <v>1.83E-2</v>
      </c>
      <c r="AD33" s="13">
        <f t="shared" si="4"/>
        <v>1.8149999999999999E-2</v>
      </c>
      <c r="AE33" s="13">
        <f t="shared" si="5"/>
        <v>1.4999999999999999E-4</v>
      </c>
      <c r="AF33" s="13">
        <f t="shared" si="6"/>
        <v>0</v>
      </c>
      <c r="AG33" s="13">
        <f t="shared" si="7"/>
        <v>2.8E-3</v>
      </c>
      <c r="AQ33" s="11">
        <f t="shared" si="19"/>
        <v>34</v>
      </c>
      <c r="AR33" s="11">
        <f t="shared" si="19"/>
        <v>26</v>
      </c>
      <c r="AS33" s="1">
        <f t="shared" si="8"/>
        <v>46158.717467118979</v>
      </c>
      <c r="AT33" s="117">
        <f>+EvolOf!H28</f>
        <v>11178</v>
      </c>
      <c r="AU33" s="1">
        <f t="shared" si="9"/>
        <v>47610</v>
      </c>
      <c r="AV33" s="1">
        <f t="shared" si="10"/>
        <v>-1451.2825328810213</v>
      </c>
      <c r="AW33" s="40">
        <f t="shared" si="11"/>
        <v>-3.0482724908234005E-2</v>
      </c>
      <c r="AX33" s="1">
        <f t="shared" si="12"/>
        <v>2106220.9902455527</v>
      </c>
      <c r="AY33" s="1">
        <f t="shared" si="13"/>
        <v>45780.367323945873</v>
      </c>
      <c r="BJ33" s="1"/>
      <c r="BK33" s="1"/>
      <c r="BL33" s="1"/>
      <c r="BM33" s="1"/>
    </row>
    <row r="34" spans="1:65" x14ac:dyDescent="0.3">
      <c r="B34" s="1">
        <f t="shared" si="0"/>
        <v>431</v>
      </c>
      <c r="C34" s="11">
        <v>27</v>
      </c>
      <c r="D34" s="11">
        <v>19569</v>
      </c>
      <c r="E34" s="11">
        <v>427</v>
      </c>
      <c r="F34" s="11">
        <v>0</v>
      </c>
      <c r="G34" s="11">
        <v>4</v>
      </c>
      <c r="H34" s="11">
        <v>0</v>
      </c>
      <c r="I34" s="11">
        <v>0</v>
      </c>
      <c r="J34" s="11">
        <v>58.72</v>
      </c>
      <c r="K34" s="11">
        <v>1.49</v>
      </c>
      <c r="L34" s="11">
        <v>16</v>
      </c>
      <c r="M34" s="11">
        <v>3.25</v>
      </c>
      <c r="N34" s="11">
        <v>50</v>
      </c>
      <c r="O34" s="11">
        <v>377</v>
      </c>
      <c r="P34" s="11">
        <v>376</v>
      </c>
      <c r="Q34" s="11">
        <v>1</v>
      </c>
      <c r="R34" s="11">
        <v>0</v>
      </c>
      <c r="S34" s="11">
        <v>140</v>
      </c>
      <c r="T34" s="11">
        <v>11</v>
      </c>
      <c r="U34" s="11">
        <v>0</v>
      </c>
      <c r="V34" s="1">
        <f t="shared" si="14"/>
        <v>64</v>
      </c>
      <c r="W34" s="1">
        <f t="shared" si="15"/>
        <v>1</v>
      </c>
      <c r="X34" s="1">
        <f t="shared" si="16"/>
        <v>0</v>
      </c>
      <c r="Y34" s="1">
        <f t="shared" si="17"/>
        <v>0</v>
      </c>
      <c r="Z34" s="1">
        <f t="shared" si="18"/>
        <v>65</v>
      </c>
      <c r="AA34" s="3">
        <f t="shared" si="1"/>
        <v>0.3725</v>
      </c>
      <c r="AB34" s="13">
        <f t="shared" si="2"/>
        <v>0</v>
      </c>
      <c r="AC34" s="13">
        <f t="shared" si="3"/>
        <v>2.155E-2</v>
      </c>
      <c r="AD34" s="13">
        <f t="shared" si="4"/>
        <v>2.1350000000000001E-2</v>
      </c>
      <c r="AE34" s="13">
        <f t="shared" si="5"/>
        <v>2.0000000000000001E-4</v>
      </c>
      <c r="AF34" s="13">
        <f t="shared" si="6"/>
        <v>0</v>
      </c>
      <c r="AG34" s="13">
        <f t="shared" si="7"/>
        <v>3.2499999999999999E-3</v>
      </c>
      <c r="AQ34" s="11">
        <f t="shared" si="19"/>
        <v>35</v>
      </c>
      <c r="AR34" s="11">
        <f t="shared" si="19"/>
        <v>27</v>
      </c>
      <c r="AS34" s="1">
        <f t="shared" si="8"/>
        <v>54356.303902536281</v>
      </c>
      <c r="AT34" s="117">
        <f>+EvolOf!H29</f>
        <v>13716</v>
      </c>
      <c r="AU34" s="1">
        <f t="shared" si="9"/>
        <v>56188</v>
      </c>
      <c r="AV34" s="1">
        <f t="shared" si="10"/>
        <v>-1831.6960974637186</v>
      </c>
      <c r="AW34" s="40">
        <f t="shared" si="11"/>
        <v>-3.259941798006194E-2</v>
      </c>
      <c r="AX34" s="1">
        <f t="shared" si="12"/>
        <v>3355110.5934638167</v>
      </c>
      <c r="AY34" s="1">
        <f t="shared" si="13"/>
        <v>53851.837044972141</v>
      </c>
      <c r="BJ34" s="1"/>
      <c r="BK34" s="1"/>
      <c r="BL34" s="1"/>
      <c r="BM34" s="1"/>
    </row>
    <row r="35" spans="1:65" x14ac:dyDescent="0.3">
      <c r="B35" s="1">
        <f t="shared" si="0"/>
        <v>493</v>
      </c>
      <c r="C35" s="11">
        <v>28</v>
      </c>
      <c r="D35" s="11">
        <v>19507</v>
      </c>
      <c r="E35" s="11">
        <v>488</v>
      </c>
      <c r="F35" s="11">
        <v>0</v>
      </c>
      <c r="G35" s="11">
        <v>5</v>
      </c>
      <c r="H35" s="11">
        <v>0</v>
      </c>
      <c r="I35" s="11">
        <v>0</v>
      </c>
      <c r="J35" s="11">
        <v>58.71</v>
      </c>
      <c r="K35" s="11">
        <v>1.49</v>
      </c>
      <c r="L35" s="11">
        <v>15</v>
      </c>
      <c r="M35" s="11">
        <v>2.6</v>
      </c>
      <c r="N35" s="11">
        <v>65</v>
      </c>
      <c r="O35" s="11">
        <v>424</v>
      </c>
      <c r="P35" s="11">
        <v>422</v>
      </c>
      <c r="Q35" s="11">
        <v>2</v>
      </c>
      <c r="R35" s="11">
        <v>0</v>
      </c>
      <c r="S35" s="11">
        <v>167</v>
      </c>
      <c r="T35" s="11">
        <v>12</v>
      </c>
      <c r="U35" s="11">
        <v>0</v>
      </c>
      <c r="V35" s="1">
        <f t="shared" si="14"/>
        <v>61</v>
      </c>
      <c r="W35" s="1">
        <f t="shared" si="15"/>
        <v>1</v>
      </c>
      <c r="X35" s="1">
        <f t="shared" si="16"/>
        <v>0</v>
      </c>
      <c r="Y35" s="1">
        <f t="shared" si="17"/>
        <v>0</v>
      </c>
      <c r="Z35" s="1">
        <f t="shared" si="18"/>
        <v>62</v>
      </c>
      <c r="AA35" s="3">
        <f t="shared" si="1"/>
        <v>0.3725</v>
      </c>
      <c r="AB35" s="13">
        <f t="shared" si="2"/>
        <v>0</v>
      </c>
      <c r="AC35" s="13">
        <f t="shared" si="3"/>
        <v>2.4649999999999998E-2</v>
      </c>
      <c r="AD35" s="13">
        <f t="shared" si="4"/>
        <v>2.4400000000000002E-2</v>
      </c>
      <c r="AE35" s="13">
        <f t="shared" si="5"/>
        <v>2.5000000000000001E-4</v>
      </c>
      <c r="AF35" s="13">
        <f t="shared" si="6"/>
        <v>0</v>
      </c>
      <c r="AG35" s="13">
        <f t="shared" si="7"/>
        <v>3.0999999999999999E-3</v>
      </c>
      <c r="AQ35" s="11">
        <f t="shared" si="19"/>
        <v>36</v>
      </c>
      <c r="AR35" s="11">
        <f t="shared" si="19"/>
        <v>28</v>
      </c>
      <c r="AS35" s="1">
        <f t="shared" si="8"/>
        <v>62175.540194780478</v>
      </c>
      <c r="AT35" s="117">
        <f>+EvolOf!H30</f>
        <v>17147</v>
      </c>
      <c r="AU35" s="1">
        <f t="shared" si="9"/>
        <v>64059</v>
      </c>
      <c r="AV35" s="1">
        <f t="shared" si="10"/>
        <v>-1883.4598052195215</v>
      </c>
      <c r="AW35" s="40">
        <f t="shared" si="11"/>
        <v>-2.940195452972294E-2</v>
      </c>
      <c r="AX35" s="1">
        <f t="shared" si="12"/>
        <v>3547420.8378775581</v>
      </c>
      <c r="AY35" s="1">
        <f t="shared" si="13"/>
        <v>61544.956622825302</v>
      </c>
      <c r="BJ35" s="1"/>
      <c r="BK35" s="1"/>
      <c r="BL35" s="1"/>
      <c r="BM35" s="1"/>
    </row>
    <row r="36" spans="1:65" x14ac:dyDescent="0.3">
      <c r="B36" s="1">
        <f t="shared" si="0"/>
        <v>568</v>
      </c>
      <c r="C36" s="11">
        <v>29</v>
      </c>
      <c r="D36" s="11">
        <v>19432</v>
      </c>
      <c r="E36" s="11">
        <v>560</v>
      </c>
      <c r="F36" s="11">
        <v>0</v>
      </c>
      <c r="G36" s="11">
        <v>8</v>
      </c>
      <c r="H36" s="11">
        <v>0</v>
      </c>
      <c r="I36" s="11">
        <v>0</v>
      </c>
      <c r="J36" s="11">
        <v>58.71</v>
      </c>
      <c r="K36" s="11">
        <v>1.56</v>
      </c>
      <c r="L36" s="11">
        <v>15.6</v>
      </c>
      <c r="M36" s="11">
        <v>2.75</v>
      </c>
      <c r="N36" s="11">
        <v>87</v>
      </c>
      <c r="O36" s="11">
        <v>477</v>
      </c>
      <c r="P36" s="11">
        <v>473</v>
      </c>
      <c r="Q36" s="11">
        <v>4</v>
      </c>
      <c r="R36" s="11">
        <v>0</v>
      </c>
      <c r="S36" s="11">
        <v>207</v>
      </c>
      <c r="T36" s="11">
        <v>15</v>
      </c>
      <c r="U36" s="11">
        <v>0</v>
      </c>
      <c r="V36" s="1">
        <f t="shared" si="14"/>
        <v>72</v>
      </c>
      <c r="W36" s="1">
        <f t="shared" si="15"/>
        <v>3</v>
      </c>
      <c r="X36" s="1">
        <f t="shared" si="16"/>
        <v>0</v>
      </c>
      <c r="Y36" s="1">
        <f t="shared" si="17"/>
        <v>0</v>
      </c>
      <c r="Z36" s="1">
        <f t="shared" si="18"/>
        <v>75</v>
      </c>
      <c r="AA36" s="3">
        <f t="shared" si="1"/>
        <v>0.39</v>
      </c>
      <c r="AB36" s="13">
        <f t="shared" si="2"/>
        <v>0</v>
      </c>
      <c r="AC36" s="13">
        <f t="shared" si="3"/>
        <v>2.8400000000000002E-2</v>
      </c>
      <c r="AD36" s="13">
        <f t="shared" si="4"/>
        <v>2.8000000000000001E-2</v>
      </c>
      <c r="AE36" s="13">
        <f t="shared" si="5"/>
        <v>4.0000000000000002E-4</v>
      </c>
      <c r="AF36" s="13">
        <f t="shared" si="6"/>
        <v>0</v>
      </c>
      <c r="AG36" s="13">
        <f t="shared" si="7"/>
        <v>3.7499999999999999E-3</v>
      </c>
      <c r="AQ36" s="11">
        <f t="shared" si="19"/>
        <v>37</v>
      </c>
      <c r="AR36" s="11">
        <f t="shared" si="19"/>
        <v>29</v>
      </c>
      <c r="AS36" s="1">
        <f t="shared" si="8"/>
        <v>71634.29377410814</v>
      </c>
      <c r="AT36" s="117">
        <f>+EvolOf!H31</f>
        <v>19980</v>
      </c>
      <c r="AU36" s="1">
        <f t="shared" si="9"/>
        <v>72248</v>
      </c>
      <c r="AV36" s="1">
        <f t="shared" si="10"/>
        <v>-613.7062258918595</v>
      </c>
      <c r="AW36" s="40">
        <f t="shared" si="11"/>
        <v>-8.4944389587512381E-3</v>
      </c>
      <c r="AX36" s="1">
        <f t="shared" si="12"/>
        <v>376635.33169843006</v>
      </c>
      <c r="AY36" s="1">
        <f t="shared" si="13"/>
        <v>70625.360058979859</v>
      </c>
      <c r="BJ36" s="1"/>
      <c r="BK36" s="1"/>
      <c r="BL36" s="1"/>
      <c r="BM36" s="1"/>
    </row>
    <row r="37" spans="1:65" x14ac:dyDescent="0.3">
      <c r="B37" s="1">
        <f t="shared" si="0"/>
        <v>637</v>
      </c>
      <c r="C37" s="11">
        <v>30</v>
      </c>
      <c r="D37" s="11">
        <v>19363</v>
      </c>
      <c r="E37" s="11">
        <v>625</v>
      </c>
      <c r="F37" s="11">
        <v>0</v>
      </c>
      <c r="G37" s="11">
        <v>12</v>
      </c>
      <c r="H37" s="11">
        <v>0</v>
      </c>
      <c r="I37" s="11">
        <v>0</v>
      </c>
      <c r="J37" s="11">
        <v>58.71</v>
      </c>
      <c r="K37" s="11">
        <v>1.57</v>
      </c>
      <c r="L37" s="11">
        <v>15.7</v>
      </c>
      <c r="M37" s="11">
        <v>2</v>
      </c>
      <c r="N37" s="11">
        <v>103</v>
      </c>
      <c r="O37" s="11">
        <v>530</v>
      </c>
      <c r="P37" s="11">
        <v>522</v>
      </c>
      <c r="Q37" s="11">
        <v>8</v>
      </c>
      <c r="R37" s="11">
        <v>0</v>
      </c>
      <c r="S37" s="11">
        <v>253</v>
      </c>
      <c r="T37" s="11">
        <v>19</v>
      </c>
      <c r="U37" s="11">
        <v>0</v>
      </c>
      <c r="V37" s="1">
        <f t="shared" si="14"/>
        <v>65</v>
      </c>
      <c r="W37" s="1">
        <f t="shared" si="15"/>
        <v>4</v>
      </c>
      <c r="X37" s="1">
        <f t="shared" si="16"/>
        <v>0</v>
      </c>
      <c r="Y37" s="1">
        <f t="shared" si="17"/>
        <v>0</v>
      </c>
      <c r="Z37" s="1">
        <f t="shared" si="18"/>
        <v>69</v>
      </c>
      <c r="AA37" s="3">
        <f t="shared" si="1"/>
        <v>0.39250000000000002</v>
      </c>
      <c r="AB37" s="13">
        <f t="shared" si="2"/>
        <v>0</v>
      </c>
      <c r="AC37" s="13">
        <f t="shared" si="3"/>
        <v>3.1850000000000003E-2</v>
      </c>
      <c r="AD37" s="13">
        <f t="shared" si="4"/>
        <v>3.125E-2</v>
      </c>
      <c r="AE37" s="13">
        <f t="shared" si="5"/>
        <v>5.9999999999999995E-4</v>
      </c>
      <c r="AF37" s="13">
        <f t="shared" si="6"/>
        <v>0</v>
      </c>
      <c r="AG37" s="13">
        <f t="shared" si="7"/>
        <v>3.4499999999999999E-3</v>
      </c>
      <c r="AQ37" s="11">
        <f t="shared" si="19"/>
        <v>38</v>
      </c>
      <c r="AR37" s="11">
        <f t="shared" si="19"/>
        <v>30</v>
      </c>
      <c r="AS37" s="1">
        <f t="shared" si="8"/>
        <v>80336.347067089591</v>
      </c>
      <c r="AT37" s="117">
        <f>+EvolOf!H32</f>
        <v>24926</v>
      </c>
      <c r="AU37" s="1">
        <f t="shared" si="9"/>
        <v>78797</v>
      </c>
      <c r="AV37" s="1">
        <f t="shared" si="10"/>
        <v>1539.3470670895913</v>
      </c>
      <c r="AW37" s="40">
        <f t="shared" si="11"/>
        <v>1.9535604998789147E-2</v>
      </c>
      <c r="AX37" s="1">
        <f t="shared" si="12"/>
        <v>2369589.3929573265</v>
      </c>
      <c r="AY37" s="1">
        <f t="shared" si="13"/>
        <v>78822.946494397154</v>
      </c>
      <c r="BJ37" s="1"/>
      <c r="BK37" s="1"/>
      <c r="BL37" s="1"/>
      <c r="BM37" s="1"/>
    </row>
    <row r="38" spans="1:65" x14ac:dyDescent="0.3">
      <c r="B38" s="1">
        <f t="shared" si="0"/>
        <v>682</v>
      </c>
      <c r="C38" s="11">
        <v>31</v>
      </c>
      <c r="D38" s="11">
        <v>19318</v>
      </c>
      <c r="E38" s="11">
        <v>669</v>
      </c>
      <c r="F38" s="11">
        <v>0</v>
      </c>
      <c r="G38" s="11">
        <v>13</v>
      </c>
      <c r="H38" s="11">
        <v>0</v>
      </c>
      <c r="I38" s="11">
        <v>0</v>
      </c>
      <c r="J38" s="11">
        <v>58.7</v>
      </c>
      <c r="K38" s="11">
        <v>1.61</v>
      </c>
      <c r="L38" s="11">
        <v>16.8</v>
      </c>
      <c r="M38" s="11">
        <v>1.92</v>
      </c>
      <c r="N38" s="11">
        <v>115</v>
      </c>
      <c r="O38" s="11">
        <v>563</v>
      </c>
      <c r="P38" s="11">
        <v>555</v>
      </c>
      <c r="Q38" s="11">
        <v>8</v>
      </c>
      <c r="R38" s="11">
        <v>0</v>
      </c>
      <c r="S38" s="11">
        <v>297</v>
      </c>
      <c r="T38" s="11">
        <v>24</v>
      </c>
      <c r="U38" s="11">
        <v>0</v>
      </c>
      <c r="V38" s="1">
        <f t="shared" si="14"/>
        <v>44</v>
      </c>
      <c r="W38" s="1">
        <f t="shared" si="15"/>
        <v>1</v>
      </c>
      <c r="X38" s="1">
        <f t="shared" si="16"/>
        <v>0</v>
      </c>
      <c r="Y38" s="1">
        <f t="shared" si="17"/>
        <v>0</v>
      </c>
      <c r="Z38" s="1">
        <f t="shared" si="18"/>
        <v>45</v>
      </c>
      <c r="AA38" s="3">
        <f t="shared" si="1"/>
        <v>0.40250000000000002</v>
      </c>
      <c r="AB38" s="13">
        <f t="shared" si="2"/>
        <v>0</v>
      </c>
      <c r="AC38" s="13">
        <f t="shared" si="3"/>
        <v>3.4099999999999998E-2</v>
      </c>
      <c r="AD38" s="13">
        <f t="shared" si="4"/>
        <v>3.3450000000000001E-2</v>
      </c>
      <c r="AE38" s="13">
        <f t="shared" si="5"/>
        <v>6.4999999999999997E-4</v>
      </c>
      <c r="AF38" s="13">
        <f t="shared" si="6"/>
        <v>0</v>
      </c>
      <c r="AG38" s="13">
        <f t="shared" si="7"/>
        <v>2.2499999999999998E-3</v>
      </c>
      <c r="AQ38" s="11">
        <f t="shared" si="19"/>
        <v>39</v>
      </c>
      <c r="AR38" s="11">
        <f t="shared" si="19"/>
        <v>31</v>
      </c>
      <c r="AS38" s="1">
        <f t="shared" si="8"/>
        <v>86011.599214686183</v>
      </c>
      <c r="AT38" s="117">
        <f>+EvolOf!H33</f>
        <v>28572</v>
      </c>
      <c r="AU38" s="1">
        <f t="shared" si="9"/>
        <v>85195</v>
      </c>
      <c r="AV38" s="1">
        <f t="shared" si="10"/>
        <v>816.59921468618268</v>
      </c>
      <c r="AW38" s="40">
        <f t="shared" si="11"/>
        <v>9.5850603284957092E-3</v>
      </c>
      <c r="AX38" s="1">
        <f t="shared" si="12"/>
        <v>666834.27742609021</v>
      </c>
      <c r="AY38" s="1">
        <f t="shared" si="13"/>
        <v>84372.081927602718</v>
      </c>
      <c r="BJ38" s="1"/>
      <c r="BK38" s="1"/>
      <c r="BL38" s="1"/>
      <c r="BM38" s="1"/>
    </row>
    <row r="39" spans="1:65" x14ac:dyDescent="0.3">
      <c r="B39" s="1">
        <f t="shared" si="0"/>
        <v>751</v>
      </c>
      <c r="C39" s="11">
        <v>32</v>
      </c>
      <c r="D39" s="11">
        <v>19249</v>
      </c>
      <c r="E39" s="11">
        <v>736</v>
      </c>
      <c r="F39" s="11">
        <v>0</v>
      </c>
      <c r="G39" s="11">
        <v>15</v>
      </c>
      <c r="H39" s="11">
        <v>0</v>
      </c>
      <c r="I39" s="11">
        <v>0</v>
      </c>
      <c r="J39" s="11">
        <v>58.71</v>
      </c>
      <c r="K39" s="11">
        <v>1.68</v>
      </c>
      <c r="L39" s="11">
        <v>16.899999999999999</v>
      </c>
      <c r="M39" s="11">
        <v>1.73</v>
      </c>
      <c r="N39" s="11">
        <v>132</v>
      </c>
      <c r="O39" s="11">
        <v>615</v>
      </c>
      <c r="P39" s="11">
        <v>605</v>
      </c>
      <c r="Q39" s="11">
        <v>10</v>
      </c>
      <c r="R39" s="11">
        <v>0</v>
      </c>
      <c r="S39" s="11">
        <v>351</v>
      </c>
      <c r="T39" s="11">
        <v>27</v>
      </c>
      <c r="U39" s="11">
        <v>0</v>
      </c>
      <c r="V39" s="1">
        <f t="shared" si="14"/>
        <v>67</v>
      </c>
      <c r="W39" s="1">
        <f t="shared" si="15"/>
        <v>2</v>
      </c>
      <c r="X39" s="1">
        <f t="shared" si="16"/>
        <v>0</v>
      </c>
      <c r="Y39" s="1">
        <f t="shared" si="17"/>
        <v>0</v>
      </c>
      <c r="Z39" s="1">
        <f t="shared" si="18"/>
        <v>69</v>
      </c>
      <c r="AA39" s="3">
        <f t="shared" si="1"/>
        <v>0.42</v>
      </c>
      <c r="AB39" s="13">
        <f t="shared" si="2"/>
        <v>0</v>
      </c>
      <c r="AC39" s="13">
        <f t="shared" si="3"/>
        <v>3.755E-2</v>
      </c>
      <c r="AD39" s="13">
        <f t="shared" si="4"/>
        <v>3.6799999999999999E-2</v>
      </c>
      <c r="AE39" s="13">
        <f t="shared" si="5"/>
        <v>7.5000000000000002E-4</v>
      </c>
      <c r="AF39" s="13">
        <f t="shared" si="6"/>
        <v>0</v>
      </c>
      <c r="AG39" s="13">
        <f t="shared" si="7"/>
        <v>3.4499999999999999E-3</v>
      </c>
      <c r="AQ39" s="11">
        <f t="shared" si="19"/>
        <v>40</v>
      </c>
      <c r="AR39" s="11">
        <f t="shared" si="19"/>
        <v>32</v>
      </c>
      <c r="AS39" s="1">
        <f t="shared" si="8"/>
        <v>94713.652507667633</v>
      </c>
      <c r="AT39" s="117">
        <f>+EvolOf!H34</f>
        <v>33089</v>
      </c>
      <c r="AU39" s="1">
        <f t="shared" si="9"/>
        <v>94417</v>
      </c>
      <c r="AV39" s="1">
        <f t="shared" si="10"/>
        <v>296.65250766763347</v>
      </c>
      <c r="AW39" s="40">
        <f t="shared" si="11"/>
        <v>3.1419395624479041E-3</v>
      </c>
      <c r="AX39" s="1">
        <f t="shared" si="12"/>
        <v>88002.710305495333</v>
      </c>
      <c r="AY39" s="1">
        <f t="shared" si="13"/>
        <v>92821.901791802098</v>
      </c>
      <c r="BJ39" s="1"/>
      <c r="BK39" s="1"/>
      <c r="BL39" s="1"/>
      <c r="BM39" s="1"/>
    </row>
    <row r="40" spans="1:65" x14ac:dyDescent="0.3">
      <c r="B40" s="1">
        <f t="shared" si="0"/>
        <v>818</v>
      </c>
      <c r="C40" s="11">
        <v>33</v>
      </c>
      <c r="D40" s="11">
        <v>19182</v>
      </c>
      <c r="E40" s="11">
        <v>799</v>
      </c>
      <c r="F40" s="11">
        <v>0</v>
      </c>
      <c r="G40" s="11">
        <v>19</v>
      </c>
      <c r="H40" s="11">
        <v>0</v>
      </c>
      <c r="I40" s="11">
        <v>0</v>
      </c>
      <c r="J40" s="11">
        <v>58.71</v>
      </c>
      <c r="K40" s="11">
        <v>1.7</v>
      </c>
      <c r="L40" s="11">
        <v>16.100000000000001</v>
      </c>
      <c r="M40" s="11">
        <v>1.63</v>
      </c>
      <c r="N40" s="11">
        <v>150</v>
      </c>
      <c r="O40" s="11">
        <v>664</v>
      </c>
      <c r="P40" s="11">
        <v>650</v>
      </c>
      <c r="Q40" s="11">
        <v>14</v>
      </c>
      <c r="R40" s="11">
        <v>0</v>
      </c>
      <c r="S40" s="11">
        <v>412</v>
      </c>
      <c r="T40" s="11">
        <v>33</v>
      </c>
      <c r="U40" s="11">
        <v>0</v>
      </c>
      <c r="V40" s="1">
        <f t="shared" si="14"/>
        <v>63</v>
      </c>
      <c r="W40" s="1">
        <f t="shared" si="15"/>
        <v>4</v>
      </c>
      <c r="X40" s="1">
        <f t="shared" si="16"/>
        <v>0</v>
      </c>
      <c r="Y40" s="1">
        <f t="shared" si="17"/>
        <v>0</v>
      </c>
      <c r="Z40" s="1">
        <f t="shared" si="18"/>
        <v>67</v>
      </c>
      <c r="AA40" s="3">
        <f t="shared" si="1"/>
        <v>0.42499999999999999</v>
      </c>
      <c r="AB40" s="13">
        <f t="shared" si="2"/>
        <v>0</v>
      </c>
      <c r="AC40" s="13">
        <f t="shared" si="3"/>
        <v>4.0899999999999999E-2</v>
      </c>
      <c r="AD40" s="13">
        <f t="shared" si="4"/>
        <v>3.9949999999999999E-2</v>
      </c>
      <c r="AE40" s="13">
        <f t="shared" si="5"/>
        <v>9.5E-4</v>
      </c>
      <c r="AF40" s="13">
        <f t="shared" si="6"/>
        <v>0</v>
      </c>
      <c r="AG40" s="13">
        <f t="shared" si="7"/>
        <v>3.3500000000000001E-3</v>
      </c>
      <c r="AQ40" s="11">
        <f t="shared" si="19"/>
        <v>41</v>
      </c>
      <c r="AR40" s="11">
        <f t="shared" si="19"/>
        <v>33</v>
      </c>
      <c r="AS40" s="1">
        <f t="shared" ref="AS40:AS71" si="20">+$BA$8*B40</f>
        <v>103163.472371867</v>
      </c>
      <c r="AT40" s="117">
        <f>+EvolOf!H35</f>
        <v>39673</v>
      </c>
      <c r="AU40" s="1">
        <f t="shared" si="9"/>
        <v>102136</v>
      </c>
      <c r="AV40" s="1">
        <f t="shared" si="10"/>
        <v>1027.4723718669993</v>
      </c>
      <c r="AW40" s="40">
        <f t="shared" si="11"/>
        <v>1.0059845420488323E-2</v>
      </c>
      <c r="AX40" s="1">
        <f t="shared" si="12"/>
        <v>1055699.4749499974</v>
      </c>
      <c r="AY40" s="1">
        <f t="shared" si="13"/>
        <v>100767.25479843734</v>
      </c>
      <c r="BJ40" s="1"/>
      <c r="BK40" s="1"/>
      <c r="BL40" s="1"/>
      <c r="BM40" s="1"/>
    </row>
    <row r="41" spans="1:65" x14ac:dyDescent="0.3">
      <c r="A41" s="6">
        <f>+E65/E41</f>
        <v>4.0411111111111113</v>
      </c>
      <c r="B41" s="1">
        <f t="shared" si="0"/>
        <v>922</v>
      </c>
      <c r="C41" s="11">
        <v>34</v>
      </c>
      <c r="D41" s="11">
        <v>19078</v>
      </c>
      <c r="E41" s="11">
        <v>900</v>
      </c>
      <c r="F41" s="11">
        <v>0</v>
      </c>
      <c r="G41" s="11">
        <v>22</v>
      </c>
      <c r="H41" s="11">
        <v>0</v>
      </c>
      <c r="I41" s="11">
        <v>0</v>
      </c>
      <c r="J41" s="11">
        <v>58.71</v>
      </c>
      <c r="K41" s="11">
        <v>1.69</v>
      </c>
      <c r="L41" s="11">
        <v>16</v>
      </c>
      <c r="M41" s="11">
        <v>1.64</v>
      </c>
      <c r="N41" s="11">
        <v>164</v>
      </c>
      <c r="O41" s="11">
        <v>754</v>
      </c>
      <c r="P41" s="11">
        <v>737</v>
      </c>
      <c r="Q41" s="11">
        <v>17</v>
      </c>
      <c r="R41" s="11">
        <v>0</v>
      </c>
      <c r="S41" s="11">
        <v>471</v>
      </c>
      <c r="T41" s="11">
        <v>37</v>
      </c>
      <c r="U41" s="11">
        <v>0</v>
      </c>
      <c r="V41" s="1">
        <f t="shared" si="14"/>
        <v>101</v>
      </c>
      <c r="W41" s="1">
        <f t="shared" si="15"/>
        <v>3</v>
      </c>
      <c r="X41" s="1">
        <f t="shared" si="16"/>
        <v>0</v>
      </c>
      <c r="Y41" s="1">
        <f t="shared" si="17"/>
        <v>0</v>
      </c>
      <c r="Z41" s="1">
        <f t="shared" si="18"/>
        <v>104</v>
      </c>
      <c r="AA41" s="3">
        <f t="shared" si="1"/>
        <v>0.42249999999999999</v>
      </c>
      <c r="AB41" s="13">
        <f t="shared" si="2"/>
        <v>0</v>
      </c>
      <c r="AC41" s="13">
        <f t="shared" si="3"/>
        <v>4.6100000000000002E-2</v>
      </c>
      <c r="AD41" s="13">
        <f t="shared" si="4"/>
        <v>4.4999999999999998E-2</v>
      </c>
      <c r="AE41" s="13">
        <f t="shared" si="5"/>
        <v>1.1000000000000001E-3</v>
      </c>
      <c r="AF41" s="13">
        <f t="shared" si="6"/>
        <v>0</v>
      </c>
      <c r="AG41" s="13">
        <f t="shared" si="7"/>
        <v>5.1999999999999998E-3</v>
      </c>
      <c r="AQ41" s="11">
        <f t="shared" si="19"/>
        <v>42</v>
      </c>
      <c r="AR41" s="11">
        <f t="shared" si="19"/>
        <v>34</v>
      </c>
      <c r="AS41" s="1">
        <f t="shared" si="20"/>
        <v>116279.61066853469</v>
      </c>
      <c r="AT41" s="117">
        <f>+EvolOf!H36</f>
        <v>47610</v>
      </c>
      <c r="AU41" s="1">
        <f t="shared" si="9"/>
        <v>0</v>
      </c>
      <c r="AV41" s="1">
        <f t="shared" si="10"/>
        <v>0</v>
      </c>
      <c r="AW41" s="40" t="e">
        <f t="shared" si="11"/>
        <v>#DIV/0!</v>
      </c>
      <c r="AX41" s="1">
        <f t="shared" si="12"/>
        <v>0</v>
      </c>
      <c r="AY41" s="1">
        <f t="shared" si="13"/>
        <v>113505.04295193192</v>
      </c>
    </row>
    <row r="42" spans="1:65" x14ac:dyDescent="0.3">
      <c r="B42" s="1">
        <f t="shared" si="0"/>
        <v>1041</v>
      </c>
      <c r="C42" s="11">
        <v>35</v>
      </c>
      <c r="D42" s="11">
        <v>18959</v>
      </c>
      <c r="E42" s="11">
        <v>1014</v>
      </c>
      <c r="F42" s="11">
        <v>0</v>
      </c>
      <c r="G42" s="11">
        <v>27</v>
      </c>
      <c r="H42" s="11">
        <v>0</v>
      </c>
      <c r="I42" s="11">
        <v>0</v>
      </c>
      <c r="J42" s="11">
        <v>58.7</v>
      </c>
      <c r="K42" s="11">
        <v>1.72</v>
      </c>
      <c r="L42" s="11">
        <v>16.399999999999999</v>
      </c>
      <c r="M42" s="11">
        <v>1.59</v>
      </c>
      <c r="N42" s="11">
        <v>185</v>
      </c>
      <c r="O42" s="11">
        <v>852</v>
      </c>
      <c r="P42" s="11">
        <v>830</v>
      </c>
      <c r="Q42" s="11">
        <v>22</v>
      </c>
      <c r="R42" s="11">
        <v>0</v>
      </c>
      <c r="S42" s="11">
        <v>541</v>
      </c>
      <c r="T42" s="11">
        <v>42</v>
      </c>
      <c r="U42" s="11">
        <v>0</v>
      </c>
      <c r="V42" s="1">
        <f t="shared" si="14"/>
        <v>114</v>
      </c>
      <c r="W42" s="1">
        <f t="shared" si="15"/>
        <v>5</v>
      </c>
      <c r="X42" s="1">
        <f t="shared" si="16"/>
        <v>0</v>
      </c>
      <c r="Y42" s="1">
        <f t="shared" si="17"/>
        <v>0</v>
      </c>
      <c r="Z42" s="1">
        <f t="shared" si="18"/>
        <v>119</v>
      </c>
      <c r="AA42" s="3">
        <f t="shared" si="1"/>
        <v>0.43</v>
      </c>
      <c r="AB42" s="13">
        <f t="shared" si="2"/>
        <v>0</v>
      </c>
      <c r="AC42" s="13">
        <f t="shared" si="3"/>
        <v>5.2049999999999999E-2</v>
      </c>
      <c r="AD42" s="13">
        <f t="shared" si="4"/>
        <v>5.0700000000000002E-2</v>
      </c>
      <c r="AE42" s="13">
        <f t="shared" si="5"/>
        <v>1.3500000000000001E-3</v>
      </c>
      <c r="AF42" s="13">
        <f t="shared" si="6"/>
        <v>0</v>
      </c>
      <c r="AG42" s="13">
        <f t="shared" si="7"/>
        <v>5.9500000000000004E-3</v>
      </c>
      <c r="AQ42" s="11">
        <f t="shared" si="19"/>
        <v>43</v>
      </c>
      <c r="AR42" s="11">
        <f t="shared" si="19"/>
        <v>35</v>
      </c>
      <c r="AS42" s="1">
        <f t="shared" si="20"/>
        <v>131287.49968106791</v>
      </c>
      <c r="AT42" s="117">
        <f>+EvolOf!H37</f>
        <v>56188</v>
      </c>
      <c r="AU42" s="1">
        <f t="shared" si="9"/>
        <v>0</v>
      </c>
      <c r="AV42" s="1">
        <f t="shared" si="10"/>
        <v>0</v>
      </c>
      <c r="AW42" s="40" t="e">
        <f t="shared" si="11"/>
        <v>#DIV/0!</v>
      </c>
      <c r="AX42" s="1">
        <f t="shared" si="12"/>
        <v>0</v>
      </c>
      <c r="AY42" s="1">
        <f t="shared" si="13"/>
        <v>127882.34839250996</v>
      </c>
    </row>
    <row r="43" spans="1:65" x14ac:dyDescent="0.3">
      <c r="B43" s="1">
        <f t="shared" si="0"/>
        <v>1191</v>
      </c>
      <c r="C43" s="11">
        <v>36</v>
      </c>
      <c r="D43" s="11">
        <v>18809</v>
      </c>
      <c r="E43" s="11">
        <v>1158</v>
      </c>
      <c r="F43" s="11">
        <v>0</v>
      </c>
      <c r="G43" s="11">
        <v>32</v>
      </c>
      <c r="H43" s="11">
        <v>0</v>
      </c>
      <c r="I43" s="11">
        <v>1</v>
      </c>
      <c r="J43" s="11">
        <v>58.72</v>
      </c>
      <c r="K43" s="11">
        <v>1.72</v>
      </c>
      <c r="L43" s="11">
        <v>16.600000000000001</v>
      </c>
      <c r="M43" s="11">
        <v>1.39</v>
      </c>
      <c r="N43" s="11">
        <v>198</v>
      </c>
      <c r="O43" s="11">
        <v>989</v>
      </c>
      <c r="P43" s="11">
        <v>963</v>
      </c>
      <c r="Q43" s="11">
        <v>25</v>
      </c>
      <c r="R43" s="11">
        <v>1</v>
      </c>
      <c r="S43" s="11">
        <v>604</v>
      </c>
      <c r="T43" s="11">
        <v>48</v>
      </c>
      <c r="U43" s="11">
        <v>0</v>
      </c>
      <c r="V43" s="1">
        <f t="shared" si="14"/>
        <v>144</v>
      </c>
      <c r="W43" s="1">
        <f t="shared" si="15"/>
        <v>5</v>
      </c>
      <c r="X43" s="1">
        <f t="shared" si="16"/>
        <v>0</v>
      </c>
      <c r="Y43" s="1">
        <f t="shared" si="17"/>
        <v>1</v>
      </c>
      <c r="Z43" s="1">
        <f t="shared" si="18"/>
        <v>150</v>
      </c>
      <c r="AA43" s="3">
        <f t="shared" si="1"/>
        <v>0.43</v>
      </c>
      <c r="AB43" s="13">
        <f t="shared" si="2"/>
        <v>8.3963056255247689E-4</v>
      </c>
      <c r="AC43" s="13">
        <f t="shared" si="3"/>
        <v>5.9549999999999999E-2</v>
      </c>
      <c r="AD43" s="13">
        <f t="shared" si="4"/>
        <v>5.79E-2</v>
      </c>
      <c r="AE43" s="13">
        <f t="shared" si="5"/>
        <v>1.6000000000000001E-3</v>
      </c>
      <c r="AF43" s="13">
        <f t="shared" si="6"/>
        <v>5.0000000000000002E-5</v>
      </c>
      <c r="AG43" s="13">
        <f t="shared" si="7"/>
        <v>7.4999999999999997E-3</v>
      </c>
      <c r="AQ43" s="11">
        <f t="shared" si="19"/>
        <v>44</v>
      </c>
      <c r="AR43" s="11">
        <f t="shared" si="19"/>
        <v>36</v>
      </c>
      <c r="AS43" s="1">
        <f t="shared" si="20"/>
        <v>150205.00683972324</v>
      </c>
      <c r="AT43" s="117">
        <f>+EvolOf!H38</f>
        <v>64059</v>
      </c>
      <c r="AU43" s="1">
        <f t="shared" si="9"/>
        <v>0</v>
      </c>
      <c r="AV43" s="1">
        <f t="shared" si="10"/>
        <v>0</v>
      </c>
      <c r="AW43" s="40" t="e">
        <f t="shared" si="11"/>
        <v>#DIV/0!</v>
      </c>
      <c r="AX43" s="1">
        <f t="shared" si="12"/>
        <v>0</v>
      </c>
      <c r="AY43" s="1">
        <f t="shared" si="13"/>
        <v>146043.15526481907</v>
      </c>
    </row>
    <row r="44" spans="1:65" x14ac:dyDescent="0.3">
      <c r="B44" s="1">
        <f t="shared" si="0"/>
        <v>1364</v>
      </c>
      <c r="C44" s="11">
        <v>37</v>
      </c>
      <c r="D44" s="11">
        <v>18636</v>
      </c>
      <c r="E44" s="11">
        <v>1324</v>
      </c>
      <c r="F44" s="11">
        <v>0</v>
      </c>
      <c r="G44" s="11">
        <v>38</v>
      </c>
      <c r="H44" s="11">
        <v>0</v>
      </c>
      <c r="I44" s="11">
        <v>2</v>
      </c>
      <c r="J44" s="11">
        <v>58.71</v>
      </c>
      <c r="K44" s="11">
        <v>1.7</v>
      </c>
      <c r="L44" s="11">
        <v>17.399999999999999</v>
      </c>
      <c r="M44" s="11">
        <v>1.23</v>
      </c>
      <c r="N44" s="11">
        <v>221</v>
      </c>
      <c r="O44" s="11">
        <v>1139</v>
      </c>
      <c r="P44" s="11">
        <v>1106</v>
      </c>
      <c r="Q44" s="11">
        <v>31</v>
      </c>
      <c r="R44" s="11">
        <v>2</v>
      </c>
      <c r="S44" s="11">
        <v>642</v>
      </c>
      <c r="T44" s="11">
        <v>54</v>
      </c>
      <c r="U44" s="11">
        <v>0</v>
      </c>
      <c r="V44" s="1">
        <f t="shared" si="14"/>
        <v>166</v>
      </c>
      <c r="W44" s="1">
        <f t="shared" si="15"/>
        <v>6</v>
      </c>
      <c r="X44" s="1">
        <f t="shared" si="16"/>
        <v>0</v>
      </c>
      <c r="Y44" s="1">
        <f t="shared" si="17"/>
        <v>1</v>
      </c>
      <c r="Z44" s="1">
        <f t="shared" si="18"/>
        <v>173</v>
      </c>
      <c r="AA44" s="3">
        <f t="shared" si="1"/>
        <v>0.42499999999999999</v>
      </c>
      <c r="AB44" s="13">
        <f t="shared" si="2"/>
        <v>1.4662756598240469E-3</v>
      </c>
      <c r="AC44" s="13">
        <f t="shared" si="3"/>
        <v>6.8199999999999997E-2</v>
      </c>
      <c r="AD44" s="13">
        <f t="shared" si="4"/>
        <v>6.6199999999999995E-2</v>
      </c>
      <c r="AE44" s="13">
        <f t="shared" si="5"/>
        <v>1.9E-3</v>
      </c>
      <c r="AF44" s="13">
        <f t="shared" si="6"/>
        <v>1E-4</v>
      </c>
      <c r="AG44" s="13">
        <f t="shared" si="7"/>
        <v>8.6499999999999997E-3</v>
      </c>
      <c r="AQ44" s="11">
        <f t="shared" si="19"/>
        <v>45</v>
      </c>
      <c r="AR44" s="11">
        <f t="shared" si="19"/>
        <v>37</v>
      </c>
      <c r="AS44" s="1">
        <f t="shared" si="20"/>
        <v>172023.19842937237</v>
      </c>
      <c r="AT44" s="117">
        <f>+EvolOf!H39</f>
        <v>72248</v>
      </c>
      <c r="AU44" s="1">
        <f t="shared" si="9"/>
        <v>0</v>
      </c>
      <c r="AV44" s="1">
        <f t="shared" si="10"/>
        <v>0</v>
      </c>
      <c r="AW44" s="40" t="e">
        <f t="shared" si="11"/>
        <v>#DIV/0!</v>
      </c>
      <c r="AX44" s="1">
        <f t="shared" si="12"/>
        <v>0</v>
      </c>
      <c r="AY44" s="1">
        <f t="shared" si="13"/>
        <v>166978.52985373096</v>
      </c>
    </row>
    <row r="45" spans="1:65" x14ac:dyDescent="0.3">
      <c r="B45" s="1">
        <f t="shared" si="0"/>
        <v>1493</v>
      </c>
      <c r="C45" s="11">
        <v>38</v>
      </c>
      <c r="D45" s="11">
        <v>18507</v>
      </c>
      <c r="E45" s="11">
        <v>1444</v>
      </c>
      <c r="F45" s="11">
        <v>0</v>
      </c>
      <c r="G45" s="11">
        <v>46</v>
      </c>
      <c r="H45" s="11">
        <v>0</v>
      </c>
      <c r="I45" s="11">
        <v>3</v>
      </c>
      <c r="J45" s="11">
        <v>58.71</v>
      </c>
      <c r="K45" s="11">
        <v>1.69</v>
      </c>
      <c r="L45" s="11">
        <v>17.2</v>
      </c>
      <c r="M45" s="11">
        <v>1.2</v>
      </c>
      <c r="N45" s="11">
        <v>255</v>
      </c>
      <c r="O45" s="11">
        <v>1234</v>
      </c>
      <c r="P45" s="11">
        <v>1194</v>
      </c>
      <c r="Q45" s="11">
        <v>38</v>
      </c>
      <c r="R45" s="11">
        <v>2</v>
      </c>
      <c r="S45" s="11">
        <v>702</v>
      </c>
      <c r="T45" s="11">
        <v>59</v>
      </c>
      <c r="U45" s="11">
        <v>0</v>
      </c>
      <c r="V45" s="1">
        <f t="shared" si="14"/>
        <v>120</v>
      </c>
      <c r="W45" s="1">
        <f t="shared" si="15"/>
        <v>8</v>
      </c>
      <c r="X45" s="1">
        <f t="shared" si="16"/>
        <v>0</v>
      </c>
      <c r="Y45" s="1">
        <f t="shared" si="17"/>
        <v>1</v>
      </c>
      <c r="Z45" s="1">
        <f t="shared" si="18"/>
        <v>129</v>
      </c>
      <c r="AA45" s="3">
        <f t="shared" si="1"/>
        <v>0.42249999999999999</v>
      </c>
      <c r="AB45" s="13">
        <f t="shared" si="2"/>
        <v>2.0093770931011385E-3</v>
      </c>
      <c r="AC45" s="13">
        <f t="shared" si="3"/>
        <v>7.4649999999999994E-2</v>
      </c>
      <c r="AD45" s="13">
        <f t="shared" si="4"/>
        <v>7.22E-2</v>
      </c>
      <c r="AE45" s="13">
        <f t="shared" si="5"/>
        <v>2.3E-3</v>
      </c>
      <c r="AF45" s="13">
        <f t="shared" si="6"/>
        <v>1.4999999999999999E-4</v>
      </c>
      <c r="AG45" s="13">
        <f t="shared" si="7"/>
        <v>6.45E-3</v>
      </c>
      <c r="AQ45" s="11">
        <f t="shared" si="19"/>
        <v>46</v>
      </c>
      <c r="AR45" s="11">
        <f t="shared" si="19"/>
        <v>38</v>
      </c>
      <c r="AS45" s="1">
        <f t="shared" si="20"/>
        <v>188292.25458581594</v>
      </c>
      <c r="AT45" s="117">
        <f>+EvolOf!H40</f>
        <v>78797</v>
      </c>
      <c r="AU45" s="1">
        <f t="shared" si="9"/>
        <v>0</v>
      </c>
      <c r="AV45" s="1">
        <f t="shared" si="10"/>
        <v>0</v>
      </c>
      <c r="AW45" s="40" t="e">
        <f t="shared" si="11"/>
        <v>#DIV/0!</v>
      </c>
      <c r="AX45" s="1">
        <f t="shared" si="12"/>
        <v>0</v>
      </c>
      <c r="AY45" s="1">
        <f t="shared" si="13"/>
        <v>182112.53558065521</v>
      </c>
    </row>
    <row r="46" spans="1:65" x14ac:dyDescent="0.3">
      <c r="B46" s="1">
        <f t="shared" si="0"/>
        <v>1598</v>
      </c>
      <c r="C46" s="11">
        <v>39</v>
      </c>
      <c r="D46" s="11">
        <v>18402</v>
      </c>
      <c r="E46" s="11">
        <v>1539</v>
      </c>
      <c r="F46" s="11">
        <v>0</v>
      </c>
      <c r="G46" s="11">
        <v>56</v>
      </c>
      <c r="H46" s="11">
        <v>0</v>
      </c>
      <c r="I46" s="11">
        <v>3</v>
      </c>
      <c r="J46" s="11">
        <v>58.71</v>
      </c>
      <c r="K46" s="11">
        <v>1.7</v>
      </c>
      <c r="L46" s="11">
        <v>17.8</v>
      </c>
      <c r="M46" s="11">
        <v>1.41</v>
      </c>
      <c r="N46" s="11">
        <v>281</v>
      </c>
      <c r="O46" s="11">
        <v>1313</v>
      </c>
      <c r="P46" s="11">
        <v>1263</v>
      </c>
      <c r="Q46" s="11">
        <v>48</v>
      </c>
      <c r="R46" s="11">
        <v>2</v>
      </c>
      <c r="S46" s="11">
        <v>759</v>
      </c>
      <c r="T46" s="11">
        <v>65</v>
      </c>
      <c r="U46" s="11">
        <v>0</v>
      </c>
      <c r="V46" s="1">
        <f t="shared" si="14"/>
        <v>95</v>
      </c>
      <c r="W46" s="1">
        <f t="shared" si="15"/>
        <v>10</v>
      </c>
      <c r="X46" s="1">
        <f t="shared" si="16"/>
        <v>0</v>
      </c>
      <c r="Y46" s="1">
        <f t="shared" si="17"/>
        <v>0</v>
      </c>
      <c r="Z46" s="1">
        <f t="shared" si="18"/>
        <v>105</v>
      </c>
      <c r="AA46" s="3">
        <f t="shared" si="1"/>
        <v>0.42499999999999999</v>
      </c>
      <c r="AB46" s="13">
        <f t="shared" si="2"/>
        <v>1.8773466833541927E-3</v>
      </c>
      <c r="AC46" s="13">
        <f t="shared" si="3"/>
        <v>7.9899999999999999E-2</v>
      </c>
      <c r="AD46" s="13">
        <f t="shared" si="4"/>
        <v>7.6950000000000005E-2</v>
      </c>
      <c r="AE46" s="13">
        <f t="shared" si="5"/>
        <v>2.8E-3</v>
      </c>
      <c r="AF46" s="13">
        <f t="shared" si="6"/>
        <v>1.4999999999999999E-4</v>
      </c>
      <c r="AG46" s="13">
        <f t="shared" si="7"/>
        <v>5.2500000000000003E-3</v>
      </c>
      <c r="AQ46" s="11">
        <f t="shared" si="19"/>
        <v>47</v>
      </c>
      <c r="AR46" s="11">
        <f t="shared" si="19"/>
        <v>39</v>
      </c>
      <c r="AS46" s="1">
        <f t="shared" si="20"/>
        <v>201534.50959687468</v>
      </c>
      <c r="AT46" s="117">
        <f>+EvolOf!H41</f>
        <v>85195</v>
      </c>
      <c r="AU46" s="1">
        <f t="shared" si="9"/>
        <v>0</v>
      </c>
      <c r="AV46" s="1">
        <f t="shared" si="10"/>
        <v>0</v>
      </c>
      <c r="AW46" s="40" t="e">
        <f t="shared" si="11"/>
        <v>#DIV/0!</v>
      </c>
      <c r="AX46" s="1">
        <f t="shared" si="12"/>
        <v>0</v>
      </c>
      <c r="AY46" s="1">
        <f t="shared" si="13"/>
        <v>194093.62344780358</v>
      </c>
    </row>
    <row r="47" spans="1:65" x14ac:dyDescent="0.3">
      <c r="B47" s="1">
        <f t="shared" si="0"/>
        <v>1682</v>
      </c>
      <c r="C47" s="11">
        <v>40</v>
      </c>
      <c r="D47" s="11">
        <v>18318</v>
      </c>
      <c r="E47" s="11">
        <v>1614</v>
      </c>
      <c r="F47" s="11">
        <v>0</v>
      </c>
      <c r="G47" s="11">
        <v>65</v>
      </c>
      <c r="H47" s="11">
        <v>0</v>
      </c>
      <c r="I47" s="11">
        <v>3</v>
      </c>
      <c r="J47" s="11">
        <v>58.71</v>
      </c>
      <c r="K47" s="11">
        <v>1.72</v>
      </c>
      <c r="L47" s="11">
        <v>17.8</v>
      </c>
      <c r="M47" s="11">
        <v>1.44</v>
      </c>
      <c r="N47" s="11">
        <v>320</v>
      </c>
      <c r="O47" s="11">
        <v>1358</v>
      </c>
      <c r="P47" s="11">
        <v>1301</v>
      </c>
      <c r="Q47" s="11">
        <v>55</v>
      </c>
      <c r="R47" s="11">
        <v>2</v>
      </c>
      <c r="S47" s="11">
        <v>854</v>
      </c>
      <c r="T47" s="11">
        <v>79</v>
      </c>
      <c r="U47" s="11">
        <v>0</v>
      </c>
      <c r="V47" s="1">
        <f t="shared" si="14"/>
        <v>75</v>
      </c>
      <c r="W47" s="1">
        <f t="shared" si="15"/>
        <v>9</v>
      </c>
      <c r="X47" s="1">
        <f t="shared" si="16"/>
        <v>0</v>
      </c>
      <c r="Y47" s="1">
        <f t="shared" si="17"/>
        <v>0</v>
      </c>
      <c r="Z47" s="1">
        <f t="shared" si="18"/>
        <v>84</v>
      </c>
      <c r="AA47" s="3">
        <f t="shared" si="1"/>
        <v>0.43</v>
      </c>
      <c r="AB47" s="13">
        <f t="shared" si="2"/>
        <v>1.7835909631391202E-3</v>
      </c>
      <c r="AC47" s="13">
        <f t="shared" si="3"/>
        <v>8.4099999999999994E-2</v>
      </c>
      <c r="AD47" s="13">
        <f t="shared" si="4"/>
        <v>8.0699999999999994E-2</v>
      </c>
      <c r="AE47" s="13">
        <f t="shared" si="5"/>
        <v>3.2499999999999999E-3</v>
      </c>
      <c r="AF47" s="13">
        <f t="shared" si="6"/>
        <v>1.4999999999999999E-4</v>
      </c>
      <c r="AG47" s="13">
        <f t="shared" si="7"/>
        <v>4.1999999999999997E-3</v>
      </c>
      <c r="AQ47" s="11">
        <f t="shared" si="19"/>
        <v>48</v>
      </c>
      <c r="AR47" s="11">
        <f t="shared" si="19"/>
        <v>40</v>
      </c>
      <c r="AS47" s="1">
        <f t="shared" si="20"/>
        <v>212128.31360572163</v>
      </c>
      <c r="AT47" s="117">
        <f>+EvolOf!H42</f>
        <v>94417</v>
      </c>
      <c r="AU47" s="1">
        <f t="shared" ref="AU47:AU52" si="21">VLOOKUP(AQ47,$AR$8:$AT$81,3)</f>
        <v>0</v>
      </c>
      <c r="AV47" s="1">
        <f t="shared" ref="AV47:AV52" si="22">IF(AU47=0,0,AS47-AU47)</f>
        <v>0</v>
      </c>
      <c r="AW47" s="40" t="e">
        <f t="shared" ref="AW47:AW52" si="23">+AS47/AU47-1</f>
        <v>#DIV/0!</v>
      </c>
      <c r="AX47" s="1">
        <f t="shared" ref="AX47:AX52" si="24">+AV47*AV47</f>
        <v>0</v>
      </c>
      <c r="AY47" s="1">
        <f t="shared" si="13"/>
        <v>203552.37702713124</v>
      </c>
    </row>
    <row r="48" spans="1:65" x14ac:dyDescent="0.3">
      <c r="B48" s="1">
        <f t="shared" si="0"/>
        <v>1812</v>
      </c>
      <c r="C48" s="11">
        <v>41</v>
      </c>
      <c r="D48" s="11">
        <v>18188</v>
      </c>
      <c r="E48" s="11">
        <v>1728</v>
      </c>
      <c r="F48" s="11">
        <v>0</v>
      </c>
      <c r="G48" s="11">
        <v>81</v>
      </c>
      <c r="H48" s="11">
        <v>0</v>
      </c>
      <c r="I48" s="11">
        <v>3</v>
      </c>
      <c r="J48" s="11">
        <v>58.71</v>
      </c>
      <c r="K48" s="11">
        <v>1.73</v>
      </c>
      <c r="L48" s="11">
        <v>17.600000000000001</v>
      </c>
      <c r="M48" s="11">
        <v>2.0699999999999998</v>
      </c>
      <c r="N48" s="11">
        <v>350</v>
      </c>
      <c r="O48" s="11">
        <v>1458</v>
      </c>
      <c r="P48" s="11">
        <v>1387</v>
      </c>
      <c r="Q48" s="11">
        <v>69</v>
      </c>
      <c r="R48" s="11">
        <v>2</v>
      </c>
      <c r="S48" s="11">
        <v>957</v>
      </c>
      <c r="T48" s="11">
        <v>91</v>
      </c>
      <c r="U48" s="11">
        <v>0</v>
      </c>
      <c r="V48" s="1">
        <f t="shared" si="14"/>
        <v>114</v>
      </c>
      <c r="W48" s="1">
        <f t="shared" si="15"/>
        <v>16</v>
      </c>
      <c r="X48" s="1">
        <f t="shared" si="16"/>
        <v>0</v>
      </c>
      <c r="Y48" s="1">
        <f t="shared" si="17"/>
        <v>0</v>
      </c>
      <c r="Z48" s="1">
        <f t="shared" si="18"/>
        <v>130</v>
      </c>
      <c r="AA48" s="3">
        <f t="shared" si="1"/>
        <v>0.4325</v>
      </c>
      <c r="AB48" s="13">
        <f t="shared" si="2"/>
        <v>1.6556291390728477E-3</v>
      </c>
      <c r="AC48" s="13">
        <f t="shared" si="3"/>
        <v>9.06E-2</v>
      </c>
      <c r="AD48" s="13">
        <f t="shared" si="4"/>
        <v>8.6400000000000005E-2</v>
      </c>
      <c r="AE48" s="13">
        <f t="shared" si="5"/>
        <v>4.0499999999999998E-3</v>
      </c>
      <c r="AF48" s="13">
        <f t="shared" si="6"/>
        <v>1.4999999999999999E-4</v>
      </c>
      <c r="AG48" s="13">
        <f t="shared" si="7"/>
        <v>6.4999999999999997E-3</v>
      </c>
      <c r="AQ48" s="11">
        <f t="shared" si="19"/>
        <v>49</v>
      </c>
      <c r="AR48" s="11">
        <f t="shared" si="19"/>
        <v>41</v>
      </c>
      <c r="AS48" s="1">
        <f t="shared" si="20"/>
        <v>228523.48647655625</v>
      </c>
      <c r="AT48" s="117">
        <f>+EvolOf!H43</f>
        <v>102136</v>
      </c>
      <c r="AU48" s="1">
        <f t="shared" si="21"/>
        <v>0</v>
      </c>
      <c r="AV48" s="1">
        <f t="shared" si="22"/>
        <v>0</v>
      </c>
      <c r="AW48" s="40" t="e">
        <f t="shared" si="23"/>
        <v>#DIV/0!</v>
      </c>
      <c r="AX48" s="1">
        <f t="shared" si="24"/>
        <v>0</v>
      </c>
      <c r="AY48" s="1">
        <f t="shared" si="13"/>
        <v>217929.68246770927</v>
      </c>
    </row>
    <row r="49" spans="2:51" x14ac:dyDescent="0.3">
      <c r="B49" s="1">
        <f t="shared" si="0"/>
        <v>1933</v>
      </c>
      <c r="C49" s="11">
        <v>42</v>
      </c>
      <c r="D49" s="11">
        <v>18067</v>
      </c>
      <c r="E49" s="11">
        <v>1834</v>
      </c>
      <c r="F49" s="11">
        <v>0</v>
      </c>
      <c r="G49" s="11">
        <v>96</v>
      </c>
      <c r="H49" s="11">
        <v>0</v>
      </c>
      <c r="I49" s="11">
        <v>3</v>
      </c>
      <c r="J49" s="11">
        <v>58.71</v>
      </c>
      <c r="K49" s="11">
        <v>1.75</v>
      </c>
      <c r="L49" s="11">
        <v>18</v>
      </c>
      <c r="M49" s="11">
        <v>2.0499999999999998</v>
      </c>
      <c r="N49" s="11">
        <v>391</v>
      </c>
      <c r="O49" s="11">
        <v>1538</v>
      </c>
      <c r="P49" s="11">
        <v>1452</v>
      </c>
      <c r="Q49" s="11">
        <v>84</v>
      </c>
      <c r="R49" s="11">
        <v>2</v>
      </c>
      <c r="S49" s="11">
        <v>1092</v>
      </c>
      <c r="T49" s="11">
        <v>101</v>
      </c>
      <c r="U49" s="11">
        <v>0</v>
      </c>
      <c r="V49" s="1">
        <f t="shared" si="14"/>
        <v>106</v>
      </c>
      <c r="W49" s="1">
        <f t="shared" si="15"/>
        <v>15</v>
      </c>
      <c r="X49" s="1">
        <f t="shared" si="16"/>
        <v>0</v>
      </c>
      <c r="Y49" s="1">
        <f t="shared" si="17"/>
        <v>0</v>
      </c>
      <c r="Z49" s="1">
        <f t="shared" si="18"/>
        <v>121</v>
      </c>
      <c r="AA49" s="3">
        <f t="shared" si="1"/>
        <v>0.4375</v>
      </c>
      <c r="AB49" s="13">
        <f t="shared" si="2"/>
        <v>1.5519917227108122E-3</v>
      </c>
      <c r="AC49" s="13">
        <f t="shared" si="3"/>
        <v>9.665E-2</v>
      </c>
      <c r="AD49" s="13">
        <f t="shared" si="4"/>
        <v>9.1700000000000004E-2</v>
      </c>
      <c r="AE49" s="13">
        <f t="shared" si="5"/>
        <v>4.7999999999999996E-3</v>
      </c>
      <c r="AF49" s="13">
        <f t="shared" si="6"/>
        <v>1.4999999999999999E-4</v>
      </c>
      <c r="AG49" s="13">
        <f t="shared" si="7"/>
        <v>6.0499999999999998E-3</v>
      </c>
      <c r="AQ49" s="11">
        <f t="shared" si="19"/>
        <v>50</v>
      </c>
      <c r="AR49" s="11">
        <f t="shared" si="19"/>
        <v>42</v>
      </c>
      <c r="AS49" s="1">
        <f t="shared" si="20"/>
        <v>243783.60891787155</v>
      </c>
      <c r="AT49" s="117">
        <f>+EvolOf!H44</f>
        <v>0</v>
      </c>
      <c r="AU49" s="1">
        <f t="shared" si="21"/>
        <v>0</v>
      </c>
      <c r="AV49" s="1">
        <f t="shared" si="22"/>
        <v>0</v>
      </c>
      <c r="AW49" s="40" t="e">
        <f t="shared" si="23"/>
        <v>#DIV/0!</v>
      </c>
      <c r="AX49" s="1">
        <f t="shared" si="24"/>
        <v>0</v>
      </c>
      <c r="AY49" s="1">
        <f t="shared" si="13"/>
        <v>231298.05419315904</v>
      </c>
    </row>
    <row r="50" spans="2:51" x14ac:dyDescent="0.3">
      <c r="B50" s="1">
        <f t="shared" si="0"/>
        <v>2077</v>
      </c>
      <c r="C50" s="11">
        <v>43</v>
      </c>
      <c r="D50" s="11">
        <v>17923</v>
      </c>
      <c r="E50" s="11">
        <v>1958</v>
      </c>
      <c r="F50" s="11">
        <v>0</v>
      </c>
      <c r="G50" s="11">
        <v>116</v>
      </c>
      <c r="H50" s="11">
        <v>0</v>
      </c>
      <c r="I50" s="11">
        <v>3</v>
      </c>
      <c r="J50" s="11">
        <v>58.71</v>
      </c>
      <c r="K50" s="11">
        <v>1.77</v>
      </c>
      <c r="L50" s="11">
        <v>18.2</v>
      </c>
      <c r="M50" s="11">
        <v>2.0099999999999998</v>
      </c>
      <c r="N50" s="11">
        <v>432</v>
      </c>
      <c r="O50" s="11">
        <v>1641</v>
      </c>
      <c r="P50" s="11">
        <v>1537</v>
      </c>
      <c r="Q50" s="11">
        <v>102</v>
      </c>
      <c r="R50" s="11">
        <v>2</v>
      </c>
      <c r="S50" s="11">
        <v>1247</v>
      </c>
      <c r="T50" s="11">
        <v>115</v>
      </c>
      <c r="U50" s="11">
        <v>0</v>
      </c>
      <c r="V50" s="1">
        <f t="shared" si="14"/>
        <v>124</v>
      </c>
      <c r="W50" s="1">
        <f t="shared" si="15"/>
        <v>20</v>
      </c>
      <c r="X50" s="1">
        <f t="shared" si="16"/>
        <v>0</v>
      </c>
      <c r="Y50" s="1">
        <f t="shared" si="17"/>
        <v>0</v>
      </c>
      <c r="Z50" s="1">
        <f t="shared" si="18"/>
        <v>144</v>
      </c>
      <c r="AA50" s="3">
        <f t="shared" si="1"/>
        <v>0.4425</v>
      </c>
      <c r="AB50" s="13">
        <f t="shared" si="2"/>
        <v>1.4443909484833895E-3</v>
      </c>
      <c r="AC50" s="13">
        <f t="shared" si="3"/>
        <v>0.10385</v>
      </c>
      <c r="AD50" s="13">
        <f t="shared" si="4"/>
        <v>9.7900000000000001E-2</v>
      </c>
      <c r="AE50" s="13">
        <f t="shared" si="5"/>
        <v>5.7999999999999996E-3</v>
      </c>
      <c r="AF50" s="13">
        <f t="shared" si="6"/>
        <v>1.4999999999999999E-4</v>
      </c>
      <c r="AG50" s="13">
        <f t="shared" si="7"/>
        <v>7.1999999999999998E-3</v>
      </c>
      <c r="AQ50" s="11">
        <f t="shared" si="19"/>
        <v>51</v>
      </c>
      <c r="AR50" s="11">
        <f t="shared" si="19"/>
        <v>43</v>
      </c>
      <c r="AS50" s="1">
        <f t="shared" si="20"/>
        <v>261944.41579018065</v>
      </c>
      <c r="AT50" s="117">
        <f>+EvolOf!H45</f>
        <v>0</v>
      </c>
      <c r="AU50" s="1">
        <f t="shared" si="21"/>
        <v>0</v>
      </c>
      <c r="AV50" s="1">
        <f t="shared" si="22"/>
        <v>0</v>
      </c>
      <c r="AW50" s="40" t="e">
        <f t="shared" si="23"/>
        <v>#DIV/0!</v>
      </c>
      <c r="AX50" s="1">
        <f t="shared" si="24"/>
        <v>0</v>
      </c>
      <c r="AY50" s="1">
        <f t="shared" si="13"/>
        <v>246936.52677764744</v>
      </c>
    </row>
    <row r="51" spans="2:51" x14ac:dyDescent="0.3">
      <c r="B51" s="1">
        <f t="shared" si="0"/>
        <v>2257</v>
      </c>
      <c r="C51" s="11">
        <v>44</v>
      </c>
      <c r="D51" s="11">
        <v>17743</v>
      </c>
      <c r="E51" s="11">
        <v>2119</v>
      </c>
      <c r="F51" s="11">
        <v>0</v>
      </c>
      <c r="G51" s="11">
        <v>135</v>
      </c>
      <c r="H51" s="11">
        <v>0</v>
      </c>
      <c r="I51" s="11">
        <v>3</v>
      </c>
      <c r="J51" s="11">
        <v>58.71</v>
      </c>
      <c r="K51" s="11">
        <v>1.79</v>
      </c>
      <c r="L51" s="11">
        <v>18.7</v>
      </c>
      <c r="M51" s="11">
        <v>1.85</v>
      </c>
      <c r="N51" s="11">
        <v>466</v>
      </c>
      <c r="O51" s="11">
        <v>1787</v>
      </c>
      <c r="P51" s="11">
        <v>1666</v>
      </c>
      <c r="Q51" s="11">
        <v>119</v>
      </c>
      <c r="R51" s="11">
        <v>2</v>
      </c>
      <c r="S51" s="11">
        <v>1355</v>
      </c>
      <c r="T51" s="11">
        <v>125</v>
      </c>
      <c r="U51" s="11">
        <v>0</v>
      </c>
      <c r="V51" s="1">
        <f t="shared" si="14"/>
        <v>161</v>
      </c>
      <c r="W51" s="1">
        <f t="shared" si="15"/>
        <v>19</v>
      </c>
      <c r="X51" s="1">
        <f t="shared" si="16"/>
        <v>0</v>
      </c>
      <c r="Y51" s="1">
        <f t="shared" si="17"/>
        <v>0</v>
      </c>
      <c r="Z51" s="1">
        <f t="shared" si="18"/>
        <v>180</v>
      </c>
      <c r="AA51" s="3">
        <f t="shared" si="1"/>
        <v>0.44750000000000001</v>
      </c>
      <c r="AB51" s="13">
        <f t="shared" si="2"/>
        <v>1.329198050509526E-3</v>
      </c>
      <c r="AC51" s="13">
        <f t="shared" si="3"/>
        <v>0.11285000000000001</v>
      </c>
      <c r="AD51" s="13">
        <f t="shared" si="4"/>
        <v>0.10595</v>
      </c>
      <c r="AE51" s="13">
        <f t="shared" si="5"/>
        <v>6.7499999999999999E-3</v>
      </c>
      <c r="AF51" s="13">
        <f t="shared" si="6"/>
        <v>1.4999999999999999E-4</v>
      </c>
      <c r="AG51" s="13">
        <f t="shared" si="7"/>
        <v>8.9999999999999993E-3</v>
      </c>
      <c r="AQ51" s="11">
        <f t="shared" si="19"/>
        <v>52</v>
      </c>
      <c r="AR51" s="11">
        <f t="shared" si="19"/>
        <v>44</v>
      </c>
      <c r="AS51" s="1">
        <f t="shared" si="20"/>
        <v>284645.42438056704</v>
      </c>
      <c r="AT51" s="117">
        <f>+EvolOf!H46</f>
        <v>0</v>
      </c>
      <c r="AU51" s="1">
        <f t="shared" si="21"/>
        <v>0</v>
      </c>
      <c r="AV51" s="1">
        <f t="shared" si="22"/>
        <v>0</v>
      </c>
      <c r="AW51" s="40" t="e">
        <f t="shared" si="23"/>
        <v>#DIV/0!</v>
      </c>
      <c r="AX51" s="1">
        <f t="shared" si="24"/>
        <v>0</v>
      </c>
      <c r="AY51" s="1">
        <f t="shared" si="13"/>
        <v>267241.31779460411</v>
      </c>
    </row>
    <row r="52" spans="2:51" x14ac:dyDescent="0.3">
      <c r="B52" s="1">
        <f t="shared" si="0"/>
        <v>2425</v>
      </c>
      <c r="C52" s="11">
        <v>45</v>
      </c>
      <c r="D52" s="11">
        <v>17575</v>
      </c>
      <c r="E52" s="11">
        <v>2264</v>
      </c>
      <c r="F52" s="11">
        <v>0</v>
      </c>
      <c r="G52" s="11">
        <v>158</v>
      </c>
      <c r="H52" s="11">
        <v>0</v>
      </c>
      <c r="I52" s="11">
        <v>3</v>
      </c>
      <c r="J52" s="11">
        <v>58.72</v>
      </c>
      <c r="K52" s="11">
        <v>1.79</v>
      </c>
      <c r="L52" s="11">
        <v>19.600000000000001</v>
      </c>
      <c r="M52" s="11">
        <v>1.78</v>
      </c>
      <c r="N52" s="11">
        <v>501</v>
      </c>
      <c r="O52" s="11">
        <v>1920</v>
      </c>
      <c r="P52" s="11">
        <v>1777</v>
      </c>
      <c r="Q52" s="11">
        <v>141</v>
      </c>
      <c r="R52" s="11">
        <v>2</v>
      </c>
      <c r="S52" s="11">
        <v>1437</v>
      </c>
      <c r="T52" s="11">
        <v>136</v>
      </c>
      <c r="U52" s="11">
        <v>0</v>
      </c>
      <c r="V52" s="1">
        <f t="shared" si="14"/>
        <v>145</v>
      </c>
      <c r="W52" s="1">
        <f t="shared" si="15"/>
        <v>23</v>
      </c>
      <c r="X52" s="1">
        <f t="shared" si="16"/>
        <v>0</v>
      </c>
      <c r="Y52" s="1">
        <f t="shared" si="17"/>
        <v>0</v>
      </c>
      <c r="Z52" s="1">
        <f t="shared" si="18"/>
        <v>168</v>
      </c>
      <c r="AA52" s="3">
        <f t="shared" si="1"/>
        <v>0.44750000000000001</v>
      </c>
      <c r="AB52" s="13">
        <f t="shared" si="2"/>
        <v>1.2371134020618556E-3</v>
      </c>
      <c r="AC52" s="13">
        <f t="shared" si="3"/>
        <v>0.12125</v>
      </c>
      <c r="AD52" s="13">
        <f t="shared" si="4"/>
        <v>0.1132</v>
      </c>
      <c r="AE52" s="13">
        <f t="shared" si="5"/>
        <v>7.9000000000000008E-3</v>
      </c>
      <c r="AF52" s="13">
        <f t="shared" si="6"/>
        <v>1.4999999999999999E-4</v>
      </c>
      <c r="AG52" s="13">
        <f t="shared" si="7"/>
        <v>8.3999999999999995E-3</v>
      </c>
      <c r="AQ52" s="11">
        <f t="shared" si="19"/>
        <v>53</v>
      </c>
      <c r="AR52" s="11">
        <f t="shared" si="19"/>
        <v>45</v>
      </c>
      <c r="AS52" s="1">
        <f t="shared" si="20"/>
        <v>305833.03239826101</v>
      </c>
      <c r="AT52" s="117">
        <f>+EvolOf!H47</f>
        <v>0</v>
      </c>
      <c r="AU52" s="1">
        <f t="shared" si="21"/>
        <v>0</v>
      </c>
      <c r="AV52" s="1">
        <f t="shared" si="22"/>
        <v>0</v>
      </c>
      <c r="AW52" s="40" t="e">
        <f t="shared" si="23"/>
        <v>#DIV/0!</v>
      </c>
      <c r="AX52" s="1">
        <f t="shared" si="24"/>
        <v>0</v>
      </c>
      <c r="AY52" s="1">
        <f t="shared" si="13"/>
        <v>285528.24138130428</v>
      </c>
    </row>
    <row r="53" spans="2:51" x14ac:dyDescent="0.3">
      <c r="B53" s="1">
        <f t="shared" si="0"/>
        <v>2662</v>
      </c>
      <c r="C53" s="11">
        <v>46</v>
      </c>
      <c r="D53" s="11">
        <v>17338</v>
      </c>
      <c r="E53" s="11">
        <v>2468</v>
      </c>
      <c r="F53" s="11">
        <v>0</v>
      </c>
      <c r="G53" s="11">
        <v>191</v>
      </c>
      <c r="H53" s="11">
        <v>0</v>
      </c>
      <c r="I53" s="11">
        <v>3</v>
      </c>
      <c r="J53" s="11">
        <v>58.73</v>
      </c>
      <c r="K53" s="11">
        <v>1.78</v>
      </c>
      <c r="L53" s="11">
        <v>19.8</v>
      </c>
      <c r="M53" s="11">
        <v>1.65</v>
      </c>
      <c r="N53" s="11">
        <v>528</v>
      </c>
      <c r="O53" s="11">
        <v>2130</v>
      </c>
      <c r="P53" s="11">
        <v>1958</v>
      </c>
      <c r="Q53" s="11">
        <v>170</v>
      </c>
      <c r="R53" s="11">
        <v>2</v>
      </c>
      <c r="S53" s="11">
        <v>1488</v>
      </c>
      <c r="T53" s="11">
        <v>140</v>
      </c>
      <c r="U53" s="11">
        <v>0</v>
      </c>
      <c r="V53" s="1">
        <f t="shared" si="14"/>
        <v>204</v>
      </c>
      <c r="W53" s="1">
        <f t="shared" si="15"/>
        <v>33</v>
      </c>
      <c r="X53" s="1">
        <f t="shared" si="16"/>
        <v>0</v>
      </c>
      <c r="Y53" s="1">
        <f t="shared" si="17"/>
        <v>0</v>
      </c>
      <c r="Z53" s="1">
        <f t="shared" si="18"/>
        <v>237</v>
      </c>
      <c r="AA53" s="3">
        <f t="shared" si="1"/>
        <v>0.44500000000000001</v>
      </c>
      <c r="AB53" s="13">
        <f t="shared" si="2"/>
        <v>1.1269722013523666E-3</v>
      </c>
      <c r="AC53" s="13">
        <f t="shared" si="3"/>
        <v>0.1331</v>
      </c>
      <c r="AD53" s="13">
        <f t="shared" si="4"/>
        <v>0.1234</v>
      </c>
      <c r="AE53" s="13">
        <f t="shared" si="5"/>
        <v>9.5499999999999995E-3</v>
      </c>
      <c r="AF53" s="13">
        <f t="shared" si="6"/>
        <v>1.4999999999999999E-4</v>
      </c>
      <c r="AG53" s="13">
        <f t="shared" si="7"/>
        <v>1.1849999999999999E-2</v>
      </c>
      <c r="AQ53" s="11">
        <f t="shared" si="19"/>
        <v>54</v>
      </c>
      <c r="AR53" s="11">
        <f t="shared" si="19"/>
        <v>46</v>
      </c>
      <c r="AS53" s="1">
        <f t="shared" si="20"/>
        <v>335722.69370893639</v>
      </c>
      <c r="AY53" s="1">
        <f t="shared" si="13"/>
        <v>311256.05111707549</v>
      </c>
    </row>
    <row r="54" spans="2:51" x14ac:dyDescent="0.3">
      <c r="B54" s="1">
        <f t="shared" si="0"/>
        <v>2862</v>
      </c>
      <c r="C54" s="11">
        <v>47</v>
      </c>
      <c r="D54" s="11">
        <v>17138</v>
      </c>
      <c r="E54" s="11">
        <v>2634</v>
      </c>
      <c r="F54" s="11">
        <v>0</v>
      </c>
      <c r="G54" s="11">
        <v>224</v>
      </c>
      <c r="H54" s="11">
        <v>0</v>
      </c>
      <c r="I54" s="11">
        <v>4</v>
      </c>
      <c r="J54" s="11">
        <v>58.73</v>
      </c>
      <c r="K54" s="11">
        <v>1.78</v>
      </c>
      <c r="L54" s="11">
        <v>20.399999999999999</v>
      </c>
      <c r="M54" s="11">
        <v>1.71</v>
      </c>
      <c r="N54" s="11">
        <v>570</v>
      </c>
      <c r="O54" s="11">
        <v>2288</v>
      </c>
      <c r="P54" s="11">
        <v>2090</v>
      </c>
      <c r="Q54" s="11">
        <v>196</v>
      </c>
      <c r="R54" s="11">
        <v>2</v>
      </c>
      <c r="S54" s="11">
        <v>1584</v>
      </c>
      <c r="T54" s="11">
        <v>149</v>
      </c>
      <c r="U54" s="11">
        <v>0</v>
      </c>
      <c r="V54" s="1">
        <f t="shared" si="14"/>
        <v>166</v>
      </c>
      <c r="W54" s="1">
        <f t="shared" si="15"/>
        <v>33</v>
      </c>
      <c r="X54" s="1">
        <f t="shared" si="16"/>
        <v>0</v>
      </c>
      <c r="Y54" s="1">
        <f t="shared" si="17"/>
        <v>1</v>
      </c>
      <c r="Z54" s="1">
        <f t="shared" si="18"/>
        <v>200</v>
      </c>
      <c r="AA54" s="3">
        <f t="shared" si="1"/>
        <v>0.44500000000000001</v>
      </c>
      <c r="AB54" s="13">
        <f t="shared" si="2"/>
        <v>1.397624039133473E-3</v>
      </c>
      <c r="AC54" s="13">
        <f t="shared" si="3"/>
        <v>0.1431</v>
      </c>
      <c r="AD54" s="13">
        <f t="shared" si="4"/>
        <v>0.13170000000000001</v>
      </c>
      <c r="AE54" s="13">
        <f t="shared" si="5"/>
        <v>1.12E-2</v>
      </c>
      <c r="AF54" s="13">
        <f t="shared" si="6"/>
        <v>2.0000000000000001E-4</v>
      </c>
      <c r="AG54" s="13">
        <f t="shared" si="7"/>
        <v>0.01</v>
      </c>
      <c r="AQ54" s="11">
        <f t="shared" si="19"/>
        <v>55</v>
      </c>
      <c r="AR54" s="11">
        <f t="shared" si="19"/>
        <v>47</v>
      </c>
      <c r="AS54" s="1">
        <f t="shared" si="20"/>
        <v>360946.03658714349</v>
      </c>
      <c r="AY54" s="1">
        <f t="shared" si="13"/>
        <v>332191.42570598738</v>
      </c>
    </row>
    <row r="55" spans="2:51" x14ac:dyDescent="0.3">
      <c r="B55" s="1">
        <f t="shared" si="0"/>
        <v>3050</v>
      </c>
      <c r="C55" s="11">
        <v>48</v>
      </c>
      <c r="D55" s="11">
        <v>16950</v>
      </c>
      <c r="E55" s="11">
        <v>2775</v>
      </c>
      <c r="F55" s="11">
        <v>0</v>
      </c>
      <c r="G55" s="11">
        <v>269</v>
      </c>
      <c r="H55" s="11">
        <v>0</v>
      </c>
      <c r="I55" s="11">
        <v>6</v>
      </c>
      <c r="J55" s="11">
        <v>58.72</v>
      </c>
      <c r="K55" s="11">
        <v>1.78</v>
      </c>
      <c r="L55" s="11">
        <v>20.6</v>
      </c>
      <c r="M55" s="11">
        <v>1.66</v>
      </c>
      <c r="N55" s="11">
        <v>622</v>
      </c>
      <c r="O55" s="11">
        <v>2424</v>
      </c>
      <c r="P55" s="11">
        <v>2187</v>
      </c>
      <c r="Q55" s="11">
        <v>234</v>
      </c>
      <c r="R55" s="11">
        <v>3</v>
      </c>
      <c r="S55" s="11">
        <v>1658</v>
      </c>
      <c r="T55" s="11">
        <v>155</v>
      </c>
      <c r="U55" s="11">
        <v>0</v>
      </c>
      <c r="V55" s="1">
        <f t="shared" si="14"/>
        <v>141</v>
      </c>
      <c r="W55" s="1">
        <f t="shared" si="15"/>
        <v>45</v>
      </c>
      <c r="X55" s="1">
        <f t="shared" si="16"/>
        <v>0</v>
      </c>
      <c r="Y55" s="1">
        <f t="shared" si="17"/>
        <v>2</v>
      </c>
      <c r="Z55" s="1">
        <f t="shared" si="18"/>
        <v>188</v>
      </c>
      <c r="AA55" s="3">
        <f t="shared" si="1"/>
        <v>0.44500000000000001</v>
      </c>
      <c r="AB55" s="13">
        <f t="shared" si="2"/>
        <v>1.9672131147540984E-3</v>
      </c>
      <c r="AC55" s="13">
        <f t="shared" si="3"/>
        <v>0.1525</v>
      </c>
      <c r="AD55" s="13">
        <f t="shared" si="4"/>
        <v>0.13875000000000001</v>
      </c>
      <c r="AE55" s="13">
        <f t="shared" si="5"/>
        <v>1.345E-2</v>
      </c>
      <c r="AF55" s="13">
        <f t="shared" si="6"/>
        <v>2.9999999999999997E-4</v>
      </c>
      <c r="AG55" s="13">
        <f t="shared" si="7"/>
        <v>9.4000000000000004E-3</v>
      </c>
      <c r="AQ55" s="11">
        <f t="shared" si="19"/>
        <v>56</v>
      </c>
      <c r="AR55" s="11">
        <f t="shared" si="19"/>
        <v>48</v>
      </c>
      <c r="AS55" s="1">
        <f t="shared" si="20"/>
        <v>384655.97889265814</v>
      </c>
      <c r="AY55" s="1">
        <f t="shared" si="13"/>
        <v>349973.88243512338</v>
      </c>
    </row>
    <row r="56" spans="2:51" x14ac:dyDescent="0.3">
      <c r="B56" s="1">
        <f t="shared" si="0"/>
        <v>3254</v>
      </c>
      <c r="C56" s="11">
        <v>49</v>
      </c>
      <c r="D56" s="11">
        <v>16746</v>
      </c>
      <c r="E56" s="11">
        <v>2941</v>
      </c>
      <c r="F56" s="11">
        <v>0</v>
      </c>
      <c r="G56" s="11">
        <v>307</v>
      </c>
      <c r="H56" s="11">
        <v>0</v>
      </c>
      <c r="I56" s="11">
        <v>6</v>
      </c>
      <c r="J56" s="11">
        <v>58.73</v>
      </c>
      <c r="K56" s="11">
        <v>1.78</v>
      </c>
      <c r="L56" s="11">
        <v>20.7</v>
      </c>
      <c r="M56" s="11">
        <v>1.69</v>
      </c>
      <c r="N56" s="11">
        <v>682</v>
      </c>
      <c r="O56" s="11">
        <v>2568</v>
      </c>
      <c r="P56" s="11">
        <v>2299</v>
      </c>
      <c r="Q56" s="11">
        <v>266</v>
      </c>
      <c r="R56" s="11">
        <v>3</v>
      </c>
      <c r="S56" s="11">
        <v>1764</v>
      </c>
      <c r="T56" s="11">
        <v>164</v>
      </c>
      <c r="U56" s="11">
        <v>0</v>
      </c>
      <c r="V56" s="1">
        <f t="shared" si="14"/>
        <v>166</v>
      </c>
      <c r="W56" s="1">
        <f t="shared" si="15"/>
        <v>38</v>
      </c>
      <c r="X56" s="1">
        <f t="shared" si="16"/>
        <v>0</v>
      </c>
      <c r="Y56" s="1">
        <f t="shared" si="17"/>
        <v>0</v>
      </c>
      <c r="Z56" s="1">
        <f t="shared" si="18"/>
        <v>204</v>
      </c>
      <c r="AA56" s="3">
        <f t="shared" si="1"/>
        <v>0.44500000000000001</v>
      </c>
      <c r="AB56" s="13">
        <f t="shared" si="2"/>
        <v>1.8438844499078057E-3</v>
      </c>
      <c r="AC56" s="13">
        <f t="shared" si="3"/>
        <v>0.16270000000000001</v>
      </c>
      <c r="AD56" s="13">
        <f t="shared" si="4"/>
        <v>0.14704999999999999</v>
      </c>
      <c r="AE56" s="13">
        <f t="shared" si="5"/>
        <v>1.5350000000000001E-2</v>
      </c>
      <c r="AF56" s="13">
        <f t="shared" si="6"/>
        <v>2.9999999999999997E-4</v>
      </c>
      <c r="AG56" s="13">
        <f t="shared" si="7"/>
        <v>1.0200000000000001E-2</v>
      </c>
      <c r="AQ56" s="11">
        <f t="shared" si="19"/>
        <v>57</v>
      </c>
      <c r="AR56" s="11">
        <f t="shared" si="19"/>
        <v>49</v>
      </c>
      <c r="AS56" s="1">
        <f t="shared" si="20"/>
        <v>410383.78862842941</v>
      </c>
      <c r="AY56" s="1">
        <f t="shared" si="13"/>
        <v>370909.25702403527</v>
      </c>
    </row>
    <row r="57" spans="2:51" x14ac:dyDescent="0.3">
      <c r="B57" s="1">
        <f t="shared" si="0"/>
        <v>3471</v>
      </c>
      <c r="C57" s="11">
        <v>50</v>
      </c>
      <c r="D57" s="11">
        <v>16529</v>
      </c>
      <c r="E57" s="11">
        <v>3115</v>
      </c>
      <c r="F57" s="11">
        <v>0</v>
      </c>
      <c r="G57" s="11">
        <v>350</v>
      </c>
      <c r="H57" s="11">
        <v>0</v>
      </c>
      <c r="I57" s="11">
        <v>6</v>
      </c>
      <c r="J57" s="11">
        <v>58.73</v>
      </c>
      <c r="K57" s="11">
        <v>1.78</v>
      </c>
      <c r="L57" s="11">
        <v>20.7</v>
      </c>
      <c r="M57" s="11">
        <v>1.59</v>
      </c>
      <c r="N57" s="11">
        <v>746</v>
      </c>
      <c r="O57" s="11">
        <v>2721</v>
      </c>
      <c r="P57" s="11">
        <v>2418</v>
      </c>
      <c r="Q57" s="11">
        <v>300</v>
      </c>
      <c r="R57" s="11">
        <v>3</v>
      </c>
      <c r="S57" s="11">
        <v>1901</v>
      </c>
      <c r="T57" s="11">
        <v>177</v>
      </c>
      <c r="U57" s="11">
        <v>0</v>
      </c>
      <c r="V57" s="1">
        <f t="shared" si="14"/>
        <v>174</v>
      </c>
      <c r="W57" s="1">
        <f t="shared" si="15"/>
        <v>43</v>
      </c>
      <c r="X57" s="1">
        <f t="shared" si="16"/>
        <v>0</v>
      </c>
      <c r="Y57" s="1">
        <f t="shared" si="17"/>
        <v>0</v>
      </c>
      <c r="Z57" s="1">
        <f t="shared" si="18"/>
        <v>217</v>
      </c>
      <c r="AA57" s="3">
        <f t="shared" si="1"/>
        <v>0.44500000000000001</v>
      </c>
      <c r="AB57" s="13">
        <f t="shared" si="2"/>
        <v>1.7286084701815039E-3</v>
      </c>
      <c r="AC57" s="13">
        <f t="shared" si="3"/>
        <v>0.17355000000000001</v>
      </c>
      <c r="AD57" s="13">
        <f t="shared" si="4"/>
        <v>0.15575</v>
      </c>
      <c r="AE57" s="13">
        <f t="shared" si="5"/>
        <v>1.7500000000000002E-2</v>
      </c>
      <c r="AF57" s="13">
        <f t="shared" si="6"/>
        <v>2.9999999999999997E-4</v>
      </c>
      <c r="AG57" s="13">
        <f t="shared" si="7"/>
        <v>1.085E-2</v>
      </c>
      <c r="AQ57" s="11">
        <f t="shared" si="19"/>
        <v>58</v>
      </c>
      <c r="AR57" s="11">
        <f t="shared" si="19"/>
        <v>50</v>
      </c>
      <c r="AS57" s="1">
        <f t="shared" si="20"/>
        <v>437751.11565128405</v>
      </c>
      <c r="AY57" s="1">
        <f t="shared" si="13"/>
        <v>392853.56532807543</v>
      </c>
    </row>
    <row r="58" spans="2:51" x14ac:dyDescent="0.3">
      <c r="B58" s="1">
        <f t="shared" si="0"/>
        <v>3629</v>
      </c>
      <c r="C58" s="11">
        <v>51</v>
      </c>
      <c r="D58" s="11">
        <v>16371</v>
      </c>
      <c r="E58" s="11">
        <v>3227</v>
      </c>
      <c r="F58" s="11">
        <v>0</v>
      </c>
      <c r="G58" s="11">
        <v>394</v>
      </c>
      <c r="H58" s="11">
        <v>0</v>
      </c>
      <c r="I58" s="11">
        <v>8</v>
      </c>
      <c r="J58" s="11">
        <v>58.73</v>
      </c>
      <c r="K58" s="11">
        <v>1.78</v>
      </c>
      <c r="L58" s="11">
        <v>20.8</v>
      </c>
      <c r="M58" s="11">
        <v>1.65</v>
      </c>
      <c r="N58" s="11">
        <v>798</v>
      </c>
      <c r="O58" s="11">
        <v>2827</v>
      </c>
      <c r="P58" s="11">
        <v>2487</v>
      </c>
      <c r="Q58" s="11">
        <v>337</v>
      </c>
      <c r="R58" s="11">
        <v>3</v>
      </c>
      <c r="S58" s="11">
        <v>2024</v>
      </c>
      <c r="T58" s="11">
        <v>188</v>
      </c>
      <c r="U58" s="11">
        <v>0</v>
      </c>
      <c r="V58" s="1">
        <f t="shared" si="14"/>
        <v>112</v>
      </c>
      <c r="W58" s="1">
        <f t="shared" si="15"/>
        <v>44</v>
      </c>
      <c r="X58" s="1">
        <f t="shared" si="16"/>
        <v>0</v>
      </c>
      <c r="Y58" s="1">
        <f t="shared" si="17"/>
        <v>2</v>
      </c>
      <c r="Z58" s="1">
        <f t="shared" si="18"/>
        <v>158</v>
      </c>
      <c r="AA58" s="3">
        <f t="shared" si="1"/>
        <v>0.44500000000000001</v>
      </c>
      <c r="AB58" s="13">
        <f t="shared" si="2"/>
        <v>2.2044640396803529E-3</v>
      </c>
      <c r="AC58" s="13">
        <f t="shared" si="3"/>
        <v>0.18145</v>
      </c>
      <c r="AD58" s="13">
        <f t="shared" si="4"/>
        <v>0.16134999999999999</v>
      </c>
      <c r="AE58" s="13">
        <f t="shared" si="5"/>
        <v>1.9699999999999999E-2</v>
      </c>
      <c r="AF58" s="13">
        <f t="shared" si="6"/>
        <v>4.0000000000000002E-4</v>
      </c>
      <c r="AG58" s="13">
        <f t="shared" si="7"/>
        <v>7.9000000000000008E-3</v>
      </c>
      <c r="AQ58" s="11">
        <f t="shared" si="19"/>
        <v>59</v>
      </c>
      <c r="AR58" s="11">
        <f t="shared" si="19"/>
        <v>51</v>
      </c>
      <c r="AS58" s="1">
        <f t="shared" si="20"/>
        <v>457677.55652506766</v>
      </c>
      <c r="AY58" s="1">
        <f t="shared" si="13"/>
        <v>406978.63733987143</v>
      </c>
    </row>
    <row r="59" spans="2:51" x14ac:dyDescent="0.3">
      <c r="B59" s="1">
        <f t="shared" si="0"/>
        <v>3789</v>
      </c>
      <c r="C59" s="11">
        <v>52</v>
      </c>
      <c r="D59" s="11">
        <v>16211</v>
      </c>
      <c r="E59" s="11">
        <v>3329</v>
      </c>
      <c r="F59" s="11">
        <v>0</v>
      </c>
      <c r="G59" s="11">
        <v>450</v>
      </c>
      <c r="H59" s="11">
        <v>0</v>
      </c>
      <c r="I59" s="11">
        <v>10</v>
      </c>
      <c r="J59" s="11">
        <v>58.73</v>
      </c>
      <c r="K59" s="11">
        <v>1.78</v>
      </c>
      <c r="L59" s="11">
        <v>20.8</v>
      </c>
      <c r="M59" s="11">
        <v>1.69</v>
      </c>
      <c r="N59" s="11">
        <v>858</v>
      </c>
      <c r="O59" s="11">
        <v>2927</v>
      </c>
      <c r="P59" s="11">
        <v>2546</v>
      </c>
      <c r="Q59" s="11">
        <v>377</v>
      </c>
      <c r="R59" s="11">
        <v>4</v>
      </c>
      <c r="S59" s="11">
        <v>2203</v>
      </c>
      <c r="T59" s="11">
        <v>199</v>
      </c>
      <c r="U59" s="11">
        <v>0</v>
      </c>
      <c r="V59" s="1">
        <f t="shared" si="14"/>
        <v>102</v>
      </c>
      <c r="W59" s="1">
        <f t="shared" si="15"/>
        <v>56</v>
      </c>
      <c r="X59" s="1">
        <f t="shared" si="16"/>
        <v>0</v>
      </c>
      <c r="Y59" s="1">
        <f t="shared" si="17"/>
        <v>2</v>
      </c>
      <c r="Z59" s="1">
        <f t="shared" si="18"/>
        <v>160</v>
      </c>
      <c r="AA59" s="3">
        <f t="shared" si="1"/>
        <v>0.44500000000000001</v>
      </c>
      <c r="AB59" s="13">
        <f t="shared" si="2"/>
        <v>2.6392187912377936E-3</v>
      </c>
      <c r="AC59" s="13">
        <f t="shared" si="3"/>
        <v>0.18945000000000001</v>
      </c>
      <c r="AD59" s="13">
        <f t="shared" si="4"/>
        <v>0.16644999999999999</v>
      </c>
      <c r="AE59" s="13">
        <f t="shared" si="5"/>
        <v>2.2499999999999999E-2</v>
      </c>
      <c r="AF59" s="13">
        <f t="shared" si="6"/>
        <v>5.0000000000000001E-4</v>
      </c>
      <c r="AG59" s="13">
        <f t="shared" si="7"/>
        <v>8.0000000000000002E-3</v>
      </c>
      <c r="AQ59" s="11">
        <f t="shared" si="19"/>
        <v>60</v>
      </c>
      <c r="AR59" s="11">
        <f t="shared" si="19"/>
        <v>52</v>
      </c>
      <c r="AS59" s="1">
        <f t="shared" si="20"/>
        <v>477856.23082763335</v>
      </c>
      <c r="AY59" s="1">
        <f t="shared" si="13"/>
        <v>419842.54220775707</v>
      </c>
    </row>
    <row r="60" spans="2:51" x14ac:dyDescent="0.3">
      <c r="B60" s="1">
        <f t="shared" si="0"/>
        <v>3935</v>
      </c>
      <c r="C60" s="11">
        <v>53</v>
      </c>
      <c r="D60" s="11">
        <v>16065</v>
      </c>
      <c r="E60" s="11">
        <v>3403</v>
      </c>
      <c r="F60" s="11">
        <v>0</v>
      </c>
      <c r="G60" s="11">
        <v>522</v>
      </c>
      <c r="H60" s="11">
        <v>0</v>
      </c>
      <c r="I60" s="11">
        <v>10</v>
      </c>
      <c r="J60" s="11">
        <v>58.73</v>
      </c>
      <c r="K60" s="11">
        <v>1.79</v>
      </c>
      <c r="L60" s="11">
        <v>21.1</v>
      </c>
      <c r="M60" s="11">
        <v>1.7</v>
      </c>
      <c r="N60" s="11">
        <v>914</v>
      </c>
      <c r="O60" s="11">
        <v>3017</v>
      </c>
      <c r="P60" s="11">
        <v>2576</v>
      </c>
      <c r="Q60" s="11">
        <v>437</v>
      </c>
      <c r="R60" s="11">
        <v>4</v>
      </c>
      <c r="S60" s="11">
        <v>2331</v>
      </c>
      <c r="T60" s="11">
        <v>212</v>
      </c>
      <c r="U60" s="11">
        <v>0</v>
      </c>
      <c r="V60" s="1">
        <f t="shared" si="14"/>
        <v>74</v>
      </c>
      <c r="W60" s="1">
        <f t="shared" si="15"/>
        <v>72</v>
      </c>
      <c r="X60" s="1">
        <f t="shared" si="16"/>
        <v>0</v>
      </c>
      <c r="Y60" s="1">
        <f t="shared" si="17"/>
        <v>0</v>
      </c>
      <c r="Z60" s="1">
        <f t="shared" si="18"/>
        <v>146</v>
      </c>
      <c r="AA60" s="3">
        <f t="shared" si="1"/>
        <v>0.44750000000000001</v>
      </c>
      <c r="AB60" s="13">
        <f t="shared" si="2"/>
        <v>2.5412960609911056E-3</v>
      </c>
      <c r="AC60" s="13">
        <f t="shared" si="3"/>
        <v>0.19675000000000001</v>
      </c>
      <c r="AD60" s="13">
        <f t="shared" si="4"/>
        <v>0.17015</v>
      </c>
      <c r="AE60" s="13">
        <f t="shared" si="5"/>
        <v>2.6100000000000002E-2</v>
      </c>
      <c r="AF60" s="13">
        <f t="shared" si="6"/>
        <v>5.0000000000000001E-4</v>
      </c>
      <c r="AG60" s="13">
        <f t="shared" si="7"/>
        <v>7.3000000000000001E-3</v>
      </c>
      <c r="AQ60" s="11">
        <f t="shared" si="19"/>
        <v>61</v>
      </c>
      <c r="AR60" s="11">
        <f t="shared" si="19"/>
        <v>53</v>
      </c>
      <c r="AS60" s="1">
        <f t="shared" si="20"/>
        <v>496269.2711287245</v>
      </c>
      <c r="AY60" s="1">
        <f t="shared" si="13"/>
        <v>429175.17907269369</v>
      </c>
    </row>
    <row r="61" spans="2:51" x14ac:dyDescent="0.3">
      <c r="B61" s="1">
        <f t="shared" si="0"/>
        <v>4051</v>
      </c>
      <c r="C61" s="11">
        <v>54</v>
      </c>
      <c r="D61" s="11">
        <v>15949</v>
      </c>
      <c r="E61" s="11">
        <v>3457</v>
      </c>
      <c r="F61" s="11">
        <v>0</v>
      </c>
      <c r="G61" s="11">
        <v>582</v>
      </c>
      <c r="H61" s="11">
        <v>0</v>
      </c>
      <c r="I61" s="11">
        <v>12</v>
      </c>
      <c r="J61" s="11">
        <v>58.73</v>
      </c>
      <c r="K61" s="11">
        <v>1.79</v>
      </c>
      <c r="L61" s="11">
        <v>21.4</v>
      </c>
      <c r="M61" s="11">
        <v>1.66</v>
      </c>
      <c r="N61" s="11">
        <v>967</v>
      </c>
      <c r="O61" s="11">
        <v>3080</v>
      </c>
      <c r="P61" s="11">
        <v>2582</v>
      </c>
      <c r="Q61" s="11">
        <v>492</v>
      </c>
      <c r="R61" s="11">
        <v>6</v>
      </c>
      <c r="S61" s="11">
        <v>2456</v>
      </c>
      <c r="T61" s="11">
        <v>222</v>
      </c>
      <c r="U61" s="11">
        <v>0</v>
      </c>
      <c r="V61" s="1">
        <f t="shared" si="14"/>
        <v>54</v>
      </c>
      <c r="W61" s="1">
        <f t="shared" si="15"/>
        <v>60</v>
      </c>
      <c r="X61" s="1">
        <f t="shared" si="16"/>
        <v>0</v>
      </c>
      <c r="Y61" s="1">
        <f t="shared" si="17"/>
        <v>2</v>
      </c>
      <c r="Z61" s="1">
        <f t="shared" si="18"/>
        <v>116</v>
      </c>
      <c r="AA61" s="3">
        <f t="shared" si="1"/>
        <v>0.44750000000000001</v>
      </c>
      <c r="AB61" s="13">
        <f t="shared" si="2"/>
        <v>2.9622315477659837E-3</v>
      </c>
      <c r="AC61" s="13">
        <f t="shared" si="3"/>
        <v>0.20255000000000001</v>
      </c>
      <c r="AD61" s="13">
        <f t="shared" si="4"/>
        <v>0.17285</v>
      </c>
      <c r="AE61" s="13">
        <f t="shared" si="5"/>
        <v>2.9100000000000001E-2</v>
      </c>
      <c r="AF61" s="13">
        <f t="shared" si="6"/>
        <v>5.9999999999999995E-4</v>
      </c>
      <c r="AG61" s="13">
        <f t="shared" si="7"/>
        <v>5.7999999999999996E-3</v>
      </c>
      <c r="AQ61" s="11">
        <f t="shared" si="19"/>
        <v>62</v>
      </c>
      <c r="AR61" s="11">
        <f t="shared" si="19"/>
        <v>54</v>
      </c>
      <c r="AS61" s="1">
        <f t="shared" si="20"/>
        <v>510898.80999808462</v>
      </c>
      <c r="AY61" s="1">
        <f t="shared" si="13"/>
        <v>435985.48164980958</v>
      </c>
    </row>
    <row r="62" spans="2:51" x14ac:dyDescent="0.3">
      <c r="B62" s="1">
        <f t="shared" si="0"/>
        <v>4190</v>
      </c>
      <c r="C62" s="11">
        <v>55</v>
      </c>
      <c r="D62" s="11">
        <v>15810</v>
      </c>
      <c r="E62" s="11">
        <v>3526</v>
      </c>
      <c r="F62" s="11">
        <v>0</v>
      </c>
      <c r="G62" s="11">
        <v>650</v>
      </c>
      <c r="H62" s="11">
        <v>0</v>
      </c>
      <c r="I62" s="11">
        <v>14</v>
      </c>
      <c r="J62" s="11">
        <v>58.73</v>
      </c>
      <c r="K62" s="11">
        <v>1.8</v>
      </c>
      <c r="L62" s="11">
        <v>21.7</v>
      </c>
      <c r="M62" s="11">
        <v>1.65</v>
      </c>
      <c r="N62" s="11">
        <v>1031</v>
      </c>
      <c r="O62" s="11">
        <v>3155</v>
      </c>
      <c r="P62" s="11">
        <v>2604</v>
      </c>
      <c r="Q62" s="11">
        <v>544</v>
      </c>
      <c r="R62" s="11">
        <v>7</v>
      </c>
      <c r="S62" s="11">
        <v>2590</v>
      </c>
      <c r="T62" s="11">
        <v>242</v>
      </c>
      <c r="U62" s="11">
        <v>0</v>
      </c>
      <c r="V62" s="1">
        <f t="shared" si="14"/>
        <v>69</v>
      </c>
      <c r="W62" s="1">
        <f t="shared" si="15"/>
        <v>68</v>
      </c>
      <c r="X62" s="1">
        <f t="shared" si="16"/>
        <v>0</v>
      </c>
      <c r="Y62" s="1">
        <f t="shared" si="17"/>
        <v>2</v>
      </c>
      <c r="Z62" s="1">
        <f t="shared" si="18"/>
        <v>139</v>
      </c>
      <c r="AA62" s="3">
        <f t="shared" si="1"/>
        <v>0.45</v>
      </c>
      <c r="AB62" s="13">
        <f t="shared" si="2"/>
        <v>3.3412887828162289E-3</v>
      </c>
      <c r="AC62" s="13">
        <f t="shared" si="3"/>
        <v>0.20949999999999999</v>
      </c>
      <c r="AD62" s="13">
        <f t="shared" si="4"/>
        <v>0.17630000000000001</v>
      </c>
      <c r="AE62" s="13">
        <f t="shared" si="5"/>
        <v>3.2500000000000001E-2</v>
      </c>
      <c r="AF62" s="13">
        <f t="shared" si="6"/>
        <v>6.9999999999999999E-4</v>
      </c>
      <c r="AG62" s="13">
        <f t="shared" si="7"/>
        <v>6.9499999999999996E-3</v>
      </c>
      <c r="AQ62" s="11">
        <f t="shared" si="19"/>
        <v>63</v>
      </c>
      <c r="AR62" s="11">
        <f t="shared" si="19"/>
        <v>55</v>
      </c>
      <c r="AS62" s="1">
        <f t="shared" si="20"/>
        <v>528429.03329843853</v>
      </c>
      <c r="AY62" s="1">
        <f t="shared" si="13"/>
        <v>444687.53494279104</v>
      </c>
    </row>
    <row r="63" spans="2:51" x14ac:dyDescent="0.3">
      <c r="B63" s="1">
        <f t="shared" si="0"/>
        <v>4303</v>
      </c>
      <c r="C63" s="11">
        <v>56</v>
      </c>
      <c r="D63" s="11">
        <v>15697</v>
      </c>
      <c r="E63" s="11">
        <v>3570</v>
      </c>
      <c r="F63" s="11">
        <v>0</v>
      </c>
      <c r="G63" s="11">
        <v>717</v>
      </c>
      <c r="H63" s="11">
        <v>0</v>
      </c>
      <c r="I63" s="11">
        <v>16</v>
      </c>
      <c r="J63" s="11">
        <v>58.73</v>
      </c>
      <c r="K63" s="11">
        <v>1.81</v>
      </c>
      <c r="L63" s="11">
        <v>21.9</v>
      </c>
      <c r="M63" s="11">
        <v>1.56</v>
      </c>
      <c r="N63" s="11">
        <v>1082</v>
      </c>
      <c r="O63" s="11">
        <v>3217</v>
      </c>
      <c r="P63" s="11">
        <v>2609</v>
      </c>
      <c r="Q63" s="11">
        <v>600</v>
      </c>
      <c r="R63" s="11">
        <v>8</v>
      </c>
      <c r="S63" s="11">
        <v>2739</v>
      </c>
      <c r="T63" s="11">
        <v>253</v>
      </c>
      <c r="U63" s="11">
        <v>0</v>
      </c>
      <c r="V63" s="1">
        <f t="shared" si="14"/>
        <v>44</v>
      </c>
      <c r="W63" s="1">
        <f t="shared" si="15"/>
        <v>67</v>
      </c>
      <c r="X63" s="1">
        <f t="shared" si="16"/>
        <v>0</v>
      </c>
      <c r="Y63" s="1">
        <f t="shared" si="17"/>
        <v>2</v>
      </c>
      <c r="Z63" s="1">
        <f t="shared" si="18"/>
        <v>113</v>
      </c>
      <c r="AA63" s="3">
        <f t="shared" si="1"/>
        <v>0.45250000000000001</v>
      </c>
      <c r="AB63" s="13">
        <f t="shared" si="2"/>
        <v>3.7183360446200325E-3</v>
      </c>
      <c r="AC63" s="13">
        <f t="shared" si="3"/>
        <v>0.21515000000000001</v>
      </c>
      <c r="AD63" s="13">
        <f t="shared" si="4"/>
        <v>0.17849999999999999</v>
      </c>
      <c r="AE63" s="13">
        <f t="shared" si="5"/>
        <v>3.585E-2</v>
      </c>
      <c r="AF63" s="13">
        <f t="shared" si="6"/>
        <v>8.0000000000000004E-4</v>
      </c>
      <c r="AG63" s="13">
        <f t="shared" si="7"/>
        <v>5.6499999999999996E-3</v>
      </c>
      <c r="AQ63" s="11">
        <f t="shared" si="19"/>
        <v>64</v>
      </c>
      <c r="AR63" s="11">
        <f t="shared" si="19"/>
        <v>56</v>
      </c>
      <c r="AS63" s="1">
        <f t="shared" si="20"/>
        <v>542680.22202462563</v>
      </c>
      <c r="AY63" s="1">
        <f t="shared" si="13"/>
        <v>450236.67037599656</v>
      </c>
    </row>
    <row r="64" spans="2:51" x14ac:dyDescent="0.3">
      <c r="B64" s="1">
        <f t="shared" si="0"/>
        <v>4428</v>
      </c>
      <c r="C64" s="11">
        <v>57</v>
      </c>
      <c r="D64" s="11">
        <v>15572</v>
      </c>
      <c r="E64" s="11">
        <v>3608</v>
      </c>
      <c r="F64" s="11">
        <v>0</v>
      </c>
      <c r="G64" s="11">
        <v>803</v>
      </c>
      <c r="H64" s="11">
        <v>0</v>
      </c>
      <c r="I64" s="11">
        <v>17</v>
      </c>
      <c r="J64" s="11">
        <v>58.73</v>
      </c>
      <c r="K64" s="11">
        <v>1.81</v>
      </c>
      <c r="L64" s="11">
        <v>22.1</v>
      </c>
      <c r="M64" s="11">
        <v>1.56</v>
      </c>
      <c r="N64" s="11">
        <v>1138</v>
      </c>
      <c r="O64" s="11">
        <v>3286</v>
      </c>
      <c r="P64" s="11">
        <v>2610</v>
      </c>
      <c r="Q64" s="11">
        <v>667</v>
      </c>
      <c r="R64" s="11">
        <v>9</v>
      </c>
      <c r="S64" s="11">
        <v>2810</v>
      </c>
      <c r="T64" s="11">
        <v>265</v>
      </c>
      <c r="U64" s="11">
        <v>0</v>
      </c>
      <c r="V64" s="1">
        <f t="shared" si="14"/>
        <v>38</v>
      </c>
      <c r="W64" s="1">
        <f t="shared" si="15"/>
        <v>86</v>
      </c>
      <c r="X64" s="1">
        <f t="shared" si="16"/>
        <v>0</v>
      </c>
      <c r="Y64" s="1">
        <f t="shared" si="17"/>
        <v>1</v>
      </c>
      <c r="Z64" s="1">
        <f t="shared" si="18"/>
        <v>125</v>
      </c>
      <c r="AA64" s="3">
        <f t="shared" si="1"/>
        <v>0.45250000000000001</v>
      </c>
      <c r="AB64" s="13">
        <f t="shared" si="2"/>
        <v>3.8392050587172538E-3</v>
      </c>
      <c r="AC64" s="13">
        <f t="shared" si="3"/>
        <v>0.22140000000000001</v>
      </c>
      <c r="AD64" s="13">
        <f t="shared" si="4"/>
        <v>0.1804</v>
      </c>
      <c r="AE64" s="13">
        <f t="shared" si="5"/>
        <v>4.0149999999999998E-2</v>
      </c>
      <c r="AF64" s="13">
        <f t="shared" si="6"/>
        <v>8.4999999999999995E-4</v>
      </c>
      <c r="AG64" s="13">
        <f t="shared" si="7"/>
        <v>6.2500000000000003E-3</v>
      </c>
      <c r="AQ64" s="11">
        <f t="shared" si="19"/>
        <v>65</v>
      </c>
      <c r="AR64" s="11">
        <f t="shared" si="19"/>
        <v>57</v>
      </c>
      <c r="AS64" s="1">
        <f t="shared" si="20"/>
        <v>558444.81132350501</v>
      </c>
      <c r="AY64" s="1">
        <f t="shared" si="13"/>
        <v>455029.10552285594</v>
      </c>
    </row>
    <row r="65" spans="2:51" x14ac:dyDescent="0.3">
      <c r="B65" s="1">
        <f t="shared" si="0"/>
        <v>4539</v>
      </c>
      <c r="C65" s="11">
        <v>58</v>
      </c>
      <c r="D65" s="11">
        <v>15461</v>
      </c>
      <c r="E65" s="11">
        <v>3637</v>
      </c>
      <c r="F65" s="11">
        <v>0</v>
      </c>
      <c r="G65" s="11">
        <v>885</v>
      </c>
      <c r="H65" s="11">
        <v>0</v>
      </c>
      <c r="I65" s="11">
        <v>17</v>
      </c>
      <c r="J65" s="11">
        <v>58.73</v>
      </c>
      <c r="K65" s="11">
        <v>1.82</v>
      </c>
      <c r="L65" s="11">
        <v>22.2</v>
      </c>
      <c r="M65" s="11">
        <v>1.54</v>
      </c>
      <c r="N65" s="11">
        <v>1187</v>
      </c>
      <c r="O65" s="11">
        <v>3348</v>
      </c>
      <c r="P65" s="11">
        <v>2603</v>
      </c>
      <c r="Q65" s="11">
        <v>736</v>
      </c>
      <c r="R65" s="11">
        <v>9</v>
      </c>
      <c r="S65" s="11">
        <v>2887</v>
      </c>
      <c r="T65" s="11">
        <v>275</v>
      </c>
      <c r="U65" s="11">
        <v>0</v>
      </c>
      <c r="V65" s="1">
        <f t="shared" si="14"/>
        <v>29</v>
      </c>
      <c r="W65" s="1">
        <f t="shared" si="15"/>
        <v>82</v>
      </c>
      <c r="X65" s="1">
        <f t="shared" si="16"/>
        <v>0</v>
      </c>
      <c r="Y65" s="1">
        <f t="shared" si="17"/>
        <v>0</v>
      </c>
      <c r="Z65" s="1">
        <f t="shared" si="18"/>
        <v>111</v>
      </c>
      <c r="AA65" s="3">
        <f t="shared" si="1"/>
        <v>0.45500000000000002</v>
      </c>
      <c r="AB65" s="13">
        <f t="shared" si="2"/>
        <v>3.7453183520599251E-3</v>
      </c>
      <c r="AC65" s="13">
        <f t="shared" si="3"/>
        <v>0.22695000000000001</v>
      </c>
      <c r="AD65" s="13">
        <f t="shared" si="4"/>
        <v>0.18185000000000001</v>
      </c>
      <c r="AE65" s="13">
        <f t="shared" si="5"/>
        <v>4.4249999999999998E-2</v>
      </c>
      <c r="AF65" s="13">
        <f t="shared" si="6"/>
        <v>8.4999999999999995E-4</v>
      </c>
      <c r="AG65" s="13">
        <f t="shared" si="7"/>
        <v>5.5500000000000002E-3</v>
      </c>
      <c r="AQ65" s="11">
        <f t="shared" si="19"/>
        <v>66</v>
      </c>
      <c r="AR65" s="11">
        <f t="shared" si="19"/>
        <v>58</v>
      </c>
      <c r="AS65" s="1">
        <f t="shared" si="20"/>
        <v>572443.76662090991</v>
      </c>
      <c r="AY65" s="1">
        <f t="shared" si="13"/>
        <v>458686.49024019594</v>
      </c>
    </row>
    <row r="66" spans="2:51" x14ac:dyDescent="0.3">
      <c r="B66" s="1">
        <f t="shared" si="0"/>
        <v>4620</v>
      </c>
      <c r="C66" s="11">
        <v>59</v>
      </c>
      <c r="D66" s="11">
        <v>15380</v>
      </c>
      <c r="E66" s="11">
        <v>3627</v>
      </c>
      <c r="F66" s="11">
        <v>0</v>
      </c>
      <c r="G66" s="11">
        <v>976</v>
      </c>
      <c r="H66" s="11">
        <v>0</v>
      </c>
      <c r="I66" s="11">
        <v>17</v>
      </c>
      <c r="J66" s="11">
        <v>58.73</v>
      </c>
      <c r="K66" s="11">
        <v>1.82</v>
      </c>
      <c r="L66" s="11">
        <v>22.3</v>
      </c>
      <c r="M66" s="11">
        <v>1.53</v>
      </c>
      <c r="N66" s="11">
        <v>1238</v>
      </c>
      <c r="O66" s="11">
        <v>3378</v>
      </c>
      <c r="P66" s="11">
        <v>2559</v>
      </c>
      <c r="Q66" s="11">
        <v>810</v>
      </c>
      <c r="R66" s="11">
        <v>9</v>
      </c>
      <c r="S66" s="11">
        <v>2942</v>
      </c>
      <c r="T66" s="11">
        <v>289</v>
      </c>
      <c r="U66" s="11">
        <v>0</v>
      </c>
      <c r="V66" s="1">
        <f t="shared" si="14"/>
        <v>-10</v>
      </c>
      <c r="W66" s="1">
        <f t="shared" si="15"/>
        <v>91</v>
      </c>
      <c r="X66" s="1">
        <f t="shared" si="16"/>
        <v>0</v>
      </c>
      <c r="Y66" s="1">
        <f t="shared" si="17"/>
        <v>0</v>
      </c>
      <c r="Z66" s="1">
        <f t="shared" si="18"/>
        <v>81</v>
      </c>
      <c r="AA66" s="3">
        <f t="shared" si="1"/>
        <v>0.45500000000000002</v>
      </c>
      <c r="AB66" s="13">
        <f t="shared" si="2"/>
        <v>3.6796536796536799E-3</v>
      </c>
      <c r="AC66" s="13">
        <f t="shared" si="3"/>
        <v>0.23100000000000001</v>
      </c>
      <c r="AD66" s="13">
        <f t="shared" si="4"/>
        <v>0.18135000000000001</v>
      </c>
      <c r="AE66" s="13">
        <f t="shared" si="5"/>
        <v>4.8800000000000003E-2</v>
      </c>
      <c r="AF66" s="13">
        <f t="shared" si="6"/>
        <v>8.4999999999999995E-4</v>
      </c>
      <c r="AG66" s="13">
        <f t="shared" si="7"/>
        <v>4.0499999999999998E-3</v>
      </c>
      <c r="AQ66" s="11">
        <f t="shared" si="19"/>
        <v>67</v>
      </c>
      <c r="AR66" s="11">
        <f t="shared" si="19"/>
        <v>59</v>
      </c>
      <c r="AS66" s="1">
        <f t="shared" si="20"/>
        <v>582659.22048658377</v>
      </c>
      <c r="AY66" s="1">
        <f t="shared" si="13"/>
        <v>457425.32309628563</v>
      </c>
    </row>
    <row r="67" spans="2:51" x14ac:dyDescent="0.3">
      <c r="B67" s="1">
        <f t="shared" si="0"/>
        <v>4682</v>
      </c>
      <c r="C67" s="11">
        <v>60</v>
      </c>
      <c r="D67" s="11">
        <v>15318</v>
      </c>
      <c r="E67" s="11">
        <v>3585</v>
      </c>
      <c r="F67" s="11">
        <v>0</v>
      </c>
      <c r="G67" s="11">
        <v>1076</v>
      </c>
      <c r="H67" s="11">
        <v>0</v>
      </c>
      <c r="I67" s="11">
        <v>21</v>
      </c>
      <c r="J67" s="11">
        <v>58.73</v>
      </c>
      <c r="K67" s="11">
        <v>1.83</v>
      </c>
      <c r="L67" s="11">
        <v>22.4</v>
      </c>
      <c r="M67" s="11">
        <v>1.54</v>
      </c>
      <c r="N67" s="11">
        <v>1284</v>
      </c>
      <c r="O67" s="11">
        <v>3394</v>
      </c>
      <c r="P67" s="11">
        <v>2500</v>
      </c>
      <c r="Q67" s="11">
        <v>885</v>
      </c>
      <c r="R67" s="11">
        <v>9</v>
      </c>
      <c r="S67" s="11">
        <v>2954</v>
      </c>
      <c r="T67" s="11">
        <v>290</v>
      </c>
      <c r="U67" s="11">
        <v>0</v>
      </c>
      <c r="V67" s="1">
        <f t="shared" si="14"/>
        <v>-42</v>
      </c>
      <c r="W67" s="1">
        <f t="shared" si="15"/>
        <v>100</v>
      </c>
      <c r="X67" s="1">
        <f t="shared" si="16"/>
        <v>0</v>
      </c>
      <c r="Y67" s="1">
        <f t="shared" si="17"/>
        <v>4</v>
      </c>
      <c r="Z67" s="1">
        <f t="shared" si="18"/>
        <v>62</v>
      </c>
      <c r="AA67" s="3">
        <f t="shared" si="1"/>
        <v>0.45750000000000002</v>
      </c>
      <c r="AB67" s="13">
        <f t="shared" si="2"/>
        <v>4.4852627082443402E-3</v>
      </c>
      <c r="AC67" s="13">
        <f t="shared" si="3"/>
        <v>0.2341</v>
      </c>
      <c r="AD67" s="13">
        <f t="shared" si="4"/>
        <v>0.17924999999999999</v>
      </c>
      <c r="AE67" s="13">
        <f t="shared" si="5"/>
        <v>5.3800000000000001E-2</v>
      </c>
      <c r="AF67" s="13">
        <f t="shared" si="6"/>
        <v>1.0499999999999999E-3</v>
      </c>
      <c r="AG67" s="13">
        <f t="shared" si="7"/>
        <v>3.0999999999999999E-3</v>
      </c>
      <c r="AQ67" s="11">
        <f t="shared" si="19"/>
        <v>68</v>
      </c>
      <c r="AR67" s="11">
        <f t="shared" si="19"/>
        <v>60</v>
      </c>
      <c r="AS67" s="1">
        <f t="shared" si="20"/>
        <v>590478.45677882805</v>
      </c>
      <c r="AY67" s="1">
        <f t="shared" si="13"/>
        <v>452128.42109186214</v>
      </c>
    </row>
    <row r="68" spans="2:51" x14ac:dyDescent="0.3">
      <c r="B68" s="1">
        <f t="shared" si="0"/>
        <v>4727</v>
      </c>
      <c r="C68" s="11">
        <v>61</v>
      </c>
      <c r="D68" s="11">
        <v>15273</v>
      </c>
      <c r="E68" s="11">
        <v>3525</v>
      </c>
      <c r="F68" s="11">
        <v>0</v>
      </c>
      <c r="G68" s="11">
        <v>1180</v>
      </c>
      <c r="H68" s="11">
        <v>0</v>
      </c>
      <c r="I68" s="11">
        <v>22</v>
      </c>
      <c r="J68" s="11">
        <v>58.74</v>
      </c>
      <c r="K68" s="11">
        <v>1.84</v>
      </c>
      <c r="L68" s="11">
        <v>22.5</v>
      </c>
      <c r="M68" s="11">
        <v>1.55</v>
      </c>
      <c r="N68" s="11">
        <v>1327</v>
      </c>
      <c r="O68" s="11">
        <v>3396</v>
      </c>
      <c r="P68" s="11">
        <v>2418</v>
      </c>
      <c r="Q68" s="11">
        <v>968</v>
      </c>
      <c r="R68" s="11">
        <v>10</v>
      </c>
      <c r="S68" s="11">
        <v>2988</v>
      </c>
      <c r="T68" s="11">
        <v>290</v>
      </c>
      <c r="U68" s="11">
        <v>0</v>
      </c>
      <c r="V68" s="1">
        <f t="shared" si="14"/>
        <v>-60</v>
      </c>
      <c r="W68" s="1">
        <f t="shared" si="15"/>
        <v>104</v>
      </c>
      <c r="X68" s="1">
        <f t="shared" si="16"/>
        <v>0</v>
      </c>
      <c r="Y68" s="1">
        <f t="shared" si="17"/>
        <v>1</v>
      </c>
      <c r="Z68" s="1">
        <f t="shared" si="18"/>
        <v>45</v>
      </c>
      <c r="AA68" s="3">
        <f t="shared" si="1"/>
        <v>0.46</v>
      </c>
      <c r="AB68" s="13">
        <f t="shared" si="2"/>
        <v>4.6541146604611805E-3</v>
      </c>
      <c r="AC68" s="13">
        <f t="shared" si="3"/>
        <v>0.23635</v>
      </c>
      <c r="AD68" s="13">
        <f t="shared" si="4"/>
        <v>0.17624999999999999</v>
      </c>
      <c r="AE68" s="13">
        <f t="shared" si="5"/>
        <v>5.8999999999999997E-2</v>
      </c>
      <c r="AF68" s="13">
        <f t="shared" si="6"/>
        <v>1.1000000000000001E-3</v>
      </c>
      <c r="AG68" s="13">
        <f t="shared" si="7"/>
        <v>2.2499999999999998E-3</v>
      </c>
      <c r="AQ68" s="11">
        <f t="shared" si="19"/>
        <v>69</v>
      </c>
      <c r="AR68" s="11">
        <f t="shared" si="19"/>
        <v>61</v>
      </c>
      <c r="AS68" s="1">
        <f t="shared" si="20"/>
        <v>596153.70892642462</v>
      </c>
      <c r="AY68" s="1">
        <f t="shared" si="13"/>
        <v>444561.4182284</v>
      </c>
    </row>
    <row r="69" spans="2:51" x14ac:dyDescent="0.3">
      <c r="B69" s="1">
        <f t="shared" si="0"/>
        <v>4761</v>
      </c>
      <c r="C69" s="11">
        <v>62</v>
      </c>
      <c r="D69" s="11">
        <v>15239</v>
      </c>
      <c r="E69" s="11">
        <v>3459</v>
      </c>
      <c r="F69" s="11">
        <v>0</v>
      </c>
      <c r="G69" s="11">
        <v>1275</v>
      </c>
      <c r="H69" s="11">
        <v>0</v>
      </c>
      <c r="I69" s="11">
        <v>27</v>
      </c>
      <c r="J69" s="11">
        <v>58.74</v>
      </c>
      <c r="K69" s="11">
        <v>1.84</v>
      </c>
      <c r="L69" s="11">
        <v>22.6</v>
      </c>
      <c r="M69" s="11">
        <v>1.51</v>
      </c>
      <c r="N69" s="11">
        <v>1361</v>
      </c>
      <c r="O69" s="11">
        <v>3396</v>
      </c>
      <c r="P69" s="11">
        <v>2344</v>
      </c>
      <c r="Q69" s="11">
        <v>1040</v>
      </c>
      <c r="R69" s="11">
        <v>12</v>
      </c>
      <c r="S69" s="11">
        <v>3001</v>
      </c>
      <c r="T69" s="11">
        <v>289</v>
      </c>
      <c r="U69" s="11">
        <v>0</v>
      </c>
      <c r="V69" s="1">
        <f t="shared" si="14"/>
        <v>-66</v>
      </c>
      <c r="W69" s="1">
        <f t="shared" si="15"/>
        <v>95</v>
      </c>
      <c r="X69" s="1">
        <f t="shared" si="16"/>
        <v>0</v>
      </c>
      <c r="Y69" s="1">
        <f t="shared" si="17"/>
        <v>5</v>
      </c>
      <c r="Z69" s="1">
        <f t="shared" si="18"/>
        <v>34</v>
      </c>
      <c r="AA69" s="3">
        <f t="shared" si="1"/>
        <v>0.46</v>
      </c>
      <c r="AB69" s="13">
        <f t="shared" si="2"/>
        <v>5.6710775047258983E-3</v>
      </c>
      <c r="AC69" s="13">
        <f t="shared" si="3"/>
        <v>0.23805000000000001</v>
      </c>
      <c r="AD69" s="13">
        <f t="shared" si="4"/>
        <v>0.17294999999999999</v>
      </c>
      <c r="AE69" s="13">
        <f t="shared" si="5"/>
        <v>6.3750000000000001E-2</v>
      </c>
      <c r="AF69" s="13">
        <f t="shared" si="6"/>
        <v>1.3500000000000001E-3</v>
      </c>
      <c r="AG69" s="13">
        <f t="shared" si="7"/>
        <v>1.6999999999999999E-3</v>
      </c>
      <c r="AQ69" s="11">
        <f t="shared" si="19"/>
        <v>70</v>
      </c>
      <c r="AR69" s="11">
        <f t="shared" si="19"/>
        <v>62</v>
      </c>
      <c r="AS69" s="1">
        <f t="shared" si="20"/>
        <v>600441.67721571983</v>
      </c>
      <c r="AY69" s="1">
        <f t="shared" si="13"/>
        <v>436237.71507859166</v>
      </c>
    </row>
    <row r="70" spans="2:51" x14ac:dyDescent="0.3">
      <c r="B70" s="1">
        <f t="shared" si="0"/>
        <v>4803</v>
      </c>
      <c r="C70" s="11">
        <v>63</v>
      </c>
      <c r="D70" s="11">
        <v>15197</v>
      </c>
      <c r="E70" s="11">
        <v>3395</v>
      </c>
      <c r="F70" s="11">
        <v>0</v>
      </c>
      <c r="G70" s="11">
        <v>1381</v>
      </c>
      <c r="H70" s="11">
        <v>0</v>
      </c>
      <c r="I70" s="11">
        <v>27</v>
      </c>
      <c r="J70" s="11">
        <v>58.74</v>
      </c>
      <c r="K70" s="11">
        <v>1.85</v>
      </c>
      <c r="L70" s="11">
        <v>22.7</v>
      </c>
      <c r="M70" s="11">
        <v>1.51</v>
      </c>
      <c r="N70" s="11">
        <v>1403</v>
      </c>
      <c r="O70" s="11">
        <v>3396</v>
      </c>
      <c r="P70" s="11">
        <v>2258</v>
      </c>
      <c r="Q70" s="11">
        <v>1126</v>
      </c>
      <c r="R70" s="11">
        <v>12</v>
      </c>
      <c r="S70" s="11">
        <v>3020</v>
      </c>
      <c r="T70" s="11">
        <v>292</v>
      </c>
      <c r="U70" s="11">
        <v>0</v>
      </c>
      <c r="V70" s="1">
        <f t="shared" si="14"/>
        <v>-64</v>
      </c>
      <c r="W70" s="1">
        <f t="shared" si="15"/>
        <v>106</v>
      </c>
      <c r="X70" s="1">
        <f t="shared" si="16"/>
        <v>0</v>
      </c>
      <c r="Y70" s="1">
        <f t="shared" si="17"/>
        <v>0</v>
      </c>
      <c r="Z70" s="1">
        <f t="shared" si="18"/>
        <v>42</v>
      </c>
      <c r="AA70" s="3">
        <f t="shared" si="1"/>
        <v>0.46250000000000002</v>
      </c>
      <c r="AB70" s="13">
        <f t="shared" si="2"/>
        <v>5.6214865708931914E-3</v>
      </c>
      <c r="AC70" s="13">
        <f t="shared" si="3"/>
        <v>0.24015</v>
      </c>
      <c r="AD70" s="13">
        <f t="shared" si="4"/>
        <v>0.16975000000000001</v>
      </c>
      <c r="AE70" s="13">
        <f t="shared" si="5"/>
        <v>6.905E-2</v>
      </c>
      <c r="AF70" s="13">
        <f t="shared" si="6"/>
        <v>1.3500000000000001E-3</v>
      </c>
      <c r="AG70" s="13">
        <f t="shared" si="7"/>
        <v>2.0999999999999999E-3</v>
      </c>
      <c r="AQ70" s="11">
        <f t="shared" si="19"/>
        <v>71</v>
      </c>
      <c r="AR70" s="11">
        <f t="shared" si="19"/>
        <v>63</v>
      </c>
      <c r="AS70" s="1">
        <f t="shared" si="20"/>
        <v>605738.57922014326</v>
      </c>
      <c r="AY70" s="1">
        <f t="shared" si="13"/>
        <v>428166.24535756541</v>
      </c>
    </row>
    <row r="71" spans="2:51" x14ac:dyDescent="0.3">
      <c r="B71" s="1">
        <f t="shared" si="0"/>
        <v>4848</v>
      </c>
      <c r="C71" s="11">
        <v>64</v>
      </c>
      <c r="D71" s="11">
        <v>15152</v>
      </c>
      <c r="E71" s="11">
        <v>3326</v>
      </c>
      <c r="F71" s="11">
        <v>0</v>
      </c>
      <c r="G71" s="11">
        <v>1490</v>
      </c>
      <c r="H71" s="11">
        <v>0</v>
      </c>
      <c r="I71" s="11">
        <v>32</v>
      </c>
      <c r="J71" s="11">
        <v>58.74</v>
      </c>
      <c r="K71" s="11">
        <v>1.85</v>
      </c>
      <c r="L71" s="11">
        <v>22.8</v>
      </c>
      <c r="M71" s="11">
        <v>1.51</v>
      </c>
      <c r="N71" s="11">
        <v>1448</v>
      </c>
      <c r="O71" s="11">
        <v>3396</v>
      </c>
      <c r="P71" s="11">
        <v>2183</v>
      </c>
      <c r="Q71" s="11">
        <v>1199</v>
      </c>
      <c r="R71" s="11">
        <v>14</v>
      </c>
      <c r="S71" s="11">
        <v>3017</v>
      </c>
      <c r="T71" s="11">
        <v>291</v>
      </c>
      <c r="U71" s="11">
        <v>0</v>
      </c>
      <c r="V71" s="1">
        <f t="shared" si="14"/>
        <v>-69</v>
      </c>
      <c r="W71" s="1">
        <f t="shared" si="15"/>
        <v>109</v>
      </c>
      <c r="X71" s="1">
        <f t="shared" si="16"/>
        <v>0</v>
      </c>
      <c r="Y71" s="1">
        <f t="shared" si="17"/>
        <v>5</v>
      </c>
      <c r="Z71" s="1">
        <f t="shared" si="18"/>
        <v>45</v>
      </c>
      <c r="AA71" s="3">
        <f t="shared" si="1"/>
        <v>0.46250000000000002</v>
      </c>
      <c r="AB71" s="13">
        <f t="shared" si="2"/>
        <v>6.6006600660066007E-3</v>
      </c>
      <c r="AC71" s="13">
        <f t="shared" si="3"/>
        <v>0.2424</v>
      </c>
      <c r="AD71" s="13">
        <f t="shared" si="4"/>
        <v>0.1663</v>
      </c>
      <c r="AE71" s="13">
        <f t="shared" si="5"/>
        <v>7.4499999999999997E-2</v>
      </c>
      <c r="AF71" s="13">
        <f t="shared" si="6"/>
        <v>1.6000000000000001E-3</v>
      </c>
      <c r="AG71" s="13">
        <f t="shared" si="7"/>
        <v>2.2499999999999998E-3</v>
      </c>
      <c r="AQ71" s="11">
        <f t="shared" si="19"/>
        <v>72</v>
      </c>
      <c r="AR71" s="11">
        <f t="shared" si="19"/>
        <v>64</v>
      </c>
      <c r="AS71" s="1">
        <f t="shared" si="20"/>
        <v>611413.83136773994</v>
      </c>
      <c r="AY71" s="1">
        <f t="shared" si="13"/>
        <v>419464.19206458394</v>
      </c>
    </row>
    <row r="72" spans="2:51" x14ac:dyDescent="0.3">
      <c r="B72" s="1">
        <f t="shared" ref="B72:B135" si="25">IF(C72="",NA(),E72+G72+H72+I72)</f>
        <v>4884</v>
      </c>
      <c r="C72" s="11">
        <v>65</v>
      </c>
      <c r="D72" s="11">
        <v>15116</v>
      </c>
      <c r="E72" s="11">
        <v>3222</v>
      </c>
      <c r="F72" s="11">
        <v>0</v>
      </c>
      <c r="G72" s="11">
        <v>1628</v>
      </c>
      <c r="H72" s="11">
        <v>0</v>
      </c>
      <c r="I72" s="11">
        <v>34</v>
      </c>
      <c r="J72" s="11">
        <v>58.74</v>
      </c>
      <c r="K72" s="11">
        <v>1.86</v>
      </c>
      <c r="L72" s="11">
        <v>23</v>
      </c>
      <c r="M72" s="11">
        <v>1.5</v>
      </c>
      <c r="N72" s="11">
        <v>1484</v>
      </c>
      <c r="O72" s="11">
        <v>3396</v>
      </c>
      <c r="P72" s="11">
        <v>2071</v>
      </c>
      <c r="Q72" s="11">
        <v>1309</v>
      </c>
      <c r="R72" s="11">
        <v>16</v>
      </c>
      <c r="S72" s="11">
        <v>2958</v>
      </c>
      <c r="T72" s="11">
        <v>286</v>
      </c>
      <c r="U72" s="11">
        <v>0</v>
      </c>
      <c r="V72" s="1">
        <f t="shared" si="14"/>
        <v>-104</v>
      </c>
      <c r="W72" s="1">
        <f t="shared" si="15"/>
        <v>138</v>
      </c>
      <c r="X72" s="1">
        <f t="shared" si="16"/>
        <v>0</v>
      </c>
      <c r="Y72" s="1">
        <f t="shared" si="17"/>
        <v>2</v>
      </c>
      <c r="Z72" s="1">
        <f t="shared" si="18"/>
        <v>36</v>
      </c>
      <c r="AA72" s="3">
        <f t="shared" ref="AA72:AA135" si="26">$B$2*K72*$B$1</f>
        <v>0.46500000000000002</v>
      </c>
      <c r="AB72" s="13">
        <f t="shared" ref="AB72:AB135" si="27">IF(OR(ISNA(B72),B72=0),NA(),I72/B72)</f>
        <v>6.9615069615069618E-3</v>
      </c>
      <c r="AC72" s="13">
        <f t="shared" ref="AC72:AC135" si="28">IF(OR(ISNA(B72),B72=0),NA(),B72/$AC$5)</f>
        <v>0.2442</v>
      </c>
      <c r="AD72" s="13">
        <f t="shared" ref="AD72:AD135" si="29">IF(OR(ISNA(B72),B72=0),NA(),E72/$AC$5)</f>
        <v>0.16109999999999999</v>
      </c>
      <c r="AE72" s="13">
        <f t="shared" ref="AE72:AE135" si="30">IF(OR(ISNA(B72),B72=0),NA(),G72/$AC$5)</f>
        <v>8.14E-2</v>
      </c>
      <c r="AF72" s="13">
        <f t="shared" ref="AF72:AF135" si="31">IF(OR(ISNA(B72),B72=0),NA(),I72/$AC$5)</f>
        <v>1.6999999999999999E-3</v>
      </c>
      <c r="AG72" s="13">
        <f t="shared" ref="AG72:AG135" si="32">+IF(OR(ISNA(B72),B72=0),NA(),Z72/$AC$5)</f>
        <v>1.8E-3</v>
      </c>
      <c r="AQ72" s="11">
        <f t="shared" si="19"/>
        <v>73</v>
      </c>
      <c r="AR72" s="11">
        <f t="shared" si="19"/>
        <v>65</v>
      </c>
    </row>
    <row r="73" spans="2:51" x14ac:dyDescent="0.3">
      <c r="B73" s="1">
        <f t="shared" si="25"/>
        <v>4917</v>
      </c>
      <c r="C73" s="11">
        <v>66</v>
      </c>
      <c r="D73" s="11">
        <v>15083</v>
      </c>
      <c r="E73" s="11">
        <v>3116</v>
      </c>
      <c r="F73" s="11">
        <v>0</v>
      </c>
      <c r="G73" s="11">
        <v>1765</v>
      </c>
      <c r="H73" s="11">
        <v>0</v>
      </c>
      <c r="I73" s="11">
        <v>36</v>
      </c>
      <c r="J73" s="11">
        <v>58.74</v>
      </c>
      <c r="K73" s="11">
        <v>1.86</v>
      </c>
      <c r="L73" s="11">
        <v>23.1</v>
      </c>
      <c r="M73" s="11">
        <v>1.47</v>
      </c>
      <c r="N73" s="11">
        <v>1517</v>
      </c>
      <c r="O73" s="11">
        <v>3396</v>
      </c>
      <c r="P73" s="11">
        <v>1954</v>
      </c>
      <c r="Q73" s="11">
        <v>1424</v>
      </c>
      <c r="R73" s="11">
        <v>18</v>
      </c>
      <c r="S73" s="11">
        <v>2881</v>
      </c>
      <c r="T73" s="11">
        <v>275</v>
      </c>
      <c r="U73" s="11">
        <v>0</v>
      </c>
      <c r="V73" s="1">
        <f t="shared" si="14"/>
        <v>-106</v>
      </c>
      <c r="W73" s="1">
        <f t="shared" si="15"/>
        <v>137</v>
      </c>
      <c r="X73" s="1">
        <f t="shared" si="16"/>
        <v>0</v>
      </c>
      <c r="Y73" s="1">
        <f t="shared" si="17"/>
        <v>2</v>
      </c>
      <c r="Z73" s="1">
        <f t="shared" si="18"/>
        <v>33</v>
      </c>
      <c r="AA73" s="3">
        <f t="shared" si="26"/>
        <v>0.46500000000000002</v>
      </c>
      <c r="AB73" s="13">
        <f t="shared" si="27"/>
        <v>7.3215375228798049E-3</v>
      </c>
      <c r="AC73" s="13">
        <f t="shared" si="28"/>
        <v>0.24585000000000001</v>
      </c>
      <c r="AD73" s="13">
        <f t="shared" si="29"/>
        <v>0.15579999999999999</v>
      </c>
      <c r="AE73" s="13">
        <f t="shared" si="30"/>
        <v>8.8249999999999995E-2</v>
      </c>
      <c r="AF73" s="13">
        <f t="shared" si="31"/>
        <v>1.8E-3</v>
      </c>
      <c r="AG73" s="13">
        <f t="shared" si="32"/>
        <v>1.65E-3</v>
      </c>
      <c r="AQ73" s="11">
        <f t="shared" si="19"/>
        <v>74</v>
      </c>
      <c r="AR73" s="11">
        <f t="shared" si="19"/>
        <v>66</v>
      </c>
    </row>
    <row r="74" spans="2:51" x14ac:dyDescent="0.3">
      <c r="B74" s="1">
        <f t="shared" si="25"/>
        <v>4943</v>
      </c>
      <c r="C74" s="11">
        <v>67</v>
      </c>
      <c r="D74" s="11">
        <v>15057</v>
      </c>
      <c r="E74" s="11">
        <v>2987</v>
      </c>
      <c r="F74" s="11">
        <v>0</v>
      </c>
      <c r="G74" s="11">
        <v>1917</v>
      </c>
      <c r="H74" s="11">
        <v>0</v>
      </c>
      <c r="I74" s="11">
        <v>39</v>
      </c>
      <c r="J74" s="11">
        <v>58.74</v>
      </c>
      <c r="K74" s="11">
        <v>1.86</v>
      </c>
      <c r="L74" s="11">
        <v>23.3</v>
      </c>
      <c r="M74" s="11">
        <v>1.44</v>
      </c>
      <c r="N74" s="11">
        <v>1543</v>
      </c>
      <c r="O74" s="11">
        <v>3396</v>
      </c>
      <c r="P74" s="11">
        <v>1831</v>
      </c>
      <c r="Q74" s="11">
        <v>1546</v>
      </c>
      <c r="R74" s="11">
        <v>19</v>
      </c>
      <c r="S74" s="11">
        <v>2771</v>
      </c>
      <c r="T74" s="11">
        <v>269</v>
      </c>
      <c r="U74" s="11">
        <v>0</v>
      </c>
      <c r="V74" s="1">
        <f t="shared" ref="V74:V137" si="33">IF($C74="","",E74-E73)</f>
        <v>-129</v>
      </c>
      <c r="W74" s="1">
        <f t="shared" ref="W74:W137" si="34">IF($C74="","",G74-G73)</f>
        <v>152</v>
      </c>
      <c r="X74" s="1">
        <f t="shared" ref="X74:X137" si="35">IF($C74="","",H74-H73)</f>
        <v>0</v>
      </c>
      <c r="Y74" s="1">
        <f t="shared" ref="Y74:Y137" si="36">IF($C74="","",I74-I73)</f>
        <v>3</v>
      </c>
      <c r="Z74" s="1">
        <f t="shared" ref="Z74:Z137" si="37">IF(OR($C74="",ISNA($C74)),NA(),V74+W74+X74+Y74)</f>
        <v>26</v>
      </c>
      <c r="AA74" s="3">
        <f t="shared" si="26"/>
        <v>0.46500000000000002</v>
      </c>
      <c r="AB74" s="13">
        <f t="shared" si="27"/>
        <v>7.8899453773012343E-3</v>
      </c>
      <c r="AC74" s="13">
        <f t="shared" si="28"/>
        <v>0.24715000000000001</v>
      </c>
      <c r="AD74" s="13">
        <f t="shared" si="29"/>
        <v>0.14935000000000001</v>
      </c>
      <c r="AE74" s="13">
        <f t="shared" si="30"/>
        <v>9.5850000000000005E-2</v>
      </c>
      <c r="AF74" s="13">
        <f t="shared" si="31"/>
        <v>1.9499999999999999E-3</v>
      </c>
      <c r="AG74" s="13">
        <f t="shared" si="32"/>
        <v>1.2999999999999999E-3</v>
      </c>
      <c r="AQ74" s="11">
        <f t="shared" ref="AQ74:AR137" si="38">+AQ73+1</f>
        <v>75</v>
      </c>
      <c r="AR74" s="11">
        <f t="shared" si="38"/>
        <v>67</v>
      </c>
    </row>
    <row r="75" spans="2:51" x14ac:dyDescent="0.3">
      <c r="B75" s="1">
        <f t="shared" si="25"/>
        <v>4975</v>
      </c>
      <c r="C75" s="11">
        <v>68</v>
      </c>
      <c r="D75" s="11">
        <v>15025</v>
      </c>
      <c r="E75" s="11">
        <v>2875</v>
      </c>
      <c r="F75" s="11">
        <v>0</v>
      </c>
      <c r="G75" s="11">
        <v>2056</v>
      </c>
      <c r="H75" s="11">
        <v>0</v>
      </c>
      <c r="I75" s="11">
        <v>44</v>
      </c>
      <c r="J75" s="11">
        <v>58.74</v>
      </c>
      <c r="K75" s="11">
        <v>1.86</v>
      </c>
      <c r="L75" s="11">
        <v>23.5</v>
      </c>
      <c r="M75" s="11">
        <v>1.39</v>
      </c>
      <c r="N75" s="11">
        <v>1575</v>
      </c>
      <c r="O75" s="11">
        <v>3396</v>
      </c>
      <c r="P75" s="11">
        <v>1720</v>
      </c>
      <c r="Q75" s="11">
        <v>1657</v>
      </c>
      <c r="R75" s="11">
        <v>19</v>
      </c>
      <c r="S75" s="11">
        <v>2661</v>
      </c>
      <c r="T75" s="11">
        <v>262</v>
      </c>
      <c r="U75" s="11">
        <v>0</v>
      </c>
      <c r="V75" s="1">
        <f t="shared" si="33"/>
        <v>-112</v>
      </c>
      <c r="W75" s="1">
        <f t="shared" si="34"/>
        <v>139</v>
      </c>
      <c r="X75" s="1">
        <f t="shared" si="35"/>
        <v>0</v>
      </c>
      <c r="Y75" s="1">
        <f t="shared" si="36"/>
        <v>5</v>
      </c>
      <c r="Z75" s="1">
        <f t="shared" si="37"/>
        <v>32</v>
      </c>
      <c r="AA75" s="3">
        <f t="shared" si="26"/>
        <v>0.46500000000000002</v>
      </c>
      <c r="AB75" s="13">
        <f t="shared" si="27"/>
        <v>8.844221105527638E-3</v>
      </c>
      <c r="AC75" s="13">
        <f t="shared" si="28"/>
        <v>0.24875</v>
      </c>
      <c r="AD75" s="13">
        <f t="shared" si="29"/>
        <v>0.14374999999999999</v>
      </c>
      <c r="AE75" s="13">
        <f t="shared" si="30"/>
        <v>0.1028</v>
      </c>
      <c r="AF75" s="13">
        <f t="shared" si="31"/>
        <v>2.2000000000000001E-3</v>
      </c>
      <c r="AG75" s="13">
        <f t="shared" si="32"/>
        <v>1.6000000000000001E-3</v>
      </c>
      <c r="AQ75" s="11">
        <f t="shared" si="38"/>
        <v>76</v>
      </c>
      <c r="AR75" s="11">
        <f t="shared" si="38"/>
        <v>68</v>
      </c>
    </row>
    <row r="76" spans="2:51" x14ac:dyDescent="0.3">
      <c r="B76" s="1">
        <f t="shared" si="25"/>
        <v>5005</v>
      </c>
      <c r="C76" s="11">
        <v>69</v>
      </c>
      <c r="D76" s="11">
        <v>14995</v>
      </c>
      <c r="E76" s="11">
        <v>2746</v>
      </c>
      <c r="F76" s="11">
        <v>0</v>
      </c>
      <c r="G76" s="11">
        <v>2213</v>
      </c>
      <c r="H76" s="11">
        <v>0</v>
      </c>
      <c r="I76" s="11">
        <v>46</v>
      </c>
      <c r="J76" s="11">
        <v>58.74</v>
      </c>
      <c r="K76" s="11">
        <v>1.87</v>
      </c>
      <c r="L76" s="11">
        <v>23.6</v>
      </c>
      <c r="M76" s="11">
        <v>1.37</v>
      </c>
      <c r="N76" s="11">
        <v>1605</v>
      </c>
      <c r="O76" s="11">
        <v>3396</v>
      </c>
      <c r="P76" s="11">
        <v>1603</v>
      </c>
      <c r="Q76" s="11">
        <v>1773</v>
      </c>
      <c r="R76" s="11">
        <v>20</v>
      </c>
      <c r="S76" s="11">
        <v>2544</v>
      </c>
      <c r="T76" s="11">
        <v>252</v>
      </c>
      <c r="U76" s="11">
        <v>0</v>
      </c>
      <c r="V76" s="1">
        <f t="shared" si="33"/>
        <v>-129</v>
      </c>
      <c r="W76" s="1">
        <f t="shared" si="34"/>
        <v>157</v>
      </c>
      <c r="X76" s="1">
        <f t="shared" si="35"/>
        <v>0</v>
      </c>
      <c r="Y76" s="1">
        <f t="shared" si="36"/>
        <v>2</v>
      </c>
      <c r="Z76" s="1">
        <f t="shared" si="37"/>
        <v>30</v>
      </c>
      <c r="AA76" s="3">
        <f t="shared" si="26"/>
        <v>0.46750000000000003</v>
      </c>
      <c r="AB76" s="13">
        <f t="shared" si="27"/>
        <v>9.1908091908091908E-3</v>
      </c>
      <c r="AC76" s="13">
        <f t="shared" si="28"/>
        <v>0.25024999999999997</v>
      </c>
      <c r="AD76" s="13">
        <f t="shared" si="29"/>
        <v>0.13730000000000001</v>
      </c>
      <c r="AE76" s="13">
        <f t="shared" si="30"/>
        <v>0.11065</v>
      </c>
      <c r="AF76" s="13">
        <f t="shared" si="31"/>
        <v>2.3E-3</v>
      </c>
      <c r="AG76" s="13">
        <f t="shared" si="32"/>
        <v>1.5E-3</v>
      </c>
      <c r="AQ76" s="11">
        <f t="shared" si="38"/>
        <v>77</v>
      </c>
      <c r="AR76" s="11">
        <f t="shared" si="38"/>
        <v>69</v>
      </c>
    </row>
    <row r="77" spans="2:51" x14ac:dyDescent="0.3">
      <c r="B77" s="1">
        <f t="shared" si="25"/>
        <v>5036</v>
      </c>
      <c r="C77" s="11">
        <v>70</v>
      </c>
      <c r="D77" s="11">
        <v>14964</v>
      </c>
      <c r="E77" s="11">
        <v>2652</v>
      </c>
      <c r="F77" s="11">
        <v>0</v>
      </c>
      <c r="G77" s="11">
        <v>2334</v>
      </c>
      <c r="H77" s="11">
        <v>0</v>
      </c>
      <c r="I77" s="11">
        <v>50</v>
      </c>
      <c r="J77" s="11">
        <v>58.74</v>
      </c>
      <c r="K77" s="11">
        <v>1.87</v>
      </c>
      <c r="L77" s="11">
        <v>23.7</v>
      </c>
      <c r="M77" s="11">
        <v>1.36</v>
      </c>
      <c r="N77" s="11">
        <v>1636</v>
      </c>
      <c r="O77" s="11">
        <v>3396</v>
      </c>
      <c r="P77" s="11">
        <v>1504</v>
      </c>
      <c r="Q77" s="11">
        <v>1872</v>
      </c>
      <c r="R77" s="11">
        <v>20</v>
      </c>
      <c r="S77" s="11">
        <v>2464</v>
      </c>
      <c r="T77" s="11">
        <v>240</v>
      </c>
      <c r="U77" s="11">
        <v>0</v>
      </c>
      <c r="V77" s="1">
        <f t="shared" si="33"/>
        <v>-94</v>
      </c>
      <c r="W77" s="1">
        <f t="shared" si="34"/>
        <v>121</v>
      </c>
      <c r="X77" s="1">
        <f t="shared" si="35"/>
        <v>0</v>
      </c>
      <c r="Y77" s="1">
        <f t="shared" si="36"/>
        <v>4</v>
      </c>
      <c r="Z77" s="1">
        <f t="shared" si="37"/>
        <v>31</v>
      </c>
      <c r="AA77" s="3">
        <f t="shared" si="26"/>
        <v>0.46750000000000003</v>
      </c>
      <c r="AB77" s="13">
        <f t="shared" si="27"/>
        <v>9.9285146942017476E-3</v>
      </c>
      <c r="AC77" s="13">
        <f t="shared" si="28"/>
        <v>0.25180000000000002</v>
      </c>
      <c r="AD77" s="13">
        <f t="shared" si="29"/>
        <v>0.1326</v>
      </c>
      <c r="AE77" s="13">
        <f t="shared" si="30"/>
        <v>0.1167</v>
      </c>
      <c r="AF77" s="13">
        <f t="shared" si="31"/>
        <v>2.5000000000000001E-3</v>
      </c>
      <c r="AG77" s="13">
        <f t="shared" si="32"/>
        <v>1.5499999999999999E-3</v>
      </c>
      <c r="AQ77" s="11">
        <f t="shared" si="38"/>
        <v>78</v>
      </c>
      <c r="AR77" s="11">
        <f t="shared" si="38"/>
        <v>70</v>
      </c>
    </row>
    <row r="78" spans="2:51" x14ac:dyDescent="0.3">
      <c r="B78" s="1">
        <f t="shared" si="25"/>
        <v>5065</v>
      </c>
      <c r="C78" s="11">
        <v>71</v>
      </c>
      <c r="D78" s="11">
        <v>14935</v>
      </c>
      <c r="E78" s="11">
        <v>2543</v>
      </c>
      <c r="F78" s="11">
        <v>0</v>
      </c>
      <c r="G78" s="11">
        <v>2468</v>
      </c>
      <c r="H78" s="11">
        <v>0</v>
      </c>
      <c r="I78" s="11">
        <v>54</v>
      </c>
      <c r="J78" s="11">
        <v>58.74</v>
      </c>
      <c r="K78" s="11">
        <v>1.88</v>
      </c>
      <c r="L78" s="11">
        <v>23.8</v>
      </c>
      <c r="M78" s="11">
        <v>1.33</v>
      </c>
      <c r="N78" s="11">
        <v>1665</v>
      </c>
      <c r="O78" s="11">
        <v>3396</v>
      </c>
      <c r="P78" s="11">
        <v>1408</v>
      </c>
      <c r="Q78" s="11">
        <v>1967</v>
      </c>
      <c r="R78" s="11">
        <v>21</v>
      </c>
      <c r="S78" s="11">
        <v>2363</v>
      </c>
      <c r="T78" s="11">
        <v>227</v>
      </c>
      <c r="U78" s="11">
        <v>0</v>
      </c>
      <c r="V78" s="1">
        <f t="shared" si="33"/>
        <v>-109</v>
      </c>
      <c r="W78" s="1">
        <f t="shared" si="34"/>
        <v>134</v>
      </c>
      <c r="X78" s="1">
        <f t="shared" si="35"/>
        <v>0</v>
      </c>
      <c r="Y78" s="1">
        <f t="shared" si="36"/>
        <v>4</v>
      </c>
      <c r="Z78" s="1">
        <f t="shared" si="37"/>
        <v>29</v>
      </c>
      <c r="AA78" s="3">
        <f t="shared" si="26"/>
        <v>0.47000000000000003</v>
      </c>
      <c r="AB78" s="13">
        <f t="shared" si="27"/>
        <v>1.0661401776900297E-2</v>
      </c>
      <c r="AC78" s="13">
        <f t="shared" si="28"/>
        <v>0.25324999999999998</v>
      </c>
      <c r="AD78" s="13">
        <f t="shared" si="29"/>
        <v>0.12715000000000001</v>
      </c>
      <c r="AE78" s="13">
        <f t="shared" si="30"/>
        <v>0.1234</v>
      </c>
      <c r="AF78" s="13">
        <f t="shared" si="31"/>
        <v>2.7000000000000001E-3</v>
      </c>
      <c r="AG78" s="13">
        <f t="shared" si="32"/>
        <v>1.4499999999999999E-3</v>
      </c>
      <c r="AQ78" s="11">
        <f t="shared" si="38"/>
        <v>79</v>
      </c>
      <c r="AR78" s="11">
        <f t="shared" si="38"/>
        <v>71</v>
      </c>
    </row>
    <row r="79" spans="2:51" x14ac:dyDescent="0.3">
      <c r="B79" s="1">
        <f t="shared" si="25"/>
        <v>5088</v>
      </c>
      <c r="C79" s="11">
        <v>72</v>
      </c>
      <c r="D79" s="11">
        <v>14912</v>
      </c>
      <c r="E79" s="11">
        <v>2420</v>
      </c>
      <c r="F79" s="11">
        <v>0</v>
      </c>
      <c r="G79" s="11">
        <v>2612</v>
      </c>
      <c r="H79" s="11">
        <v>0</v>
      </c>
      <c r="I79" s="11">
        <v>56</v>
      </c>
      <c r="J79" s="11">
        <v>58.74</v>
      </c>
      <c r="K79" s="11">
        <v>1.88</v>
      </c>
      <c r="L79" s="11">
        <v>23.9</v>
      </c>
      <c r="M79" s="11">
        <v>1.33</v>
      </c>
      <c r="N79" s="11">
        <v>1688</v>
      </c>
      <c r="O79" s="11">
        <v>3396</v>
      </c>
      <c r="P79" s="11">
        <v>1298</v>
      </c>
      <c r="Q79" s="11">
        <v>2076</v>
      </c>
      <c r="R79" s="11">
        <v>22</v>
      </c>
      <c r="S79" s="11">
        <v>2249</v>
      </c>
      <c r="T79" s="11">
        <v>216</v>
      </c>
      <c r="U79" s="11">
        <v>0</v>
      </c>
      <c r="V79" s="1">
        <f t="shared" si="33"/>
        <v>-123</v>
      </c>
      <c r="W79" s="1">
        <f t="shared" si="34"/>
        <v>144</v>
      </c>
      <c r="X79" s="1">
        <f t="shared" si="35"/>
        <v>0</v>
      </c>
      <c r="Y79" s="1">
        <f t="shared" si="36"/>
        <v>2</v>
      </c>
      <c r="Z79" s="1">
        <f t="shared" si="37"/>
        <v>23</v>
      </c>
      <c r="AA79" s="3">
        <f t="shared" si="26"/>
        <v>0.47000000000000003</v>
      </c>
      <c r="AB79" s="13">
        <f t="shared" si="27"/>
        <v>1.10062893081761E-2</v>
      </c>
      <c r="AC79" s="13">
        <f t="shared" si="28"/>
        <v>0.25440000000000002</v>
      </c>
      <c r="AD79" s="13">
        <f t="shared" si="29"/>
        <v>0.121</v>
      </c>
      <c r="AE79" s="13">
        <f t="shared" si="30"/>
        <v>0.13059999999999999</v>
      </c>
      <c r="AF79" s="13">
        <f t="shared" si="31"/>
        <v>2.8E-3</v>
      </c>
      <c r="AG79" s="13">
        <f t="shared" si="32"/>
        <v>1.15E-3</v>
      </c>
      <c r="AQ79" s="11">
        <f t="shared" si="38"/>
        <v>80</v>
      </c>
      <c r="AR79" s="11">
        <f t="shared" si="38"/>
        <v>72</v>
      </c>
    </row>
    <row r="80" spans="2:51" x14ac:dyDescent="0.3">
      <c r="B80" s="1">
        <f t="shared" si="25"/>
        <v>5111</v>
      </c>
      <c r="C80" s="11">
        <v>73</v>
      </c>
      <c r="D80" s="11">
        <v>14889</v>
      </c>
      <c r="E80" s="11">
        <v>2289</v>
      </c>
      <c r="F80" s="11">
        <v>0</v>
      </c>
      <c r="G80" s="11">
        <v>2761</v>
      </c>
      <c r="H80" s="11">
        <v>0</v>
      </c>
      <c r="I80" s="11">
        <v>61</v>
      </c>
      <c r="J80" s="11">
        <v>58.74</v>
      </c>
      <c r="K80" s="11">
        <v>1.88</v>
      </c>
      <c r="L80" s="11">
        <v>24</v>
      </c>
      <c r="M80" s="11">
        <v>1.31</v>
      </c>
      <c r="N80" s="11">
        <v>1711</v>
      </c>
      <c r="O80" s="11">
        <v>3396</v>
      </c>
      <c r="P80" s="11">
        <v>1188</v>
      </c>
      <c r="Q80" s="11">
        <v>2183</v>
      </c>
      <c r="R80" s="11">
        <v>25</v>
      </c>
      <c r="S80" s="11">
        <v>2121</v>
      </c>
      <c r="T80" s="11">
        <v>209</v>
      </c>
      <c r="U80" s="11">
        <v>0</v>
      </c>
      <c r="V80" s="1">
        <f t="shared" si="33"/>
        <v>-131</v>
      </c>
      <c r="W80" s="1">
        <f t="shared" si="34"/>
        <v>149</v>
      </c>
      <c r="X80" s="1">
        <f t="shared" si="35"/>
        <v>0</v>
      </c>
      <c r="Y80" s="1">
        <f t="shared" si="36"/>
        <v>5</v>
      </c>
      <c r="Z80" s="1">
        <f t="shared" si="37"/>
        <v>23</v>
      </c>
      <c r="AA80" s="3">
        <f t="shared" si="26"/>
        <v>0.47000000000000003</v>
      </c>
      <c r="AB80" s="13">
        <f t="shared" si="27"/>
        <v>1.1935042066131872E-2</v>
      </c>
      <c r="AC80" s="13">
        <f t="shared" si="28"/>
        <v>0.25555</v>
      </c>
      <c r="AD80" s="13">
        <f t="shared" si="29"/>
        <v>0.11445</v>
      </c>
      <c r="AE80" s="13">
        <f t="shared" si="30"/>
        <v>0.13805000000000001</v>
      </c>
      <c r="AF80" s="13">
        <f t="shared" si="31"/>
        <v>3.0500000000000002E-3</v>
      </c>
      <c r="AG80" s="13">
        <f t="shared" si="32"/>
        <v>1.15E-3</v>
      </c>
      <c r="AQ80" s="11">
        <f t="shared" si="38"/>
        <v>81</v>
      </c>
      <c r="AR80" s="11">
        <f t="shared" si="38"/>
        <v>73</v>
      </c>
    </row>
    <row r="81" spans="2:44" x14ac:dyDescent="0.3">
      <c r="B81" s="1">
        <f t="shared" si="25"/>
        <v>5133</v>
      </c>
      <c r="C81" s="11">
        <v>74</v>
      </c>
      <c r="D81" s="11">
        <v>14867</v>
      </c>
      <c r="E81" s="11">
        <v>2158</v>
      </c>
      <c r="F81" s="11">
        <v>0</v>
      </c>
      <c r="G81" s="11">
        <v>2908</v>
      </c>
      <c r="H81" s="11">
        <v>0</v>
      </c>
      <c r="I81" s="11">
        <v>67</v>
      </c>
      <c r="J81" s="11">
        <v>58.74</v>
      </c>
      <c r="K81" s="11">
        <v>1.89</v>
      </c>
      <c r="L81" s="11">
        <v>24.2</v>
      </c>
      <c r="M81" s="11">
        <v>1.31</v>
      </c>
      <c r="N81" s="11">
        <v>1733</v>
      </c>
      <c r="O81" s="11">
        <v>3396</v>
      </c>
      <c r="P81" s="11">
        <v>1083</v>
      </c>
      <c r="Q81" s="11">
        <v>2286</v>
      </c>
      <c r="R81" s="11">
        <v>27</v>
      </c>
      <c r="S81" s="11">
        <v>2000</v>
      </c>
      <c r="T81" s="11">
        <v>194</v>
      </c>
      <c r="U81" s="11">
        <v>0</v>
      </c>
      <c r="V81" s="1">
        <f t="shared" si="33"/>
        <v>-131</v>
      </c>
      <c r="W81" s="1">
        <f t="shared" si="34"/>
        <v>147</v>
      </c>
      <c r="X81" s="1">
        <f t="shared" si="35"/>
        <v>0</v>
      </c>
      <c r="Y81" s="1">
        <f t="shared" si="36"/>
        <v>6</v>
      </c>
      <c r="Z81" s="1">
        <f t="shared" si="37"/>
        <v>22</v>
      </c>
      <c r="AA81" s="3">
        <f t="shared" si="26"/>
        <v>0.47250000000000003</v>
      </c>
      <c r="AB81" s="13">
        <f t="shared" si="27"/>
        <v>1.3052795636080266E-2</v>
      </c>
      <c r="AC81" s="13">
        <f t="shared" si="28"/>
        <v>0.25664999999999999</v>
      </c>
      <c r="AD81" s="13">
        <f t="shared" si="29"/>
        <v>0.1079</v>
      </c>
      <c r="AE81" s="13">
        <f t="shared" si="30"/>
        <v>0.1454</v>
      </c>
      <c r="AF81" s="13">
        <f t="shared" si="31"/>
        <v>3.3500000000000001E-3</v>
      </c>
      <c r="AG81" s="13">
        <f t="shared" si="32"/>
        <v>1.1000000000000001E-3</v>
      </c>
      <c r="AQ81" s="11">
        <f t="shared" si="38"/>
        <v>82</v>
      </c>
      <c r="AR81" s="11">
        <f t="shared" si="38"/>
        <v>74</v>
      </c>
    </row>
    <row r="82" spans="2:44" x14ac:dyDescent="0.3">
      <c r="B82" s="1">
        <f t="shared" si="25"/>
        <v>5159</v>
      </c>
      <c r="C82" s="11">
        <v>75</v>
      </c>
      <c r="D82" s="11">
        <v>14841</v>
      </c>
      <c r="E82" s="11">
        <v>2045</v>
      </c>
      <c r="F82" s="11">
        <v>0</v>
      </c>
      <c r="G82" s="11">
        <v>3038</v>
      </c>
      <c r="H82" s="11">
        <v>0</v>
      </c>
      <c r="I82" s="11">
        <v>76</v>
      </c>
      <c r="J82" s="11">
        <v>58.75</v>
      </c>
      <c r="K82" s="11">
        <v>1.89</v>
      </c>
      <c r="L82" s="11">
        <v>24.3</v>
      </c>
      <c r="M82" s="11">
        <v>1.3</v>
      </c>
      <c r="N82" s="11">
        <v>1759</v>
      </c>
      <c r="O82" s="11">
        <v>3396</v>
      </c>
      <c r="P82" s="11">
        <v>985</v>
      </c>
      <c r="Q82" s="11">
        <v>2377</v>
      </c>
      <c r="R82" s="11">
        <v>34</v>
      </c>
      <c r="S82" s="11">
        <v>1891</v>
      </c>
      <c r="T82" s="11">
        <v>186</v>
      </c>
      <c r="U82" s="11">
        <v>0</v>
      </c>
      <c r="V82" s="1">
        <f t="shared" si="33"/>
        <v>-113</v>
      </c>
      <c r="W82" s="1">
        <f t="shared" si="34"/>
        <v>130</v>
      </c>
      <c r="X82" s="1">
        <f t="shared" si="35"/>
        <v>0</v>
      </c>
      <c r="Y82" s="1">
        <f t="shared" si="36"/>
        <v>9</v>
      </c>
      <c r="Z82" s="1">
        <f t="shared" si="37"/>
        <v>26</v>
      </c>
      <c r="AA82" s="3">
        <f t="shared" si="26"/>
        <v>0.47250000000000003</v>
      </c>
      <c r="AB82" s="13">
        <f t="shared" si="27"/>
        <v>1.4731537119596821E-2</v>
      </c>
      <c r="AC82" s="13">
        <f t="shared" si="28"/>
        <v>0.25795000000000001</v>
      </c>
      <c r="AD82" s="13">
        <f t="shared" si="29"/>
        <v>0.10224999999999999</v>
      </c>
      <c r="AE82" s="13">
        <f t="shared" si="30"/>
        <v>0.15190000000000001</v>
      </c>
      <c r="AF82" s="13">
        <f t="shared" si="31"/>
        <v>3.8E-3</v>
      </c>
      <c r="AG82" s="13">
        <f t="shared" si="32"/>
        <v>1.2999999999999999E-3</v>
      </c>
      <c r="AQ82" s="11">
        <f t="shared" si="38"/>
        <v>83</v>
      </c>
      <c r="AR82" s="11">
        <f t="shared" si="38"/>
        <v>75</v>
      </c>
    </row>
    <row r="83" spans="2:44" x14ac:dyDescent="0.3">
      <c r="B83" s="1">
        <f t="shared" si="25"/>
        <v>5172</v>
      </c>
      <c r="C83" s="11">
        <v>76</v>
      </c>
      <c r="D83" s="11">
        <v>14828</v>
      </c>
      <c r="E83" s="11">
        <v>1918</v>
      </c>
      <c r="F83" s="11">
        <v>0</v>
      </c>
      <c r="G83" s="11">
        <v>3176</v>
      </c>
      <c r="H83" s="11">
        <v>0</v>
      </c>
      <c r="I83" s="11">
        <v>78</v>
      </c>
      <c r="J83" s="11">
        <v>58.75</v>
      </c>
      <c r="K83" s="11">
        <v>1.89</v>
      </c>
      <c r="L83" s="11">
        <v>24.5</v>
      </c>
      <c r="M83" s="11">
        <v>1.28</v>
      </c>
      <c r="N83" s="11">
        <v>1772</v>
      </c>
      <c r="O83" s="11">
        <v>3396</v>
      </c>
      <c r="P83" s="11">
        <v>878</v>
      </c>
      <c r="Q83" s="11">
        <v>2483</v>
      </c>
      <c r="R83" s="11">
        <v>35</v>
      </c>
      <c r="S83" s="11">
        <v>1782</v>
      </c>
      <c r="T83" s="11">
        <v>179</v>
      </c>
      <c r="U83" s="11">
        <v>0</v>
      </c>
      <c r="V83" s="1">
        <f t="shared" si="33"/>
        <v>-127</v>
      </c>
      <c r="W83" s="1">
        <f t="shared" si="34"/>
        <v>138</v>
      </c>
      <c r="X83" s="1">
        <f t="shared" si="35"/>
        <v>0</v>
      </c>
      <c r="Y83" s="1">
        <f t="shared" si="36"/>
        <v>2</v>
      </c>
      <c r="Z83" s="1">
        <f t="shared" si="37"/>
        <v>13</v>
      </c>
      <c r="AA83" s="3">
        <f t="shared" si="26"/>
        <v>0.47250000000000003</v>
      </c>
      <c r="AB83" s="13">
        <f t="shared" si="27"/>
        <v>1.5081206496519721E-2</v>
      </c>
      <c r="AC83" s="13">
        <f t="shared" si="28"/>
        <v>0.2586</v>
      </c>
      <c r="AD83" s="13">
        <f t="shared" si="29"/>
        <v>9.5899999999999999E-2</v>
      </c>
      <c r="AE83" s="13">
        <f t="shared" si="30"/>
        <v>0.1588</v>
      </c>
      <c r="AF83" s="13">
        <f t="shared" si="31"/>
        <v>3.8999999999999998E-3</v>
      </c>
      <c r="AG83" s="13">
        <f t="shared" si="32"/>
        <v>6.4999999999999997E-4</v>
      </c>
      <c r="AQ83" s="11">
        <f t="shared" si="38"/>
        <v>84</v>
      </c>
      <c r="AR83" s="11">
        <f t="shared" si="38"/>
        <v>76</v>
      </c>
    </row>
    <row r="84" spans="2:44" x14ac:dyDescent="0.3">
      <c r="B84" s="1">
        <f t="shared" si="25"/>
        <v>5197</v>
      </c>
      <c r="C84" s="11">
        <v>77</v>
      </c>
      <c r="D84" s="11">
        <v>14803</v>
      </c>
      <c r="E84" s="11">
        <v>1749</v>
      </c>
      <c r="F84" s="11">
        <v>0</v>
      </c>
      <c r="G84" s="11">
        <v>3362</v>
      </c>
      <c r="H84" s="11">
        <v>0</v>
      </c>
      <c r="I84" s="11">
        <v>86</v>
      </c>
      <c r="J84" s="11">
        <v>58.75</v>
      </c>
      <c r="K84" s="11">
        <v>1.89</v>
      </c>
      <c r="L84" s="11">
        <v>24.7</v>
      </c>
      <c r="M84" s="11">
        <v>1.26</v>
      </c>
      <c r="N84" s="11">
        <v>1797</v>
      </c>
      <c r="O84" s="11">
        <v>3396</v>
      </c>
      <c r="P84" s="11">
        <v>731</v>
      </c>
      <c r="Q84" s="11">
        <v>2626</v>
      </c>
      <c r="R84" s="11">
        <v>39</v>
      </c>
      <c r="S84" s="11">
        <v>1617</v>
      </c>
      <c r="T84" s="11">
        <v>166</v>
      </c>
      <c r="U84" s="11">
        <v>0</v>
      </c>
      <c r="V84" s="1">
        <f t="shared" si="33"/>
        <v>-169</v>
      </c>
      <c r="W84" s="1">
        <f t="shared" si="34"/>
        <v>186</v>
      </c>
      <c r="X84" s="1">
        <f t="shared" si="35"/>
        <v>0</v>
      </c>
      <c r="Y84" s="1">
        <f t="shared" si="36"/>
        <v>8</v>
      </c>
      <c r="Z84" s="1">
        <f t="shared" si="37"/>
        <v>25</v>
      </c>
      <c r="AA84" s="3">
        <f t="shared" si="26"/>
        <v>0.47250000000000003</v>
      </c>
      <c r="AB84" s="13">
        <f t="shared" si="27"/>
        <v>1.6548008466422938E-2</v>
      </c>
      <c r="AC84" s="13">
        <f t="shared" si="28"/>
        <v>0.25985000000000003</v>
      </c>
      <c r="AD84" s="13">
        <f t="shared" si="29"/>
        <v>8.745E-2</v>
      </c>
      <c r="AE84" s="13">
        <f t="shared" si="30"/>
        <v>0.1681</v>
      </c>
      <c r="AF84" s="13">
        <f t="shared" si="31"/>
        <v>4.3E-3</v>
      </c>
      <c r="AG84" s="13">
        <f t="shared" si="32"/>
        <v>1.25E-3</v>
      </c>
      <c r="AQ84" s="11">
        <f t="shared" si="38"/>
        <v>85</v>
      </c>
      <c r="AR84" s="11">
        <f t="shared" si="38"/>
        <v>77</v>
      </c>
    </row>
    <row r="85" spans="2:44" x14ac:dyDescent="0.3">
      <c r="B85" s="1">
        <f t="shared" si="25"/>
        <v>5220</v>
      </c>
      <c r="C85" s="11">
        <v>78</v>
      </c>
      <c r="D85" s="11">
        <v>14780</v>
      </c>
      <c r="E85" s="11">
        <v>1616</v>
      </c>
      <c r="F85" s="11">
        <v>0</v>
      </c>
      <c r="G85" s="11">
        <v>3514</v>
      </c>
      <c r="H85" s="11">
        <v>0</v>
      </c>
      <c r="I85" s="11">
        <v>90</v>
      </c>
      <c r="J85" s="11">
        <v>58.75</v>
      </c>
      <c r="K85" s="11">
        <v>1.89</v>
      </c>
      <c r="L85" s="11">
        <v>24.8</v>
      </c>
      <c r="M85" s="11">
        <v>1.24</v>
      </c>
      <c r="N85" s="11">
        <v>1820</v>
      </c>
      <c r="O85" s="11">
        <v>3396</v>
      </c>
      <c r="P85" s="11">
        <v>625</v>
      </c>
      <c r="Q85" s="11">
        <v>2730</v>
      </c>
      <c r="R85" s="11">
        <v>41</v>
      </c>
      <c r="S85" s="11">
        <v>1484</v>
      </c>
      <c r="T85" s="11">
        <v>151</v>
      </c>
      <c r="U85" s="11">
        <v>0</v>
      </c>
      <c r="V85" s="1">
        <f t="shared" si="33"/>
        <v>-133</v>
      </c>
      <c r="W85" s="1">
        <f t="shared" si="34"/>
        <v>152</v>
      </c>
      <c r="X85" s="1">
        <f t="shared" si="35"/>
        <v>0</v>
      </c>
      <c r="Y85" s="1">
        <f t="shared" si="36"/>
        <v>4</v>
      </c>
      <c r="Z85" s="1">
        <f t="shared" si="37"/>
        <v>23</v>
      </c>
      <c r="AA85" s="3">
        <f t="shared" si="26"/>
        <v>0.47250000000000003</v>
      </c>
      <c r="AB85" s="13">
        <f t="shared" si="27"/>
        <v>1.7241379310344827E-2</v>
      </c>
      <c r="AC85" s="13">
        <f t="shared" si="28"/>
        <v>0.26100000000000001</v>
      </c>
      <c r="AD85" s="13">
        <f t="shared" si="29"/>
        <v>8.0799999999999997E-2</v>
      </c>
      <c r="AE85" s="13">
        <f t="shared" si="30"/>
        <v>0.1757</v>
      </c>
      <c r="AF85" s="13">
        <f t="shared" si="31"/>
        <v>4.4999999999999997E-3</v>
      </c>
      <c r="AG85" s="13">
        <f t="shared" si="32"/>
        <v>1.15E-3</v>
      </c>
      <c r="AQ85" s="11">
        <f t="shared" si="38"/>
        <v>86</v>
      </c>
      <c r="AR85" s="11">
        <f t="shared" si="38"/>
        <v>78</v>
      </c>
    </row>
    <row r="86" spans="2:44" x14ac:dyDescent="0.3">
      <c r="B86" s="1">
        <f t="shared" si="25"/>
        <v>5232</v>
      </c>
      <c r="C86" s="11">
        <v>79</v>
      </c>
      <c r="D86" s="11">
        <v>14768</v>
      </c>
      <c r="E86" s="11">
        <v>1465</v>
      </c>
      <c r="F86" s="11">
        <v>0</v>
      </c>
      <c r="G86" s="11">
        <v>3673</v>
      </c>
      <c r="H86" s="11">
        <v>0</v>
      </c>
      <c r="I86" s="11">
        <v>94</v>
      </c>
      <c r="J86" s="11">
        <v>58.75</v>
      </c>
      <c r="K86" s="11">
        <v>1.9</v>
      </c>
      <c r="L86" s="11">
        <v>24.9</v>
      </c>
      <c r="M86" s="11">
        <v>1.22</v>
      </c>
      <c r="N86" s="11">
        <v>1832</v>
      </c>
      <c r="O86" s="11">
        <v>3396</v>
      </c>
      <c r="P86" s="11">
        <v>523</v>
      </c>
      <c r="Q86" s="11">
        <v>2831</v>
      </c>
      <c r="R86" s="11">
        <v>42</v>
      </c>
      <c r="S86" s="11">
        <v>1344</v>
      </c>
      <c r="T86" s="11">
        <v>141</v>
      </c>
      <c r="U86" s="11">
        <v>0</v>
      </c>
      <c r="V86" s="1">
        <f t="shared" si="33"/>
        <v>-151</v>
      </c>
      <c r="W86" s="1">
        <f t="shared" si="34"/>
        <v>159</v>
      </c>
      <c r="X86" s="1">
        <f t="shared" si="35"/>
        <v>0</v>
      </c>
      <c r="Y86" s="1">
        <f t="shared" si="36"/>
        <v>4</v>
      </c>
      <c r="Z86" s="1">
        <f t="shared" si="37"/>
        <v>12</v>
      </c>
      <c r="AA86" s="3">
        <f t="shared" si="26"/>
        <v>0.47500000000000003</v>
      </c>
      <c r="AB86" s="13">
        <f t="shared" si="27"/>
        <v>1.7966360856269112E-2</v>
      </c>
      <c r="AC86" s="13">
        <f t="shared" si="28"/>
        <v>0.2616</v>
      </c>
      <c r="AD86" s="13">
        <f t="shared" si="29"/>
        <v>7.3249999999999996E-2</v>
      </c>
      <c r="AE86" s="13">
        <f t="shared" si="30"/>
        <v>0.18365000000000001</v>
      </c>
      <c r="AF86" s="13">
        <f t="shared" si="31"/>
        <v>4.7000000000000002E-3</v>
      </c>
      <c r="AG86" s="13">
        <f t="shared" si="32"/>
        <v>5.9999999999999995E-4</v>
      </c>
      <c r="AQ86" s="11">
        <f t="shared" si="38"/>
        <v>87</v>
      </c>
      <c r="AR86" s="11">
        <f t="shared" si="38"/>
        <v>79</v>
      </c>
    </row>
    <row r="87" spans="2:44" x14ac:dyDescent="0.3">
      <c r="B87" s="1">
        <f t="shared" si="25"/>
        <v>5238</v>
      </c>
      <c r="C87" s="11">
        <v>80</v>
      </c>
      <c r="D87" s="11">
        <v>14762</v>
      </c>
      <c r="E87" s="11">
        <v>1325</v>
      </c>
      <c r="F87" s="11">
        <v>0</v>
      </c>
      <c r="G87" s="11">
        <v>3814</v>
      </c>
      <c r="H87" s="11">
        <v>0</v>
      </c>
      <c r="I87" s="11">
        <v>99</v>
      </c>
      <c r="J87" s="11">
        <v>58.75</v>
      </c>
      <c r="K87" s="11">
        <v>1.9</v>
      </c>
      <c r="L87" s="11">
        <v>25</v>
      </c>
      <c r="M87" s="11">
        <v>1.2</v>
      </c>
      <c r="N87" s="11">
        <v>1838</v>
      </c>
      <c r="O87" s="11">
        <v>3396</v>
      </c>
      <c r="P87" s="11">
        <v>430</v>
      </c>
      <c r="Q87" s="11">
        <v>2924</v>
      </c>
      <c r="R87" s="11">
        <v>42</v>
      </c>
      <c r="S87" s="11">
        <v>1220</v>
      </c>
      <c r="T87" s="11">
        <v>128</v>
      </c>
      <c r="U87" s="11">
        <v>0</v>
      </c>
      <c r="V87" s="1">
        <f t="shared" si="33"/>
        <v>-140</v>
      </c>
      <c r="W87" s="1">
        <f t="shared" si="34"/>
        <v>141</v>
      </c>
      <c r="X87" s="1">
        <f t="shared" si="35"/>
        <v>0</v>
      </c>
      <c r="Y87" s="1">
        <f t="shared" si="36"/>
        <v>5</v>
      </c>
      <c r="Z87" s="1">
        <f t="shared" si="37"/>
        <v>6</v>
      </c>
      <c r="AA87" s="3">
        <f t="shared" si="26"/>
        <v>0.47500000000000003</v>
      </c>
      <c r="AB87" s="13">
        <f t="shared" si="27"/>
        <v>1.8900343642611683E-2</v>
      </c>
      <c r="AC87" s="13">
        <f t="shared" si="28"/>
        <v>0.26190000000000002</v>
      </c>
      <c r="AD87" s="13">
        <f t="shared" si="29"/>
        <v>6.6250000000000003E-2</v>
      </c>
      <c r="AE87" s="13">
        <f t="shared" si="30"/>
        <v>0.19070000000000001</v>
      </c>
      <c r="AF87" s="13">
        <f t="shared" si="31"/>
        <v>4.9500000000000004E-3</v>
      </c>
      <c r="AG87" s="13">
        <f t="shared" si="32"/>
        <v>2.9999999999999997E-4</v>
      </c>
      <c r="AQ87" s="11">
        <f t="shared" si="38"/>
        <v>88</v>
      </c>
      <c r="AR87" s="11">
        <f t="shared" si="38"/>
        <v>80</v>
      </c>
    </row>
    <row r="88" spans="2:44" x14ac:dyDescent="0.3">
      <c r="B88" s="1">
        <f t="shared" si="25"/>
        <v>5245</v>
      </c>
      <c r="C88" s="11">
        <v>81</v>
      </c>
      <c r="D88" s="11">
        <v>14755</v>
      </c>
      <c r="E88" s="11">
        <v>1193</v>
      </c>
      <c r="F88" s="11">
        <v>0</v>
      </c>
      <c r="G88" s="11">
        <v>3950</v>
      </c>
      <c r="H88" s="11">
        <v>0</v>
      </c>
      <c r="I88" s="11">
        <v>102</v>
      </c>
      <c r="J88" s="11">
        <v>58.76</v>
      </c>
      <c r="K88" s="11">
        <v>1.9</v>
      </c>
      <c r="L88" s="11">
        <v>25.1</v>
      </c>
      <c r="M88" s="11">
        <v>1.18</v>
      </c>
      <c r="N88" s="11">
        <v>1845</v>
      </c>
      <c r="O88" s="11">
        <v>3396</v>
      </c>
      <c r="P88" s="11">
        <v>353</v>
      </c>
      <c r="Q88" s="11">
        <v>3001</v>
      </c>
      <c r="R88" s="11">
        <v>42</v>
      </c>
      <c r="S88" s="11">
        <v>1107</v>
      </c>
      <c r="T88" s="11">
        <v>114</v>
      </c>
      <c r="U88" s="11">
        <v>0</v>
      </c>
      <c r="V88" s="1">
        <f t="shared" si="33"/>
        <v>-132</v>
      </c>
      <c r="W88" s="1">
        <f t="shared" si="34"/>
        <v>136</v>
      </c>
      <c r="X88" s="1">
        <f t="shared" si="35"/>
        <v>0</v>
      </c>
      <c r="Y88" s="1">
        <f t="shared" si="36"/>
        <v>3</v>
      </c>
      <c r="Z88" s="1">
        <f t="shared" si="37"/>
        <v>7</v>
      </c>
      <c r="AA88" s="3">
        <f t="shared" si="26"/>
        <v>0.47500000000000003</v>
      </c>
      <c r="AB88" s="13">
        <f t="shared" si="27"/>
        <v>1.9447092469018112E-2</v>
      </c>
      <c r="AC88" s="13">
        <f t="shared" si="28"/>
        <v>0.26224999999999998</v>
      </c>
      <c r="AD88" s="13">
        <f t="shared" si="29"/>
        <v>5.9650000000000002E-2</v>
      </c>
      <c r="AE88" s="13">
        <f t="shared" si="30"/>
        <v>0.19750000000000001</v>
      </c>
      <c r="AF88" s="13">
        <f t="shared" si="31"/>
        <v>5.1000000000000004E-3</v>
      </c>
      <c r="AG88" s="13">
        <f t="shared" si="32"/>
        <v>3.5E-4</v>
      </c>
      <c r="AQ88" s="11">
        <f t="shared" si="38"/>
        <v>89</v>
      </c>
      <c r="AR88" s="11">
        <f t="shared" si="38"/>
        <v>81</v>
      </c>
    </row>
    <row r="89" spans="2:44" x14ac:dyDescent="0.3">
      <c r="B89" s="1">
        <f t="shared" si="25"/>
        <v>5264</v>
      </c>
      <c r="C89" s="11">
        <v>82</v>
      </c>
      <c r="D89" s="11">
        <v>14736</v>
      </c>
      <c r="E89" s="11">
        <v>1103</v>
      </c>
      <c r="F89" s="11">
        <v>0</v>
      </c>
      <c r="G89" s="11">
        <v>4056</v>
      </c>
      <c r="H89" s="11">
        <v>0</v>
      </c>
      <c r="I89" s="11">
        <v>105</v>
      </c>
      <c r="J89" s="11">
        <v>58.76</v>
      </c>
      <c r="K89" s="11">
        <v>1.9</v>
      </c>
      <c r="L89" s="11">
        <v>25.2</v>
      </c>
      <c r="M89" s="11">
        <v>1.1599999999999999</v>
      </c>
      <c r="N89" s="11">
        <v>1864</v>
      </c>
      <c r="O89" s="11">
        <v>3396</v>
      </c>
      <c r="P89" s="11">
        <v>291</v>
      </c>
      <c r="Q89" s="11">
        <v>3063</v>
      </c>
      <c r="R89" s="11">
        <v>42</v>
      </c>
      <c r="S89" s="11">
        <v>1011</v>
      </c>
      <c r="T89" s="11">
        <v>106</v>
      </c>
      <c r="U89" s="11">
        <v>0</v>
      </c>
      <c r="V89" s="1">
        <f t="shared" si="33"/>
        <v>-90</v>
      </c>
      <c r="W89" s="1">
        <f t="shared" si="34"/>
        <v>106</v>
      </c>
      <c r="X89" s="1">
        <f t="shared" si="35"/>
        <v>0</v>
      </c>
      <c r="Y89" s="1">
        <f t="shared" si="36"/>
        <v>3</v>
      </c>
      <c r="Z89" s="1">
        <f t="shared" si="37"/>
        <v>19</v>
      </c>
      <c r="AA89" s="3">
        <f t="shared" si="26"/>
        <v>0.47500000000000003</v>
      </c>
      <c r="AB89" s="13">
        <f t="shared" si="27"/>
        <v>1.9946808510638299E-2</v>
      </c>
      <c r="AC89" s="13">
        <f t="shared" si="28"/>
        <v>0.26319999999999999</v>
      </c>
      <c r="AD89" s="13">
        <f t="shared" si="29"/>
        <v>5.5149999999999998E-2</v>
      </c>
      <c r="AE89" s="13">
        <f t="shared" si="30"/>
        <v>0.20280000000000001</v>
      </c>
      <c r="AF89" s="13">
        <f t="shared" si="31"/>
        <v>5.2500000000000003E-3</v>
      </c>
      <c r="AG89" s="13">
        <f t="shared" si="32"/>
        <v>9.5E-4</v>
      </c>
      <c r="AQ89" s="11">
        <f t="shared" si="38"/>
        <v>90</v>
      </c>
      <c r="AR89" s="11">
        <f t="shared" si="38"/>
        <v>82</v>
      </c>
    </row>
    <row r="90" spans="2:44" x14ac:dyDescent="0.3">
      <c r="B90" s="1">
        <f t="shared" si="25"/>
        <v>5271</v>
      </c>
      <c r="C90" s="11">
        <v>83</v>
      </c>
      <c r="D90" s="11">
        <v>14729</v>
      </c>
      <c r="E90" s="11">
        <v>986</v>
      </c>
      <c r="F90" s="11">
        <v>0</v>
      </c>
      <c r="G90" s="11">
        <v>4174</v>
      </c>
      <c r="H90" s="11">
        <v>0</v>
      </c>
      <c r="I90" s="11">
        <v>111</v>
      </c>
      <c r="J90" s="11">
        <v>58.76</v>
      </c>
      <c r="K90" s="11">
        <v>1.9</v>
      </c>
      <c r="L90" s="11">
        <v>25.3</v>
      </c>
      <c r="M90" s="11">
        <v>1.1499999999999999</v>
      </c>
      <c r="N90" s="11">
        <v>1871</v>
      </c>
      <c r="O90" s="11">
        <v>3396</v>
      </c>
      <c r="P90" s="11">
        <v>228</v>
      </c>
      <c r="Q90" s="11">
        <v>3124</v>
      </c>
      <c r="R90" s="11">
        <v>44</v>
      </c>
      <c r="S90" s="11">
        <v>912</v>
      </c>
      <c r="T90" s="11">
        <v>92</v>
      </c>
      <c r="U90" s="11">
        <v>0</v>
      </c>
      <c r="V90" s="1">
        <f t="shared" si="33"/>
        <v>-117</v>
      </c>
      <c r="W90" s="1">
        <f t="shared" si="34"/>
        <v>118</v>
      </c>
      <c r="X90" s="1">
        <f t="shared" si="35"/>
        <v>0</v>
      </c>
      <c r="Y90" s="1">
        <f t="shared" si="36"/>
        <v>6</v>
      </c>
      <c r="Z90" s="1">
        <f t="shared" si="37"/>
        <v>7</v>
      </c>
      <c r="AA90" s="3">
        <f t="shared" si="26"/>
        <v>0.47500000000000003</v>
      </c>
      <c r="AB90" s="13">
        <f t="shared" si="27"/>
        <v>2.105862265224815E-2</v>
      </c>
      <c r="AC90" s="13">
        <f t="shared" si="28"/>
        <v>0.26355000000000001</v>
      </c>
      <c r="AD90" s="13">
        <f t="shared" si="29"/>
        <v>4.9299999999999997E-2</v>
      </c>
      <c r="AE90" s="13">
        <f t="shared" si="30"/>
        <v>0.2087</v>
      </c>
      <c r="AF90" s="13">
        <f t="shared" si="31"/>
        <v>5.5500000000000002E-3</v>
      </c>
      <c r="AG90" s="13">
        <f t="shared" si="32"/>
        <v>3.5E-4</v>
      </c>
      <c r="AQ90" s="11">
        <f t="shared" si="38"/>
        <v>91</v>
      </c>
      <c r="AR90" s="11">
        <f t="shared" si="38"/>
        <v>83</v>
      </c>
    </row>
    <row r="91" spans="2:44" x14ac:dyDescent="0.3">
      <c r="B91" s="1">
        <f t="shared" si="25"/>
        <v>5280</v>
      </c>
      <c r="C91" s="11">
        <v>84</v>
      </c>
      <c r="D91" s="11">
        <v>14720</v>
      </c>
      <c r="E91" s="11">
        <v>907</v>
      </c>
      <c r="F91" s="11">
        <v>0</v>
      </c>
      <c r="G91" s="11">
        <v>4259</v>
      </c>
      <c r="H91" s="11">
        <v>0</v>
      </c>
      <c r="I91" s="11">
        <v>114</v>
      </c>
      <c r="J91" s="11">
        <v>58.76</v>
      </c>
      <c r="K91" s="11">
        <v>1.9</v>
      </c>
      <c r="L91" s="11">
        <v>25.4</v>
      </c>
      <c r="M91" s="11">
        <v>1.1399999999999999</v>
      </c>
      <c r="N91" s="11">
        <v>1880</v>
      </c>
      <c r="O91" s="11">
        <v>3396</v>
      </c>
      <c r="P91" s="11">
        <v>181</v>
      </c>
      <c r="Q91" s="11">
        <v>3170</v>
      </c>
      <c r="R91" s="11">
        <v>45</v>
      </c>
      <c r="S91" s="11">
        <v>847</v>
      </c>
      <c r="T91" s="11">
        <v>80</v>
      </c>
      <c r="U91" s="11">
        <v>0</v>
      </c>
      <c r="V91" s="1">
        <f t="shared" si="33"/>
        <v>-79</v>
      </c>
      <c r="W91" s="1">
        <f t="shared" si="34"/>
        <v>85</v>
      </c>
      <c r="X91" s="1">
        <f t="shared" si="35"/>
        <v>0</v>
      </c>
      <c r="Y91" s="1">
        <f t="shared" si="36"/>
        <v>3</v>
      </c>
      <c r="Z91" s="1">
        <f t="shared" si="37"/>
        <v>9</v>
      </c>
      <c r="AA91" s="3">
        <f t="shared" si="26"/>
        <v>0.47500000000000003</v>
      </c>
      <c r="AB91" s="13">
        <f t="shared" si="27"/>
        <v>2.1590909090909091E-2</v>
      </c>
      <c r="AC91" s="13">
        <f t="shared" si="28"/>
        <v>0.26400000000000001</v>
      </c>
      <c r="AD91" s="13">
        <f t="shared" si="29"/>
        <v>4.5350000000000001E-2</v>
      </c>
      <c r="AE91" s="13">
        <f t="shared" si="30"/>
        <v>0.21295</v>
      </c>
      <c r="AF91" s="13">
        <f t="shared" si="31"/>
        <v>5.7000000000000002E-3</v>
      </c>
      <c r="AG91" s="13">
        <f t="shared" si="32"/>
        <v>4.4999999999999999E-4</v>
      </c>
      <c r="AQ91" s="11">
        <f t="shared" si="38"/>
        <v>92</v>
      </c>
      <c r="AR91" s="11">
        <f t="shared" si="38"/>
        <v>84</v>
      </c>
    </row>
    <row r="92" spans="2:44" x14ac:dyDescent="0.3">
      <c r="B92" s="1">
        <f t="shared" si="25"/>
        <v>5289</v>
      </c>
      <c r="C92" s="11">
        <v>85</v>
      </c>
      <c r="D92" s="11">
        <v>14711</v>
      </c>
      <c r="E92" s="11">
        <v>831</v>
      </c>
      <c r="F92" s="11">
        <v>0</v>
      </c>
      <c r="G92" s="11">
        <v>4340</v>
      </c>
      <c r="H92" s="11">
        <v>0</v>
      </c>
      <c r="I92" s="11">
        <v>118</v>
      </c>
      <c r="J92" s="11">
        <v>58.76</v>
      </c>
      <c r="K92" s="11">
        <v>1.9</v>
      </c>
      <c r="L92" s="11">
        <v>25.4</v>
      </c>
      <c r="M92" s="11">
        <v>1.1200000000000001</v>
      </c>
      <c r="N92" s="11">
        <v>1889</v>
      </c>
      <c r="O92" s="11">
        <v>3396</v>
      </c>
      <c r="P92" s="11">
        <v>144</v>
      </c>
      <c r="Q92" s="11">
        <v>3206</v>
      </c>
      <c r="R92" s="11">
        <v>46</v>
      </c>
      <c r="S92" s="11">
        <v>774</v>
      </c>
      <c r="T92" s="11">
        <v>76</v>
      </c>
      <c r="U92" s="11">
        <v>0</v>
      </c>
      <c r="V92" s="1">
        <f t="shared" si="33"/>
        <v>-76</v>
      </c>
      <c r="W92" s="1">
        <f t="shared" si="34"/>
        <v>81</v>
      </c>
      <c r="X92" s="1">
        <f t="shared" si="35"/>
        <v>0</v>
      </c>
      <c r="Y92" s="1">
        <f t="shared" si="36"/>
        <v>4</v>
      </c>
      <c r="Z92" s="1">
        <f t="shared" si="37"/>
        <v>9</v>
      </c>
      <c r="AA92" s="3">
        <f t="shared" si="26"/>
        <v>0.47500000000000003</v>
      </c>
      <c r="AB92" s="13">
        <f t="shared" si="27"/>
        <v>2.2310455662696162E-2</v>
      </c>
      <c r="AC92" s="13">
        <f t="shared" si="28"/>
        <v>0.26445000000000002</v>
      </c>
      <c r="AD92" s="13">
        <f t="shared" si="29"/>
        <v>4.1549999999999997E-2</v>
      </c>
      <c r="AE92" s="13">
        <f t="shared" si="30"/>
        <v>0.217</v>
      </c>
      <c r="AF92" s="13">
        <f t="shared" si="31"/>
        <v>5.8999999999999999E-3</v>
      </c>
      <c r="AG92" s="13">
        <f t="shared" si="32"/>
        <v>4.4999999999999999E-4</v>
      </c>
      <c r="AQ92" s="11">
        <f t="shared" si="38"/>
        <v>93</v>
      </c>
      <c r="AR92" s="11">
        <f t="shared" si="38"/>
        <v>85</v>
      </c>
    </row>
    <row r="93" spans="2:44" x14ac:dyDescent="0.3">
      <c r="B93" s="1">
        <f t="shared" si="25"/>
        <v>5294</v>
      </c>
      <c r="C93" s="11">
        <v>86</v>
      </c>
      <c r="D93" s="11">
        <v>14706</v>
      </c>
      <c r="E93" s="11">
        <v>747</v>
      </c>
      <c r="F93" s="11">
        <v>0</v>
      </c>
      <c r="G93" s="11">
        <v>4426</v>
      </c>
      <c r="H93" s="11">
        <v>0</v>
      </c>
      <c r="I93" s="11">
        <v>121</v>
      </c>
      <c r="J93" s="11">
        <v>58.76</v>
      </c>
      <c r="K93" s="11">
        <v>1.91</v>
      </c>
      <c r="L93" s="11">
        <v>25.5</v>
      </c>
      <c r="M93" s="11">
        <v>1.1200000000000001</v>
      </c>
      <c r="N93" s="11">
        <v>1894</v>
      </c>
      <c r="O93" s="11">
        <v>3396</v>
      </c>
      <c r="P93" s="11">
        <v>104</v>
      </c>
      <c r="Q93" s="11">
        <v>3246</v>
      </c>
      <c r="R93" s="11">
        <v>46</v>
      </c>
      <c r="S93" s="11">
        <v>691</v>
      </c>
      <c r="T93" s="11">
        <v>69</v>
      </c>
      <c r="U93" s="11">
        <v>0</v>
      </c>
      <c r="V93" s="1">
        <f t="shared" si="33"/>
        <v>-84</v>
      </c>
      <c r="W93" s="1">
        <f t="shared" si="34"/>
        <v>86</v>
      </c>
      <c r="X93" s="1">
        <f t="shared" si="35"/>
        <v>0</v>
      </c>
      <c r="Y93" s="1">
        <f t="shared" si="36"/>
        <v>3</v>
      </c>
      <c r="Z93" s="1">
        <f t="shared" si="37"/>
        <v>5</v>
      </c>
      <c r="AA93" s="3">
        <f t="shared" si="26"/>
        <v>0.47750000000000004</v>
      </c>
      <c r="AB93" s="13">
        <f t="shared" si="27"/>
        <v>2.285606346807707E-2</v>
      </c>
      <c r="AC93" s="13">
        <f t="shared" si="28"/>
        <v>0.26469999999999999</v>
      </c>
      <c r="AD93" s="13">
        <f t="shared" si="29"/>
        <v>3.7350000000000001E-2</v>
      </c>
      <c r="AE93" s="13">
        <f t="shared" si="30"/>
        <v>0.2213</v>
      </c>
      <c r="AF93" s="13">
        <f t="shared" si="31"/>
        <v>6.0499999999999998E-3</v>
      </c>
      <c r="AG93" s="13">
        <f t="shared" si="32"/>
        <v>2.5000000000000001E-4</v>
      </c>
      <c r="AQ93" s="11">
        <f t="shared" si="38"/>
        <v>94</v>
      </c>
      <c r="AR93" s="11">
        <f t="shared" si="38"/>
        <v>86</v>
      </c>
    </row>
    <row r="94" spans="2:44" x14ac:dyDescent="0.3">
      <c r="B94" s="1">
        <f t="shared" si="25"/>
        <v>5303</v>
      </c>
      <c r="C94" s="11">
        <v>87</v>
      </c>
      <c r="D94" s="11">
        <v>14697</v>
      </c>
      <c r="E94" s="11">
        <v>685</v>
      </c>
      <c r="F94" s="11">
        <v>0</v>
      </c>
      <c r="G94" s="11">
        <v>4495</v>
      </c>
      <c r="H94" s="11">
        <v>0</v>
      </c>
      <c r="I94" s="11">
        <v>123</v>
      </c>
      <c r="J94" s="11">
        <v>58.77</v>
      </c>
      <c r="K94" s="11">
        <v>1.91</v>
      </c>
      <c r="L94" s="11">
        <v>25.6</v>
      </c>
      <c r="M94" s="11">
        <v>1.1100000000000001</v>
      </c>
      <c r="N94" s="11">
        <v>1903</v>
      </c>
      <c r="O94" s="11">
        <v>3396</v>
      </c>
      <c r="P94" s="11">
        <v>70</v>
      </c>
      <c r="Q94" s="11">
        <v>3280</v>
      </c>
      <c r="R94" s="11">
        <v>46</v>
      </c>
      <c r="S94" s="11">
        <v>627</v>
      </c>
      <c r="T94" s="11">
        <v>69</v>
      </c>
      <c r="U94" s="11">
        <v>0</v>
      </c>
      <c r="V94" s="1">
        <f t="shared" si="33"/>
        <v>-62</v>
      </c>
      <c r="W94" s="1">
        <f t="shared" si="34"/>
        <v>69</v>
      </c>
      <c r="X94" s="1">
        <f t="shared" si="35"/>
        <v>0</v>
      </c>
      <c r="Y94" s="1">
        <f t="shared" si="36"/>
        <v>2</v>
      </c>
      <c r="Z94" s="1">
        <f t="shared" si="37"/>
        <v>9</v>
      </c>
      <c r="AA94" s="3">
        <f t="shared" si="26"/>
        <v>0.47750000000000004</v>
      </c>
      <c r="AB94" s="13">
        <f t="shared" si="27"/>
        <v>2.3194418253818593E-2</v>
      </c>
      <c r="AC94" s="13">
        <f t="shared" si="28"/>
        <v>0.26515</v>
      </c>
      <c r="AD94" s="13">
        <f t="shared" si="29"/>
        <v>3.4250000000000003E-2</v>
      </c>
      <c r="AE94" s="13">
        <f t="shared" si="30"/>
        <v>0.22475000000000001</v>
      </c>
      <c r="AF94" s="13">
        <f t="shared" si="31"/>
        <v>6.1500000000000001E-3</v>
      </c>
      <c r="AG94" s="13">
        <f t="shared" si="32"/>
        <v>4.4999999999999999E-4</v>
      </c>
      <c r="AQ94" s="11">
        <f t="shared" si="38"/>
        <v>95</v>
      </c>
      <c r="AR94" s="11">
        <f t="shared" si="38"/>
        <v>87</v>
      </c>
    </row>
    <row r="95" spans="2:44" x14ac:dyDescent="0.3">
      <c r="B95" s="1">
        <f t="shared" si="25"/>
        <v>5309</v>
      </c>
      <c r="C95" s="11">
        <v>88</v>
      </c>
      <c r="D95" s="11">
        <v>14691</v>
      </c>
      <c r="E95" s="11">
        <v>621</v>
      </c>
      <c r="F95" s="11">
        <v>0</v>
      </c>
      <c r="G95" s="11">
        <v>4565</v>
      </c>
      <c r="H95" s="11">
        <v>0</v>
      </c>
      <c r="I95" s="11">
        <v>123</v>
      </c>
      <c r="J95" s="11">
        <v>58.77</v>
      </c>
      <c r="K95" s="11">
        <v>1.91</v>
      </c>
      <c r="L95" s="11">
        <v>25.6</v>
      </c>
      <c r="M95" s="11">
        <v>1.1000000000000001</v>
      </c>
      <c r="N95" s="11">
        <v>1909</v>
      </c>
      <c r="O95" s="11">
        <v>3396</v>
      </c>
      <c r="P95" s="11">
        <v>38</v>
      </c>
      <c r="Q95" s="11">
        <v>3312</v>
      </c>
      <c r="R95" s="11">
        <v>46</v>
      </c>
      <c r="S95" s="11">
        <v>576</v>
      </c>
      <c r="T95" s="11">
        <v>64</v>
      </c>
      <c r="U95" s="11">
        <v>0</v>
      </c>
      <c r="V95" s="1">
        <f t="shared" si="33"/>
        <v>-64</v>
      </c>
      <c r="W95" s="1">
        <f t="shared" si="34"/>
        <v>70</v>
      </c>
      <c r="X95" s="1">
        <f t="shared" si="35"/>
        <v>0</v>
      </c>
      <c r="Y95" s="1">
        <f t="shared" si="36"/>
        <v>0</v>
      </c>
      <c r="Z95" s="1">
        <f t="shared" si="37"/>
        <v>6</v>
      </c>
      <c r="AA95" s="3">
        <f t="shared" si="26"/>
        <v>0.47750000000000004</v>
      </c>
      <c r="AB95" s="13">
        <f t="shared" si="27"/>
        <v>2.316820493501601E-2</v>
      </c>
      <c r="AC95" s="13">
        <f t="shared" si="28"/>
        <v>0.26545000000000002</v>
      </c>
      <c r="AD95" s="13">
        <f t="shared" si="29"/>
        <v>3.1050000000000001E-2</v>
      </c>
      <c r="AE95" s="13">
        <f t="shared" si="30"/>
        <v>0.22825000000000001</v>
      </c>
      <c r="AF95" s="13">
        <f t="shared" si="31"/>
        <v>6.1500000000000001E-3</v>
      </c>
      <c r="AG95" s="13">
        <f t="shared" si="32"/>
        <v>2.9999999999999997E-4</v>
      </c>
      <c r="AQ95" s="11">
        <f t="shared" si="38"/>
        <v>96</v>
      </c>
      <c r="AR95" s="11">
        <f t="shared" si="38"/>
        <v>88</v>
      </c>
    </row>
    <row r="96" spans="2:44" x14ac:dyDescent="0.3">
      <c r="B96" s="1">
        <f t="shared" si="25"/>
        <v>5314</v>
      </c>
      <c r="C96" s="11">
        <v>89</v>
      </c>
      <c r="D96" s="11">
        <v>14686</v>
      </c>
      <c r="E96" s="11">
        <v>558</v>
      </c>
      <c r="F96" s="11">
        <v>0</v>
      </c>
      <c r="G96" s="11">
        <v>4630</v>
      </c>
      <c r="H96" s="11">
        <v>0</v>
      </c>
      <c r="I96" s="11">
        <v>126</v>
      </c>
      <c r="J96" s="11">
        <v>58.77</v>
      </c>
      <c r="K96" s="11">
        <v>1.91</v>
      </c>
      <c r="L96" s="11">
        <v>25.7</v>
      </c>
      <c r="M96" s="11">
        <v>1.0900000000000001</v>
      </c>
      <c r="N96" s="11">
        <v>1914</v>
      </c>
      <c r="O96" s="11">
        <v>3396</v>
      </c>
      <c r="P96" s="11">
        <v>18</v>
      </c>
      <c r="Q96" s="11">
        <v>3332</v>
      </c>
      <c r="R96" s="11">
        <v>46</v>
      </c>
      <c r="S96" s="11">
        <v>515</v>
      </c>
      <c r="T96" s="11">
        <v>60</v>
      </c>
      <c r="U96" s="11">
        <v>0</v>
      </c>
      <c r="V96" s="1">
        <f t="shared" si="33"/>
        <v>-63</v>
      </c>
      <c r="W96" s="1">
        <f t="shared" si="34"/>
        <v>65</v>
      </c>
      <c r="X96" s="1">
        <f t="shared" si="35"/>
        <v>0</v>
      </c>
      <c r="Y96" s="1">
        <f t="shared" si="36"/>
        <v>3</v>
      </c>
      <c r="Z96" s="1">
        <f t="shared" si="37"/>
        <v>5</v>
      </c>
      <c r="AA96" s="3">
        <f t="shared" si="26"/>
        <v>0.47750000000000004</v>
      </c>
      <c r="AB96" s="13">
        <f t="shared" si="27"/>
        <v>2.3710952201731274E-2</v>
      </c>
      <c r="AC96" s="13">
        <f t="shared" si="28"/>
        <v>0.26569999999999999</v>
      </c>
      <c r="AD96" s="13">
        <f t="shared" si="29"/>
        <v>2.7900000000000001E-2</v>
      </c>
      <c r="AE96" s="13">
        <f t="shared" si="30"/>
        <v>0.23150000000000001</v>
      </c>
      <c r="AF96" s="13">
        <f t="shared" si="31"/>
        <v>6.3E-3</v>
      </c>
      <c r="AG96" s="13">
        <f t="shared" si="32"/>
        <v>2.5000000000000001E-4</v>
      </c>
      <c r="AQ96" s="11">
        <f t="shared" si="38"/>
        <v>97</v>
      </c>
      <c r="AR96" s="11">
        <f t="shared" si="38"/>
        <v>89</v>
      </c>
    </row>
    <row r="97" spans="2:44" x14ac:dyDescent="0.3">
      <c r="B97" s="1">
        <f t="shared" si="25"/>
        <v>5327</v>
      </c>
      <c r="C97" s="11">
        <v>90</v>
      </c>
      <c r="D97" s="11">
        <v>14673</v>
      </c>
      <c r="E97" s="11">
        <v>524</v>
      </c>
      <c r="F97" s="11">
        <v>0</v>
      </c>
      <c r="G97" s="11">
        <v>4675</v>
      </c>
      <c r="H97" s="11">
        <v>0</v>
      </c>
      <c r="I97" s="11">
        <v>128</v>
      </c>
      <c r="J97" s="11">
        <v>58.77</v>
      </c>
      <c r="K97" s="11">
        <v>1.91</v>
      </c>
      <c r="L97" s="11">
        <v>25.7</v>
      </c>
      <c r="M97" s="11">
        <v>1.08</v>
      </c>
      <c r="N97" s="11">
        <v>1927</v>
      </c>
      <c r="O97" s="11">
        <v>3396</v>
      </c>
      <c r="P97" s="11">
        <v>5</v>
      </c>
      <c r="Q97" s="11">
        <v>3345</v>
      </c>
      <c r="R97" s="11">
        <v>46</v>
      </c>
      <c r="S97" s="11">
        <v>477</v>
      </c>
      <c r="T97" s="11">
        <v>54</v>
      </c>
      <c r="U97" s="11">
        <v>0</v>
      </c>
      <c r="V97" s="1">
        <f t="shared" si="33"/>
        <v>-34</v>
      </c>
      <c r="W97" s="1">
        <f t="shared" si="34"/>
        <v>45</v>
      </c>
      <c r="X97" s="1">
        <f t="shared" si="35"/>
        <v>0</v>
      </c>
      <c r="Y97" s="1">
        <f t="shared" si="36"/>
        <v>2</v>
      </c>
      <c r="Z97" s="1">
        <f t="shared" si="37"/>
        <v>13</v>
      </c>
      <c r="AA97" s="3">
        <f t="shared" si="26"/>
        <v>0.47750000000000004</v>
      </c>
      <c r="AB97" s="13">
        <f t="shared" si="27"/>
        <v>2.4028533883987235E-2</v>
      </c>
      <c r="AC97" s="13">
        <f t="shared" si="28"/>
        <v>0.26634999999999998</v>
      </c>
      <c r="AD97" s="13">
        <f t="shared" si="29"/>
        <v>2.6200000000000001E-2</v>
      </c>
      <c r="AE97" s="13">
        <f t="shared" si="30"/>
        <v>0.23375000000000001</v>
      </c>
      <c r="AF97" s="13">
        <f t="shared" si="31"/>
        <v>6.4000000000000003E-3</v>
      </c>
      <c r="AG97" s="13">
        <f t="shared" si="32"/>
        <v>6.4999999999999997E-4</v>
      </c>
      <c r="AQ97" s="11">
        <f t="shared" si="38"/>
        <v>98</v>
      </c>
      <c r="AR97" s="11">
        <f t="shared" si="38"/>
        <v>90</v>
      </c>
    </row>
    <row r="98" spans="2:44" x14ac:dyDescent="0.3">
      <c r="B98" s="1">
        <f t="shared" si="25"/>
        <v>5331</v>
      </c>
      <c r="C98" s="11">
        <v>91</v>
      </c>
      <c r="D98" s="11">
        <v>14669</v>
      </c>
      <c r="E98" s="11">
        <v>489</v>
      </c>
      <c r="F98" s="11">
        <v>0</v>
      </c>
      <c r="G98" s="11">
        <v>4713</v>
      </c>
      <c r="H98" s="11">
        <v>0</v>
      </c>
      <c r="I98" s="11">
        <v>129</v>
      </c>
      <c r="J98" s="11">
        <v>58.78</v>
      </c>
      <c r="K98" s="11">
        <v>1.91</v>
      </c>
      <c r="L98" s="11">
        <v>25.7</v>
      </c>
      <c r="M98" s="11">
        <v>1.07</v>
      </c>
      <c r="N98" s="11">
        <v>1931</v>
      </c>
      <c r="O98" s="11">
        <v>3396</v>
      </c>
      <c r="P98" s="11">
        <v>1</v>
      </c>
      <c r="Q98" s="11">
        <v>3349</v>
      </c>
      <c r="R98" s="11">
        <v>46</v>
      </c>
      <c r="S98" s="11">
        <v>447</v>
      </c>
      <c r="T98" s="11">
        <v>50</v>
      </c>
      <c r="U98" s="11">
        <v>0</v>
      </c>
      <c r="V98" s="1">
        <f t="shared" si="33"/>
        <v>-35</v>
      </c>
      <c r="W98" s="1">
        <f t="shared" si="34"/>
        <v>38</v>
      </c>
      <c r="X98" s="1">
        <f t="shared" si="35"/>
        <v>0</v>
      </c>
      <c r="Y98" s="1">
        <f t="shared" si="36"/>
        <v>1</v>
      </c>
      <c r="Z98" s="1">
        <f t="shared" si="37"/>
        <v>4</v>
      </c>
      <c r="AA98" s="3">
        <f t="shared" si="26"/>
        <v>0.47750000000000004</v>
      </c>
      <c r="AB98" s="13">
        <f t="shared" si="27"/>
        <v>2.4198086662915026E-2</v>
      </c>
      <c r="AC98" s="13">
        <f t="shared" si="28"/>
        <v>0.26655000000000001</v>
      </c>
      <c r="AD98" s="13">
        <f t="shared" si="29"/>
        <v>2.445E-2</v>
      </c>
      <c r="AE98" s="13">
        <f t="shared" si="30"/>
        <v>0.23565</v>
      </c>
      <c r="AF98" s="13">
        <f t="shared" si="31"/>
        <v>6.45E-3</v>
      </c>
      <c r="AG98" s="13">
        <f t="shared" si="32"/>
        <v>2.0000000000000001E-4</v>
      </c>
      <c r="AQ98" s="11">
        <f t="shared" si="38"/>
        <v>99</v>
      </c>
      <c r="AR98" s="11">
        <f t="shared" si="38"/>
        <v>91</v>
      </c>
    </row>
    <row r="99" spans="2:44" x14ac:dyDescent="0.3">
      <c r="B99" s="1">
        <f t="shared" si="25"/>
        <v>5340</v>
      </c>
      <c r="C99" s="11">
        <v>92</v>
      </c>
      <c r="D99" s="11">
        <v>14660</v>
      </c>
      <c r="E99" s="11">
        <v>463</v>
      </c>
      <c r="F99" s="11">
        <v>0</v>
      </c>
      <c r="G99" s="11">
        <v>4744</v>
      </c>
      <c r="H99" s="11">
        <v>0</v>
      </c>
      <c r="I99" s="11">
        <v>133</v>
      </c>
      <c r="J99" s="11">
        <v>58.78</v>
      </c>
      <c r="K99" s="11">
        <v>1.91</v>
      </c>
      <c r="L99" s="11">
        <v>25.7</v>
      </c>
      <c r="M99" s="11">
        <v>1.07</v>
      </c>
      <c r="N99" s="11">
        <v>1939</v>
      </c>
      <c r="O99" s="11">
        <v>3397</v>
      </c>
      <c r="P99" s="11">
        <v>1</v>
      </c>
      <c r="Q99" s="11">
        <v>3350</v>
      </c>
      <c r="R99" s="11">
        <v>46</v>
      </c>
      <c r="S99" s="11">
        <v>417</v>
      </c>
      <c r="T99" s="11">
        <v>45</v>
      </c>
      <c r="U99" s="11">
        <v>0</v>
      </c>
      <c r="V99" s="1">
        <f t="shared" si="33"/>
        <v>-26</v>
      </c>
      <c r="W99" s="1">
        <f t="shared" si="34"/>
        <v>31</v>
      </c>
      <c r="X99" s="1">
        <f t="shared" si="35"/>
        <v>0</v>
      </c>
      <c r="Y99" s="1">
        <f t="shared" si="36"/>
        <v>4</v>
      </c>
      <c r="Z99" s="1">
        <f t="shared" si="37"/>
        <v>9</v>
      </c>
      <c r="AA99" s="3">
        <f t="shared" si="26"/>
        <v>0.47750000000000004</v>
      </c>
      <c r="AB99" s="13">
        <f t="shared" si="27"/>
        <v>2.4906367041198502E-2</v>
      </c>
      <c r="AC99" s="13">
        <f t="shared" si="28"/>
        <v>0.26700000000000002</v>
      </c>
      <c r="AD99" s="13">
        <f t="shared" si="29"/>
        <v>2.315E-2</v>
      </c>
      <c r="AE99" s="13">
        <f t="shared" si="30"/>
        <v>0.23719999999999999</v>
      </c>
      <c r="AF99" s="13">
        <f t="shared" si="31"/>
        <v>6.6499999999999997E-3</v>
      </c>
      <c r="AG99" s="13">
        <f t="shared" si="32"/>
        <v>4.4999999999999999E-4</v>
      </c>
      <c r="AQ99" s="11">
        <f t="shared" si="38"/>
        <v>100</v>
      </c>
      <c r="AR99" s="11">
        <f t="shared" si="38"/>
        <v>92</v>
      </c>
    </row>
    <row r="100" spans="2:44" x14ac:dyDescent="0.3">
      <c r="B100" s="1">
        <f t="shared" si="25"/>
        <v>5348</v>
      </c>
      <c r="C100" s="11">
        <v>93</v>
      </c>
      <c r="D100" s="11">
        <v>14652</v>
      </c>
      <c r="E100" s="11">
        <v>443</v>
      </c>
      <c r="F100" s="11">
        <v>0</v>
      </c>
      <c r="G100" s="11">
        <v>4772</v>
      </c>
      <c r="H100" s="11">
        <v>0</v>
      </c>
      <c r="I100" s="11">
        <v>133</v>
      </c>
      <c r="J100" s="11">
        <v>58.78</v>
      </c>
      <c r="K100" s="11">
        <v>1.91</v>
      </c>
      <c r="L100" s="11">
        <v>25.7</v>
      </c>
      <c r="M100" s="11">
        <v>1.06</v>
      </c>
      <c r="N100" s="11">
        <v>1947</v>
      </c>
      <c r="O100" s="11">
        <v>3397</v>
      </c>
      <c r="P100" s="11">
        <v>1</v>
      </c>
      <c r="Q100" s="11">
        <v>3350</v>
      </c>
      <c r="R100" s="11">
        <v>46</v>
      </c>
      <c r="S100" s="11">
        <v>398</v>
      </c>
      <c r="T100" s="11">
        <v>41</v>
      </c>
      <c r="U100" s="11">
        <v>0</v>
      </c>
      <c r="V100" s="1">
        <f t="shared" si="33"/>
        <v>-20</v>
      </c>
      <c r="W100" s="1">
        <f t="shared" si="34"/>
        <v>28</v>
      </c>
      <c r="X100" s="1">
        <f t="shared" si="35"/>
        <v>0</v>
      </c>
      <c r="Y100" s="1">
        <f t="shared" si="36"/>
        <v>0</v>
      </c>
      <c r="Z100" s="1">
        <f t="shared" si="37"/>
        <v>8</v>
      </c>
      <c r="AA100" s="3">
        <f t="shared" si="26"/>
        <v>0.47750000000000004</v>
      </c>
      <c r="AB100" s="13">
        <f t="shared" si="27"/>
        <v>2.4869109947643978E-2</v>
      </c>
      <c r="AC100" s="13">
        <f t="shared" si="28"/>
        <v>0.26740000000000003</v>
      </c>
      <c r="AD100" s="13">
        <f t="shared" si="29"/>
        <v>2.215E-2</v>
      </c>
      <c r="AE100" s="13">
        <f t="shared" si="30"/>
        <v>0.23860000000000001</v>
      </c>
      <c r="AF100" s="13">
        <f t="shared" si="31"/>
        <v>6.6499999999999997E-3</v>
      </c>
      <c r="AG100" s="13">
        <f t="shared" si="32"/>
        <v>4.0000000000000002E-4</v>
      </c>
      <c r="AQ100" s="11">
        <f t="shared" si="38"/>
        <v>101</v>
      </c>
      <c r="AR100" s="11">
        <f t="shared" si="38"/>
        <v>93</v>
      </c>
    </row>
    <row r="101" spans="2:44" x14ac:dyDescent="0.3">
      <c r="B101" s="1">
        <f t="shared" si="25"/>
        <v>5352</v>
      </c>
      <c r="C101" s="11">
        <v>94</v>
      </c>
      <c r="D101" s="11">
        <v>14648</v>
      </c>
      <c r="E101" s="11">
        <v>411</v>
      </c>
      <c r="F101" s="11">
        <v>0</v>
      </c>
      <c r="G101" s="11">
        <v>4806</v>
      </c>
      <c r="H101" s="11">
        <v>0</v>
      </c>
      <c r="I101" s="11">
        <v>135</v>
      </c>
      <c r="J101" s="11">
        <v>58.78</v>
      </c>
      <c r="K101" s="11">
        <v>1.91</v>
      </c>
      <c r="L101" s="11">
        <v>25.7</v>
      </c>
      <c r="M101" s="11">
        <v>1.06</v>
      </c>
      <c r="N101" s="11">
        <v>1951</v>
      </c>
      <c r="O101" s="11">
        <v>3397</v>
      </c>
      <c r="P101" s="11">
        <v>1</v>
      </c>
      <c r="Q101" s="11">
        <v>3350</v>
      </c>
      <c r="R101" s="11">
        <v>46</v>
      </c>
      <c r="S101" s="11">
        <v>368</v>
      </c>
      <c r="T101" s="11">
        <v>40</v>
      </c>
      <c r="U101" s="11">
        <v>0</v>
      </c>
      <c r="V101" s="1">
        <f t="shared" si="33"/>
        <v>-32</v>
      </c>
      <c r="W101" s="1">
        <f t="shared" si="34"/>
        <v>34</v>
      </c>
      <c r="X101" s="1">
        <f t="shared" si="35"/>
        <v>0</v>
      </c>
      <c r="Y101" s="1">
        <f t="shared" si="36"/>
        <v>2</v>
      </c>
      <c r="Z101" s="1">
        <f t="shared" si="37"/>
        <v>4</v>
      </c>
      <c r="AA101" s="3">
        <f t="shared" si="26"/>
        <v>0.47750000000000004</v>
      </c>
      <c r="AB101" s="13">
        <f t="shared" si="27"/>
        <v>2.5224215246636771E-2</v>
      </c>
      <c r="AC101" s="13">
        <f t="shared" si="28"/>
        <v>0.2676</v>
      </c>
      <c r="AD101" s="13">
        <f t="shared" si="29"/>
        <v>2.0549999999999999E-2</v>
      </c>
      <c r="AE101" s="13">
        <f t="shared" si="30"/>
        <v>0.24030000000000001</v>
      </c>
      <c r="AF101" s="13">
        <f t="shared" si="31"/>
        <v>6.7499999999999999E-3</v>
      </c>
      <c r="AG101" s="13">
        <f t="shared" si="32"/>
        <v>2.0000000000000001E-4</v>
      </c>
      <c r="AQ101" s="11">
        <f t="shared" si="38"/>
        <v>102</v>
      </c>
      <c r="AR101" s="11">
        <f t="shared" si="38"/>
        <v>94</v>
      </c>
    </row>
    <row r="102" spans="2:44" x14ac:dyDescent="0.3">
      <c r="B102" s="1">
        <f t="shared" si="25"/>
        <v>5354</v>
      </c>
      <c r="C102" s="11">
        <v>95</v>
      </c>
      <c r="D102" s="11">
        <v>14646</v>
      </c>
      <c r="E102" s="11">
        <v>369</v>
      </c>
      <c r="F102" s="11">
        <v>0</v>
      </c>
      <c r="G102" s="11">
        <v>4848</v>
      </c>
      <c r="H102" s="11">
        <v>0</v>
      </c>
      <c r="I102" s="11">
        <v>137</v>
      </c>
      <c r="J102" s="11">
        <v>58.79</v>
      </c>
      <c r="K102" s="11">
        <v>1.91</v>
      </c>
      <c r="L102" s="11">
        <v>25.8</v>
      </c>
      <c r="M102" s="11">
        <v>1.05</v>
      </c>
      <c r="N102" s="11">
        <v>1953</v>
      </c>
      <c r="O102" s="11">
        <v>3397</v>
      </c>
      <c r="P102" s="11">
        <v>1</v>
      </c>
      <c r="Q102" s="11">
        <v>3350</v>
      </c>
      <c r="R102" s="11">
        <v>46</v>
      </c>
      <c r="S102" s="11">
        <v>329</v>
      </c>
      <c r="T102" s="11">
        <v>39</v>
      </c>
      <c r="U102" s="11">
        <v>0</v>
      </c>
      <c r="V102" s="1">
        <f t="shared" si="33"/>
        <v>-42</v>
      </c>
      <c r="W102" s="1">
        <f t="shared" si="34"/>
        <v>42</v>
      </c>
      <c r="X102" s="1">
        <f t="shared" si="35"/>
        <v>0</v>
      </c>
      <c r="Y102" s="1">
        <f t="shared" si="36"/>
        <v>2</v>
      </c>
      <c r="Z102" s="1">
        <f t="shared" si="37"/>
        <v>2</v>
      </c>
      <c r="AA102" s="3">
        <f t="shared" si="26"/>
        <v>0.47750000000000004</v>
      </c>
      <c r="AB102" s="13">
        <f t="shared" si="27"/>
        <v>2.5588345162495332E-2</v>
      </c>
      <c r="AC102" s="13">
        <f t="shared" si="28"/>
        <v>0.26769999999999999</v>
      </c>
      <c r="AD102" s="13">
        <f t="shared" si="29"/>
        <v>1.8450000000000001E-2</v>
      </c>
      <c r="AE102" s="13">
        <f t="shared" si="30"/>
        <v>0.2424</v>
      </c>
      <c r="AF102" s="13">
        <f t="shared" si="31"/>
        <v>6.8500000000000002E-3</v>
      </c>
      <c r="AG102" s="13">
        <f t="shared" si="32"/>
        <v>1E-4</v>
      </c>
      <c r="AQ102" s="11">
        <f t="shared" si="38"/>
        <v>103</v>
      </c>
      <c r="AR102" s="11">
        <f t="shared" si="38"/>
        <v>95</v>
      </c>
    </row>
    <row r="103" spans="2:44" x14ac:dyDescent="0.3">
      <c r="B103" s="1">
        <f t="shared" si="25"/>
        <v>5358</v>
      </c>
      <c r="C103" s="11">
        <v>96</v>
      </c>
      <c r="D103" s="11">
        <v>14642</v>
      </c>
      <c r="E103" s="11">
        <v>344</v>
      </c>
      <c r="F103" s="11">
        <v>0</v>
      </c>
      <c r="G103" s="11">
        <v>4874</v>
      </c>
      <c r="H103" s="11">
        <v>0</v>
      </c>
      <c r="I103" s="11">
        <v>140</v>
      </c>
      <c r="J103" s="11">
        <v>58.79</v>
      </c>
      <c r="K103" s="11">
        <v>1.91</v>
      </c>
      <c r="L103" s="11">
        <v>25.8</v>
      </c>
      <c r="M103" s="11">
        <v>1.05</v>
      </c>
      <c r="N103" s="11">
        <v>1957</v>
      </c>
      <c r="O103" s="11">
        <v>3397</v>
      </c>
      <c r="P103" s="11">
        <v>1</v>
      </c>
      <c r="Q103" s="11">
        <v>3350</v>
      </c>
      <c r="R103" s="11">
        <v>46</v>
      </c>
      <c r="S103" s="11">
        <v>313</v>
      </c>
      <c r="T103" s="11">
        <v>39</v>
      </c>
      <c r="U103" s="11">
        <v>0</v>
      </c>
      <c r="V103" s="1">
        <f t="shared" si="33"/>
        <v>-25</v>
      </c>
      <c r="W103" s="1">
        <f t="shared" si="34"/>
        <v>26</v>
      </c>
      <c r="X103" s="1">
        <f t="shared" si="35"/>
        <v>0</v>
      </c>
      <c r="Y103" s="1">
        <f t="shared" si="36"/>
        <v>3</v>
      </c>
      <c r="Z103" s="1">
        <f t="shared" si="37"/>
        <v>4</v>
      </c>
      <c r="AA103" s="3">
        <f t="shared" si="26"/>
        <v>0.47750000000000004</v>
      </c>
      <c r="AB103" s="13">
        <f t="shared" si="27"/>
        <v>2.6129152668906308E-2</v>
      </c>
      <c r="AC103" s="13">
        <f t="shared" si="28"/>
        <v>0.26790000000000003</v>
      </c>
      <c r="AD103" s="13">
        <f t="shared" si="29"/>
        <v>1.72E-2</v>
      </c>
      <c r="AE103" s="13">
        <f t="shared" si="30"/>
        <v>0.2437</v>
      </c>
      <c r="AF103" s="13">
        <f t="shared" si="31"/>
        <v>7.0000000000000001E-3</v>
      </c>
      <c r="AG103" s="13">
        <f t="shared" si="32"/>
        <v>2.0000000000000001E-4</v>
      </c>
      <c r="AQ103" s="11">
        <f t="shared" si="38"/>
        <v>104</v>
      </c>
      <c r="AR103" s="11">
        <f t="shared" si="38"/>
        <v>96</v>
      </c>
    </row>
    <row r="104" spans="2:44" x14ac:dyDescent="0.3">
      <c r="B104" s="1">
        <f t="shared" si="25"/>
        <v>5361</v>
      </c>
      <c r="C104" s="11">
        <v>97</v>
      </c>
      <c r="D104" s="11">
        <v>14639</v>
      </c>
      <c r="E104" s="11">
        <v>319</v>
      </c>
      <c r="F104" s="11">
        <v>0</v>
      </c>
      <c r="G104" s="11">
        <v>4900</v>
      </c>
      <c r="H104" s="11">
        <v>0</v>
      </c>
      <c r="I104" s="11">
        <v>142</v>
      </c>
      <c r="J104" s="11">
        <v>58.79</v>
      </c>
      <c r="K104" s="11">
        <v>1.92</v>
      </c>
      <c r="L104" s="11">
        <v>25.8</v>
      </c>
      <c r="M104" s="11">
        <v>1.05</v>
      </c>
      <c r="N104" s="11">
        <v>1960</v>
      </c>
      <c r="O104" s="11">
        <v>3397</v>
      </c>
      <c r="P104" s="11">
        <v>1</v>
      </c>
      <c r="Q104" s="11">
        <v>3350</v>
      </c>
      <c r="R104" s="11">
        <v>46</v>
      </c>
      <c r="S104" s="11">
        <v>289</v>
      </c>
      <c r="T104" s="11">
        <v>37</v>
      </c>
      <c r="U104" s="11">
        <v>0</v>
      </c>
      <c r="V104" s="1">
        <f t="shared" si="33"/>
        <v>-25</v>
      </c>
      <c r="W104" s="1">
        <f t="shared" si="34"/>
        <v>26</v>
      </c>
      <c r="X104" s="1">
        <f t="shared" si="35"/>
        <v>0</v>
      </c>
      <c r="Y104" s="1">
        <f t="shared" si="36"/>
        <v>2</v>
      </c>
      <c r="Z104" s="1">
        <f t="shared" si="37"/>
        <v>3</v>
      </c>
      <c r="AA104" s="3">
        <f t="shared" si="26"/>
        <v>0.48</v>
      </c>
      <c r="AB104" s="13">
        <f t="shared" si="27"/>
        <v>2.6487595597836224E-2</v>
      </c>
      <c r="AC104" s="13">
        <f t="shared" si="28"/>
        <v>0.26805000000000001</v>
      </c>
      <c r="AD104" s="13">
        <f t="shared" si="29"/>
        <v>1.5949999999999999E-2</v>
      </c>
      <c r="AE104" s="13">
        <f t="shared" si="30"/>
        <v>0.245</v>
      </c>
      <c r="AF104" s="13">
        <f t="shared" si="31"/>
        <v>7.1000000000000004E-3</v>
      </c>
      <c r="AG104" s="13">
        <f t="shared" si="32"/>
        <v>1.4999999999999999E-4</v>
      </c>
      <c r="AQ104" s="11">
        <f t="shared" si="38"/>
        <v>105</v>
      </c>
      <c r="AR104" s="11">
        <f t="shared" si="38"/>
        <v>97</v>
      </c>
    </row>
    <row r="105" spans="2:44" x14ac:dyDescent="0.3">
      <c r="B105" s="1">
        <f t="shared" si="25"/>
        <v>5364</v>
      </c>
      <c r="C105" s="11">
        <v>98</v>
      </c>
      <c r="D105" s="11">
        <v>14636</v>
      </c>
      <c r="E105" s="11">
        <v>302</v>
      </c>
      <c r="F105" s="11">
        <v>0</v>
      </c>
      <c r="G105" s="11">
        <v>4918</v>
      </c>
      <c r="H105" s="11">
        <v>0</v>
      </c>
      <c r="I105" s="11">
        <v>144</v>
      </c>
      <c r="J105" s="11">
        <v>58.79</v>
      </c>
      <c r="K105" s="11">
        <v>1.92</v>
      </c>
      <c r="L105" s="11">
        <v>25.8</v>
      </c>
      <c r="M105" s="11">
        <v>1.04</v>
      </c>
      <c r="N105" s="11">
        <v>1963</v>
      </c>
      <c r="O105" s="11">
        <v>3397</v>
      </c>
      <c r="P105" s="11">
        <v>1</v>
      </c>
      <c r="Q105" s="11">
        <v>3350</v>
      </c>
      <c r="R105" s="11">
        <v>46</v>
      </c>
      <c r="S105" s="11">
        <v>278</v>
      </c>
      <c r="T105" s="11">
        <v>33</v>
      </c>
      <c r="U105" s="11">
        <v>0</v>
      </c>
      <c r="V105" s="1">
        <f t="shared" si="33"/>
        <v>-17</v>
      </c>
      <c r="W105" s="1">
        <f t="shared" si="34"/>
        <v>18</v>
      </c>
      <c r="X105" s="1">
        <f t="shared" si="35"/>
        <v>0</v>
      </c>
      <c r="Y105" s="1">
        <f t="shared" si="36"/>
        <v>2</v>
      </c>
      <c r="Z105" s="1">
        <f t="shared" si="37"/>
        <v>3</v>
      </c>
      <c r="AA105" s="3">
        <f t="shared" si="26"/>
        <v>0.48</v>
      </c>
      <c r="AB105" s="13">
        <f t="shared" si="27"/>
        <v>2.6845637583892617E-2</v>
      </c>
      <c r="AC105" s="13">
        <f t="shared" si="28"/>
        <v>0.26819999999999999</v>
      </c>
      <c r="AD105" s="13">
        <f t="shared" si="29"/>
        <v>1.5100000000000001E-2</v>
      </c>
      <c r="AE105" s="13">
        <f t="shared" si="30"/>
        <v>0.24590000000000001</v>
      </c>
      <c r="AF105" s="13">
        <f t="shared" si="31"/>
        <v>7.1999999999999998E-3</v>
      </c>
      <c r="AG105" s="13">
        <f t="shared" si="32"/>
        <v>1.4999999999999999E-4</v>
      </c>
      <c r="AQ105" s="11">
        <f t="shared" si="38"/>
        <v>106</v>
      </c>
      <c r="AR105" s="11">
        <f t="shared" si="38"/>
        <v>98</v>
      </c>
    </row>
    <row r="106" spans="2:44" x14ac:dyDescent="0.3">
      <c r="B106" s="1">
        <f t="shared" si="25"/>
        <v>5366</v>
      </c>
      <c r="C106" s="11">
        <v>99</v>
      </c>
      <c r="D106" s="11">
        <v>14634</v>
      </c>
      <c r="E106" s="11">
        <v>279</v>
      </c>
      <c r="F106" s="11">
        <v>0</v>
      </c>
      <c r="G106" s="11">
        <v>4940</v>
      </c>
      <c r="H106" s="11">
        <v>0</v>
      </c>
      <c r="I106" s="11">
        <v>147</v>
      </c>
      <c r="J106" s="11">
        <v>58.8</v>
      </c>
      <c r="K106" s="11">
        <v>1.92</v>
      </c>
      <c r="L106" s="11">
        <v>25.8</v>
      </c>
      <c r="M106" s="11">
        <v>1.04</v>
      </c>
      <c r="N106" s="11">
        <v>1965</v>
      </c>
      <c r="O106" s="11">
        <v>3397</v>
      </c>
      <c r="P106" s="11">
        <v>1</v>
      </c>
      <c r="Q106" s="11">
        <v>3350</v>
      </c>
      <c r="R106" s="11">
        <v>46</v>
      </c>
      <c r="S106" s="11">
        <v>261</v>
      </c>
      <c r="T106" s="11">
        <v>31</v>
      </c>
      <c r="U106" s="11">
        <v>0</v>
      </c>
      <c r="V106" s="1">
        <f t="shared" si="33"/>
        <v>-23</v>
      </c>
      <c r="W106" s="1">
        <f t="shared" si="34"/>
        <v>22</v>
      </c>
      <c r="X106" s="1">
        <f t="shared" si="35"/>
        <v>0</v>
      </c>
      <c r="Y106" s="1">
        <f t="shared" si="36"/>
        <v>3</v>
      </c>
      <c r="Z106" s="1">
        <f t="shared" si="37"/>
        <v>2</v>
      </c>
      <c r="AA106" s="3">
        <f t="shared" si="26"/>
        <v>0.48</v>
      </c>
      <c r="AB106" s="13">
        <f t="shared" si="27"/>
        <v>2.7394707417070445E-2</v>
      </c>
      <c r="AC106" s="13">
        <f t="shared" si="28"/>
        <v>0.26829999999999998</v>
      </c>
      <c r="AD106" s="13">
        <f t="shared" si="29"/>
        <v>1.3950000000000001E-2</v>
      </c>
      <c r="AE106" s="13">
        <f t="shared" si="30"/>
        <v>0.247</v>
      </c>
      <c r="AF106" s="13">
        <f t="shared" si="31"/>
        <v>7.3499999999999998E-3</v>
      </c>
      <c r="AG106" s="13">
        <f t="shared" si="32"/>
        <v>1E-4</v>
      </c>
      <c r="AQ106" s="11">
        <f t="shared" si="38"/>
        <v>107</v>
      </c>
      <c r="AR106" s="11">
        <f t="shared" si="38"/>
        <v>99</v>
      </c>
    </row>
    <row r="107" spans="2:44" x14ac:dyDescent="0.3">
      <c r="B107" s="1">
        <f t="shared" si="25"/>
        <v>5369</v>
      </c>
      <c r="C107" s="11">
        <v>100</v>
      </c>
      <c r="D107" s="11">
        <v>14631</v>
      </c>
      <c r="E107" s="11">
        <v>257</v>
      </c>
      <c r="F107" s="11">
        <v>0</v>
      </c>
      <c r="G107" s="11">
        <v>4964</v>
      </c>
      <c r="H107" s="11">
        <v>0</v>
      </c>
      <c r="I107" s="11">
        <v>148</v>
      </c>
      <c r="J107" s="11">
        <v>58.8</v>
      </c>
      <c r="K107" s="11">
        <v>1.92</v>
      </c>
      <c r="L107" s="11">
        <v>25.8</v>
      </c>
      <c r="M107" s="11">
        <v>1.04</v>
      </c>
      <c r="N107" s="11">
        <v>1968</v>
      </c>
      <c r="O107" s="11">
        <v>3397</v>
      </c>
      <c r="P107" s="11">
        <v>1</v>
      </c>
      <c r="Q107" s="11">
        <v>3350</v>
      </c>
      <c r="R107" s="11">
        <v>46</v>
      </c>
      <c r="S107" s="11">
        <v>240</v>
      </c>
      <c r="T107" s="11">
        <v>30</v>
      </c>
      <c r="U107" s="11">
        <v>0</v>
      </c>
      <c r="V107" s="1">
        <f t="shared" si="33"/>
        <v>-22</v>
      </c>
      <c r="W107" s="1">
        <f t="shared" si="34"/>
        <v>24</v>
      </c>
      <c r="X107" s="1">
        <f t="shared" si="35"/>
        <v>0</v>
      </c>
      <c r="Y107" s="1">
        <f t="shared" si="36"/>
        <v>1</v>
      </c>
      <c r="Z107" s="1">
        <f t="shared" si="37"/>
        <v>3</v>
      </c>
      <c r="AA107" s="3">
        <f t="shared" si="26"/>
        <v>0.48</v>
      </c>
      <c r="AB107" s="13">
        <f t="shared" si="27"/>
        <v>2.7565654684298752E-2</v>
      </c>
      <c r="AC107" s="13">
        <f t="shared" si="28"/>
        <v>0.26845000000000002</v>
      </c>
      <c r="AD107" s="13">
        <f t="shared" si="29"/>
        <v>1.285E-2</v>
      </c>
      <c r="AE107" s="13">
        <f t="shared" si="30"/>
        <v>0.2482</v>
      </c>
      <c r="AF107" s="13">
        <f t="shared" si="31"/>
        <v>7.4000000000000003E-3</v>
      </c>
      <c r="AG107" s="13">
        <f t="shared" si="32"/>
        <v>1.4999999999999999E-4</v>
      </c>
      <c r="AQ107" s="11">
        <f t="shared" si="38"/>
        <v>108</v>
      </c>
      <c r="AR107" s="11">
        <f t="shared" si="38"/>
        <v>100</v>
      </c>
    </row>
    <row r="108" spans="2:44" x14ac:dyDescent="0.3">
      <c r="B108" s="1">
        <f t="shared" si="25"/>
        <v>5371</v>
      </c>
      <c r="C108" s="11">
        <v>101</v>
      </c>
      <c r="D108" s="11">
        <v>14629</v>
      </c>
      <c r="E108" s="11">
        <v>234</v>
      </c>
      <c r="F108" s="11">
        <v>0</v>
      </c>
      <c r="G108" s="11">
        <v>4988</v>
      </c>
      <c r="H108" s="11">
        <v>0</v>
      </c>
      <c r="I108" s="11">
        <v>149</v>
      </c>
      <c r="J108" s="11">
        <v>58.8</v>
      </c>
      <c r="K108" s="11">
        <v>1.92</v>
      </c>
      <c r="L108" s="11">
        <v>25.8</v>
      </c>
      <c r="M108" s="11">
        <v>1.03</v>
      </c>
      <c r="N108" s="11">
        <v>1970</v>
      </c>
      <c r="O108" s="11">
        <v>3397</v>
      </c>
      <c r="P108" s="11">
        <v>1</v>
      </c>
      <c r="Q108" s="11">
        <v>3350</v>
      </c>
      <c r="R108" s="11">
        <v>46</v>
      </c>
      <c r="S108" s="11">
        <v>217</v>
      </c>
      <c r="T108" s="11">
        <v>29</v>
      </c>
      <c r="U108" s="11">
        <v>0</v>
      </c>
      <c r="V108" s="1">
        <f t="shared" si="33"/>
        <v>-23</v>
      </c>
      <c r="W108" s="1">
        <f t="shared" si="34"/>
        <v>24</v>
      </c>
      <c r="X108" s="1">
        <f t="shared" si="35"/>
        <v>0</v>
      </c>
      <c r="Y108" s="1">
        <f t="shared" si="36"/>
        <v>1</v>
      </c>
      <c r="Z108" s="1">
        <f t="shared" si="37"/>
        <v>2</v>
      </c>
      <c r="AA108" s="3">
        <f t="shared" si="26"/>
        <v>0.48</v>
      </c>
      <c r="AB108" s="13">
        <f t="shared" si="27"/>
        <v>2.7741575125674919E-2</v>
      </c>
      <c r="AC108" s="13">
        <f t="shared" si="28"/>
        <v>0.26855000000000001</v>
      </c>
      <c r="AD108" s="13">
        <f t="shared" si="29"/>
        <v>1.17E-2</v>
      </c>
      <c r="AE108" s="13">
        <f t="shared" si="30"/>
        <v>0.24940000000000001</v>
      </c>
      <c r="AF108" s="13">
        <f t="shared" si="31"/>
        <v>7.45E-3</v>
      </c>
      <c r="AG108" s="13">
        <f t="shared" si="32"/>
        <v>1E-4</v>
      </c>
      <c r="AQ108" s="11">
        <f t="shared" si="38"/>
        <v>109</v>
      </c>
      <c r="AR108" s="11">
        <f t="shared" si="38"/>
        <v>101</v>
      </c>
    </row>
    <row r="109" spans="2:44" x14ac:dyDescent="0.3">
      <c r="B109" s="1">
        <f t="shared" si="25"/>
        <v>5373</v>
      </c>
      <c r="C109" s="11">
        <v>102</v>
      </c>
      <c r="D109" s="11">
        <v>14627</v>
      </c>
      <c r="E109" s="11">
        <v>224</v>
      </c>
      <c r="F109" s="11">
        <v>0</v>
      </c>
      <c r="G109" s="11">
        <v>5000</v>
      </c>
      <c r="H109" s="11">
        <v>0</v>
      </c>
      <c r="I109" s="11">
        <v>149</v>
      </c>
      <c r="J109" s="11">
        <v>58.8</v>
      </c>
      <c r="K109" s="11">
        <v>1.92</v>
      </c>
      <c r="L109" s="11">
        <v>25.8</v>
      </c>
      <c r="M109" s="11">
        <v>1.03</v>
      </c>
      <c r="N109" s="11">
        <v>1972</v>
      </c>
      <c r="O109" s="11">
        <v>3397</v>
      </c>
      <c r="P109" s="11">
        <v>1</v>
      </c>
      <c r="Q109" s="11">
        <v>3350</v>
      </c>
      <c r="R109" s="11">
        <v>46</v>
      </c>
      <c r="S109" s="11">
        <v>209</v>
      </c>
      <c r="T109" s="11">
        <v>26</v>
      </c>
      <c r="U109" s="11">
        <v>0</v>
      </c>
      <c r="V109" s="1">
        <f t="shared" si="33"/>
        <v>-10</v>
      </c>
      <c r="W109" s="1">
        <f t="shared" si="34"/>
        <v>12</v>
      </c>
      <c r="X109" s="1">
        <f t="shared" si="35"/>
        <v>0</v>
      </c>
      <c r="Y109" s="1">
        <f t="shared" si="36"/>
        <v>0</v>
      </c>
      <c r="Z109" s="1">
        <f t="shared" si="37"/>
        <v>2</v>
      </c>
      <c r="AA109" s="3">
        <f t="shared" si="26"/>
        <v>0.48</v>
      </c>
      <c r="AB109" s="13">
        <f t="shared" si="27"/>
        <v>2.7731248836776475E-2</v>
      </c>
      <c r="AC109" s="13">
        <f t="shared" si="28"/>
        <v>0.26865</v>
      </c>
      <c r="AD109" s="13">
        <f t="shared" si="29"/>
        <v>1.12E-2</v>
      </c>
      <c r="AE109" s="13">
        <f t="shared" si="30"/>
        <v>0.25</v>
      </c>
      <c r="AF109" s="13">
        <f t="shared" si="31"/>
        <v>7.45E-3</v>
      </c>
      <c r="AG109" s="13">
        <f t="shared" si="32"/>
        <v>1E-4</v>
      </c>
      <c r="AQ109" s="11">
        <f t="shared" si="38"/>
        <v>110</v>
      </c>
      <c r="AR109" s="11">
        <f t="shared" si="38"/>
        <v>102</v>
      </c>
    </row>
    <row r="110" spans="2:44" x14ac:dyDescent="0.3">
      <c r="B110" s="1">
        <f t="shared" si="25"/>
        <v>5376</v>
      </c>
      <c r="C110" s="11">
        <v>103</v>
      </c>
      <c r="D110" s="11">
        <v>14624</v>
      </c>
      <c r="E110" s="11">
        <v>198</v>
      </c>
      <c r="F110" s="11">
        <v>0</v>
      </c>
      <c r="G110" s="11">
        <v>5028</v>
      </c>
      <c r="H110" s="11">
        <v>0</v>
      </c>
      <c r="I110" s="11">
        <v>150</v>
      </c>
      <c r="J110" s="11">
        <v>58.8</v>
      </c>
      <c r="K110" s="11">
        <v>1.92</v>
      </c>
      <c r="L110" s="11">
        <v>25.8</v>
      </c>
      <c r="M110" s="11">
        <v>1.03</v>
      </c>
      <c r="N110" s="11">
        <v>1975</v>
      </c>
      <c r="O110" s="11">
        <v>3397</v>
      </c>
      <c r="P110" s="11">
        <v>1</v>
      </c>
      <c r="Q110" s="11">
        <v>3350</v>
      </c>
      <c r="R110" s="11">
        <v>46</v>
      </c>
      <c r="S110" s="11">
        <v>183</v>
      </c>
      <c r="T110" s="11">
        <v>21</v>
      </c>
      <c r="U110" s="11">
        <v>0</v>
      </c>
      <c r="V110" s="1">
        <f t="shared" si="33"/>
        <v>-26</v>
      </c>
      <c r="W110" s="1">
        <f t="shared" si="34"/>
        <v>28</v>
      </c>
      <c r="X110" s="1">
        <f t="shared" si="35"/>
        <v>0</v>
      </c>
      <c r="Y110" s="1">
        <f t="shared" si="36"/>
        <v>1</v>
      </c>
      <c r="Z110" s="1">
        <f t="shared" si="37"/>
        <v>3</v>
      </c>
      <c r="AA110" s="3">
        <f t="shared" si="26"/>
        <v>0.48</v>
      </c>
      <c r="AB110" s="13">
        <f t="shared" si="27"/>
        <v>2.7901785714285716E-2</v>
      </c>
      <c r="AC110" s="13">
        <f t="shared" si="28"/>
        <v>0.26879999999999998</v>
      </c>
      <c r="AD110" s="13">
        <f t="shared" si="29"/>
        <v>9.9000000000000008E-3</v>
      </c>
      <c r="AE110" s="13">
        <f t="shared" si="30"/>
        <v>0.25140000000000001</v>
      </c>
      <c r="AF110" s="13">
        <f t="shared" si="31"/>
        <v>7.4999999999999997E-3</v>
      </c>
      <c r="AG110" s="13">
        <f t="shared" si="32"/>
        <v>1.4999999999999999E-4</v>
      </c>
      <c r="AQ110" s="11">
        <f t="shared" si="38"/>
        <v>111</v>
      </c>
      <c r="AR110" s="11">
        <f t="shared" si="38"/>
        <v>103</v>
      </c>
    </row>
    <row r="111" spans="2:44" x14ac:dyDescent="0.3">
      <c r="B111" s="1">
        <f t="shared" si="25"/>
        <v>5376</v>
      </c>
      <c r="C111" s="11">
        <v>104</v>
      </c>
      <c r="D111" s="11">
        <v>14624</v>
      </c>
      <c r="E111" s="11">
        <v>180</v>
      </c>
      <c r="F111" s="11">
        <v>0</v>
      </c>
      <c r="G111" s="11">
        <v>5045</v>
      </c>
      <c r="H111" s="11">
        <v>0</v>
      </c>
      <c r="I111" s="11">
        <v>151</v>
      </c>
      <c r="J111" s="11">
        <v>58.8</v>
      </c>
      <c r="K111" s="11">
        <v>1.92</v>
      </c>
      <c r="L111" s="11">
        <v>25.8</v>
      </c>
      <c r="M111" s="11">
        <v>1.03</v>
      </c>
      <c r="N111" s="11">
        <v>1975</v>
      </c>
      <c r="O111" s="11">
        <v>3397</v>
      </c>
      <c r="P111" s="11">
        <v>1</v>
      </c>
      <c r="Q111" s="11">
        <v>3350</v>
      </c>
      <c r="R111" s="11">
        <v>46</v>
      </c>
      <c r="S111" s="11">
        <v>168</v>
      </c>
      <c r="T111" s="11">
        <v>18</v>
      </c>
      <c r="U111" s="11">
        <v>0</v>
      </c>
      <c r="V111" s="1">
        <f t="shared" si="33"/>
        <v>-18</v>
      </c>
      <c r="W111" s="1">
        <f t="shared" si="34"/>
        <v>17</v>
      </c>
      <c r="X111" s="1">
        <f t="shared" si="35"/>
        <v>0</v>
      </c>
      <c r="Y111" s="1">
        <f t="shared" si="36"/>
        <v>1</v>
      </c>
      <c r="Z111" s="1">
        <f t="shared" si="37"/>
        <v>0</v>
      </c>
      <c r="AA111" s="3">
        <f t="shared" si="26"/>
        <v>0.48</v>
      </c>
      <c r="AB111" s="13">
        <f t="shared" si="27"/>
        <v>2.808779761904762E-2</v>
      </c>
      <c r="AC111" s="13">
        <f t="shared" si="28"/>
        <v>0.26879999999999998</v>
      </c>
      <c r="AD111" s="13">
        <f t="shared" si="29"/>
        <v>8.9999999999999993E-3</v>
      </c>
      <c r="AE111" s="13">
        <f t="shared" si="30"/>
        <v>0.25224999999999997</v>
      </c>
      <c r="AF111" s="13">
        <f t="shared" si="31"/>
        <v>7.5500000000000003E-3</v>
      </c>
      <c r="AG111" s="13">
        <f t="shared" si="32"/>
        <v>0</v>
      </c>
      <c r="AQ111" s="11">
        <f t="shared" si="38"/>
        <v>112</v>
      </c>
      <c r="AR111" s="11">
        <f t="shared" si="38"/>
        <v>104</v>
      </c>
    </row>
    <row r="112" spans="2:44" x14ac:dyDescent="0.3">
      <c r="B112" s="1">
        <f t="shared" si="25"/>
        <v>5377</v>
      </c>
      <c r="C112" s="11">
        <v>105</v>
      </c>
      <c r="D112" s="11">
        <v>14623</v>
      </c>
      <c r="E112" s="11">
        <v>167</v>
      </c>
      <c r="F112" s="11">
        <v>0</v>
      </c>
      <c r="G112" s="11">
        <v>5058</v>
      </c>
      <c r="H112" s="11">
        <v>0</v>
      </c>
      <c r="I112" s="11">
        <v>152</v>
      </c>
      <c r="J112" s="11">
        <v>58.81</v>
      </c>
      <c r="K112" s="11">
        <v>1.92</v>
      </c>
      <c r="L112" s="11">
        <v>25.8</v>
      </c>
      <c r="M112" s="11">
        <v>1.02</v>
      </c>
      <c r="N112" s="11">
        <v>1976</v>
      </c>
      <c r="O112" s="11">
        <v>3397</v>
      </c>
      <c r="P112" s="11">
        <v>1</v>
      </c>
      <c r="Q112" s="11">
        <v>3350</v>
      </c>
      <c r="R112" s="11">
        <v>46</v>
      </c>
      <c r="S112" s="11">
        <v>156</v>
      </c>
      <c r="T112" s="11">
        <v>16</v>
      </c>
      <c r="U112" s="11">
        <v>0</v>
      </c>
      <c r="V112" s="1">
        <f t="shared" si="33"/>
        <v>-13</v>
      </c>
      <c r="W112" s="1">
        <f t="shared" si="34"/>
        <v>13</v>
      </c>
      <c r="X112" s="1">
        <f t="shared" si="35"/>
        <v>0</v>
      </c>
      <c r="Y112" s="1">
        <f t="shared" si="36"/>
        <v>1</v>
      </c>
      <c r="Z112" s="1">
        <f t="shared" si="37"/>
        <v>1</v>
      </c>
      <c r="AA112" s="3">
        <f t="shared" si="26"/>
        <v>0.48</v>
      </c>
      <c r="AB112" s="13">
        <f t="shared" si="27"/>
        <v>2.8268551236749116E-2</v>
      </c>
      <c r="AC112" s="13">
        <f t="shared" si="28"/>
        <v>0.26884999999999998</v>
      </c>
      <c r="AD112" s="13">
        <f t="shared" si="29"/>
        <v>8.3499999999999998E-3</v>
      </c>
      <c r="AE112" s="13">
        <f t="shared" si="30"/>
        <v>0.25290000000000001</v>
      </c>
      <c r="AF112" s="13">
        <f t="shared" si="31"/>
        <v>7.6E-3</v>
      </c>
      <c r="AG112" s="13">
        <f t="shared" si="32"/>
        <v>5.0000000000000002E-5</v>
      </c>
      <c r="AQ112" s="11">
        <f t="shared" si="38"/>
        <v>113</v>
      </c>
      <c r="AR112" s="11">
        <f t="shared" si="38"/>
        <v>105</v>
      </c>
    </row>
    <row r="113" spans="2:44" x14ac:dyDescent="0.3">
      <c r="B113" s="1">
        <f t="shared" si="25"/>
        <v>5382</v>
      </c>
      <c r="C113" s="11">
        <v>106</v>
      </c>
      <c r="D113" s="11">
        <v>14618</v>
      </c>
      <c r="E113" s="11">
        <v>157</v>
      </c>
      <c r="F113" s="11">
        <v>0</v>
      </c>
      <c r="G113" s="11">
        <v>5072</v>
      </c>
      <c r="H113" s="11">
        <v>0</v>
      </c>
      <c r="I113" s="11">
        <v>153</v>
      </c>
      <c r="J113" s="11">
        <v>58.81</v>
      </c>
      <c r="K113" s="11">
        <v>1.92</v>
      </c>
      <c r="L113" s="11">
        <v>25.9</v>
      </c>
      <c r="M113" s="11">
        <v>1.02</v>
      </c>
      <c r="N113" s="11">
        <v>1981</v>
      </c>
      <c r="O113" s="11">
        <v>3397</v>
      </c>
      <c r="P113" s="11">
        <v>1</v>
      </c>
      <c r="Q113" s="11">
        <v>3350</v>
      </c>
      <c r="R113" s="11">
        <v>46</v>
      </c>
      <c r="S113" s="11">
        <v>144</v>
      </c>
      <c r="T113" s="11">
        <v>13</v>
      </c>
      <c r="U113" s="11">
        <v>0</v>
      </c>
      <c r="V113" s="1">
        <f t="shared" si="33"/>
        <v>-10</v>
      </c>
      <c r="W113" s="1">
        <f t="shared" si="34"/>
        <v>14</v>
      </c>
      <c r="X113" s="1">
        <f t="shared" si="35"/>
        <v>0</v>
      </c>
      <c r="Y113" s="1">
        <f t="shared" si="36"/>
        <v>1</v>
      </c>
      <c r="Z113" s="1">
        <f t="shared" si="37"/>
        <v>5</v>
      </c>
      <c r="AA113" s="3">
        <f t="shared" si="26"/>
        <v>0.48</v>
      </c>
      <c r="AB113" s="13">
        <f t="shared" si="27"/>
        <v>2.8428093645484948E-2</v>
      </c>
      <c r="AC113" s="13">
        <f t="shared" si="28"/>
        <v>0.26910000000000001</v>
      </c>
      <c r="AD113" s="13">
        <f t="shared" si="29"/>
        <v>7.8499999999999993E-3</v>
      </c>
      <c r="AE113" s="13">
        <f t="shared" si="30"/>
        <v>0.25359999999999999</v>
      </c>
      <c r="AF113" s="13">
        <f t="shared" si="31"/>
        <v>7.6499999999999997E-3</v>
      </c>
      <c r="AG113" s="13">
        <f t="shared" si="32"/>
        <v>2.5000000000000001E-4</v>
      </c>
      <c r="AQ113" s="11">
        <f t="shared" si="38"/>
        <v>114</v>
      </c>
      <c r="AR113" s="11">
        <f t="shared" si="38"/>
        <v>106</v>
      </c>
    </row>
    <row r="114" spans="2:44" x14ac:dyDescent="0.3">
      <c r="B114" s="1">
        <f t="shared" si="25"/>
        <v>5382</v>
      </c>
      <c r="C114" s="11">
        <v>107</v>
      </c>
      <c r="D114" s="11">
        <v>14618</v>
      </c>
      <c r="E114" s="11">
        <v>143</v>
      </c>
      <c r="F114" s="11">
        <v>0</v>
      </c>
      <c r="G114" s="11">
        <v>5085</v>
      </c>
      <c r="H114" s="11">
        <v>0</v>
      </c>
      <c r="I114" s="11">
        <v>154</v>
      </c>
      <c r="J114" s="11">
        <v>58.81</v>
      </c>
      <c r="K114" s="11">
        <v>1.92</v>
      </c>
      <c r="L114" s="11">
        <v>25.9</v>
      </c>
      <c r="M114" s="11">
        <v>1.02</v>
      </c>
      <c r="N114" s="11">
        <v>1981</v>
      </c>
      <c r="O114" s="11">
        <v>3397</v>
      </c>
      <c r="P114" s="11">
        <v>1</v>
      </c>
      <c r="Q114" s="11">
        <v>3350</v>
      </c>
      <c r="R114" s="11">
        <v>46</v>
      </c>
      <c r="S114" s="11">
        <v>132</v>
      </c>
      <c r="T114" s="11">
        <v>11</v>
      </c>
      <c r="U114" s="11">
        <v>0</v>
      </c>
      <c r="V114" s="1">
        <f t="shared" si="33"/>
        <v>-14</v>
      </c>
      <c r="W114" s="1">
        <f t="shared" si="34"/>
        <v>13</v>
      </c>
      <c r="X114" s="1">
        <f t="shared" si="35"/>
        <v>0</v>
      </c>
      <c r="Y114" s="1">
        <f t="shared" si="36"/>
        <v>1</v>
      </c>
      <c r="Z114" s="1">
        <f t="shared" si="37"/>
        <v>0</v>
      </c>
      <c r="AA114" s="3">
        <f t="shared" si="26"/>
        <v>0.48</v>
      </c>
      <c r="AB114" s="13">
        <f t="shared" si="27"/>
        <v>2.8613898179115572E-2</v>
      </c>
      <c r="AC114" s="13">
        <f t="shared" si="28"/>
        <v>0.26910000000000001</v>
      </c>
      <c r="AD114" s="13">
        <f t="shared" si="29"/>
        <v>7.1500000000000001E-3</v>
      </c>
      <c r="AE114" s="13">
        <f t="shared" si="30"/>
        <v>0.25424999999999998</v>
      </c>
      <c r="AF114" s="13">
        <f t="shared" si="31"/>
        <v>7.7000000000000002E-3</v>
      </c>
      <c r="AG114" s="13">
        <f t="shared" si="32"/>
        <v>0</v>
      </c>
      <c r="AQ114" s="11">
        <f t="shared" si="38"/>
        <v>115</v>
      </c>
      <c r="AR114" s="11">
        <f t="shared" si="38"/>
        <v>107</v>
      </c>
    </row>
    <row r="115" spans="2:44" x14ac:dyDescent="0.3">
      <c r="B115" s="1">
        <f t="shared" si="25"/>
        <v>5384</v>
      </c>
      <c r="C115" s="11">
        <v>108</v>
      </c>
      <c r="D115" s="11">
        <v>14616</v>
      </c>
      <c r="E115" s="11">
        <v>133</v>
      </c>
      <c r="F115" s="11">
        <v>0</v>
      </c>
      <c r="G115" s="11">
        <v>5097</v>
      </c>
      <c r="H115" s="11">
        <v>0</v>
      </c>
      <c r="I115" s="11">
        <v>154</v>
      </c>
      <c r="J115" s="11">
        <v>58.82</v>
      </c>
      <c r="K115" s="11">
        <v>1.92</v>
      </c>
      <c r="L115" s="11">
        <v>25.9</v>
      </c>
      <c r="M115" s="11">
        <v>1.02</v>
      </c>
      <c r="N115" s="11">
        <v>1983</v>
      </c>
      <c r="O115" s="11">
        <v>3397</v>
      </c>
      <c r="P115" s="11">
        <v>1</v>
      </c>
      <c r="Q115" s="11">
        <v>3350</v>
      </c>
      <c r="R115" s="11">
        <v>46</v>
      </c>
      <c r="S115" s="11">
        <v>122</v>
      </c>
      <c r="T115" s="11">
        <v>11</v>
      </c>
      <c r="U115" s="11">
        <v>0</v>
      </c>
      <c r="V115" s="1">
        <f t="shared" si="33"/>
        <v>-10</v>
      </c>
      <c r="W115" s="1">
        <f t="shared" si="34"/>
        <v>12</v>
      </c>
      <c r="X115" s="1">
        <f t="shared" si="35"/>
        <v>0</v>
      </c>
      <c r="Y115" s="1">
        <f t="shared" si="36"/>
        <v>0</v>
      </c>
      <c r="Z115" s="1">
        <f t="shared" si="37"/>
        <v>2</v>
      </c>
      <c r="AA115" s="3">
        <f t="shared" si="26"/>
        <v>0.48</v>
      </c>
      <c r="AB115" s="13">
        <f t="shared" si="27"/>
        <v>2.8603268945022287E-2</v>
      </c>
      <c r="AC115" s="13">
        <f t="shared" si="28"/>
        <v>0.26919999999999999</v>
      </c>
      <c r="AD115" s="13">
        <f t="shared" si="29"/>
        <v>6.6499999999999997E-3</v>
      </c>
      <c r="AE115" s="13">
        <f t="shared" si="30"/>
        <v>0.25485000000000002</v>
      </c>
      <c r="AF115" s="13">
        <f t="shared" si="31"/>
        <v>7.7000000000000002E-3</v>
      </c>
      <c r="AG115" s="13">
        <f t="shared" si="32"/>
        <v>1E-4</v>
      </c>
      <c r="AQ115" s="11">
        <f t="shared" si="38"/>
        <v>116</v>
      </c>
      <c r="AR115" s="11">
        <f t="shared" si="38"/>
        <v>108</v>
      </c>
    </row>
    <row r="116" spans="2:44" x14ac:dyDescent="0.3">
      <c r="B116" s="1">
        <f t="shared" si="25"/>
        <v>5386</v>
      </c>
      <c r="C116" s="11">
        <v>109</v>
      </c>
      <c r="D116" s="11">
        <v>14614</v>
      </c>
      <c r="E116" s="11">
        <v>120</v>
      </c>
      <c r="F116" s="11">
        <v>0</v>
      </c>
      <c r="G116" s="11">
        <v>5109</v>
      </c>
      <c r="H116" s="11">
        <v>0</v>
      </c>
      <c r="I116" s="11">
        <v>157</v>
      </c>
      <c r="J116" s="11">
        <v>58.82</v>
      </c>
      <c r="K116" s="11">
        <v>1.92</v>
      </c>
      <c r="L116" s="11">
        <v>25.9</v>
      </c>
      <c r="M116" s="11">
        <v>1.02</v>
      </c>
      <c r="N116" s="11">
        <v>1985</v>
      </c>
      <c r="O116" s="11">
        <v>3397</v>
      </c>
      <c r="P116" s="11">
        <v>1</v>
      </c>
      <c r="Q116" s="11">
        <v>3350</v>
      </c>
      <c r="R116" s="11">
        <v>46</v>
      </c>
      <c r="S116" s="11">
        <v>110</v>
      </c>
      <c r="T116" s="11">
        <v>12</v>
      </c>
      <c r="U116" s="11">
        <v>0</v>
      </c>
      <c r="V116" s="1">
        <f t="shared" si="33"/>
        <v>-13</v>
      </c>
      <c r="W116" s="1">
        <f t="shared" si="34"/>
        <v>12</v>
      </c>
      <c r="X116" s="1">
        <f t="shared" si="35"/>
        <v>0</v>
      </c>
      <c r="Y116" s="1">
        <f t="shared" si="36"/>
        <v>3</v>
      </c>
      <c r="Z116" s="1">
        <f t="shared" si="37"/>
        <v>2</v>
      </c>
      <c r="AA116" s="3">
        <f t="shared" si="26"/>
        <v>0.48</v>
      </c>
      <c r="AB116" s="13">
        <f t="shared" si="27"/>
        <v>2.9149647233568513E-2</v>
      </c>
      <c r="AC116" s="13">
        <f t="shared" si="28"/>
        <v>0.26929999999999998</v>
      </c>
      <c r="AD116" s="13">
        <f t="shared" si="29"/>
        <v>6.0000000000000001E-3</v>
      </c>
      <c r="AE116" s="13">
        <f t="shared" si="30"/>
        <v>0.25545000000000001</v>
      </c>
      <c r="AF116" s="13">
        <f t="shared" si="31"/>
        <v>7.8499999999999993E-3</v>
      </c>
      <c r="AG116" s="13">
        <f t="shared" si="32"/>
        <v>1E-4</v>
      </c>
      <c r="AQ116" s="11">
        <f t="shared" si="38"/>
        <v>117</v>
      </c>
      <c r="AR116" s="11">
        <f t="shared" si="38"/>
        <v>109</v>
      </c>
    </row>
    <row r="117" spans="2:44" x14ac:dyDescent="0.3">
      <c r="B117" s="1">
        <f t="shared" si="25"/>
        <v>5389</v>
      </c>
      <c r="C117" s="11">
        <v>110</v>
      </c>
      <c r="D117" s="11">
        <v>14611</v>
      </c>
      <c r="E117" s="11">
        <v>110</v>
      </c>
      <c r="F117" s="11">
        <v>0</v>
      </c>
      <c r="G117" s="11">
        <v>5121</v>
      </c>
      <c r="H117" s="11">
        <v>0</v>
      </c>
      <c r="I117" s="11">
        <v>158</v>
      </c>
      <c r="J117" s="11">
        <v>58.82</v>
      </c>
      <c r="K117" s="11">
        <v>1.92</v>
      </c>
      <c r="L117" s="11">
        <v>25.9</v>
      </c>
      <c r="M117" s="11">
        <v>1.01</v>
      </c>
      <c r="N117" s="11">
        <v>1988</v>
      </c>
      <c r="O117" s="11">
        <v>3397</v>
      </c>
      <c r="P117" s="11">
        <v>1</v>
      </c>
      <c r="Q117" s="11">
        <v>3350</v>
      </c>
      <c r="R117" s="11">
        <v>46</v>
      </c>
      <c r="S117" s="11">
        <v>97</v>
      </c>
      <c r="T117" s="11">
        <v>10</v>
      </c>
      <c r="U117" s="11">
        <v>0</v>
      </c>
      <c r="V117" s="1">
        <f t="shared" si="33"/>
        <v>-10</v>
      </c>
      <c r="W117" s="1">
        <f t="shared" si="34"/>
        <v>12</v>
      </c>
      <c r="X117" s="1">
        <f t="shared" si="35"/>
        <v>0</v>
      </c>
      <c r="Y117" s="1">
        <f t="shared" si="36"/>
        <v>1</v>
      </c>
      <c r="Z117" s="1">
        <f t="shared" si="37"/>
        <v>3</v>
      </c>
      <c r="AA117" s="3">
        <f t="shared" si="26"/>
        <v>0.48</v>
      </c>
      <c r="AB117" s="13">
        <f t="shared" si="27"/>
        <v>2.9318983113750231E-2</v>
      </c>
      <c r="AC117" s="13">
        <f t="shared" si="28"/>
        <v>0.26945000000000002</v>
      </c>
      <c r="AD117" s="13">
        <f t="shared" si="29"/>
        <v>5.4999999999999997E-3</v>
      </c>
      <c r="AE117" s="13">
        <f t="shared" si="30"/>
        <v>0.25605</v>
      </c>
      <c r="AF117" s="13">
        <f t="shared" si="31"/>
        <v>7.9000000000000008E-3</v>
      </c>
      <c r="AG117" s="13">
        <f t="shared" si="32"/>
        <v>1.4999999999999999E-4</v>
      </c>
      <c r="AQ117" s="11">
        <f t="shared" si="38"/>
        <v>118</v>
      </c>
      <c r="AR117" s="11">
        <f t="shared" si="38"/>
        <v>110</v>
      </c>
    </row>
    <row r="118" spans="2:44" x14ac:dyDescent="0.3">
      <c r="B118" s="1">
        <f t="shared" si="25"/>
        <v>5390</v>
      </c>
      <c r="C118" s="11">
        <v>111</v>
      </c>
      <c r="D118" s="11">
        <v>14610</v>
      </c>
      <c r="E118" s="11">
        <v>108</v>
      </c>
      <c r="F118" s="11">
        <v>0</v>
      </c>
      <c r="G118" s="11">
        <v>5124</v>
      </c>
      <c r="H118" s="11">
        <v>0</v>
      </c>
      <c r="I118" s="11">
        <v>158</v>
      </c>
      <c r="J118" s="11">
        <v>58.82</v>
      </c>
      <c r="K118" s="11">
        <v>1.92</v>
      </c>
      <c r="L118" s="11">
        <v>25.9</v>
      </c>
      <c r="M118" s="11">
        <v>1.01</v>
      </c>
      <c r="N118" s="11">
        <v>1989</v>
      </c>
      <c r="O118" s="11">
        <v>3397</v>
      </c>
      <c r="P118" s="11">
        <v>1</v>
      </c>
      <c r="Q118" s="11">
        <v>3350</v>
      </c>
      <c r="R118" s="11">
        <v>46</v>
      </c>
      <c r="S118" s="11">
        <v>95</v>
      </c>
      <c r="T118" s="11">
        <v>10</v>
      </c>
      <c r="U118" s="11">
        <v>0</v>
      </c>
      <c r="V118" s="1">
        <f t="shared" si="33"/>
        <v>-2</v>
      </c>
      <c r="W118" s="1">
        <f t="shared" si="34"/>
        <v>3</v>
      </c>
      <c r="X118" s="1">
        <f t="shared" si="35"/>
        <v>0</v>
      </c>
      <c r="Y118" s="1">
        <f t="shared" si="36"/>
        <v>0</v>
      </c>
      <c r="Z118" s="1">
        <f t="shared" si="37"/>
        <v>1</v>
      </c>
      <c r="AA118" s="3">
        <f t="shared" si="26"/>
        <v>0.48</v>
      </c>
      <c r="AB118" s="13">
        <f t="shared" si="27"/>
        <v>2.9313543599257884E-2</v>
      </c>
      <c r="AC118" s="13">
        <f t="shared" si="28"/>
        <v>0.26950000000000002</v>
      </c>
      <c r="AD118" s="13">
        <f t="shared" si="29"/>
        <v>5.4000000000000003E-3</v>
      </c>
      <c r="AE118" s="13">
        <f t="shared" si="30"/>
        <v>0.25619999999999998</v>
      </c>
      <c r="AF118" s="13">
        <f t="shared" si="31"/>
        <v>7.9000000000000008E-3</v>
      </c>
      <c r="AG118" s="13">
        <f t="shared" si="32"/>
        <v>5.0000000000000002E-5</v>
      </c>
      <c r="AQ118" s="11">
        <f t="shared" si="38"/>
        <v>119</v>
      </c>
      <c r="AR118" s="11">
        <f t="shared" si="38"/>
        <v>111</v>
      </c>
    </row>
    <row r="119" spans="2:44" x14ac:dyDescent="0.3">
      <c r="B119" s="1">
        <f t="shared" si="25"/>
        <v>5394</v>
      </c>
      <c r="C119" s="11">
        <v>112</v>
      </c>
      <c r="D119" s="11">
        <v>14606</v>
      </c>
      <c r="E119" s="11">
        <v>105</v>
      </c>
      <c r="F119" s="11">
        <v>0</v>
      </c>
      <c r="G119" s="11">
        <v>5130</v>
      </c>
      <c r="H119" s="11">
        <v>0</v>
      </c>
      <c r="I119" s="11">
        <v>159</v>
      </c>
      <c r="J119" s="11">
        <v>58.83</v>
      </c>
      <c r="K119" s="11">
        <v>1.92</v>
      </c>
      <c r="L119" s="11">
        <v>25.9</v>
      </c>
      <c r="M119" s="11">
        <v>1.01</v>
      </c>
      <c r="N119" s="11">
        <v>1993</v>
      </c>
      <c r="O119" s="11">
        <v>3397</v>
      </c>
      <c r="P119" s="11">
        <v>1</v>
      </c>
      <c r="Q119" s="11">
        <v>3350</v>
      </c>
      <c r="R119" s="11">
        <v>46</v>
      </c>
      <c r="S119" s="11">
        <v>93</v>
      </c>
      <c r="T119" s="11">
        <v>11</v>
      </c>
      <c r="U119" s="11">
        <v>0</v>
      </c>
      <c r="V119" s="1">
        <f t="shared" si="33"/>
        <v>-3</v>
      </c>
      <c r="W119" s="1">
        <f t="shared" si="34"/>
        <v>6</v>
      </c>
      <c r="X119" s="1">
        <f t="shared" si="35"/>
        <v>0</v>
      </c>
      <c r="Y119" s="1">
        <f t="shared" si="36"/>
        <v>1</v>
      </c>
      <c r="Z119" s="1">
        <f t="shared" si="37"/>
        <v>4</v>
      </c>
      <c r="AA119" s="3">
        <f t="shared" si="26"/>
        <v>0.48</v>
      </c>
      <c r="AB119" s="13">
        <f t="shared" si="27"/>
        <v>2.9477196885428252E-2</v>
      </c>
      <c r="AC119" s="13">
        <f t="shared" si="28"/>
        <v>0.2697</v>
      </c>
      <c r="AD119" s="13">
        <f t="shared" si="29"/>
        <v>5.2500000000000003E-3</v>
      </c>
      <c r="AE119" s="13">
        <f t="shared" si="30"/>
        <v>0.25650000000000001</v>
      </c>
      <c r="AF119" s="13">
        <f t="shared" si="31"/>
        <v>7.9500000000000005E-3</v>
      </c>
      <c r="AG119" s="13">
        <f t="shared" si="32"/>
        <v>2.0000000000000001E-4</v>
      </c>
      <c r="AQ119" s="11">
        <f t="shared" si="38"/>
        <v>120</v>
      </c>
      <c r="AR119" s="11">
        <f t="shared" si="38"/>
        <v>112</v>
      </c>
    </row>
    <row r="120" spans="2:44" x14ac:dyDescent="0.3">
      <c r="B120" s="1">
        <f t="shared" si="25"/>
        <v>5397</v>
      </c>
      <c r="C120" s="11">
        <v>113</v>
      </c>
      <c r="D120" s="11">
        <v>14603</v>
      </c>
      <c r="E120" s="11">
        <v>96</v>
      </c>
      <c r="F120" s="11">
        <v>0</v>
      </c>
      <c r="G120" s="11">
        <v>5141</v>
      </c>
      <c r="H120" s="11">
        <v>0</v>
      </c>
      <c r="I120" s="11">
        <v>160</v>
      </c>
      <c r="J120" s="11">
        <v>58.83</v>
      </c>
      <c r="K120" s="11">
        <v>1.92</v>
      </c>
      <c r="L120" s="11">
        <v>25.9</v>
      </c>
      <c r="M120" s="11">
        <v>1.01</v>
      </c>
      <c r="N120" s="11">
        <v>1996</v>
      </c>
      <c r="O120" s="11">
        <v>3397</v>
      </c>
      <c r="P120" s="11">
        <v>1</v>
      </c>
      <c r="Q120" s="11">
        <v>3350</v>
      </c>
      <c r="R120" s="11">
        <v>46</v>
      </c>
      <c r="S120" s="11">
        <v>81</v>
      </c>
      <c r="T120" s="11">
        <v>10</v>
      </c>
      <c r="U120" s="11">
        <v>0</v>
      </c>
      <c r="V120" s="1">
        <f t="shared" si="33"/>
        <v>-9</v>
      </c>
      <c r="W120" s="1">
        <f t="shared" si="34"/>
        <v>11</v>
      </c>
      <c r="X120" s="1">
        <f t="shared" si="35"/>
        <v>0</v>
      </c>
      <c r="Y120" s="1">
        <f t="shared" si="36"/>
        <v>1</v>
      </c>
      <c r="Z120" s="1">
        <f t="shared" si="37"/>
        <v>3</v>
      </c>
      <c r="AA120" s="3">
        <f t="shared" si="26"/>
        <v>0.48</v>
      </c>
      <c r="AB120" s="13">
        <f t="shared" si="27"/>
        <v>2.964609968501019E-2</v>
      </c>
      <c r="AC120" s="13">
        <f t="shared" si="28"/>
        <v>0.26984999999999998</v>
      </c>
      <c r="AD120" s="13">
        <f t="shared" si="29"/>
        <v>4.7999999999999996E-3</v>
      </c>
      <c r="AE120" s="13">
        <f t="shared" si="30"/>
        <v>0.25705</v>
      </c>
      <c r="AF120" s="13">
        <f t="shared" si="31"/>
        <v>8.0000000000000002E-3</v>
      </c>
      <c r="AG120" s="13">
        <f t="shared" si="32"/>
        <v>1.4999999999999999E-4</v>
      </c>
      <c r="AQ120" s="11">
        <f t="shared" si="38"/>
        <v>121</v>
      </c>
      <c r="AR120" s="11">
        <f t="shared" si="38"/>
        <v>113</v>
      </c>
    </row>
    <row r="121" spans="2:44" x14ac:dyDescent="0.3">
      <c r="B121" s="1">
        <f t="shared" si="25"/>
        <v>5399</v>
      </c>
      <c r="C121" s="11">
        <v>114</v>
      </c>
      <c r="D121" s="11">
        <v>14601</v>
      </c>
      <c r="E121" s="11">
        <v>91</v>
      </c>
      <c r="F121" s="11">
        <v>0</v>
      </c>
      <c r="G121" s="11">
        <v>5148</v>
      </c>
      <c r="H121" s="11">
        <v>0</v>
      </c>
      <c r="I121" s="11">
        <v>160</v>
      </c>
      <c r="J121" s="11">
        <v>58.83</v>
      </c>
      <c r="K121" s="11">
        <v>1.92</v>
      </c>
      <c r="L121" s="11">
        <v>25.9</v>
      </c>
      <c r="M121" s="11">
        <v>1.01</v>
      </c>
      <c r="N121" s="11">
        <v>1998</v>
      </c>
      <c r="O121" s="11">
        <v>3397</v>
      </c>
      <c r="P121" s="11">
        <v>1</v>
      </c>
      <c r="Q121" s="11">
        <v>3350</v>
      </c>
      <c r="R121" s="11">
        <v>46</v>
      </c>
      <c r="S121" s="11">
        <v>76</v>
      </c>
      <c r="T121" s="11">
        <v>9</v>
      </c>
      <c r="U121" s="11">
        <v>0</v>
      </c>
      <c r="V121" s="1">
        <f t="shared" si="33"/>
        <v>-5</v>
      </c>
      <c r="W121" s="1">
        <f t="shared" si="34"/>
        <v>7</v>
      </c>
      <c r="X121" s="1">
        <f t="shared" si="35"/>
        <v>0</v>
      </c>
      <c r="Y121" s="1">
        <f t="shared" si="36"/>
        <v>0</v>
      </c>
      <c r="Z121" s="1">
        <f t="shared" si="37"/>
        <v>2</v>
      </c>
      <c r="AA121" s="3">
        <f t="shared" si="26"/>
        <v>0.48</v>
      </c>
      <c r="AB121" s="13">
        <f t="shared" si="27"/>
        <v>2.9635117614373031E-2</v>
      </c>
      <c r="AC121" s="13">
        <f t="shared" si="28"/>
        <v>0.26995000000000002</v>
      </c>
      <c r="AD121" s="13">
        <f t="shared" si="29"/>
        <v>4.5500000000000002E-3</v>
      </c>
      <c r="AE121" s="13">
        <f t="shared" si="30"/>
        <v>0.25740000000000002</v>
      </c>
      <c r="AF121" s="13">
        <f t="shared" si="31"/>
        <v>8.0000000000000002E-3</v>
      </c>
      <c r="AG121" s="13">
        <f t="shared" si="32"/>
        <v>1E-4</v>
      </c>
      <c r="AQ121" s="11">
        <f t="shared" si="38"/>
        <v>122</v>
      </c>
      <c r="AR121" s="11">
        <f t="shared" si="38"/>
        <v>114</v>
      </c>
    </row>
    <row r="122" spans="2:44" x14ac:dyDescent="0.3">
      <c r="B122" s="1">
        <f t="shared" si="25"/>
        <v>5399</v>
      </c>
      <c r="C122" s="11">
        <v>115</v>
      </c>
      <c r="D122" s="11">
        <v>14601</v>
      </c>
      <c r="E122" s="11">
        <v>85</v>
      </c>
      <c r="F122" s="11">
        <v>0</v>
      </c>
      <c r="G122" s="11">
        <v>5154</v>
      </c>
      <c r="H122" s="11">
        <v>0</v>
      </c>
      <c r="I122" s="11">
        <v>160</v>
      </c>
      <c r="J122" s="11">
        <v>58.83</v>
      </c>
      <c r="K122" s="11">
        <v>1.92</v>
      </c>
      <c r="L122" s="11">
        <v>25.9</v>
      </c>
      <c r="M122" s="11">
        <v>1.01</v>
      </c>
      <c r="N122" s="11">
        <v>1998</v>
      </c>
      <c r="O122" s="11">
        <v>3397</v>
      </c>
      <c r="P122" s="11">
        <v>1</v>
      </c>
      <c r="Q122" s="11">
        <v>3350</v>
      </c>
      <c r="R122" s="11">
        <v>46</v>
      </c>
      <c r="S122" s="11">
        <v>72</v>
      </c>
      <c r="T122" s="11">
        <v>9</v>
      </c>
      <c r="U122" s="11">
        <v>0</v>
      </c>
      <c r="V122" s="1">
        <f t="shared" si="33"/>
        <v>-6</v>
      </c>
      <c r="W122" s="1">
        <f t="shared" si="34"/>
        <v>6</v>
      </c>
      <c r="X122" s="1">
        <f t="shared" si="35"/>
        <v>0</v>
      </c>
      <c r="Y122" s="1">
        <f t="shared" si="36"/>
        <v>0</v>
      </c>
      <c r="Z122" s="1">
        <f t="shared" si="37"/>
        <v>0</v>
      </c>
      <c r="AA122" s="3">
        <f t="shared" si="26"/>
        <v>0.48</v>
      </c>
      <c r="AB122" s="13">
        <f t="shared" si="27"/>
        <v>2.9635117614373031E-2</v>
      </c>
      <c r="AC122" s="13">
        <f t="shared" si="28"/>
        <v>0.26995000000000002</v>
      </c>
      <c r="AD122" s="13">
        <f t="shared" si="29"/>
        <v>4.2500000000000003E-3</v>
      </c>
      <c r="AE122" s="13">
        <f t="shared" si="30"/>
        <v>0.25769999999999998</v>
      </c>
      <c r="AF122" s="13">
        <f t="shared" si="31"/>
        <v>8.0000000000000002E-3</v>
      </c>
      <c r="AG122" s="13">
        <f t="shared" si="32"/>
        <v>0</v>
      </c>
      <c r="AQ122" s="11">
        <f t="shared" si="38"/>
        <v>123</v>
      </c>
      <c r="AR122" s="11">
        <f t="shared" si="38"/>
        <v>115</v>
      </c>
    </row>
    <row r="123" spans="2:44" x14ac:dyDescent="0.3">
      <c r="B123" s="1">
        <f t="shared" si="25"/>
        <v>5399</v>
      </c>
      <c r="C123" s="11">
        <v>116</v>
      </c>
      <c r="D123" s="11">
        <v>14601</v>
      </c>
      <c r="E123" s="11">
        <v>78</v>
      </c>
      <c r="F123" s="11">
        <v>0</v>
      </c>
      <c r="G123" s="11">
        <v>5161</v>
      </c>
      <c r="H123" s="11">
        <v>0</v>
      </c>
      <c r="I123" s="11">
        <v>160</v>
      </c>
      <c r="J123" s="11">
        <v>58.83</v>
      </c>
      <c r="K123" s="11">
        <v>1.92</v>
      </c>
      <c r="L123" s="11">
        <v>25.9</v>
      </c>
      <c r="M123" s="11">
        <v>1.01</v>
      </c>
      <c r="N123" s="11">
        <v>1998</v>
      </c>
      <c r="O123" s="11">
        <v>3397</v>
      </c>
      <c r="P123" s="11">
        <v>1</v>
      </c>
      <c r="Q123" s="11">
        <v>3350</v>
      </c>
      <c r="R123" s="11">
        <v>46</v>
      </c>
      <c r="S123" s="11">
        <v>68</v>
      </c>
      <c r="T123" s="11">
        <v>10</v>
      </c>
      <c r="U123" s="11">
        <v>0</v>
      </c>
      <c r="V123" s="1">
        <f t="shared" si="33"/>
        <v>-7</v>
      </c>
      <c r="W123" s="1">
        <f t="shared" si="34"/>
        <v>7</v>
      </c>
      <c r="X123" s="1">
        <f t="shared" si="35"/>
        <v>0</v>
      </c>
      <c r="Y123" s="1">
        <f t="shared" si="36"/>
        <v>0</v>
      </c>
      <c r="Z123" s="1">
        <f t="shared" si="37"/>
        <v>0</v>
      </c>
      <c r="AA123" s="3">
        <f t="shared" si="26"/>
        <v>0.48</v>
      </c>
      <c r="AB123" s="13">
        <f t="shared" si="27"/>
        <v>2.9635117614373031E-2</v>
      </c>
      <c r="AC123" s="13">
        <f t="shared" si="28"/>
        <v>0.26995000000000002</v>
      </c>
      <c r="AD123" s="13">
        <f t="shared" si="29"/>
        <v>3.8999999999999998E-3</v>
      </c>
      <c r="AE123" s="13">
        <f t="shared" si="30"/>
        <v>0.25805</v>
      </c>
      <c r="AF123" s="13">
        <f t="shared" si="31"/>
        <v>8.0000000000000002E-3</v>
      </c>
      <c r="AG123" s="13">
        <f t="shared" si="32"/>
        <v>0</v>
      </c>
      <c r="AQ123" s="11">
        <f t="shared" si="38"/>
        <v>124</v>
      </c>
      <c r="AR123" s="11">
        <f t="shared" si="38"/>
        <v>116</v>
      </c>
    </row>
    <row r="124" spans="2:44" x14ac:dyDescent="0.3">
      <c r="B124" s="1">
        <f t="shared" si="25"/>
        <v>5399</v>
      </c>
      <c r="C124" s="11">
        <v>117</v>
      </c>
      <c r="D124" s="11">
        <v>14601</v>
      </c>
      <c r="E124" s="11">
        <v>72</v>
      </c>
      <c r="F124" s="11">
        <v>0</v>
      </c>
      <c r="G124" s="11">
        <v>5166</v>
      </c>
      <c r="H124" s="11">
        <v>0</v>
      </c>
      <c r="I124" s="11">
        <v>161</v>
      </c>
      <c r="J124" s="11">
        <v>58.84</v>
      </c>
      <c r="K124" s="11">
        <v>1.92</v>
      </c>
      <c r="L124" s="11">
        <v>25.9</v>
      </c>
      <c r="M124" s="11">
        <v>1.01</v>
      </c>
      <c r="N124" s="11">
        <v>1998</v>
      </c>
      <c r="O124" s="11">
        <v>3397</v>
      </c>
      <c r="P124" s="11">
        <v>0</v>
      </c>
      <c r="Q124" s="11">
        <v>3351</v>
      </c>
      <c r="R124" s="11">
        <v>46</v>
      </c>
      <c r="S124" s="11">
        <v>63</v>
      </c>
      <c r="T124" s="11">
        <v>9</v>
      </c>
      <c r="U124" s="11">
        <v>0</v>
      </c>
      <c r="V124" s="1">
        <f t="shared" si="33"/>
        <v>-6</v>
      </c>
      <c r="W124" s="1">
        <f t="shared" si="34"/>
        <v>5</v>
      </c>
      <c r="X124" s="1">
        <f t="shared" si="35"/>
        <v>0</v>
      </c>
      <c r="Y124" s="1">
        <f t="shared" si="36"/>
        <v>1</v>
      </c>
      <c r="Z124" s="1">
        <f t="shared" si="37"/>
        <v>0</v>
      </c>
      <c r="AA124" s="3">
        <f t="shared" si="26"/>
        <v>0.48</v>
      </c>
      <c r="AB124" s="13">
        <f t="shared" si="27"/>
        <v>2.9820337099462864E-2</v>
      </c>
      <c r="AC124" s="13">
        <f t="shared" si="28"/>
        <v>0.26995000000000002</v>
      </c>
      <c r="AD124" s="13">
        <f t="shared" si="29"/>
        <v>3.5999999999999999E-3</v>
      </c>
      <c r="AE124" s="13">
        <f t="shared" si="30"/>
        <v>0.25829999999999997</v>
      </c>
      <c r="AF124" s="13">
        <f t="shared" si="31"/>
        <v>8.0499999999999999E-3</v>
      </c>
      <c r="AG124" s="13">
        <f t="shared" si="32"/>
        <v>0</v>
      </c>
      <c r="AQ124" s="11">
        <f t="shared" si="38"/>
        <v>125</v>
      </c>
      <c r="AR124" s="11">
        <f t="shared" si="38"/>
        <v>117</v>
      </c>
    </row>
    <row r="125" spans="2:44" x14ac:dyDescent="0.3">
      <c r="B125" s="1">
        <f t="shared" si="25"/>
        <v>5400</v>
      </c>
      <c r="C125" s="11">
        <v>118</v>
      </c>
      <c r="D125" s="11">
        <v>14600</v>
      </c>
      <c r="E125" s="11">
        <v>69</v>
      </c>
      <c r="F125" s="11">
        <v>0</v>
      </c>
      <c r="G125" s="11">
        <v>5170</v>
      </c>
      <c r="H125" s="11">
        <v>0</v>
      </c>
      <c r="I125" s="11">
        <v>161</v>
      </c>
      <c r="J125" s="11">
        <v>58.84</v>
      </c>
      <c r="K125" s="11">
        <v>1.92</v>
      </c>
      <c r="L125" s="11">
        <v>25.9</v>
      </c>
      <c r="M125" s="11">
        <v>1.01</v>
      </c>
      <c r="N125" s="11">
        <v>1999</v>
      </c>
      <c r="O125" s="11">
        <v>3397</v>
      </c>
      <c r="P125" s="11">
        <v>0</v>
      </c>
      <c r="Q125" s="11">
        <v>3351</v>
      </c>
      <c r="R125" s="11">
        <v>46</v>
      </c>
      <c r="S125" s="11">
        <v>63</v>
      </c>
      <c r="T125" s="11">
        <v>9</v>
      </c>
      <c r="U125" s="11">
        <v>0</v>
      </c>
      <c r="V125" s="1">
        <f t="shared" si="33"/>
        <v>-3</v>
      </c>
      <c r="W125" s="1">
        <f t="shared" si="34"/>
        <v>4</v>
      </c>
      <c r="X125" s="1">
        <f t="shared" si="35"/>
        <v>0</v>
      </c>
      <c r="Y125" s="1">
        <f t="shared" si="36"/>
        <v>0</v>
      </c>
      <c r="Z125" s="1">
        <f t="shared" si="37"/>
        <v>1</v>
      </c>
      <c r="AA125" s="3">
        <f t="shared" si="26"/>
        <v>0.48</v>
      </c>
      <c r="AB125" s="13">
        <f t="shared" si="27"/>
        <v>2.9814814814814815E-2</v>
      </c>
      <c r="AC125" s="13">
        <f t="shared" si="28"/>
        <v>0.27</v>
      </c>
      <c r="AD125" s="13">
        <f t="shared" si="29"/>
        <v>3.4499999999999999E-3</v>
      </c>
      <c r="AE125" s="13">
        <f t="shared" si="30"/>
        <v>0.25850000000000001</v>
      </c>
      <c r="AF125" s="13">
        <f t="shared" si="31"/>
        <v>8.0499999999999999E-3</v>
      </c>
      <c r="AG125" s="13">
        <f t="shared" si="32"/>
        <v>5.0000000000000002E-5</v>
      </c>
      <c r="AQ125" s="11">
        <f t="shared" si="38"/>
        <v>126</v>
      </c>
      <c r="AR125" s="11">
        <f t="shared" si="38"/>
        <v>118</v>
      </c>
    </row>
    <row r="126" spans="2:44" x14ac:dyDescent="0.3">
      <c r="B126" s="1">
        <f t="shared" si="25"/>
        <v>5402</v>
      </c>
      <c r="C126" s="11">
        <v>119</v>
      </c>
      <c r="D126" s="11">
        <v>14598</v>
      </c>
      <c r="E126" s="11">
        <v>67</v>
      </c>
      <c r="F126" s="11">
        <v>0</v>
      </c>
      <c r="G126" s="11">
        <v>5174</v>
      </c>
      <c r="H126" s="11">
        <v>0</v>
      </c>
      <c r="I126" s="11">
        <v>161</v>
      </c>
      <c r="J126" s="11">
        <v>58.84</v>
      </c>
      <c r="K126" s="11">
        <v>1.92</v>
      </c>
      <c r="L126" s="11">
        <v>25.9</v>
      </c>
      <c r="M126" s="11">
        <v>1.01</v>
      </c>
      <c r="N126" s="11">
        <v>2001</v>
      </c>
      <c r="O126" s="11">
        <v>3397</v>
      </c>
      <c r="P126" s="11">
        <v>0</v>
      </c>
      <c r="Q126" s="11">
        <v>3351</v>
      </c>
      <c r="R126" s="11">
        <v>46</v>
      </c>
      <c r="S126" s="11">
        <v>62</v>
      </c>
      <c r="T126" s="11">
        <v>8</v>
      </c>
      <c r="U126" s="11">
        <v>0</v>
      </c>
      <c r="V126" s="1">
        <f t="shared" si="33"/>
        <v>-2</v>
      </c>
      <c r="W126" s="1">
        <f t="shared" si="34"/>
        <v>4</v>
      </c>
      <c r="X126" s="1">
        <f t="shared" si="35"/>
        <v>0</v>
      </c>
      <c r="Y126" s="1">
        <f t="shared" si="36"/>
        <v>0</v>
      </c>
      <c r="Z126" s="1">
        <f t="shared" si="37"/>
        <v>2</v>
      </c>
      <c r="AA126" s="3">
        <f t="shared" si="26"/>
        <v>0.48</v>
      </c>
      <c r="AB126" s="13">
        <f t="shared" si="27"/>
        <v>2.9803776379118845E-2</v>
      </c>
      <c r="AC126" s="13">
        <f t="shared" si="28"/>
        <v>0.27010000000000001</v>
      </c>
      <c r="AD126" s="13">
        <f t="shared" si="29"/>
        <v>3.3500000000000001E-3</v>
      </c>
      <c r="AE126" s="13">
        <f t="shared" si="30"/>
        <v>0.25869999999999999</v>
      </c>
      <c r="AF126" s="13">
        <f t="shared" si="31"/>
        <v>8.0499999999999999E-3</v>
      </c>
      <c r="AG126" s="13">
        <f t="shared" si="32"/>
        <v>1E-4</v>
      </c>
      <c r="AQ126" s="11">
        <f t="shared" si="38"/>
        <v>127</v>
      </c>
      <c r="AR126" s="11">
        <f t="shared" si="38"/>
        <v>119</v>
      </c>
    </row>
    <row r="127" spans="2:44" x14ac:dyDescent="0.3">
      <c r="B127" s="1">
        <f t="shared" si="25"/>
        <v>5403</v>
      </c>
      <c r="C127" s="11">
        <v>120</v>
      </c>
      <c r="D127" s="11">
        <v>14597</v>
      </c>
      <c r="E127" s="11">
        <v>61</v>
      </c>
      <c r="F127" s="11">
        <v>0</v>
      </c>
      <c r="G127" s="11">
        <v>5181</v>
      </c>
      <c r="H127" s="11">
        <v>0</v>
      </c>
      <c r="I127" s="11">
        <v>161</v>
      </c>
      <c r="J127" s="11">
        <v>58.85</v>
      </c>
      <c r="K127" s="11">
        <v>1.92</v>
      </c>
      <c r="L127" s="11">
        <v>25.9</v>
      </c>
      <c r="M127" s="11">
        <v>1.01</v>
      </c>
      <c r="N127" s="11">
        <v>2002</v>
      </c>
      <c r="O127" s="11">
        <v>3397</v>
      </c>
      <c r="P127" s="11">
        <v>0</v>
      </c>
      <c r="Q127" s="11">
        <v>3351</v>
      </c>
      <c r="R127" s="11">
        <v>46</v>
      </c>
      <c r="S127" s="11">
        <v>57</v>
      </c>
      <c r="T127" s="11">
        <v>7</v>
      </c>
      <c r="U127" s="11">
        <v>0</v>
      </c>
      <c r="V127" s="1">
        <f t="shared" si="33"/>
        <v>-6</v>
      </c>
      <c r="W127" s="1">
        <f t="shared" si="34"/>
        <v>7</v>
      </c>
      <c r="X127" s="1">
        <f t="shared" si="35"/>
        <v>0</v>
      </c>
      <c r="Y127" s="1">
        <f t="shared" si="36"/>
        <v>0</v>
      </c>
      <c r="Z127" s="1">
        <f t="shared" si="37"/>
        <v>1</v>
      </c>
      <c r="AA127" s="3">
        <f t="shared" si="26"/>
        <v>0.48</v>
      </c>
      <c r="AB127" s="13">
        <f t="shared" si="27"/>
        <v>2.9798260225800483E-2</v>
      </c>
      <c r="AC127" s="13">
        <f t="shared" si="28"/>
        <v>0.27015</v>
      </c>
      <c r="AD127" s="13">
        <f t="shared" si="29"/>
        <v>3.0500000000000002E-3</v>
      </c>
      <c r="AE127" s="13">
        <f t="shared" si="30"/>
        <v>0.25905</v>
      </c>
      <c r="AF127" s="13">
        <f t="shared" si="31"/>
        <v>8.0499999999999999E-3</v>
      </c>
      <c r="AG127" s="13">
        <f t="shared" si="32"/>
        <v>5.0000000000000002E-5</v>
      </c>
      <c r="AQ127" s="11">
        <f t="shared" si="38"/>
        <v>128</v>
      </c>
      <c r="AR127" s="11">
        <f t="shared" si="38"/>
        <v>120</v>
      </c>
    </row>
    <row r="128" spans="2:44" x14ac:dyDescent="0.3">
      <c r="B128" s="1">
        <f t="shared" si="25"/>
        <v>5403</v>
      </c>
      <c r="C128" s="11">
        <v>121</v>
      </c>
      <c r="D128" s="11">
        <v>14597</v>
      </c>
      <c r="E128" s="11">
        <v>55</v>
      </c>
      <c r="F128" s="11">
        <v>0</v>
      </c>
      <c r="G128" s="11">
        <v>5187</v>
      </c>
      <c r="H128" s="11">
        <v>0</v>
      </c>
      <c r="I128" s="11">
        <v>161</v>
      </c>
      <c r="J128" s="11">
        <v>58.85</v>
      </c>
      <c r="K128" s="11">
        <v>1.92</v>
      </c>
      <c r="L128" s="11">
        <v>25.9</v>
      </c>
      <c r="M128" s="11">
        <v>1.01</v>
      </c>
      <c r="N128" s="11">
        <v>2002</v>
      </c>
      <c r="O128" s="11">
        <v>3397</v>
      </c>
      <c r="P128" s="11">
        <v>0</v>
      </c>
      <c r="Q128" s="11">
        <v>3351</v>
      </c>
      <c r="R128" s="11">
        <v>46</v>
      </c>
      <c r="S128" s="11">
        <v>51</v>
      </c>
      <c r="T128" s="11">
        <v>7</v>
      </c>
      <c r="U128" s="11">
        <v>0</v>
      </c>
      <c r="V128" s="1">
        <f t="shared" si="33"/>
        <v>-6</v>
      </c>
      <c r="W128" s="1">
        <f t="shared" si="34"/>
        <v>6</v>
      </c>
      <c r="X128" s="1">
        <f t="shared" si="35"/>
        <v>0</v>
      </c>
      <c r="Y128" s="1">
        <f t="shared" si="36"/>
        <v>0</v>
      </c>
      <c r="Z128" s="1">
        <f t="shared" si="37"/>
        <v>0</v>
      </c>
      <c r="AA128" s="3">
        <f t="shared" si="26"/>
        <v>0.48</v>
      </c>
      <c r="AB128" s="13">
        <f t="shared" si="27"/>
        <v>2.9798260225800483E-2</v>
      </c>
      <c r="AC128" s="13">
        <f t="shared" si="28"/>
        <v>0.27015</v>
      </c>
      <c r="AD128" s="13">
        <f t="shared" si="29"/>
        <v>2.7499999999999998E-3</v>
      </c>
      <c r="AE128" s="13">
        <f t="shared" si="30"/>
        <v>0.25935000000000002</v>
      </c>
      <c r="AF128" s="13">
        <f t="shared" si="31"/>
        <v>8.0499999999999999E-3</v>
      </c>
      <c r="AG128" s="13">
        <f t="shared" si="32"/>
        <v>0</v>
      </c>
      <c r="AQ128" s="11">
        <f t="shared" si="38"/>
        <v>129</v>
      </c>
      <c r="AR128" s="11">
        <f t="shared" si="38"/>
        <v>121</v>
      </c>
    </row>
    <row r="129" spans="2:44" x14ac:dyDescent="0.3">
      <c r="B129" s="1">
        <f t="shared" si="25"/>
        <v>5403</v>
      </c>
      <c r="C129" s="11">
        <v>122</v>
      </c>
      <c r="D129" s="11">
        <v>14597</v>
      </c>
      <c r="E129" s="11">
        <v>52</v>
      </c>
      <c r="F129" s="11">
        <v>0</v>
      </c>
      <c r="G129" s="11">
        <v>5190</v>
      </c>
      <c r="H129" s="11">
        <v>0</v>
      </c>
      <c r="I129" s="11">
        <v>161</v>
      </c>
      <c r="J129" s="11">
        <v>58.85</v>
      </c>
      <c r="K129" s="11">
        <v>1.92</v>
      </c>
      <c r="L129" s="11">
        <v>25.9</v>
      </c>
      <c r="M129" s="11">
        <v>1.01</v>
      </c>
      <c r="N129" s="11">
        <v>2002</v>
      </c>
      <c r="O129" s="11">
        <v>3397</v>
      </c>
      <c r="P129" s="11">
        <v>0</v>
      </c>
      <c r="Q129" s="11">
        <v>3351</v>
      </c>
      <c r="R129" s="11">
        <v>46</v>
      </c>
      <c r="S129" s="11">
        <v>48</v>
      </c>
      <c r="T129" s="11">
        <v>6</v>
      </c>
      <c r="U129" s="11">
        <v>0</v>
      </c>
      <c r="V129" s="1">
        <f t="shared" si="33"/>
        <v>-3</v>
      </c>
      <c r="W129" s="1">
        <f t="shared" si="34"/>
        <v>3</v>
      </c>
      <c r="X129" s="1">
        <f t="shared" si="35"/>
        <v>0</v>
      </c>
      <c r="Y129" s="1">
        <f t="shared" si="36"/>
        <v>0</v>
      </c>
      <c r="Z129" s="1">
        <f t="shared" si="37"/>
        <v>0</v>
      </c>
      <c r="AA129" s="3">
        <f t="shared" si="26"/>
        <v>0.48</v>
      </c>
      <c r="AB129" s="13">
        <f t="shared" si="27"/>
        <v>2.9798260225800483E-2</v>
      </c>
      <c r="AC129" s="13">
        <f t="shared" si="28"/>
        <v>0.27015</v>
      </c>
      <c r="AD129" s="13">
        <f t="shared" si="29"/>
        <v>2.5999999999999999E-3</v>
      </c>
      <c r="AE129" s="13">
        <f t="shared" si="30"/>
        <v>0.25950000000000001</v>
      </c>
      <c r="AF129" s="13">
        <f t="shared" si="31"/>
        <v>8.0499999999999999E-3</v>
      </c>
      <c r="AG129" s="13">
        <f t="shared" si="32"/>
        <v>0</v>
      </c>
      <c r="AQ129" s="11">
        <f t="shared" si="38"/>
        <v>130</v>
      </c>
      <c r="AR129" s="11">
        <f t="shared" si="38"/>
        <v>122</v>
      </c>
    </row>
    <row r="130" spans="2:44" x14ac:dyDescent="0.3">
      <c r="B130" s="1">
        <f t="shared" si="25"/>
        <v>5404</v>
      </c>
      <c r="C130" s="11">
        <v>123</v>
      </c>
      <c r="D130" s="11">
        <v>14596</v>
      </c>
      <c r="E130" s="11">
        <v>51</v>
      </c>
      <c r="F130" s="11">
        <v>0</v>
      </c>
      <c r="G130" s="11">
        <v>5192</v>
      </c>
      <c r="H130" s="11">
        <v>0</v>
      </c>
      <c r="I130" s="11">
        <v>161</v>
      </c>
      <c r="J130" s="11">
        <v>58.85</v>
      </c>
      <c r="K130" s="11">
        <v>1.92</v>
      </c>
      <c r="L130" s="11">
        <v>25.9</v>
      </c>
      <c r="M130" s="11">
        <v>1.01</v>
      </c>
      <c r="N130" s="11">
        <v>2003</v>
      </c>
      <c r="O130" s="11">
        <v>3397</v>
      </c>
      <c r="P130" s="11">
        <v>0</v>
      </c>
      <c r="Q130" s="11">
        <v>3351</v>
      </c>
      <c r="R130" s="11">
        <v>46</v>
      </c>
      <c r="S130" s="11">
        <v>46</v>
      </c>
      <c r="T130" s="11">
        <v>6</v>
      </c>
      <c r="U130" s="11">
        <v>0</v>
      </c>
      <c r="V130" s="1">
        <f t="shared" si="33"/>
        <v>-1</v>
      </c>
      <c r="W130" s="1">
        <f t="shared" si="34"/>
        <v>2</v>
      </c>
      <c r="X130" s="1">
        <f t="shared" si="35"/>
        <v>0</v>
      </c>
      <c r="Y130" s="1">
        <f t="shared" si="36"/>
        <v>0</v>
      </c>
      <c r="Z130" s="1">
        <f t="shared" si="37"/>
        <v>1</v>
      </c>
      <c r="AA130" s="3">
        <f t="shared" si="26"/>
        <v>0.48</v>
      </c>
      <c r="AB130" s="13">
        <f t="shared" si="27"/>
        <v>2.9792746113989636E-2</v>
      </c>
      <c r="AC130" s="13">
        <f t="shared" si="28"/>
        <v>0.2702</v>
      </c>
      <c r="AD130" s="13">
        <f t="shared" si="29"/>
        <v>2.5500000000000002E-3</v>
      </c>
      <c r="AE130" s="13">
        <f t="shared" si="30"/>
        <v>0.2596</v>
      </c>
      <c r="AF130" s="13">
        <f t="shared" si="31"/>
        <v>8.0499999999999999E-3</v>
      </c>
      <c r="AG130" s="13">
        <f t="shared" si="32"/>
        <v>5.0000000000000002E-5</v>
      </c>
      <c r="AQ130" s="11">
        <f t="shared" si="38"/>
        <v>131</v>
      </c>
      <c r="AR130" s="11">
        <f t="shared" si="38"/>
        <v>123</v>
      </c>
    </row>
    <row r="131" spans="2:44" x14ac:dyDescent="0.3">
      <c r="B131" s="1">
        <f t="shared" si="25"/>
        <v>5404</v>
      </c>
      <c r="C131" s="11">
        <v>124</v>
      </c>
      <c r="D131" s="11">
        <v>14596</v>
      </c>
      <c r="E131" s="11">
        <v>47</v>
      </c>
      <c r="F131" s="11">
        <v>0</v>
      </c>
      <c r="G131" s="11">
        <v>5196</v>
      </c>
      <c r="H131" s="11">
        <v>0</v>
      </c>
      <c r="I131" s="11">
        <v>161</v>
      </c>
      <c r="J131" s="11">
        <v>58.85</v>
      </c>
      <c r="K131" s="11">
        <v>1.92</v>
      </c>
      <c r="L131" s="11">
        <v>25.9</v>
      </c>
      <c r="M131" s="11">
        <v>1.01</v>
      </c>
      <c r="N131" s="11">
        <v>2003</v>
      </c>
      <c r="O131" s="11">
        <v>3397</v>
      </c>
      <c r="P131" s="11">
        <v>0</v>
      </c>
      <c r="Q131" s="11">
        <v>3351</v>
      </c>
      <c r="R131" s="11">
        <v>46</v>
      </c>
      <c r="S131" s="11">
        <v>43</v>
      </c>
      <c r="T131" s="11">
        <v>5</v>
      </c>
      <c r="U131" s="11">
        <v>0</v>
      </c>
      <c r="V131" s="1">
        <f t="shared" si="33"/>
        <v>-4</v>
      </c>
      <c r="W131" s="1">
        <f t="shared" si="34"/>
        <v>4</v>
      </c>
      <c r="X131" s="1">
        <f t="shared" si="35"/>
        <v>0</v>
      </c>
      <c r="Y131" s="1">
        <f t="shared" si="36"/>
        <v>0</v>
      </c>
      <c r="Z131" s="1">
        <f t="shared" si="37"/>
        <v>0</v>
      </c>
      <c r="AA131" s="3">
        <f t="shared" si="26"/>
        <v>0.48</v>
      </c>
      <c r="AB131" s="13">
        <f t="shared" si="27"/>
        <v>2.9792746113989636E-2</v>
      </c>
      <c r="AC131" s="13">
        <f t="shared" si="28"/>
        <v>0.2702</v>
      </c>
      <c r="AD131" s="13">
        <f t="shared" si="29"/>
        <v>2.3500000000000001E-3</v>
      </c>
      <c r="AE131" s="13">
        <f t="shared" si="30"/>
        <v>0.25979999999999998</v>
      </c>
      <c r="AF131" s="13">
        <f t="shared" si="31"/>
        <v>8.0499999999999999E-3</v>
      </c>
      <c r="AG131" s="13">
        <f t="shared" si="32"/>
        <v>0</v>
      </c>
      <c r="AQ131" s="11">
        <f t="shared" si="38"/>
        <v>132</v>
      </c>
      <c r="AR131" s="11">
        <f t="shared" si="38"/>
        <v>124</v>
      </c>
    </row>
    <row r="132" spans="2:44" x14ac:dyDescent="0.3">
      <c r="B132" s="1">
        <f t="shared" si="25"/>
        <v>5404</v>
      </c>
      <c r="C132" s="11">
        <v>125</v>
      </c>
      <c r="D132" s="11">
        <v>14596</v>
      </c>
      <c r="E132" s="11">
        <v>43</v>
      </c>
      <c r="F132" s="11">
        <v>0</v>
      </c>
      <c r="G132" s="11">
        <v>5200</v>
      </c>
      <c r="H132" s="11">
        <v>0</v>
      </c>
      <c r="I132" s="11">
        <v>161</v>
      </c>
      <c r="J132" s="11">
        <v>58.85</v>
      </c>
      <c r="K132" s="11">
        <v>1.92</v>
      </c>
      <c r="L132" s="11">
        <v>25.9</v>
      </c>
      <c r="M132" s="11">
        <v>1.01</v>
      </c>
      <c r="N132" s="11">
        <v>2003</v>
      </c>
      <c r="O132" s="11">
        <v>3397</v>
      </c>
      <c r="P132" s="11">
        <v>0</v>
      </c>
      <c r="Q132" s="11">
        <v>3351</v>
      </c>
      <c r="R132" s="11">
        <v>46</v>
      </c>
      <c r="S132" s="11">
        <v>41</v>
      </c>
      <c r="T132" s="11">
        <v>4</v>
      </c>
      <c r="U132" s="11">
        <v>0</v>
      </c>
      <c r="V132" s="1">
        <f t="shared" si="33"/>
        <v>-4</v>
      </c>
      <c r="W132" s="1">
        <f t="shared" si="34"/>
        <v>4</v>
      </c>
      <c r="X132" s="1">
        <f t="shared" si="35"/>
        <v>0</v>
      </c>
      <c r="Y132" s="1">
        <f t="shared" si="36"/>
        <v>0</v>
      </c>
      <c r="Z132" s="1">
        <f t="shared" si="37"/>
        <v>0</v>
      </c>
      <c r="AA132" s="3">
        <f t="shared" si="26"/>
        <v>0.48</v>
      </c>
      <c r="AB132" s="13">
        <f t="shared" si="27"/>
        <v>2.9792746113989636E-2</v>
      </c>
      <c r="AC132" s="13">
        <f t="shared" si="28"/>
        <v>0.2702</v>
      </c>
      <c r="AD132" s="13">
        <f t="shared" si="29"/>
        <v>2.15E-3</v>
      </c>
      <c r="AE132" s="13">
        <f t="shared" si="30"/>
        <v>0.26</v>
      </c>
      <c r="AF132" s="13">
        <f t="shared" si="31"/>
        <v>8.0499999999999999E-3</v>
      </c>
      <c r="AG132" s="13">
        <f t="shared" si="32"/>
        <v>0</v>
      </c>
      <c r="AQ132" s="11">
        <f t="shared" si="38"/>
        <v>133</v>
      </c>
      <c r="AR132" s="11">
        <f t="shared" si="38"/>
        <v>125</v>
      </c>
    </row>
    <row r="133" spans="2:44" x14ac:dyDescent="0.3">
      <c r="B133" s="1">
        <f t="shared" si="25"/>
        <v>5404</v>
      </c>
      <c r="C133" s="11">
        <v>126</v>
      </c>
      <c r="D133" s="11">
        <v>14596</v>
      </c>
      <c r="E133" s="11">
        <v>41</v>
      </c>
      <c r="F133" s="11">
        <v>0</v>
      </c>
      <c r="G133" s="11">
        <v>5202</v>
      </c>
      <c r="H133" s="11">
        <v>0</v>
      </c>
      <c r="I133" s="11">
        <v>161</v>
      </c>
      <c r="J133" s="11">
        <v>58.85</v>
      </c>
      <c r="K133" s="11">
        <v>1.92</v>
      </c>
      <c r="L133" s="11">
        <v>25.9</v>
      </c>
      <c r="M133" s="11">
        <v>1</v>
      </c>
      <c r="N133" s="11">
        <v>2003</v>
      </c>
      <c r="O133" s="11">
        <v>3397</v>
      </c>
      <c r="P133" s="11">
        <v>0</v>
      </c>
      <c r="Q133" s="11">
        <v>3351</v>
      </c>
      <c r="R133" s="11">
        <v>46</v>
      </c>
      <c r="S133" s="11">
        <v>40</v>
      </c>
      <c r="T133" s="11">
        <v>5</v>
      </c>
      <c r="U133" s="11">
        <v>0</v>
      </c>
      <c r="V133" s="1">
        <f t="shared" si="33"/>
        <v>-2</v>
      </c>
      <c r="W133" s="1">
        <f t="shared" si="34"/>
        <v>2</v>
      </c>
      <c r="X133" s="1">
        <f t="shared" si="35"/>
        <v>0</v>
      </c>
      <c r="Y133" s="1">
        <f t="shared" si="36"/>
        <v>0</v>
      </c>
      <c r="Z133" s="1">
        <f t="shared" si="37"/>
        <v>0</v>
      </c>
      <c r="AA133" s="3">
        <f t="shared" si="26"/>
        <v>0.48</v>
      </c>
      <c r="AB133" s="13">
        <f t="shared" si="27"/>
        <v>2.9792746113989636E-2</v>
      </c>
      <c r="AC133" s="13">
        <f t="shared" si="28"/>
        <v>0.2702</v>
      </c>
      <c r="AD133" s="13">
        <f t="shared" si="29"/>
        <v>2.0500000000000002E-3</v>
      </c>
      <c r="AE133" s="13">
        <f t="shared" si="30"/>
        <v>0.2601</v>
      </c>
      <c r="AF133" s="13">
        <f t="shared" si="31"/>
        <v>8.0499999999999999E-3</v>
      </c>
      <c r="AG133" s="13">
        <f t="shared" si="32"/>
        <v>0</v>
      </c>
      <c r="AQ133" s="11">
        <f t="shared" si="38"/>
        <v>134</v>
      </c>
      <c r="AR133" s="11">
        <f t="shared" si="38"/>
        <v>126</v>
      </c>
    </row>
    <row r="134" spans="2:44" x14ac:dyDescent="0.3">
      <c r="B134" s="1">
        <f t="shared" si="25"/>
        <v>5404</v>
      </c>
      <c r="C134" s="11">
        <v>127</v>
      </c>
      <c r="D134" s="11">
        <v>14596</v>
      </c>
      <c r="E134" s="11">
        <v>38</v>
      </c>
      <c r="F134" s="11">
        <v>0</v>
      </c>
      <c r="G134" s="11">
        <v>5205</v>
      </c>
      <c r="H134" s="11">
        <v>0</v>
      </c>
      <c r="I134" s="11">
        <v>161</v>
      </c>
      <c r="J134" s="11">
        <v>58.86</v>
      </c>
      <c r="K134" s="11">
        <v>1.92</v>
      </c>
      <c r="L134" s="11">
        <v>25.9</v>
      </c>
      <c r="M134" s="11">
        <v>1</v>
      </c>
      <c r="N134" s="11">
        <v>2003</v>
      </c>
      <c r="O134" s="11">
        <v>3397</v>
      </c>
      <c r="P134" s="11">
        <v>0</v>
      </c>
      <c r="Q134" s="11">
        <v>3351</v>
      </c>
      <c r="R134" s="11">
        <v>46</v>
      </c>
      <c r="S134" s="11">
        <v>37</v>
      </c>
      <c r="T134" s="11">
        <v>5</v>
      </c>
      <c r="U134" s="11">
        <v>0</v>
      </c>
      <c r="V134" s="1">
        <f t="shared" si="33"/>
        <v>-3</v>
      </c>
      <c r="W134" s="1">
        <f t="shared" si="34"/>
        <v>3</v>
      </c>
      <c r="X134" s="1">
        <f t="shared" si="35"/>
        <v>0</v>
      </c>
      <c r="Y134" s="1">
        <f t="shared" si="36"/>
        <v>0</v>
      </c>
      <c r="Z134" s="1">
        <f t="shared" si="37"/>
        <v>0</v>
      </c>
      <c r="AA134" s="3">
        <f t="shared" si="26"/>
        <v>0.48</v>
      </c>
      <c r="AB134" s="13">
        <f t="shared" si="27"/>
        <v>2.9792746113989636E-2</v>
      </c>
      <c r="AC134" s="13">
        <f t="shared" si="28"/>
        <v>0.2702</v>
      </c>
      <c r="AD134" s="13">
        <f t="shared" si="29"/>
        <v>1.9E-3</v>
      </c>
      <c r="AE134" s="13">
        <f t="shared" si="30"/>
        <v>0.26024999999999998</v>
      </c>
      <c r="AF134" s="13">
        <f t="shared" si="31"/>
        <v>8.0499999999999999E-3</v>
      </c>
      <c r="AG134" s="13">
        <f t="shared" si="32"/>
        <v>0</v>
      </c>
      <c r="AQ134" s="11">
        <f t="shared" si="38"/>
        <v>135</v>
      </c>
      <c r="AR134" s="11">
        <f t="shared" si="38"/>
        <v>127</v>
      </c>
    </row>
    <row r="135" spans="2:44" x14ac:dyDescent="0.3">
      <c r="B135" s="1">
        <f t="shared" si="25"/>
        <v>5404</v>
      </c>
      <c r="C135" s="11">
        <v>128</v>
      </c>
      <c r="D135" s="11">
        <v>14596</v>
      </c>
      <c r="E135" s="11">
        <v>36</v>
      </c>
      <c r="F135" s="11">
        <v>0</v>
      </c>
      <c r="G135" s="11">
        <v>5207</v>
      </c>
      <c r="H135" s="11">
        <v>0</v>
      </c>
      <c r="I135" s="11">
        <v>161</v>
      </c>
      <c r="J135" s="11">
        <v>58.86</v>
      </c>
      <c r="K135" s="11">
        <v>1.92</v>
      </c>
      <c r="L135" s="11">
        <v>25.9</v>
      </c>
      <c r="M135" s="11">
        <v>1</v>
      </c>
      <c r="N135" s="11">
        <v>2003</v>
      </c>
      <c r="O135" s="11">
        <v>3397</v>
      </c>
      <c r="P135" s="11">
        <v>0</v>
      </c>
      <c r="Q135" s="11">
        <v>3351</v>
      </c>
      <c r="R135" s="11">
        <v>46</v>
      </c>
      <c r="S135" s="11">
        <v>35</v>
      </c>
      <c r="T135" s="11">
        <v>5</v>
      </c>
      <c r="U135" s="11">
        <v>0</v>
      </c>
      <c r="V135" s="1">
        <f t="shared" si="33"/>
        <v>-2</v>
      </c>
      <c r="W135" s="1">
        <f t="shared" si="34"/>
        <v>2</v>
      </c>
      <c r="X135" s="1">
        <f t="shared" si="35"/>
        <v>0</v>
      </c>
      <c r="Y135" s="1">
        <f t="shared" si="36"/>
        <v>0</v>
      </c>
      <c r="Z135" s="1">
        <f t="shared" si="37"/>
        <v>0</v>
      </c>
      <c r="AA135" s="3">
        <f t="shared" si="26"/>
        <v>0.48</v>
      </c>
      <c r="AB135" s="13">
        <f t="shared" si="27"/>
        <v>2.9792746113989636E-2</v>
      </c>
      <c r="AC135" s="13">
        <f t="shared" si="28"/>
        <v>0.2702</v>
      </c>
      <c r="AD135" s="13">
        <f t="shared" si="29"/>
        <v>1.8E-3</v>
      </c>
      <c r="AE135" s="13">
        <f t="shared" si="30"/>
        <v>0.26035000000000003</v>
      </c>
      <c r="AF135" s="13">
        <f t="shared" si="31"/>
        <v>8.0499999999999999E-3</v>
      </c>
      <c r="AG135" s="13">
        <f t="shared" si="32"/>
        <v>0</v>
      </c>
      <c r="AQ135" s="11">
        <f t="shared" si="38"/>
        <v>136</v>
      </c>
      <c r="AR135" s="11">
        <f t="shared" si="38"/>
        <v>128</v>
      </c>
    </row>
    <row r="136" spans="2:44" x14ac:dyDescent="0.3">
      <c r="B136" s="1">
        <f t="shared" ref="B136:B199" si="39">IF(C136="",NA(),E136+G136+H136+I136)</f>
        <v>5404</v>
      </c>
      <c r="C136" s="11">
        <v>129</v>
      </c>
      <c r="D136" s="11">
        <v>14596</v>
      </c>
      <c r="E136" s="11">
        <v>34</v>
      </c>
      <c r="F136" s="11">
        <v>0</v>
      </c>
      <c r="G136" s="11">
        <v>5209</v>
      </c>
      <c r="H136" s="11">
        <v>0</v>
      </c>
      <c r="I136" s="11">
        <v>161</v>
      </c>
      <c r="J136" s="11">
        <v>58.86</v>
      </c>
      <c r="K136" s="11">
        <v>1.92</v>
      </c>
      <c r="L136" s="11">
        <v>25.9</v>
      </c>
      <c r="M136" s="11">
        <v>1</v>
      </c>
      <c r="N136" s="11">
        <v>2003</v>
      </c>
      <c r="O136" s="11">
        <v>3397</v>
      </c>
      <c r="P136" s="11">
        <v>0</v>
      </c>
      <c r="Q136" s="11">
        <v>3351</v>
      </c>
      <c r="R136" s="11">
        <v>46</v>
      </c>
      <c r="S136" s="11">
        <v>34</v>
      </c>
      <c r="T136" s="11">
        <v>5</v>
      </c>
      <c r="U136" s="11">
        <v>0</v>
      </c>
      <c r="V136" s="1">
        <f t="shared" si="33"/>
        <v>-2</v>
      </c>
      <c r="W136" s="1">
        <f t="shared" si="34"/>
        <v>2</v>
      </c>
      <c r="X136" s="1">
        <f t="shared" si="35"/>
        <v>0</v>
      </c>
      <c r="Y136" s="1">
        <f t="shared" si="36"/>
        <v>0</v>
      </c>
      <c r="Z136" s="1">
        <f t="shared" si="37"/>
        <v>0</v>
      </c>
      <c r="AA136" s="3">
        <f t="shared" ref="AA136:AA199" si="40">$B$2*K136*$B$1</f>
        <v>0.48</v>
      </c>
      <c r="AB136" s="13">
        <f t="shared" ref="AB136:AB199" si="41">IF(OR(ISNA(B136),B136=0),NA(),I136/B136)</f>
        <v>2.9792746113989636E-2</v>
      </c>
      <c r="AC136" s="13">
        <f t="shared" ref="AC136:AC199" si="42">IF(OR(ISNA(B136),B136=0),NA(),B136/$AC$5)</f>
        <v>0.2702</v>
      </c>
      <c r="AD136" s="13">
        <f t="shared" ref="AD136:AD199" si="43">IF(OR(ISNA(B136),B136=0),NA(),E136/$AC$5)</f>
        <v>1.6999999999999999E-3</v>
      </c>
      <c r="AE136" s="13">
        <f t="shared" ref="AE136:AE199" si="44">IF(OR(ISNA(B136),B136=0),NA(),G136/$AC$5)</f>
        <v>0.26045000000000001</v>
      </c>
      <c r="AF136" s="13">
        <f t="shared" ref="AF136:AF199" si="45">IF(OR(ISNA(B136),B136=0),NA(),I136/$AC$5)</f>
        <v>8.0499999999999999E-3</v>
      </c>
      <c r="AG136" s="13">
        <f t="shared" ref="AG136:AG199" si="46">+IF(OR(ISNA(B136),B136=0),NA(),Z136/$AC$5)</f>
        <v>0</v>
      </c>
      <c r="AQ136" s="11">
        <f t="shared" si="38"/>
        <v>137</v>
      </c>
      <c r="AR136" s="11">
        <f t="shared" si="38"/>
        <v>129</v>
      </c>
    </row>
    <row r="137" spans="2:44" x14ac:dyDescent="0.3">
      <c r="B137" s="1">
        <f t="shared" si="39"/>
        <v>5404</v>
      </c>
      <c r="C137" s="11">
        <v>130</v>
      </c>
      <c r="D137" s="11">
        <v>14596</v>
      </c>
      <c r="E137" s="11">
        <v>32</v>
      </c>
      <c r="F137" s="11">
        <v>0</v>
      </c>
      <c r="G137" s="11">
        <v>5211</v>
      </c>
      <c r="H137" s="11">
        <v>0</v>
      </c>
      <c r="I137" s="11">
        <v>161</v>
      </c>
      <c r="J137" s="11">
        <v>58.86</v>
      </c>
      <c r="K137" s="11">
        <v>1.92</v>
      </c>
      <c r="L137" s="11">
        <v>25.9</v>
      </c>
      <c r="M137" s="11">
        <v>1</v>
      </c>
      <c r="N137" s="11">
        <v>2003</v>
      </c>
      <c r="O137" s="11">
        <v>3397</v>
      </c>
      <c r="P137" s="11">
        <v>0</v>
      </c>
      <c r="Q137" s="11">
        <v>3351</v>
      </c>
      <c r="R137" s="11">
        <v>46</v>
      </c>
      <c r="S137" s="11">
        <v>32</v>
      </c>
      <c r="T137" s="11">
        <v>5</v>
      </c>
      <c r="U137" s="11">
        <v>0</v>
      </c>
      <c r="V137" s="1">
        <f t="shared" si="33"/>
        <v>-2</v>
      </c>
      <c r="W137" s="1">
        <f t="shared" si="34"/>
        <v>2</v>
      </c>
      <c r="X137" s="1">
        <f t="shared" si="35"/>
        <v>0</v>
      </c>
      <c r="Y137" s="1">
        <f t="shared" si="36"/>
        <v>0</v>
      </c>
      <c r="Z137" s="1">
        <f t="shared" si="37"/>
        <v>0</v>
      </c>
      <c r="AA137" s="3">
        <f t="shared" si="40"/>
        <v>0.48</v>
      </c>
      <c r="AB137" s="13">
        <f t="shared" si="41"/>
        <v>2.9792746113989636E-2</v>
      </c>
      <c r="AC137" s="13">
        <f t="shared" si="42"/>
        <v>0.2702</v>
      </c>
      <c r="AD137" s="13">
        <f t="shared" si="43"/>
        <v>1.6000000000000001E-3</v>
      </c>
      <c r="AE137" s="13">
        <f t="shared" si="44"/>
        <v>0.26055</v>
      </c>
      <c r="AF137" s="13">
        <f t="shared" si="45"/>
        <v>8.0499999999999999E-3</v>
      </c>
      <c r="AG137" s="13">
        <f t="shared" si="46"/>
        <v>0</v>
      </c>
      <c r="AQ137" s="11">
        <f t="shared" si="38"/>
        <v>138</v>
      </c>
      <c r="AR137" s="11">
        <f t="shared" si="38"/>
        <v>130</v>
      </c>
    </row>
    <row r="138" spans="2:44" x14ac:dyDescent="0.3">
      <c r="B138" s="1">
        <f t="shared" si="39"/>
        <v>5404</v>
      </c>
      <c r="C138" s="11">
        <v>131</v>
      </c>
      <c r="D138" s="11">
        <v>14596</v>
      </c>
      <c r="E138" s="11">
        <v>30</v>
      </c>
      <c r="F138" s="11">
        <v>0</v>
      </c>
      <c r="G138" s="11">
        <v>5213</v>
      </c>
      <c r="H138" s="11">
        <v>0</v>
      </c>
      <c r="I138" s="11">
        <v>161</v>
      </c>
      <c r="J138" s="11">
        <v>58.87</v>
      </c>
      <c r="K138" s="11">
        <v>1.92</v>
      </c>
      <c r="L138" s="11">
        <v>25.9</v>
      </c>
      <c r="M138" s="11">
        <v>1</v>
      </c>
      <c r="N138" s="11">
        <v>2003</v>
      </c>
      <c r="O138" s="11">
        <v>3397</v>
      </c>
      <c r="P138" s="11">
        <v>0</v>
      </c>
      <c r="Q138" s="11">
        <v>3351</v>
      </c>
      <c r="R138" s="11">
        <v>46</v>
      </c>
      <c r="S138" s="11">
        <v>30</v>
      </c>
      <c r="T138" s="11">
        <v>4</v>
      </c>
      <c r="U138" s="11">
        <v>0</v>
      </c>
      <c r="V138" s="1">
        <f t="shared" ref="V138:V201" si="47">IF($C138="","",E138-E137)</f>
        <v>-2</v>
      </c>
      <c r="W138" s="1">
        <f t="shared" ref="W138:W201" si="48">IF($C138="","",G138-G137)</f>
        <v>2</v>
      </c>
      <c r="X138" s="1">
        <f t="shared" ref="X138:X201" si="49">IF($C138="","",H138-H137)</f>
        <v>0</v>
      </c>
      <c r="Y138" s="1">
        <f t="shared" ref="Y138:Y201" si="50">IF($C138="","",I138-I137)</f>
        <v>0</v>
      </c>
      <c r="Z138" s="1">
        <f t="shared" ref="Z138:Z201" si="51">IF(OR($C138="",ISNA($C138)),NA(),V138+W138+X138+Y138)</f>
        <v>0</v>
      </c>
      <c r="AA138" s="3">
        <f t="shared" si="40"/>
        <v>0.48</v>
      </c>
      <c r="AB138" s="13">
        <f t="shared" si="41"/>
        <v>2.9792746113989636E-2</v>
      </c>
      <c r="AC138" s="13">
        <f t="shared" si="42"/>
        <v>0.2702</v>
      </c>
      <c r="AD138" s="13">
        <f t="shared" si="43"/>
        <v>1.5E-3</v>
      </c>
      <c r="AE138" s="13">
        <f t="shared" si="44"/>
        <v>0.26064999999999999</v>
      </c>
      <c r="AF138" s="13">
        <f t="shared" si="45"/>
        <v>8.0499999999999999E-3</v>
      </c>
      <c r="AG138" s="13">
        <f t="shared" si="46"/>
        <v>0</v>
      </c>
      <c r="AQ138" s="11">
        <f t="shared" ref="AQ138:AR190" si="52">+AQ137+1</f>
        <v>139</v>
      </c>
      <c r="AR138" s="11">
        <f t="shared" si="52"/>
        <v>131</v>
      </c>
    </row>
    <row r="139" spans="2:44" x14ac:dyDescent="0.3">
      <c r="B139" s="1">
        <f t="shared" si="39"/>
        <v>5404</v>
      </c>
      <c r="C139" s="11">
        <v>132</v>
      </c>
      <c r="D139" s="11">
        <v>14596</v>
      </c>
      <c r="E139" s="11">
        <v>28</v>
      </c>
      <c r="F139" s="11">
        <v>0</v>
      </c>
      <c r="G139" s="11">
        <v>5215</v>
      </c>
      <c r="H139" s="11">
        <v>0</v>
      </c>
      <c r="I139" s="11">
        <v>161</v>
      </c>
      <c r="J139" s="11">
        <v>58.87</v>
      </c>
      <c r="K139" s="11">
        <v>1.92</v>
      </c>
      <c r="L139" s="11">
        <v>25.9</v>
      </c>
      <c r="M139" s="11">
        <v>1</v>
      </c>
      <c r="N139" s="11">
        <v>2003</v>
      </c>
      <c r="O139" s="11">
        <v>3397</v>
      </c>
      <c r="P139" s="11">
        <v>0</v>
      </c>
      <c r="Q139" s="11">
        <v>3351</v>
      </c>
      <c r="R139" s="11">
        <v>46</v>
      </c>
      <c r="S139" s="11">
        <v>28</v>
      </c>
      <c r="T139" s="11">
        <v>4</v>
      </c>
      <c r="U139" s="11">
        <v>0</v>
      </c>
      <c r="V139" s="1">
        <f t="shared" si="47"/>
        <v>-2</v>
      </c>
      <c r="W139" s="1">
        <f t="shared" si="48"/>
        <v>2</v>
      </c>
      <c r="X139" s="1">
        <f t="shared" si="49"/>
        <v>0</v>
      </c>
      <c r="Y139" s="1">
        <f t="shared" si="50"/>
        <v>0</v>
      </c>
      <c r="Z139" s="1">
        <f t="shared" si="51"/>
        <v>0</v>
      </c>
      <c r="AA139" s="3">
        <f t="shared" si="40"/>
        <v>0.48</v>
      </c>
      <c r="AB139" s="13">
        <f t="shared" si="41"/>
        <v>2.9792746113989636E-2</v>
      </c>
      <c r="AC139" s="13">
        <f t="shared" si="42"/>
        <v>0.2702</v>
      </c>
      <c r="AD139" s="13">
        <f t="shared" si="43"/>
        <v>1.4E-3</v>
      </c>
      <c r="AE139" s="13">
        <f t="shared" si="44"/>
        <v>0.26074999999999998</v>
      </c>
      <c r="AF139" s="13">
        <f t="shared" si="45"/>
        <v>8.0499999999999999E-3</v>
      </c>
      <c r="AG139" s="13">
        <f t="shared" si="46"/>
        <v>0</v>
      </c>
      <c r="AQ139" s="11">
        <f t="shared" si="52"/>
        <v>140</v>
      </c>
      <c r="AR139" s="11">
        <f t="shared" si="52"/>
        <v>132</v>
      </c>
    </row>
    <row r="140" spans="2:44" x14ac:dyDescent="0.3">
      <c r="B140" s="1">
        <f t="shared" si="39"/>
        <v>5404</v>
      </c>
      <c r="C140" s="11">
        <v>133</v>
      </c>
      <c r="D140" s="11">
        <v>14596</v>
      </c>
      <c r="E140" s="11">
        <v>25</v>
      </c>
      <c r="F140" s="11">
        <v>0</v>
      </c>
      <c r="G140" s="11">
        <v>5218</v>
      </c>
      <c r="H140" s="11">
        <v>0</v>
      </c>
      <c r="I140" s="11">
        <v>161</v>
      </c>
      <c r="J140" s="11">
        <v>58.87</v>
      </c>
      <c r="K140" s="11">
        <v>1.92</v>
      </c>
      <c r="L140" s="11">
        <v>25.9</v>
      </c>
      <c r="M140" s="11">
        <v>1</v>
      </c>
      <c r="N140" s="11">
        <v>2003</v>
      </c>
      <c r="O140" s="11">
        <v>3397</v>
      </c>
      <c r="P140" s="11">
        <v>0</v>
      </c>
      <c r="Q140" s="11">
        <v>3351</v>
      </c>
      <c r="R140" s="11">
        <v>46</v>
      </c>
      <c r="S140" s="11">
        <v>25</v>
      </c>
      <c r="T140" s="11">
        <v>4</v>
      </c>
      <c r="U140" s="11">
        <v>0</v>
      </c>
      <c r="V140" s="1">
        <f t="shared" si="47"/>
        <v>-3</v>
      </c>
      <c r="W140" s="1">
        <f t="shared" si="48"/>
        <v>3</v>
      </c>
      <c r="X140" s="1">
        <f t="shared" si="49"/>
        <v>0</v>
      </c>
      <c r="Y140" s="1">
        <f t="shared" si="50"/>
        <v>0</v>
      </c>
      <c r="Z140" s="1">
        <f t="shared" si="51"/>
        <v>0</v>
      </c>
      <c r="AA140" s="3">
        <f t="shared" si="40"/>
        <v>0.48</v>
      </c>
      <c r="AB140" s="13">
        <f t="shared" si="41"/>
        <v>2.9792746113989636E-2</v>
      </c>
      <c r="AC140" s="13">
        <f t="shared" si="42"/>
        <v>0.2702</v>
      </c>
      <c r="AD140" s="13">
        <f t="shared" si="43"/>
        <v>1.25E-3</v>
      </c>
      <c r="AE140" s="13">
        <f t="shared" si="44"/>
        <v>0.26090000000000002</v>
      </c>
      <c r="AF140" s="13">
        <f t="shared" si="45"/>
        <v>8.0499999999999999E-3</v>
      </c>
      <c r="AG140" s="13">
        <f t="shared" si="46"/>
        <v>0</v>
      </c>
      <c r="AQ140" s="11">
        <f t="shared" si="52"/>
        <v>141</v>
      </c>
      <c r="AR140" s="11">
        <f t="shared" si="52"/>
        <v>133</v>
      </c>
    </row>
    <row r="141" spans="2:44" x14ac:dyDescent="0.3">
      <c r="B141" s="1">
        <f t="shared" si="39"/>
        <v>5405</v>
      </c>
      <c r="C141" s="11">
        <v>134</v>
      </c>
      <c r="D141" s="11">
        <v>14595</v>
      </c>
      <c r="E141" s="11">
        <v>22</v>
      </c>
      <c r="F141" s="11">
        <v>0</v>
      </c>
      <c r="G141" s="11">
        <v>5222</v>
      </c>
      <c r="H141" s="11">
        <v>0</v>
      </c>
      <c r="I141" s="11">
        <v>161</v>
      </c>
      <c r="J141" s="11">
        <v>58.87</v>
      </c>
      <c r="K141" s="11">
        <v>1.92</v>
      </c>
      <c r="L141" s="11">
        <v>25.9</v>
      </c>
      <c r="M141" s="11">
        <v>1</v>
      </c>
      <c r="N141" s="11">
        <v>2004</v>
      </c>
      <c r="O141" s="11">
        <v>3397</v>
      </c>
      <c r="P141" s="11">
        <v>0</v>
      </c>
      <c r="Q141" s="11">
        <v>3351</v>
      </c>
      <c r="R141" s="11">
        <v>46</v>
      </c>
      <c r="S141" s="11">
        <v>21</v>
      </c>
      <c r="T141" s="11">
        <v>3</v>
      </c>
      <c r="U141" s="11">
        <v>0</v>
      </c>
      <c r="V141" s="1">
        <f t="shared" si="47"/>
        <v>-3</v>
      </c>
      <c r="W141" s="1">
        <f t="shared" si="48"/>
        <v>4</v>
      </c>
      <c r="X141" s="1">
        <f t="shared" si="49"/>
        <v>0</v>
      </c>
      <c r="Y141" s="1">
        <f t="shared" si="50"/>
        <v>0</v>
      </c>
      <c r="Z141" s="1">
        <f t="shared" si="51"/>
        <v>1</v>
      </c>
      <c r="AA141" s="3">
        <f t="shared" si="40"/>
        <v>0.48</v>
      </c>
      <c r="AB141" s="13">
        <f t="shared" si="41"/>
        <v>2.9787234042553193E-2</v>
      </c>
      <c r="AC141" s="13">
        <f t="shared" si="42"/>
        <v>0.27024999999999999</v>
      </c>
      <c r="AD141" s="13">
        <f t="shared" si="43"/>
        <v>1.1000000000000001E-3</v>
      </c>
      <c r="AE141" s="13">
        <f t="shared" si="44"/>
        <v>0.2611</v>
      </c>
      <c r="AF141" s="13">
        <f t="shared" si="45"/>
        <v>8.0499999999999999E-3</v>
      </c>
      <c r="AG141" s="13">
        <f t="shared" si="46"/>
        <v>5.0000000000000002E-5</v>
      </c>
      <c r="AQ141" s="11">
        <f t="shared" si="52"/>
        <v>142</v>
      </c>
      <c r="AR141" s="11">
        <f t="shared" si="52"/>
        <v>134</v>
      </c>
    </row>
    <row r="142" spans="2:44" x14ac:dyDescent="0.3">
      <c r="B142" s="1">
        <f t="shared" si="39"/>
        <v>5406</v>
      </c>
      <c r="C142" s="11">
        <v>135</v>
      </c>
      <c r="D142" s="11">
        <v>14594</v>
      </c>
      <c r="E142" s="11">
        <v>22</v>
      </c>
      <c r="F142" s="11">
        <v>0</v>
      </c>
      <c r="G142" s="11">
        <v>5223</v>
      </c>
      <c r="H142" s="11">
        <v>0</v>
      </c>
      <c r="I142" s="11">
        <v>161</v>
      </c>
      <c r="J142" s="11">
        <v>58.88</v>
      </c>
      <c r="K142" s="11">
        <v>1.92</v>
      </c>
      <c r="L142" s="11">
        <v>25.9</v>
      </c>
      <c r="M142" s="11">
        <v>1</v>
      </c>
      <c r="N142" s="11">
        <v>2005</v>
      </c>
      <c r="O142" s="11">
        <v>3397</v>
      </c>
      <c r="P142" s="11">
        <v>0</v>
      </c>
      <c r="Q142" s="11">
        <v>3351</v>
      </c>
      <c r="R142" s="11">
        <v>46</v>
      </c>
      <c r="S142" s="11">
        <v>20</v>
      </c>
      <c r="T142" s="11">
        <v>2</v>
      </c>
      <c r="U142" s="11">
        <v>0</v>
      </c>
      <c r="V142" s="1">
        <f t="shared" si="47"/>
        <v>0</v>
      </c>
      <c r="W142" s="1">
        <f t="shared" si="48"/>
        <v>1</v>
      </c>
      <c r="X142" s="1">
        <f t="shared" si="49"/>
        <v>0</v>
      </c>
      <c r="Y142" s="1">
        <f t="shared" si="50"/>
        <v>0</v>
      </c>
      <c r="Z142" s="1">
        <f t="shared" si="51"/>
        <v>1</v>
      </c>
      <c r="AA142" s="3">
        <f t="shared" si="40"/>
        <v>0.48</v>
      </c>
      <c r="AB142" s="13">
        <f t="shared" si="41"/>
        <v>2.9781724010358862E-2</v>
      </c>
      <c r="AC142" s="13">
        <f t="shared" si="42"/>
        <v>0.27029999999999998</v>
      </c>
      <c r="AD142" s="13">
        <f t="shared" si="43"/>
        <v>1.1000000000000001E-3</v>
      </c>
      <c r="AE142" s="13">
        <f t="shared" si="44"/>
        <v>0.26114999999999999</v>
      </c>
      <c r="AF142" s="13">
        <f t="shared" si="45"/>
        <v>8.0499999999999999E-3</v>
      </c>
      <c r="AG142" s="13">
        <f t="shared" si="46"/>
        <v>5.0000000000000002E-5</v>
      </c>
      <c r="AQ142" s="11">
        <f t="shared" si="52"/>
        <v>143</v>
      </c>
      <c r="AR142" s="11">
        <f t="shared" si="52"/>
        <v>135</v>
      </c>
    </row>
    <row r="143" spans="2:44" x14ac:dyDescent="0.3">
      <c r="B143" s="1">
        <f t="shared" si="39"/>
        <v>5406</v>
      </c>
      <c r="C143" s="11">
        <v>136</v>
      </c>
      <c r="D143" s="11">
        <v>14594</v>
      </c>
      <c r="E143" s="11">
        <v>21</v>
      </c>
      <c r="F143" s="11">
        <v>0</v>
      </c>
      <c r="G143" s="11">
        <v>5224</v>
      </c>
      <c r="H143" s="11">
        <v>0</v>
      </c>
      <c r="I143" s="11">
        <v>161</v>
      </c>
      <c r="J143" s="11">
        <v>58.88</v>
      </c>
      <c r="K143" s="11">
        <v>1.92</v>
      </c>
      <c r="L143" s="11">
        <v>25.9</v>
      </c>
      <c r="M143" s="11">
        <v>1</v>
      </c>
      <c r="N143" s="11">
        <v>2005</v>
      </c>
      <c r="O143" s="11">
        <v>3397</v>
      </c>
      <c r="P143" s="11">
        <v>0</v>
      </c>
      <c r="Q143" s="11">
        <v>3351</v>
      </c>
      <c r="R143" s="11">
        <v>46</v>
      </c>
      <c r="S143" s="11">
        <v>19</v>
      </c>
      <c r="T143" s="11">
        <v>2</v>
      </c>
      <c r="U143" s="11">
        <v>0</v>
      </c>
      <c r="V143" s="1">
        <f t="shared" si="47"/>
        <v>-1</v>
      </c>
      <c r="W143" s="1">
        <f t="shared" si="48"/>
        <v>1</v>
      </c>
      <c r="X143" s="1">
        <f t="shared" si="49"/>
        <v>0</v>
      </c>
      <c r="Y143" s="1">
        <f t="shared" si="50"/>
        <v>0</v>
      </c>
      <c r="Z143" s="1">
        <f t="shared" si="51"/>
        <v>0</v>
      </c>
      <c r="AA143" s="3">
        <f t="shared" si="40"/>
        <v>0.48</v>
      </c>
      <c r="AB143" s="13">
        <f t="shared" si="41"/>
        <v>2.9781724010358862E-2</v>
      </c>
      <c r="AC143" s="13">
        <f t="shared" si="42"/>
        <v>0.27029999999999998</v>
      </c>
      <c r="AD143" s="13">
        <f t="shared" si="43"/>
        <v>1.0499999999999999E-3</v>
      </c>
      <c r="AE143" s="13">
        <f t="shared" si="44"/>
        <v>0.26119999999999999</v>
      </c>
      <c r="AF143" s="13">
        <f t="shared" si="45"/>
        <v>8.0499999999999999E-3</v>
      </c>
      <c r="AG143" s="13">
        <f t="shared" si="46"/>
        <v>0</v>
      </c>
      <c r="AQ143" s="11">
        <f t="shared" si="52"/>
        <v>144</v>
      </c>
      <c r="AR143" s="11">
        <f t="shared" si="52"/>
        <v>136</v>
      </c>
    </row>
    <row r="144" spans="2:44" x14ac:dyDescent="0.3">
      <c r="B144" s="1">
        <f t="shared" si="39"/>
        <v>5406</v>
      </c>
      <c r="C144" s="11">
        <v>137</v>
      </c>
      <c r="D144" s="11">
        <v>14594</v>
      </c>
      <c r="E144" s="11">
        <v>19</v>
      </c>
      <c r="F144" s="11">
        <v>0</v>
      </c>
      <c r="G144" s="11">
        <v>5226</v>
      </c>
      <c r="H144" s="11">
        <v>0</v>
      </c>
      <c r="I144" s="11">
        <v>161</v>
      </c>
      <c r="J144" s="11">
        <v>58.88</v>
      </c>
      <c r="K144" s="11">
        <v>1.92</v>
      </c>
      <c r="L144" s="11">
        <v>25.9</v>
      </c>
      <c r="M144" s="11">
        <v>1</v>
      </c>
      <c r="N144" s="11">
        <v>2005</v>
      </c>
      <c r="O144" s="11">
        <v>3397</v>
      </c>
      <c r="P144" s="11">
        <v>0</v>
      </c>
      <c r="Q144" s="11">
        <v>3351</v>
      </c>
      <c r="R144" s="11">
        <v>46</v>
      </c>
      <c r="S144" s="11">
        <v>17</v>
      </c>
      <c r="T144" s="11">
        <v>2</v>
      </c>
      <c r="U144" s="11">
        <v>0</v>
      </c>
      <c r="V144" s="1">
        <f t="shared" si="47"/>
        <v>-2</v>
      </c>
      <c r="W144" s="1">
        <f t="shared" si="48"/>
        <v>2</v>
      </c>
      <c r="X144" s="1">
        <f t="shared" si="49"/>
        <v>0</v>
      </c>
      <c r="Y144" s="1">
        <f t="shared" si="50"/>
        <v>0</v>
      </c>
      <c r="Z144" s="1">
        <f t="shared" si="51"/>
        <v>0</v>
      </c>
      <c r="AA144" s="3">
        <f t="shared" si="40"/>
        <v>0.48</v>
      </c>
      <c r="AB144" s="13">
        <f t="shared" si="41"/>
        <v>2.9781724010358862E-2</v>
      </c>
      <c r="AC144" s="13">
        <f t="shared" si="42"/>
        <v>0.27029999999999998</v>
      </c>
      <c r="AD144" s="13">
        <f t="shared" si="43"/>
        <v>9.5E-4</v>
      </c>
      <c r="AE144" s="13">
        <f t="shared" si="44"/>
        <v>0.26129999999999998</v>
      </c>
      <c r="AF144" s="13">
        <f t="shared" si="45"/>
        <v>8.0499999999999999E-3</v>
      </c>
      <c r="AG144" s="13">
        <f t="shared" si="46"/>
        <v>0</v>
      </c>
      <c r="AQ144" s="11">
        <f t="shared" si="52"/>
        <v>145</v>
      </c>
      <c r="AR144" s="11">
        <f t="shared" si="52"/>
        <v>137</v>
      </c>
    </row>
    <row r="145" spans="2:44" x14ac:dyDescent="0.3">
      <c r="B145" s="1">
        <f t="shared" si="39"/>
        <v>5406</v>
      </c>
      <c r="C145" s="11">
        <v>138</v>
      </c>
      <c r="D145" s="11">
        <v>14594</v>
      </c>
      <c r="E145" s="11">
        <v>18</v>
      </c>
      <c r="F145" s="11">
        <v>0</v>
      </c>
      <c r="G145" s="11">
        <v>5227</v>
      </c>
      <c r="H145" s="11">
        <v>0</v>
      </c>
      <c r="I145" s="11">
        <v>161</v>
      </c>
      <c r="J145" s="11">
        <v>58.88</v>
      </c>
      <c r="K145" s="11">
        <v>1.92</v>
      </c>
      <c r="L145" s="11">
        <v>25.9</v>
      </c>
      <c r="M145" s="11">
        <v>1</v>
      </c>
      <c r="N145" s="11">
        <v>2005</v>
      </c>
      <c r="O145" s="11">
        <v>3397</v>
      </c>
      <c r="P145" s="11">
        <v>0</v>
      </c>
      <c r="Q145" s="11">
        <v>3351</v>
      </c>
      <c r="R145" s="11">
        <v>46</v>
      </c>
      <c r="S145" s="11">
        <v>16</v>
      </c>
      <c r="T145" s="11">
        <v>2</v>
      </c>
      <c r="U145" s="11">
        <v>0</v>
      </c>
      <c r="V145" s="1">
        <f t="shared" si="47"/>
        <v>-1</v>
      </c>
      <c r="W145" s="1">
        <f t="shared" si="48"/>
        <v>1</v>
      </c>
      <c r="X145" s="1">
        <f t="shared" si="49"/>
        <v>0</v>
      </c>
      <c r="Y145" s="1">
        <f t="shared" si="50"/>
        <v>0</v>
      </c>
      <c r="Z145" s="1">
        <f t="shared" si="51"/>
        <v>0</v>
      </c>
      <c r="AA145" s="3">
        <f t="shared" si="40"/>
        <v>0.48</v>
      </c>
      <c r="AB145" s="13">
        <f t="shared" si="41"/>
        <v>2.9781724010358862E-2</v>
      </c>
      <c r="AC145" s="13">
        <f t="shared" si="42"/>
        <v>0.27029999999999998</v>
      </c>
      <c r="AD145" s="13">
        <f t="shared" si="43"/>
        <v>8.9999999999999998E-4</v>
      </c>
      <c r="AE145" s="13">
        <f t="shared" si="44"/>
        <v>0.26135000000000003</v>
      </c>
      <c r="AF145" s="13">
        <f t="shared" si="45"/>
        <v>8.0499999999999999E-3</v>
      </c>
      <c r="AG145" s="13">
        <f t="shared" si="46"/>
        <v>0</v>
      </c>
      <c r="AQ145" s="11">
        <f t="shared" si="52"/>
        <v>146</v>
      </c>
      <c r="AR145" s="11">
        <f t="shared" si="52"/>
        <v>138</v>
      </c>
    </row>
    <row r="146" spans="2:44" x14ac:dyDescent="0.3">
      <c r="B146" s="1">
        <f t="shared" si="39"/>
        <v>5407</v>
      </c>
      <c r="C146" s="11">
        <v>139</v>
      </c>
      <c r="D146" s="11">
        <v>14593</v>
      </c>
      <c r="E146" s="11">
        <v>17</v>
      </c>
      <c r="F146" s="11">
        <v>0</v>
      </c>
      <c r="G146" s="11">
        <v>5229</v>
      </c>
      <c r="H146" s="11">
        <v>0</v>
      </c>
      <c r="I146" s="11">
        <v>161</v>
      </c>
      <c r="J146" s="11">
        <v>58.88</v>
      </c>
      <c r="K146" s="11">
        <v>1.92</v>
      </c>
      <c r="L146" s="11">
        <v>25.9</v>
      </c>
      <c r="M146" s="11">
        <v>1</v>
      </c>
      <c r="N146" s="11">
        <v>2006</v>
      </c>
      <c r="O146" s="11">
        <v>3397</v>
      </c>
      <c r="P146" s="11">
        <v>0</v>
      </c>
      <c r="Q146" s="11">
        <v>3351</v>
      </c>
      <c r="R146" s="11">
        <v>46</v>
      </c>
      <c r="S146" s="11">
        <v>14</v>
      </c>
      <c r="T146" s="11">
        <v>1</v>
      </c>
      <c r="U146" s="11">
        <v>0</v>
      </c>
      <c r="V146" s="1">
        <f t="shared" si="47"/>
        <v>-1</v>
      </c>
      <c r="W146" s="1">
        <f t="shared" si="48"/>
        <v>2</v>
      </c>
      <c r="X146" s="1">
        <f t="shared" si="49"/>
        <v>0</v>
      </c>
      <c r="Y146" s="1">
        <f t="shared" si="50"/>
        <v>0</v>
      </c>
      <c r="Z146" s="1">
        <f t="shared" si="51"/>
        <v>1</v>
      </c>
      <c r="AA146" s="3">
        <f t="shared" si="40"/>
        <v>0.48</v>
      </c>
      <c r="AB146" s="13">
        <f t="shared" si="41"/>
        <v>2.9776216016275198E-2</v>
      </c>
      <c r="AC146" s="13">
        <f t="shared" si="42"/>
        <v>0.27034999999999998</v>
      </c>
      <c r="AD146" s="13">
        <f t="shared" si="43"/>
        <v>8.4999999999999995E-4</v>
      </c>
      <c r="AE146" s="13">
        <f t="shared" si="44"/>
        <v>0.26145000000000002</v>
      </c>
      <c r="AF146" s="13">
        <f t="shared" si="45"/>
        <v>8.0499999999999999E-3</v>
      </c>
      <c r="AG146" s="13">
        <f t="shared" si="46"/>
        <v>5.0000000000000002E-5</v>
      </c>
      <c r="AQ146" s="11">
        <f t="shared" si="52"/>
        <v>147</v>
      </c>
      <c r="AR146" s="11">
        <f t="shared" si="52"/>
        <v>139</v>
      </c>
    </row>
    <row r="147" spans="2:44" x14ac:dyDescent="0.3">
      <c r="B147" s="1">
        <f t="shared" si="39"/>
        <v>5407</v>
      </c>
      <c r="C147" s="11">
        <v>140</v>
      </c>
      <c r="D147" s="11">
        <v>14593</v>
      </c>
      <c r="E147" s="11">
        <v>15</v>
      </c>
      <c r="F147" s="11">
        <v>0</v>
      </c>
      <c r="G147" s="11">
        <v>5231</v>
      </c>
      <c r="H147" s="11">
        <v>0</v>
      </c>
      <c r="I147" s="11">
        <v>161</v>
      </c>
      <c r="J147" s="11">
        <v>58.88</v>
      </c>
      <c r="K147" s="11">
        <v>1.92</v>
      </c>
      <c r="L147" s="11">
        <v>25.9</v>
      </c>
      <c r="M147" s="11">
        <v>1</v>
      </c>
      <c r="N147" s="11">
        <v>2006</v>
      </c>
      <c r="O147" s="11">
        <v>3397</v>
      </c>
      <c r="P147" s="11">
        <v>0</v>
      </c>
      <c r="Q147" s="11">
        <v>3351</v>
      </c>
      <c r="R147" s="11">
        <v>46</v>
      </c>
      <c r="S147" s="11">
        <v>13</v>
      </c>
      <c r="T147" s="11">
        <v>1</v>
      </c>
      <c r="U147" s="11">
        <v>0</v>
      </c>
      <c r="V147" s="1">
        <f t="shared" si="47"/>
        <v>-2</v>
      </c>
      <c r="W147" s="1">
        <f t="shared" si="48"/>
        <v>2</v>
      </c>
      <c r="X147" s="1">
        <f t="shared" si="49"/>
        <v>0</v>
      </c>
      <c r="Y147" s="1">
        <f t="shared" si="50"/>
        <v>0</v>
      </c>
      <c r="Z147" s="1">
        <f t="shared" si="51"/>
        <v>0</v>
      </c>
      <c r="AA147" s="3">
        <f t="shared" si="40"/>
        <v>0.48</v>
      </c>
      <c r="AB147" s="13">
        <f t="shared" si="41"/>
        <v>2.9776216016275198E-2</v>
      </c>
      <c r="AC147" s="13">
        <f t="shared" si="42"/>
        <v>0.27034999999999998</v>
      </c>
      <c r="AD147" s="13">
        <f t="shared" si="43"/>
        <v>7.5000000000000002E-4</v>
      </c>
      <c r="AE147" s="13">
        <f t="shared" si="44"/>
        <v>0.26155</v>
      </c>
      <c r="AF147" s="13">
        <f t="shared" si="45"/>
        <v>8.0499999999999999E-3</v>
      </c>
      <c r="AG147" s="13">
        <f t="shared" si="46"/>
        <v>0</v>
      </c>
      <c r="AQ147" s="11">
        <f t="shared" si="52"/>
        <v>148</v>
      </c>
      <c r="AR147" s="11">
        <f t="shared" si="52"/>
        <v>140</v>
      </c>
    </row>
    <row r="148" spans="2:44" x14ac:dyDescent="0.3">
      <c r="B148" s="1">
        <f t="shared" si="39"/>
        <v>5407</v>
      </c>
      <c r="C148" s="11">
        <v>141</v>
      </c>
      <c r="D148" s="11">
        <v>14593</v>
      </c>
      <c r="E148" s="11">
        <v>11</v>
      </c>
      <c r="F148" s="11">
        <v>0</v>
      </c>
      <c r="G148" s="11">
        <v>5235</v>
      </c>
      <c r="H148" s="11">
        <v>0</v>
      </c>
      <c r="I148" s="11">
        <v>161</v>
      </c>
      <c r="J148" s="11">
        <v>58.88</v>
      </c>
      <c r="K148" s="11">
        <v>1.92</v>
      </c>
      <c r="L148" s="11">
        <v>25.9</v>
      </c>
      <c r="M148" s="11">
        <v>1</v>
      </c>
      <c r="N148" s="11">
        <v>2006</v>
      </c>
      <c r="O148" s="11">
        <v>3397</v>
      </c>
      <c r="P148" s="11">
        <v>0</v>
      </c>
      <c r="Q148" s="11">
        <v>3351</v>
      </c>
      <c r="R148" s="11">
        <v>46</v>
      </c>
      <c r="S148" s="11">
        <v>10</v>
      </c>
      <c r="T148" s="11">
        <v>1</v>
      </c>
      <c r="U148" s="11">
        <v>0</v>
      </c>
      <c r="V148" s="1">
        <f t="shared" si="47"/>
        <v>-4</v>
      </c>
      <c r="W148" s="1">
        <f t="shared" si="48"/>
        <v>4</v>
      </c>
      <c r="X148" s="1">
        <f t="shared" si="49"/>
        <v>0</v>
      </c>
      <c r="Y148" s="1">
        <f t="shared" si="50"/>
        <v>0</v>
      </c>
      <c r="Z148" s="1">
        <f t="shared" si="51"/>
        <v>0</v>
      </c>
      <c r="AA148" s="3">
        <f t="shared" si="40"/>
        <v>0.48</v>
      </c>
      <c r="AB148" s="13">
        <f t="shared" si="41"/>
        <v>2.9776216016275198E-2</v>
      </c>
      <c r="AC148" s="13">
        <f t="shared" si="42"/>
        <v>0.27034999999999998</v>
      </c>
      <c r="AD148" s="13">
        <f t="shared" si="43"/>
        <v>5.5000000000000003E-4</v>
      </c>
      <c r="AE148" s="13">
        <f t="shared" si="44"/>
        <v>0.26174999999999998</v>
      </c>
      <c r="AF148" s="13">
        <f t="shared" si="45"/>
        <v>8.0499999999999999E-3</v>
      </c>
      <c r="AG148" s="13">
        <f t="shared" si="46"/>
        <v>0</v>
      </c>
      <c r="AQ148" s="11">
        <f t="shared" si="52"/>
        <v>149</v>
      </c>
      <c r="AR148" s="11">
        <f t="shared" si="52"/>
        <v>141</v>
      </c>
    </row>
    <row r="149" spans="2:44" x14ac:dyDescent="0.3">
      <c r="B149" s="1">
        <f t="shared" si="39"/>
        <v>5407</v>
      </c>
      <c r="C149" s="11">
        <v>142</v>
      </c>
      <c r="D149" s="11">
        <v>14593</v>
      </c>
      <c r="E149" s="11">
        <v>11</v>
      </c>
      <c r="F149" s="11">
        <v>0</v>
      </c>
      <c r="G149" s="11">
        <v>5235</v>
      </c>
      <c r="H149" s="11">
        <v>0</v>
      </c>
      <c r="I149" s="11">
        <v>161</v>
      </c>
      <c r="J149" s="11">
        <v>58.89</v>
      </c>
      <c r="K149" s="11">
        <v>1.92</v>
      </c>
      <c r="L149" s="11">
        <v>25.9</v>
      </c>
      <c r="M149" s="11">
        <v>1</v>
      </c>
      <c r="N149" s="11">
        <v>2006</v>
      </c>
      <c r="O149" s="11">
        <v>3397</v>
      </c>
      <c r="P149" s="11">
        <v>0</v>
      </c>
      <c r="Q149" s="11">
        <v>3351</v>
      </c>
      <c r="R149" s="11">
        <v>46</v>
      </c>
      <c r="S149" s="11">
        <v>10</v>
      </c>
      <c r="T149" s="11">
        <v>1</v>
      </c>
      <c r="U149" s="11">
        <v>0</v>
      </c>
      <c r="V149" s="1">
        <f t="shared" si="47"/>
        <v>0</v>
      </c>
      <c r="W149" s="1">
        <f t="shared" si="48"/>
        <v>0</v>
      </c>
      <c r="X149" s="1">
        <f t="shared" si="49"/>
        <v>0</v>
      </c>
      <c r="Y149" s="1">
        <f t="shared" si="50"/>
        <v>0</v>
      </c>
      <c r="Z149" s="1">
        <f t="shared" si="51"/>
        <v>0</v>
      </c>
      <c r="AA149" s="3">
        <f t="shared" si="40"/>
        <v>0.48</v>
      </c>
      <c r="AB149" s="13">
        <f t="shared" si="41"/>
        <v>2.9776216016275198E-2</v>
      </c>
      <c r="AC149" s="13">
        <f t="shared" si="42"/>
        <v>0.27034999999999998</v>
      </c>
      <c r="AD149" s="13">
        <f t="shared" si="43"/>
        <v>5.5000000000000003E-4</v>
      </c>
      <c r="AE149" s="13">
        <f t="shared" si="44"/>
        <v>0.26174999999999998</v>
      </c>
      <c r="AF149" s="13">
        <f t="shared" si="45"/>
        <v>8.0499999999999999E-3</v>
      </c>
      <c r="AG149" s="13">
        <f t="shared" si="46"/>
        <v>0</v>
      </c>
      <c r="AQ149" s="11">
        <f t="shared" si="52"/>
        <v>150</v>
      </c>
      <c r="AR149" s="11">
        <f t="shared" si="52"/>
        <v>142</v>
      </c>
    </row>
    <row r="150" spans="2:44" x14ac:dyDescent="0.3">
      <c r="B150" s="1">
        <f t="shared" si="39"/>
        <v>5408</v>
      </c>
      <c r="C150" s="11">
        <v>143</v>
      </c>
      <c r="D150" s="11">
        <v>14592</v>
      </c>
      <c r="E150" s="11">
        <v>11</v>
      </c>
      <c r="F150" s="11">
        <v>0</v>
      </c>
      <c r="G150" s="11">
        <v>5235</v>
      </c>
      <c r="H150" s="11">
        <v>0</v>
      </c>
      <c r="I150" s="11">
        <v>162</v>
      </c>
      <c r="J150" s="11">
        <v>58.89</v>
      </c>
      <c r="K150" s="11">
        <v>1.92</v>
      </c>
      <c r="L150" s="11">
        <v>25.9</v>
      </c>
      <c r="M150" s="11">
        <v>1</v>
      </c>
      <c r="N150" s="11">
        <v>2007</v>
      </c>
      <c r="O150" s="11">
        <v>3397</v>
      </c>
      <c r="P150" s="11">
        <v>0</v>
      </c>
      <c r="Q150" s="11">
        <v>3351</v>
      </c>
      <c r="R150" s="11">
        <v>46</v>
      </c>
      <c r="S150" s="11">
        <v>9</v>
      </c>
      <c r="T150" s="11">
        <v>1</v>
      </c>
      <c r="U150" s="11">
        <v>0</v>
      </c>
      <c r="V150" s="1">
        <f t="shared" si="47"/>
        <v>0</v>
      </c>
      <c r="W150" s="1">
        <f t="shared" si="48"/>
        <v>0</v>
      </c>
      <c r="X150" s="1">
        <f t="shared" si="49"/>
        <v>0</v>
      </c>
      <c r="Y150" s="1">
        <f t="shared" si="50"/>
        <v>1</v>
      </c>
      <c r="Z150" s="1">
        <f t="shared" si="51"/>
        <v>1</v>
      </c>
      <c r="AA150" s="3">
        <f t="shared" si="40"/>
        <v>0.48</v>
      </c>
      <c r="AB150" s="13">
        <f t="shared" si="41"/>
        <v>2.9955621301775148E-2</v>
      </c>
      <c r="AC150" s="13">
        <f t="shared" si="42"/>
        <v>0.27039999999999997</v>
      </c>
      <c r="AD150" s="13">
        <f t="shared" si="43"/>
        <v>5.5000000000000003E-4</v>
      </c>
      <c r="AE150" s="13">
        <f t="shared" si="44"/>
        <v>0.26174999999999998</v>
      </c>
      <c r="AF150" s="13">
        <f t="shared" si="45"/>
        <v>8.0999999999999996E-3</v>
      </c>
      <c r="AG150" s="13">
        <f t="shared" si="46"/>
        <v>5.0000000000000002E-5</v>
      </c>
      <c r="AQ150" s="11">
        <f t="shared" si="52"/>
        <v>151</v>
      </c>
      <c r="AR150" s="11">
        <f t="shared" si="52"/>
        <v>143</v>
      </c>
    </row>
    <row r="151" spans="2:44" x14ac:dyDescent="0.3">
      <c r="B151" s="1">
        <f t="shared" si="39"/>
        <v>5408</v>
      </c>
      <c r="C151" s="11">
        <v>144</v>
      </c>
      <c r="D151" s="11">
        <v>14592</v>
      </c>
      <c r="E151" s="11">
        <v>10</v>
      </c>
      <c r="F151" s="11">
        <v>0</v>
      </c>
      <c r="G151" s="11">
        <v>5235</v>
      </c>
      <c r="H151" s="11">
        <v>0</v>
      </c>
      <c r="I151" s="11">
        <v>163</v>
      </c>
      <c r="J151" s="11">
        <v>58.89</v>
      </c>
      <c r="K151" s="11">
        <v>1.92</v>
      </c>
      <c r="L151" s="11">
        <v>25.9</v>
      </c>
      <c r="M151" s="11">
        <v>1</v>
      </c>
      <c r="N151" s="11">
        <v>2007</v>
      </c>
      <c r="O151" s="11">
        <v>3397</v>
      </c>
      <c r="P151" s="11">
        <v>0</v>
      </c>
      <c r="Q151" s="11">
        <v>3351</v>
      </c>
      <c r="R151" s="11">
        <v>46</v>
      </c>
      <c r="S151" s="11">
        <v>8</v>
      </c>
      <c r="T151" s="11">
        <v>1</v>
      </c>
      <c r="U151" s="11">
        <v>0</v>
      </c>
      <c r="V151" s="1">
        <f t="shared" si="47"/>
        <v>-1</v>
      </c>
      <c r="W151" s="1">
        <f t="shared" si="48"/>
        <v>0</v>
      </c>
      <c r="X151" s="1">
        <f t="shared" si="49"/>
        <v>0</v>
      </c>
      <c r="Y151" s="1">
        <f t="shared" si="50"/>
        <v>1</v>
      </c>
      <c r="Z151" s="1">
        <f t="shared" si="51"/>
        <v>0</v>
      </c>
      <c r="AA151" s="3">
        <f t="shared" si="40"/>
        <v>0.48</v>
      </c>
      <c r="AB151" s="13">
        <f t="shared" si="41"/>
        <v>3.0140532544378699E-2</v>
      </c>
      <c r="AC151" s="13">
        <f t="shared" si="42"/>
        <v>0.27039999999999997</v>
      </c>
      <c r="AD151" s="13">
        <f t="shared" si="43"/>
        <v>5.0000000000000001E-4</v>
      </c>
      <c r="AE151" s="13">
        <f t="shared" si="44"/>
        <v>0.26174999999999998</v>
      </c>
      <c r="AF151" s="13">
        <f t="shared" si="45"/>
        <v>8.1499999999999993E-3</v>
      </c>
      <c r="AG151" s="13">
        <f t="shared" si="46"/>
        <v>0</v>
      </c>
      <c r="AQ151" s="11">
        <f t="shared" si="52"/>
        <v>152</v>
      </c>
      <c r="AR151" s="11">
        <f t="shared" si="52"/>
        <v>144</v>
      </c>
    </row>
    <row r="152" spans="2:44" x14ac:dyDescent="0.3">
      <c r="B152" s="1">
        <f t="shared" si="39"/>
        <v>5408</v>
      </c>
      <c r="C152" s="11">
        <v>145</v>
      </c>
      <c r="D152" s="11">
        <v>14592</v>
      </c>
      <c r="E152" s="11">
        <v>9</v>
      </c>
      <c r="F152" s="11">
        <v>0</v>
      </c>
      <c r="G152" s="11">
        <v>5236</v>
      </c>
      <c r="H152" s="11">
        <v>0</v>
      </c>
      <c r="I152" s="11">
        <v>163</v>
      </c>
      <c r="J152" s="11">
        <v>58.89</v>
      </c>
      <c r="K152" s="11">
        <v>1.92</v>
      </c>
      <c r="L152" s="11">
        <v>25.9</v>
      </c>
      <c r="M152" s="11">
        <v>1</v>
      </c>
      <c r="N152" s="11">
        <v>2007</v>
      </c>
      <c r="O152" s="11">
        <v>3397</v>
      </c>
      <c r="P152" s="11">
        <v>0</v>
      </c>
      <c r="Q152" s="11">
        <v>3351</v>
      </c>
      <c r="R152" s="11">
        <v>46</v>
      </c>
      <c r="S152" s="11">
        <v>8</v>
      </c>
      <c r="T152" s="11">
        <v>1</v>
      </c>
      <c r="U152" s="11">
        <v>0</v>
      </c>
      <c r="V152" s="1">
        <f t="shared" si="47"/>
        <v>-1</v>
      </c>
      <c r="W152" s="1">
        <f t="shared" si="48"/>
        <v>1</v>
      </c>
      <c r="X152" s="1">
        <f t="shared" si="49"/>
        <v>0</v>
      </c>
      <c r="Y152" s="1">
        <f t="shared" si="50"/>
        <v>0</v>
      </c>
      <c r="Z152" s="1">
        <f t="shared" si="51"/>
        <v>0</v>
      </c>
      <c r="AA152" s="3">
        <f t="shared" si="40"/>
        <v>0.48</v>
      </c>
      <c r="AB152" s="13">
        <f t="shared" si="41"/>
        <v>3.0140532544378699E-2</v>
      </c>
      <c r="AC152" s="13">
        <f t="shared" si="42"/>
        <v>0.27039999999999997</v>
      </c>
      <c r="AD152" s="13">
        <f t="shared" si="43"/>
        <v>4.4999999999999999E-4</v>
      </c>
      <c r="AE152" s="13">
        <f t="shared" si="44"/>
        <v>0.26179999999999998</v>
      </c>
      <c r="AF152" s="13">
        <f t="shared" si="45"/>
        <v>8.1499999999999993E-3</v>
      </c>
      <c r="AG152" s="13">
        <f t="shared" si="46"/>
        <v>0</v>
      </c>
      <c r="AQ152" s="11">
        <f t="shared" si="52"/>
        <v>153</v>
      </c>
      <c r="AR152" s="11">
        <f t="shared" si="52"/>
        <v>145</v>
      </c>
    </row>
    <row r="153" spans="2:44" x14ac:dyDescent="0.3">
      <c r="B153" s="1">
        <f t="shared" si="39"/>
        <v>5408</v>
      </c>
      <c r="C153" s="11">
        <v>146</v>
      </c>
      <c r="D153" s="11">
        <v>14592</v>
      </c>
      <c r="E153" s="11">
        <v>9</v>
      </c>
      <c r="F153" s="11">
        <v>0</v>
      </c>
      <c r="G153" s="11">
        <v>5236</v>
      </c>
      <c r="H153" s="11">
        <v>0</v>
      </c>
      <c r="I153" s="11">
        <v>163</v>
      </c>
      <c r="J153" s="11">
        <v>58.89</v>
      </c>
      <c r="K153" s="11">
        <v>1.92</v>
      </c>
      <c r="L153" s="11">
        <v>25.9</v>
      </c>
      <c r="M153" s="11">
        <v>1</v>
      </c>
      <c r="N153" s="11">
        <v>2007</v>
      </c>
      <c r="O153" s="11">
        <v>3397</v>
      </c>
      <c r="P153" s="11">
        <v>0</v>
      </c>
      <c r="Q153" s="11">
        <v>3351</v>
      </c>
      <c r="R153" s="11">
        <v>46</v>
      </c>
      <c r="S153" s="11">
        <v>8</v>
      </c>
      <c r="T153" s="11">
        <v>1</v>
      </c>
      <c r="U153" s="11">
        <v>0</v>
      </c>
      <c r="V153" s="1">
        <f t="shared" si="47"/>
        <v>0</v>
      </c>
      <c r="W153" s="1">
        <f t="shared" si="48"/>
        <v>0</v>
      </c>
      <c r="X153" s="1">
        <f t="shared" si="49"/>
        <v>0</v>
      </c>
      <c r="Y153" s="1">
        <f t="shared" si="50"/>
        <v>0</v>
      </c>
      <c r="Z153" s="1">
        <f t="shared" si="51"/>
        <v>0</v>
      </c>
      <c r="AA153" s="3">
        <f t="shared" si="40"/>
        <v>0.48</v>
      </c>
      <c r="AB153" s="13">
        <f t="shared" si="41"/>
        <v>3.0140532544378699E-2</v>
      </c>
      <c r="AC153" s="13">
        <f t="shared" si="42"/>
        <v>0.27039999999999997</v>
      </c>
      <c r="AD153" s="13">
        <f t="shared" si="43"/>
        <v>4.4999999999999999E-4</v>
      </c>
      <c r="AE153" s="13">
        <f t="shared" si="44"/>
        <v>0.26179999999999998</v>
      </c>
      <c r="AF153" s="13">
        <f t="shared" si="45"/>
        <v>8.1499999999999993E-3</v>
      </c>
      <c r="AG153" s="13">
        <f t="shared" si="46"/>
        <v>0</v>
      </c>
      <c r="AQ153" s="11">
        <f t="shared" si="52"/>
        <v>154</v>
      </c>
      <c r="AR153" s="11">
        <f t="shared" si="52"/>
        <v>146</v>
      </c>
    </row>
    <row r="154" spans="2:44" x14ac:dyDescent="0.3">
      <c r="B154" s="1">
        <f t="shared" si="39"/>
        <v>5408</v>
      </c>
      <c r="C154" s="11">
        <v>147</v>
      </c>
      <c r="D154" s="11">
        <v>14592</v>
      </c>
      <c r="E154" s="11">
        <v>8</v>
      </c>
      <c r="F154" s="11">
        <v>0</v>
      </c>
      <c r="G154" s="11">
        <v>5237</v>
      </c>
      <c r="H154" s="11">
        <v>0</v>
      </c>
      <c r="I154" s="11">
        <v>163</v>
      </c>
      <c r="J154" s="11">
        <v>58.89</v>
      </c>
      <c r="K154" s="11">
        <v>1.92</v>
      </c>
      <c r="L154" s="11">
        <v>25.9</v>
      </c>
      <c r="M154" s="11">
        <v>1</v>
      </c>
      <c r="N154" s="11">
        <v>2007</v>
      </c>
      <c r="O154" s="11">
        <v>3397</v>
      </c>
      <c r="P154" s="11">
        <v>0</v>
      </c>
      <c r="Q154" s="11">
        <v>3351</v>
      </c>
      <c r="R154" s="11">
        <v>46</v>
      </c>
      <c r="S154" s="11">
        <v>7</v>
      </c>
      <c r="T154" s="11">
        <v>1</v>
      </c>
      <c r="U154" s="11">
        <v>0</v>
      </c>
      <c r="V154" s="1">
        <f t="shared" si="47"/>
        <v>-1</v>
      </c>
      <c r="W154" s="1">
        <f t="shared" si="48"/>
        <v>1</v>
      </c>
      <c r="X154" s="1">
        <f t="shared" si="49"/>
        <v>0</v>
      </c>
      <c r="Y154" s="1">
        <f t="shared" si="50"/>
        <v>0</v>
      </c>
      <c r="Z154" s="1">
        <f t="shared" si="51"/>
        <v>0</v>
      </c>
      <c r="AA154" s="3">
        <f t="shared" si="40"/>
        <v>0.48</v>
      </c>
      <c r="AB154" s="13">
        <f t="shared" si="41"/>
        <v>3.0140532544378699E-2</v>
      </c>
      <c r="AC154" s="13">
        <f t="shared" si="42"/>
        <v>0.27039999999999997</v>
      </c>
      <c r="AD154" s="13">
        <f t="shared" si="43"/>
        <v>4.0000000000000002E-4</v>
      </c>
      <c r="AE154" s="13">
        <f t="shared" si="44"/>
        <v>0.26185000000000003</v>
      </c>
      <c r="AF154" s="13">
        <f t="shared" si="45"/>
        <v>8.1499999999999993E-3</v>
      </c>
      <c r="AG154" s="13">
        <f t="shared" si="46"/>
        <v>0</v>
      </c>
      <c r="AQ154" s="11">
        <f t="shared" si="52"/>
        <v>155</v>
      </c>
      <c r="AR154" s="11">
        <f t="shared" si="52"/>
        <v>147</v>
      </c>
    </row>
    <row r="155" spans="2:44" x14ac:dyDescent="0.3">
      <c r="B155" s="1">
        <f t="shared" si="39"/>
        <v>5408</v>
      </c>
      <c r="C155" s="11">
        <v>148</v>
      </c>
      <c r="D155" s="11">
        <v>14592</v>
      </c>
      <c r="E155" s="11">
        <v>8</v>
      </c>
      <c r="F155" s="11">
        <v>0</v>
      </c>
      <c r="G155" s="11">
        <v>5237</v>
      </c>
      <c r="H155" s="11">
        <v>0</v>
      </c>
      <c r="I155" s="11">
        <v>163</v>
      </c>
      <c r="J155" s="11">
        <v>58.9</v>
      </c>
      <c r="K155" s="11">
        <v>1.92</v>
      </c>
      <c r="L155" s="11">
        <v>25.9</v>
      </c>
      <c r="M155" s="11">
        <v>1</v>
      </c>
      <c r="N155" s="11">
        <v>2007</v>
      </c>
      <c r="O155" s="11">
        <v>3397</v>
      </c>
      <c r="P155" s="11">
        <v>0</v>
      </c>
      <c r="Q155" s="11">
        <v>3351</v>
      </c>
      <c r="R155" s="11">
        <v>46</v>
      </c>
      <c r="S155" s="11">
        <v>7</v>
      </c>
      <c r="T155" s="11">
        <v>1</v>
      </c>
      <c r="U155" s="11">
        <v>0</v>
      </c>
      <c r="V155" s="1">
        <f t="shared" si="47"/>
        <v>0</v>
      </c>
      <c r="W155" s="1">
        <f t="shared" si="48"/>
        <v>0</v>
      </c>
      <c r="X155" s="1">
        <f t="shared" si="49"/>
        <v>0</v>
      </c>
      <c r="Y155" s="1">
        <f t="shared" si="50"/>
        <v>0</v>
      </c>
      <c r="Z155" s="1">
        <f t="shared" si="51"/>
        <v>0</v>
      </c>
      <c r="AA155" s="3">
        <f t="shared" si="40"/>
        <v>0.48</v>
      </c>
      <c r="AB155" s="13">
        <f t="shared" si="41"/>
        <v>3.0140532544378699E-2</v>
      </c>
      <c r="AC155" s="13">
        <f t="shared" si="42"/>
        <v>0.27039999999999997</v>
      </c>
      <c r="AD155" s="13">
        <f t="shared" si="43"/>
        <v>4.0000000000000002E-4</v>
      </c>
      <c r="AE155" s="13">
        <f t="shared" si="44"/>
        <v>0.26185000000000003</v>
      </c>
      <c r="AF155" s="13">
        <f t="shared" si="45"/>
        <v>8.1499999999999993E-3</v>
      </c>
      <c r="AG155" s="13">
        <f t="shared" si="46"/>
        <v>0</v>
      </c>
      <c r="AQ155" s="11">
        <f t="shared" si="52"/>
        <v>156</v>
      </c>
      <c r="AR155" s="11">
        <f t="shared" si="52"/>
        <v>148</v>
      </c>
    </row>
    <row r="156" spans="2:44" x14ac:dyDescent="0.3">
      <c r="B156" s="1">
        <f t="shared" si="39"/>
        <v>5408</v>
      </c>
      <c r="C156" s="11">
        <v>149</v>
      </c>
      <c r="D156" s="11">
        <v>14592</v>
      </c>
      <c r="E156" s="11">
        <v>6</v>
      </c>
      <c r="F156" s="11">
        <v>0</v>
      </c>
      <c r="G156" s="11">
        <v>5239</v>
      </c>
      <c r="H156" s="11">
        <v>0</v>
      </c>
      <c r="I156" s="11">
        <v>163</v>
      </c>
      <c r="J156" s="11">
        <v>58.9</v>
      </c>
      <c r="K156" s="11">
        <v>1.92</v>
      </c>
      <c r="L156" s="11">
        <v>25.9</v>
      </c>
      <c r="M156" s="11">
        <v>1</v>
      </c>
      <c r="N156" s="11">
        <v>2007</v>
      </c>
      <c r="O156" s="11">
        <v>3397</v>
      </c>
      <c r="P156" s="11">
        <v>0</v>
      </c>
      <c r="Q156" s="11">
        <v>3351</v>
      </c>
      <c r="R156" s="11">
        <v>46</v>
      </c>
      <c r="S156" s="11">
        <v>6</v>
      </c>
      <c r="T156" s="11">
        <v>1</v>
      </c>
      <c r="U156" s="11">
        <v>0</v>
      </c>
      <c r="V156" s="1">
        <f t="shared" si="47"/>
        <v>-2</v>
      </c>
      <c r="W156" s="1">
        <f t="shared" si="48"/>
        <v>2</v>
      </c>
      <c r="X156" s="1">
        <f t="shared" si="49"/>
        <v>0</v>
      </c>
      <c r="Y156" s="1">
        <f t="shared" si="50"/>
        <v>0</v>
      </c>
      <c r="Z156" s="1">
        <f t="shared" si="51"/>
        <v>0</v>
      </c>
      <c r="AA156" s="3">
        <f t="shared" si="40"/>
        <v>0.48</v>
      </c>
      <c r="AB156" s="13">
        <f t="shared" si="41"/>
        <v>3.0140532544378699E-2</v>
      </c>
      <c r="AC156" s="13">
        <f t="shared" si="42"/>
        <v>0.27039999999999997</v>
      </c>
      <c r="AD156" s="13">
        <f t="shared" si="43"/>
        <v>2.9999999999999997E-4</v>
      </c>
      <c r="AE156" s="13">
        <f t="shared" si="44"/>
        <v>0.26195000000000002</v>
      </c>
      <c r="AF156" s="13">
        <f t="shared" si="45"/>
        <v>8.1499999999999993E-3</v>
      </c>
      <c r="AG156" s="13">
        <f t="shared" si="46"/>
        <v>0</v>
      </c>
      <c r="AQ156" s="11">
        <f t="shared" si="52"/>
        <v>157</v>
      </c>
      <c r="AR156" s="11">
        <f t="shared" si="52"/>
        <v>149</v>
      </c>
    </row>
    <row r="157" spans="2:44" x14ac:dyDescent="0.3">
      <c r="B157" s="1">
        <f t="shared" si="39"/>
        <v>5408</v>
      </c>
      <c r="C157" s="11">
        <v>150</v>
      </c>
      <c r="D157" s="11">
        <v>14592</v>
      </c>
      <c r="E157" s="11">
        <v>6</v>
      </c>
      <c r="F157" s="11">
        <v>0</v>
      </c>
      <c r="G157" s="11">
        <v>5239</v>
      </c>
      <c r="H157" s="11">
        <v>0</v>
      </c>
      <c r="I157" s="11">
        <v>163</v>
      </c>
      <c r="J157" s="11">
        <v>58.9</v>
      </c>
      <c r="K157" s="11">
        <v>1.92</v>
      </c>
      <c r="L157" s="11">
        <v>25.9</v>
      </c>
      <c r="M157" s="11">
        <v>1</v>
      </c>
      <c r="N157" s="11">
        <v>2007</v>
      </c>
      <c r="O157" s="11">
        <v>3397</v>
      </c>
      <c r="P157" s="11">
        <v>0</v>
      </c>
      <c r="Q157" s="11">
        <v>3351</v>
      </c>
      <c r="R157" s="11">
        <v>46</v>
      </c>
      <c r="S157" s="11">
        <v>6</v>
      </c>
      <c r="T157" s="11">
        <v>1</v>
      </c>
      <c r="U157" s="11">
        <v>0</v>
      </c>
      <c r="V157" s="1">
        <f t="shared" si="47"/>
        <v>0</v>
      </c>
      <c r="W157" s="1">
        <f t="shared" si="48"/>
        <v>0</v>
      </c>
      <c r="X157" s="1">
        <f t="shared" si="49"/>
        <v>0</v>
      </c>
      <c r="Y157" s="1">
        <f t="shared" si="50"/>
        <v>0</v>
      </c>
      <c r="Z157" s="1">
        <f t="shared" si="51"/>
        <v>0</v>
      </c>
      <c r="AA157" s="3">
        <f t="shared" si="40"/>
        <v>0.48</v>
      </c>
      <c r="AB157" s="13">
        <f t="shared" si="41"/>
        <v>3.0140532544378699E-2</v>
      </c>
      <c r="AC157" s="13">
        <f t="shared" si="42"/>
        <v>0.27039999999999997</v>
      </c>
      <c r="AD157" s="13">
        <f t="shared" si="43"/>
        <v>2.9999999999999997E-4</v>
      </c>
      <c r="AE157" s="13">
        <f t="shared" si="44"/>
        <v>0.26195000000000002</v>
      </c>
      <c r="AF157" s="13">
        <f t="shared" si="45"/>
        <v>8.1499999999999993E-3</v>
      </c>
      <c r="AG157" s="13">
        <f t="shared" si="46"/>
        <v>0</v>
      </c>
      <c r="AQ157" s="11">
        <f t="shared" si="52"/>
        <v>158</v>
      </c>
      <c r="AR157" s="11">
        <f t="shared" si="52"/>
        <v>150</v>
      </c>
    </row>
    <row r="158" spans="2:44" x14ac:dyDescent="0.3">
      <c r="B158" s="1">
        <f t="shared" si="39"/>
        <v>5408</v>
      </c>
      <c r="C158" s="11">
        <v>151</v>
      </c>
      <c r="D158" s="11">
        <v>14592</v>
      </c>
      <c r="E158" s="11">
        <v>5</v>
      </c>
      <c r="F158" s="11">
        <v>0</v>
      </c>
      <c r="G158" s="11">
        <v>5240</v>
      </c>
      <c r="H158" s="11">
        <v>0</v>
      </c>
      <c r="I158" s="11">
        <v>163</v>
      </c>
      <c r="J158" s="11">
        <v>58.9</v>
      </c>
      <c r="K158" s="11">
        <v>1.92</v>
      </c>
      <c r="L158" s="11">
        <v>25.9</v>
      </c>
      <c r="M158" s="11">
        <v>1</v>
      </c>
      <c r="N158" s="11">
        <v>2007</v>
      </c>
      <c r="O158" s="11">
        <v>3397</v>
      </c>
      <c r="P158" s="11">
        <v>0</v>
      </c>
      <c r="Q158" s="11">
        <v>3351</v>
      </c>
      <c r="R158" s="11">
        <v>46</v>
      </c>
      <c r="S158" s="11">
        <v>5</v>
      </c>
      <c r="T158" s="11">
        <v>0</v>
      </c>
      <c r="U158" s="11">
        <v>0</v>
      </c>
      <c r="V158" s="1">
        <f t="shared" si="47"/>
        <v>-1</v>
      </c>
      <c r="W158" s="1">
        <f t="shared" si="48"/>
        <v>1</v>
      </c>
      <c r="X158" s="1">
        <f t="shared" si="49"/>
        <v>0</v>
      </c>
      <c r="Y158" s="1">
        <f t="shared" si="50"/>
        <v>0</v>
      </c>
      <c r="Z158" s="1">
        <f t="shared" si="51"/>
        <v>0</v>
      </c>
      <c r="AA158" s="3">
        <f t="shared" si="40"/>
        <v>0.48</v>
      </c>
      <c r="AB158" s="13">
        <f t="shared" si="41"/>
        <v>3.0140532544378699E-2</v>
      </c>
      <c r="AC158" s="13">
        <f t="shared" si="42"/>
        <v>0.27039999999999997</v>
      </c>
      <c r="AD158" s="13">
        <f t="shared" si="43"/>
        <v>2.5000000000000001E-4</v>
      </c>
      <c r="AE158" s="13">
        <f t="shared" si="44"/>
        <v>0.26200000000000001</v>
      </c>
      <c r="AF158" s="13">
        <f t="shared" si="45"/>
        <v>8.1499999999999993E-3</v>
      </c>
      <c r="AG158" s="13">
        <f t="shared" si="46"/>
        <v>0</v>
      </c>
      <c r="AQ158" s="11">
        <f t="shared" si="52"/>
        <v>159</v>
      </c>
      <c r="AR158" s="11">
        <f t="shared" si="52"/>
        <v>151</v>
      </c>
    </row>
    <row r="159" spans="2:44" x14ac:dyDescent="0.3">
      <c r="B159" s="1">
        <f t="shared" si="39"/>
        <v>5408</v>
      </c>
      <c r="C159" s="11">
        <v>152</v>
      </c>
      <c r="D159" s="11">
        <v>14592</v>
      </c>
      <c r="E159" s="11">
        <v>5</v>
      </c>
      <c r="F159" s="11">
        <v>0</v>
      </c>
      <c r="G159" s="11">
        <v>5240</v>
      </c>
      <c r="H159" s="11">
        <v>0</v>
      </c>
      <c r="I159" s="11">
        <v>163</v>
      </c>
      <c r="J159" s="11">
        <v>58.91</v>
      </c>
      <c r="K159" s="11">
        <v>1.92</v>
      </c>
      <c r="L159" s="11">
        <v>25.9</v>
      </c>
      <c r="M159" s="11">
        <v>1</v>
      </c>
      <c r="N159" s="11">
        <v>2007</v>
      </c>
      <c r="O159" s="11">
        <v>3397</v>
      </c>
      <c r="P159" s="11">
        <v>0</v>
      </c>
      <c r="Q159" s="11">
        <v>3351</v>
      </c>
      <c r="R159" s="11">
        <v>46</v>
      </c>
      <c r="S159" s="11">
        <v>5</v>
      </c>
      <c r="T159" s="11">
        <v>0</v>
      </c>
      <c r="U159" s="11">
        <v>0</v>
      </c>
      <c r="V159" s="1">
        <f t="shared" si="47"/>
        <v>0</v>
      </c>
      <c r="W159" s="1">
        <f t="shared" si="48"/>
        <v>0</v>
      </c>
      <c r="X159" s="1">
        <f t="shared" si="49"/>
        <v>0</v>
      </c>
      <c r="Y159" s="1">
        <f t="shared" si="50"/>
        <v>0</v>
      </c>
      <c r="Z159" s="1">
        <f t="shared" si="51"/>
        <v>0</v>
      </c>
      <c r="AA159" s="3">
        <f t="shared" si="40"/>
        <v>0.48</v>
      </c>
      <c r="AB159" s="13">
        <f t="shared" si="41"/>
        <v>3.0140532544378699E-2</v>
      </c>
      <c r="AC159" s="13">
        <f t="shared" si="42"/>
        <v>0.27039999999999997</v>
      </c>
      <c r="AD159" s="13">
        <f t="shared" si="43"/>
        <v>2.5000000000000001E-4</v>
      </c>
      <c r="AE159" s="13">
        <f t="shared" si="44"/>
        <v>0.26200000000000001</v>
      </c>
      <c r="AF159" s="13">
        <f t="shared" si="45"/>
        <v>8.1499999999999993E-3</v>
      </c>
      <c r="AG159" s="13">
        <f t="shared" si="46"/>
        <v>0</v>
      </c>
      <c r="AQ159" s="11">
        <f t="shared" si="52"/>
        <v>160</v>
      </c>
      <c r="AR159" s="11">
        <f t="shared" si="52"/>
        <v>152</v>
      </c>
    </row>
    <row r="160" spans="2:44" x14ac:dyDescent="0.3">
      <c r="B160" s="1">
        <f t="shared" si="39"/>
        <v>5408</v>
      </c>
      <c r="C160" s="11">
        <v>153</v>
      </c>
      <c r="D160" s="11">
        <v>14592</v>
      </c>
      <c r="E160" s="11">
        <v>5</v>
      </c>
      <c r="F160" s="11">
        <v>0</v>
      </c>
      <c r="G160" s="11">
        <v>5240</v>
      </c>
      <c r="H160" s="11">
        <v>0</v>
      </c>
      <c r="I160" s="11">
        <v>163</v>
      </c>
      <c r="J160" s="11">
        <v>58.91</v>
      </c>
      <c r="K160" s="11">
        <v>1.92</v>
      </c>
      <c r="L160" s="11">
        <v>25.9</v>
      </c>
      <c r="M160" s="11">
        <v>1</v>
      </c>
      <c r="N160" s="11">
        <v>2007</v>
      </c>
      <c r="O160" s="11">
        <v>3397</v>
      </c>
      <c r="P160" s="11">
        <v>0</v>
      </c>
      <c r="Q160" s="11">
        <v>3351</v>
      </c>
      <c r="R160" s="11">
        <v>46</v>
      </c>
      <c r="S160" s="11">
        <v>5</v>
      </c>
      <c r="T160" s="11">
        <v>0</v>
      </c>
      <c r="U160" s="11">
        <v>0</v>
      </c>
      <c r="V160" s="1">
        <f t="shared" si="47"/>
        <v>0</v>
      </c>
      <c r="W160" s="1">
        <f t="shared" si="48"/>
        <v>0</v>
      </c>
      <c r="X160" s="1">
        <f t="shared" si="49"/>
        <v>0</v>
      </c>
      <c r="Y160" s="1">
        <f t="shared" si="50"/>
        <v>0</v>
      </c>
      <c r="Z160" s="1">
        <f t="shared" si="51"/>
        <v>0</v>
      </c>
      <c r="AA160" s="3">
        <f t="shared" si="40"/>
        <v>0.48</v>
      </c>
      <c r="AB160" s="13">
        <f t="shared" si="41"/>
        <v>3.0140532544378699E-2</v>
      </c>
      <c r="AC160" s="13">
        <f t="shared" si="42"/>
        <v>0.27039999999999997</v>
      </c>
      <c r="AD160" s="13">
        <f t="shared" si="43"/>
        <v>2.5000000000000001E-4</v>
      </c>
      <c r="AE160" s="13">
        <f t="shared" si="44"/>
        <v>0.26200000000000001</v>
      </c>
      <c r="AF160" s="13">
        <f t="shared" si="45"/>
        <v>8.1499999999999993E-3</v>
      </c>
      <c r="AG160" s="13">
        <f t="shared" si="46"/>
        <v>0</v>
      </c>
      <c r="AQ160" s="11">
        <f t="shared" si="52"/>
        <v>161</v>
      </c>
      <c r="AR160" s="11">
        <f t="shared" si="52"/>
        <v>153</v>
      </c>
    </row>
    <row r="161" spans="2:44" x14ac:dyDescent="0.3">
      <c r="B161" s="1">
        <f t="shared" si="39"/>
        <v>5408</v>
      </c>
      <c r="C161" s="11">
        <v>154</v>
      </c>
      <c r="D161" s="11">
        <v>14592</v>
      </c>
      <c r="E161" s="11">
        <v>4</v>
      </c>
      <c r="F161" s="11">
        <v>0</v>
      </c>
      <c r="G161" s="11">
        <v>5241</v>
      </c>
      <c r="H161" s="11">
        <v>0</v>
      </c>
      <c r="I161" s="11">
        <v>163</v>
      </c>
      <c r="J161" s="11">
        <v>58.91</v>
      </c>
      <c r="K161" s="11">
        <v>1.92</v>
      </c>
      <c r="L161" s="11">
        <v>25.9</v>
      </c>
      <c r="M161" s="11">
        <v>1</v>
      </c>
      <c r="N161" s="11">
        <v>2007</v>
      </c>
      <c r="O161" s="11">
        <v>3397</v>
      </c>
      <c r="P161" s="11">
        <v>0</v>
      </c>
      <c r="Q161" s="11">
        <v>3351</v>
      </c>
      <c r="R161" s="11">
        <v>46</v>
      </c>
      <c r="S161" s="11">
        <v>4</v>
      </c>
      <c r="T161" s="11">
        <v>0</v>
      </c>
      <c r="U161" s="11">
        <v>0</v>
      </c>
      <c r="V161" s="1">
        <f t="shared" si="47"/>
        <v>-1</v>
      </c>
      <c r="W161" s="1">
        <f t="shared" si="48"/>
        <v>1</v>
      </c>
      <c r="X161" s="1">
        <f t="shared" si="49"/>
        <v>0</v>
      </c>
      <c r="Y161" s="1">
        <f t="shared" si="50"/>
        <v>0</v>
      </c>
      <c r="Z161" s="1">
        <f t="shared" si="51"/>
        <v>0</v>
      </c>
      <c r="AA161" s="3">
        <f t="shared" si="40"/>
        <v>0.48</v>
      </c>
      <c r="AB161" s="13">
        <f t="shared" si="41"/>
        <v>3.0140532544378699E-2</v>
      </c>
      <c r="AC161" s="13">
        <f t="shared" si="42"/>
        <v>0.27039999999999997</v>
      </c>
      <c r="AD161" s="13">
        <f t="shared" si="43"/>
        <v>2.0000000000000001E-4</v>
      </c>
      <c r="AE161" s="13">
        <f t="shared" si="44"/>
        <v>0.26205000000000001</v>
      </c>
      <c r="AF161" s="13">
        <f t="shared" si="45"/>
        <v>8.1499999999999993E-3</v>
      </c>
      <c r="AG161" s="13">
        <f t="shared" si="46"/>
        <v>0</v>
      </c>
      <c r="AQ161" s="11">
        <f t="shared" si="52"/>
        <v>162</v>
      </c>
      <c r="AR161" s="11">
        <f t="shared" si="52"/>
        <v>154</v>
      </c>
    </row>
    <row r="162" spans="2:44" x14ac:dyDescent="0.3">
      <c r="B162" s="1">
        <f t="shared" si="39"/>
        <v>5408</v>
      </c>
      <c r="C162" s="11">
        <v>155</v>
      </c>
      <c r="D162" s="11">
        <v>14592</v>
      </c>
      <c r="E162" s="11">
        <v>4</v>
      </c>
      <c r="F162" s="11">
        <v>0</v>
      </c>
      <c r="G162" s="11">
        <v>5241</v>
      </c>
      <c r="H162" s="11">
        <v>0</v>
      </c>
      <c r="I162" s="11">
        <v>163</v>
      </c>
      <c r="J162" s="11">
        <v>58.91</v>
      </c>
      <c r="K162" s="11">
        <v>1.92</v>
      </c>
      <c r="L162" s="11">
        <v>25.9</v>
      </c>
      <c r="M162" s="11">
        <v>1</v>
      </c>
      <c r="N162" s="11">
        <v>2007</v>
      </c>
      <c r="O162" s="11">
        <v>3397</v>
      </c>
      <c r="P162" s="11">
        <v>0</v>
      </c>
      <c r="Q162" s="11">
        <v>3351</v>
      </c>
      <c r="R162" s="11">
        <v>46</v>
      </c>
      <c r="S162" s="11">
        <v>4</v>
      </c>
      <c r="T162" s="11">
        <v>0</v>
      </c>
      <c r="U162" s="11">
        <v>0</v>
      </c>
      <c r="V162" s="1">
        <f t="shared" si="47"/>
        <v>0</v>
      </c>
      <c r="W162" s="1">
        <f t="shared" si="48"/>
        <v>0</v>
      </c>
      <c r="X162" s="1">
        <f t="shared" si="49"/>
        <v>0</v>
      </c>
      <c r="Y162" s="1">
        <f t="shared" si="50"/>
        <v>0</v>
      </c>
      <c r="Z162" s="1">
        <f t="shared" si="51"/>
        <v>0</v>
      </c>
      <c r="AA162" s="3">
        <f t="shared" si="40"/>
        <v>0.48</v>
      </c>
      <c r="AB162" s="13">
        <f t="shared" si="41"/>
        <v>3.0140532544378699E-2</v>
      </c>
      <c r="AC162" s="13">
        <f t="shared" si="42"/>
        <v>0.27039999999999997</v>
      </c>
      <c r="AD162" s="13">
        <f t="shared" si="43"/>
        <v>2.0000000000000001E-4</v>
      </c>
      <c r="AE162" s="13">
        <f t="shared" si="44"/>
        <v>0.26205000000000001</v>
      </c>
      <c r="AF162" s="13">
        <f t="shared" si="45"/>
        <v>8.1499999999999993E-3</v>
      </c>
      <c r="AG162" s="13">
        <f t="shared" si="46"/>
        <v>0</v>
      </c>
      <c r="AQ162" s="11">
        <f t="shared" si="52"/>
        <v>163</v>
      </c>
      <c r="AR162" s="11">
        <f t="shared" si="52"/>
        <v>155</v>
      </c>
    </row>
    <row r="163" spans="2:44" x14ac:dyDescent="0.3">
      <c r="B163" s="1">
        <f t="shared" si="39"/>
        <v>5408</v>
      </c>
      <c r="C163" s="11">
        <v>156</v>
      </c>
      <c r="D163" s="11">
        <v>14592</v>
      </c>
      <c r="E163" s="11">
        <v>4</v>
      </c>
      <c r="F163" s="11">
        <v>0</v>
      </c>
      <c r="G163" s="11">
        <v>5241</v>
      </c>
      <c r="H163" s="11">
        <v>0</v>
      </c>
      <c r="I163" s="11">
        <v>163</v>
      </c>
      <c r="J163" s="11">
        <v>58.92</v>
      </c>
      <c r="K163" s="11">
        <v>1.92</v>
      </c>
      <c r="L163" s="11">
        <v>25.9</v>
      </c>
      <c r="M163" s="11">
        <v>1</v>
      </c>
      <c r="N163" s="11">
        <v>2007</v>
      </c>
      <c r="O163" s="11">
        <v>3397</v>
      </c>
      <c r="P163" s="11">
        <v>0</v>
      </c>
      <c r="Q163" s="11">
        <v>3351</v>
      </c>
      <c r="R163" s="11">
        <v>46</v>
      </c>
      <c r="S163" s="11">
        <v>4</v>
      </c>
      <c r="T163" s="11">
        <v>0</v>
      </c>
      <c r="U163" s="11">
        <v>0</v>
      </c>
      <c r="V163" s="1">
        <f t="shared" si="47"/>
        <v>0</v>
      </c>
      <c r="W163" s="1">
        <f t="shared" si="48"/>
        <v>0</v>
      </c>
      <c r="X163" s="1">
        <f t="shared" si="49"/>
        <v>0</v>
      </c>
      <c r="Y163" s="1">
        <f t="shared" si="50"/>
        <v>0</v>
      </c>
      <c r="Z163" s="1">
        <f t="shared" si="51"/>
        <v>0</v>
      </c>
      <c r="AA163" s="3">
        <f t="shared" si="40"/>
        <v>0.48</v>
      </c>
      <c r="AB163" s="13">
        <f t="shared" si="41"/>
        <v>3.0140532544378699E-2</v>
      </c>
      <c r="AC163" s="13">
        <f t="shared" si="42"/>
        <v>0.27039999999999997</v>
      </c>
      <c r="AD163" s="13">
        <f t="shared" si="43"/>
        <v>2.0000000000000001E-4</v>
      </c>
      <c r="AE163" s="13">
        <f t="shared" si="44"/>
        <v>0.26205000000000001</v>
      </c>
      <c r="AF163" s="13">
        <f t="shared" si="45"/>
        <v>8.1499999999999993E-3</v>
      </c>
      <c r="AG163" s="13">
        <f t="shared" si="46"/>
        <v>0</v>
      </c>
      <c r="AQ163" s="11">
        <f t="shared" si="52"/>
        <v>164</v>
      </c>
      <c r="AR163" s="11">
        <f t="shared" si="52"/>
        <v>156</v>
      </c>
    </row>
    <row r="164" spans="2:44" x14ac:dyDescent="0.3">
      <c r="B164" s="1">
        <f t="shared" si="39"/>
        <v>5408</v>
      </c>
      <c r="C164" s="11">
        <v>157</v>
      </c>
      <c r="D164" s="11">
        <v>14592</v>
      </c>
      <c r="E164" s="11">
        <v>4</v>
      </c>
      <c r="F164" s="11">
        <v>0</v>
      </c>
      <c r="G164" s="11">
        <v>5241</v>
      </c>
      <c r="H164" s="11">
        <v>0</v>
      </c>
      <c r="I164" s="11">
        <v>163</v>
      </c>
      <c r="J164" s="11">
        <v>58.92</v>
      </c>
      <c r="K164" s="11">
        <v>1.92</v>
      </c>
      <c r="L164" s="11">
        <v>25.9</v>
      </c>
      <c r="M164" s="11">
        <v>1</v>
      </c>
      <c r="N164" s="11">
        <v>2007</v>
      </c>
      <c r="O164" s="11">
        <v>3397</v>
      </c>
      <c r="P164" s="11">
        <v>0</v>
      </c>
      <c r="Q164" s="11">
        <v>3351</v>
      </c>
      <c r="R164" s="11">
        <v>46</v>
      </c>
      <c r="S164" s="11">
        <v>4</v>
      </c>
      <c r="T164" s="11">
        <v>0</v>
      </c>
      <c r="U164" s="11">
        <v>0</v>
      </c>
      <c r="V164" s="1">
        <f t="shared" si="47"/>
        <v>0</v>
      </c>
      <c r="W164" s="1">
        <f t="shared" si="48"/>
        <v>0</v>
      </c>
      <c r="X164" s="1">
        <f t="shared" si="49"/>
        <v>0</v>
      </c>
      <c r="Y164" s="1">
        <f t="shared" si="50"/>
        <v>0</v>
      </c>
      <c r="Z164" s="1">
        <f t="shared" si="51"/>
        <v>0</v>
      </c>
      <c r="AA164" s="3">
        <f t="shared" si="40"/>
        <v>0.48</v>
      </c>
      <c r="AB164" s="13">
        <f t="shared" si="41"/>
        <v>3.0140532544378699E-2</v>
      </c>
      <c r="AC164" s="13">
        <f t="shared" si="42"/>
        <v>0.27039999999999997</v>
      </c>
      <c r="AD164" s="13">
        <f t="shared" si="43"/>
        <v>2.0000000000000001E-4</v>
      </c>
      <c r="AE164" s="13">
        <f t="shared" si="44"/>
        <v>0.26205000000000001</v>
      </c>
      <c r="AF164" s="13">
        <f t="shared" si="45"/>
        <v>8.1499999999999993E-3</v>
      </c>
      <c r="AG164" s="13">
        <f t="shared" si="46"/>
        <v>0</v>
      </c>
      <c r="AQ164" s="11">
        <f t="shared" si="52"/>
        <v>165</v>
      </c>
      <c r="AR164" s="11">
        <f t="shared" si="52"/>
        <v>157</v>
      </c>
    </row>
    <row r="165" spans="2:44" x14ac:dyDescent="0.3">
      <c r="B165" s="1">
        <f t="shared" si="39"/>
        <v>5408</v>
      </c>
      <c r="C165" s="11">
        <v>158</v>
      </c>
      <c r="D165" s="11">
        <v>14592</v>
      </c>
      <c r="E165" s="11">
        <v>4</v>
      </c>
      <c r="F165" s="11">
        <v>0</v>
      </c>
      <c r="G165" s="11">
        <v>5241</v>
      </c>
      <c r="H165" s="11">
        <v>0</v>
      </c>
      <c r="I165" s="11">
        <v>163</v>
      </c>
      <c r="J165" s="11">
        <v>58.92</v>
      </c>
      <c r="K165" s="11">
        <v>1.92</v>
      </c>
      <c r="L165" s="11">
        <v>25.9</v>
      </c>
      <c r="M165" s="11">
        <v>1</v>
      </c>
      <c r="N165" s="11">
        <v>2007</v>
      </c>
      <c r="O165" s="11">
        <v>3397</v>
      </c>
      <c r="P165" s="11">
        <v>0</v>
      </c>
      <c r="Q165" s="11">
        <v>3351</v>
      </c>
      <c r="R165" s="11">
        <v>46</v>
      </c>
      <c r="S165" s="11">
        <v>4</v>
      </c>
      <c r="T165" s="11">
        <v>0</v>
      </c>
      <c r="U165" s="11">
        <v>0</v>
      </c>
      <c r="V165" s="1">
        <f t="shared" si="47"/>
        <v>0</v>
      </c>
      <c r="W165" s="1">
        <f t="shared" si="48"/>
        <v>0</v>
      </c>
      <c r="X165" s="1">
        <f t="shared" si="49"/>
        <v>0</v>
      </c>
      <c r="Y165" s="1">
        <f t="shared" si="50"/>
        <v>0</v>
      </c>
      <c r="Z165" s="1">
        <f t="shared" si="51"/>
        <v>0</v>
      </c>
      <c r="AA165" s="3">
        <f t="shared" si="40"/>
        <v>0.48</v>
      </c>
      <c r="AB165" s="13">
        <f t="shared" si="41"/>
        <v>3.0140532544378699E-2</v>
      </c>
      <c r="AC165" s="13">
        <f t="shared" si="42"/>
        <v>0.27039999999999997</v>
      </c>
      <c r="AD165" s="13">
        <f t="shared" si="43"/>
        <v>2.0000000000000001E-4</v>
      </c>
      <c r="AE165" s="13">
        <f t="shared" si="44"/>
        <v>0.26205000000000001</v>
      </c>
      <c r="AF165" s="13">
        <f t="shared" si="45"/>
        <v>8.1499999999999993E-3</v>
      </c>
      <c r="AG165" s="13">
        <f t="shared" si="46"/>
        <v>0</v>
      </c>
      <c r="AQ165" s="11">
        <f t="shared" si="52"/>
        <v>166</v>
      </c>
      <c r="AR165" s="11">
        <f t="shared" si="52"/>
        <v>158</v>
      </c>
    </row>
    <row r="166" spans="2:44" x14ac:dyDescent="0.3">
      <c r="B166" s="1">
        <f t="shared" si="39"/>
        <v>5408</v>
      </c>
      <c r="C166" s="11">
        <v>159</v>
      </c>
      <c r="D166" s="11">
        <v>14592</v>
      </c>
      <c r="E166" s="11">
        <v>4</v>
      </c>
      <c r="F166" s="11">
        <v>0</v>
      </c>
      <c r="G166" s="11">
        <v>5241</v>
      </c>
      <c r="H166" s="11">
        <v>0</v>
      </c>
      <c r="I166" s="11">
        <v>163</v>
      </c>
      <c r="J166" s="11">
        <v>58.92</v>
      </c>
      <c r="K166" s="11">
        <v>1.92</v>
      </c>
      <c r="L166" s="11">
        <v>25.9</v>
      </c>
      <c r="M166" s="11">
        <v>1</v>
      </c>
      <c r="N166" s="11">
        <v>2007</v>
      </c>
      <c r="O166" s="11">
        <v>3397</v>
      </c>
      <c r="P166" s="11">
        <v>0</v>
      </c>
      <c r="Q166" s="11">
        <v>3351</v>
      </c>
      <c r="R166" s="11">
        <v>46</v>
      </c>
      <c r="S166" s="11">
        <v>4</v>
      </c>
      <c r="T166" s="11">
        <v>0</v>
      </c>
      <c r="U166" s="11">
        <v>0</v>
      </c>
      <c r="V166" s="1">
        <f t="shared" si="47"/>
        <v>0</v>
      </c>
      <c r="W166" s="1">
        <f t="shared" si="48"/>
        <v>0</v>
      </c>
      <c r="X166" s="1">
        <f t="shared" si="49"/>
        <v>0</v>
      </c>
      <c r="Y166" s="1">
        <f t="shared" si="50"/>
        <v>0</v>
      </c>
      <c r="Z166" s="1">
        <f t="shared" si="51"/>
        <v>0</v>
      </c>
      <c r="AA166" s="3">
        <f t="shared" si="40"/>
        <v>0.48</v>
      </c>
      <c r="AB166" s="13">
        <f t="shared" si="41"/>
        <v>3.0140532544378699E-2</v>
      </c>
      <c r="AC166" s="13">
        <f t="shared" si="42"/>
        <v>0.27039999999999997</v>
      </c>
      <c r="AD166" s="13">
        <f t="shared" si="43"/>
        <v>2.0000000000000001E-4</v>
      </c>
      <c r="AE166" s="13">
        <f t="shared" si="44"/>
        <v>0.26205000000000001</v>
      </c>
      <c r="AF166" s="13">
        <f t="shared" si="45"/>
        <v>8.1499999999999993E-3</v>
      </c>
      <c r="AG166" s="13">
        <f t="shared" si="46"/>
        <v>0</v>
      </c>
      <c r="AQ166" s="11">
        <f t="shared" si="52"/>
        <v>167</v>
      </c>
      <c r="AR166" s="11">
        <f t="shared" si="52"/>
        <v>159</v>
      </c>
    </row>
    <row r="167" spans="2:44" x14ac:dyDescent="0.3">
      <c r="B167" s="1">
        <f t="shared" si="39"/>
        <v>5409</v>
      </c>
      <c r="C167" s="11">
        <v>160</v>
      </c>
      <c r="D167" s="11">
        <v>14591</v>
      </c>
      <c r="E167" s="11">
        <v>5</v>
      </c>
      <c r="F167" s="11">
        <v>0</v>
      </c>
      <c r="G167" s="11">
        <v>5241</v>
      </c>
      <c r="H167" s="11">
        <v>0</v>
      </c>
      <c r="I167" s="11">
        <v>163</v>
      </c>
      <c r="J167" s="11">
        <v>58.92</v>
      </c>
      <c r="K167" s="11">
        <v>1.92</v>
      </c>
      <c r="L167" s="11">
        <v>25.9</v>
      </c>
      <c r="M167" s="11">
        <v>1</v>
      </c>
      <c r="N167" s="11">
        <v>2008</v>
      </c>
      <c r="O167" s="11">
        <v>3397</v>
      </c>
      <c r="P167" s="11">
        <v>0</v>
      </c>
      <c r="Q167" s="11">
        <v>3351</v>
      </c>
      <c r="R167" s="11">
        <v>46</v>
      </c>
      <c r="S167" s="11">
        <v>4</v>
      </c>
      <c r="T167" s="11">
        <v>0</v>
      </c>
      <c r="U167" s="11">
        <v>0</v>
      </c>
      <c r="V167" s="1">
        <f t="shared" si="47"/>
        <v>1</v>
      </c>
      <c r="W167" s="1">
        <f t="shared" si="48"/>
        <v>0</v>
      </c>
      <c r="X167" s="1">
        <f t="shared" si="49"/>
        <v>0</v>
      </c>
      <c r="Y167" s="1">
        <f t="shared" si="50"/>
        <v>0</v>
      </c>
      <c r="Z167" s="1">
        <f t="shared" si="51"/>
        <v>1</v>
      </c>
      <c r="AA167" s="3">
        <f t="shared" si="40"/>
        <v>0.48</v>
      </c>
      <c r="AB167" s="13">
        <f t="shared" si="41"/>
        <v>3.0134960251432797E-2</v>
      </c>
      <c r="AC167" s="13">
        <f t="shared" si="42"/>
        <v>0.27045000000000002</v>
      </c>
      <c r="AD167" s="13">
        <f t="shared" si="43"/>
        <v>2.5000000000000001E-4</v>
      </c>
      <c r="AE167" s="13">
        <f t="shared" si="44"/>
        <v>0.26205000000000001</v>
      </c>
      <c r="AF167" s="13">
        <f t="shared" si="45"/>
        <v>8.1499999999999993E-3</v>
      </c>
      <c r="AG167" s="13">
        <f t="shared" si="46"/>
        <v>5.0000000000000002E-5</v>
      </c>
      <c r="AQ167" s="11">
        <f t="shared" si="52"/>
        <v>168</v>
      </c>
      <c r="AR167" s="11">
        <f t="shared" si="52"/>
        <v>160</v>
      </c>
    </row>
    <row r="168" spans="2:44" x14ac:dyDescent="0.3">
      <c r="B168" s="1">
        <f t="shared" si="39"/>
        <v>5409</v>
      </c>
      <c r="C168" s="11">
        <v>161</v>
      </c>
      <c r="D168" s="11">
        <v>14591</v>
      </c>
      <c r="E168" s="11">
        <v>5</v>
      </c>
      <c r="F168" s="11">
        <v>0</v>
      </c>
      <c r="G168" s="11">
        <v>5241</v>
      </c>
      <c r="H168" s="11">
        <v>0</v>
      </c>
      <c r="I168" s="11">
        <v>163</v>
      </c>
      <c r="J168" s="11">
        <v>58.92</v>
      </c>
      <c r="K168" s="11">
        <v>1.92</v>
      </c>
      <c r="L168" s="11">
        <v>25.9</v>
      </c>
      <c r="M168" s="11">
        <v>1</v>
      </c>
      <c r="N168" s="11">
        <v>2008</v>
      </c>
      <c r="O168" s="11">
        <v>3397</v>
      </c>
      <c r="P168" s="11">
        <v>0</v>
      </c>
      <c r="Q168" s="11">
        <v>3351</v>
      </c>
      <c r="R168" s="11">
        <v>46</v>
      </c>
      <c r="S168" s="11">
        <v>4</v>
      </c>
      <c r="T168" s="11">
        <v>0</v>
      </c>
      <c r="U168" s="11">
        <v>0</v>
      </c>
      <c r="V168" s="1">
        <f t="shared" si="47"/>
        <v>0</v>
      </c>
      <c r="W168" s="1">
        <f t="shared" si="48"/>
        <v>0</v>
      </c>
      <c r="X168" s="1">
        <f t="shared" si="49"/>
        <v>0</v>
      </c>
      <c r="Y168" s="1">
        <f t="shared" si="50"/>
        <v>0</v>
      </c>
      <c r="Z168" s="1">
        <f t="shared" si="51"/>
        <v>0</v>
      </c>
      <c r="AA168" s="3">
        <f t="shared" si="40"/>
        <v>0.48</v>
      </c>
      <c r="AB168" s="13">
        <f t="shared" si="41"/>
        <v>3.0134960251432797E-2</v>
      </c>
      <c r="AC168" s="13">
        <f t="shared" si="42"/>
        <v>0.27045000000000002</v>
      </c>
      <c r="AD168" s="13">
        <f t="shared" si="43"/>
        <v>2.5000000000000001E-4</v>
      </c>
      <c r="AE168" s="13">
        <f t="shared" si="44"/>
        <v>0.26205000000000001</v>
      </c>
      <c r="AF168" s="13">
        <f t="shared" si="45"/>
        <v>8.1499999999999993E-3</v>
      </c>
      <c r="AG168" s="13">
        <f t="shared" si="46"/>
        <v>0</v>
      </c>
      <c r="AQ168" s="11">
        <f t="shared" si="52"/>
        <v>169</v>
      </c>
      <c r="AR168" s="11">
        <f t="shared" si="52"/>
        <v>161</v>
      </c>
    </row>
    <row r="169" spans="2:44" x14ac:dyDescent="0.3">
      <c r="B169" s="1">
        <f t="shared" si="39"/>
        <v>5409</v>
      </c>
      <c r="C169" s="11">
        <v>162</v>
      </c>
      <c r="D169" s="11">
        <v>14591</v>
      </c>
      <c r="E169" s="11">
        <v>5</v>
      </c>
      <c r="F169" s="11">
        <v>0</v>
      </c>
      <c r="G169" s="11">
        <v>5241</v>
      </c>
      <c r="H169" s="11">
        <v>0</v>
      </c>
      <c r="I169" s="11">
        <v>163</v>
      </c>
      <c r="J169" s="11">
        <v>58.92</v>
      </c>
      <c r="K169" s="11">
        <v>1.92</v>
      </c>
      <c r="L169" s="11">
        <v>25.9</v>
      </c>
      <c r="M169" s="11">
        <v>1</v>
      </c>
      <c r="N169" s="11">
        <v>2008</v>
      </c>
      <c r="O169" s="11">
        <v>3397</v>
      </c>
      <c r="P169" s="11">
        <v>0</v>
      </c>
      <c r="Q169" s="11">
        <v>3351</v>
      </c>
      <c r="R169" s="11">
        <v>46</v>
      </c>
      <c r="S169" s="11">
        <v>4</v>
      </c>
      <c r="T169" s="11">
        <v>0</v>
      </c>
      <c r="U169" s="11">
        <v>0</v>
      </c>
      <c r="V169" s="1">
        <f t="shared" si="47"/>
        <v>0</v>
      </c>
      <c r="W169" s="1">
        <f t="shared" si="48"/>
        <v>0</v>
      </c>
      <c r="X169" s="1">
        <f t="shared" si="49"/>
        <v>0</v>
      </c>
      <c r="Y169" s="1">
        <f t="shared" si="50"/>
        <v>0</v>
      </c>
      <c r="Z169" s="1">
        <f t="shared" si="51"/>
        <v>0</v>
      </c>
      <c r="AA169" s="3">
        <f t="shared" si="40"/>
        <v>0.48</v>
      </c>
      <c r="AB169" s="13">
        <f t="shared" si="41"/>
        <v>3.0134960251432797E-2</v>
      </c>
      <c r="AC169" s="13">
        <f t="shared" si="42"/>
        <v>0.27045000000000002</v>
      </c>
      <c r="AD169" s="13">
        <f t="shared" si="43"/>
        <v>2.5000000000000001E-4</v>
      </c>
      <c r="AE169" s="13">
        <f t="shared" si="44"/>
        <v>0.26205000000000001</v>
      </c>
      <c r="AF169" s="13">
        <f t="shared" si="45"/>
        <v>8.1499999999999993E-3</v>
      </c>
      <c r="AG169" s="13">
        <f t="shared" si="46"/>
        <v>0</v>
      </c>
      <c r="AQ169" s="11">
        <f t="shared" si="52"/>
        <v>170</v>
      </c>
      <c r="AR169" s="11">
        <f t="shared" si="52"/>
        <v>162</v>
      </c>
    </row>
    <row r="170" spans="2:44" x14ac:dyDescent="0.3">
      <c r="B170" s="1">
        <f t="shared" si="39"/>
        <v>5409</v>
      </c>
      <c r="C170" s="11">
        <v>163</v>
      </c>
      <c r="D170" s="11">
        <v>14591</v>
      </c>
      <c r="E170" s="11">
        <v>4</v>
      </c>
      <c r="F170" s="11">
        <v>0</v>
      </c>
      <c r="G170" s="11">
        <v>5242</v>
      </c>
      <c r="H170" s="11">
        <v>0</v>
      </c>
      <c r="I170" s="11">
        <v>163</v>
      </c>
      <c r="J170" s="11">
        <v>58.93</v>
      </c>
      <c r="K170" s="11">
        <v>1.92</v>
      </c>
      <c r="L170" s="11">
        <v>25.9</v>
      </c>
      <c r="M170" s="11">
        <v>1</v>
      </c>
      <c r="N170" s="11">
        <v>2008</v>
      </c>
      <c r="O170" s="11">
        <v>3397</v>
      </c>
      <c r="P170" s="11">
        <v>0</v>
      </c>
      <c r="Q170" s="11">
        <v>3351</v>
      </c>
      <c r="R170" s="11">
        <v>46</v>
      </c>
      <c r="S170" s="11">
        <v>3</v>
      </c>
      <c r="T170" s="11">
        <v>0</v>
      </c>
      <c r="U170" s="11">
        <v>0</v>
      </c>
      <c r="V170" s="1">
        <f t="shared" si="47"/>
        <v>-1</v>
      </c>
      <c r="W170" s="1">
        <f t="shared" si="48"/>
        <v>1</v>
      </c>
      <c r="X170" s="1">
        <f t="shared" si="49"/>
        <v>0</v>
      </c>
      <c r="Y170" s="1">
        <f t="shared" si="50"/>
        <v>0</v>
      </c>
      <c r="Z170" s="1">
        <f t="shared" si="51"/>
        <v>0</v>
      </c>
      <c r="AA170" s="3">
        <f t="shared" si="40"/>
        <v>0.48</v>
      </c>
      <c r="AB170" s="13">
        <f t="shared" si="41"/>
        <v>3.0134960251432797E-2</v>
      </c>
      <c r="AC170" s="13">
        <f t="shared" si="42"/>
        <v>0.27045000000000002</v>
      </c>
      <c r="AD170" s="13">
        <f t="shared" si="43"/>
        <v>2.0000000000000001E-4</v>
      </c>
      <c r="AE170" s="13">
        <f t="shared" si="44"/>
        <v>0.2621</v>
      </c>
      <c r="AF170" s="13">
        <f t="shared" si="45"/>
        <v>8.1499999999999993E-3</v>
      </c>
      <c r="AG170" s="13">
        <f t="shared" si="46"/>
        <v>0</v>
      </c>
      <c r="AQ170" s="11">
        <f t="shared" si="52"/>
        <v>171</v>
      </c>
      <c r="AR170" s="11">
        <f t="shared" si="52"/>
        <v>163</v>
      </c>
    </row>
    <row r="171" spans="2:44" x14ac:dyDescent="0.3">
      <c r="B171" s="1">
        <f t="shared" si="39"/>
        <v>5409</v>
      </c>
      <c r="C171" s="11">
        <v>164</v>
      </c>
      <c r="D171" s="11">
        <v>14591</v>
      </c>
      <c r="E171" s="11">
        <v>3</v>
      </c>
      <c r="F171" s="11">
        <v>0</v>
      </c>
      <c r="G171" s="11">
        <v>5243</v>
      </c>
      <c r="H171" s="11">
        <v>0</v>
      </c>
      <c r="I171" s="11">
        <v>163</v>
      </c>
      <c r="J171" s="11">
        <v>58.93</v>
      </c>
      <c r="K171" s="11">
        <v>1.92</v>
      </c>
      <c r="L171" s="11">
        <v>25.9</v>
      </c>
      <c r="M171" s="11">
        <v>1</v>
      </c>
      <c r="N171" s="11">
        <v>2008</v>
      </c>
      <c r="O171" s="11">
        <v>3397</v>
      </c>
      <c r="P171" s="11">
        <v>0</v>
      </c>
      <c r="Q171" s="11">
        <v>3351</v>
      </c>
      <c r="R171" s="11">
        <v>46</v>
      </c>
      <c r="S171" s="11">
        <v>2</v>
      </c>
      <c r="T171" s="11">
        <v>0</v>
      </c>
      <c r="U171" s="11">
        <v>0</v>
      </c>
      <c r="V171" s="1">
        <f t="shared" si="47"/>
        <v>-1</v>
      </c>
      <c r="W171" s="1">
        <f t="shared" si="48"/>
        <v>1</v>
      </c>
      <c r="X171" s="1">
        <f t="shared" si="49"/>
        <v>0</v>
      </c>
      <c r="Y171" s="1">
        <f t="shared" si="50"/>
        <v>0</v>
      </c>
      <c r="Z171" s="1">
        <f t="shared" si="51"/>
        <v>0</v>
      </c>
      <c r="AA171" s="3">
        <f t="shared" si="40"/>
        <v>0.48</v>
      </c>
      <c r="AB171" s="13">
        <f t="shared" si="41"/>
        <v>3.0134960251432797E-2</v>
      </c>
      <c r="AC171" s="13">
        <f t="shared" si="42"/>
        <v>0.27045000000000002</v>
      </c>
      <c r="AD171" s="13">
        <f t="shared" si="43"/>
        <v>1.4999999999999999E-4</v>
      </c>
      <c r="AE171" s="13">
        <f t="shared" si="44"/>
        <v>0.26214999999999999</v>
      </c>
      <c r="AF171" s="13">
        <f t="shared" si="45"/>
        <v>8.1499999999999993E-3</v>
      </c>
      <c r="AG171" s="13">
        <f t="shared" si="46"/>
        <v>0</v>
      </c>
      <c r="AQ171" s="11">
        <f t="shared" si="52"/>
        <v>172</v>
      </c>
      <c r="AR171" s="11">
        <f t="shared" si="52"/>
        <v>164</v>
      </c>
    </row>
    <row r="172" spans="2:44" x14ac:dyDescent="0.3">
      <c r="B172" s="1">
        <f t="shared" si="39"/>
        <v>5409</v>
      </c>
      <c r="C172" s="11">
        <v>165</v>
      </c>
      <c r="D172" s="11">
        <v>14591</v>
      </c>
      <c r="E172" s="11">
        <v>3</v>
      </c>
      <c r="F172" s="11">
        <v>0</v>
      </c>
      <c r="G172" s="11">
        <v>5243</v>
      </c>
      <c r="H172" s="11">
        <v>0</v>
      </c>
      <c r="I172" s="11">
        <v>163</v>
      </c>
      <c r="J172" s="11">
        <v>58.93</v>
      </c>
      <c r="K172" s="11">
        <v>1.92</v>
      </c>
      <c r="L172" s="11">
        <v>25.9</v>
      </c>
      <c r="M172" s="11">
        <v>1</v>
      </c>
      <c r="N172" s="11">
        <v>2008</v>
      </c>
      <c r="O172" s="11">
        <v>3397</v>
      </c>
      <c r="P172" s="11">
        <v>0</v>
      </c>
      <c r="Q172" s="11">
        <v>3351</v>
      </c>
      <c r="R172" s="11">
        <v>46</v>
      </c>
      <c r="S172" s="11">
        <v>2</v>
      </c>
      <c r="T172" s="11">
        <v>0</v>
      </c>
      <c r="U172" s="11">
        <v>0</v>
      </c>
      <c r="V172" s="1">
        <f t="shared" si="47"/>
        <v>0</v>
      </c>
      <c r="W172" s="1">
        <f t="shared" si="48"/>
        <v>0</v>
      </c>
      <c r="X172" s="1">
        <f t="shared" si="49"/>
        <v>0</v>
      </c>
      <c r="Y172" s="1">
        <f t="shared" si="50"/>
        <v>0</v>
      </c>
      <c r="Z172" s="1">
        <f t="shared" si="51"/>
        <v>0</v>
      </c>
      <c r="AA172" s="3">
        <f t="shared" si="40"/>
        <v>0.48</v>
      </c>
      <c r="AB172" s="13">
        <f t="shared" si="41"/>
        <v>3.0134960251432797E-2</v>
      </c>
      <c r="AC172" s="13">
        <f t="shared" si="42"/>
        <v>0.27045000000000002</v>
      </c>
      <c r="AD172" s="13">
        <f t="shared" si="43"/>
        <v>1.4999999999999999E-4</v>
      </c>
      <c r="AE172" s="13">
        <f t="shared" si="44"/>
        <v>0.26214999999999999</v>
      </c>
      <c r="AF172" s="13">
        <f t="shared" si="45"/>
        <v>8.1499999999999993E-3</v>
      </c>
      <c r="AG172" s="13">
        <f t="shared" si="46"/>
        <v>0</v>
      </c>
      <c r="AQ172" s="11">
        <f t="shared" si="52"/>
        <v>173</v>
      </c>
      <c r="AR172" s="11">
        <f t="shared" si="52"/>
        <v>165</v>
      </c>
    </row>
    <row r="173" spans="2:44" x14ac:dyDescent="0.3">
      <c r="B173" s="1">
        <f t="shared" si="39"/>
        <v>5409</v>
      </c>
      <c r="C173" s="11">
        <v>166</v>
      </c>
      <c r="D173" s="11">
        <v>14591</v>
      </c>
      <c r="E173" s="11">
        <v>2</v>
      </c>
      <c r="F173" s="11">
        <v>0</v>
      </c>
      <c r="G173" s="11">
        <v>5244</v>
      </c>
      <c r="H173" s="11">
        <v>0</v>
      </c>
      <c r="I173" s="11">
        <v>163</v>
      </c>
      <c r="J173" s="11">
        <v>58.93</v>
      </c>
      <c r="K173" s="11">
        <v>1.92</v>
      </c>
      <c r="L173" s="11">
        <v>25.9</v>
      </c>
      <c r="M173" s="11">
        <v>1</v>
      </c>
      <c r="N173" s="11">
        <v>2008</v>
      </c>
      <c r="O173" s="11">
        <v>3397</v>
      </c>
      <c r="P173" s="11">
        <v>0</v>
      </c>
      <c r="Q173" s="11">
        <v>3351</v>
      </c>
      <c r="R173" s="11">
        <v>46</v>
      </c>
      <c r="S173" s="11">
        <v>2</v>
      </c>
      <c r="T173" s="11">
        <v>0</v>
      </c>
      <c r="U173" s="11">
        <v>0</v>
      </c>
      <c r="V173" s="1">
        <f t="shared" si="47"/>
        <v>-1</v>
      </c>
      <c r="W173" s="1">
        <f t="shared" si="48"/>
        <v>1</v>
      </c>
      <c r="X173" s="1">
        <f t="shared" si="49"/>
        <v>0</v>
      </c>
      <c r="Y173" s="1">
        <f t="shared" si="50"/>
        <v>0</v>
      </c>
      <c r="Z173" s="1">
        <f t="shared" si="51"/>
        <v>0</v>
      </c>
      <c r="AA173" s="3">
        <f t="shared" si="40"/>
        <v>0.48</v>
      </c>
      <c r="AB173" s="13">
        <f t="shared" si="41"/>
        <v>3.0134960251432797E-2</v>
      </c>
      <c r="AC173" s="13">
        <f t="shared" si="42"/>
        <v>0.27045000000000002</v>
      </c>
      <c r="AD173" s="13">
        <f t="shared" si="43"/>
        <v>1E-4</v>
      </c>
      <c r="AE173" s="13">
        <f t="shared" si="44"/>
        <v>0.26219999999999999</v>
      </c>
      <c r="AF173" s="13">
        <f t="shared" si="45"/>
        <v>8.1499999999999993E-3</v>
      </c>
      <c r="AG173" s="13">
        <f t="shared" si="46"/>
        <v>0</v>
      </c>
      <c r="AQ173" s="11">
        <f t="shared" si="52"/>
        <v>174</v>
      </c>
      <c r="AR173" s="11">
        <f t="shared" si="52"/>
        <v>166</v>
      </c>
    </row>
    <row r="174" spans="2:44" x14ac:dyDescent="0.3">
      <c r="B174" s="1">
        <f t="shared" si="39"/>
        <v>5409</v>
      </c>
      <c r="C174" s="11">
        <v>167</v>
      </c>
      <c r="D174" s="11">
        <v>14591</v>
      </c>
      <c r="E174" s="11">
        <v>1</v>
      </c>
      <c r="F174" s="11">
        <v>0</v>
      </c>
      <c r="G174" s="11">
        <v>5245</v>
      </c>
      <c r="H174" s="11">
        <v>0</v>
      </c>
      <c r="I174" s="11">
        <v>163</v>
      </c>
      <c r="J174" s="11">
        <v>58.93</v>
      </c>
      <c r="K174" s="11">
        <v>1.92</v>
      </c>
      <c r="L174" s="11">
        <v>25.9</v>
      </c>
      <c r="M174" s="11">
        <v>1</v>
      </c>
      <c r="N174" s="11">
        <v>2008</v>
      </c>
      <c r="O174" s="11">
        <v>3397</v>
      </c>
      <c r="P174" s="11">
        <v>0</v>
      </c>
      <c r="Q174" s="11">
        <v>3351</v>
      </c>
      <c r="R174" s="11">
        <v>46</v>
      </c>
      <c r="S174" s="11">
        <v>1</v>
      </c>
      <c r="T174" s="11">
        <v>0</v>
      </c>
      <c r="U174" s="11">
        <v>0</v>
      </c>
      <c r="V174" s="1">
        <f t="shared" si="47"/>
        <v>-1</v>
      </c>
      <c r="W174" s="1">
        <f t="shared" si="48"/>
        <v>1</v>
      </c>
      <c r="X174" s="1">
        <f t="shared" si="49"/>
        <v>0</v>
      </c>
      <c r="Y174" s="1">
        <f t="shared" si="50"/>
        <v>0</v>
      </c>
      <c r="Z174" s="1">
        <f t="shared" si="51"/>
        <v>0</v>
      </c>
      <c r="AA174" s="3">
        <f t="shared" si="40"/>
        <v>0.48</v>
      </c>
      <c r="AB174" s="13">
        <f t="shared" si="41"/>
        <v>3.0134960251432797E-2</v>
      </c>
      <c r="AC174" s="13">
        <f t="shared" si="42"/>
        <v>0.27045000000000002</v>
      </c>
      <c r="AD174" s="13">
        <f t="shared" si="43"/>
        <v>5.0000000000000002E-5</v>
      </c>
      <c r="AE174" s="13">
        <f t="shared" si="44"/>
        <v>0.26224999999999998</v>
      </c>
      <c r="AF174" s="13">
        <f t="shared" si="45"/>
        <v>8.1499999999999993E-3</v>
      </c>
      <c r="AG174" s="13">
        <f t="shared" si="46"/>
        <v>0</v>
      </c>
      <c r="AQ174" s="11">
        <f t="shared" si="52"/>
        <v>175</v>
      </c>
      <c r="AR174" s="11">
        <f t="shared" si="52"/>
        <v>167</v>
      </c>
    </row>
    <row r="175" spans="2:44" x14ac:dyDescent="0.3">
      <c r="B175" s="1">
        <f t="shared" si="39"/>
        <v>5409</v>
      </c>
      <c r="C175" s="11">
        <v>168</v>
      </c>
      <c r="D175" s="11">
        <v>14591</v>
      </c>
      <c r="E175" s="11">
        <v>1</v>
      </c>
      <c r="F175" s="11">
        <v>0</v>
      </c>
      <c r="G175" s="11">
        <v>5245</v>
      </c>
      <c r="H175" s="11">
        <v>0</v>
      </c>
      <c r="I175" s="11">
        <v>163</v>
      </c>
      <c r="J175" s="11">
        <v>58.93</v>
      </c>
      <c r="K175" s="11">
        <v>1.92</v>
      </c>
      <c r="L175" s="11">
        <v>25.9</v>
      </c>
      <c r="M175" s="11">
        <v>1</v>
      </c>
      <c r="N175" s="11">
        <v>2008</v>
      </c>
      <c r="O175" s="11">
        <v>3397</v>
      </c>
      <c r="P175" s="11">
        <v>0</v>
      </c>
      <c r="Q175" s="11">
        <v>3351</v>
      </c>
      <c r="R175" s="11">
        <v>46</v>
      </c>
      <c r="S175" s="11">
        <v>1</v>
      </c>
      <c r="T175" s="11">
        <v>0</v>
      </c>
      <c r="U175" s="11">
        <v>0</v>
      </c>
      <c r="V175" s="1">
        <f t="shared" si="47"/>
        <v>0</v>
      </c>
      <c r="W175" s="1">
        <f t="shared" si="48"/>
        <v>0</v>
      </c>
      <c r="X175" s="1">
        <f t="shared" si="49"/>
        <v>0</v>
      </c>
      <c r="Y175" s="1">
        <f t="shared" si="50"/>
        <v>0</v>
      </c>
      <c r="Z175" s="1">
        <f t="shared" si="51"/>
        <v>0</v>
      </c>
      <c r="AA175" s="3">
        <f t="shared" si="40"/>
        <v>0.48</v>
      </c>
      <c r="AB175" s="13">
        <f t="shared" si="41"/>
        <v>3.0134960251432797E-2</v>
      </c>
      <c r="AC175" s="13">
        <f t="shared" si="42"/>
        <v>0.27045000000000002</v>
      </c>
      <c r="AD175" s="13">
        <f t="shared" si="43"/>
        <v>5.0000000000000002E-5</v>
      </c>
      <c r="AE175" s="13">
        <f t="shared" si="44"/>
        <v>0.26224999999999998</v>
      </c>
      <c r="AF175" s="13">
        <f t="shared" si="45"/>
        <v>8.1499999999999993E-3</v>
      </c>
      <c r="AG175" s="13">
        <f t="shared" si="46"/>
        <v>0</v>
      </c>
      <c r="AQ175" s="11">
        <f t="shared" si="52"/>
        <v>176</v>
      </c>
      <c r="AR175" s="11">
        <f t="shared" si="52"/>
        <v>168</v>
      </c>
    </row>
    <row r="176" spans="2:44" x14ac:dyDescent="0.3">
      <c r="B176" s="1">
        <f t="shared" si="39"/>
        <v>5409</v>
      </c>
      <c r="C176" s="11">
        <v>169</v>
      </c>
      <c r="D176" s="11">
        <v>14591</v>
      </c>
      <c r="E176" s="11">
        <v>1</v>
      </c>
      <c r="F176" s="11">
        <v>0</v>
      </c>
      <c r="G176" s="11">
        <v>5245</v>
      </c>
      <c r="H176" s="11">
        <v>0</v>
      </c>
      <c r="I176" s="11">
        <v>163</v>
      </c>
      <c r="J176" s="11">
        <v>58.93</v>
      </c>
      <c r="K176" s="11">
        <v>1.92</v>
      </c>
      <c r="L176" s="11">
        <v>25.9</v>
      </c>
      <c r="M176" s="11">
        <v>1</v>
      </c>
      <c r="N176" s="11">
        <v>2008</v>
      </c>
      <c r="O176" s="11">
        <v>3397</v>
      </c>
      <c r="P176" s="11">
        <v>0</v>
      </c>
      <c r="Q176" s="11">
        <v>3351</v>
      </c>
      <c r="R176" s="11">
        <v>46</v>
      </c>
      <c r="S176" s="11">
        <v>1</v>
      </c>
      <c r="T176" s="11">
        <v>0</v>
      </c>
      <c r="U176" s="11">
        <v>0</v>
      </c>
      <c r="V176" s="1">
        <f t="shared" si="47"/>
        <v>0</v>
      </c>
      <c r="W176" s="1">
        <f t="shared" si="48"/>
        <v>0</v>
      </c>
      <c r="X176" s="1">
        <f t="shared" si="49"/>
        <v>0</v>
      </c>
      <c r="Y176" s="1">
        <f t="shared" si="50"/>
        <v>0</v>
      </c>
      <c r="Z176" s="1">
        <f t="shared" si="51"/>
        <v>0</v>
      </c>
      <c r="AA176" s="3">
        <f t="shared" si="40"/>
        <v>0.48</v>
      </c>
      <c r="AB176" s="13">
        <f t="shared" si="41"/>
        <v>3.0134960251432797E-2</v>
      </c>
      <c r="AC176" s="13">
        <f t="shared" si="42"/>
        <v>0.27045000000000002</v>
      </c>
      <c r="AD176" s="13">
        <f t="shared" si="43"/>
        <v>5.0000000000000002E-5</v>
      </c>
      <c r="AE176" s="13">
        <f t="shared" si="44"/>
        <v>0.26224999999999998</v>
      </c>
      <c r="AF176" s="13">
        <f t="shared" si="45"/>
        <v>8.1499999999999993E-3</v>
      </c>
      <c r="AG176" s="13">
        <f t="shared" si="46"/>
        <v>0</v>
      </c>
      <c r="AQ176" s="11">
        <f t="shared" si="52"/>
        <v>177</v>
      </c>
      <c r="AR176" s="11">
        <f t="shared" si="52"/>
        <v>169</v>
      </c>
    </row>
    <row r="177" spans="2:44" x14ac:dyDescent="0.3">
      <c r="B177" s="1">
        <f t="shared" si="39"/>
        <v>5409</v>
      </c>
      <c r="C177" s="11">
        <v>170</v>
      </c>
      <c r="D177" s="11">
        <v>14591</v>
      </c>
      <c r="E177" s="11">
        <v>1</v>
      </c>
      <c r="F177" s="11">
        <v>0</v>
      </c>
      <c r="G177" s="11">
        <v>5245</v>
      </c>
      <c r="H177" s="11">
        <v>0</v>
      </c>
      <c r="I177" s="11">
        <v>163</v>
      </c>
      <c r="J177" s="11">
        <v>58.93</v>
      </c>
      <c r="K177" s="11">
        <v>1.92</v>
      </c>
      <c r="L177" s="11">
        <v>25.9</v>
      </c>
      <c r="M177" s="11">
        <v>1</v>
      </c>
      <c r="N177" s="11">
        <v>2008</v>
      </c>
      <c r="O177" s="11">
        <v>3397</v>
      </c>
      <c r="P177" s="11">
        <v>0</v>
      </c>
      <c r="Q177" s="11">
        <v>3351</v>
      </c>
      <c r="R177" s="11">
        <v>46</v>
      </c>
      <c r="S177" s="11">
        <v>1</v>
      </c>
      <c r="T177" s="11">
        <v>0</v>
      </c>
      <c r="U177" s="11">
        <v>0</v>
      </c>
      <c r="V177" s="1">
        <f t="shared" si="47"/>
        <v>0</v>
      </c>
      <c r="W177" s="1">
        <f t="shared" si="48"/>
        <v>0</v>
      </c>
      <c r="X177" s="1">
        <f t="shared" si="49"/>
        <v>0</v>
      </c>
      <c r="Y177" s="1">
        <f t="shared" si="50"/>
        <v>0</v>
      </c>
      <c r="Z177" s="1">
        <f t="shared" si="51"/>
        <v>0</v>
      </c>
      <c r="AA177" s="3">
        <f t="shared" si="40"/>
        <v>0.48</v>
      </c>
      <c r="AB177" s="13">
        <f t="shared" si="41"/>
        <v>3.0134960251432797E-2</v>
      </c>
      <c r="AC177" s="13">
        <f t="shared" si="42"/>
        <v>0.27045000000000002</v>
      </c>
      <c r="AD177" s="13">
        <f t="shared" si="43"/>
        <v>5.0000000000000002E-5</v>
      </c>
      <c r="AE177" s="13">
        <f t="shared" si="44"/>
        <v>0.26224999999999998</v>
      </c>
      <c r="AF177" s="13">
        <f t="shared" si="45"/>
        <v>8.1499999999999993E-3</v>
      </c>
      <c r="AG177" s="13">
        <f t="shared" si="46"/>
        <v>0</v>
      </c>
      <c r="AQ177" s="11">
        <f t="shared" si="52"/>
        <v>178</v>
      </c>
      <c r="AR177" s="11">
        <f t="shared" si="52"/>
        <v>170</v>
      </c>
    </row>
    <row r="178" spans="2:44" x14ac:dyDescent="0.3">
      <c r="B178" s="1">
        <f t="shared" si="39"/>
        <v>5409</v>
      </c>
      <c r="C178" s="11">
        <v>171</v>
      </c>
      <c r="D178" s="11">
        <v>14591</v>
      </c>
      <c r="E178" s="11">
        <v>1</v>
      </c>
      <c r="F178" s="11">
        <v>0</v>
      </c>
      <c r="G178" s="11">
        <v>5245</v>
      </c>
      <c r="H178" s="11">
        <v>0</v>
      </c>
      <c r="I178" s="11">
        <v>163</v>
      </c>
      <c r="J178" s="11">
        <v>58.93</v>
      </c>
      <c r="K178" s="11">
        <v>1.92</v>
      </c>
      <c r="L178" s="11">
        <v>25.9</v>
      </c>
      <c r="M178" s="11">
        <v>1</v>
      </c>
      <c r="N178" s="11">
        <v>2008</v>
      </c>
      <c r="O178" s="11">
        <v>3397</v>
      </c>
      <c r="P178" s="11">
        <v>0</v>
      </c>
      <c r="Q178" s="11">
        <v>3351</v>
      </c>
      <c r="R178" s="11">
        <v>46</v>
      </c>
      <c r="S178" s="11">
        <v>1</v>
      </c>
      <c r="T178" s="11">
        <v>0</v>
      </c>
      <c r="U178" s="11">
        <v>0</v>
      </c>
      <c r="V178" s="1">
        <f t="shared" si="47"/>
        <v>0</v>
      </c>
      <c r="W178" s="1">
        <f t="shared" si="48"/>
        <v>0</v>
      </c>
      <c r="X178" s="1">
        <f t="shared" si="49"/>
        <v>0</v>
      </c>
      <c r="Y178" s="1">
        <f t="shared" si="50"/>
        <v>0</v>
      </c>
      <c r="Z178" s="1">
        <f t="shared" si="51"/>
        <v>0</v>
      </c>
      <c r="AA178" s="3">
        <f t="shared" si="40"/>
        <v>0.48</v>
      </c>
      <c r="AB178" s="13">
        <f t="shared" si="41"/>
        <v>3.0134960251432797E-2</v>
      </c>
      <c r="AC178" s="13">
        <f t="shared" si="42"/>
        <v>0.27045000000000002</v>
      </c>
      <c r="AD178" s="13">
        <f t="shared" si="43"/>
        <v>5.0000000000000002E-5</v>
      </c>
      <c r="AE178" s="13">
        <f t="shared" si="44"/>
        <v>0.26224999999999998</v>
      </c>
      <c r="AF178" s="13">
        <f t="shared" si="45"/>
        <v>8.1499999999999993E-3</v>
      </c>
      <c r="AG178" s="13">
        <f t="shared" si="46"/>
        <v>0</v>
      </c>
      <c r="AQ178" s="11">
        <f t="shared" si="52"/>
        <v>179</v>
      </c>
      <c r="AR178" s="11">
        <f t="shared" si="52"/>
        <v>171</v>
      </c>
    </row>
    <row r="179" spans="2:44" x14ac:dyDescent="0.3">
      <c r="B179" s="1">
        <f t="shared" si="39"/>
        <v>5409</v>
      </c>
      <c r="C179" s="11">
        <v>172</v>
      </c>
      <c r="D179" s="11">
        <v>14591</v>
      </c>
      <c r="E179" s="11">
        <v>1</v>
      </c>
      <c r="F179" s="11">
        <v>0</v>
      </c>
      <c r="G179" s="11">
        <v>5245</v>
      </c>
      <c r="H179" s="11">
        <v>0</v>
      </c>
      <c r="I179" s="11">
        <v>163</v>
      </c>
      <c r="J179" s="11">
        <v>58.93</v>
      </c>
      <c r="K179" s="11">
        <v>1.92</v>
      </c>
      <c r="L179" s="11">
        <v>25.9</v>
      </c>
      <c r="M179" s="11">
        <v>1</v>
      </c>
      <c r="N179" s="11">
        <v>2008</v>
      </c>
      <c r="O179" s="11">
        <v>3397</v>
      </c>
      <c r="P179" s="11">
        <v>0</v>
      </c>
      <c r="Q179" s="11">
        <v>3351</v>
      </c>
      <c r="R179" s="11">
        <v>46</v>
      </c>
      <c r="S179" s="11">
        <v>1</v>
      </c>
      <c r="T179" s="11">
        <v>0</v>
      </c>
      <c r="U179" s="11">
        <v>0</v>
      </c>
      <c r="V179" s="1">
        <f t="shared" si="47"/>
        <v>0</v>
      </c>
      <c r="W179" s="1">
        <f t="shared" si="48"/>
        <v>0</v>
      </c>
      <c r="X179" s="1">
        <f t="shared" si="49"/>
        <v>0</v>
      </c>
      <c r="Y179" s="1">
        <f t="shared" si="50"/>
        <v>0</v>
      </c>
      <c r="Z179" s="1">
        <f t="shared" si="51"/>
        <v>0</v>
      </c>
      <c r="AA179" s="3">
        <f t="shared" si="40"/>
        <v>0.48</v>
      </c>
      <c r="AB179" s="13">
        <f t="shared" si="41"/>
        <v>3.0134960251432797E-2</v>
      </c>
      <c r="AC179" s="13">
        <f t="shared" si="42"/>
        <v>0.27045000000000002</v>
      </c>
      <c r="AD179" s="13">
        <f t="shared" si="43"/>
        <v>5.0000000000000002E-5</v>
      </c>
      <c r="AE179" s="13">
        <f t="shared" si="44"/>
        <v>0.26224999999999998</v>
      </c>
      <c r="AF179" s="13">
        <f t="shared" si="45"/>
        <v>8.1499999999999993E-3</v>
      </c>
      <c r="AG179" s="13">
        <f t="shared" si="46"/>
        <v>0</v>
      </c>
      <c r="AQ179" s="11">
        <f t="shared" si="52"/>
        <v>180</v>
      </c>
      <c r="AR179" s="11">
        <f t="shared" si="52"/>
        <v>172</v>
      </c>
    </row>
    <row r="180" spans="2:44" x14ac:dyDescent="0.3">
      <c r="B180" s="1">
        <f t="shared" si="39"/>
        <v>5409</v>
      </c>
      <c r="C180" s="11">
        <v>173</v>
      </c>
      <c r="D180" s="11">
        <v>14591</v>
      </c>
      <c r="E180" s="11">
        <v>1</v>
      </c>
      <c r="F180" s="11">
        <v>0</v>
      </c>
      <c r="G180" s="11">
        <v>5245</v>
      </c>
      <c r="H180" s="11">
        <v>0</v>
      </c>
      <c r="I180" s="11">
        <v>163</v>
      </c>
      <c r="J180" s="11">
        <v>58.94</v>
      </c>
      <c r="K180" s="11">
        <v>1.92</v>
      </c>
      <c r="L180" s="11">
        <v>25.9</v>
      </c>
      <c r="M180" s="11">
        <v>1</v>
      </c>
      <c r="N180" s="11">
        <v>2008</v>
      </c>
      <c r="O180" s="11">
        <v>3397</v>
      </c>
      <c r="P180" s="11">
        <v>0</v>
      </c>
      <c r="Q180" s="11">
        <v>3351</v>
      </c>
      <c r="R180" s="11">
        <v>46</v>
      </c>
      <c r="S180" s="11">
        <v>1</v>
      </c>
      <c r="T180" s="11">
        <v>0</v>
      </c>
      <c r="U180" s="11">
        <v>0</v>
      </c>
      <c r="V180" s="1">
        <f t="shared" si="47"/>
        <v>0</v>
      </c>
      <c r="W180" s="1">
        <f t="shared" si="48"/>
        <v>0</v>
      </c>
      <c r="X180" s="1">
        <f t="shared" si="49"/>
        <v>0</v>
      </c>
      <c r="Y180" s="1">
        <f t="shared" si="50"/>
        <v>0</v>
      </c>
      <c r="Z180" s="1">
        <f t="shared" si="51"/>
        <v>0</v>
      </c>
      <c r="AA180" s="3">
        <f t="shared" si="40"/>
        <v>0.48</v>
      </c>
      <c r="AB180" s="13">
        <f t="shared" si="41"/>
        <v>3.0134960251432797E-2</v>
      </c>
      <c r="AC180" s="13">
        <f t="shared" si="42"/>
        <v>0.27045000000000002</v>
      </c>
      <c r="AD180" s="13">
        <f t="shared" si="43"/>
        <v>5.0000000000000002E-5</v>
      </c>
      <c r="AE180" s="13">
        <f t="shared" si="44"/>
        <v>0.26224999999999998</v>
      </c>
      <c r="AF180" s="13">
        <f t="shared" si="45"/>
        <v>8.1499999999999993E-3</v>
      </c>
      <c r="AG180" s="13">
        <f t="shared" si="46"/>
        <v>0</v>
      </c>
      <c r="AQ180" s="11">
        <f t="shared" si="52"/>
        <v>181</v>
      </c>
      <c r="AR180" s="11">
        <f t="shared" si="52"/>
        <v>173</v>
      </c>
    </row>
    <row r="181" spans="2:44" x14ac:dyDescent="0.3">
      <c r="B181" s="1">
        <f t="shared" si="39"/>
        <v>5409</v>
      </c>
      <c r="C181" s="11">
        <v>174</v>
      </c>
      <c r="D181" s="11">
        <v>14591</v>
      </c>
      <c r="E181" s="11">
        <v>1</v>
      </c>
      <c r="F181" s="11">
        <v>0</v>
      </c>
      <c r="G181" s="11">
        <v>5245</v>
      </c>
      <c r="H181" s="11">
        <v>0</v>
      </c>
      <c r="I181" s="11">
        <v>163</v>
      </c>
      <c r="J181" s="11">
        <v>58.94</v>
      </c>
      <c r="K181" s="11">
        <v>1.92</v>
      </c>
      <c r="L181" s="11">
        <v>25.9</v>
      </c>
      <c r="M181" s="11">
        <v>1</v>
      </c>
      <c r="N181" s="11">
        <v>2008</v>
      </c>
      <c r="O181" s="11">
        <v>3397</v>
      </c>
      <c r="P181" s="11">
        <v>0</v>
      </c>
      <c r="Q181" s="11">
        <v>3351</v>
      </c>
      <c r="R181" s="11">
        <v>46</v>
      </c>
      <c r="S181" s="11">
        <v>1</v>
      </c>
      <c r="T181" s="11">
        <v>0</v>
      </c>
      <c r="U181" s="11">
        <v>0</v>
      </c>
      <c r="V181" s="1">
        <f t="shared" si="47"/>
        <v>0</v>
      </c>
      <c r="W181" s="1">
        <f t="shared" si="48"/>
        <v>0</v>
      </c>
      <c r="X181" s="1">
        <f t="shared" si="49"/>
        <v>0</v>
      </c>
      <c r="Y181" s="1">
        <f t="shared" si="50"/>
        <v>0</v>
      </c>
      <c r="Z181" s="1">
        <f t="shared" si="51"/>
        <v>0</v>
      </c>
      <c r="AA181" s="3">
        <f t="shared" si="40"/>
        <v>0.48</v>
      </c>
      <c r="AB181" s="13">
        <f t="shared" si="41"/>
        <v>3.0134960251432797E-2</v>
      </c>
      <c r="AC181" s="13">
        <f t="shared" si="42"/>
        <v>0.27045000000000002</v>
      </c>
      <c r="AD181" s="13">
        <f t="shared" si="43"/>
        <v>5.0000000000000002E-5</v>
      </c>
      <c r="AE181" s="13">
        <f t="shared" si="44"/>
        <v>0.26224999999999998</v>
      </c>
      <c r="AF181" s="13">
        <f t="shared" si="45"/>
        <v>8.1499999999999993E-3</v>
      </c>
      <c r="AG181" s="13">
        <f t="shared" si="46"/>
        <v>0</v>
      </c>
      <c r="AQ181" s="11">
        <f t="shared" si="52"/>
        <v>182</v>
      </c>
      <c r="AR181" s="11">
        <f t="shared" si="52"/>
        <v>174</v>
      </c>
    </row>
    <row r="182" spans="2:44" x14ac:dyDescent="0.3">
      <c r="B182" s="1">
        <f t="shared" si="39"/>
        <v>5409</v>
      </c>
      <c r="C182" s="11">
        <v>175</v>
      </c>
      <c r="D182" s="11">
        <v>14591</v>
      </c>
      <c r="E182" s="11">
        <v>1</v>
      </c>
      <c r="F182" s="11">
        <v>0</v>
      </c>
      <c r="G182" s="11">
        <v>5245</v>
      </c>
      <c r="H182" s="11">
        <v>0</v>
      </c>
      <c r="I182" s="11">
        <v>163</v>
      </c>
      <c r="J182" s="11">
        <v>58.94</v>
      </c>
      <c r="K182" s="11">
        <v>1.92</v>
      </c>
      <c r="L182" s="11">
        <v>25.9</v>
      </c>
      <c r="M182" s="11">
        <v>1</v>
      </c>
      <c r="N182" s="11">
        <v>2008</v>
      </c>
      <c r="O182" s="11">
        <v>3397</v>
      </c>
      <c r="P182" s="11">
        <v>0</v>
      </c>
      <c r="Q182" s="11">
        <v>3351</v>
      </c>
      <c r="R182" s="11">
        <v>46</v>
      </c>
      <c r="S182" s="11">
        <v>1</v>
      </c>
      <c r="T182" s="11">
        <v>0</v>
      </c>
      <c r="U182" s="11">
        <v>0</v>
      </c>
      <c r="V182" s="1">
        <f t="shared" si="47"/>
        <v>0</v>
      </c>
      <c r="W182" s="1">
        <f t="shared" si="48"/>
        <v>0</v>
      </c>
      <c r="X182" s="1">
        <f t="shared" si="49"/>
        <v>0</v>
      </c>
      <c r="Y182" s="1">
        <f t="shared" si="50"/>
        <v>0</v>
      </c>
      <c r="Z182" s="1">
        <f t="shared" si="51"/>
        <v>0</v>
      </c>
      <c r="AA182" s="3">
        <f t="shared" si="40"/>
        <v>0.48</v>
      </c>
      <c r="AB182" s="13">
        <f t="shared" si="41"/>
        <v>3.0134960251432797E-2</v>
      </c>
      <c r="AC182" s="13">
        <f t="shared" si="42"/>
        <v>0.27045000000000002</v>
      </c>
      <c r="AD182" s="13">
        <f t="shared" si="43"/>
        <v>5.0000000000000002E-5</v>
      </c>
      <c r="AE182" s="13">
        <f t="shared" si="44"/>
        <v>0.26224999999999998</v>
      </c>
      <c r="AF182" s="13">
        <f t="shared" si="45"/>
        <v>8.1499999999999993E-3</v>
      </c>
      <c r="AG182" s="13">
        <f t="shared" si="46"/>
        <v>0</v>
      </c>
      <c r="AQ182" s="11">
        <f t="shared" si="52"/>
        <v>183</v>
      </c>
      <c r="AR182" s="11">
        <f t="shared" si="52"/>
        <v>175</v>
      </c>
    </row>
    <row r="183" spans="2:44" x14ac:dyDescent="0.3">
      <c r="B183" s="1">
        <f t="shared" si="39"/>
        <v>5409</v>
      </c>
      <c r="C183" s="11">
        <v>176</v>
      </c>
      <c r="D183" s="11">
        <v>14591</v>
      </c>
      <c r="E183" s="11">
        <v>1</v>
      </c>
      <c r="F183" s="11">
        <v>0</v>
      </c>
      <c r="G183" s="11">
        <v>5245</v>
      </c>
      <c r="H183" s="11">
        <v>0</v>
      </c>
      <c r="I183" s="11">
        <v>163</v>
      </c>
      <c r="J183" s="11">
        <v>58.94</v>
      </c>
      <c r="K183" s="11">
        <v>1.92</v>
      </c>
      <c r="L183" s="11">
        <v>25.9</v>
      </c>
      <c r="M183" s="11">
        <v>1</v>
      </c>
      <c r="N183" s="11">
        <v>2008</v>
      </c>
      <c r="O183" s="11">
        <v>3397</v>
      </c>
      <c r="P183" s="11">
        <v>0</v>
      </c>
      <c r="Q183" s="11">
        <v>3351</v>
      </c>
      <c r="R183" s="11">
        <v>46</v>
      </c>
      <c r="S183" s="11">
        <v>1</v>
      </c>
      <c r="T183" s="11">
        <v>0</v>
      </c>
      <c r="U183" s="11">
        <v>0</v>
      </c>
      <c r="V183" s="1">
        <f t="shared" si="47"/>
        <v>0</v>
      </c>
      <c r="W183" s="1">
        <f t="shared" si="48"/>
        <v>0</v>
      </c>
      <c r="X183" s="1">
        <f t="shared" si="49"/>
        <v>0</v>
      </c>
      <c r="Y183" s="1">
        <f t="shared" si="50"/>
        <v>0</v>
      </c>
      <c r="Z183" s="1">
        <f t="shared" si="51"/>
        <v>0</v>
      </c>
      <c r="AA183" s="3">
        <f t="shared" si="40"/>
        <v>0.48</v>
      </c>
      <c r="AB183" s="13">
        <f t="shared" si="41"/>
        <v>3.0134960251432797E-2</v>
      </c>
      <c r="AC183" s="13">
        <f t="shared" si="42"/>
        <v>0.27045000000000002</v>
      </c>
      <c r="AD183" s="13">
        <f t="shared" si="43"/>
        <v>5.0000000000000002E-5</v>
      </c>
      <c r="AE183" s="13">
        <f t="shared" si="44"/>
        <v>0.26224999999999998</v>
      </c>
      <c r="AF183" s="13">
        <f t="shared" si="45"/>
        <v>8.1499999999999993E-3</v>
      </c>
      <c r="AG183" s="13">
        <f t="shared" si="46"/>
        <v>0</v>
      </c>
      <c r="AQ183" s="11">
        <f t="shared" si="52"/>
        <v>184</v>
      </c>
      <c r="AR183" s="11">
        <f t="shared" si="52"/>
        <v>176</v>
      </c>
    </row>
    <row r="184" spans="2:44" x14ac:dyDescent="0.3">
      <c r="B184" s="1">
        <f t="shared" si="39"/>
        <v>5409</v>
      </c>
      <c r="C184" s="11">
        <v>177</v>
      </c>
      <c r="D184" s="11">
        <v>14591</v>
      </c>
      <c r="E184" s="11">
        <v>1</v>
      </c>
      <c r="F184" s="11">
        <v>0</v>
      </c>
      <c r="G184" s="11">
        <v>5245</v>
      </c>
      <c r="H184" s="11">
        <v>0</v>
      </c>
      <c r="I184" s="11">
        <v>163</v>
      </c>
      <c r="J184" s="11">
        <v>58.94</v>
      </c>
      <c r="K184" s="11">
        <v>1.92</v>
      </c>
      <c r="L184" s="11">
        <v>25.9</v>
      </c>
      <c r="M184" s="11">
        <v>1</v>
      </c>
      <c r="N184" s="11">
        <v>2008</v>
      </c>
      <c r="O184" s="11">
        <v>3397</v>
      </c>
      <c r="P184" s="11">
        <v>0</v>
      </c>
      <c r="Q184" s="11">
        <v>3351</v>
      </c>
      <c r="R184" s="11">
        <v>46</v>
      </c>
      <c r="S184" s="11">
        <v>1</v>
      </c>
      <c r="T184" s="11">
        <v>0</v>
      </c>
      <c r="U184" s="11">
        <v>0</v>
      </c>
      <c r="V184" s="1">
        <f t="shared" si="47"/>
        <v>0</v>
      </c>
      <c r="W184" s="1">
        <f t="shared" si="48"/>
        <v>0</v>
      </c>
      <c r="X184" s="1">
        <f t="shared" si="49"/>
        <v>0</v>
      </c>
      <c r="Y184" s="1">
        <f t="shared" si="50"/>
        <v>0</v>
      </c>
      <c r="Z184" s="1">
        <f t="shared" si="51"/>
        <v>0</v>
      </c>
      <c r="AA184" s="3">
        <f t="shared" si="40"/>
        <v>0.48</v>
      </c>
      <c r="AB184" s="13">
        <f t="shared" si="41"/>
        <v>3.0134960251432797E-2</v>
      </c>
      <c r="AC184" s="13">
        <f t="shared" si="42"/>
        <v>0.27045000000000002</v>
      </c>
      <c r="AD184" s="13">
        <f t="shared" si="43"/>
        <v>5.0000000000000002E-5</v>
      </c>
      <c r="AE184" s="13">
        <f t="shared" si="44"/>
        <v>0.26224999999999998</v>
      </c>
      <c r="AF184" s="13">
        <f t="shared" si="45"/>
        <v>8.1499999999999993E-3</v>
      </c>
      <c r="AG184" s="13">
        <f t="shared" si="46"/>
        <v>0</v>
      </c>
      <c r="AQ184" s="11">
        <f t="shared" si="52"/>
        <v>185</v>
      </c>
      <c r="AR184" s="11">
        <f t="shared" si="52"/>
        <v>177</v>
      </c>
    </row>
    <row r="185" spans="2:44" x14ac:dyDescent="0.3">
      <c r="B185" s="1">
        <f t="shared" si="39"/>
        <v>5409</v>
      </c>
      <c r="C185" s="11">
        <v>178</v>
      </c>
      <c r="D185" s="11">
        <v>14591</v>
      </c>
      <c r="E185" s="11">
        <v>1</v>
      </c>
      <c r="F185" s="11">
        <v>0</v>
      </c>
      <c r="G185" s="11">
        <v>5245</v>
      </c>
      <c r="H185" s="11">
        <v>0</v>
      </c>
      <c r="I185" s="11">
        <v>163</v>
      </c>
      <c r="J185" s="11">
        <v>58.94</v>
      </c>
      <c r="K185" s="11">
        <v>1.92</v>
      </c>
      <c r="L185" s="11">
        <v>25.9</v>
      </c>
      <c r="M185" s="11">
        <v>1</v>
      </c>
      <c r="N185" s="11">
        <v>2008</v>
      </c>
      <c r="O185" s="11">
        <v>3397</v>
      </c>
      <c r="P185" s="11">
        <v>0</v>
      </c>
      <c r="Q185" s="11">
        <v>3351</v>
      </c>
      <c r="R185" s="11">
        <v>46</v>
      </c>
      <c r="S185" s="11">
        <v>1</v>
      </c>
      <c r="T185" s="11">
        <v>0</v>
      </c>
      <c r="U185" s="11">
        <v>0</v>
      </c>
      <c r="V185" s="1">
        <f t="shared" si="47"/>
        <v>0</v>
      </c>
      <c r="W185" s="1">
        <f t="shared" si="48"/>
        <v>0</v>
      </c>
      <c r="X185" s="1">
        <f t="shared" si="49"/>
        <v>0</v>
      </c>
      <c r="Y185" s="1">
        <f t="shared" si="50"/>
        <v>0</v>
      </c>
      <c r="Z185" s="1">
        <f t="shared" si="51"/>
        <v>0</v>
      </c>
      <c r="AA185" s="3">
        <f t="shared" si="40"/>
        <v>0.48</v>
      </c>
      <c r="AB185" s="13">
        <f t="shared" si="41"/>
        <v>3.0134960251432797E-2</v>
      </c>
      <c r="AC185" s="13">
        <f t="shared" si="42"/>
        <v>0.27045000000000002</v>
      </c>
      <c r="AD185" s="13">
        <f t="shared" si="43"/>
        <v>5.0000000000000002E-5</v>
      </c>
      <c r="AE185" s="13">
        <f t="shared" si="44"/>
        <v>0.26224999999999998</v>
      </c>
      <c r="AF185" s="13">
        <f t="shared" si="45"/>
        <v>8.1499999999999993E-3</v>
      </c>
      <c r="AG185" s="13">
        <f t="shared" si="46"/>
        <v>0</v>
      </c>
      <c r="AQ185" s="11">
        <f t="shared" si="52"/>
        <v>186</v>
      </c>
      <c r="AR185" s="11">
        <f t="shared" si="52"/>
        <v>178</v>
      </c>
    </row>
    <row r="186" spans="2:44" x14ac:dyDescent="0.3">
      <c r="B186" s="1">
        <f t="shared" si="39"/>
        <v>5409</v>
      </c>
      <c r="C186" s="11">
        <v>179</v>
      </c>
      <c r="D186" s="11">
        <v>14591</v>
      </c>
      <c r="E186" s="11">
        <v>1</v>
      </c>
      <c r="F186" s="11">
        <v>0</v>
      </c>
      <c r="G186" s="11">
        <v>5245</v>
      </c>
      <c r="H186" s="11">
        <v>0</v>
      </c>
      <c r="I186" s="11">
        <v>163</v>
      </c>
      <c r="J186" s="11">
        <v>58.95</v>
      </c>
      <c r="K186" s="11">
        <v>1.92</v>
      </c>
      <c r="L186" s="11">
        <v>25.9</v>
      </c>
      <c r="M186" s="11">
        <v>1</v>
      </c>
      <c r="N186" s="11">
        <v>2008</v>
      </c>
      <c r="O186" s="11">
        <v>3397</v>
      </c>
      <c r="P186" s="11">
        <v>0</v>
      </c>
      <c r="Q186" s="11">
        <v>3351</v>
      </c>
      <c r="R186" s="11">
        <v>46</v>
      </c>
      <c r="S186" s="11">
        <v>1</v>
      </c>
      <c r="T186" s="11">
        <v>0</v>
      </c>
      <c r="U186" s="11">
        <v>0</v>
      </c>
      <c r="V186" s="1">
        <f t="shared" si="47"/>
        <v>0</v>
      </c>
      <c r="W186" s="1">
        <f t="shared" si="48"/>
        <v>0</v>
      </c>
      <c r="X186" s="1">
        <f t="shared" si="49"/>
        <v>0</v>
      </c>
      <c r="Y186" s="1">
        <f t="shared" si="50"/>
        <v>0</v>
      </c>
      <c r="Z186" s="1">
        <f t="shared" si="51"/>
        <v>0</v>
      </c>
      <c r="AA186" s="3">
        <f t="shared" si="40"/>
        <v>0.48</v>
      </c>
      <c r="AB186" s="13">
        <f t="shared" si="41"/>
        <v>3.0134960251432797E-2</v>
      </c>
      <c r="AC186" s="13">
        <f t="shared" si="42"/>
        <v>0.27045000000000002</v>
      </c>
      <c r="AD186" s="13">
        <f t="shared" si="43"/>
        <v>5.0000000000000002E-5</v>
      </c>
      <c r="AE186" s="13">
        <f t="shared" si="44"/>
        <v>0.26224999999999998</v>
      </c>
      <c r="AF186" s="13">
        <f t="shared" si="45"/>
        <v>8.1499999999999993E-3</v>
      </c>
      <c r="AG186" s="13">
        <f t="shared" si="46"/>
        <v>0</v>
      </c>
      <c r="AQ186" s="11">
        <f t="shared" si="52"/>
        <v>187</v>
      </c>
      <c r="AR186" s="11">
        <f t="shared" si="52"/>
        <v>179</v>
      </c>
    </row>
    <row r="187" spans="2:44" x14ac:dyDescent="0.3">
      <c r="B187" s="1">
        <f t="shared" si="39"/>
        <v>5409</v>
      </c>
      <c r="C187" s="11">
        <v>180</v>
      </c>
      <c r="D187" s="11">
        <v>14591</v>
      </c>
      <c r="E187" s="11">
        <v>1</v>
      </c>
      <c r="F187" s="11">
        <v>0</v>
      </c>
      <c r="G187" s="11">
        <v>5245</v>
      </c>
      <c r="H187" s="11">
        <v>0</v>
      </c>
      <c r="I187" s="11">
        <v>163</v>
      </c>
      <c r="J187" s="11">
        <v>58.95</v>
      </c>
      <c r="K187" s="11">
        <v>1.92</v>
      </c>
      <c r="L187" s="11">
        <v>25.9</v>
      </c>
      <c r="M187" s="11">
        <v>1</v>
      </c>
      <c r="N187" s="11">
        <v>2008</v>
      </c>
      <c r="O187" s="11">
        <v>3397</v>
      </c>
      <c r="P187" s="11">
        <v>0</v>
      </c>
      <c r="Q187" s="11">
        <v>3351</v>
      </c>
      <c r="R187" s="11">
        <v>46</v>
      </c>
      <c r="S187" s="11">
        <v>1</v>
      </c>
      <c r="T187" s="11">
        <v>0</v>
      </c>
      <c r="U187" s="11">
        <v>0</v>
      </c>
      <c r="V187" s="1">
        <f t="shared" si="47"/>
        <v>0</v>
      </c>
      <c r="W187" s="1">
        <f t="shared" si="48"/>
        <v>0</v>
      </c>
      <c r="X187" s="1">
        <f t="shared" si="49"/>
        <v>0</v>
      </c>
      <c r="Y187" s="1">
        <f t="shared" si="50"/>
        <v>0</v>
      </c>
      <c r="Z187" s="1">
        <f t="shared" si="51"/>
        <v>0</v>
      </c>
      <c r="AA187" s="3">
        <f t="shared" si="40"/>
        <v>0.48</v>
      </c>
      <c r="AB187" s="13">
        <f t="shared" si="41"/>
        <v>3.0134960251432797E-2</v>
      </c>
      <c r="AC187" s="13">
        <f t="shared" si="42"/>
        <v>0.27045000000000002</v>
      </c>
      <c r="AD187" s="13">
        <f t="shared" si="43"/>
        <v>5.0000000000000002E-5</v>
      </c>
      <c r="AE187" s="13">
        <f t="shared" si="44"/>
        <v>0.26224999999999998</v>
      </c>
      <c r="AF187" s="13">
        <f t="shared" si="45"/>
        <v>8.1499999999999993E-3</v>
      </c>
      <c r="AG187" s="13">
        <f t="shared" si="46"/>
        <v>0</v>
      </c>
      <c r="AQ187" s="11">
        <f t="shared" si="52"/>
        <v>188</v>
      </c>
      <c r="AR187" s="11">
        <f t="shared" si="52"/>
        <v>180</v>
      </c>
    </row>
    <row r="188" spans="2:44" x14ac:dyDescent="0.3">
      <c r="B188" s="1">
        <f t="shared" si="39"/>
        <v>5409</v>
      </c>
      <c r="C188" s="11">
        <v>181</v>
      </c>
      <c r="D188" s="11">
        <v>14591</v>
      </c>
      <c r="E188" s="11">
        <v>1</v>
      </c>
      <c r="F188" s="11">
        <v>0</v>
      </c>
      <c r="G188" s="11">
        <v>5245</v>
      </c>
      <c r="H188" s="11">
        <v>0</v>
      </c>
      <c r="I188" s="11">
        <v>163</v>
      </c>
      <c r="J188" s="11">
        <v>58.95</v>
      </c>
      <c r="K188" s="11">
        <v>1.92</v>
      </c>
      <c r="L188" s="11">
        <v>25.9</v>
      </c>
      <c r="M188" s="11">
        <v>1</v>
      </c>
      <c r="N188" s="11">
        <v>2008</v>
      </c>
      <c r="O188" s="11">
        <v>3397</v>
      </c>
      <c r="P188" s="11">
        <v>0</v>
      </c>
      <c r="Q188" s="11">
        <v>3351</v>
      </c>
      <c r="R188" s="11">
        <v>46</v>
      </c>
      <c r="S188" s="11">
        <v>1</v>
      </c>
      <c r="T188" s="11">
        <v>0</v>
      </c>
      <c r="U188" s="11">
        <v>0</v>
      </c>
      <c r="V188" s="1">
        <f t="shared" si="47"/>
        <v>0</v>
      </c>
      <c r="W188" s="1">
        <f t="shared" si="48"/>
        <v>0</v>
      </c>
      <c r="X188" s="1">
        <f t="shared" si="49"/>
        <v>0</v>
      </c>
      <c r="Y188" s="1">
        <f t="shared" si="50"/>
        <v>0</v>
      </c>
      <c r="Z188" s="1">
        <f t="shared" si="51"/>
        <v>0</v>
      </c>
      <c r="AA188" s="3">
        <f t="shared" si="40"/>
        <v>0.48</v>
      </c>
      <c r="AB188" s="13">
        <f t="shared" si="41"/>
        <v>3.0134960251432797E-2</v>
      </c>
      <c r="AC188" s="13">
        <f t="shared" si="42"/>
        <v>0.27045000000000002</v>
      </c>
      <c r="AD188" s="13">
        <f t="shared" si="43"/>
        <v>5.0000000000000002E-5</v>
      </c>
      <c r="AE188" s="13">
        <f t="shared" si="44"/>
        <v>0.26224999999999998</v>
      </c>
      <c r="AF188" s="13">
        <f t="shared" si="45"/>
        <v>8.1499999999999993E-3</v>
      </c>
      <c r="AG188" s="13">
        <f t="shared" si="46"/>
        <v>0</v>
      </c>
      <c r="AQ188" s="11">
        <f t="shared" si="52"/>
        <v>189</v>
      </c>
      <c r="AR188" s="11">
        <f t="shared" si="52"/>
        <v>181</v>
      </c>
    </row>
    <row r="189" spans="2:44" x14ac:dyDescent="0.3">
      <c r="B189" s="1">
        <f t="shared" si="39"/>
        <v>5409</v>
      </c>
      <c r="C189" s="11">
        <v>182</v>
      </c>
      <c r="D189" s="11">
        <v>14591</v>
      </c>
      <c r="E189" s="11">
        <v>1</v>
      </c>
      <c r="F189" s="11">
        <v>0</v>
      </c>
      <c r="G189" s="11">
        <v>5245</v>
      </c>
      <c r="H189" s="11">
        <v>0</v>
      </c>
      <c r="I189" s="11">
        <v>163</v>
      </c>
      <c r="J189" s="11">
        <v>58.95</v>
      </c>
      <c r="K189" s="11">
        <v>1.92</v>
      </c>
      <c r="L189" s="11">
        <v>25.9</v>
      </c>
      <c r="M189" s="11">
        <v>1</v>
      </c>
      <c r="N189" s="11">
        <v>2008</v>
      </c>
      <c r="O189" s="11">
        <v>3397</v>
      </c>
      <c r="P189" s="11">
        <v>0</v>
      </c>
      <c r="Q189" s="11">
        <v>3351</v>
      </c>
      <c r="R189" s="11">
        <v>46</v>
      </c>
      <c r="S189" s="11">
        <v>1</v>
      </c>
      <c r="T189" s="11">
        <v>0</v>
      </c>
      <c r="U189" s="11">
        <v>0</v>
      </c>
      <c r="V189" s="1">
        <f t="shared" si="47"/>
        <v>0</v>
      </c>
      <c r="W189" s="1">
        <f t="shared" si="48"/>
        <v>0</v>
      </c>
      <c r="X189" s="1">
        <f t="shared" si="49"/>
        <v>0</v>
      </c>
      <c r="Y189" s="1">
        <f t="shared" si="50"/>
        <v>0</v>
      </c>
      <c r="Z189" s="1">
        <f t="shared" si="51"/>
        <v>0</v>
      </c>
      <c r="AA189" s="3">
        <f t="shared" si="40"/>
        <v>0.48</v>
      </c>
      <c r="AB189" s="13">
        <f t="shared" si="41"/>
        <v>3.0134960251432797E-2</v>
      </c>
      <c r="AC189" s="13">
        <f t="shared" si="42"/>
        <v>0.27045000000000002</v>
      </c>
      <c r="AD189" s="13">
        <f t="shared" si="43"/>
        <v>5.0000000000000002E-5</v>
      </c>
      <c r="AE189" s="13">
        <f t="shared" si="44"/>
        <v>0.26224999999999998</v>
      </c>
      <c r="AF189" s="13">
        <f t="shared" si="45"/>
        <v>8.1499999999999993E-3</v>
      </c>
      <c r="AG189" s="13">
        <f t="shared" si="46"/>
        <v>0</v>
      </c>
      <c r="AQ189" s="11">
        <f t="shared" si="52"/>
        <v>190</v>
      </c>
      <c r="AR189" s="11">
        <f t="shared" si="52"/>
        <v>182</v>
      </c>
    </row>
    <row r="190" spans="2:44" x14ac:dyDescent="0.3">
      <c r="B190" s="1">
        <f t="shared" si="39"/>
        <v>5409</v>
      </c>
      <c r="C190" s="11">
        <v>183</v>
      </c>
      <c r="D190" s="11">
        <v>14591</v>
      </c>
      <c r="E190" s="11">
        <v>0</v>
      </c>
      <c r="F190" s="11">
        <v>0</v>
      </c>
      <c r="G190" s="11">
        <v>5246</v>
      </c>
      <c r="H190" s="11">
        <v>0</v>
      </c>
      <c r="I190" s="11">
        <v>163</v>
      </c>
      <c r="J190" s="11">
        <v>58.96</v>
      </c>
      <c r="K190" s="11">
        <v>1.92</v>
      </c>
      <c r="L190" s="11">
        <v>25.9</v>
      </c>
      <c r="M190" s="11">
        <v>1</v>
      </c>
      <c r="N190" s="11">
        <v>2008</v>
      </c>
      <c r="O190" s="11">
        <v>3397</v>
      </c>
      <c r="P190" s="11">
        <v>0</v>
      </c>
      <c r="Q190" s="11">
        <v>3351</v>
      </c>
      <c r="R190" s="11">
        <v>46</v>
      </c>
      <c r="S190" s="11">
        <v>0</v>
      </c>
      <c r="T190" s="11">
        <v>0</v>
      </c>
      <c r="U190" s="11">
        <v>0</v>
      </c>
      <c r="V190" s="1">
        <f t="shared" si="47"/>
        <v>-1</v>
      </c>
      <c r="W190" s="1">
        <f t="shared" si="48"/>
        <v>1</v>
      </c>
      <c r="X190" s="1">
        <f t="shared" si="49"/>
        <v>0</v>
      </c>
      <c r="Y190" s="1">
        <f t="shared" si="50"/>
        <v>0</v>
      </c>
      <c r="Z190" s="1">
        <f t="shared" si="51"/>
        <v>0</v>
      </c>
      <c r="AA190" s="3">
        <f t="shared" si="40"/>
        <v>0.48</v>
      </c>
      <c r="AB190" s="13">
        <f t="shared" si="41"/>
        <v>3.0134960251432797E-2</v>
      </c>
      <c r="AC190" s="13">
        <f t="shared" si="42"/>
        <v>0.27045000000000002</v>
      </c>
      <c r="AD190" s="13">
        <f t="shared" si="43"/>
        <v>0</v>
      </c>
      <c r="AE190" s="13">
        <f t="shared" si="44"/>
        <v>0.26229999999999998</v>
      </c>
      <c r="AF190" s="13">
        <f t="shared" si="45"/>
        <v>8.1499999999999993E-3</v>
      </c>
      <c r="AG190" s="13">
        <f t="shared" si="46"/>
        <v>0</v>
      </c>
      <c r="AQ190" s="11">
        <f t="shared" si="52"/>
        <v>191</v>
      </c>
      <c r="AR190" s="11">
        <f t="shared" si="52"/>
        <v>183</v>
      </c>
    </row>
    <row r="191" spans="2:44" x14ac:dyDescent="0.3">
      <c r="B191" s="1" t="e">
        <f t="shared" si="39"/>
        <v>#N/A</v>
      </c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" t="str">
        <f t="shared" si="47"/>
        <v/>
      </c>
      <c r="W191" s="1" t="str">
        <f t="shared" si="48"/>
        <v/>
      </c>
      <c r="X191" s="1" t="str">
        <f t="shared" si="49"/>
        <v/>
      </c>
      <c r="Y191" s="1" t="str">
        <f t="shared" si="50"/>
        <v/>
      </c>
      <c r="Z191" s="1" t="e">
        <f t="shared" si="51"/>
        <v>#N/A</v>
      </c>
      <c r="AA191" s="3">
        <f t="shared" si="40"/>
        <v>0</v>
      </c>
      <c r="AB191" s="13" t="e">
        <f t="shared" si="41"/>
        <v>#N/A</v>
      </c>
      <c r="AC191" s="13" t="e">
        <f t="shared" si="42"/>
        <v>#N/A</v>
      </c>
      <c r="AD191" s="13" t="e">
        <f t="shared" si="43"/>
        <v>#N/A</v>
      </c>
      <c r="AE191" s="13" t="e">
        <f t="shared" si="44"/>
        <v>#N/A</v>
      </c>
      <c r="AF191" s="13" t="e">
        <f t="shared" si="45"/>
        <v>#N/A</v>
      </c>
      <c r="AG191" s="13" t="e">
        <f t="shared" si="46"/>
        <v>#N/A</v>
      </c>
    </row>
    <row r="192" spans="2:44" x14ac:dyDescent="0.3">
      <c r="B192" s="1" t="e">
        <f t="shared" si="39"/>
        <v>#N/A</v>
      </c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" t="str">
        <f t="shared" si="47"/>
        <v/>
      </c>
      <c r="W192" s="1" t="str">
        <f t="shared" si="48"/>
        <v/>
      </c>
      <c r="X192" s="1" t="str">
        <f t="shared" si="49"/>
        <v/>
      </c>
      <c r="Y192" s="1" t="str">
        <f t="shared" si="50"/>
        <v/>
      </c>
      <c r="Z192" s="1" t="e">
        <f t="shared" si="51"/>
        <v>#N/A</v>
      </c>
      <c r="AA192" s="3">
        <f t="shared" si="40"/>
        <v>0</v>
      </c>
      <c r="AB192" s="13" t="e">
        <f t="shared" si="41"/>
        <v>#N/A</v>
      </c>
      <c r="AC192" s="13" t="e">
        <f t="shared" si="42"/>
        <v>#N/A</v>
      </c>
      <c r="AD192" s="13" t="e">
        <f t="shared" si="43"/>
        <v>#N/A</v>
      </c>
      <c r="AE192" s="13" t="e">
        <f t="shared" si="44"/>
        <v>#N/A</v>
      </c>
      <c r="AF192" s="13" t="e">
        <f t="shared" si="45"/>
        <v>#N/A</v>
      </c>
      <c r="AG192" s="13" t="e">
        <f t="shared" si="46"/>
        <v>#N/A</v>
      </c>
    </row>
    <row r="193" spans="2:33" x14ac:dyDescent="0.3">
      <c r="B193" s="1" t="e">
        <f t="shared" si="39"/>
        <v>#N/A</v>
      </c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" t="str">
        <f t="shared" si="47"/>
        <v/>
      </c>
      <c r="W193" s="1" t="str">
        <f t="shared" si="48"/>
        <v/>
      </c>
      <c r="X193" s="1" t="str">
        <f t="shared" si="49"/>
        <v/>
      </c>
      <c r="Y193" s="1" t="str">
        <f t="shared" si="50"/>
        <v/>
      </c>
      <c r="Z193" s="1" t="e">
        <f t="shared" si="51"/>
        <v>#N/A</v>
      </c>
      <c r="AA193" s="3">
        <f t="shared" si="40"/>
        <v>0</v>
      </c>
      <c r="AB193" s="13" t="e">
        <f t="shared" si="41"/>
        <v>#N/A</v>
      </c>
      <c r="AC193" s="13" t="e">
        <f t="shared" si="42"/>
        <v>#N/A</v>
      </c>
      <c r="AD193" s="13" t="e">
        <f t="shared" si="43"/>
        <v>#N/A</v>
      </c>
      <c r="AE193" s="13" t="e">
        <f t="shared" si="44"/>
        <v>#N/A</v>
      </c>
      <c r="AF193" s="13" t="e">
        <f t="shared" si="45"/>
        <v>#N/A</v>
      </c>
      <c r="AG193" s="13" t="e">
        <f t="shared" si="46"/>
        <v>#N/A</v>
      </c>
    </row>
    <row r="194" spans="2:33" x14ac:dyDescent="0.3">
      <c r="B194" s="1" t="e">
        <f t="shared" si="39"/>
        <v>#N/A</v>
      </c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" t="str">
        <f t="shared" si="47"/>
        <v/>
      </c>
      <c r="W194" s="1" t="str">
        <f t="shared" si="48"/>
        <v/>
      </c>
      <c r="X194" s="1" t="str">
        <f t="shared" si="49"/>
        <v/>
      </c>
      <c r="Y194" s="1" t="str">
        <f t="shared" si="50"/>
        <v/>
      </c>
      <c r="Z194" s="1" t="e">
        <f t="shared" si="51"/>
        <v>#N/A</v>
      </c>
      <c r="AA194" s="3">
        <f t="shared" si="40"/>
        <v>0</v>
      </c>
      <c r="AB194" s="13" t="e">
        <f t="shared" si="41"/>
        <v>#N/A</v>
      </c>
      <c r="AC194" s="13" t="e">
        <f t="shared" si="42"/>
        <v>#N/A</v>
      </c>
      <c r="AD194" s="13" t="e">
        <f t="shared" si="43"/>
        <v>#N/A</v>
      </c>
      <c r="AE194" s="13" t="e">
        <f t="shared" si="44"/>
        <v>#N/A</v>
      </c>
      <c r="AF194" s="13" t="e">
        <f t="shared" si="45"/>
        <v>#N/A</v>
      </c>
      <c r="AG194" s="13" t="e">
        <f t="shared" si="46"/>
        <v>#N/A</v>
      </c>
    </row>
    <row r="195" spans="2:33" x14ac:dyDescent="0.3">
      <c r="B195" s="1" t="e">
        <f t="shared" si="39"/>
        <v>#N/A</v>
      </c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" t="str">
        <f t="shared" si="47"/>
        <v/>
      </c>
      <c r="W195" s="1" t="str">
        <f t="shared" si="48"/>
        <v/>
      </c>
      <c r="X195" s="1" t="str">
        <f t="shared" si="49"/>
        <v/>
      </c>
      <c r="Y195" s="1" t="str">
        <f t="shared" si="50"/>
        <v/>
      </c>
      <c r="Z195" s="1" t="e">
        <f t="shared" si="51"/>
        <v>#N/A</v>
      </c>
      <c r="AA195" s="3">
        <f t="shared" si="40"/>
        <v>0</v>
      </c>
      <c r="AB195" s="13" t="e">
        <f t="shared" si="41"/>
        <v>#N/A</v>
      </c>
      <c r="AC195" s="13" t="e">
        <f t="shared" si="42"/>
        <v>#N/A</v>
      </c>
      <c r="AD195" s="13" t="e">
        <f t="shared" si="43"/>
        <v>#N/A</v>
      </c>
      <c r="AE195" s="13" t="e">
        <f t="shared" si="44"/>
        <v>#N/A</v>
      </c>
      <c r="AF195" s="13" t="e">
        <f t="shared" si="45"/>
        <v>#N/A</v>
      </c>
      <c r="AG195" s="13" t="e">
        <f t="shared" si="46"/>
        <v>#N/A</v>
      </c>
    </row>
    <row r="196" spans="2:33" x14ac:dyDescent="0.3">
      <c r="B196" s="1" t="e">
        <f t="shared" si="39"/>
        <v>#N/A</v>
      </c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" t="str">
        <f t="shared" si="47"/>
        <v/>
      </c>
      <c r="W196" s="1" t="str">
        <f t="shared" si="48"/>
        <v/>
      </c>
      <c r="X196" s="1" t="str">
        <f t="shared" si="49"/>
        <v/>
      </c>
      <c r="Y196" s="1" t="str">
        <f t="shared" si="50"/>
        <v/>
      </c>
      <c r="Z196" s="1" t="e">
        <f t="shared" si="51"/>
        <v>#N/A</v>
      </c>
      <c r="AA196" s="3">
        <f t="shared" si="40"/>
        <v>0</v>
      </c>
      <c r="AB196" s="13" t="e">
        <f t="shared" si="41"/>
        <v>#N/A</v>
      </c>
      <c r="AC196" s="13" t="e">
        <f t="shared" si="42"/>
        <v>#N/A</v>
      </c>
      <c r="AD196" s="13" t="e">
        <f t="shared" si="43"/>
        <v>#N/A</v>
      </c>
      <c r="AE196" s="13" t="e">
        <f t="shared" si="44"/>
        <v>#N/A</v>
      </c>
      <c r="AF196" s="13" t="e">
        <f t="shared" si="45"/>
        <v>#N/A</v>
      </c>
      <c r="AG196" s="13" t="e">
        <f t="shared" si="46"/>
        <v>#N/A</v>
      </c>
    </row>
    <row r="197" spans="2:33" x14ac:dyDescent="0.3">
      <c r="B197" s="1" t="e">
        <f t="shared" si="39"/>
        <v>#N/A</v>
      </c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" t="str">
        <f t="shared" si="47"/>
        <v/>
      </c>
      <c r="W197" s="1" t="str">
        <f t="shared" si="48"/>
        <v/>
      </c>
      <c r="X197" s="1" t="str">
        <f t="shared" si="49"/>
        <v/>
      </c>
      <c r="Y197" s="1" t="str">
        <f t="shared" si="50"/>
        <v/>
      </c>
      <c r="Z197" s="1" t="e">
        <f t="shared" si="51"/>
        <v>#N/A</v>
      </c>
      <c r="AA197" s="3">
        <f t="shared" si="40"/>
        <v>0</v>
      </c>
      <c r="AB197" s="13" t="e">
        <f t="shared" si="41"/>
        <v>#N/A</v>
      </c>
      <c r="AC197" s="13" t="e">
        <f t="shared" si="42"/>
        <v>#N/A</v>
      </c>
      <c r="AD197" s="13" t="e">
        <f t="shared" si="43"/>
        <v>#N/A</v>
      </c>
      <c r="AE197" s="13" t="e">
        <f t="shared" si="44"/>
        <v>#N/A</v>
      </c>
      <c r="AF197" s="13" t="e">
        <f t="shared" si="45"/>
        <v>#N/A</v>
      </c>
      <c r="AG197" s="13" t="e">
        <f t="shared" si="46"/>
        <v>#N/A</v>
      </c>
    </row>
    <row r="198" spans="2:33" x14ac:dyDescent="0.3">
      <c r="B198" s="1" t="e">
        <f t="shared" si="39"/>
        <v>#N/A</v>
      </c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" t="str">
        <f t="shared" si="47"/>
        <v/>
      </c>
      <c r="W198" s="1" t="str">
        <f t="shared" si="48"/>
        <v/>
      </c>
      <c r="X198" s="1" t="str">
        <f t="shared" si="49"/>
        <v/>
      </c>
      <c r="Y198" s="1" t="str">
        <f t="shared" si="50"/>
        <v/>
      </c>
      <c r="Z198" s="1" t="e">
        <f t="shared" si="51"/>
        <v>#N/A</v>
      </c>
      <c r="AA198" s="3">
        <f t="shared" si="40"/>
        <v>0</v>
      </c>
      <c r="AB198" s="13" t="e">
        <f t="shared" si="41"/>
        <v>#N/A</v>
      </c>
      <c r="AC198" s="13" t="e">
        <f t="shared" si="42"/>
        <v>#N/A</v>
      </c>
      <c r="AD198" s="13" t="e">
        <f t="shared" si="43"/>
        <v>#N/A</v>
      </c>
      <c r="AE198" s="13" t="e">
        <f t="shared" si="44"/>
        <v>#N/A</v>
      </c>
      <c r="AF198" s="13" t="e">
        <f t="shared" si="45"/>
        <v>#N/A</v>
      </c>
      <c r="AG198" s="13" t="e">
        <f t="shared" si="46"/>
        <v>#N/A</v>
      </c>
    </row>
    <row r="199" spans="2:33" x14ac:dyDescent="0.3">
      <c r="B199" s="1" t="e">
        <f t="shared" si="39"/>
        <v>#N/A</v>
      </c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" t="str">
        <f t="shared" si="47"/>
        <v/>
      </c>
      <c r="W199" s="1" t="str">
        <f t="shared" si="48"/>
        <v/>
      </c>
      <c r="X199" s="1" t="str">
        <f t="shared" si="49"/>
        <v/>
      </c>
      <c r="Y199" s="1" t="str">
        <f t="shared" si="50"/>
        <v/>
      </c>
      <c r="Z199" s="1" t="e">
        <f t="shared" si="51"/>
        <v>#N/A</v>
      </c>
      <c r="AA199" s="3">
        <f t="shared" si="40"/>
        <v>0</v>
      </c>
      <c r="AB199" s="13" t="e">
        <f t="shared" si="41"/>
        <v>#N/A</v>
      </c>
      <c r="AC199" s="13" t="e">
        <f t="shared" si="42"/>
        <v>#N/A</v>
      </c>
      <c r="AD199" s="13" t="e">
        <f t="shared" si="43"/>
        <v>#N/A</v>
      </c>
      <c r="AE199" s="13" t="e">
        <f t="shared" si="44"/>
        <v>#N/A</v>
      </c>
      <c r="AF199" s="13" t="e">
        <f t="shared" si="45"/>
        <v>#N/A</v>
      </c>
      <c r="AG199" s="13" t="e">
        <f t="shared" si="46"/>
        <v>#N/A</v>
      </c>
    </row>
    <row r="200" spans="2:33" x14ac:dyDescent="0.3">
      <c r="B200" s="1" t="e">
        <f t="shared" ref="B200:B263" si="53">IF(C200="",NA(),E200+G200+H200+I200)</f>
        <v>#N/A</v>
      </c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" t="str">
        <f t="shared" si="47"/>
        <v/>
      </c>
      <c r="W200" s="1" t="str">
        <f t="shared" si="48"/>
        <v/>
      </c>
      <c r="X200" s="1" t="str">
        <f t="shared" si="49"/>
        <v/>
      </c>
      <c r="Y200" s="1" t="str">
        <f t="shared" si="50"/>
        <v/>
      </c>
      <c r="Z200" s="1" t="e">
        <f t="shared" si="51"/>
        <v>#N/A</v>
      </c>
      <c r="AA200" s="3">
        <f t="shared" ref="AA200:AA263" si="54">$B$2*K200*$B$1</f>
        <v>0</v>
      </c>
      <c r="AB200" s="13" t="e">
        <f t="shared" ref="AB200:AB263" si="55">IF(OR(ISNA(B200),B200=0),NA(),I200/B200)</f>
        <v>#N/A</v>
      </c>
      <c r="AC200" s="13" t="e">
        <f t="shared" ref="AC200:AC263" si="56">IF(OR(ISNA(B200),B200=0),NA(),B200/$AC$5)</f>
        <v>#N/A</v>
      </c>
      <c r="AD200" s="13" t="e">
        <f t="shared" ref="AD200:AD263" si="57">IF(OR(ISNA(B200),B200=0),NA(),E200/$AC$5)</f>
        <v>#N/A</v>
      </c>
      <c r="AE200" s="13" t="e">
        <f t="shared" ref="AE200:AE263" si="58">IF(OR(ISNA(B200),B200=0),NA(),G200/$AC$5)</f>
        <v>#N/A</v>
      </c>
      <c r="AF200" s="13" t="e">
        <f t="shared" ref="AF200:AF263" si="59">IF(OR(ISNA(B200),B200=0),NA(),I200/$AC$5)</f>
        <v>#N/A</v>
      </c>
      <c r="AG200" s="13" t="e">
        <f t="shared" ref="AG200:AG263" si="60">+IF(OR(ISNA(B200),B200=0),NA(),Z200/$AC$5)</f>
        <v>#N/A</v>
      </c>
    </row>
    <row r="201" spans="2:33" x14ac:dyDescent="0.3">
      <c r="B201" s="1" t="e">
        <f t="shared" si="53"/>
        <v>#N/A</v>
      </c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" t="str">
        <f t="shared" si="47"/>
        <v/>
      </c>
      <c r="W201" s="1" t="str">
        <f t="shared" si="48"/>
        <v/>
      </c>
      <c r="X201" s="1" t="str">
        <f t="shared" si="49"/>
        <v/>
      </c>
      <c r="Y201" s="1" t="str">
        <f t="shared" si="50"/>
        <v/>
      </c>
      <c r="Z201" s="1" t="e">
        <f t="shared" si="51"/>
        <v>#N/A</v>
      </c>
      <c r="AA201" s="3">
        <f t="shared" si="54"/>
        <v>0</v>
      </c>
      <c r="AB201" s="13" t="e">
        <f t="shared" si="55"/>
        <v>#N/A</v>
      </c>
      <c r="AC201" s="13" t="e">
        <f t="shared" si="56"/>
        <v>#N/A</v>
      </c>
      <c r="AD201" s="13" t="e">
        <f t="shared" si="57"/>
        <v>#N/A</v>
      </c>
      <c r="AE201" s="13" t="e">
        <f t="shared" si="58"/>
        <v>#N/A</v>
      </c>
      <c r="AF201" s="13" t="e">
        <f t="shared" si="59"/>
        <v>#N/A</v>
      </c>
      <c r="AG201" s="13" t="e">
        <f t="shared" si="60"/>
        <v>#N/A</v>
      </c>
    </row>
    <row r="202" spans="2:33" x14ac:dyDescent="0.3">
      <c r="B202" s="1" t="e">
        <f t="shared" si="53"/>
        <v>#N/A</v>
      </c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" t="str">
        <f t="shared" ref="V202:V265" si="61">IF($C202="","",E202-E201)</f>
        <v/>
      </c>
      <c r="W202" s="1" t="str">
        <f t="shared" ref="W202:W265" si="62">IF($C202="","",G202-G201)</f>
        <v/>
      </c>
      <c r="X202" s="1" t="str">
        <f t="shared" ref="X202:X265" si="63">IF($C202="","",H202-H201)</f>
        <v/>
      </c>
      <c r="Y202" s="1" t="str">
        <f t="shared" ref="Y202:Y265" si="64">IF($C202="","",I202-I201)</f>
        <v/>
      </c>
      <c r="Z202" s="1" t="e">
        <f t="shared" ref="Z202:Z265" si="65">IF(OR($C202="",ISNA($C202)),NA(),V202+W202+X202+Y202)</f>
        <v>#N/A</v>
      </c>
      <c r="AA202" s="3">
        <f t="shared" si="54"/>
        <v>0</v>
      </c>
      <c r="AB202" s="13" t="e">
        <f t="shared" si="55"/>
        <v>#N/A</v>
      </c>
      <c r="AC202" s="13" t="e">
        <f t="shared" si="56"/>
        <v>#N/A</v>
      </c>
      <c r="AD202" s="13" t="e">
        <f t="shared" si="57"/>
        <v>#N/A</v>
      </c>
      <c r="AE202" s="13" t="e">
        <f t="shared" si="58"/>
        <v>#N/A</v>
      </c>
      <c r="AF202" s="13" t="e">
        <f t="shared" si="59"/>
        <v>#N/A</v>
      </c>
      <c r="AG202" s="13" t="e">
        <f t="shared" si="60"/>
        <v>#N/A</v>
      </c>
    </row>
    <row r="203" spans="2:33" x14ac:dyDescent="0.3">
      <c r="B203" s="1" t="e">
        <f t="shared" si="53"/>
        <v>#N/A</v>
      </c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" t="str">
        <f t="shared" si="61"/>
        <v/>
      </c>
      <c r="W203" s="1" t="str">
        <f t="shared" si="62"/>
        <v/>
      </c>
      <c r="X203" s="1" t="str">
        <f t="shared" si="63"/>
        <v/>
      </c>
      <c r="Y203" s="1" t="str">
        <f t="shared" si="64"/>
        <v/>
      </c>
      <c r="Z203" s="1" t="e">
        <f t="shared" si="65"/>
        <v>#N/A</v>
      </c>
      <c r="AA203" s="3">
        <f t="shared" si="54"/>
        <v>0</v>
      </c>
      <c r="AB203" s="13" t="e">
        <f t="shared" si="55"/>
        <v>#N/A</v>
      </c>
      <c r="AC203" s="13" t="e">
        <f t="shared" si="56"/>
        <v>#N/A</v>
      </c>
      <c r="AD203" s="13" t="e">
        <f t="shared" si="57"/>
        <v>#N/A</v>
      </c>
      <c r="AE203" s="13" t="e">
        <f t="shared" si="58"/>
        <v>#N/A</v>
      </c>
      <c r="AF203" s="13" t="e">
        <f t="shared" si="59"/>
        <v>#N/A</v>
      </c>
      <c r="AG203" s="13" t="e">
        <f t="shared" si="60"/>
        <v>#N/A</v>
      </c>
    </row>
    <row r="204" spans="2:33" x14ac:dyDescent="0.3">
      <c r="B204" s="1" t="e">
        <f t="shared" si="53"/>
        <v>#N/A</v>
      </c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" t="str">
        <f t="shared" si="61"/>
        <v/>
      </c>
      <c r="W204" s="1" t="str">
        <f t="shared" si="62"/>
        <v/>
      </c>
      <c r="X204" s="1" t="str">
        <f t="shared" si="63"/>
        <v/>
      </c>
      <c r="Y204" s="1" t="str">
        <f t="shared" si="64"/>
        <v/>
      </c>
      <c r="Z204" s="1" t="e">
        <f t="shared" si="65"/>
        <v>#N/A</v>
      </c>
      <c r="AA204" s="3">
        <f t="shared" si="54"/>
        <v>0</v>
      </c>
      <c r="AB204" s="13" t="e">
        <f t="shared" si="55"/>
        <v>#N/A</v>
      </c>
      <c r="AC204" s="13" t="e">
        <f t="shared" si="56"/>
        <v>#N/A</v>
      </c>
      <c r="AD204" s="13" t="e">
        <f t="shared" si="57"/>
        <v>#N/A</v>
      </c>
      <c r="AE204" s="13" t="e">
        <f t="shared" si="58"/>
        <v>#N/A</v>
      </c>
      <c r="AF204" s="13" t="e">
        <f t="shared" si="59"/>
        <v>#N/A</v>
      </c>
      <c r="AG204" s="13" t="e">
        <f t="shared" si="60"/>
        <v>#N/A</v>
      </c>
    </row>
    <row r="205" spans="2:33" x14ac:dyDescent="0.3">
      <c r="B205" s="1" t="e">
        <f t="shared" si="53"/>
        <v>#N/A</v>
      </c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" t="str">
        <f t="shared" si="61"/>
        <v/>
      </c>
      <c r="W205" s="1" t="str">
        <f t="shared" si="62"/>
        <v/>
      </c>
      <c r="X205" s="1" t="str">
        <f t="shared" si="63"/>
        <v/>
      </c>
      <c r="Y205" s="1" t="str">
        <f t="shared" si="64"/>
        <v/>
      </c>
      <c r="Z205" s="1" t="e">
        <f t="shared" si="65"/>
        <v>#N/A</v>
      </c>
      <c r="AA205" s="3">
        <f t="shared" si="54"/>
        <v>0</v>
      </c>
      <c r="AB205" s="13" t="e">
        <f t="shared" si="55"/>
        <v>#N/A</v>
      </c>
      <c r="AC205" s="13" t="e">
        <f t="shared" si="56"/>
        <v>#N/A</v>
      </c>
      <c r="AD205" s="13" t="e">
        <f t="shared" si="57"/>
        <v>#N/A</v>
      </c>
      <c r="AE205" s="13" t="e">
        <f t="shared" si="58"/>
        <v>#N/A</v>
      </c>
      <c r="AF205" s="13" t="e">
        <f t="shared" si="59"/>
        <v>#N/A</v>
      </c>
      <c r="AG205" s="13" t="e">
        <f t="shared" si="60"/>
        <v>#N/A</v>
      </c>
    </row>
    <row r="206" spans="2:33" x14ac:dyDescent="0.3">
      <c r="B206" s="1" t="e">
        <f t="shared" si="53"/>
        <v>#N/A</v>
      </c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" t="str">
        <f t="shared" si="61"/>
        <v/>
      </c>
      <c r="W206" s="1" t="str">
        <f t="shared" si="62"/>
        <v/>
      </c>
      <c r="X206" s="1" t="str">
        <f t="shared" si="63"/>
        <v/>
      </c>
      <c r="Y206" s="1" t="str">
        <f t="shared" si="64"/>
        <v/>
      </c>
      <c r="Z206" s="1" t="e">
        <f t="shared" si="65"/>
        <v>#N/A</v>
      </c>
      <c r="AA206" s="3">
        <f t="shared" si="54"/>
        <v>0</v>
      </c>
      <c r="AB206" s="13" t="e">
        <f t="shared" si="55"/>
        <v>#N/A</v>
      </c>
      <c r="AC206" s="13" t="e">
        <f t="shared" si="56"/>
        <v>#N/A</v>
      </c>
      <c r="AD206" s="13" t="e">
        <f t="shared" si="57"/>
        <v>#N/A</v>
      </c>
      <c r="AE206" s="13" t="e">
        <f t="shared" si="58"/>
        <v>#N/A</v>
      </c>
      <c r="AF206" s="13" t="e">
        <f t="shared" si="59"/>
        <v>#N/A</v>
      </c>
      <c r="AG206" s="13" t="e">
        <f t="shared" si="60"/>
        <v>#N/A</v>
      </c>
    </row>
    <row r="207" spans="2:33" x14ac:dyDescent="0.3">
      <c r="B207" s="1" t="e">
        <f t="shared" si="53"/>
        <v>#N/A</v>
      </c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" t="str">
        <f t="shared" si="61"/>
        <v/>
      </c>
      <c r="W207" s="1" t="str">
        <f t="shared" si="62"/>
        <v/>
      </c>
      <c r="X207" s="1" t="str">
        <f t="shared" si="63"/>
        <v/>
      </c>
      <c r="Y207" s="1" t="str">
        <f t="shared" si="64"/>
        <v/>
      </c>
      <c r="Z207" s="1" t="e">
        <f t="shared" si="65"/>
        <v>#N/A</v>
      </c>
      <c r="AA207" s="3">
        <f t="shared" si="54"/>
        <v>0</v>
      </c>
      <c r="AB207" s="13" t="e">
        <f t="shared" si="55"/>
        <v>#N/A</v>
      </c>
      <c r="AC207" s="13" t="e">
        <f t="shared" si="56"/>
        <v>#N/A</v>
      </c>
      <c r="AD207" s="13" t="e">
        <f t="shared" si="57"/>
        <v>#N/A</v>
      </c>
      <c r="AE207" s="13" t="e">
        <f t="shared" si="58"/>
        <v>#N/A</v>
      </c>
      <c r="AF207" s="13" t="e">
        <f t="shared" si="59"/>
        <v>#N/A</v>
      </c>
      <c r="AG207" s="13" t="e">
        <f t="shared" si="60"/>
        <v>#N/A</v>
      </c>
    </row>
    <row r="208" spans="2:33" x14ac:dyDescent="0.3">
      <c r="B208" s="1" t="e">
        <f t="shared" si="53"/>
        <v>#N/A</v>
      </c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" t="str">
        <f t="shared" si="61"/>
        <v/>
      </c>
      <c r="W208" s="1" t="str">
        <f t="shared" si="62"/>
        <v/>
      </c>
      <c r="X208" s="1" t="str">
        <f t="shared" si="63"/>
        <v/>
      </c>
      <c r="Y208" s="1" t="str">
        <f t="shared" si="64"/>
        <v/>
      </c>
      <c r="Z208" s="1" t="e">
        <f t="shared" si="65"/>
        <v>#N/A</v>
      </c>
      <c r="AA208" s="3">
        <f t="shared" si="54"/>
        <v>0</v>
      </c>
      <c r="AB208" s="13" t="e">
        <f t="shared" si="55"/>
        <v>#N/A</v>
      </c>
      <c r="AC208" s="13" t="e">
        <f t="shared" si="56"/>
        <v>#N/A</v>
      </c>
      <c r="AD208" s="13" t="e">
        <f t="shared" si="57"/>
        <v>#N/A</v>
      </c>
      <c r="AE208" s="13" t="e">
        <f t="shared" si="58"/>
        <v>#N/A</v>
      </c>
      <c r="AF208" s="13" t="e">
        <f t="shared" si="59"/>
        <v>#N/A</v>
      </c>
      <c r="AG208" s="13" t="e">
        <f t="shared" si="60"/>
        <v>#N/A</v>
      </c>
    </row>
    <row r="209" spans="2:33" x14ac:dyDescent="0.3">
      <c r="B209" s="1" t="e">
        <f t="shared" si="53"/>
        <v>#N/A</v>
      </c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" t="str">
        <f t="shared" si="61"/>
        <v/>
      </c>
      <c r="W209" s="1" t="str">
        <f t="shared" si="62"/>
        <v/>
      </c>
      <c r="X209" s="1" t="str">
        <f t="shared" si="63"/>
        <v/>
      </c>
      <c r="Y209" s="1" t="str">
        <f t="shared" si="64"/>
        <v/>
      </c>
      <c r="Z209" s="1" t="e">
        <f t="shared" si="65"/>
        <v>#N/A</v>
      </c>
      <c r="AA209" s="3">
        <f t="shared" si="54"/>
        <v>0</v>
      </c>
      <c r="AB209" s="13" t="e">
        <f t="shared" si="55"/>
        <v>#N/A</v>
      </c>
      <c r="AC209" s="13" t="e">
        <f t="shared" si="56"/>
        <v>#N/A</v>
      </c>
      <c r="AD209" s="13" t="e">
        <f t="shared" si="57"/>
        <v>#N/A</v>
      </c>
      <c r="AE209" s="13" t="e">
        <f t="shared" si="58"/>
        <v>#N/A</v>
      </c>
      <c r="AF209" s="13" t="e">
        <f t="shared" si="59"/>
        <v>#N/A</v>
      </c>
      <c r="AG209" s="13" t="e">
        <f t="shared" si="60"/>
        <v>#N/A</v>
      </c>
    </row>
    <row r="210" spans="2:33" x14ac:dyDescent="0.3">
      <c r="B210" s="1" t="e">
        <f t="shared" si="53"/>
        <v>#N/A</v>
      </c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" t="str">
        <f t="shared" si="61"/>
        <v/>
      </c>
      <c r="W210" s="1" t="str">
        <f t="shared" si="62"/>
        <v/>
      </c>
      <c r="X210" s="1" t="str">
        <f t="shared" si="63"/>
        <v/>
      </c>
      <c r="Y210" s="1" t="str">
        <f t="shared" si="64"/>
        <v/>
      </c>
      <c r="Z210" s="1" t="e">
        <f t="shared" si="65"/>
        <v>#N/A</v>
      </c>
      <c r="AA210" s="3">
        <f t="shared" si="54"/>
        <v>0</v>
      </c>
      <c r="AB210" s="13" t="e">
        <f t="shared" si="55"/>
        <v>#N/A</v>
      </c>
      <c r="AC210" s="13" t="e">
        <f t="shared" si="56"/>
        <v>#N/A</v>
      </c>
      <c r="AD210" s="13" t="e">
        <f t="shared" si="57"/>
        <v>#N/A</v>
      </c>
      <c r="AE210" s="13" t="e">
        <f t="shared" si="58"/>
        <v>#N/A</v>
      </c>
      <c r="AF210" s="13" t="e">
        <f t="shared" si="59"/>
        <v>#N/A</v>
      </c>
      <c r="AG210" s="13" t="e">
        <f t="shared" si="60"/>
        <v>#N/A</v>
      </c>
    </row>
    <row r="211" spans="2:33" x14ac:dyDescent="0.3">
      <c r="B211" s="1" t="e">
        <f t="shared" si="53"/>
        <v>#N/A</v>
      </c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" t="str">
        <f t="shared" si="61"/>
        <v/>
      </c>
      <c r="W211" s="1" t="str">
        <f t="shared" si="62"/>
        <v/>
      </c>
      <c r="X211" s="1" t="str">
        <f t="shared" si="63"/>
        <v/>
      </c>
      <c r="Y211" s="1" t="str">
        <f t="shared" si="64"/>
        <v/>
      </c>
      <c r="Z211" s="1" t="e">
        <f t="shared" si="65"/>
        <v>#N/A</v>
      </c>
      <c r="AA211" s="3">
        <f t="shared" si="54"/>
        <v>0</v>
      </c>
      <c r="AB211" s="13" t="e">
        <f t="shared" si="55"/>
        <v>#N/A</v>
      </c>
      <c r="AC211" s="13" t="e">
        <f t="shared" si="56"/>
        <v>#N/A</v>
      </c>
      <c r="AD211" s="13" t="e">
        <f t="shared" si="57"/>
        <v>#N/A</v>
      </c>
      <c r="AE211" s="13" t="e">
        <f t="shared" si="58"/>
        <v>#N/A</v>
      </c>
      <c r="AF211" s="13" t="e">
        <f t="shared" si="59"/>
        <v>#N/A</v>
      </c>
      <c r="AG211" s="13" t="e">
        <f t="shared" si="60"/>
        <v>#N/A</v>
      </c>
    </row>
    <row r="212" spans="2:33" x14ac:dyDescent="0.3">
      <c r="B212" s="1" t="e">
        <f t="shared" si="53"/>
        <v>#N/A</v>
      </c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" t="str">
        <f t="shared" si="61"/>
        <v/>
      </c>
      <c r="W212" s="1" t="str">
        <f t="shared" si="62"/>
        <v/>
      </c>
      <c r="X212" s="1" t="str">
        <f t="shared" si="63"/>
        <v/>
      </c>
      <c r="Y212" s="1" t="str">
        <f t="shared" si="64"/>
        <v/>
      </c>
      <c r="Z212" s="1" t="e">
        <f t="shared" si="65"/>
        <v>#N/A</v>
      </c>
      <c r="AA212" s="3">
        <f t="shared" si="54"/>
        <v>0</v>
      </c>
      <c r="AB212" s="13" t="e">
        <f t="shared" si="55"/>
        <v>#N/A</v>
      </c>
      <c r="AC212" s="13" t="e">
        <f t="shared" si="56"/>
        <v>#N/A</v>
      </c>
      <c r="AD212" s="13" t="e">
        <f t="shared" si="57"/>
        <v>#N/A</v>
      </c>
      <c r="AE212" s="13" t="e">
        <f t="shared" si="58"/>
        <v>#N/A</v>
      </c>
      <c r="AF212" s="13" t="e">
        <f t="shared" si="59"/>
        <v>#N/A</v>
      </c>
      <c r="AG212" s="13" t="e">
        <f t="shared" si="60"/>
        <v>#N/A</v>
      </c>
    </row>
    <row r="213" spans="2:33" x14ac:dyDescent="0.3">
      <c r="B213" s="1" t="e">
        <f t="shared" si="53"/>
        <v>#N/A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1" t="str">
        <f t="shared" si="61"/>
        <v/>
      </c>
      <c r="W213" s="1" t="str">
        <f t="shared" si="62"/>
        <v/>
      </c>
      <c r="X213" s="1" t="str">
        <f t="shared" si="63"/>
        <v/>
      </c>
      <c r="Y213" s="1" t="str">
        <f t="shared" si="64"/>
        <v/>
      </c>
      <c r="Z213" s="1" t="e">
        <f t="shared" si="65"/>
        <v>#N/A</v>
      </c>
      <c r="AA213" s="3">
        <f t="shared" si="54"/>
        <v>0</v>
      </c>
      <c r="AB213" s="13" t="e">
        <f t="shared" si="55"/>
        <v>#N/A</v>
      </c>
      <c r="AC213" s="13" t="e">
        <f t="shared" si="56"/>
        <v>#N/A</v>
      </c>
      <c r="AD213" s="13" t="e">
        <f t="shared" si="57"/>
        <v>#N/A</v>
      </c>
      <c r="AE213" s="13" t="e">
        <f t="shared" si="58"/>
        <v>#N/A</v>
      </c>
      <c r="AF213" s="13" t="e">
        <f t="shared" si="59"/>
        <v>#N/A</v>
      </c>
      <c r="AG213" s="13" t="e">
        <f t="shared" si="60"/>
        <v>#N/A</v>
      </c>
    </row>
    <row r="214" spans="2:33" x14ac:dyDescent="0.3">
      <c r="B214" s="1" t="e">
        <f t="shared" si="53"/>
        <v>#N/A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1" t="str">
        <f t="shared" si="61"/>
        <v/>
      </c>
      <c r="W214" s="1" t="str">
        <f t="shared" si="62"/>
        <v/>
      </c>
      <c r="X214" s="1" t="str">
        <f t="shared" si="63"/>
        <v/>
      </c>
      <c r="Y214" s="1" t="str">
        <f t="shared" si="64"/>
        <v/>
      </c>
      <c r="Z214" s="1" t="e">
        <f t="shared" si="65"/>
        <v>#N/A</v>
      </c>
      <c r="AA214" s="3">
        <f t="shared" si="54"/>
        <v>0</v>
      </c>
      <c r="AB214" s="13" t="e">
        <f t="shared" si="55"/>
        <v>#N/A</v>
      </c>
      <c r="AC214" s="13" t="e">
        <f t="shared" si="56"/>
        <v>#N/A</v>
      </c>
      <c r="AD214" s="13" t="e">
        <f t="shared" si="57"/>
        <v>#N/A</v>
      </c>
      <c r="AE214" s="13" t="e">
        <f t="shared" si="58"/>
        <v>#N/A</v>
      </c>
      <c r="AF214" s="13" t="e">
        <f t="shared" si="59"/>
        <v>#N/A</v>
      </c>
      <c r="AG214" s="13" t="e">
        <f t="shared" si="60"/>
        <v>#N/A</v>
      </c>
    </row>
    <row r="215" spans="2:33" x14ac:dyDescent="0.3">
      <c r="B215" s="1" t="e">
        <f t="shared" si="53"/>
        <v>#N/A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1" t="str">
        <f t="shared" si="61"/>
        <v/>
      </c>
      <c r="W215" s="1" t="str">
        <f t="shared" si="62"/>
        <v/>
      </c>
      <c r="X215" s="1" t="str">
        <f t="shared" si="63"/>
        <v/>
      </c>
      <c r="Y215" s="1" t="str">
        <f t="shared" si="64"/>
        <v/>
      </c>
      <c r="Z215" s="1" t="e">
        <f t="shared" si="65"/>
        <v>#N/A</v>
      </c>
      <c r="AA215" s="3">
        <f t="shared" si="54"/>
        <v>0</v>
      </c>
      <c r="AB215" s="13" t="e">
        <f t="shared" si="55"/>
        <v>#N/A</v>
      </c>
      <c r="AC215" s="13" t="e">
        <f t="shared" si="56"/>
        <v>#N/A</v>
      </c>
      <c r="AD215" s="13" t="e">
        <f t="shared" si="57"/>
        <v>#N/A</v>
      </c>
      <c r="AE215" s="13" t="e">
        <f t="shared" si="58"/>
        <v>#N/A</v>
      </c>
      <c r="AF215" s="13" t="e">
        <f t="shared" si="59"/>
        <v>#N/A</v>
      </c>
      <c r="AG215" s="13" t="e">
        <f t="shared" si="60"/>
        <v>#N/A</v>
      </c>
    </row>
    <row r="216" spans="2:33" x14ac:dyDescent="0.3">
      <c r="B216" s="1" t="e">
        <f t="shared" si="53"/>
        <v>#N/A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1" t="str">
        <f t="shared" si="61"/>
        <v/>
      </c>
      <c r="W216" s="1" t="str">
        <f t="shared" si="62"/>
        <v/>
      </c>
      <c r="X216" s="1" t="str">
        <f t="shared" si="63"/>
        <v/>
      </c>
      <c r="Y216" s="1" t="str">
        <f t="shared" si="64"/>
        <v/>
      </c>
      <c r="Z216" s="1" t="e">
        <f t="shared" si="65"/>
        <v>#N/A</v>
      </c>
      <c r="AA216" s="3">
        <f t="shared" si="54"/>
        <v>0</v>
      </c>
      <c r="AB216" s="13" t="e">
        <f t="shared" si="55"/>
        <v>#N/A</v>
      </c>
      <c r="AC216" s="13" t="e">
        <f t="shared" si="56"/>
        <v>#N/A</v>
      </c>
      <c r="AD216" s="13" t="e">
        <f t="shared" si="57"/>
        <v>#N/A</v>
      </c>
      <c r="AE216" s="13" t="e">
        <f t="shared" si="58"/>
        <v>#N/A</v>
      </c>
      <c r="AF216" s="13" t="e">
        <f t="shared" si="59"/>
        <v>#N/A</v>
      </c>
      <c r="AG216" s="13" t="e">
        <f t="shared" si="60"/>
        <v>#N/A</v>
      </c>
    </row>
    <row r="217" spans="2:33" x14ac:dyDescent="0.3">
      <c r="B217" s="1" t="e">
        <f t="shared" si="53"/>
        <v>#N/A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1" t="str">
        <f t="shared" si="61"/>
        <v/>
      </c>
      <c r="W217" s="1" t="str">
        <f t="shared" si="62"/>
        <v/>
      </c>
      <c r="X217" s="1" t="str">
        <f t="shared" si="63"/>
        <v/>
      </c>
      <c r="Y217" s="1" t="str">
        <f t="shared" si="64"/>
        <v/>
      </c>
      <c r="Z217" s="1" t="e">
        <f t="shared" si="65"/>
        <v>#N/A</v>
      </c>
      <c r="AA217" s="3">
        <f t="shared" si="54"/>
        <v>0</v>
      </c>
      <c r="AB217" s="13" t="e">
        <f t="shared" si="55"/>
        <v>#N/A</v>
      </c>
      <c r="AC217" s="13" t="e">
        <f t="shared" si="56"/>
        <v>#N/A</v>
      </c>
      <c r="AD217" s="13" t="e">
        <f t="shared" si="57"/>
        <v>#N/A</v>
      </c>
      <c r="AE217" s="13" t="e">
        <f t="shared" si="58"/>
        <v>#N/A</v>
      </c>
      <c r="AF217" s="13" t="e">
        <f t="shared" si="59"/>
        <v>#N/A</v>
      </c>
      <c r="AG217" s="13" t="e">
        <f t="shared" si="60"/>
        <v>#N/A</v>
      </c>
    </row>
    <row r="218" spans="2:33" x14ac:dyDescent="0.3">
      <c r="B218" s="1" t="e">
        <f t="shared" si="53"/>
        <v>#N/A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1" t="str">
        <f t="shared" si="61"/>
        <v/>
      </c>
      <c r="W218" s="1" t="str">
        <f t="shared" si="62"/>
        <v/>
      </c>
      <c r="X218" s="1" t="str">
        <f t="shared" si="63"/>
        <v/>
      </c>
      <c r="Y218" s="1" t="str">
        <f t="shared" si="64"/>
        <v/>
      </c>
      <c r="Z218" s="1" t="e">
        <f t="shared" si="65"/>
        <v>#N/A</v>
      </c>
      <c r="AA218" s="3">
        <f t="shared" si="54"/>
        <v>0</v>
      </c>
      <c r="AB218" s="13" t="e">
        <f t="shared" si="55"/>
        <v>#N/A</v>
      </c>
      <c r="AC218" s="13" t="e">
        <f t="shared" si="56"/>
        <v>#N/A</v>
      </c>
      <c r="AD218" s="13" t="e">
        <f t="shared" si="57"/>
        <v>#N/A</v>
      </c>
      <c r="AE218" s="13" t="e">
        <f t="shared" si="58"/>
        <v>#N/A</v>
      </c>
      <c r="AF218" s="13" t="e">
        <f t="shared" si="59"/>
        <v>#N/A</v>
      </c>
      <c r="AG218" s="13" t="e">
        <f t="shared" si="60"/>
        <v>#N/A</v>
      </c>
    </row>
    <row r="219" spans="2:33" x14ac:dyDescent="0.3">
      <c r="B219" s="1" t="e">
        <f t="shared" si="53"/>
        <v>#N/A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1" t="str">
        <f t="shared" si="61"/>
        <v/>
      </c>
      <c r="W219" s="1" t="str">
        <f t="shared" si="62"/>
        <v/>
      </c>
      <c r="X219" s="1" t="str">
        <f t="shared" si="63"/>
        <v/>
      </c>
      <c r="Y219" s="1" t="str">
        <f t="shared" si="64"/>
        <v/>
      </c>
      <c r="Z219" s="1" t="e">
        <f t="shared" si="65"/>
        <v>#N/A</v>
      </c>
      <c r="AA219" s="3">
        <f t="shared" si="54"/>
        <v>0</v>
      </c>
      <c r="AB219" s="13" t="e">
        <f t="shared" si="55"/>
        <v>#N/A</v>
      </c>
      <c r="AC219" s="13" t="e">
        <f t="shared" si="56"/>
        <v>#N/A</v>
      </c>
      <c r="AD219" s="13" t="e">
        <f t="shared" si="57"/>
        <v>#N/A</v>
      </c>
      <c r="AE219" s="13" t="e">
        <f t="shared" si="58"/>
        <v>#N/A</v>
      </c>
      <c r="AF219" s="13" t="e">
        <f t="shared" si="59"/>
        <v>#N/A</v>
      </c>
      <c r="AG219" s="13" t="e">
        <f t="shared" si="60"/>
        <v>#N/A</v>
      </c>
    </row>
    <row r="220" spans="2:33" x14ac:dyDescent="0.3">
      <c r="B220" s="1" t="e">
        <f t="shared" si="53"/>
        <v>#N/A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1" t="str">
        <f t="shared" si="61"/>
        <v/>
      </c>
      <c r="W220" s="1" t="str">
        <f t="shared" si="62"/>
        <v/>
      </c>
      <c r="X220" s="1" t="str">
        <f t="shared" si="63"/>
        <v/>
      </c>
      <c r="Y220" s="1" t="str">
        <f t="shared" si="64"/>
        <v/>
      </c>
      <c r="Z220" s="1" t="e">
        <f t="shared" si="65"/>
        <v>#N/A</v>
      </c>
      <c r="AA220" s="3">
        <f t="shared" si="54"/>
        <v>0</v>
      </c>
      <c r="AB220" s="13" t="e">
        <f t="shared" si="55"/>
        <v>#N/A</v>
      </c>
      <c r="AC220" s="13" t="e">
        <f t="shared" si="56"/>
        <v>#N/A</v>
      </c>
      <c r="AD220" s="13" t="e">
        <f t="shared" si="57"/>
        <v>#N/A</v>
      </c>
      <c r="AE220" s="13" t="e">
        <f t="shared" si="58"/>
        <v>#N/A</v>
      </c>
      <c r="AF220" s="13" t="e">
        <f t="shared" si="59"/>
        <v>#N/A</v>
      </c>
      <c r="AG220" s="13" t="e">
        <f t="shared" si="60"/>
        <v>#N/A</v>
      </c>
    </row>
    <row r="221" spans="2:33" x14ac:dyDescent="0.3">
      <c r="B221" s="1" t="e">
        <f t="shared" si="53"/>
        <v>#N/A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1" t="str">
        <f t="shared" si="61"/>
        <v/>
      </c>
      <c r="W221" s="1" t="str">
        <f t="shared" si="62"/>
        <v/>
      </c>
      <c r="X221" s="1" t="str">
        <f t="shared" si="63"/>
        <v/>
      </c>
      <c r="Y221" s="1" t="str">
        <f t="shared" si="64"/>
        <v/>
      </c>
      <c r="Z221" s="1" t="e">
        <f t="shared" si="65"/>
        <v>#N/A</v>
      </c>
      <c r="AA221" s="3">
        <f t="shared" si="54"/>
        <v>0</v>
      </c>
      <c r="AB221" s="13" t="e">
        <f t="shared" si="55"/>
        <v>#N/A</v>
      </c>
      <c r="AC221" s="13" t="e">
        <f t="shared" si="56"/>
        <v>#N/A</v>
      </c>
      <c r="AD221" s="13" t="e">
        <f t="shared" si="57"/>
        <v>#N/A</v>
      </c>
      <c r="AE221" s="13" t="e">
        <f t="shared" si="58"/>
        <v>#N/A</v>
      </c>
      <c r="AF221" s="13" t="e">
        <f t="shared" si="59"/>
        <v>#N/A</v>
      </c>
      <c r="AG221" s="13" t="e">
        <f t="shared" si="60"/>
        <v>#N/A</v>
      </c>
    </row>
    <row r="222" spans="2:33" x14ac:dyDescent="0.3">
      <c r="B222" s="1" t="e">
        <f t="shared" si="53"/>
        <v>#N/A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1" t="str">
        <f t="shared" si="61"/>
        <v/>
      </c>
      <c r="W222" s="1" t="str">
        <f t="shared" si="62"/>
        <v/>
      </c>
      <c r="X222" s="1" t="str">
        <f t="shared" si="63"/>
        <v/>
      </c>
      <c r="Y222" s="1" t="str">
        <f t="shared" si="64"/>
        <v/>
      </c>
      <c r="Z222" s="1" t="e">
        <f t="shared" si="65"/>
        <v>#N/A</v>
      </c>
      <c r="AA222" s="3">
        <f t="shared" si="54"/>
        <v>0</v>
      </c>
      <c r="AB222" s="13" t="e">
        <f t="shared" si="55"/>
        <v>#N/A</v>
      </c>
      <c r="AC222" s="13" t="e">
        <f t="shared" si="56"/>
        <v>#N/A</v>
      </c>
      <c r="AD222" s="13" t="e">
        <f t="shared" si="57"/>
        <v>#N/A</v>
      </c>
      <c r="AE222" s="13" t="e">
        <f t="shared" si="58"/>
        <v>#N/A</v>
      </c>
      <c r="AF222" s="13" t="e">
        <f t="shared" si="59"/>
        <v>#N/A</v>
      </c>
      <c r="AG222" s="13" t="e">
        <f t="shared" si="60"/>
        <v>#N/A</v>
      </c>
    </row>
    <row r="223" spans="2:33" x14ac:dyDescent="0.3">
      <c r="B223" s="1" t="e">
        <f t="shared" si="53"/>
        <v>#N/A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1" t="str">
        <f t="shared" si="61"/>
        <v/>
      </c>
      <c r="W223" s="1" t="str">
        <f t="shared" si="62"/>
        <v/>
      </c>
      <c r="X223" s="1" t="str">
        <f t="shared" si="63"/>
        <v/>
      </c>
      <c r="Y223" s="1" t="str">
        <f t="shared" si="64"/>
        <v/>
      </c>
      <c r="Z223" s="1" t="e">
        <f t="shared" si="65"/>
        <v>#N/A</v>
      </c>
      <c r="AA223" s="3">
        <f t="shared" si="54"/>
        <v>0</v>
      </c>
      <c r="AB223" s="13" t="e">
        <f t="shared" si="55"/>
        <v>#N/A</v>
      </c>
      <c r="AC223" s="13" t="e">
        <f t="shared" si="56"/>
        <v>#N/A</v>
      </c>
      <c r="AD223" s="13" t="e">
        <f t="shared" si="57"/>
        <v>#N/A</v>
      </c>
      <c r="AE223" s="13" t="e">
        <f t="shared" si="58"/>
        <v>#N/A</v>
      </c>
      <c r="AF223" s="13" t="e">
        <f t="shared" si="59"/>
        <v>#N/A</v>
      </c>
      <c r="AG223" s="13" t="e">
        <f t="shared" si="60"/>
        <v>#N/A</v>
      </c>
    </row>
    <row r="224" spans="2:33" x14ac:dyDescent="0.3">
      <c r="B224" s="1" t="e">
        <f t="shared" si="53"/>
        <v>#N/A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1" t="str">
        <f t="shared" si="61"/>
        <v/>
      </c>
      <c r="W224" s="1" t="str">
        <f t="shared" si="62"/>
        <v/>
      </c>
      <c r="X224" s="1" t="str">
        <f t="shared" si="63"/>
        <v/>
      </c>
      <c r="Y224" s="1" t="str">
        <f t="shared" si="64"/>
        <v/>
      </c>
      <c r="Z224" s="1" t="e">
        <f t="shared" si="65"/>
        <v>#N/A</v>
      </c>
      <c r="AA224" s="3">
        <f t="shared" si="54"/>
        <v>0</v>
      </c>
      <c r="AB224" s="13" t="e">
        <f t="shared" si="55"/>
        <v>#N/A</v>
      </c>
      <c r="AC224" s="13" t="e">
        <f t="shared" si="56"/>
        <v>#N/A</v>
      </c>
      <c r="AD224" s="13" t="e">
        <f t="shared" si="57"/>
        <v>#N/A</v>
      </c>
      <c r="AE224" s="13" t="e">
        <f t="shared" si="58"/>
        <v>#N/A</v>
      </c>
      <c r="AF224" s="13" t="e">
        <f t="shared" si="59"/>
        <v>#N/A</v>
      </c>
      <c r="AG224" s="13" t="e">
        <f t="shared" si="60"/>
        <v>#N/A</v>
      </c>
    </row>
    <row r="225" spans="2:33" x14ac:dyDescent="0.3">
      <c r="B225" s="1" t="e">
        <f t="shared" si="53"/>
        <v>#N/A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1" t="str">
        <f t="shared" si="61"/>
        <v/>
      </c>
      <c r="W225" s="1" t="str">
        <f t="shared" si="62"/>
        <v/>
      </c>
      <c r="X225" s="1" t="str">
        <f t="shared" si="63"/>
        <v/>
      </c>
      <c r="Y225" s="1" t="str">
        <f t="shared" si="64"/>
        <v/>
      </c>
      <c r="Z225" s="1" t="e">
        <f t="shared" si="65"/>
        <v>#N/A</v>
      </c>
      <c r="AA225" s="3">
        <f t="shared" si="54"/>
        <v>0</v>
      </c>
      <c r="AB225" s="13" t="e">
        <f t="shared" si="55"/>
        <v>#N/A</v>
      </c>
      <c r="AC225" s="13" t="e">
        <f t="shared" si="56"/>
        <v>#N/A</v>
      </c>
      <c r="AD225" s="13" t="e">
        <f t="shared" si="57"/>
        <v>#N/A</v>
      </c>
      <c r="AE225" s="13" t="e">
        <f t="shared" si="58"/>
        <v>#N/A</v>
      </c>
      <c r="AF225" s="13" t="e">
        <f t="shared" si="59"/>
        <v>#N/A</v>
      </c>
      <c r="AG225" s="13" t="e">
        <f t="shared" si="60"/>
        <v>#N/A</v>
      </c>
    </row>
    <row r="226" spans="2:33" x14ac:dyDescent="0.3">
      <c r="B226" s="1" t="e">
        <f t="shared" si="53"/>
        <v>#N/A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1" t="str">
        <f t="shared" si="61"/>
        <v/>
      </c>
      <c r="W226" s="1" t="str">
        <f t="shared" si="62"/>
        <v/>
      </c>
      <c r="X226" s="1" t="str">
        <f t="shared" si="63"/>
        <v/>
      </c>
      <c r="Y226" s="1" t="str">
        <f t="shared" si="64"/>
        <v/>
      </c>
      <c r="Z226" s="1" t="e">
        <f t="shared" si="65"/>
        <v>#N/A</v>
      </c>
      <c r="AA226" s="3">
        <f t="shared" si="54"/>
        <v>0</v>
      </c>
      <c r="AB226" s="13" t="e">
        <f t="shared" si="55"/>
        <v>#N/A</v>
      </c>
      <c r="AC226" s="13" t="e">
        <f t="shared" si="56"/>
        <v>#N/A</v>
      </c>
      <c r="AD226" s="13" t="e">
        <f t="shared" si="57"/>
        <v>#N/A</v>
      </c>
      <c r="AE226" s="13" t="e">
        <f t="shared" si="58"/>
        <v>#N/A</v>
      </c>
      <c r="AF226" s="13" t="e">
        <f t="shared" si="59"/>
        <v>#N/A</v>
      </c>
      <c r="AG226" s="13" t="e">
        <f t="shared" si="60"/>
        <v>#N/A</v>
      </c>
    </row>
    <row r="227" spans="2:33" x14ac:dyDescent="0.3">
      <c r="B227" s="1" t="e">
        <f t="shared" si="53"/>
        <v>#N/A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1" t="str">
        <f t="shared" si="61"/>
        <v/>
      </c>
      <c r="W227" s="1" t="str">
        <f t="shared" si="62"/>
        <v/>
      </c>
      <c r="X227" s="1" t="str">
        <f t="shared" si="63"/>
        <v/>
      </c>
      <c r="Y227" s="1" t="str">
        <f t="shared" si="64"/>
        <v/>
      </c>
      <c r="Z227" s="1" t="e">
        <f t="shared" si="65"/>
        <v>#N/A</v>
      </c>
      <c r="AA227" s="3">
        <f t="shared" si="54"/>
        <v>0</v>
      </c>
      <c r="AB227" s="13" t="e">
        <f t="shared" si="55"/>
        <v>#N/A</v>
      </c>
      <c r="AC227" s="13" t="e">
        <f t="shared" si="56"/>
        <v>#N/A</v>
      </c>
      <c r="AD227" s="13" t="e">
        <f t="shared" si="57"/>
        <v>#N/A</v>
      </c>
      <c r="AE227" s="13" t="e">
        <f t="shared" si="58"/>
        <v>#N/A</v>
      </c>
      <c r="AF227" s="13" t="e">
        <f t="shared" si="59"/>
        <v>#N/A</v>
      </c>
      <c r="AG227" s="13" t="e">
        <f t="shared" si="60"/>
        <v>#N/A</v>
      </c>
    </row>
    <row r="228" spans="2:33" x14ac:dyDescent="0.3">
      <c r="B228" s="1" t="e">
        <f t="shared" si="53"/>
        <v>#N/A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1" t="str">
        <f t="shared" si="61"/>
        <v/>
      </c>
      <c r="W228" s="1" t="str">
        <f t="shared" si="62"/>
        <v/>
      </c>
      <c r="X228" s="1" t="str">
        <f t="shared" si="63"/>
        <v/>
      </c>
      <c r="Y228" s="1" t="str">
        <f t="shared" si="64"/>
        <v/>
      </c>
      <c r="Z228" s="1" t="e">
        <f t="shared" si="65"/>
        <v>#N/A</v>
      </c>
      <c r="AA228" s="3">
        <f t="shared" si="54"/>
        <v>0</v>
      </c>
      <c r="AB228" s="13" t="e">
        <f t="shared" si="55"/>
        <v>#N/A</v>
      </c>
      <c r="AC228" s="13" t="e">
        <f t="shared" si="56"/>
        <v>#N/A</v>
      </c>
      <c r="AD228" s="13" t="e">
        <f t="shared" si="57"/>
        <v>#N/A</v>
      </c>
      <c r="AE228" s="13" t="e">
        <f t="shared" si="58"/>
        <v>#N/A</v>
      </c>
      <c r="AF228" s="13" t="e">
        <f t="shared" si="59"/>
        <v>#N/A</v>
      </c>
      <c r="AG228" s="13" t="e">
        <f t="shared" si="60"/>
        <v>#N/A</v>
      </c>
    </row>
    <row r="229" spans="2:33" x14ac:dyDescent="0.3">
      <c r="B229" s="1" t="e">
        <f t="shared" si="53"/>
        <v>#N/A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1" t="str">
        <f t="shared" si="61"/>
        <v/>
      </c>
      <c r="W229" s="1" t="str">
        <f t="shared" si="62"/>
        <v/>
      </c>
      <c r="X229" s="1" t="str">
        <f t="shared" si="63"/>
        <v/>
      </c>
      <c r="Y229" s="1" t="str">
        <f t="shared" si="64"/>
        <v/>
      </c>
      <c r="Z229" s="1" t="e">
        <f t="shared" si="65"/>
        <v>#N/A</v>
      </c>
      <c r="AA229" s="3">
        <f t="shared" si="54"/>
        <v>0</v>
      </c>
      <c r="AB229" s="13" t="e">
        <f t="shared" si="55"/>
        <v>#N/A</v>
      </c>
      <c r="AC229" s="13" t="e">
        <f t="shared" si="56"/>
        <v>#N/A</v>
      </c>
      <c r="AD229" s="13" t="e">
        <f t="shared" si="57"/>
        <v>#N/A</v>
      </c>
      <c r="AE229" s="13" t="e">
        <f t="shared" si="58"/>
        <v>#N/A</v>
      </c>
      <c r="AF229" s="13" t="e">
        <f t="shared" si="59"/>
        <v>#N/A</v>
      </c>
      <c r="AG229" s="13" t="e">
        <f t="shared" si="60"/>
        <v>#N/A</v>
      </c>
    </row>
    <row r="230" spans="2:33" x14ac:dyDescent="0.3">
      <c r="B230" s="1" t="e">
        <f t="shared" si="53"/>
        <v>#N/A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1" t="str">
        <f t="shared" si="61"/>
        <v/>
      </c>
      <c r="W230" s="1" t="str">
        <f t="shared" si="62"/>
        <v/>
      </c>
      <c r="X230" s="1" t="str">
        <f t="shared" si="63"/>
        <v/>
      </c>
      <c r="Y230" s="1" t="str">
        <f t="shared" si="64"/>
        <v/>
      </c>
      <c r="Z230" s="1" t="e">
        <f t="shared" si="65"/>
        <v>#N/A</v>
      </c>
      <c r="AA230" s="3">
        <f t="shared" si="54"/>
        <v>0</v>
      </c>
      <c r="AB230" s="13" t="e">
        <f t="shared" si="55"/>
        <v>#N/A</v>
      </c>
      <c r="AC230" s="13" t="e">
        <f t="shared" si="56"/>
        <v>#N/A</v>
      </c>
      <c r="AD230" s="13" t="e">
        <f t="shared" si="57"/>
        <v>#N/A</v>
      </c>
      <c r="AE230" s="13" t="e">
        <f t="shared" si="58"/>
        <v>#N/A</v>
      </c>
      <c r="AF230" s="13" t="e">
        <f t="shared" si="59"/>
        <v>#N/A</v>
      </c>
      <c r="AG230" s="13" t="e">
        <f t="shared" si="60"/>
        <v>#N/A</v>
      </c>
    </row>
    <row r="231" spans="2:33" x14ac:dyDescent="0.3">
      <c r="B231" s="1" t="e">
        <f t="shared" si="53"/>
        <v>#N/A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1" t="str">
        <f t="shared" si="61"/>
        <v/>
      </c>
      <c r="W231" s="1" t="str">
        <f t="shared" si="62"/>
        <v/>
      </c>
      <c r="X231" s="1" t="str">
        <f t="shared" si="63"/>
        <v/>
      </c>
      <c r="Y231" s="1" t="str">
        <f t="shared" si="64"/>
        <v/>
      </c>
      <c r="Z231" s="1" t="e">
        <f t="shared" si="65"/>
        <v>#N/A</v>
      </c>
      <c r="AA231" s="3">
        <f t="shared" si="54"/>
        <v>0</v>
      </c>
      <c r="AB231" s="13" t="e">
        <f t="shared" si="55"/>
        <v>#N/A</v>
      </c>
      <c r="AC231" s="13" t="e">
        <f t="shared" si="56"/>
        <v>#N/A</v>
      </c>
      <c r="AD231" s="13" t="e">
        <f t="shared" si="57"/>
        <v>#N/A</v>
      </c>
      <c r="AE231" s="13" t="e">
        <f t="shared" si="58"/>
        <v>#N/A</v>
      </c>
      <c r="AF231" s="13" t="e">
        <f t="shared" si="59"/>
        <v>#N/A</v>
      </c>
      <c r="AG231" s="13" t="e">
        <f t="shared" si="60"/>
        <v>#N/A</v>
      </c>
    </row>
    <row r="232" spans="2:33" x14ac:dyDescent="0.3">
      <c r="B232" s="1" t="e">
        <f t="shared" si="53"/>
        <v>#N/A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1" t="str">
        <f t="shared" si="61"/>
        <v/>
      </c>
      <c r="W232" s="1" t="str">
        <f t="shared" si="62"/>
        <v/>
      </c>
      <c r="X232" s="1" t="str">
        <f t="shared" si="63"/>
        <v/>
      </c>
      <c r="Y232" s="1" t="str">
        <f t="shared" si="64"/>
        <v/>
      </c>
      <c r="Z232" s="1" t="e">
        <f t="shared" si="65"/>
        <v>#N/A</v>
      </c>
      <c r="AA232" s="3">
        <f t="shared" si="54"/>
        <v>0</v>
      </c>
      <c r="AB232" s="13" t="e">
        <f t="shared" si="55"/>
        <v>#N/A</v>
      </c>
      <c r="AC232" s="13" t="e">
        <f t="shared" si="56"/>
        <v>#N/A</v>
      </c>
      <c r="AD232" s="13" t="e">
        <f t="shared" si="57"/>
        <v>#N/A</v>
      </c>
      <c r="AE232" s="13" t="e">
        <f t="shared" si="58"/>
        <v>#N/A</v>
      </c>
      <c r="AF232" s="13" t="e">
        <f t="shared" si="59"/>
        <v>#N/A</v>
      </c>
      <c r="AG232" s="13" t="e">
        <f t="shared" si="60"/>
        <v>#N/A</v>
      </c>
    </row>
    <row r="233" spans="2:33" x14ac:dyDescent="0.3">
      <c r="B233" s="1" t="e">
        <f t="shared" si="53"/>
        <v>#N/A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1" t="str">
        <f t="shared" si="61"/>
        <v/>
      </c>
      <c r="W233" s="1" t="str">
        <f t="shared" si="62"/>
        <v/>
      </c>
      <c r="X233" s="1" t="str">
        <f t="shared" si="63"/>
        <v/>
      </c>
      <c r="Y233" s="1" t="str">
        <f t="shared" si="64"/>
        <v/>
      </c>
      <c r="Z233" s="1" t="e">
        <f t="shared" si="65"/>
        <v>#N/A</v>
      </c>
      <c r="AA233" s="3">
        <f t="shared" si="54"/>
        <v>0</v>
      </c>
      <c r="AB233" s="13" t="e">
        <f t="shared" si="55"/>
        <v>#N/A</v>
      </c>
      <c r="AC233" s="13" t="e">
        <f t="shared" si="56"/>
        <v>#N/A</v>
      </c>
      <c r="AD233" s="13" t="e">
        <f t="shared" si="57"/>
        <v>#N/A</v>
      </c>
      <c r="AE233" s="13" t="e">
        <f t="shared" si="58"/>
        <v>#N/A</v>
      </c>
      <c r="AF233" s="13" t="e">
        <f t="shared" si="59"/>
        <v>#N/A</v>
      </c>
      <c r="AG233" s="13" t="e">
        <f t="shared" si="60"/>
        <v>#N/A</v>
      </c>
    </row>
    <row r="234" spans="2:33" x14ac:dyDescent="0.3">
      <c r="B234" s="1" t="e">
        <f t="shared" si="53"/>
        <v>#N/A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1" t="str">
        <f t="shared" si="61"/>
        <v/>
      </c>
      <c r="W234" s="1" t="str">
        <f t="shared" si="62"/>
        <v/>
      </c>
      <c r="X234" s="1" t="str">
        <f t="shared" si="63"/>
        <v/>
      </c>
      <c r="Y234" s="1" t="str">
        <f t="shared" si="64"/>
        <v/>
      </c>
      <c r="Z234" s="1" t="e">
        <f t="shared" si="65"/>
        <v>#N/A</v>
      </c>
      <c r="AA234" s="3">
        <f t="shared" si="54"/>
        <v>0</v>
      </c>
      <c r="AB234" s="13" t="e">
        <f t="shared" si="55"/>
        <v>#N/A</v>
      </c>
      <c r="AC234" s="13" t="e">
        <f t="shared" si="56"/>
        <v>#N/A</v>
      </c>
      <c r="AD234" s="13" t="e">
        <f t="shared" si="57"/>
        <v>#N/A</v>
      </c>
      <c r="AE234" s="13" t="e">
        <f t="shared" si="58"/>
        <v>#N/A</v>
      </c>
      <c r="AF234" s="13" t="e">
        <f t="shared" si="59"/>
        <v>#N/A</v>
      </c>
      <c r="AG234" s="13" t="e">
        <f t="shared" si="60"/>
        <v>#N/A</v>
      </c>
    </row>
    <row r="235" spans="2:33" x14ac:dyDescent="0.3">
      <c r="B235" s="1" t="e">
        <f t="shared" si="53"/>
        <v>#N/A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1" t="str">
        <f t="shared" si="61"/>
        <v/>
      </c>
      <c r="W235" s="1" t="str">
        <f t="shared" si="62"/>
        <v/>
      </c>
      <c r="X235" s="1" t="str">
        <f t="shared" si="63"/>
        <v/>
      </c>
      <c r="Y235" s="1" t="str">
        <f t="shared" si="64"/>
        <v/>
      </c>
      <c r="Z235" s="1" t="e">
        <f t="shared" si="65"/>
        <v>#N/A</v>
      </c>
      <c r="AA235" s="3">
        <f t="shared" si="54"/>
        <v>0</v>
      </c>
      <c r="AB235" s="13" t="e">
        <f t="shared" si="55"/>
        <v>#N/A</v>
      </c>
      <c r="AC235" s="13" t="e">
        <f t="shared" si="56"/>
        <v>#N/A</v>
      </c>
      <c r="AD235" s="13" t="e">
        <f t="shared" si="57"/>
        <v>#N/A</v>
      </c>
      <c r="AE235" s="13" t="e">
        <f t="shared" si="58"/>
        <v>#N/A</v>
      </c>
      <c r="AF235" s="13" t="e">
        <f t="shared" si="59"/>
        <v>#N/A</v>
      </c>
      <c r="AG235" s="13" t="e">
        <f t="shared" si="60"/>
        <v>#N/A</v>
      </c>
    </row>
    <row r="236" spans="2:33" x14ac:dyDescent="0.3">
      <c r="B236" s="1" t="e">
        <f t="shared" si="53"/>
        <v>#N/A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1" t="str">
        <f t="shared" si="61"/>
        <v/>
      </c>
      <c r="W236" s="1" t="str">
        <f t="shared" si="62"/>
        <v/>
      </c>
      <c r="X236" s="1" t="str">
        <f t="shared" si="63"/>
        <v/>
      </c>
      <c r="Y236" s="1" t="str">
        <f t="shared" si="64"/>
        <v/>
      </c>
      <c r="Z236" s="1" t="e">
        <f t="shared" si="65"/>
        <v>#N/A</v>
      </c>
      <c r="AA236" s="3">
        <f t="shared" si="54"/>
        <v>0</v>
      </c>
      <c r="AB236" s="13" t="e">
        <f t="shared" si="55"/>
        <v>#N/A</v>
      </c>
      <c r="AC236" s="13" t="e">
        <f t="shared" si="56"/>
        <v>#N/A</v>
      </c>
      <c r="AD236" s="13" t="e">
        <f t="shared" si="57"/>
        <v>#N/A</v>
      </c>
      <c r="AE236" s="13" t="e">
        <f t="shared" si="58"/>
        <v>#N/A</v>
      </c>
      <c r="AF236" s="13" t="e">
        <f t="shared" si="59"/>
        <v>#N/A</v>
      </c>
      <c r="AG236" s="13" t="e">
        <f t="shared" si="60"/>
        <v>#N/A</v>
      </c>
    </row>
    <row r="237" spans="2:33" x14ac:dyDescent="0.3">
      <c r="B237" s="1" t="e">
        <f t="shared" si="53"/>
        <v>#N/A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1" t="str">
        <f t="shared" si="61"/>
        <v/>
      </c>
      <c r="W237" s="1" t="str">
        <f t="shared" si="62"/>
        <v/>
      </c>
      <c r="X237" s="1" t="str">
        <f t="shared" si="63"/>
        <v/>
      </c>
      <c r="Y237" s="1" t="str">
        <f t="shared" si="64"/>
        <v/>
      </c>
      <c r="Z237" s="1" t="e">
        <f t="shared" si="65"/>
        <v>#N/A</v>
      </c>
      <c r="AA237" s="3">
        <f t="shared" si="54"/>
        <v>0</v>
      </c>
      <c r="AB237" s="13" t="e">
        <f t="shared" si="55"/>
        <v>#N/A</v>
      </c>
      <c r="AC237" s="13" t="e">
        <f t="shared" si="56"/>
        <v>#N/A</v>
      </c>
      <c r="AD237" s="13" t="e">
        <f t="shared" si="57"/>
        <v>#N/A</v>
      </c>
      <c r="AE237" s="13" t="e">
        <f t="shared" si="58"/>
        <v>#N/A</v>
      </c>
      <c r="AF237" s="13" t="e">
        <f t="shared" si="59"/>
        <v>#N/A</v>
      </c>
      <c r="AG237" s="13" t="e">
        <f t="shared" si="60"/>
        <v>#N/A</v>
      </c>
    </row>
    <row r="238" spans="2:33" x14ac:dyDescent="0.3">
      <c r="B238" s="1" t="e">
        <f t="shared" si="53"/>
        <v>#N/A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1" t="str">
        <f t="shared" si="61"/>
        <v/>
      </c>
      <c r="W238" s="1" t="str">
        <f t="shared" si="62"/>
        <v/>
      </c>
      <c r="X238" s="1" t="str">
        <f t="shared" si="63"/>
        <v/>
      </c>
      <c r="Y238" s="1" t="str">
        <f t="shared" si="64"/>
        <v/>
      </c>
      <c r="Z238" s="1" t="e">
        <f t="shared" si="65"/>
        <v>#N/A</v>
      </c>
      <c r="AA238" s="3">
        <f t="shared" si="54"/>
        <v>0</v>
      </c>
      <c r="AB238" s="13" t="e">
        <f t="shared" si="55"/>
        <v>#N/A</v>
      </c>
      <c r="AC238" s="13" t="e">
        <f t="shared" si="56"/>
        <v>#N/A</v>
      </c>
      <c r="AD238" s="13" t="e">
        <f t="shared" si="57"/>
        <v>#N/A</v>
      </c>
      <c r="AE238" s="13" t="e">
        <f t="shared" si="58"/>
        <v>#N/A</v>
      </c>
      <c r="AF238" s="13" t="e">
        <f t="shared" si="59"/>
        <v>#N/A</v>
      </c>
      <c r="AG238" s="13" t="e">
        <f t="shared" si="60"/>
        <v>#N/A</v>
      </c>
    </row>
    <row r="239" spans="2:33" x14ac:dyDescent="0.3">
      <c r="B239" s="1" t="e">
        <f t="shared" si="53"/>
        <v>#N/A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1" t="str">
        <f t="shared" si="61"/>
        <v/>
      </c>
      <c r="W239" s="1" t="str">
        <f t="shared" si="62"/>
        <v/>
      </c>
      <c r="X239" s="1" t="str">
        <f t="shared" si="63"/>
        <v/>
      </c>
      <c r="Y239" s="1" t="str">
        <f t="shared" si="64"/>
        <v/>
      </c>
      <c r="Z239" s="1" t="e">
        <f t="shared" si="65"/>
        <v>#N/A</v>
      </c>
      <c r="AA239" s="3">
        <f t="shared" si="54"/>
        <v>0</v>
      </c>
      <c r="AB239" s="13" t="e">
        <f t="shared" si="55"/>
        <v>#N/A</v>
      </c>
      <c r="AC239" s="13" t="e">
        <f t="shared" si="56"/>
        <v>#N/A</v>
      </c>
      <c r="AD239" s="13" t="e">
        <f t="shared" si="57"/>
        <v>#N/A</v>
      </c>
      <c r="AE239" s="13" t="e">
        <f t="shared" si="58"/>
        <v>#N/A</v>
      </c>
      <c r="AF239" s="13" t="e">
        <f t="shared" si="59"/>
        <v>#N/A</v>
      </c>
      <c r="AG239" s="13" t="e">
        <f t="shared" si="60"/>
        <v>#N/A</v>
      </c>
    </row>
    <row r="240" spans="2:33" x14ac:dyDescent="0.3">
      <c r="B240" s="1" t="e">
        <f t="shared" si="53"/>
        <v>#N/A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1" t="str">
        <f t="shared" si="61"/>
        <v/>
      </c>
      <c r="W240" s="1" t="str">
        <f t="shared" si="62"/>
        <v/>
      </c>
      <c r="X240" s="1" t="str">
        <f t="shared" si="63"/>
        <v/>
      </c>
      <c r="Y240" s="1" t="str">
        <f t="shared" si="64"/>
        <v/>
      </c>
      <c r="Z240" s="1" t="e">
        <f t="shared" si="65"/>
        <v>#N/A</v>
      </c>
      <c r="AA240" s="3">
        <f t="shared" si="54"/>
        <v>0</v>
      </c>
      <c r="AB240" s="13" t="e">
        <f t="shared" si="55"/>
        <v>#N/A</v>
      </c>
      <c r="AC240" s="13" t="e">
        <f t="shared" si="56"/>
        <v>#N/A</v>
      </c>
      <c r="AD240" s="13" t="e">
        <f t="shared" si="57"/>
        <v>#N/A</v>
      </c>
      <c r="AE240" s="13" t="e">
        <f t="shared" si="58"/>
        <v>#N/A</v>
      </c>
      <c r="AF240" s="13" t="e">
        <f t="shared" si="59"/>
        <v>#N/A</v>
      </c>
      <c r="AG240" s="13" t="e">
        <f t="shared" si="60"/>
        <v>#N/A</v>
      </c>
    </row>
    <row r="241" spans="2:33" x14ac:dyDescent="0.3">
      <c r="B241" s="1" t="e">
        <f t="shared" si="53"/>
        <v>#N/A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1" t="str">
        <f t="shared" si="61"/>
        <v/>
      </c>
      <c r="W241" s="1" t="str">
        <f t="shared" si="62"/>
        <v/>
      </c>
      <c r="X241" s="1" t="str">
        <f t="shared" si="63"/>
        <v/>
      </c>
      <c r="Y241" s="1" t="str">
        <f t="shared" si="64"/>
        <v/>
      </c>
      <c r="Z241" s="1" t="e">
        <f t="shared" si="65"/>
        <v>#N/A</v>
      </c>
      <c r="AA241" s="3">
        <f t="shared" si="54"/>
        <v>0</v>
      </c>
      <c r="AB241" s="13" t="e">
        <f t="shared" si="55"/>
        <v>#N/A</v>
      </c>
      <c r="AC241" s="13" t="e">
        <f t="shared" si="56"/>
        <v>#N/A</v>
      </c>
      <c r="AD241" s="13" t="e">
        <f t="shared" si="57"/>
        <v>#N/A</v>
      </c>
      <c r="AE241" s="13" t="e">
        <f t="shared" si="58"/>
        <v>#N/A</v>
      </c>
      <c r="AF241" s="13" t="e">
        <f t="shared" si="59"/>
        <v>#N/A</v>
      </c>
      <c r="AG241" s="13" t="e">
        <f t="shared" si="60"/>
        <v>#N/A</v>
      </c>
    </row>
    <row r="242" spans="2:33" x14ac:dyDescent="0.3">
      <c r="B242" s="1" t="e">
        <f t="shared" si="53"/>
        <v>#N/A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1" t="str">
        <f t="shared" si="61"/>
        <v/>
      </c>
      <c r="W242" s="1" t="str">
        <f t="shared" si="62"/>
        <v/>
      </c>
      <c r="X242" s="1" t="str">
        <f t="shared" si="63"/>
        <v/>
      </c>
      <c r="Y242" s="1" t="str">
        <f t="shared" si="64"/>
        <v/>
      </c>
      <c r="Z242" s="1" t="e">
        <f t="shared" si="65"/>
        <v>#N/A</v>
      </c>
      <c r="AA242" s="3">
        <f t="shared" si="54"/>
        <v>0</v>
      </c>
      <c r="AB242" s="13" t="e">
        <f t="shared" si="55"/>
        <v>#N/A</v>
      </c>
      <c r="AC242" s="13" t="e">
        <f t="shared" si="56"/>
        <v>#N/A</v>
      </c>
      <c r="AD242" s="13" t="e">
        <f t="shared" si="57"/>
        <v>#N/A</v>
      </c>
      <c r="AE242" s="13" t="e">
        <f t="shared" si="58"/>
        <v>#N/A</v>
      </c>
      <c r="AF242" s="13" t="e">
        <f t="shared" si="59"/>
        <v>#N/A</v>
      </c>
      <c r="AG242" s="13" t="e">
        <f t="shared" si="60"/>
        <v>#N/A</v>
      </c>
    </row>
    <row r="243" spans="2:33" x14ac:dyDescent="0.3">
      <c r="B243" s="1" t="e">
        <f t="shared" si="53"/>
        <v>#N/A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1" t="str">
        <f t="shared" si="61"/>
        <v/>
      </c>
      <c r="W243" s="1" t="str">
        <f t="shared" si="62"/>
        <v/>
      </c>
      <c r="X243" s="1" t="str">
        <f t="shared" si="63"/>
        <v/>
      </c>
      <c r="Y243" s="1" t="str">
        <f t="shared" si="64"/>
        <v/>
      </c>
      <c r="Z243" s="1" t="e">
        <f t="shared" si="65"/>
        <v>#N/A</v>
      </c>
      <c r="AA243" s="3">
        <f t="shared" si="54"/>
        <v>0</v>
      </c>
      <c r="AB243" s="13" t="e">
        <f t="shared" si="55"/>
        <v>#N/A</v>
      </c>
      <c r="AC243" s="13" t="e">
        <f t="shared" si="56"/>
        <v>#N/A</v>
      </c>
      <c r="AD243" s="13" t="e">
        <f t="shared" si="57"/>
        <v>#N/A</v>
      </c>
      <c r="AE243" s="13" t="e">
        <f t="shared" si="58"/>
        <v>#N/A</v>
      </c>
      <c r="AF243" s="13" t="e">
        <f t="shared" si="59"/>
        <v>#N/A</v>
      </c>
      <c r="AG243" s="13" t="e">
        <f t="shared" si="60"/>
        <v>#N/A</v>
      </c>
    </row>
    <row r="244" spans="2:33" x14ac:dyDescent="0.3">
      <c r="B244" s="1" t="e">
        <f t="shared" si="53"/>
        <v>#N/A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1" t="str">
        <f t="shared" si="61"/>
        <v/>
      </c>
      <c r="W244" s="1" t="str">
        <f t="shared" si="62"/>
        <v/>
      </c>
      <c r="X244" s="1" t="str">
        <f t="shared" si="63"/>
        <v/>
      </c>
      <c r="Y244" s="1" t="str">
        <f t="shared" si="64"/>
        <v/>
      </c>
      <c r="Z244" s="1" t="e">
        <f t="shared" si="65"/>
        <v>#N/A</v>
      </c>
      <c r="AA244" s="3">
        <f t="shared" si="54"/>
        <v>0</v>
      </c>
      <c r="AB244" s="13" t="e">
        <f t="shared" si="55"/>
        <v>#N/A</v>
      </c>
      <c r="AC244" s="13" t="e">
        <f t="shared" si="56"/>
        <v>#N/A</v>
      </c>
      <c r="AD244" s="13" t="e">
        <f t="shared" si="57"/>
        <v>#N/A</v>
      </c>
      <c r="AE244" s="13" t="e">
        <f t="shared" si="58"/>
        <v>#N/A</v>
      </c>
      <c r="AF244" s="13" t="e">
        <f t="shared" si="59"/>
        <v>#N/A</v>
      </c>
      <c r="AG244" s="13" t="e">
        <f t="shared" si="60"/>
        <v>#N/A</v>
      </c>
    </row>
    <row r="245" spans="2:33" x14ac:dyDescent="0.3">
      <c r="B245" s="1" t="e">
        <f t="shared" si="53"/>
        <v>#N/A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1" t="str">
        <f t="shared" si="61"/>
        <v/>
      </c>
      <c r="W245" s="1" t="str">
        <f t="shared" si="62"/>
        <v/>
      </c>
      <c r="X245" s="1" t="str">
        <f t="shared" si="63"/>
        <v/>
      </c>
      <c r="Y245" s="1" t="str">
        <f t="shared" si="64"/>
        <v/>
      </c>
      <c r="Z245" s="1" t="e">
        <f t="shared" si="65"/>
        <v>#N/A</v>
      </c>
      <c r="AA245" s="3">
        <f t="shared" si="54"/>
        <v>0</v>
      </c>
      <c r="AB245" s="13" t="e">
        <f t="shared" si="55"/>
        <v>#N/A</v>
      </c>
      <c r="AC245" s="13" t="e">
        <f t="shared" si="56"/>
        <v>#N/A</v>
      </c>
      <c r="AD245" s="13" t="e">
        <f t="shared" si="57"/>
        <v>#N/A</v>
      </c>
      <c r="AE245" s="13" t="e">
        <f t="shared" si="58"/>
        <v>#N/A</v>
      </c>
      <c r="AF245" s="13" t="e">
        <f t="shared" si="59"/>
        <v>#N/A</v>
      </c>
      <c r="AG245" s="13" t="e">
        <f t="shared" si="60"/>
        <v>#N/A</v>
      </c>
    </row>
    <row r="246" spans="2:33" x14ac:dyDescent="0.3">
      <c r="B246" s="1" t="e">
        <f t="shared" si="53"/>
        <v>#N/A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1" t="str">
        <f t="shared" si="61"/>
        <v/>
      </c>
      <c r="W246" s="1" t="str">
        <f t="shared" si="62"/>
        <v/>
      </c>
      <c r="X246" s="1" t="str">
        <f t="shared" si="63"/>
        <v/>
      </c>
      <c r="Y246" s="1" t="str">
        <f t="shared" si="64"/>
        <v/>
      </c>
      <c r="Z246" s="1" t="e">
        <f t="shared" si="65"/>
        <v>#N/A</v>
      </c>
      <c r="AA246" s="3">
        <f t="shared" si="54"/>
        <v>0</v>
      </c>
      <c r="AB246" s="13" t="e">
        <f t="shared" si="55"/>
        <v>#N/A</v>
      </c>
      <c r="AC246" s="13" t="e">
        <f t="shared" si="56"/>
        <v>#N/A</v>
      </c>
      <c r="AD246" s="13" t="e">
        <f t="shared" si="57"/>
        <v>#N/A</v>
      </c>
      <c r="AE246" s="13" t="e">
        <f t="shared" si="58"/>
        <v>#N/A</v>
      </c>
      <c r="AF246" s="13" t="e">
        <f t="shared" si="59"/>
        <v>#N/A</v>
      </c>
      <c r="AG246" s="13" t="e">
        <f t="shared" si="60"/>
        <v>#N/A</v>
      </c>
    </row>
    <row r="247" spans="2:33" x14ac:dyDescent="0.3">
      <c r="B247" s="1" t="e">
        <f t="shared" si="53"/>
        <v>#N/A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1" t="str">
        <f t="shared" si="61"/>
        <v/>
      </c>
      <c r="W247" s="1" t="str">
        <f t="shared" si="62"/>
        <v/>
      </c>
      <c r="X247" s="1" t="str">
        <f t="shared" si="63"/>
        <v/>
      </c>
      <c r="Y247" s="1" t="str">
        <f t="shared" si="64"/>
        <v/>
      </c>
      <c r="Z247" s="1" t="e">
        <f t="shared" si="65"/>
        <v>#N/A</v>
      </c>
      <c r="AA247" s="3">
        <f t="shared" si="54"/>
        <v>0</v>
      </c>
      <c r="AB247" s="13" t="e">
        <f t="shared" si="55"/>
        <v>#N/A</v>
      </c>
      <c r="AC247" s="13" t="e">
        <f t="shared" si="56"/>
        <v>#N/A</v>
      </c>
      <c r="AD247" s="13" t="e">
        <f t="shared" si="57"/>
        <v>#N/A</v>
      </c>
      <c r="AE247" s="13" t="e">
        <f t="shared" si="58"/>
        <v>#N/A</v>
      </c>
      <c r="AF247" s="13" t="e">
        <f t="shared" si="59"/>
        <v>#N/A</v>
      </c>
      <c r="AG247" s="13" t="e">
        <f t="shared" si="60"/>
        <v>#N/A</v>
      </c>
    </row>
    <row r="248" spans="2:33" x14ac:dyDescent="0.3">
      <c r="B248" s="1" t="e">
        <f t="shared" si="53"/>
        <v>#N/A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1" t="str">
        <f t="shared" si="61"/>
        <v/>
      </c>
      <c r="W248" s="1" t="str">
        <f t="shared" si="62"/>
        <v/>
      </c>
      <c r="X248" s="1" t="str">
        <f t="shared" si="63"/>
        <v/>
      </c>
      <c r="Y248" s="1" t="str">
        <f t="shared" si="64"/>
        <v/>
      </c>
      <c r="Z248" s="1" t="e">
        <f t="shared" si="65"/>
        <v>#N/A</v>
      </c>
      <c r="AA248" s="3">
        <f t="shared" si="54"/>
        <v>0</v>
      </c>
      <c r="AB248" s="13" t="e">
        <f t="shared" si="55"/>
        <v>#N/A</v>
      </c>
      <c r="AC248" s="13" t="e">
        <f t="shared" si="56"/>
        <v>#N/A</v>
      </c>
      <c r="AD248" s="13" t="e">
        <f t="shared" si="57"/>
        <v>#N/A</v>
      </c>
      <c r="AE248" s="13" t="e">
        <f t="shared" si="58"/>
        <v>#N/A</v>
      </c>
      <c r="AF248" s="13" t="e">
        <f t="shared" si="59"/>
        <v>#N/A</v>
      </c>
      <c r="AG248" s="13" t="e">
        <f t="shared" si="60"/>
        <v>#N/A</v>
      </c>
    </row>
    <row r="249" spans="2:33" x14ac:dyDescent="0.3">
      <c r="B249" s="1" t="e">
        <f t="shared" si="53"/>
        <v>#N/A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1" t="str">
        <f t="shared" si="61"/>
        <v/>
      </c>
      <c r="W249" s="1" t="str">
        <f t="shared" si="62"/>
        <v/>
      </c>
      <c r="X249" s="1" t="str">
        <f t="shared" si="63"/>
        <v/>
      </c>
      <c r="Y249" s="1" t="str">
        <f t="shared" si="64"/>
        <v/>
      </c>
      <c r="Z249" s="1" t="e">
        <f t="shared" si="65"/>
        <v>#N/A</v>
      </c>
      <c r="AA249" s="3">
        <f t="shared" si="54"/>
        <v>0</v>
      </c>
      <c r="AB249" s="13" t="e">
        <f t="shared" si="55"/>
        <v>#N/A</v>
      </c>
      <c r="AC249" s="13" t="e">
        <f t="shared" si="56"/>
        <v>#N/A</v>
      </c>
      <c r="AD249" s="13" t="e">
        <f t="shared" si="57"/>
        <v>#N/A</v>
      </c>
      <c r="AE249" s="13" t="e">
        <f t="shared" si="58"/>
        <v>#N/A</v>
      </c>
      <c r="AF249" s="13" t="e">
        <f t="shared" si="59"/>
        <v>#N/A</v>
      </c>
      <c r="AG249" s="13" t="e">
        <f t="shared" si="60"/>
        <v>#N/A</v>
      </c>
    </row>
    <row r="250" spans="2:33" x14ac:dyDescent="0.3">
      <c r="B250" s="1" t="e">
        <f t="shared" si="53"/>
        <v>#N/A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1" t="str">
        <f t="shared" si="61"/>
        <v/>
      </c>
      <c r="W250" s="1" t="str">
        <f t="shared" si="62"/>
        <v/>
      </c>
      <c r="X250" s="1" t="str">
        <f t="shared" si="63"/>
        <v/>
      </c>
      <c r="Y250" s="1" t="str">
        <f t="shared" si="64"/>
        <v/>
      </c>
      <c r="Z250" s="1" t="e">
        <f t="shared" si="65"/>
        <v>#N/A</v>
      </c>
      <c r="AA250" s="3">
        <f t="shared" si="54"/>
        <v>0</v>
      </c>
      <c r="AB250" s="13" t="e">
        <f t="shared" si="55"/>
        <v>#N/A</v>
      </c>
      <c r="AC250" s="13" t="e">
        <f t="shared" si="56"/>
        <v>#N/A</v>
      </c>
      <c r="AD250" s="13" t="e">
        <f t="shared" si="57"/>
        <v>#N/A</v>
      </c>
      <c r="AE250" s="13" t="e">
        <f t="shared" si="58"/>
        <v>#N/A</v>
      </c>
      <c r="AF250" s="13" t="e">
        <f t="shared" si="59"/>
        <v>#N/A</v>
      </c>
      <c r="AG250" s="13" t="e">
        <f t="shared" si="60"/>
        <v>#N/A</v>
      </c>
    </row>
    <row r="251" spans="2:33" x14ac:dyDescent="0.3">
      <c r="B251" s="1" t="e">
        <f t="shared" si="53"/>
        <v>#N/A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1" t="str">
        <f t="shared" si="61"/>
        <v/>
      </c>
      <c r="W251" s="1" t="str">
        <f t="shared" si="62"/>
        <v/>
      </c>
      <c r="X251" s="1" t="str">
        <f t="shared" si="63"/>
        <v/>
      </c>
      <c r="Y251" s="1" t="str">
        <f t="shared" si="64"/>
        <v/>
      </c>
      <c r="Z251" s="1" t="e">
        <f t="shared" si="65"/>
        <v>#N/A</v>
      </c>
      <c r="AA251" s="3">
        <f t="shared" si="54"/>
        <v>0</v>
      </c>
      <c r="AB251" s="13" t="e">
        <f t="shared" si="55"/>
        <v>#N/A</v>
      </c>
      <c r="AC251" s="13" t="e">
        <f t="shared" si="56"/>
        <v>#N/A</v>
      </c>
      <c r="AD251" s="13" t="e">
        <f t="shared" si="57"/>
        <v>#N/A</v>
      </c>
      <c r="AE251" s="13" t="e">
        <f t="shared" si="58"/>
        <v>#N/A</v>
      </c>
      <c r="AF251" s="13" t="e">
        <f t="shared" si="59"/>
        <v>#N/A</v>
      </c>
      <c r="AG251" s="13" t="e">
        <f t="shared" si="60"/>
        <v>#N/A</v>
      </c>
    </row>
    <row r="252" spans="2:33" x14ac:dyDescent="0.3">
      <c r="B252" s="1" t="e">
        <f t="shared" si="53"/>
        <v>#N/A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1" t="str">
        <f t="shared" si="61"/>
        <v/>
      </c>
      <c r="W252" s="1" t="str">
        <f t="shared" si="62"/>
        <v/>
      </c>
      <c r="X252" s="1" t="str">
        <f t="shared" si="63"/>
        <v/>
      </c>
      <c r="Y252" s="1" t="str">
        <f t="shared" si="64"/>
        <v/>
      </c>
      <c r="Z252" s="1" t="e">
        <f t="shared" si="65"/>
        <v>#N/A</v>
      </c>
      <c r="AA252" s="3">
        <f t="shared" si="54"/>
        <v>0</v>
      </c>
      <c r="AB252" s="13" t="e">
        <f t="shared" si="55"/>
        <v>#N/A</v>
      </c>
      <c r="AC252" s="13" t="e">
        <f t="shared" si="56"/>
        <v>#N/A</v>
      </c>
      <c r="AD252" s="13" t="e">
        <f t="shared" si="57"/>
        <v>#N/A</v>
      </c>
      <c r="AE252" s="13" t="e">
        <f t="shared" si="58"/>
        <v>#N/A</v>
      </c>
      <c r="AF252" s="13" t="e">
        <f t="shared" si="59"/>
        <v>#N/A</v>
      </c>
      <c r="AG252" s="13" t="e">
        <f t="shared" si="60"/>
        <v>#N/A</v>
      </c>
    </row>
    <row r="253" spans="2:33" x14ac:dyDescent="0.3">
      <c r="B253" s="1" t="e">
        <f t="shared" si="53"/>
        <v>#N/A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1" t="str">
        <f t="shared" si="61"/>
        <v/>
      </c>
      <c r="W253" s="1" t="str">
        <f t="shared" si="62"/>
        <v/>
      </c>
      <c r="X253" s="1" t="str">
        <f t="shared" si="63"/>
        <v/>
      </c>
      <c r="Y253" s="1" t="str">
        <f t="shared" si="64"/>
        <v/>
      </c>
      <c r="Z253" s="1" t="e">
        <f t="shared" si="65"/>
        <v>#N/A</v>
      </c>
      <c r="AA253" s="3">
        <f t="shared" si="54"/>
        <v>0</v>
      </c>
      <c r="AB253" s="13" t="e">
        <f t="shared" si="55"/>
        <v>#N/A</v>
      </c>
      <c r="AC253" s="13" t="e">
        <f t="shared" si="56"/>
        <v>#N/A</v>
      </c>
      <c r="AD253" s="13" t="e">
        <f t="shared" si="57"/>
        <v>#N/A</v>
      </c>
      <c r="AE253" s="13" t="e">
        <f t="shared" si="58"/>
        <v>#N/A</v>
      </c>
      <c r="AF253" s="13" t="e">
        <f t="shared" si="59"/>
        <v>#N/A</v>
      </c>
      <c r="AG253" s="13" t="e">
        <f t="shared" si="60"/>
        <v>#N/A</v>
      </c>
    </row>
    <row r="254" spans="2:33" x14ac:dyDescent="0.3">
      <c r="B254" s="1" t="e">
        <f t="shared" si="53"/>
        <v>#N/A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1" t="str">
        <f t="shared" si="61"/>
        <v/>
      </c>
      <c r="W254" s="1" t="str">
        <f t="shared" si="62"/>
        <v/>
      </c>
      <c r="X254" s="1" t="str">
        <f t="shared" si="63"/>
        <v/>
      </c>
      <c r="Y254" s="1" t="str">
        <f t="shared" si="64"/>
        <v/>
      </c>
      <c r="Z254" s="1" t="e">
        <f t="shared" si="65"/>
        <v>#N/A</v>
      </c>
      <c r="AA254" s="3">
        <f t="shared" si="54"/>
        <v>0</v>
      </c>
      <c r="AB254" s="13" t="e">
        <f t="shared" si="55"/>
        <v>#N/A</v>
      </c>
      <c r="AC254" s="13" t="e">
        <f t="shared" si="56"/>
        <v>#N/A</v>
      </c>
      <c r="AD254" s="13" t="e">
        <f t="shared" si="57"/>
        <v>#N/A</v>
      </c>
      <c r="AE254" s="13" t="e">
        <f t="shared" si="58"/>
        <v>#N/A</v>
      </c>
      <c r="AF254" s="13" t="e">
        <f t="shared" si="59"/>
        <v>#N/A</v>
      </c>
      <c r="AG254" s="13" t="e">
        <f t="shared" si="60"/>
        <v>#N/A</v>
      </c>
    </row>
    <row r="255" spans="2:33" x14ac:dyDescent="0.3">
      <c r="B255" s="1" t="e">
        <f t="shared" si="53"/>
        <v>#N/A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1" t="str">
        <f t="shared" si="61"/>
        <v/>
      </c>
      <c r="W255" s="1" t="str">
        <f t="shared" si="62"/>
        <v/>
      </c>
      <c r="X255" s="1" t="str">
        <f t="shared" si="63"/>
        <v/>
      </c>
      <c r="Y255" s="1" t="str">
        <f t="shared" si="64"/>
        <v/>
      </c>
      <c r="Z255" s="1" t="e">
        <f t="shared" si="65"/>
        <v>#N/A</v>
      </c>
      <c r="AA255" s="3">
        <f t="shared" si="54"/>
        <v>0</v>
      </c>
      <c r="AB255" s="13" t="e">
        <f t="shared" si="55"/>
        <v>#N/A</v>
      </c>
      <c r="AC255" s="13" t="e">
        <f t="shared" si="56"/>
        <v>#N/A</v>
      </c>
      <c r="AD255" s="13" t="e">
        <f t="shared" si="57"/>
        <v>#N/A</v>
      </c>
      <c r="AE255" s="13" t="e">
        <f t="shared" si="58"/>
        <v>#N/A</v>
      </c>
      <c r="AF255" s="13" t="e">
        <f t="shared" si="59"/>
        <v>#N/A</v>
      </c>
      <c r="AG255" s="13" t="e">
        <f t="shared" si="60"/>
        <v>#N/A</v>
      </c>
    </row>
    <row r="256" spans="2:33" x14ac:dyDescent="0.3">
      <c r="B256" s="1" t="e">
        <f t="shared" si="53"/>
        <v>#N/A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1" t="str">
        <f t="shared" si="61"/>
        <v/>
      </c>
      <c r="W256" s="1" t="str">
        <f t="shared" si="62"/>
        <v/>
      </c>
      <c r="X256" s="1" t="str">
        <f t="shared" si="63"/>
        <v/>
      </c>
      <c r="Y256" s="1" t="str">
        <f t="shared" si="64"/>
        <v/>
      </c>
      <c r="Z256" s="1" t="e">
        <f t="shared" si="65"/>
        <v>#N/A</v>
      </c>
      <c r="AA256" s="3">
        <f t="shared" si="54"/>
        <v>0</v>
      </c>
      <c r="AB256" s="13" t="e">
        <f t="shared" si="55"/>
        <v>#N/A</v>
      </c>
      <c r="AC256" s="13" t="e">
        <f t="shared" si="56"/>
        <v>#N/A</v>
      </c>
      <c r="AD256" s="13" t="e">
        <f t="shared" si="57"/>
        <v>#N/A</v>
      </c>
      <c r="AE256" s="13" t="e">
        <f t="shared" si="58"/>
        <v>#N/A</v>
      </c>
      <c r="AF256" s="13" t="e">
        <f t="shared" si="59"/>
        <v>#N/A</v>
      </c>
      <c r="AG256" s="13" t="e">
        <f t="shared" si="60"/>
        <v>#N/A</v>
      </c>
    </row>
    <row r="257" spans="2:33" x14ac:dyDescent="0.3">
      <c r="B257" s="1" t="e">
        <f t="shared" si="53"/>
        <v>#N/A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1" t="str">
        <f t="shared" si="61"/>
        <v/>
      </c>
      <c r="W257" s="1" t="str">
        <f t="shared" si="62"/>
        <v/>
      </c>
      <c r="X257" s="1" t="str">
        <f t="shared" si="63"/>
        <v/>
      </c>
      <c r="Y257" s="1" t="str">
        <f t="shared" si="64"/>
        <v/>
      </c>
      <c r="Z257" s="1" t="e">
        <f t="shared" si="65"/>
        <v>#N/A</v>
      </c>
      <c r="AA257" s="3">
        <f t="shared" si="54"/>
        <v>0</v>
      </c>
      <c r="AB257" s="13" t="e">
        <f t="shared" si="55"/>
        <v>#N/A</v>
      </c>
      <c r="AC257" s="13" t="e">
        <f t="shared" si="56"/>
        <v>#N/A</v>
      </c>
      <c r="AD257" s="13" t="e">
        <f t="shared" si="57"/>
        <v>#N/A</v>
      </c>
      <c r="AE257" s="13" t="e">
        <f t="shared" si="58"/>
        <v>#N/A</v>
      </c>
      <c r="AF257" s="13" t="e">
        <f t="shared" si="59"/>
        <v>#N/A</v>
      </c>
      <c r="AG257" s="13" t="e">
        <f t="shared" si="60"/>
        <v>#N/A</v>
      </c>
    </row>
    <row r="258" spans="2:33" x14ac:dyDescent="0.3">
      <c r="B258" s="1" t="e">
        <f t="shared" si="53"/>
        <v>#N/A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1" t="str">
        <f t="shared" si="61"/>
        <v/>
      </c>
      <c r="W258" s="1" t="str">
        <f t="shared" si="62"/>
        <v/>
      </c>
      <c r="X258" s="1" t="str">
        <f t="shared" si="63"/>
        <v/>
      </c>
      <c r="Y258" s="1" t="str">
        <f t="shared" si="64"/>
        <v/>
      </c>
      <c r="Z258" s="1" t="e">
        <f t="shared" si="65"/>
        <v>#N/A</v>
      </c>
      <c r="AA258" s="3">
        <f t="shared" si="54"/>
        <v>0</v>
      </c>
      <c r="AB258" s="13" t="e">
        <f t="shared" si="55"/>
        <v>#N/A</v>
      </c>
      <c r="AC258" s="13" t="e">
        <f t="shared" si="56"/>
        <v>#N/A</v>
      </c>
      <c r="AD258" s="13" t="e">
        <f t="shared" si="57"/>
        <v>#N/A</v>
      </c>
      <c r="AE258" s="13" t="e">
        <f t="shared" si="58"/>
        <v>#N/A</v>
      </c>
      <c r="AF258" s="13" t="e">
        <f t="shared" si="59"/>
        <v>#N/A</v>
      </c>
      <c r="AG258" s="13" t="e">
        <f t="shared" si="60"/>
        <v>#N/A</v>
      </c>
    </row>
    <row r="259" spans="2:33" x14ac:dyDescent="0.3">
      <c r="B259" s="1" t="e">
        <f t="shared" si="53"/>
        <v>#N/A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1" t="str">
        <f t="shared" si="61"/>
        <v/>
      </c>
      <c r="W259" s="1" t="str">
        <f t="shared" si="62"/>
        <v/>
      </c>
      <c r="X259" s="1" t="str">
        <f t="shared" si="63"/>
        <v/>
      </c>
      <c r="Y259" s="1" t="str">
        <f t="shared" si="64"/>
        <v/>
      </c>
      <c r="Z259" s="1" t="e">
        <f t="shared" si="65"/>
        <v>#N/A</v>
      </c>
      <c r="AA259" s="3">
        <f t="shared" si="54"/>
        <v>0</v>
      </c>
      <c r="AB259" s="13" t="e">
        <f t="shared" si="55"/>
        <v>#N/A</v>
      </c>
      <c r="AC259" s="13" t="e">
        <f t="shared" si="56"/>
        <v>#N/A</v>
      </c>
      <c r="AD259" s="13" t="e">
        <f t="shared" si="57"/>
        <v>#N/A</v>
      </c>
      <c r="AE259" s="13" t="e">
        <f t="shared" si="58"/>
        <v>#N/A</v>
      </c>
      <c r="AF259" s="13" t="e">
        <f t="shared" si="59"/>
        <v>#N/A</v>
      </c>
      <c r="AG259" s="13" t="e">
        <f t="shared" si="60"/>
        <v>#N/A</v>
      </c>
    </row>
    <row r="260" spans="2:33" x14ac:dyDescent="0.3">
      <c r="B260" s="1" t="e">
        <f t="shared" si="53"/>
        <v>#N/A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1" t="str">
        <f t="shared" si="61"/>
        <v/>
      </c>
      <c r="W260" s="1" t="str">
        <f t="shared" si="62"/>
        <v/>
      </c>
      <c r="X260" s="1" t="str">
        <f t="shared" si="63"/>
        <v/>
      </c>
      <c r="Y260" s="1" t="str">
        <f t="shared" si="64"/>
        <v/>
      </c>
      <c r="Z260" s="1" t="e">
        <f t="shared" si="65"/>
        <v>#N/A</v>
      </c>
      <c r="AA260" s="3">
        <f t="shared" si="54"/>
        <v>0</v>
      </c>
      <c r="AB260" s="13" t="e">
        <f t="shared" si="55"/>
        <v>#N/A</v>
      </c>
      <c r="AC260" s="13" t="e">
        <f t="shared" si="56"/>
        <v>#N/A</v>
      </c>
      <c r="AD260" s="13" t="e">
        <f t="shared" si="57"/>
        <v>#N/A</v>
      </c>
      <c r="AE260" s="13" t="e">
        <f t="shared" si="58"/>
        <v>#N/A</v>
      </c>
      <c r="AF260" s="13" t="e">
        <f t="shared" si="59"/>
        <v>#N/A</v>
      </c>
      <c r="AG260" s="13" t="e">
        <f t="shared" si="60"/>
        <v>#N/A</v>
      </c>
    </row>
    <row r="261" spans="2:33" x14ac:dyDescent="0.3">
      <c r="B261" s="1" t="e">
        <f t="shared" si="53"/>
        <v>#N/A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1" t="str">
        <f t="shared" si="61"/>
        <v/>
      </c>
      <c r="W261" s="1" t="str">
        <f t="shared" si="62"/>
        <v/>
      </c>
      <c r="X261" s="1" t="str">
        <f t="shared" si="63"/>
        <v/>
      </c>
      <c r="Y261" s="1" t="str">
        <f t="shared" si="64"/>
        <v/>
      </c>
      <c r="Z261" s="1" t="e">
        <f t="shared" si="65"/>
        <v>#N/A</v>
      </c>
      <c r="AA261" s="3">
        <f t="shared" si="54"/>
        <v>0</v>
      </c>
      <c r="AB261" s="13" t="e">
        <f t="shared" si="55"/>
        <v>#N/A</v>
      </c>
      <c r="AC261" s="13" t="e">
        <f t="shared" si="56"/>
        <v>#N/A</v>
      </c>
      <c r="AD261" s="13" t="e">
        <f t="shared" si="57"/>
        <v>#N/A</v>
      </c>
      <c r="AE261" s="13" t="e">
        <f t="shared" si="58"/>
        <v>#N/A</v>
      </c>
      <c r="AF261" s="13" t="e">
        <f t="shared" si="59"/>
        <v>#N/A</v>
      </c>
      <c r="AG261" s="13" t="e">
        <f t="shared" si="60"/>
        <v>#N/A</v>
      </c>
    </row>
    <row r="262" spans="2:33" x14ac:dyDescent="0.3">
      <c r="B262" s="1" t="e">
        <f t="shared" si="53"/>
        <v>#N/A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1" t="str">
        <f t="shared" si="61"/>
        <v/>
      </c>
      <c r="W262" s="1" t="str">
        <f t="shared" si="62"/>
        <v/>
      </c>
      <c r="X262" s="1" t="str">
        <f t="shared" si="63"/>
        <v/>
      </c>
      <c r="Y262" s="1" t="str">
        <f t="shared" si="64"/>
        <v/>
      </c>
      <c r="Z262" s="1" t="e">
        <f t="shared" si="65"/>
        <v>#N/A</v>
      </c>
      <c r="AA262" s="3">
        <f t="shared" si="54"/>
        <v>0</v>
      </c>
      <c r="AB262" s="13" t="e">
        <f t="shared" si="55"/>
        <v>#N/A</v>
      </c>
      <c r="AC262" s="13" t="e">
        <f t="shared" si="56"/>
        <v>#N/A</v>
      </c>
      <c r="AD262" s="13" t="e">
        <f t="shared" si="57"/>
        <v>#N/A</v>
      </c>
      <c r="AE262" s="13" t="e">
        <f t="shared" si="58"/>
        <v>#N/A</v>
      </c>
      <c r="AF262" s="13" t="e">
        <f t="shared" si="59"/>
        <v>#N/A</v>
      </c>
      <c r="AG262" s="13" t="e">
        <f t="shared" si="60"/>
        <v>#N/A</v>
      </c>
    </row>
    <row r="263" spans="2:33" x14ac:dyDescent="0.3">
      <c r="B263" s="1" t="e">
        <f t="shared" si="53"/>
        <v>#N/A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1" t="str">
        <f t="shared" si="61"/>
        <v/>
      </c>
      <c r="W263" s="1" t="str">
        <f t="shared" si="62"/>
        <v/>
      </c>
      <c r="X263" s="1" t="str">
        <f t="shared" si="63"/>
        <v/>
      </c>
      <c r="Y263" s="1" t="str">
        <f t="shared" si="64"/>
        <v/>
      </c>
      <c r="Z263" s="1" t="e">
        <f t="shared" si="65"/>
        <v>#N/A</v>
      </c>
      <c r="AA263" s="3">
        <f t="shared" si="54"/>
        <v>0</v>
      </c>
      <c r="AB263" s="13" t="e">
        <f t="shared" si="55"/>
        <v>#N/A</v>
      </c>
      <c r="AC263" s="13" t="e">
        <f t="shared" si="56"/>
        <v>#N/A</v>
      </c>
      <c r="AD263" s="13" t="e">
        <f t="shared" si="57"/>
        <v>#N/A</v>
      </c>
      <c r="AE263" s="13" t="e">
        <f t="shared" si="58"/>
        <v>#N/A</v>
      </c>
      <c r="AF263" s="13" t="e">
        <f t="shared" si="59"/>
        <v>#N/A</v>
      </c>
      <c r="AG263" s="13" t="e">
        <f t="shared" si="60"/>
        <v>#N/A</v>
      </c>
    </row>
    <row r="264" spans="2:33" x14ac:dyDescent="0.3">
      <c r="B264" s="1" t="e">
        <f t="shared" ref="B264:B327" si="66">IF(C264="",NA(),E264+G264+H264+I264)</f>
        <v>#N/A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1" t="str">
        <f t="shared" si="61"/>
        <v/>
      </c>
      <c r="W264" s="1" t="str">
        <f t="shared" si="62"/>
        <v/>
      </c>
      <c r="X264" s="1" t="str">
        <f t="shared" si="63"/>
        <v/>
      </c>
      <c r="Y264" s="1" t="str">
        <f t="shared" si="64"/>
        <v/>
      </c>
      <c r="Z264" s="1" t="e">
        <f t="shared" si="65"/>
        <v>#N/A</v>
      </c>
      <c r="AA264" s="3">
        <f t="shared" ref="AA264:AA328" si="67">$B$2*K264*$B$1</f>
        <v>0</v>
      </c>
      <c r="AB264" s="13" t="e">
        <f t="shared" ref="AB264:AB327" si="68">IF(OR(ISNA(B264),B264=0),NA(),I264/B264)</f>
        <v>#N/A</v>
      </c>
      <c r="AC264" s="13" t="e">
        <f t="shared" ref="AC264:AC327" si="69">IF(OR(ISNA(B264),B264=0),NA(),B264/$AC$5)</f>
        <v>#N/A</v>
      </c>
      <c r="AD264" s="13" t="e">
        <f t="shared" ref="AD264:AD327" si="70">IF(OR(ISNA(B264),B264=0),NA(),E264/$AC$5)</f>
        <v>#N/A</v>
      </c>
      <c r="AE264" s="13" t="e">
        <f t="shared" ref="AE264:AE327" si="71">IF(OR(ISNA(B264),B264=0),NA(),G264/$AC$5)</f>
        <v>#N/A</v>
      </c>
      <c r="AF264" s="13" t="e">
        <f t="shared" ref="AF264:AF327" si="72">IF(OR(ISNA(B264),B264=0),NA(),I264/$AC$5)</f>
        <v>#N/A</v>
      </c>
      <c r="AG264" s="13" t="e">
        <f t="shared" ref="AG264:AG327" si="73">+IF(OR(ISNA(B264),B264=0),NA(),Z264/$AC$5)</f>
        <v>#N/A</v>
      </c>
    </row>
    <row r="265" spans="2:33" x14ac:dyDescent="0.3">
      <c r="B265" s="1" t="e">
        <f t="shared" si="66"/>
        <v>#N/A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1" t="str">
        <f t="shared" si="61"/>
        <v/>
      </c>
      <c r="W265" s="1" t="str">
        <f t="shared" si="62"/>
        <v/>
      </c>
      <c r="X265" s="1" t="str">
        <f t="shared" si="63"/>
        <v/>
      </c>
      <c r="Y265" s="1" t="str">
        <f t="shared" si="64"/>
        <v/>
      </c>
      <c r="Z265" s="1" t="e">
        <f t="shared" si="65"/>
        <v>#N/A</v>
      </c>
      <c r="AA265" s="3">
        <f t="shared" si="67"/>
        <v>0</v>
      </c>
      <c r="AB265" s="13" t="e">
        <f t="shared" si="68"/>
        <v>#N/A</v>
      </c>
      <c r="AC265" s="13" t="e">
        <f t="shared" si="69"/>
        <v>#N/A</v>
      </c>
      <c r="AD265" s="13" t="e">
        <f t="shared" si="70"/>
        <v>#N/A</v>
      </c>
      <c r="AE265" s="13" t="e">
        <f t="shared" si="71"/>
        <v>#N/A</v>
      </c>
      <c r="AF265" s="13" t="e">
        <f t="shared" si="72"/>
        <v>#N/A</v>
      </c>
      <c r="AG265" s="13" t="e">
        <f t="shared" si="73"/>
        <v>#N/A</v>
      </c>
    </row>
    <row r="266" spans="2:33" x14ac:dyDescent="0.3">
      <c r="B266" s="1" t="e">
        <f t="shared" si="66"/>
        <v>#N/A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1" t="str">
        <f t="shared" ref="V266:V329" si="74">IF($C266="","",E266-E265)</f>
        <v/>
      </c>
      <c r="W266" s="1" t="str">
        <f t="shared" ref="W266:W329" si="75">IF($C266="","",G266-G265)</f>
        <v/>
      </c>
      <c r="X266" s="1" t="str">
        <f t="shared" ref="X266:X329" si="76">IF($C266="","",H266-H265)</f>
        <v/>
      </c>
      <c r="Y266" s="1" t="str">
        <f t="shared" ref="Y266:Y329" si="77">IF($C266="","",I266-I265)</f>
        <v/>
      </c>
      <c r="Z266" s="1" t="e">
        <f t="shared" ref="Z266:Z329" si="78">IF(OR($C266="",ISNA($C266)),NA(),V266+W266+X266+Y266)</f>
        <v>#N/A</v>
      </c>
      <c r="AA266" s="3">
        <f t="shared" si="67"/>
        <v>0</v>
      </c>
      <c r="AB266" s="13" t="e">
        <f t="shared" si="68"/>
        <v>#N/A</v>
      </c>
      <c r="AC266" s="13" t="e">
        <f t="shared" si="69"/>
        <v>#N/A</v>
      </c>
      <c r="AD266" s="13" t="e">
        <f t="shared" si="70"/>
        <v>#N/A</v>
      </c>
      <c r="AE266" s="13" t="e">
        <f t="shared" si="71"/>
        <v>#N/A</v>
      </c>
      <c r="AF266" s="13" t="e">
        <f t="shared" si="72"/>
        <v>#N/A</v>
      </c>
      <c r="AG266" s="13" t="e">
        <f t="shared" si="73"/>
        <v>#N/A</v>
      </c>
    </row>
    <row r="267" spans="2:33" x14ac:dyDescent="0.3">
      <c r="B267" s="1" t="e">
        <f t="shared" si="66"/>
        <v>#N/A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1" t="str">
        <f t="shared" si="74"/>
        <v/>
      </c>
      <c r="W267" s="1" t="str">
        <f t="shared" si="75"/>
        <v/>
      </c>
      <c r="X267" s="1" t="str">
        <f t="shared" si="76"/>
        <v/>
      </c>
      <c r="Y267" s="1" t="str">
        <f t="shared" si="77"/>
        <v/>
      </c>
      <c r="Z267" s="1" t="e">
        <f t="shared" si="78"/>
        <v>#N/A</v>
      </c>
      <c r="AA267" s="3">
        <f t="shared" si="67"/>
        <v>0</v>
      </c>
      <c r="AB267" s="13" t="e">
        <f t="shared" si="68"/>
        <v>#N/A</v>
      </c>
      <c r="AC267" s="13" t="e">
        <f t="shared" si="69"/>
        <v>#N/A</v>
      </c>
      <c r="AD267" s="13" t="e">
        <f t="shared" si="70"/>
        <v>#N/A</v>
      </c>
      <c r="AE267" s="13" t="e">
        <f t="shared" si="71"/>
        <v>#N/A</v>
      </c>
      <c r="AF267" s="13" t="e">
        <f t="shared" si="72"/>
        <v>#N/A</v>
      </c>
      <c r="AG267" s="13" t="e">
        <f t="shared" si="73"/>
        <v>#N/A</v>
      </c>
    </row>
    <row r="268" spans="2:33" x14ac:dyDescent="0.3">
      <c r="B268" s="1" t="e">
        <f t="shared" si="66"/>
        <v>#N/A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1" t="str">
        <f t="shared" si="74"/>
        <v/>
      </c>
      <c r="W268" s="1" t="str">
        <f t="shared" si="75"/>
        <v/>
      </c>
      <c r="X268" s="1" t="str">
        <f t="shared" si="76"/>
        <v/>
      </c>
      <c r="Y268" s="1" t="str">
        <f t="shared" si="77"/>
        <v/>
      </c>
      <c r="Z268" s="1" t="e">
        <f t="shared" si="78"/>
        <v>#N/A</v>
      </c>
      <c r="AA268" s="3">
        <f t="shared" si="67"/>
        <v>0</v>
      </c>
      <c r="AB268" s="13" t="e">
        <f t="shared" si="68"/>
        <v>#N/A</v>
      </c>
      <c r="AC268" s="13" t="e">
        <f t="shared" si="69"/>
        <v>#N/A</v>
      </c>
      <c r="AD268" s="13" t="e">
        <f t="shared" si="70"/>
        <v>#N/A</v>
      </c>
      <c r="AE268" s="13" t="e">
        <f t="shared" si="71"/>
        <v>#N/A</v>
      </c>
      <c r="AF268" s="13" t="e">
        <f t="shared" si="72"/>
        <v>#N/A</v>
      </c>
      <c r="AG268" s="13" t="e">
        <f t="shared" si="73"/>
        <v>#N/A</v>
      </c>
    </row>
    <row r="269" spans="2:33" x14ac:dyDescent="0.3">
      <c r="B269" s="1" t="e">
        <f t="shared" si="66"/>
        <v>#N/A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1" t="str">
        <f t="shared" si="74"/>
        <v/>
      </c>
      <c r="W269" s="1" t="str">
        <f t="shared" si="75"/>
        <v/>
      </c>
      <c r="X269" s="1" t="str">
        <f t="shared" si="76"/>
        <v/>
      </c>
      <c r="Y269" s="1" t="str">
        <f t="shared" si="77"/>
        <v/>
      </c>
      <c r="Z269" s="1" t="e">
        <f t="shared" si="78"/>
        <v>#N/A</v>
      </c>
      <c r="AA269" s="3">
        <f t="shared" si="67"/>
        <v>0</v>
      </c>
      <c r="AB269" s="13" t="e">
        <f t="shared" si="68"/>
        <v>#N/A</v>
      </c>
      <c r="AC269" s="13" t="e">
        <f t="shared" si="69"/>
        <v>#N/A</v>
      </c>
      <c r="AD269" s="13" t="e">
        <f t="shared" si="70"/>
        <v>#N/A</v>
      </c>
      <c r="AE269" s="13" t="e">
        <f t="shared" si="71"/>
        <v>#N/A</v>
      </c>
      <c r="AF269" s="13" t="e">
        <f t="shared" si="72"/>
        <v>#N/A</v>
      </c>
      <c r="AG269" s="13" t="e">
        <f t="shared" si="73"/>
        <v>#N/A</v>
      </c>
    </row>
    <row r="270" spans="2:33" x14ac:dyDescent="0.3">
      <c r="B270" s="1" t="e">
        <f t="shared" si="66"/>
        <v>#N/A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1" t="str">
        <f t="shared" si="74"/>
        <v/>
      </c>
      <c r="W270" s="1" t="str">
        <f t="shared" si="75"/>
        <v/>
      </c>
      <c r="X270" s="1" t="str">
        <f t="shared" si="76"/>
        <v/>
      </c>
      <c r="Y270" s="1" t="str">
        <f t="shared" si="77"/>
        <v/>
      </c>
      <c r="Z270" s="1" t="e">
        <f t="shared" si="78"/>
        <v>#N/A</v>
      </c>
      <c r="AA270" s="3">
        <f t="shared" si="67"/>
        <v>0</v>
      </c>
      <c r="AB270" s="13" t="e">
        <f t="shared" si="68"/>
        <v>#N/A</v>
      </c>
      <c r="AC270" s="13" t="e">
        <f t="shared" si="69"/>
        <v>#N/A</v>
      </c>
      <c r="AD270" s="13" t="e">
        <f t="shared" si="70"/>
        <v>#N/A</v>
      </c>
      <c r="AE270" s="13" t="e">
        <f t="shared" si="71"/>
        <v>#N/A</v>
      </c>
      <c r="AF270" s="13" t="e">
        <f t="shared" si="72"/>
        <v>#N/A</v>
      </c>
      <c r="AG270" s="13" t="e">
        <f t="shared" si="73"/>
        <v>#N/A</v>
      </c>
    </row>
    <row r="271" spans="2:33" x14ac:dyDescent="0.3">
      <c r="B271" s="1" t="e">
        <f t="shared" si="66"/>
        <v>#N/A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1" t="str">
        <f t="shared" si="74"/>
        <v/>
      </c>
      <c r="W271" s="1" t="str">
        <f t="shared" si="75"/>
        <v/>
      </c>
      <c r="X271" s="1" t="str">
        <f t="shared" si="76"/>
        <v/>
      </c>
      <c r="Y271" s="1" t="str">
        <f t="shared" si="77"/>
        <v/>
      </c>
      <c r="Z271" s="1" t="e">
        <f t="shared" si="78"/>
        <v>#N/A</v>
      </c>
      <c r="AA271" s="3">
        <f t="shared" si="67"/>
        <v>0</v>
      </c>
      <c r="AB271" s="13" t="e">
        <f t="shared" si="68"/>
        <v>#N/A</v>
      </c>
      <c r="AC271" s="13" t="e">
        <f t="shared" si="69"/>
        <v>#N/A</v>
      </c>
      <c r="AD271" s="13" t="e">
        <f t="shared" si="70"/>
        <v>#N/A</v>
      </c>
      <c r="AE271" s="13" t="e">
        <f t="shared" si="71"/>
        <v>#N/A</v>
      </c>
      <c r="AF271" s="13" t="e">
        <f t="shared" si="72"/>
        <v>#N/A</v>
      </c>
      <c r="AG271" s="13" t="e">
        <f t="shared" si="73"/>
        <v>#N/A</v>
      </c>
    </row>
    <row r="272" spans="2:33" x14ac:dyDescent="0.3">
      <c r="B272" s="1" t="e">
        <f t="shared" si="66"/>
        <v>#N/A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1" t="str">
        <f t="shared" si="74"/>
        <v/>
      </c>
      <c r="W272" s="1" t="str">
        <f t="shared" si="75"/>
        <v/>
      </c>
      <c r="X272" s="1" t="str">
        <f t="shared" si="76"/>
        <v/>
      </c>
      <c r="Y272" s="1" t="str">
        <f t="shared" si="77"/>
        <v/>
      </c>
      <c r="Z272" s="1" t="e">
        <f t="shared" si="78"/>
        <v>#N/A</v>
      </c>
      <c r="AA272" s="3">
        <f t="shared" si="67"/>
        <v>0</v>
      </c>
      <c r="AB272" s="13" t="e">
        <f t="shared" si="68"/>
        <v>#N/A</v>
      </c>
      <c r="AC272" s="13" t="e">
        <f t="shared" si="69"/>
        <v>#N/A</v>
      </c>
      <c r="AD272" s="13" t="e">
        <f t="shared" si="70"/>
        <v>#N/A</v>
      </c>
      <c r="AE272" s="13" t="e">
        <f t="shared" si="71"/>
        <v>#N/A</v>
      </c>
      <c r="AF272" s="13" t="e">
        <f t="shared" si="72"/>
        <v>#N/A</v>
      </c>
      <c r="AG272" s="13" t="e">
        <f t="shared" si="73"/>
        <v>#N/A</v>
      </c>
    </row>
    <row r="273" spans="2:33" x14ac:dyDescent="0.3">
      <c r="B273" s="1" t="e">
        <f t="shared" si="66"/>
        <v>#N/A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1" t="str">
        <f t="shared" si="74"/>
        <v/>
      </c>
      <c r="W273" s="1" t="str">
        <f t="shared" si="75"/>
        <v/>
      </c>
      <c r="X273" s="1" t="str">
        <f t="shared" si="76"/>
        <v/>
      </c>
      <c r="Y273" s="1" t="str">
        <f t="shared" si="77"/>
        <v/>
      </c>
      <c r="Z273" s="1" t="e">
        <f t="shared" si="78"/>
        <v>#N/A</v>
      </c>
      <c r="AA273" s="3">
        <f t="shared" si="67"/>
        <v>0</v>
      </c>
      <c r="AB273" s="13" t="e">
        <f t="shared" si="68"/>
        <v>#N/A</v>
      </c>
      <c r="AC273" s="13" t="e">
        <f t="shared" si="69"/>
        <v>#N/A</v>
      </c>
      <c r="AD273" s="13" t="e">
        <f t="shared" si="70"/>
        <v>#N/A</v>
      </c>
      <c r="AE273" s="13" t="e">
        <f t="shared" si="71"/>
        <v>#N/A</v>
      </c>
      <c r="AF273" s="13" t="e">
        <f t="shared" si="72"/>
        <v>#N/A</v>
      </c>
      <c r="AG273" s="13" t="e">
        <f t="shared" si="73"/>
        <v>#N/A</v>
      </c>
    </row>
    <row r="274" spans="2:33" x14ac:dyDescent="0.3">
      <c r="B274" s="1" t="e">
        <f t="shared" si="66"/>
        <v>#N/A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1" t="str">
        <f t="shared" si="74"/>
        <v/>
      </c>
      <c r="W274" s="1" t="str">
        <f t="shared" si="75"/>
        <v/>
      </c>
      <c r="X274" s="1" t="str">
        <f t="shared" si="76"/>
        <v/>
      </c>
      <c r="Y274" s="1" t="str">
        <f t="shared" si="77"/>
        <v/>
      </c>
      <c r="Z274" s="1" t="e">
        <f t="shared" si="78"/>
        <v>#N/A</v>
      </c>
      <c r="AA274" s="3">
        <f t="shared" si="67"/>
        <v>0</v>
      </c>
      <c r="AB274" s="13" t="e">
        <f t="shared" si="68"/>
        <v>#N/A</v>
      </c>
      <c r="AC274" s="13" t="e">
        <f t="shared" si="69"/>
        <v>#N/A</v>
      </c>
      <c r="AD274" s="13" t="e">
        <f t="shared" si="70"/>
        <v>#N/A</v>
      </c>
      <c r="AE274" s="13" t="e">
        <f t="shared" si="71"/>
        <v>#N/A</v>
      </c>
      <c r="AF274" s="13" t="e">
        <f t="shared" si="72"/>
        <v>#N/A</v>
      </c>
      <c r="AG274" s="13" t="e">
        <f t="shared" si="73"/>
        <v>#N/A</v>
      </c>
    </row>
    <row r="275" spans="2:33" x14ac:dyDescent="0.3">
      <c r="B275" s="1" t="e">
        <f t="shared" si="66"/>
        <v>#N/A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1" t="str">
        <f t="shared" si="74"/>
        <v/>
      </c>
      <c r="W275" s="1" t="str">
        <f t="shared" si="75"/>
        <v/>
      </c>
      <c r="X275" s="1" t="str">
        <f t="shared" si="76"/>
        <v/>
      </c>
      <c r="Y275" s="1" t="str">
        <f t="shared" si="77"/>
        <v/>
      </c>
      <c r="Z275" s="1" t="e">
        <f t="shared" si="78"/>
        <v>#N/A</v>
      </c>
      <c r="AA275" s="3">
        <f t="shared" si="67"/>
        <v>0</v>
      </c>
      <c r="AB275" s="13" t="e">
        <f t="shared" si="68"/>
        <v>#N/A</v>
      </c>
      <c r="AC275" s="13" t="e">
        <f t="shared" si="69"/>
        <v>#N/A</v>
      </c>
      <c r="AD275" s="13" t="e">
        <f t="shared" si="70"/>
        <v>#N/A</v>
      </c>
      <c r="AE275" s="13" t="e">
        <f t="shared" si="71"/>
        <v>#N/A</v>
      </c>
      <c r="AF275" s="13" t="e">
        <f t="shared" si="72"/>
        <v>#N/A</v>
      </c>
      <c r="AG275" s="13" t="e">
        <f t="shared" si="73"/>
        <v>#N/A</v>
      </c>
    </row>
    <row r="276" spans="2:33" x14ac:dyDescent="0.3">
      <c r="B276" s="1" t="e">
        <f t="shared" si="66"/>
        <v>#N/A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1" t="str">
        <f t="shared" si="74"/>
        <v/>
      </c>
      <c r="W276" s="1" t="str">
        <f t="shared" si="75"/>
        <v/>
      </c>
      <c r="X276" s="1" t="str">
        <f t="shared" si="76"/>
        <v/>
      </c>
      <c r="Y276" s="1" t="str">
        <f t="shared" si="77"/>
        <v/>
      </c>
      <c r="Z276" s="1" t="e">
        <f t="shared" si="78"/>
        <v>#N/A</v>
      </c>
      <c r="AA276" s="3">
        <f t="shared" si="67"/>
        <v>0</v>
      </c>
      <c r="AB276" s="13" t="e">
        <f t="shared" si="68"/>
        <v>#N/A</v>
      </c>
      <c r="AC276" s="13" t="e">
        <f t="shared" si="69"/>
        <v>#N/A</v>
      </c>
      <c r="AD276" s="13" t="e">
        <f t="shared" si="70"/>
        <v>#N/A</v>
      </c>
      <c r="AE276" s="13" t="e">
        <f t="shared" si="71"/>
        <v>#N/A</v>
      </c>
      <c r="AF276" s="13" t="e">
        <f t="shared" si="72"/>
        <v>#N/A</v>
      </c>
      <c r="AG276" s="13" t="e">
        <f t="shared" si="73"/>
        <v>#N/A</v>
      </c>
    </row>
    <row r="277" spans="2:33" x14ac:dyDescent="0.3">
      <c r="B277" s="1" t="e">
        <f t="shared" si="66"/>
        <v>#N/A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1" t="str">
        <f t="shared" si="74"/>
        <v/>
      </c>
      <c r="W277" s="1" t="str">
        <f t="shared" si="75"/>
        <v/>
      </c>
      <c r="X277" s="1" t="str">
        <f t="shared" si="76"/>
        <v/>
      </c>
      <c r="Y277" s="1" t="str">
        <f t="shared" si="77"/>
        <v/>
      </c>
      <c r="Z277" s="1" t="e">
        <f t="shared" si="78"/>
        <v>#N/A</v>
      </c>
      <c r="AA277" s="3">
        <f t="shared" si="67"/>
        <v>0</v>
      </c>
      <c r="AB277" s="13" t="e">
        <f t="shared" si="68"/>
        <v>#N/A</v>
      </c>
      <c r="AC277" s="13" t="e">
        <f t="shared" si="69"/>
        <v>#N/A</v>
      </c>
      <c r="AD277" s="13" t="e">
        <f t="shared" si="70"/>
        <v>#N/A</v>
      </c>
      <c r="AE277" s="13" t="e">
        <f t="shared" si="71"/>
        <v>#N/A</v>
      </c>
      <c r="AF277" s="13" t="e">
        <f t="shared" si="72"/>
        <v>#N/A</v>
      </c>
      <c r="AG277" s="13" t="e">
        <f t="shared" si="73"/>
        <v>#N/A</v>
      </c>
    </row>
    <row r="278" spans="2:33" x14ac:dyDescent="0.3">
      <c r="B278" s="1" t="e">
        <f t="shared" si="66"/>
        <v>#N/A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1" t="str">
        <f t="shared" si="74"/>
        <v/>
      </c>
      <c r="W278" s="1" t="str">
        <f t="shared" si="75"/>
        <v/>
      </c>
      <c r="X278" s="1" t="str">
        <f t="shared" si="76"/>
        <v/>
      </c>
      <c r="Y278" s="1" t="str">
        <f t="shared" si="77"/>
        <v/>
      </c>
      <c r="Z278" s="1" t="e">
        <f t="shared" si="78"/>
        <v>#N/A</v>
      </c>
      <c r="AA278" s="3">
        <f t="shared" si="67"/>
        <v>0</v>
      </c>
      <c r="AB278" s="13" t="e">
        <f t="shared" si="68"/>
        <v>#N/A</v>
      </c>
      <c r="AC278" s="13" t="e">
        <f t="shared" si="69"/>
        <v>#N/A</v>
      </c>
      <c r="AD278" s="13" t="e">
        <f t="shared" si="70"/>
        <v>#N/A</v>
      </c>
      <c r="AE278" s="13" t="e">
        <f t="shared" si="71"/>
        <v>#N/A</v>
      </c>
      <c r="AF278" s="13" t="e">
        <f t="shared" si="72"/>
        <v>#N/A</v>
      </c>
      <c r="AG278" s="13" t="e">
        <f t="shared" si="73"/>
        <v>#N/A</v>
      </c>
    </row>
    <row r="279" spans="2:33" x14ac:dyDescent="0.3">
      <c r="B279" s="1" t="e">
        <f t="shared" si="66"/>
        <v>#N/A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1" t="str">
        <f t="shared" si="74"/>
        <v/>
      </c>
      <c r="W279" s="1" t="str">
        <f t="shared" si="75"/>
        <v/>
      </c>
      <c r="X279" s="1" t="str">
        <f t="shared" si="76"/>
        <v/>
      </c>
      <c r="Y279" s="1" t="str">
        <f t="shared" si="77"/>
        <v/>
      </c>
      <c r="Z279" s="1" t="e">
        <f t="shared" si="78"/>
        <v>#N/A</v>
      </c>
      <c r="AA279" s="3">
        <f t="shared" si="67"/>
        <v>0</v>
      </c>
      <c r="AB279" s="13" t="e">
        <f t="shared" si="68"/>
        <v>#N/A</v>
      </c>
      <c r="AC279" s="13" t="e">
        <f t="shared" si="69"/>
        <v>#N/A</v>
      </c>
      <c r="AD279" s="13" t="e">
        <f t="shared" si="70"/>
        <v>#N/A</v>
      </c>
      <c r="AE279" s="13" t="e">
        <f t="shared" si="71"/>
        <v>#N/A</v>
      </c>
      <c r="AF279" s="13" t="e">
        <f t="shared" si="72"/>
        <v>#N/A</v>
      </c>
      <c r="AG279" s="13" t="e">
        <f t="shared" si="73"/>
        <v>#N/A</v>
      </c>
    </row>
    <row r="280" spans="2:33" x14ac:dyDescent="0.3">
      <c r="B280" s="1" t="e">
        <f t="shared" si="66"/>
        <v>#N/A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1" t="str">
        <f t="shared" si="74"/>
        <v/>
      </c>
      <c r="W280" s="1" t="str">
        <f t="shared" si="75"/>
        <v/>
      </c>
      <c r="X280" s="1" t="str">
        <f t="shared" si="76"/>
        <v/>
      </c>
      <c r="Y280" s="1" t="str">
        <f t="shared" si="77"/>
        <v/>
      </c>
      <c r="Z280" s="1" t="e">
        <f t="shared" si="78"/>
        <v>#N/A</v>
      </c>
      <c r="AA280" s="3">
        <f t="shared" si="67"/>
        <v>0</v>
      </c>
      <c r="AB280" s="13" t="e">
        <f t="shared" si="68"/>
        <v>#N/A</v>
      </c>
      <c r="AC280" s="13" t="e">
        <f t="shared" si="69"/>
        <v>#N/A</v>
      </c>
      <c r="AD280" s="13" t="e">
        <f t="shared" si="70"/>
        <v>#N/A</v>
      </c>
      <c r="AE280" s="13" t="e">
        <f t="shared" si="71"/>
        <v>#N/A</v>
      </c>
      <c r="AF280" s="13" t="e">
        <f t="shared" si="72"/>
        <v>#N/A</v>
      </c>
      <c r="AG280" s="13" t="e">
        <f t="shared" si="73"/>
        <v>#N/A</v>
      </c>
    </row>
    <row r="281" spans="2:33" x14ac:dyDescent="0.3">
      <c r="B281" s="1" t="e">
        <f t="shared" si="66"/>
        <v>#N/A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1" t="str">
        <f t="shared" si="74"/>
        <v/>
      </c>
      <c r="W281" s="1" t="str">
        <f t="shared" si="75"/>
        <v/>
      </c>
      <c r="X281" s="1" t="str">
        <f t="shared" si="76"/>
        <v/>
      </c>
      <c r="Y281" s="1" t="str">
        <f t="shared" si="77"/>
        <v/>
      </c>
      <c r="Z281" s="1" t="e">
        <f t="shared" si="78"/>
        <v>#N/A</v>
      </c>
      <c r="AA281" s="3">
        <f t="shared" si="67"/>
        <v>0</v>
      </c>
      <c r="AB281" s="13" t="e">
        <f t="shared" si="68"/>
        <v>#N/A</v>
      </c>
      <c r="AC281" s="13" t="e">
        <f t="shared" si="69"/>
        <v>#N/A</v>
      </c>
      <c r="AD281" s="13" t="e">
        <f t="shared" si="70"/>
        <v>#N/A</v>
      </c>
      <c r="AE281" s="13" t="e">
        <f t="shared" si="71"/>
        <v>#N/A</v>
      </c>
      <c r="AF281" s="13" t="e">
        <f t="shared" si="72"/>
        <v>#N/A</v>
      </c>
      <c r="AG281" s="13" t="e">
        <f t="shared" si="73"/>
        <v>#N/A</v>
      </c>
    </row>
    <row r="282" spans="2:33" x14ac:dyDescent="0.3">
      <c r="B282" s="1" t="e">
        <f t="shared" si="66"/>
        <v>#N/A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1" t="str">
        <f t="shared" si="74"/>
        <v/>
      </c>
      <c r="W282" s="1" t="str">
        <f t="shared" si="75"/>
        <v/>
      </c>
      <c r="X282" s="1" t="str">
        <f t="shared" si="76"/>
        <v/>
      </c>
      <c r="Y282" s="1" t="str">
        <f t="shared" si="77"/>
        <v/>
      </c>
      <c r="Z282" s="1" t="e">
        <f t="shared" si="78"/>
        <v>#N/A</v>
      </c>
      <c r="AA282" s="3">
        <f t="shared" si="67"/>
        <v>0</v>
      </c>
      <c r="AB282" s="13" t="e">
        <f t="shared" si="68"/>
        <v>#N/A</v>
      </c>
      <c r="AC282" s="13" t="e">
        <f t="shared" si="69"/>
        <v>#N/A</v>
      </c>
      <c r="AD282" s="13" t="e">
        <f t="shared" si="70"/>
        <v>#N/A</v>
      </c>
      <c r="AE282" s="13" t="e">
        <f t="shared" si="71"/>
        <v>#N/A</v>
      </c>
      <c r="AF282" s="13" t="e">
        <f t="shared" si="72"/>
        <v>#N/A</v>
      </c>
      <c r="AG282" s="13" t="e">
        <f t="shared" si="73"/>
        <v>#N/A</v>
      </c>
    </row>
    <row r="283" spans="2:33" x14ac:dyDescent="0.3">
      <c r="B283" s="1" t="e">
        <f t="shared" si="66"/>
        <v>#N/A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1" t="str">
        <f t="shared" si="74"/>
        <v/>
      </c>
      <c r="W283" s="1" t="str">
        <f t="shared" si="75"/>
        <v/>
      </c>
      <c r="X283" s="1" t="str">
        <f t="shared" si="76"/>
        <v/>
      </c>
      <c r="Y283" s="1" t="str">
        <f t="shared" si="77"/>
        <v/>
      </c>
      <c r="Z283" s="1" t="e">
        <f t="shared" si="78"/>
        <v>#N/A</v>
      </c>
      <c r="AA283" s="3">
        <f t="shared" si="67"/>
        <v>0</v>
      </c>
      <c r="AB283" s="13" t="e">
        <f t="shared" si="68"/>
        <v>#N/A</v>
      </c>
      <c r="AC283" s="13" t="e">
        <f t="shared" si="69"/>
        <v>#N/A</v>
      </c>
      <c r="AD283" s="13" t="e">
        <f t="shared" si="70"/>
        <v>#N/A</v>
      </c>
      <c r="AE283" s="13" t="e">
        <f t="shared" si="71"/>
        <v>#N/A</v>
      </c>
      <c r="AF283" s="13" t="e">
        <f t="shared" si="72"/>
        <v>#N/A</v>
      </c>
      <c r="AG283" s="13" t="e">
        <f t="shared" si="73"/>
        <v>#N/A</v>
      </c>
    </row>
    <row r="284" spans="2:33" x14ac:dyDescent="0.3">
      <c r="B284" s="1" t="e">
        <f t="shared" si="66"/>
        <v>#N/A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1" t="str">
        <f t="shared" si="74"/>
        <v/>
      </c>
      <c r="W284" s="1" t="str">
        <f t="shared" si="75"/>
        <v/>
      </c>
      <c r="X284" s="1" t="str">
        <f t="shared" si="76"/>
        <v/>
      </c>
      <c r="Y284" s="1" t="str">
        <f t="shared" si="77"/>
        <v/>
      </c>
      <c r="Z284" s="1" t="e">
        <f t="shared" si="78"/>
        <v>#N/A</v>
      </c>
      <c r="AA284" s="3">
        <f t="shared" si="67"/>
        <v>0</v>
      </c>
      <c r="AB284" s="13" t="e">
        <f t="shared" si="68"/>
        <v>#N/A</v>
      </c>
      <c r="AC284" s="13" t="e">
        <f t="shared" si="69"/>
        <v>#N/A</v>
      </c>
      <c r="AD284" s="13" t="e">
        <f t="shared" si="70"/>
        <v>#N/A</v>
      </c>
      <c r="AE284" s="13" t="e">
        <f t="shared" si="71"/>
        <v>#N/A</v>
      </c>
      <c r="AF284" s="13" t="e">
        <f t="shared" si="72"/>
        <v>#N/A</v>
      </c>
      <c r="AG284" s="13" t="e">
        <f t="shared" si="73"/>
        <v>#N/A</v>
      </c>
    </row>
    <row r="285" spans="2:33" x14ac:dyDescent="0.3">
      <c r="B285" s="1" t="e">
        <f t="shared" si="66"/>
        <v>#N/A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1" t="str">
        <f t="shared" si="74"/>
        <v/>
      </c>
      <c r="W285" s="1" t="str">
        <f t="shared" si="75"/>
        <v/>
      </c>
      <c r="X285" s="1" t="str">
        <f t="shared" si="76"/>
        <v/>
      </c>
      <c r="Y285" s="1" t="str">
        <f t="shared" si="77"/>
        <v/>
      </c>
      <c r="Z285" s="1" t="e">
        <f t="shared" si="78"/>
        <v>#N/A</v>
      </c>
      <c r="AA285" s="3">
        <f t="shared" si="67"/>
        <v>0</v>
      </c>
      <c r="AB285" s="13" t="e">
        <f t="shared" si="68"/>
        <v>#N/A</v>
      </c>
      <c r="AC285" s="13" t="e">
        <f t="shared" si="69"/>
        <v>#N/A</v>
      </c>
      <c r="AD285" s="13" t="e">
        <f t="shared" si="70"/>
        <v>#N/A</v>
      </c>
      <c r="AE285" s="13" t="e">
        <f t="shared" si="71"/>
        <v>#N/A</v>
      </c>
      <c r="AF285" s="13" t="e">
        <f t="shared" si="72"/>
        <v>#N/A</v>
      </c>
      <c r="AG285" s="13" t="e">
        <f t="shared" si="73"/>
        <v>#N/A</v>
      </c>
    </row>
    <row r="286" spans="2:33" x14ac:dyDescent="0.3">
      <c r="B286" s="1" t="e">
        <f t="shared" si="66"/>
        <v>#N/A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1" t="str">
        <f t="shared" si="74"/>
        <v/>
      </c>
      <c r="W286" s="1" t="str">
        <f t="shared" si="75"/>
        <v/>
      </c>
      <c r="X286" s="1" t="str">
        <f t="shared" si="76"/>
        <v/>
      </c>
      <c r="Y286" s="1" t="str">
        <f t="shared" si="77"/>
        <v/>
      </c>
      <c r="Z286" s="1" t="e">
        <f t="shared" si="78"/>
        <v>#N/A</v>
      </c>
      <c r="AA286" s="3">
        <f t="shared" si="67"/>
        <v>0</v>
      </c>
      <c r="AB286" s="13" t="e">
        <f t="shared" si="68"/>
        <v>#N/A</v>
      </c>
      <c r="AC286" s="13" t="e">
        <f t="shared" si="69"/>
        <v>#N/A</v>
      </c>
      <c r="AD286" s="13" t="e">
        <f t="shared" si="70"/>
        <v>#N/A</v>
      </c>
      <c r="AE286" s="13" t="e">
        <f t="shared" si="71"/>
        <v>#N/A</v>
      </c>
      <c r="AF286" s="13" t="e">
        <f t="shared" si="72"/>
        <v>#N/A</v>
      </c>
      <c r="AG286" s="13" t="e">
        <f t="shared" si="73"/>
        <v>#N/A</v>
      </c>
    </row>
    <row r="287" spans="2:33" x14ac:dyDescent="0.3">
      <c r="B287" s="1" t="e">
        <f t="shared" si="66"/>
        <v>#N/A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1" t="str">
        <f t="shared" si="74"/>
        <v/>
      </c>
      <c r="W287" s="1" t="str">
        <f t="shared" si="75"/>
        <v/>
      </c>
      <c r="X287" s="1" t="str">
        <f t="shared" si="76"/>
        <v/>
      </c>
      <c r="Y287" s="1" t="str">
        <f t="shared" si="77"/>
        <v/>
      </c>
      <c r="Z287" s="1" t="e">
        <f t="shared" si="78"/>
        <v>#N/A</v>
      </c>
      <c r="AA287" s="3">
        <f t="shared" si="67"/>
        <v>0</v>
      </c>
      <c r="AB287" s="13" t="e">
        <f t="shared" si="68"/>
        <v>#N/A</v>
      </c>
      <c r="AC287" s="13" t="e">
        <f t="shared" si="69"/>
        <v>#N/A</v>
      </c>
      <c r="AD287" s="13" t="e">
        <f t="shared" si="70"/>
        <v>#N/A</v>
      </c>
      <c r="AE287" s="13" t="e">
        <f t="shared" si="71"/>
        <v>#N/A</v>
      </c>
      <c r="AF287" s="13" t="e">
        <f t="shared" si="72"/>
        <v>#N/A</v>
      </c>
      <c r="AG287" s="13" t="e">
        <f t="shared" si="73"/>
        <v>#N/A</v>
      </c>
    </row>
    <row r="288" spans="2:33" x14ac:dyDescent="0.3">
      <c r="B288" s="1" t="e">
        <f t="shared" si="66"/>
        <v>#N/A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1" t="str">
        <f t="shared" si="74"/>
        <v/>
      </c>
      <c r="W288" s="1" t="str">
        <f t="shared" si="75"/>
        <v/>
      </c>
      <c r="X288" s="1" t="str">
        <f t="shared" si="76"/>
        <v/>
      </c>
      <c r="Y288" s="1" t="str">
        <f t="shared" si="77"/>
        <v/>
      </c>
      <c r="Z288" s="1" t="e">
        <f t="shared" si="78"/>
        <v>#N/A</v>
      </c>
      <c r="AA288" s="3">
        <f t="shared" si="67"/>
        <v>0</v>
      </c>
      <c r="AB288" s="13" t="e">
        <f t="shared" si="68"/>
        <v>#N/A</v>
      </c>
      <c r="AC288" s="13" t="e">
        <f t="shared" si="69"/>
        <v>#N/A</v>
      </c>
      <c r="AD288" s="13" t="e">
        <f t="shared" si="70"/>
        <v>#N/A</v>
      </c>
      <c r="AE288" s="13" t="e">
        <f t="shared" si="71"/>
        <v>#N/A</v>
      </c>
      <c r="AF288" s="13" t="e">
        <f t="shared" si="72"/>
        <v>#N/A</v>
      </c>
      <c r="AG288" s="13" t="e">
        <f t="shared" si="73"/>
        <v>#N/A</v>
      </c>
    </row>
    <row r="289" spans="2:33" x14ac:dyDescent="0.3">
      <c r="B289" s="1" t="e">
        <f t="shared" si="66"/>
        <v>#N/A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1" t="str">
        <f t="shared" si="74"/>
        <v/>
      </c>
      <c r="W289" s="1" t="str">
        <f t="shared" si="75"/>
        <v/>
      </c>
      <c r="X289" s="1" t="str">
        <f t="shared" si="76"/>
        <v/>
      </c>
      <c r="Y289" s="1" t="str">
        <f t="shared" si="77"/>
        <v/>
      </c>
      <c r="Z289" s="1" t="e">
        <f t="shared" si="78"/>
        <v>#N/A</v>
      </c>
      <c r="AA289" s="3">
        <f t="shared" si="67"/>
        <v>0</v>
      </c>
      <c r="AB289" s="13" t="e">
        <f t="shared" si="68"/>
        <v>#N/A</v>
      </c>
      <c r="AC289" s="13" t="e">
        <f t="shared" si="69"/>
        <v>#N/A</v>
      </c>
      <c r="AD289" s="13" t="e">
        <f t="shared" si="70"/>
        <v>#N/A</v>
      </c>
      <c r="AE289" s="13" t="e">
        <f t="shared" si="71"/>
        <v>#N/A</v>
      </c>
      <c r="AF289" s="13" t="e">
        <f t="shared" si="72"/>
        <v>#N/A</v>
      </c>
      <c r="AG289" s="13" t="e">
        <f t="shared" si="73"/>
        <v>#N/A</v>
      </c>
    </row>
    <row r="290" spans="2:33" x14ac:dyDescent="0.3">
      <c r="B290" s="1" t="e">
        <f t="shared" si="66"/>
        <v>#N/A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1" t="str">
        <f t="shared" si="74"/>
        <v/>
      </c>
      <c r="W290" s="1" t="str">
        <f t="shared" si="75"/>
        <v/>
      </c>
      <c r="X290" s="1" t="str">
        <f t="shared" si="76"/>
        <v/>
      </c>
      <c r="Y290" s="1" t="str">
        <f t="shared" si="77"/>
        <v/>
      </c>
      <c r="Z290" s="1" t="e">
        <f t="shared" si="78"/>
        <v>#N/A</v>
      </c>
      <c r="AA290" s="3">
        <f t="shared" si="67"/>
        <v>0</v>
      </c>
      <c r="AB290" s="13" t="e">
        <f t="shared" si="68"/>
        <v>#N/A</v>
      </c>
      <c r="AC290" s="13" t="e">
        <f t="shared" si="69"/>
        <v>#N/A</v>
      </c>
      <c r="AD290" s="13" t="e">
        <f t="shared" si="70"/>
        <v>#N/A</v>
      </c>
      <c r="AE290" s="13" t="e">
        <f t="shared" si="71"/>
        <v>#N/A</v>
      </c>
      <c r="AF290" s="13" t="e">
        <f t="shared" si="72"/>
        <v>#N/A</v>
      </c>
      <c r="AG290" s="13" t="e">
        <f t="shared" si="73"/>
        <v>#N/A</v>
      </c>
    </row>
    <row r="291" spans="2:33" x14ac:dyDescent="0.3">
      <c r="B291" s="1" t="e">
        <f t="shared" si="66"/>
        <v>#N/A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1" t="str">
        <f t="shared" si="74"/>
        <v/>
      </c>
      <c r="W291" s="1" t="str">
        <f t="shared" si="75"/>
        <v/>
      </c>
      <c r="X291" s="1" t="str">
        <f t="shared" si="76"/>
        <v/>
      </c>
      <c r="Y291" s="1" t="str">
        <f t="shared" si="77"/>
        <v/>
      </c>
      <c r="Z291" s="1" t="e">
        <f t="shared" si="78"/>
        <v>#N/A</v>
      </c>
      <c r="AA291" s="3">
        <f t="shared" si="67"/>
        <v>0</v>
      </c>
      <c r="AB291" s="13" t="e">
        <f t="shared" si="68"/>
        <v>#N/A</v>
      </c>
      <c r="AC291" s="13" t="e">
        <f t="shared" si="69"/>
        <v>#N/A</v>
      </c>
      <c r="AD291" s="13" t="e">
        <f t="shared" si="70"/>
        <v>#N/A</v>
      </c>
      <c r="AE291" s="13" t="e">
        <f t="shared" si="71"/>
        <v>#N/A</v>
      </c>
      <c r="AF291" s="13" t="e">
        <f t="shared" si="72"/>
        <v>#N/A</v>
      </c>
      <c r="AG291" s="13" t="e">
        <f t="shared" si="73"/>
        <v>#N/A</v>
      </c>
    </row>
    <row r="292" spans="2:33" x14ac:dyDescent="0.3">
      <c r="B292" s="1" t="e">
        <f t="shared" si="66"/>
        <v>#N/A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1" t="str">
        <f t="shared" si="74"/>
        <v/>
      </c>
      <c r="W292" s="1" t="str">
        <f t="shared" si="75"/>
        <v/>
      </c>
      <c r="X292" s="1" t="str">
        <f t="shared" si="76"/>
        <v/>
      </c>
      <c r="Y292" s="1" t="str">
        <f t="shared" si="77"/>
        <v/>
      </c>
      <c r="Z292" s="1" t="e">
        <f t="shared" si="78"/>
        <v>#N/A</v>
      </c>
      <c r="AA292" s="3">
        <f t="shared" si="67"/>
        <v>0</v>
      </c>
      <c r="AB292" s="13" t="e">
        <f t="shared" si="68"/>
        <v>#N/A</v>
      </c>
      <c r="AC292" s="13" t="e">
        <f t="shared" si="69"/>
        <v>#N/A</v>
      </c>
      <c r="AD292" s="13" t="e">
        <f t="shared" si="70"/>
        <v>#N/A</v>
      </c>
      <c r="AE292" s="13" t="e">
        <f t="shared" si="71"/>
        <v>#N/A</v>
      </c>
      <c r="AF292" s="13" t="e">
        <f t="shared" si="72"/>
        <v>#N/A</v>
      </c>
      <c r="AG292" s="13" t="e">
        <f t="shared" si="73"/>
        <v>#N/A</v>
      </c>
    </row>
    <row r="293" spans="2:33" x14ac:dyDescent="0.3">
      <c r="B293" s="1" t="e">
        <f t="shared" si="66"/>
        <v>#N/A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1" t="str">
        <f t="shared" si="74"/>
        <v/>
      </c>
      <c r="W293" s="1" t="str">
        <f t="shared" si="75"/>
        <v/>
      </c>
      <c r="X293" s="1" t="str">
        <f t="shared" si="76"/>
        <v/>
      </c>
      <c r="Y293" s="1" t="str">
        <f t="shared" si="77"/>
        <v/>
      </c>
      <c r="Z293" s="1" t="e">
        <f t="shared" si="78"/>
        <v>#N/A</v>
      </c>
      <c r="AA293" s="3">
        <f t="shared" si="67"/>
        <v>0</v>
      </c>
      <c r="AB293" s="13" t="e">
        <f t="shared" si="68"/>
        <v>#N/A</v>
      </c>
      <c r="AC293" s="13" t="e">
        <f t="shared" si="69"/>
        <v>#N/A</v>
      </c>
      <c r="AD293" s="13" t="e">
        <f t="shared" si="70"/>
        <v>#N/A</v>
      </c>
      <c r="AE293" s="13" t="e">
        <f t="shared" si="71"/>
        <v>#N/A</v>
      </c>
      <c r="AF293" s="13" t="e">
        <f t="shared" si="72"/>
        <v>#N/A</v>
      </c>
      <c r="AG293" s="13" t="e">
        <f t="shared" si="73"/>
        <v>#N/A</v>
      </c>
    </row>
    <row r="294" spans="2:33" x14ac:dyDescent="0.3">
      <c r="B294" s="1" t="e">
        <f t="shared" si="66"/>
        <v>#N/A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1" t="str">
        <f t="shared" si="74"/>
        <v/>
      </c>
      <c r="W294" s="1" t="str">
        <f t="shared" si="75"/>
        <v/>
      </c>
      <c r="X294" s="1" t="str">
        <f t="shared" si="76"/>
        <v/>
      </c>
      <c r="Y294" s="1" t="str">
        <f t="shared" si="77"/>
        <v/>
      </c>
      <c r="Z294" s="1" t="e">
        <f t="shared" si="78"/>
        <v>#N/A</v>
      </c>
      <c r="AA294" s="3">
        <f t="shared" si="67"/>
        <v>0</v>
      </c>
      <c r="AB294" s="13" t="e">
        <f t="shared" si="68"/>
        <v>#N/A</v>
      </c>
      <c r="AC294" s="13" t="e">
        <f t="shared" si="69"/>
        <v>#N/A</v>
      </c>
      <c r="AD294" s="13" t="e">
        <f t="shared" si="70"/>
        <v>#N/A</v>
      </c>
      <c r="AE294" s="13" t="e">
        <f t="shared" si="71"/>
        <v>#N/A</v>
      </c>
      <c r="AF294" s="13" t="e">
        <f t="shared" si="72"/>
        <v>#N/A</v>
      </c>
      <c r="AG294" s="13" t="e">
        <f t="shared" si="73"/>
        <v>#N/A</v>
      </c>
    </row>
    <row r="295" spans="2:33" x14ac:dyDescent="0.3">
      <c r="B295" s="1" t="e">
        <f t="shared" si="66"/>
        <v>#N/A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1" t="str">
        <f t="shared" si="74"/>
        <v/>
      </c>
      <c r="W295" s="1" t="str">
        <f t="shared" si="75"/>
        <v/>
      </c>
      <c r="X295" s="1" t="str">
        <f t="shared" si="76"/>
        <v/>
      </c>
      <c r="Y295" s="1" t="str">
        <f t="shared" si="77"/>
        <v/>
      </c>
      <c r="Z295" s="1" t="e">
        <f t="shared" si="78"/>
        <v>#N/A</v>
      </c>
      <c r="AA295" s="3">
        <f t="shared" si="67"/>
        <v>0</v>
      </c>
      <c r="AB295" s="13" t="e">
        <f t="shared" si="68"/>
        <v>#N/A</v>
      </c>
      <c r="AC295" s="13" t="e">
        <f t="shared" si="69"/>
        <v>#N/A</v>
      </c>
      <c r="AD295" s="13" t="e">
        <f t="shared" si="70"/>
        <v>#N/A</v>
      </c>
      <c r="AE295" s="13" t="e">
        <f t="shared" si="71"/>
        <v>#N/A</v>
      </c>
      <c r="AF295" s="13" t="e">
        <f t="shared" si="72"/>
        <v>#N/A</v>
      </c>
      <c r="AG295" s="13" t="e">
        <f t="shared" si="73"/>
        <v>#N/A</v>
      </c>
    </row>
    <row r="296" spans="2:33" x14ac:dyDescent="0.3">
      <c r="B296" s="1" t="e">
        <f t="shared" si="66"/>
        <v>#N/A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1" t="str">
        <f t="shared" si="74"/>
        <v/>
      </c>
      <c r="W296" s="1" t="str">
        <f t="shared" si="75"/>
        <v/>
      </c>
      <c r="X296" s="1" t="str">
        <f t="shared" si="76"/>
        <v/>
      </c>
      <c r="Y296" s="1" t="str">
        <f t="shared" si="77"/>
        <v/>
      </c>
      <c r="Z296" s="1" t="e">
        <f t="shared" si="78"/>
        <v>#N/A</v>
      </c>
      <c r="AA296" s="3">
        <f t="shared" si="67"/>
        <v>0</v>
      </c>
      <c r="AB296" s="13" t="e">
        <f t="shared" si="68"/>
        <v>#N/A</v>
      </c>
      <c r="AC296" s="13" t="e">
        <f t="shared" si="69"/>
        <v>#N/A</v>
      </c>
      <c r="AD296" s="13" t="e">
        <f t="shared" si="70"/>
        <v>#N/A</v>
      </c>
      <c r="AE296" s="13" t="e">
        <f t="shared" si="71"/>
        <v>#N/A</v>
      </c>
      <c r="AF296" s="13" t="e">
        <f t="shared" si="72"/>
        <v>#N/A</v>
      </c>
      <c r="AG296" s="13" t="e">
        <f t="shared" si="73"/>
        <v>#N/A</v>
      </c>
    </row>
    <row r="297" spans="2:33" x14ac:dyDescent="0.3">
      <c r="B297" s="1" t="e">
        <f t="shared" si="66"/>
        <v>#N/A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1" t="str">
        <f t="shared" si="74"/>
        <v/>
      </c>
      <c r="W297" s="1" t="str">
        <f t="shared" si="75"/>
        <v/>
      </c>
      <c r="X297" s="1" t="str">
        <f t="shared" si="76"/>
        <v/>
      </c>
      <c r="Y297" s="1" t="str">
        <f t="shared" si="77"/>
        <v/>
      </c>
      <c r="Z297" s="1" t="e">
        <f t="shared" si="78"/>
        <v>#N/A</v>
      </c>
      <c r="AA297" s="3">
        <f t="shared" si="67"/>
        <v>0</v>
      </c>
      <c r="AB297" s="13" t="e">
        <f t="shared" si="68"/>
        <v>#N/A</v>
      </c>
      <c r="AC297" s="13" t="e">
        <f t="shared" si="69"/>
        <v>#N/A</v>
      </c>
      <c r="AD297" s="13" t="e">
        <f t="shared" si="70"/>
        <v>#N/A</v>
      </c>
      <c r="AE297" s="13" t="e">
        <f t="shared" si="71"/>
        <v>#N/A</v>
      </c>
      <c r="AF297" s="13" t="e">
        <f t="shared" si="72"/>
        <v>#N/A</v>
      </c>
      <c r="AG297" s="13" t="e">
        <f t="shared" si="73"/>
        <v>#N/A</v>
      </c>
    </row>
    <row r="298" spans="2:33" x14ac:dyDescent="0.3">
      <c r="B298" s="1" t="e">
        <f t="shared" si="66"/>
        <v>#N/A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1" t="str">
        <f t="shared" si="74"/>
        <v/>
      </c>
      <c r="W298" s="1" t="str">
        <f t="shared" si="75"/>
        <v/>
      </c>
      <c r="X298" s="1" t="str">
        <f t="shared" si="76"/>
        <v/>
      </c>
      <c r="Y298" s="1" t="str">
        <f t="shared" si="77"/>
        <v/>
      </c>
      <c r="Z298" s="1" t="e">
        <f t="shared" si="78"/>
        <v>#N/A</v>
      </c>
      <c r="AA298" s="3">
        <f t="shared" si="67"/>
        <v>0</v>
      </c>
      <c r="AB298" s="13" t="e">
        <f t="shared" si="68"/>
        <v>#N/A</v>
      </c>
      <c r="AC298" s="13" t="e">
        <f t="shared" si="69"/>
        <v>#N/A</v>
      </c>
      <c r="AD298" s="13" t="e">
        <f t="shared" si="70"/>
        <v>#N/A</v>
      </c>
      <c r="AE298" s="13" t="e">
        <f t="shared" si="71"/>
        <v>#N/A</v>
      </c>
      <c r="AF298" s="13" t="e">
        <f t="shared" si="72"/>
        <v>#N/A</v>
      </c>
      <c r="AG298" s="13" t="e">
        <f t="shared" si="73"/>
        <v>#N/A</v>
      </c>
    </row>
    <row r="299" spans="2:33" x14ac:dyDescent="0.3">
      <c r="B299" s="1" t="e">
        <f t="shared" si="66"/>
        <v>#N/A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1" t="str">
        <f t="shared" si="74"/>
        <v/>
      </c>
      <c r="W299" s="1" t="str">
        <f t="shared" si="75"/>
        <v/>
      </c>
      <c r="X299" s="1" t="str">
        <f t="shared" si="76"/>
        <v/>
      </c>
      <c r="Y299" s="1" t="str">
        <f t="shared" si="77"/>
        <v/>
      </c>
      <c r="Z299" s="1" t="e">
        <f t="shared" si="78"/>
        <v>#N/A</v>
      </c>
      <c r="AA299" s="3">
        <f t="shared" si="67"/>
        <v>0</v>
      </c>
      <c r="AB299" s="13" t="e">
        <f t="shared" si="68"/>
        <v>#N/A</v>
      </c>
      <c r="AC299" s="13" t="e">
        <f t="shared" si="69"/>
        <v>#N/A</v>
      </c>
      <c r="AD299" s="13" t="e">
        <f t="shared" si="70"/>
        <v>#N/A</v>
      </c>
      <c r="AE299" s="13" t="e">
        <f t="shared" si="71"/>
        <v>#N/A</v>
      </c>
      <c r="AF299" s="13" t="e">
        <f t="shared" si="72"/>
        <v>#N/A</v>
      </c>
      <c r="AG299" s="13" t="e">
        <f t="shared" si="73"/>
        <v>#N/A</v>
      </c>
    </row>
    <row r="300" spans="2:33" x14ac:dyDescent="0.3">
      <c r="B300" s="1" t="e">
        <f t="shared" si="66"/>
        <v>#N/A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1" t="str">
        <f t="shared" si="74"/>
        <v/>
      </c>
      <c r="W300" s="1" t="str">
        <f t="shared" si="75"/>
        <v/>
      </c>
      <c r="X300" s="1" t="str">
        <f t="shared" si="76"/>
        <v/>
      </c>
      <c r="Y300" s="1" t="str">
        <f t="shared" si="77"/>
        <v/>
      </c>
      <c r="Z300" s="1" t="e">
        <f t="shared" si="78"/>
        <v>#N/A</v>
      </c>
      <c r="AA300" s="3">
        <f t="shared" si="67"/>
        <v>0</v>
      </c>
      <c r="AB300" s="13" t="e">
        <f t="shared" si="68"/>
        <v>#N/A</v>
      </c>
      <c r="AC300" s="13" t="e">
        <f t="shared" si="69"/>
        <v>#N/A</v>
      </c>
      <c r="AD300" s="13" t="e">
        <f t="shared" si="70"/>
        <v>#N/A</v>
      </c>
      <c r="AE300" s="13" t="e">
        <f t="shared" si="71"/>
        <v>#N/A</v>
      </c>
      <c r="AF300" s="13" t="e">
        <f t="shared" si="72"/>
        <v>#N/A</v>
      </c>
      <c r="AG300" s="13" t="e">
        <f t="shared" si="73"/>
        <v>#N/A</v>
      </c>
    </row>
    <row r="301" spans="2:33" x14ac:dyDescent="0.3">
      <c r="B301" s="1" t="e">
        <f t="shared" si="66"/>
        <v>#N/A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1" t="str">
        <f t="shared" si="74"/>
        <v/>
      </c>
      <c r="W301" s="1" t="str">
        <f t="shared" si="75"/>
        <v/>
      </c>
      <c r="X301" s="1" t="str">
        <f t="shared" si="76"/>
        <v/>
      </c>
      <c r="Y301" s="1" t="str">
        <f t="shared" si="77"/>
        <v/>
      </c>
      <c r="Z301" s="1" t="e">
        <f t="shared" si="78"/>
        <v>#N/A</v>
      </c>
      <c r="AA301" s="3">
        <f t="shared" si="67"/>
        <v>0</v>
      </c>
      <c r="AB301" s="13" t="e">
        <f t="shared" si="68"/>
        <v>#N/A</v>
      </c>
      <c r="AC301" s="13" t="e">
        <f t="shared" si="69"/>
        <v>#N/A</v>
      </c>
      <c r="AD301" s="13" t="e">
        <f t="shared" si="70"/>
        <v>#N/A</v>
      </c>
      <c r="AE301" s="13" t="e">
        <f t="shared" si="71"/>
        <v>#N/A</v>
      </c>
      <c r="AF301" s="13" t="e">
        <f t="shared" si="72"/>
        <v>#N/A</v>
      </c>
      <c r="AG301" s="13" t="e">
        <f t="shared" si="73"/>
        <v>#N/A</v>
      </c>
    </row>
    <row r="302" spans="2:33" x14ac:dyDescent="0.3">
      <c r="B302" s="1" t="e">
        <f t="shared" si="66"/>
        <v>#N/A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1" t="str">
        <f t="shared" si="74"/>
        <v/>
      </c>
      <c r="W302" s="1" t="str">
        <f t="shared" si="75"/>
        <v/>
      </c>
      <c r="X302" s="1" t="str">
        <f t="shared" si="76"/>
        <v/>
      </c>
      <c r="Y302" s="1" t="str">
        <f t="shared" si="77"/>
        <v/>
      </c>
      <c r="Z302" s="1" t="e">
        <f t="shared" si="78"/>
        <v>#N/A</v>
      </c>
      <c r="AA302" s="3">
        <f t="shared" si="67"/>
        <v>0</v>
      </c>
      <c r="AB302" s="13" t="e">
        <f t="shared" si="68"/>
        <v>#N/A</v>
      </c>
      <c r="AC302" s="13" t="e">
        <f t="shared" si="69"/>
        <v>#N/A</v>
      </c>
      <c r="AD302" s="13" t="e">
        <f t="shared" si="70"/>
        <v>#N/A</v>
      </c>
      <c r="AE302" s="13" t="e">
        <f t="shared" si="71"/>
        <v>#N/A</v>
      </c>
      <c r="AF302" s="13" t="e">
        <f t="shared" si="72"/>
        <v>#N/A</v>
      </c>
      <c r="AG302" s="13" t="e">
        <f t="shared" si="73"/>
        <v>#N/A</v>
      </c>
    </row>
    <row r="303" spans="2:33" x14ac:dyDescent="0.3">
      <c r="B303" s="1" t="e">
        <f t="shared" si="66"/>
        <v>#N/A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1" t="str">
        <f t="shared" si="74"/>
        <v/>
      </c>
      <c r="W303" s="1" t="str">
        <f t="shared" si="75"/>
        <v/>
      </c>
      <c r="X303" s="1" t="str">
        <f t="shared" si="76"/>
        <v/>
      </c>
      <c r="Y303" s="1" t="str">
        <f t="shared" si="77"/>
        <v/>
      </c>
      <c r="Z303" s="1" t="e">
        <f t="shared" si="78"/>
        <v>#N/A</v>
      </c>
      <c r="AA303" s="3">
        <f t="shared" si="67"/>
        <v>0</v>
      </c>
      <c r="AB303" s="13" t="e">
        <f t="shared" si="68"/>
        <v>#N/A</v>
      </c>
      <c r="AC303" s="13" t="e">
        <f t="shared" si="69"/>
        <v>#N/A</v>
      </c>
      <c r="AD303" s="13" t="e">
        <f t="shared" si="70"/>
        <v>#N/A</v>
      </c>
      <c r="AE303" s="13" t="e">
        <f t="shared" si="71"/>
        <v>#N/A</v>
      </c>
      <c r="AF303" s="13" t="e">
        <f t="shared" si="72"/>
        <v>#N/A</v>
      </c>
      <c r="AG303" s="13" t="e">
        <f t="shared" si="73"/>
        <v>#N/A</v>
      </c>
    </row>
    <row r="304" spans="2:33" x14ac:dyDescent="0.3">
      <c r="B304" s="1" t="e">
        <f t="shared" si="66"/>
        <v>#N/A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1" t="str">
        <f t="shared" si="74"/>
        <v/>
      </c>
      <c r="W304" s="1" t="str">
        <f t="shared" si="75"/>
        <v/>
      </c>
      <c r="X304" s="1" t="str">
        <f t="shared" si="76"/>
        <v/>
      </c>
      <c r="Y304" s="1" t="str">
        <f t="shared" si="77"/>
        <v/>
      </c>
      <c r="Z304" s="1" t="e">
        <f t="shared" si="78"/>
        <v>#N/A</v>
      </c>
      <c r="AA304" s="3">
        <f t="shared" si="67"/>
        <v>0</v>
      </c>
      <c r="AB304" s="13" t="e">
        <f t="shared" si="68"/>
        <v>#N/A</v>
      </c>
      <c r="AC304" s="13" t="e">
        <f t="shared" si="69"/>
        <v>#N/A</v>
      </c>
      <c r="AD304" s="13" t="e">
        <f t="shared" si="70"/>
        <v>#N/A</v>
      </c>
      <c r="AE304" s="13" t="e">
        <f t="shared" si="71"/>
        <v>#N/A</v>
      </c>
      <c r="AF304" s="13" t="e">
        <f t="shared" si="72"/>
        <v>#N/A</v>
      </c>
      <c r="AG304" s="13" t="e">
        <f t="shared" si="73"/>
        <v>#N/A</v>
      </c>
    </row>
    <row r="305" spans="2:33" x14ac:dyDescent="0.3">
      <c r="B305" s="1" t="e">
        <f t="shared" si="66"/>
        <v>#N/A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1" t="str">
        <f t="shared" si="74"/>
        <v/>
      </c>
      <c r="W305" s="1" t="str">
        <f t="shared" si="75"/>
        <v/>
      </c>
      <c r="X305" s="1" t="str">
        <f t="shared" si="76"/>
        <v/>
      </c>
      <c r="Y305" s="1" t="str">
        <f t="shared" si="77"/>
        <v/>
      </c>
      <c r="Z305" s="1" t="e">
        <f t="shared" si="78"/>
        <v>#N/A</v>
      </c>
      <c r="AA305" s="3">
        <f t="shared" si="67"/>
        <v>0</v>
      </c>
      <c r="AB305" s="13" t="e">
        <f t="shared" si="68"/>
        <v>#N/A</v>
      </c>
      <c r="AC305" s="13" t="e">
        <f t="shared" si="69"/>
        <v>#N/A</v>
      </c>
      <c r="AD305" s="13" t="e">
        <f t="shared" si="70"/>
        <v>#N/A</v>
      </c>
      <c r="AE305" s="13" t="e">
        <f t="shared" si="71"/>
        <v>#N/A</v>
      </c>
      <c r="AF305" s="13" t="e">
        <f t="shared" si="72"/>
        <v>#N/A</v>
      </c>
      <c r="AG305" s="13" t="e">
        <f t="shared" si="73"/>
        <v>#N/A</v>
      </c>
    </row>
    <row r="306" spans="2:33" x14ac:dyDescent="0.3">
      <c r="B306" s="1" t="e">
        <f t="shared" si="66"/>
        <v>#N/A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1" t="str">
        <f t="shared" si="74"/>
        <v/>
      </c>
      <c r="W306" s="1" t="str">
        <f t="shared" si="75"/>
        <v/>
      </c>
      <c r="X306" s="1" t="str">
        <f t="shared" si="76"/>
        <v/>
      </c>
      <c r="Y306" s="1" t="str">
        <f t="shared" si="77"/>
        <v/>
      </c>
      <c r="Z306" s="1" t="e">
        <f t="shared" si="78"/>
        <v>#N/A</v>
      </c>
      <c r="AA306" s="3">
        <f t="shared" si="67"/>
        <v>0</v>
      </c>
      <c r="AB306" s="13" t="e">
        <f t="shared" si="68"/>
        <v>#N/A</v>
      </c>
      <c r="AC306" s="13" t="e">
        <f t="shared" si="69"/>
        <v>#N/A</v>
      </c>
      <c r="AD306" s="13" t="e">
        <f t="shared" si="70"/>
        <v>#N/A</v>
      </c>
      <c r="AE306" s="13" t="e">
        <f t="shared" si="71"/>
        <v>#N/A</v>
      </c>
      <c r="AF306" s="13" t="e">
        <f t="shared" si="72"/>
        <v>#N/A</v>
      </c>
      <c r="AG306" s="13" t="e">
        <f t="shared" si="73"/>
        <v>#N/A</v>
      </c>
    </row>
    <row r="307" spans="2:33" x14ac:dyDescent="0.3">
      <c r="B307" s="1" t="e">
        <f t="shared" si="66"/>
        <v>#N/A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1" t="str">
        <f t="shared" si="74"/>
        <v/>
      </c>
      <c r="W307" s="1" t="str">
        <f t="shared" si="75"/>
        <v/>
      </c>
      <c r="X307" s="1" t="str">
        <f t="shared" si="76"/>
        <v/>
      </c>
      <c r="Y307" s="1" t="str">
        <f t="shared" si="77"/>
        <v/>
      </c>
      <c r="Z307" s="1" t="e">
        <f t="shared" si="78"/>
        <v>#N/A</v>
      </c>
      <c r="AA307" s="3">
        <f t="shared" si="67"/>
        <v>0</v>
      </c>
      <c r="AB307" s="13" t="e">
        <f t="shared" si="68"/>
        <v>#N/A</v>
      </c>
      <c r="AC307" s="13" t="e">
        <f t="shared" si="69"/>
        <v>#N/A</v>
      </c>
      <c r="AD307" s="13" t="e">
        <f t="shared" si="70"/>
        <v>#N/A</v>
      </c>
      <c r="AE307" s="13" t="e">
        <f t="shared" si="71"/>
        <v>#N/A</v>
      </c>
      <c r="AF307" s="13" t="e">
        <f t="shared" si="72"/>
        <v>#N/A</v>
      </c>
      <c r="AG307" s="13" t="e">
        <f t="shared" si="73"/>
        <v>#N/A</v>
      </c>
    </row>
    <row r="308" spans="2:33" x14ac:dyDescent="0.3">
      <c r="B308" s="1" t="e">
        <f t="shared" si="66"/>
        <v>#N/A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1" t="str">
        <f t="shared" si="74"/>
        <v/>
      </c>
      <c r="W308" s="1" t="str">
        <f t="shared" si="75"/>
        <v/>
      </c>
      <c r="X308" s="1" t="str">
        <f t="shared" si="76"/>
        <v/>
      </c>
      <c r="Y308" s="1" t="str">
        <f t="shared" si="77"/>
        <v/>
      </c>
      <c r="Z308" s="1" t="e">
        <f t="shared" si="78"/>
        <v>#N/A</v>
      </c>
      <c r="AA308" s="3">
        <f t="shared" si="67"/>
        <v>0</v>
      </c>
      <c r="AB308" s="13" t="e">
        <f t="shared" si="68"/>
        <v>#N/A</v>
      </c>
      <c r="AC308" s="13" t="e">
        <f t="shared" si="69"/>
        <v>#N/A</v>
      </c>
      <c r="AD308" s="13" t="e">
        <f t="shared" si="70"/>
        <v>#N/A</v>
      </c>
      <c r="AE308" s="13" t="e">
        <f t="shared" si="71"/>
        <v>#N/A</v>
      </c>
      <c r="AF308" s="13" t="e">
        <f t="shared" si="72"/>
        <v>#N/A</v>
      </c>
      <c r="AG308" s="13" t="e">
        <f t="shared" si="73"/>
        <v>#N/A</v>
      </c>
    </row>
    <row r="309" spans="2:33" x14ac:dyDescent="0.3">
      <c r="B309" s="1" t="e">
        <f t="shared" si="66"/>
        <v>#N/A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1" t="str">
        <f t="shared" si="74"/>
        <v/>
      </c>
      <c r="W309" s="1" t="str">
        <f t="shared" si="75"/>
        <v/>
      </c>
      <c r="X309" s="1" t="str">
        <f t="shared" si="76"/>
        <v/>
      </c>
      <c r="Y309" s="1" t="str">
        <f t="shared" si="77"/>
        <v/>
      </c>
      <c r="Z309" s="1" t="e">
        <f t="shared" si="78"/>
        <v>#N/A</v>
      </c>
      <c r="AA309" s="3">
        <f t="shared" si="67"/>
        <v>0</v>
      </c>
      <c r="AB309" s="13" t="e">
        <f t="shared" si="68"/>
        <v>#N/A</v>
      </c>
      <c r="AC309" s="13" t="e">
        <f t="shared" si="69"/>
        <v>#N/A</v>
      </c>
      <c r="AD309" s="13" t="e">
        <f t="shared" si="70"/>
        <v>#N/A</v>
      </c>
      <c r="AE309" s="13" t="e">
        <f t="shared" si="71"/>
        <v>#N/A</v>
      </c>
      <c r="AF309" s="13" t="e">
        <f t="shared" si="72"/>
        <v>#N/A</v>
      </c>
      <c r="AG309" s="13" t="e">
        <f t="shared" si="73"/>
        <v>#N/A</v>
      </c>
    </row>
    <row r="310" spans="2:33" x14ac:dyDescent="0.3">
      <c r="B310" s="1" t="e">
        <f t="shared" si="66"/>
        <v>#N/A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1" t="str">
        <f t="shared" si="74"/>
        <v/>
      </c>
      <c r="W310" s="1" t="str">
        <f t="shared" si="75"/>
        <v/>
      </c>
      <c r="X310" s="1" t="str">
        <f t="shared" si="76"/>
        <v/>
      </c>
      <c r="Y310" s="1" t="str">
        <f t="shared" si="77"/>
        <v/>
      </c>
      <c r="Z310" s="1" t="e">
        <f t="shared" si="78"/>
        <v>#N/A</v>
      </c>
      <c r="AA310" s="3">
        <f t="shared" si="67"/>
        <v>0</v>
      </c>
      <c r="AB310" s="13" t="e">
        <f t="shared" si="68"/>
        <v>#N/A</v>
      </c>
      <c r="AC310" s="13" t="e">
        <f t="shared" si="69"/>
        <v>#N/A</v>
      </c>
      <c r="AD310" s="13" t="e">
        <f t="shared" si="70"/>
        <v>#N/A</v>
      </c>
      <c r="AE310" s="13" t="e">
        <f t="shared" si="71"/>
        <v>#N/A</v>
      </c>
      <c r="AF310" s="13" t="e">
        <f t="shared" si="72"/>
        <v>#N/A</v>
      </c>
      <c r="AG310" s="13" t="e">
        <f t="shared" si="73"/>
        <v>#N/A</v>
      </c>
    </row>
    <row r="311" spans="2:33" x14ac:dyDescent="0.3">
      <c r="B311" s="1" t="e">
        <f t="shared" si="66"/>
        <v>#N/A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1" t="str">
        <f t="shared" si="74"/>
        <v/>
      </c>
      <c r="W311" s="1" t="str">
        <f t="shared" si="75"/>
        <v/>
      </c>
      <c r="X311" s="1" t="str">
        <f t="shared" si="76"/>
        <v/>
      </c>
      <c r="Y311" s="1" t="str">
        <f t="shared" si="77"/>
        <v/>
      </c>
      <c r="Z311" s="1" t="e">
        <f t="shared" si="78"/>
        <v>#N/A</v>
      </c>
      <c r="AA311" s="3">
        <f t="shared" si="67"/>
        <v>0</v>
      </c>
      <c r="AB311" s="13" t="e">
        <f t="shared" si="68"/>
        <v>#N/A</v>
      </c>
      <c r="AC311" s="13" t="e">
        <f t="shared" si="69"/>
        <v>#N/A</v>
      </c>
      <c r="AD311" s="13" t="e">
        <f t="shared" si="70"/>
        <v>#N/A</v>
      </c>
      <c r="AE311" s="13" t="e">
        <f t="shared" si="71"/>
        <v>#N/A</v>
      </c>
      <c r="AF311" s="13" t="e">
        <f t="shared" si="72"/>
        <v>#N/A</v>
      </c>
      <c r="AG311" s="13" t="e">
        <f t="shared" si="73"/>
        <v>#N/A</v>
      </c>
    </row>
    <row r="312" spans="2:33" x14ac:dyDescent="0.3">
      <c r="B312" s="1" t="e">
        <f t="shared" si="66"/>
        <v>#N/A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1" t="str">
        <f t="shared" si="74"/>
        <v/>
      </c>
      <c r="W312" s="1" t="str">
        <f t="shared" si="75"/>
        <v/>
      </c>
      <c r="X312" s="1" t="str">
        <f t="shared" si="76"/>
        <v/>
      </c>
      <c r="Y312" s="1" t="str">
        <f t="shared" si="77"/>
        <v/>
      </c>
      <c r="Z312" s="1" t="e">
        <f t="shared" si="78"/>
        <v>#N/A</v>
      </c>
      <c r="AA312" s="3">
        <f t="shared" si="67"/>
        <v>0</v>
      </c>
      <c r="AB312" s="13" t="e">
        <f t="shared" si="68"/>
        <v>#N/A</v>
      </c>
      <c r="AC312" s="13" t="e">
        <f t="shared" si="69"/>
        <v>#N/A</v>
      </c>
      <c r="AD312" s="13" t="e">
        <f t="shared" si="70"/>
        <v>#N/A</v>
      </c>
      <c r="AE312" s="13" t="e">
        <f t="shared" si="71"/>
        <v>#N/A</v>
      </c>
      <c r="AF312" s="13" t="e">
        <f t="shared" si="72"/>
        <v>#N/A</v>
      </c>
      <c r="AG312" s="13" t="e">
        <f t="shared" si="73"/>
        <v>#N/A</v>
      </c>
    </row>
    <row r="313" spans="2:33" x14ac:dyDescent="0.3">
      <c r="B313" s="1" t="e">
        <f t="shared" si="66"/>
        <v>#N/A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1" t="str">
        <f t="shared" si="74"/>
        <v/>
      </c>
      <c r="W313" s="1" t="str">
        <f t="shared" si="75"/>
        <v/>
      </c>
      <c r="X313" s="1" t="str">
        <f t="shared" si="76"/>
        <v/>
      </c>
      <c r="Y313" s="1" t="str">
        <f t="shared" si="77"/>
        <v/>
      </c>
      <c r="Z313" s="1" t="e">
        <f t="shared" si="78"/>
        <v>#N/A</v>
      </c>
      <c r="AA313" s="3">
        <f t="shared" si="67"/>
        <v>0</v>
      </c>
      <c r="AB313" s="13" t="e">
        <f t="shared" si="68"/>
        <v>#N/A</v>
      </c>
      <c r="AC313" s="13" t="e">
        <f t="shared" si="69"/>
        <v>#N/A</v>
      </c>
      <c r="AD313" s="13" t="e">
        <f t="shared" si="70"/>
        <v>#N/A</v>
      </c>
      <c r="AE313" s="13" t="e">
        <f t="shared" si="71"/>
        <v>#N/A</v>
      </c>
      <c r="AF313" s="13" t="e">
        <f t="shared" si="72"/>
        <v>#N/A</v>
      </c>
      <c r="AG313" s="13" t="e">
        <f t="shared" si="73"/>
        <v>#N/A</v>
      </c>
    </row>
    <row r="314" spans="2:33" x14ac:dyDescent="0.3">
      <c r="B314" s="1" t="e">
        <f t="shared" si="66"/>
        <v>#N/A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1" t="str">
        <f t="shared" si="74"/>
        <v/>
      </c>
      <c r="W314" s="1" t="str">
        <f t="shared" si="75"/>
        <v/>
      </c>
      <c r="X314" s="1" t="str">
        <f t="shared" si="76"/>
        <v/>
      </c>
      <c r="Y314" s="1" t="str">
        <f t="shared" si="77"/>
        <v/>
      </c>
      <c r="Z314" s="1" t="e">
        <f t="shared" si="78"/>
        <v>#N/A</v>
      </c>
      <c r="AA314" s="3">
        <f t="shared" si="67"/>
        <v>0</v>
      </c>
      <c r="AB314" s="13" t="e">
        <f t="shared" si="68"/>
        <v>#N/A</v>
      </c>
      <c r="AC314" s="13" t="e">
        <f t="shared" si="69"/>
        <v>#N/A</v>
      </c>
      <c r="AD314" s="13" t="e">
        <f t="shared" si="70"/>
        <v>#N/A</v>
      </c>
      <c r="AE314" s="13" t="e">
        <f t="shared" si="71"/>
        <v>#N/A</v>
      </c>
      <c r="AF314" s="13" t="e">
        <f t="shared" si="72"/>
        <v>#N/A</v>
      </c>
      <c r="AG314" s="13" t="e">
        <f t="shared" si="73"/>
        <v>#N/A</v>
      </c>
    </row>
    <row r="315" spans="2:33" x14ac:dyDescent="0.3">
      <c r="B315" s="1" t="e">
        <f t="shared" si="66"/>
        <v>#N/A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1" t="str">
        <f t="shared" si="74"/>
        <v/>
      </c>
      <c r="W315" s="1" t="str">
        <f t="shared" si="75"/>
        <v/>
      </c>
      <c r="X315" s="1" t="str">
        <f t="shared" si="76"/>
        <v/>
      </c>
      <c r="Y315" s="1" t="str">
        <f t="shared" si="77"/>
        <v/>
      </c>
      <c r="Z315" s="1" t="e">
        <f t="shared" si="78"/>
        <v>#N/A</v>
      </c>
      <c r="AA315" s="3">
        <f t="shared" si="67"/>
        <v>0</v>
      </c>
      <c r="AB315" s="13" t="e">
        <f t="shared" si="68"/>
        <v>#N/A</v>
      </c>
      <c r="AC315" s="13" t="e">
        <f t="shared" si="69"/>
        <v>#N/A</v>
      </c>
      <c r="AD315" s="13" t="e">
        <f t="shared" si="70"/>
        <v>#N/A</v>
      </c>
      <c r="AE315" s="13" t="e">
        <f t="shared" si="71"/>
        <v>#N/A</v>
      </c>
      <c r="AF315" s="13" t="e">
        <f t="shared" si="72"/>
        <v>#N/A</v>
      </c>
      <c r="AG315" s="13" t="e">
        <f t="shared" si="73"/>
        <v>#N/A</v>
      </c>
    </row>
    <row r="316" spans="2:33" x14ac:dyDescent="0.3">
      <c r="B316" s="1" t="e">
        <f t="shared" si="66"/>
        <v>#N/A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1" t="str">
        <f t="shared" si="74"/>
        <v/>
      </c>
      <c r="W316" s="1" t="str">
        <f t="shared" si="75"/>
        <v/>
      </c>
      <c r="X316" s="1" t="str">
        <f t="shared" si="76"/>
        <v/>
      </c>
      <c r="Y316" s="1" t="str">
        <f t="shared" si="77"/>
        <v/>
      </c>
      <c r="Z316" s="1" t="e">
        <f t="shared" si="78"/>
        <v>#N/A</v>
      </c>
      <c r="AA316" s="3">
        <f t="shared" si="67"/>
        <v>0</v>
      </c>
      <c r="AB316" s="13" t="e">
        <f t="shared" si="68"/>
        <v>#N/A</v>
      </c>
      <c r="AC316" s="13" t="e">
        <f t="shared" si="69"/>
        <v>#N/A</v>
      </c>
      <c r="AD316" s="13" t="e">
        <f t="shared" si="70"/>
        <v>#N/A</v>
      </c>
      <c r="AE316" s="13" t="e">
        <f t="shared" si="71"/>
        <v>#N/A</v>
      </c>
      <c r="AF316" s="13" t="e">
        <f t="shared" si="72"/>
        <v>#N/A</v>
      </c>
      <c r="AG316" s="13" t="e">
        <f t="shared" si="73"/>
        <v>#N/A</v>
      </c>
    </row>
    <row r="317" spans="2:33" x14ac:dyDescent="0.3">
      <c r="B317" s="1" t="e">
        <f t="shared" si="66"/>
        <v>#N/A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1" t="str">
        <f t="shared" si="74"/>
        <v/>
      </c>
      <c r="W317" s="1" t="str">
        <f t="shared" si="75"/>
        <v/>
      </c>
      <c r="X317" s="1" t="str">
        <f t="shared" si="76"/>
        <v/>
      </c>
      <c r="Y317" s="1" t="str">
        <f t="shared" si="77"/>
        <v/>
      </c>
      <c r="Z317" s="1" t="e">
        <f t="shared" si="78"/>
        <v>#N/A</v>
      </c>
      <c r="AA317" s="3">
        <f t="shared" si="67"/>
        <v>0</v>
      </c>
      <c r="AB317" s="13" t="e">
        <f t="shared" si="68"/>
        <v>#N/A</v>
      </c>
      <c r="AC317" s="13" t="e">
        <f t="shared" si="69"/>
        <v>#N/A</v>
      </c>
      <c r="AD317" s="13" t="e">
        <f t="shared" si="70"/>
        <v>#N/A</v>
      </c>
      <c r="AE317" s="13" t="e">
        <f t="shared" si="71"/>
        <v>#N/A</v>
      </c>
      <c r="AF317" s="13" t="e">
        <f t="shared" si="72"/>
        <v>#N/A</v>
      </c>
      <c r="AG317" s="13" t="e">
        <f t="shared" si="73"/>
        <v>#N/A</v>
      </c>
    </row>
    <row r="318" spans="2:33" x14ac:dyDescent="0.3">
      <c r="B318" s="1" t="e">
        <f t="shared" si="66"/>
        <v>#N/A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1" t="str">
        <f t="shared" si="74"/>
        <v/>
      </c>
      <c r="W318" s="1" t="str">
        <f t="shared" si="75"/>
        <v/>
      </c>
      <c r="X318" s="1" t="str">
        <f t="shared" si="76"/>
        <v/>
      </c>
      <c r="Y318" s="1" t="str">
        <f t="shared" si="77"/>
        <v/>
      </c>
      <c r="Z318" s="1" t="e">
        <f t="shared" si="78"/>
        <v>#N/A</v>
      </c>
      <c r="AA318" s="3">
        <f t="shared" si="67"/>
        <v>0</v>
      </c>
      <c r="AB318" s="13" t="e">
        <f t="shared" si="68"/>
        <v>#N/A</v>
      </c>
      <c r="AC318" s="13" t="e">
        <f t="shared" si="69"/>
        <v>#N/A</v>
      </c>
      <c r="AD318" s="13" t="e">
        <f t="shared" si="70"/>
        <v>#N/A</v>
      </c>
      <c r="AE318" s="13" t="e">
        <f t="shared" si="71"/>
        <v>#N/A</v>
      </c>
      <c r="AF318" s="13" t="e">
        <f t="shared" si="72"/>
        <v>#N/A</v>
      </c>
      <c r="AG318" s="13" t="e">
        <f t="shared" si="73"/>
        <v>#N/A</v>
      </c>
    </row>
    <row r="319" spans="2:33" x14ac:dyDescent="0.3">
      <c r="B319" s="1" t="e">
        <f t="shared" si="66"/>
        <v>#N/A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1" t="str">
        <f t="shared" si="74"/>
        <v/>
      </c>
      <c r="W319" s="1" t="str">
        <f t="shared" si="75"/>
        <v/>
      </c>
      <c r="X319" s="1" t="str">
        <f t="shared" si="76"/>
        <v/>
      </c>
      <c r="Y319" s="1" t="str">
        <f t="shared" si="77"/>
        <v/>
      </c>
      <c r="Z319" s="1" t="e">
        <f t="shared" si="78"/>
        <v>#N/A</v>
      </c>
      <c r="AA319" s="3">
        <f t="shared" si="67"/>
        <v>0</v>
      </c>
      <c r="AB319" s="13" t="e">
        <f t="shared" si="68"/>
        <v>#N/A</v>
      </c>
      <c r="AC319" s="13" t="e">
        <f t="shared" si="69"/>
        <v>#N/A</v>
      </c>
      <c r="AD319" s="13" t="e">
        <f t="shared" si="70"/>
        <v>#N/A</v>
      </c>
      <c r="AE319" s="13" t="e">
        <f t="shared" si="71"/>
        <v>#N/A</v>
      </c>
      <c r="AF319" s="13" t="e">
        <f t="shared" si="72"/>
        <v>#N/A</v>
      </c>
      <c r="AG319" s="13" t="e">
        <f t="shared" si="73"/>
        <v>#N/A</v>
      </c>
    </row>
    <row r="320" spans="2:33" x14ac:dyDescent="0.3">
      <c r="B320" s="1" t="e">
        <f t="shared" si="66"/>
        <v>#N/A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1" t="str">
        <f t="shared" si="74"/>
        <v/>
      </c>
      <c r="W320" s="1" t="str">
        <f t="shared" si="75"/>
        <v/>
      </c>
      <c r="X320" s="1" t="str">
        <f t="shared" si="76"/>
        <v/>
      </c>
      <c r="Y320" s="1" t="str">
        <f t="shared" si="77"/>
        <v/>
      </c>
      <c r="Z320" s="1" t="e">
        <f t="shared" si="78"/>
        <v>#N/A</v>
      </c>
      <c r="AA320" s="3">
        <f t="shared" si="67"/>
        <v>0</v>
      </c>
      <c r="AB320" s="13" t="e">
        <f t="shared" si="68"/>
        <v>#N/A</v>
      </c>
      <c r="AC320" s="13" t="e">
        <f t="shared" si="69"/>
        <v>#N/A</v>
      </c>
      <c r="AD320" s="13" t="e">
        <f t="shared" si="70"/>
        <v>#N/A</v>
      </c>
      <c r="AE320" s="13" t="e">
        <f t="shared" si="71"/>
        <v>#N/A</v>
      </c>
      <c r="AF320" s="13" t="e">
        <f t="shared" si="72"/>
        <v>#N/A</v>
      </c>
      <c r="AG320" s="13" t="e">
        <f t="shared" si="73"/>
        <v>#N/A</v>
      </c>
    </row>
    <row r="321" spans="2:33" x14ac:dyDescent="0.3">
      <c r="B321" s="1" t="e">
        <f t="shared" si="66"/>
        <v>#N/A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1" t="str">
        <f t="shared" si="74"/>
        <v/>
      </c>
      <c r="W321" s="1" t="str">
        <f t="shared" si="75"/>
        <v/>
      </c>
      <c r="X321" s="1" t="str">
        <f t="shared" si="76"/>
        <v/>
      </c>
      <c r="Y321" s="1" t="str">
        <f t="shared" si="77"/>
        <v/>
      </c>
      <c r="Z321" s="1" t="e">
        <f t="shared" si="78"/>
        <v>#N/A</v>
      </c>
      <c r="AA321" s="3">
        <f t="shared" si="67"/>
        <v>0</v>
      </c>
      <c r="AB321" s="13" t="e">
        <f t="shared" si="68"/>
        <v>#N/A</v>
      </c>
      <c r="AC321" s="13" t="e">
        <f t="shared" si="69"/>
        <v>#N/A</v>
      </c>
      <c r="AD321" s="13" t="e">
        <f t="shared" si="70"/>
        <v>#N/A</v>
      </c>
      <c r="AE321" s="13" t="e">
        <f t="shared" si="71"/>
        <v>#N/A</v>
      </c>
      <c r="AF321" s="13" t="e">
        <f t="shared" si="72"/>
        <v>#N/A</v>
      </c>
      <c r="AG321" s="13" t="e">
        <f t="shared" si="73"/>
        <v>#N/A</v>
      </c>
    </row>
    <row r="322" spans="2:33" x14ac:dyDescent="0.3">
      <c r="B322" s="1" t="e">
        <f t="shared" si="66"/>
        <v>#N/A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1" t="str">
        <f t="shared" si="74"/>
        <v/>
      </c>
      <c r="W322" s="1" t="str">
        <f t="shared" si="75"/>
        <v/>
      </c>
      <c r="X322" s="1" t="str">
        <f t="shared" si="76"/>
        <v/>
      </c>
      <c r="Y322" s="1" t="str">
        <f t="shared" si="77"/>
        <v/>
      </c>
      <c r="Z322" s="1" t="e">
        <f t="shared" si="78"/>
        <v>#N/A</v>
      </c>
      <c r="AA322" s="3">
        <f t="shared" si="67"/>
        <v>0</v>
      </c>
      <c r="AB322" s="13" t="e">
        <f t="shared" si="68"/>
        <v>#N/A</v>
      </c>
      <c r="AC322" s="13" t="e">
        <f t="shared" si="69"/>
        <v>#N/A</v>
      </c>
      <c r="AD322" s="13" t="e">
        <f t="shared" si="70"/>
        <v>#N/A</v>
      </c>
      <c r="AE322" s="13" t="e">
        <f t="shared" si="71"/>
        <v>#N/A</v>
      </c>
      <c r="AF322" s="13" t="e">
        <f t="shared" si="72"/>
        <v>#N/A</v>
      </c>
      <c r="AG322" s="13" t="e">
        <f t="shared" si="73"/>
        <v>#N/A</v>
      </c>
    </row>
    <row r="323" spans="2:33" x14ac:dyDescent="0.3">
      <c r="B323" s="1" t="e">
        <f t="shared" si="66"/>
        <v>#N/A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1" t="str">
        <f t="shared" si="74"/>
        <v/>
      </c>
      <c r="W323" s="1" t="str">
        <f t="shared" si="75"/>
        <v/>
      </c>
      <c r="X323" s="1" t="str">
        <f t="shared" si="76"/>
        <v/>
      </c>
      <c r="Y323" s="1" t="str">
        <f t="shared" si="77"/>
        <v/>
      </c>
      <c r="Z323" s="1" t="e">
        <f t="shared" si="78"/>
        <v>#N/A</v>
      </c>
      <c r="AA323" s="3">
        <f t="shared" si="67"/>
        <v>0</v>
      </c>
      <c r="AB323" s="13" t="e">
        <f t="shared" si="68"/>
        <v>#N/A</v>
      </c>
      <c r="AC323" s="13" t="e">
        <f t="shared" si="69"/>
        <v>#N/A</v>
      </c>
      <c r="AD323" s="13" t="e">
        <f t="shared" si="70"/>
        <v>#N/A</v>
      </c>
      <c r="AE323" s="13" t="e">
        <f t="shared" si="71"/>
        <v>#N/A</v>
      </c>
      <c r="AF323" s="13" t="e">
        <f t="shared" si="72"/>
        <v>#N/A</v>
      </c>
      <c r="AG323" s="13" t="e">
        <f t="shared" si="73"/>
        <v>#N/A</v>
      </c>
    </row>
    <row r="324" spans="2:33" x14ac:dyDescent="0.3">
      <c r="B324" s="1" t="e">
        <f t="shared" si="66"/>
        <v>#N/A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1" t="str">
        <f t="shared" si="74"/>
        <v/>
      </c>
      <c r="W324" s="1" t="str">
        <f t="shared" si="75"/>
        <v/>
      </c>
      <c r="X324" s="1" t="str">
        <f t="shared" si="76"/>
        <v/>
      </c>
      <c r="Y324" s="1" t="str">
        <f t="shared" si="77"/>
        <v/>
      </c>
      <c r="Z324" s="1" t="e">
        <f t="shared" si="78"/>
        <v>#N/A</v>
      </c>
      <c r="AA324" s="3">
        <f t="shared" si="67"/>
        <v>0</v>
      </c>
      <c r="AB324" s="13" t="e">
        <f t="shared" si="68"/>
        <v>#N/A</v>
      </c>
      <c r="AC324" s="13" t="e">
        <f t="shared" si="69"/>
        <v>#N/A</v>
      </c>
      <c r="AD324" s="13" t="e">
        <f t="shared" si="70"/>
        <v>#N/A</v>
      </c>
      <c r="AE324" s="13" t="e">
        <f t="shared" si="71"/>
        <v>#N/A</v>
      </c>
      <c r="AF324" s="13" t="e">
        <f t="shared" si="72"/>
        <v>#N/A</v>
      </c>
      <c r="AG324" s="13" t="e">
        <f t="shared" si="73"/>
        <v>#N/A</v>
      </c>
    </row>
    <row r="325" spans="2:33" x14ac:dyDescent="0.3">
      <c r="B325" s="1" t="e">
        <f t="shared" si="66"/>
        <v>#N/A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1" t="str">
        <f t="shared" si="74"/>
        <v/>
      </c>
      <c r="W325" s="1" t="str">
        <f t="shared" si="75"/>
        <v/>
      </c>
      <c r="X325" s="1" t="str">
        <f t="shared" si="76"/>
        <v/>
      </c>
      <c r="Y325" s="1" t="str">
        <f t="shared" si="77"/>
        <v/>
      </c>
      <c r="Z325" s="1" t="e">
        <f t="shared" si="78"/>
        <v>#N/A</v>
      </c>
      <c r="AA325" s="3">
        <f t="shared" si="67"/>
        <v>0</v>
      </c>
      <c r="AB325" s="13" t="e">
        <f t="shared" si="68"/>
        <v>#N/A</v>
      </c>
      <c r="AC325" s="13" t="e">
        <f t="shared" si="69"/>
        <v>#N/A</v>
      </c>
      <c r="AD325" s="13" t="e">
        <f t="shared" si="70"/>
        <v>#N/A</v>
      </c>
      <c r="AE325" s="13" t="e">
        <f t="shared" si="71"/>
        <v>#N/A</v>
      </c>
      <c r="AF325" s="13" t="e">
        <f t="shared" si="72"/>
        <v>#N/A</v>
      </c>
      <c r="AG325" s="13" t="e">
        <f t="shared" si="73"/>
        <v>#N/A</v>
      </c>
    </row>
    <row r="326" spans="2:33" x14ac:dyDescent="0.3">
      <c r="B326" s="1" t="e">
        <f t="shared" si="66"/>
        <v>#N/A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1" t="str">
        <f t="shared" si="74"/>
        <v/>
      </c>
      <c r="W326" s="1" t="str">
        <f t="shared" si="75"/>
        <v/>
      </c>
      <c r="X326" s="1" t="str">
        <f t="shared" si="76"/>
        <v/>
      </c>
      <c r="Y326" s="1" t="str">
        <f t="shared" si="77"/>
        <v/>
      </c>
      <c r="Z326" s="1" t="e">
        <f t="shared" si="78"/>
        <v>#N/A</v>
      </c>
      <c r="AA326" s="3">
        <f t="shared" si="67"/>
        <v>0</v>
      </c>
      <c r="AB326" s="13" t="e">
        <f t="shared" si="68"/>
        <v>#N/A</v>
      </c>
      <c r="AC326" s="13" t="e">
        <f t="shared" si="69"/>
        <v>#N/A</v>
      </c>
      <c r="AD326" s="13" t="e">
        <f t="shared" si="70"/>
        <v>#N/A</v>
      </c>
      <c r="AE326" s="13" t="e">
        <f t="shared" si="71"/>
        <v>#N/A</v>
      </c>
      <c r="AF326" s="13" t="e">
        <f t="shared" si="72"/>
        <v>#N/A</v>
      </c>
      <c r="AG326" s="13" t="e">
        <f t="shared" si="73"/>
        <v>#N/A</v>
      </c>
    </row>
    <row r="327" spans="2:33" x14ac:dyDescent="0.3">
      <c r="B327" s="1" t="e">
        <f t="shared" si="66"/>
        <v>#N/A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1" t="str">
        <f t="shared" si="74"/>
        <v/>
      </c>
      <c r="W327" s="1" t="str">
        <f t="shared" si="75"/>
        <v/>
      </c>
      <c r="X327" s="1" t="str">
        <f t="shared" si="76"/>
        <v/>
      </c>
      <c r="Y327" s="1" t="str">
        <f t="shared" si="77"/>
        <v/>
      </c>
      <c r="Z327" s="1" t="e">
        <f t="shared" si="78"/>
        <v>#N/A</v>
      </c>
      <c r="AA327" s="3">
        <f t="shared" si="67"/>
        <v>0</v>
      </c>
      <c r="AB327" s="13" t="e">
        <f t="shared" si="68"/>
        <v>#N/A</v>
      </c>
      <c r="AC327" s="13" t="e">
        <f t="shared" si="69"/>
        <v>#N/A</v>
      </c>
      <c r="AD327" s="13" t="e">
        <f t="shared" si="70"/>
        <v>#N/A</v>
      </c>
      <c r="AE327" s="13" t="e">
        <f t="shared" si="71"/>
        <v>#N/A</v>
      </c>
      <c r="AF327" s="13" t="e">
        <f t="shared" si="72"/>
        <v>#N/A</v>
      </c>
      <c r="AG327" s="13" t="e">
        <f t="shared" si="73"/>
        <v>#N/A</v>
      </c>
    </row>
    <row r="328" spans="2:33" x14ac:dyDescent="0.3">
      <c r="B328" s="1" t="e">
        <f t="shared" ref="B328:B367" si="79">IF(C328="",NA(),E328+G328+H328+I328)</f>
        <v>#N/A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1" t="str">
        <f t="shared" si="74"/>
        <v/>
      </c>
      <c r="W328" s="1" t="str">
        <f t="shared" si="75"/>
        <v/>
      </c>
      <c r="X328" s="1" t="str">
        <f t="shared" si="76"/>
        <v/>
      </c>
      <c r="Y328" s="1" t="str">
        <f t="shared" si="77"/>
        <v/>
      </c>
      <c r="Z328" s="1" t="e">
        <f t="shared" si="78"/>
        <v>#N/A</v>
      </c>
      <c r="AA328" s="3">
        <f t="shared" si="67"/>
        <v>0</v>
      </c>
      <c r="AB328" s="13" t="e">
        <f t="shared" ref="AB328:AB367" si="80">IF(OR(ISNA(B328),B328=0),NA(),I328/B328)</f>
        <v>#N/A</v>
      </c>
      <c r="AC328" s="13" t="e">
        <f t="shared" ref="AC328:AC367" si="81">IF(OR(ISNA(B328),B328=0),NA(),B328/$AC$5)</f>
        <v>#N/A</v>
      </c>
      <c r="AD328" s="13" t="e">
        <f t="shared" ref="AD328:AD367" si="82">IF(OR(ISNA(B328),B328=0),NA(),E328/$AC$5)</f>
        <v>#N/A</v>
      </c>
      <c r="AE328" s="13" t="e">
        <f t="shared" ref="AE328:AE367" si="83">IF(OR(ISNA(B328),B328=0),NA(),G328/$AC$5)</f>
        <v>#N/A</v>
      </c>
      <c r="AF328" s="13" t="e">
        <f t="shared" ref="AF328:AF367" si="84">IF(OR(ISNA(B328),B328=0),NA(),I328/$AC$5)</f>
        <v>#N/A</v>
      </c>
      <c r="AG328" s="13" t="e">
        <f t="shared" ref="AG328:AG367" si="85">+IF(OR(ISNA(B328),B328=0),NA(),Z328/$AC$5)</f>
        <v>#N/A</v>
      </c>
    </row>
    <row r="329" spans="2:33" x14ac:dyDescent="0.3">
      <c r="B329" s="1" t="e">
        <f t="shared" si="79"/>
        <v>#N/A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1" t="str">
        <f t="shared" si="74"/>
        <v/>
      </c>
      <c r="W329" s="1" t="str">
        <f t="shared" si="75"/>
        <v/>
      </c>
      <c r="X329" s="1" t="str">
        <f t="shared" si="76"/>
        <v/>
      </c>
      <c r="Y329" s="1" t="str">
        <f t="shared" si="77"/>
        <v/>
      </c>
      <c r="Z329" s="1" t="e">
        <f t="shared" si="78"/>
        <v>#N/A</v>
      </c>
      <c r="AA329" s="3">
        <f t="shared" ref="AA329:AA367" si="86">$B$2*K329*$B$1</f>
        <v>0</v>
      </c>
      <c r="AB329" s="13" t="e">
        <f t="shared" si="80"/>
        <v>#N/A</v>
      </c>
      <c r="AC329" s="13" t="e">
        <f t="shared" si="81"/>
        <v>#N/A</v>
      </c>
      <c r="AD329" s="13" t="e">
        <f t="shared" si="82"/>
        <v>#N/A</v>
      </c>
      <c r="AE329" s="13" t="e">
        <f t="shared" si="83"/>
        <v>#N/A</v>
      </c>
      <c r="AF329" s="13" t="e">
        <f t="shared" si="84"/>
        <v>#N/A</v>
      </c>
      <c r="AG329" s="13" t="e">
        <f t="shared" si="85"/>
        <v>#N/A</v>
      </c>
    </row>
    <row r="330" spans="2:33" x14ac:dyDescent="0.3">
      <c r="B330" s="1" t="e">
        <f t="shared" si="79"/>
        <v>#N/A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1" t="str">
        <f t="shared" ref="V330:V367" si="87">IF($C330="","",E330-E329)</f>
        <v/>
      </c>
      <c r="W330" s="1" t="str">
        <f t="shared" ref="W330:W367" si="88">IF($C330="","",G330-G329)</f>
        <v/>
      </c>
      <c r="X330" s="1" t="str">
        <f t="shared" ref="X330:X367" si="89">IF($C330="","",H330-H329)</f>
        <v/>
      </c>
      <c r="Y330" s="1" t="str">
        <f t="shared" ref="Y330:Y367" si="90">IF($C330="","",I330-I329)</f>
        <v/>
      </c>
      <c r="Z330" s="1" t="e">
        <f t="shared" ref="Z330:Z367" si="91">IF(OR($C330="",ISNA($C330)),NA(),V330+W330+X330+Y330)</f>
        <v>#N/A</v>
      </c>
      <c r="AA330" s="3">
        <f t="shared" si="86"/>
        <v>0</v>
      </c>
      <c r="AB330" s="13" t="e">
        <f t="shared" si="80"/>
        <v>#N/A</v>
      </c>
      <c r="AC330" s="13" t="e">
        <f t="shared" si="81"/>
        <v>#N/A</v>
      </c>
      <c r="AD330" s="13" t="e">
        <f t="shared" si="82"/>
        <v>#N/A</v>
      </c>
      <c r="AE330" s="13" t="e">
        <f t="shared" si="83"/>
        <v>#N/A</v>
      </c>
      <c r="AF330" s="13" t="e">
        <f t="shared" si="84"/>
        <v>#N/A</v>
      </c>
      <c r="AG330" s="13" t="e">
        <f t="shared" si="85"/>
        <v>#N/A</v>
      </c>
    </row>
    <row r="331" spans="2:33" x14ac:dyDescent="0.3">
      <c r="B331" s="1" t="e">
        <f t="shared" si="79"/>
        <v>#N/A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1" t="str">
        <f t="shared" si="87"/>
        <v/>
      </c>
      <c r="W331" s="1" t="str">
        <f t="shared" si="88"/>
        <v/>
      </c>
      <c r="X331" s="1" t="str">
        <f t="shared" si="89"/>
        <v/>
      </c>
      <c r="Y331" s="1" t="str">
        <f t="shared" si="90"/>
        <v/>
      </c>
      <c r="Z331" s="1" t="e">
        <f t="shared" si="91"/>
        <v>#N/A</v>
      </c>
      <c r="AA331" s="3">
        <f t="shared" si="86"/>
        <v>0</v>
      </c>
      <c r="AB331" s="13" t="e">
        <f t="shared" si="80"/>
        <v>#N/A</v>
      </c>
      <c r="AC331" s="13" t="e">
        <f t="shared" si="81"/>
        <v>#N/A</v>
      </c>
      <c r="AD331" s="13" t="e">
        <f t="shared" si="82"/>
        <v>#N/A</v>
      </c>
      <c r="AE331" s="13" t="e">
        <f t="shared" si="83"/>
        <v>#N/A</v>
      </c>
      <c r="AF331" s="13" t="e">
        <f t="shared" si="84"/>
        <v>#N/A</v>
      </c>
      <c r="AG331" s="13" t="e">
        <f t="shared" si="85"/>
        <v>#N/A</v>
      </c>
    </row>
    <row r="332" spans="2:33" x14ac:dyDescent="0.3">
      <c r="B332" s="1" t="e">
        <f t="shared" si="79"/>
        <v>#N/A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1" t="str">
        <f t="shared" si="87"/>
        <v/>
      </c>
      <c r="W332" s="1" t="str">
        <f t="shared" si="88"/>
        <v/>
      </c>
      <c r="X332" s="1" t="str">
        <f t="shared" si="89"/>
        <v/>
      </c>
      <c r="Y332" s="1" t="str">
        <f t="shared" si="90"/>
        <v/>
      </c>
      <c r="Z332" s="1" t="e">
        <f t="shared" si="91"/>
        <v>#N/A</v>
      </c>
      <c r="AA332" s="3">
        <f t="shared" si="86"/>
        <v>0</v>
      </c>
      <c r="AB332" s="13" t="e">
        <f t="shared" si="80"/>
        <v>#N/A</v>
      </c>
      <c r="AC332" s="13" t="e">
        <f t="shared" si="81"/>
        <v>#N/A</v>
      </c>
      <c r="AD332" s="13" t="e">
        <f t="shared" si="82"/>
        <v>#N/A</v>
      </c>
      <c r="AE332" s="13" t="e">
        <f t="shared" si="83"/>
        <v>#N/A</v>
      </c>
      <c r="AF332" s="13" t="e">
        <f t="shared" si="84"/>
        <v>#N/A</v>
      </c>
      <c r="AG332" s="13" t="e">
        <f t="shared" si="85"/>
        <v>#N/A</v>
      </c>
    </row>
    <row r="333" spans="2:33" x14ac:dyDescent="0.3">
      <c r="B333" s="1" t="e">
        <f t="shared" si="79"/>
        <v>#N/A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1" t="str">
        <f t="shared" si="87"/>
        <v/>
      </c>
      <c r="W333" s="1" t="str">
        <f t="shared" si="88"/>
        <v/>
      </c>
      <c r="X333" s="1" t="str">
        <f t="shared" si="89"/>
        <v/>
      </c>
      <c r="Y333" s="1" t="str">
        <f t="shared" si="90"/>
        <v/>
      </c>
      <c r="Z333" s="1" t="e">
        <f t="shared" si="91"/>
        <v>#N/A</v>
      </c>
      <c r="AA333" s="3">
        <f t="shared" si="86"/>
        <v>0</v>
      </c>
      <c r="AB333" s="13" t="e">
        <f t="shared" si="80"/>
        <v>#N/A</v>
      </c>
      <c r="AC333" s="13" t="e">
        <f t="shared" si="81"/>
        <v>#N/A</v>
      </c>
      <c r="AD333" s="13" t="e">
        <f t="shared" si="82"/>
        <v>#N/A</v>
      </c>
      <c r="AE333" s="13" t="e">
        <f t="shared" si="83"/>
        <v>#N/A</v>
      </c>
      <c r="AF333" s="13" t="e">
        <f t="shared" si="84"/>
        <v>#N/A</v>
      </c>
      <c r="AG333" s="13" t="e">
        <f t="shared" si="85"/>
        <v>#N/A</v>
      </c>
    </row>
    <row r="334" spans="2:33" x14ac:dyDescent="0.3">
      <c r="B334" s="1" t="e">
        <f t="shared" si="79"/>
        <v>#N/A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1" t="str">
        <f t="shared" si="87"/>
        <v/>
      </c>
      <c r="W334" s="1" t="str">
        <f t="shared" si="88"/>
        <v/>
      </c>
      <c r="X334" s="1" t="str">
        <f t="shared" si="89"/>
        <v/>
      </c>
      <c r="Y334" s="1" t="str">
        <f t="shared" si="90"/>
        <v/>
      </c>
      <c r="Z334" s="1" t="e">
        <f t="shared" si="91"/>
        <v>#N/A</v>
      </c>
      <c r="AA334" s="3">
        <f t="shared" si="86"/>
        <v>0</v>
      </c>
      <c r="AB334" s="13" t="e">
        <f t="shared" si="80"/>
        <v>#N/A</v>
      </c>
      <c r="AC334" s="13" t="e">
        <f t="shared" si="81"/>
        <v>#N/A</v>
      </c>
      <c r="AD334" s="13" t="e">
        <f t="shared" si="82"/>
        <v>#N/A</v>
      </c>
      <c r="AE334" s="13" t="e">
        <f t="shared" si="83"/>
        <v>#N/A</v>
      </c>
      <c r="AF334" s="13" t="e">
        <f t="shared" si="84"/>
        <v>#N/A</v>
      </c>
      <c r="AG334" s="13" t="e">
        <f t="shared" si="85"/>
        <v>#N/A</v>
      </c>
    </row>
    <row r="335" spans="2:33" x14ac:dyDescent="0.3">
      <c r="B335" s="1" t="e">
        <f t="shared" si="79"/>
        <v>#N/A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1" t="str">
        <f t="shared" si="87"/>
        <v/>
      </c>
      <c r="W335" s="1" t="str">
        <f t="shared" si="88"/>
        <v/>
      </c>
      <c r="X335" s="1" t="str">
        <f t="shared" si="89"/>
        <v/>
      </c>
      <c r="Y335" s="1" t="str">
        <f t="shared" si="90"/>
        <v/>
      </c>
      <c r="Z335" s="1" t="e">
        <f t="shared" si="91"/>
        <v>#N/A</v>
      </c>
      <c r="AA335" s="3">
        <f t="shared" si="86"/>
        <v>0</v>
      </c>
      <c r="AB335" s="13" t="e">
        <f t="shared" si="80"/>
        <v>#N/A</v>
      </c>
      <c r="AC335" s="13" t="e">
        <f t="shared" si="81"/>
        <v>#N/A</v>
      </c>
      <c r="AD335" s="13" t="e">
        <f t="shared" si="82"/>
        <v>#N/A</v>
      </c>
      <c r="AE335" s="13" t="e">
        <f t="shared" si="83"/>
        <v>#N/A</v>
      </c>
      <c r="AF335" s="13" t="e">
        <f t="shared" si="84"/>
        <v>#N/A</v>
      </c>
      <c r="AG335" s="13" t="e">
        <f t="shared" si="85"/>
        <v>#N/A</v>
      </c>
    </row>
    <row r="336" spans="2:33" x14ac:dyDescent="0.3">
      <c r="B336" s="1" t="e">
        <f t="shared" si="79"/>
        <v>#N/A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1" t="str">
        <f t="shared" si="87"/>
        <v/>
      </c>
      <c r="W336" s="1" t="str">
        <f t="shared" si="88"/>
        <v/>
      </c>
      <c r="X336" s="1" t="str">
        <f t="shared" si="89"/>
        <v/>
      </c>
      <c r="Y336" s="1" t="str">
        <f t="shared" si="90"/>
        <v/>
      </c>
      <c r="Z336" s="1" t="e">
        <f t="shared" si="91"/>
        <v>#N/A</v>
      </c>
      <c r="AA336" s="3">
        <f t="shared" si="86"/>
        <v>0</v>
      </c>
      <c r="AB336" s="13" t="e">
        <f t="shared" si="80"/>
        <v>#N/A</v>
      </c>
      <c r="AC336" s="13" t="e">
        <f t="shared" si="81"/>
        <v>#N/A</v>
      </c>
      <c r="AD336" s="13" t="e">
        <f t="shared" si="82"/>
        <v>#N/A</v>
      </c>
      <c r="AE336" s="13" t="e">
        <f t="shared" si="83"/>
        <v>#N/A</v>
      </c>
      <c r="AF336" s="13" t="e">
        <f t="shared" si="84"/>
        <v>#N/A</v>
      </c>
      <c r="AG336" s="13" t="e">
        <f t="shared" si="85"/>
        <v>#N/A</v>
      </c>
    </row>
    <row r="337" spans="2:33" x14ac:dyDescent="0.3">
      <c r="B337" s="1" t="e">
        <f t="shared" si="79"/>
        <v>#N/A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1" t="str">
        <f t="shared" si="87"/>
        <v/>
      </c>
      <c r="W337" s="1" t="str">
        <f t="shared" si="88"/>
        <v/>
      </c>
      <c r="X337" s="1" t="str">
        <f t="shared" si="89"/>
        <v/>
      </c>
      <c r="Y337" s="1" t="str">
        <f t="shared" si="90"/>
        <v/>
      </c>
      <c r="Z337" s="1" t="e">
        <f t="shared" si="91"/>
        <v>#N/A</v>
      </c>
      <c r="AA337" s="3">
        <f t="shared" si="86"/>
        <v>0</v>
      </c>
      <c r="AB337" s="13" t="e">
        <f t="shared" si="80"/>
        <v>#N/A</v>
      </c>
      <c r="AC337" s="13" t="e">
        <f t="shared" si="81"/>
        <v>#N/A</v>
      </c>
      <c r="AD337" s="13" t="e">
        <f t="shared" si="82"/>
        <v>#N/A</v>
      </c>
      <c r="AE337" s="13" t="e">
        <f t="shared" si="83"/>
        <v>#N/A</v>
      </c>
      <c r="AF337" s="13" t="e">
        <f t="shared" si="84"/>
        <v>#N/A</v>
      </c>
      <c r="AG337" s="13" t="e">
        <f t="shared" si="85"/>
        <v>#N/A</v>
      </c>
    </row>
    <row r="338" spans="2:33" x14ac:dyDescent="0.3">
      <c r="B338" s="1" t="e">
        <f t="shared" si="79"/>
        <v>#N/A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1" t="str">
        <f t="shared" si="87"/>
        <v/>
      </c>
      <c r="W338" s="1" t="str">
        <f t="shared" si="88"/>
        <v/>
      </c>
      <c r="X338" s="1" t="str">
        <f t="shared" si="89"/>
        <v/>
      </c>
      <c r="Y338" s="1" t="str">
        <f t="shared" si="90"/>
        <v/>
      </c>
      <c r="Z338" s="1" t="e">
        <f t="shared" si="91"/>
        <v>#N/A</v>
      </c>
      <c r="AA338" s="3">
        <f t="shared" si="86"/>
        <v>0</v>
      </c>
      <c r="AB338" s="13" t="e">
        <f t="shared" si="80"/>
        <v>#N/A</v>
      </c>
      <c r="AC338" s="13" t="e">
        <f t="shared" si="81"/>
        <v>#N/A</v>
      </c>
      <c r="AD338" s="13" t="e">
        <f t="shared" si="82"/>
        <v>#N/A</v>
      </c>
      <c r="AE338" s="13" t="e">
        <f t="shared" si="83"/>
        <v>#N/A</v>
      </c>
      <c r="AF338" s="13" t="e">
        <f t="shared" si="84"/>
        <v>#N/A</v>
      </c>
      <c r="AG338" s="13" t="e">
        <f t="shared" si="85"/>
        <v>#N/A</v>
      </c>
    </row>
    <row r="339" spans="2:33" x14ac:dyDescent="0.3">
      <c r="B339" s="1" t="e">
        <f t="shared" si="79"/>
        <v>#N/A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1" t="str">
        <f t="shared" si="87"/>
        <v/>
      </c>
      <c r="W339" s="1" t="str">
        <f t="shared" si="88"/>
        <v/>
      </c>
      <c r="X339" s="1" t="str">
        <f t="shared" si="89"/>
        <v/>
      </c>
      <c r="Y339" s="1" t="str">
        <f t="shared" si="90"/>
        <v/>
      </c>
      <c r="Z339" s="1" t="e">
        <f t="shared" si="91"/>
        <v>#N/A</v>
      </c>
      <c r="AA339" s="3">
        <f t="shared" si="86"/>
        <v>0</v>
      </c>
      <c r="AB339" s="13" t="e">
        <f t="shared" si="80"/>
        <v>#N/A</v>
      </c>
      <c r="AC339" s="13" t="e">
        <f t="shared" si="81"/>
        <v>#N/A</v>
      </c>
      <c r="AD339" s="13" t="e">
        <f t="shared" si="82"/>
        <v>#N/A</v>
      </c>
      <c r="AE339" s="13" t="e">
        <f t="shared" si="83"/>
        <v>#N/A</v>
      </c>
      <c r="AF339" s="13" t="e">
        <f t="shared" si="84"/>
        <v>#N/A</v>
      </c>
      <c r="AG339" s="13" t="e">
        <f t="shared" si="85"/>
        <v>#N/A</v>
      </c>
    </row>
    <row r="340" spans="2:33" x14ac:dyDescent="0.3">
      <c r="B340" s="1" t="e">
        <f t="shared" si="79"/>
        <v>#N/A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1" t="str">
        <f t="shared" si="87"/>
        <v/>
      </c>
      <c r="W340" s="1" t="str">
        <f t="shared" si="88"/>
        <v/>
      </c>
      <c r="X340" s="1" t="str">
        <f t="shared" si="89"/>
        <v/>
      </c>
      <c r="Y340" s="1" t="str">
        <f t="shared" si="90"/>
        <v/>
      </c>
      <c r="Z340" s="1" t="e">
        <f t="shared" si="91"/>
        <v>#N/A</v>
      </c>
      <c r="AA340" s="3">
        <f t="shared" si="86"/>
        <v>0</v>
      </c>
      <c r="AB340" s="13" t="e">
        <f t="shared" si="80"/>
        <v>#N/A</v>
      </c>
      <c r="AC340" s="13" t="e">
        <f t="shared" si="81"/>
        <v>#N/A</v>
      </c>
      <c r="AD340" s="13" t="e">
        <f t="shared" si="82"/>
        <v>#N/A</v>
      </c>
      <c r="AE340" s="13" t="e">
        <f t="shared" si="83"/>
        <v>#N/A</v>
      </c>
      <c r="AF340" s="13" t="e">
        <f t="shared" si="84"/>
        <v>#N/A</v>
      </c>
      <c r="AG340" s="13" t="e">
        <f t="shared" si="85"/>
        <v>#N/A</v>
      </c>
    </row>
    <row r="341" spans="2:33" x14ac:dyDescent="0.3">
      <c r="B341" s="1" t="e">
        <f t="shared" si="79"/>
        <v>#N/A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1" t="str">
        <f t="shared" si="87"/>
        <v/>
      </c>
      <c r="W341" s="1" t="str">
        <f t="shared" si="88"/>
        <v/>
      </c>
      <c r="X341" s="1" t="str">
        <f t="shared" si="89"/>
        <v/>
      </c>
      <c r="Y341" s="1" t="str">
        <f t="shared" si="90"/>
        <v/>
      </c>
      <c r="Z341" s="1" t="e">
        <f t="shared" si="91"/>
        <v>#N/A</v>
      </c>
      <c r="AA341" s="3">
        <f t="shared" si="86"/>
        <v>0</v>
      </c>
      <c r="AB341" s="13" t="e">
        <f t="shared" si="80"/>
        <v>#N/A</v>
      </c>
      <c r="AC341" s="13" t="e">
        <f t="shared" si="81"/>
        <v>#N/A</v>
      </c>
      <c r="AD341" s="13" t="e">
        <f t="shared" si="82"/>
        <v>#N/A</v>
      </c>
      <c r="AE341" s="13" t="e">
        <f t="shared" si="83"/>
        <v>#N/A</v>
      </c>
      <c r="AF341" s="13" t="e">
        <f t="shared" si="84"/>
        <v>#N/A</v>
      </c>
      <c r="AG341" s="13" t="e">
        <f t="shared" si="85"/>
        <v>#N/A</v>
      </c>
    </row>
    <row r="342" spans="2:33" x14ac:dyDescent="0.3">
      <c r="B342" s="1" t="e">
        <f t="shared" si="79"/>
        <v>#N/A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1" t="str">
        <f t="shared" si="87"/>
        <v/>
      </c>
      <c r="W342" s="1" t="str">
        <f t="shared" si="88"/>
        <v/>
      </c>
      <c r="X342" s="1" t="str">
        <f t="shared" si="89"/>
        <v/>
      </c>
      <c r="Y342" s="1" t="str">
        <f t="shared" si="90"/>
        <v/>
      </c>
      <c r="Z342" s="1" t="e">
        <f t="shared" si="91"/>
        <v>#N/A</v>
      </c>
      <c r="AA342" s="3">
        <f t="shared" si="86"/>
        <v>0</v>
      </c>
      <c r="AB342" s="13" t="e">
        <f t="shared" si="80"/>
        <v>#N/A</v>
      </c>
      <c r="AC342" s="13" t="e">
        <f t="shared" si="81"/>
        <v>#N/A</v>
      </c>
      <c r="AD342" s="13" t="e">
        <f t="shared" si="82"/>
        <v>#N/A</v>
      </c>
      <c r="AE342" s="13" t="e">
        <f t="shared" si="83"/>
        <v>#N/A</v>
      </c>
      <c r="AF342" s="13" t="e">
        <f t="shared" si="84"/>
        <v>#N/A</v>
      </c>
      <c r="AG342" s="13" t="e">
        <f t="shared" si="85"/>
        <v>#N/A</v>
      </c>
    </row>
    <row r="343" spans="2:33" x14ac:dyDescent="0.3">
      <c r="B343" s="1" t="e">
        <f t="shared" si="79"/>
        <v>#N/A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1" t="str">
        <f t="shared" si="87"/>
        <v/>
      </c>
      <c r="W343" s="1" t="str">
        <f t="shared" si="88"/>
        <v/>
      </c>
      <c r="X343" s="1" t="str">
        <f t="shared" si="89"/>
        <v/>
      </c>
      <c r="Y343" s="1" t="str">
        <f t="shared" si="90"/>
        <v/>
      </c>
      <c r="Z343" s="1" t="e">
        <f t="shared" si="91"/>
        <v>#N/A</v>
      </c>
      <c r="AA343" s="3">
        <f t="shared" si="86"/>
        <v>0</v>
      </c>
      <c r="AB343" s="13" t="e">
        <f t="shared" si="80"/>
        <v>#N/A</v>
      </c>
      <c r="AC343" s="13" t="e">
        <f t="shared" si="81"/>
        <v>#N/A</v>
      </c>
      <c r="AD343" s="13" t="e">
        <f t="shared" si="82"/>
        <v>#N/A</v>
      </c>
      <c r="AE343" s="13" t="e">
        <f t="shared" si="83"/>
        <v>#N/A</v>
      </c>
      <c r="AF343" s="13" t="e">
        <f t="shared" si="84"/>
        <v>#N/A</v>
      </c>
      <c r="AG343" s="13" t="e">
        <f t="shared" si="85"/>
        <v>#N/A</v>
      </c>
    </row>
    <row r="344" spans="2:33" x14ac:dyDescent="0.3">
      <c r="B344" s="1" t="e">
        <f t="shared" si="79"/>
        <v>#N/A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1" t="str">
        <f t="shared" si="87"/>
        <v/>
      </c>
      <c r="W344" s="1" t="str">
        <f t="shared" si="88"/>
        <v/>
      </c>
      <c r="X344" s="1" t="str">
        <f t="shared" si="89"/>
        <v/>
      </c>
      <c r="Y344" s="1" t="str">
        <f t="shared" si="90"/>
        <v/>
      </c>
      <c r="Z344" s="1" t="e">
        <f t="shared" si="91"/>
        <v>#N/A</v>
      </c>
      <c r="AA344" s="3">
        <f t="shared" si="86"/>
        <v>0</v>
      </c>
      <c r="AB344" s="13" t="e">
        <f t="shared" si="80"/>
        <v>#N/A</v>
      </c>
      <c r="AC344" s="13" t="e">
        <f t="shared" si="81"/>
        <v>#N/A</v>
      </c>
      <c r="AD344" s="13" t="e">
        <f t="shared" si="82"/>
        <v>#N/A</v>
      </c>
      <c r="AE344" s="13" t="e">
        <f t="shared" si="83"/>
        <v>#N/A</v>
      </c>
      <c r="AF344" s="13" t="e">
        <f t="shared" si="84"/>
        <v>#N/A</v>
      </c>
      <c r="AG344" s="13" t="e">
        <f t="shared" si="85"/>
        <v>#N/A</v>
      </c>
    </row>
    <row r="345" spans="2:33" x14ac:dyDescent="0.3">
      <c r="B345" s="1" t="e">
        <f t="shared" si="79"/>
        <v>#N/A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1" t="str">
        <f t="shared" si="87"/>
        <v/>
      </c>
      <c r="W345" s="1" t="str">
        <f t="shared" si="88"/>
        <v/>
      </c>
      <c r="X345" s="1" t="str">
        <f t="shared" si="89"/>
        <v/>
      </c>
      <c r="Y345" s="1" t="str">
        <f t="shared" si="90"/>
        <v/>
      </c>
      <c r="Z345" s="1" t="e">
        <f t="shared" si="91"/>
        <v>#N/A</v>
      </c>
      <c r="AA345" s="3">
        <f t="shared" si="86"/>
        <v>0</v>
      </c>
      <c r="AB345" s="13" t="e">
        <f t="shared" si="80"/>
        <v>#N/A</v>
      </c>
      <c r="AC345" s="13" t="e">
        <f t="shared" si="81"/>
        <v>#N/A</v>
      </c>
      <c r="AD345" s="13" t="e">
        <f t="shared" si="82"/>
        <v>#N/A</v>
      </c>
      <c r="AE345" s="13" t="e">
        <f t="shared" si="83"/>
        <v>#N/A</v>
      </c>
      <c r="AF345" s="13" t="e">
        <f t="shared" si="84"/>
        <v>#N/A</v>
      </c>
      <c r="AG345" s="13" t="e">
        <f t="shared" si="85"/>
        <v>#N/A</v>
      </c>
    </row>
    <row r="346" spans="2:33" x14ac:dyDescent="0.3">
      <c r="B346" s="1" t="e">
        <f t="shared" si="79"/>
        <v>#N/A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1" t="str">
        <f t="shared" si="87"/>
        <v/>
      </c>
      <c r="W346" s="1" t="str">
        <f t="shared" si="88"/>
        <v/>
      </c>
      <c r="X346" s="1" t="str">
        <f t="shared" si="89"/>
        <v/>
      </c>
      <c r="Y346" s="1" t="str">
        <f t="shared" si="90"/>
        <v/>
      </c>
      <c r="Z346" s="1" t="e">
        <f t="shared" si="91"/>
        <v>#N/A</v>
      </c>
      <c r="AA346" s="3">
        <f t="shared" si="86"/>
        <v>0</v>
      </c>
      <c r="AB346" s="13" t="e">
        <f t="shared" si="80"/>
        <v>#N/A</v>
      </c>
      <c r="AC346" s="13" t="e">
        <f t="shared" si="81"/>
        <v>#N/A</v>
      </c>
      <c r="AD346" s="13" t="e">
        <f t="shared" si="82"/>
        <v>#N/A</v>
      </c>
      <c r="AE346" s="13" t="e">
        <f t="shared" si="83"/>
        <v>#N/A</v>
      </c>
      <c r="AF346" s="13" t="e">
        <f t="shared" si="84"/>
        <v>#N/A</v>
      </c>
      <c r="AG346" s="13" t="e">
        <f t="shared" si="85"/>
        <v>#N/A</v>
      </c>
    </row>
    <row r="347" spans="2:33" x14ac:dyDescent="0.3">
      <c r="B347" s="1" t="e">
        <f t="shared" si="79"/>
        <v>#N/A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1" t="str">
        <f t="shared" si="87"/>
        <v/>
      </c>
      <c r="W347" s="1" t="str">
        <f t="shared" si="88"/>
        <v/>
      </c>
      <c r="X347" s="1" t="str">
        <f t="shared" si="89"/>
        <v/>
      </c>
      <c r="Y347" s="1" t="str">
        <f t="shared" si="90"/>
        <v/>
      </c>
      <c r="Z347" s="1" t="e">
        <f t="shared" si="91"/>
        <v>#N/A</v>
      </c>
      <c r="AA347" s="3">
        <f t="shared" si="86"/>
        <v>0</v>
      </c>
      <c r="AB347" s="13" t="e">
        <f t="shared" si="80"/>
        <v>#N/A</v>
      </c>
      <c r="AC347" s="13" t="e">
        <f t="shared" si="81"/>
        <v>#N/A</v>
      </c>
      <c r="AD347" s="13" t="e">
        <f t="shared" si="82"/>
        <v>#N/A</v>
      </c>
      <c r="AE347" s="13" t="e">
        <f t="shared" si="83"/>
        <v>#N/A</v>
      </c>
      <c r="AF347" s="13" t="e">
        <f t="shared" si="84"/>
        <v>#N/A</v>
      </c>
      <c r="AG347" s="13" t="e">
        <f t="shared" si="85"/>
        <v>#N/A</v>
      </c>
    </row>
    <row r="348" spans="2:33" x14ac:dyDescent="0.3">
      <c r="B348" s="1" t="e">
        <f t="shared" si="79"/>
        <v>#N/A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1" t="str">
        <f t="shared" si="87"/>
        <v/>
      </c>
      <c r="W348" s="1" t="str">
        <f t="shared" si="88"/>
        <v/>
      </c>
      <c r="X348" s="1" t="str">
        <f t="shared" si="89"/>
        <v/>
      </c>
      <c r="Y348" s="1" t="str">
        <f t="shared" si="90"/>
        <v/>
      </c>
      <c r="Z348" s="1" t="e">
        <f t="shared" si="91"/>
        <v>#N/A</v>
      </c>
      <c r="AA348" s="3">
        <f t="shared" si="86"/>
        <v>0</v>
      </c>
      <c r="AB348" s="13" t="e">
        <f t="shared" si="80"/>
        <v>#N/A</v>
      </c>
      <c r="AC348" s="13" t="e">
        <f t="shared" si="81"/>
        <v>#N/A</v>
      </c>
      <c r="AD348" s="13" t="e">
        <f t="shared" si="82"/>
        <v>#N/A</v>
      </c>
      <c r="AE348" s="13" t="e">
        <f t="shared" si="83"/>
        <v>#N/A</v>
      </c>
      <c r="AF348" s="13" t="e">
        <f t="shared" si="84"/>
        <v>#N/A</v>
      </c>
      <c r="AG348" s="13" t="e">
        <f t="shared" si="85"/>
        <v>#N/A</v>
      </c>
    </row>
    <row r="349" spans="2:33" x14ac:dyDescent="0.3">
      <c r="B349" s="1" t="e">
        <f t="shared" si="79"/>
        <v>#N/A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1" t="str">
        <f t="shared" si="87"/>
        <v/>
      </c>
      <c r="W349" s="1" t="str">
        <f t="shared" si="88"/>
        <v/>
      </c>
      <c r="X349" s="1" t="str">
        <f t="shared" si="89"/>
        <v/>
      </c>
      <c r="Y349" s="1" t="str">
        <f t="shared" si="90"/>
        <v/>
      </c>
      <c r="Z349" s="1" t="e">
        <f t="shared" si="91"/>
        <v>#N/A</v>
      </c>
      <c r="AA349" s="3">
        <f t="shared" si="86"/>
        <v>0</v>
      </c>
      <c r="AB349" s="13" t="e">
        <f t="shared" si="80"/>
        <v>#N/A</v>
      </c>
      <c r="AC349" s="13" t="e">
        <f t="shared" si="81"/>
        <v>#N/A</v>
      </c>
      <c r="AD349" s="13" t="e">
        <f t="shared" si="82"/>
        <v>#N/A</v>
      </c>
      <c r="AE349" s="13" t="e">
        <f t="shared" si="83"/>
        <v>#N/A</v>
      </c>
      <c r="AF349" s="13" t="e">
        <f t="shared" si="84"/>
        <v>#N/A</v>
      </c>
      <c r="AG349" s="13" t="e">
        <f t="shared" si="85"/>
        <v>#N/A</v>
      </c>
    </row>
    <row r="350" spans="2:33" x14ac:dyDescent="0.3">
      <c r="B350" s="1" t="e">
        <f t="shared" si="79"/>
        <v>#N/A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1" t="str">
        <f t="shared" si="87"/>
        <v/>
      </c>
      <c r="W350" s="1" t="str">
        <f t="shared" si="88"/>
        <v/>
      </c>
      <c r="X350" s="1" t="str">
        <f t="shared" si="89"/>
        <v/>
      </c>
      <c r="Y350" s="1" t="str">
        <f t="shared" si="90"/>
        <v/>
      </c>
      <c r="Z350" s="1" t="e">
        <f t="shared" si="91"/>
        <v>#N/A</v>
      </c>
      <c r="AA350" s="3">
        <f t="shared" si="86"/>
        <v>0</v>
      </c>
      <c r="AB350" s="13" t="e">
        <f t="shared" si="80"/>
        <v>#N/A</v>
      </c>
      <c r="AC350" s="13" t="e">
        <f t="shared" si="81"/>
        <v>#N/A</v>
      </c>
      <c r="AD350" s="13" t="e">
        <f t="shared" si="82"/>
        <v>#N/A</v>
      </c>
      <c r="AE350" s="13" t="e">
        <f t="shared" si="83"/>
        <v>#N/A</v>
      </c>
      <c r="AF350" s="13" t="e">
        <f t="shared" si="84"/>
        <v>#N/A</v>
      </c>
      <c r="AG350" s="13" t="e">
        <f t="shared" si="85"/>
        <v>#N/A</v>
      </c>
    </row>
    <row r="351" spans="2:33" x14ac:dyDescent="0.3">
      <c r="B351" s="1" t="e">
        <f t="shared" si="79"/>
        <v>#N/A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1" t="str">
        <f t="shared" si="87"/>
        <v/>
      </c>
      <c r="W351" s="1" t="str">
        <f t="shared" si="88"/>
        <v/>
      </c>
      <c r="X351" s="1" t="str">
        <f t="shared" si="89"/>
        <v/>
      </c>
      <c r="Y351" s="1" t="str">
        <f t="shared" si="90"/>
        <v/>
      </c>
      <c r="Z351" s="1" t="e">
        <f t="shared" si="91"/>
        <v>#N/A</v>
      </c>
      <c r="AA351" s="3">
        <f t="shared" si="86"/>
        <v>0</v>
      </c>
      <c r="AB351" s="13" t="e">
        <f t="shared" si="80"/>
        <v>#N/A</v>
      </c>
      <c r="AC351" s="13" t="e">
        <f t="shared" si="81"/>
        <v>#N/A</v>
      </c>
      <c r="AD351" s="13" t="e">
        <f t="shared" si="82"/>
        <v>#N/A</v>
      </c>
      <c r="AE351" s="13" t="e">
        <f t="shared" si="83"/>
        <v>#N/A</v>
      </c>
      <c r="AF351" s="13" t="e">
        <f t="shared" si="84"/>
        <v>#N/A</v>
      </c>
      <c r="AG351" s="13" t="e">
        <f t="shared" si="85"/>
        <v>#N/A</v>
      </c>
    </row>
    <row r="352" spans="2:33" x14ac:dyDescent="0.3">
      <c r="B352" s="1" t="e">
        <f t="shared" si="79"/>
        <v>#N/A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1" t="str">
        <f t="shared" si="87"/>
        <v/>
      </c>
      <c r="W352" s="1" t="str">
        <f t="shared" si="88"/>
        <v/>
      </c>
      <c r="X352" s="1" t="str">
        <f t="shared" si="89"/>
        <v/>
      </c>
      <c r="Y352" s="1" t="str">
        <f t="shared" si="90"/>
        <v/>
      </c>
      <c r="Z352" s="1" t="e">
        <f t="shared" si="91"/>
        <v>#N/A</v>
      </c>
      <c r="AA352" s="3">
        <f t="shared" si="86"/>
        <v>0</v>
      </c>
      <c r="AB352" s="13" t="e">
        <f t="shared" si="80"/>
        <v>#N/A</v>
      </c>
      <c r="AC352" s="13" t="e">
        <f t="shared" si="81"/>
        <v>#N/A</v>
      </c>
      <c r="AD352" s="13" t="e">
        <f t="shared" si="82"/>
        <v>#N/A</v>
      </c>
      <c r="AE352" s="13" t="e">
        <f t="shared" si="83"/>
        <v>#N/A</v>
      </c>
      <c r="AF352" s="13" t="e">
        <f t="shared" si="84"/>
        <v>#N/A</v>
      </c>
      <c r="AG352" s="13" t="e">
        <f t="shared" si="85"/>
        <v>#N/A</v>
      </c>
    </row>
    <row r="353" spans="2:33" x14ac:dyDescent="0.3">
      <c r="B353" s="1" t="e">
        <f t="shared" si="79"/>
        <v>#N/A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1" t="str">
        <f t="shared" si="87"/>
        <v/>
      </c>
      <c r="W353" s="1" t="str">
        <f t="shared" si="88"/>
        <v/>
      </c>
      <c r="X353" s="1" t="str">
        <f t="shared" si="89"/>
        <v/>
      </c>
      <c r="Y353" s="1" t="str">
        <f t="shared" si="90"/>
        <v/>
      </c>
      <c r="Z353" s="1" t="e">
        <f t="shared" si="91"/>
        <v>#N/A</v>
      </c>
      <c r="AA353" s="3">
        <f t="shared" si="86"/>
        <v>0</v>
      </c>
      <c r="AB353" s="13" t="e">
        <f t="shared" si="80"/>
        <v>#N/A</v>
      </c>
      <c r="AC353" s="13" t="e">
        <f t="shared" si="81"/>
        <v>#N/A</v>
      </c>
      <c r="AD353" s="13" t="e">
        <f t="shared" si="82"/>
        <v>#N/A</v>
      </c>
      <c r="AE353" s="13" t="e">
        <f t="shared" si="83"/>
        <v>#N/A</v>
      </c>
      <c r="AF353" s="13" t="e">
        <f t="shared" si="84"/>
        <v>#N/A</v>
      </c>
      <c r="AG353" s="13" t="e">
        <f t="shared" si="85"/>
        <v>#N/A</v>
      </c>
    </row>
    <row r="354" spans="2:33" x14ac:dyDescent="0.3">
      <c r="B354" s="1" t="e">
        <f t="shared" si="79"/>
        <v>#N/A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1" t="str">
        <f t="shared" si="87"/>
        <v/>
      </c>
      <c r="W354" s="1" t="str">
        <f t="shared" si="88"/>
        <v/>
      </c>
      <c r="X354" s="1" t="str">
        <f t="shared" si="89"/>
        <v/>
      </c>
      <c r="Y354" s="1" t="str">
        <f t="shared" si="90"/>
        <v/>
      </c>
      <c r="Z354" s="1" t="e">
        <f t="shared" si="91"/>
        <v>#N/A</v>
      </c>
      <c r="AA354" s="3">
        <f t="shared" si="86"/>
        <v>0</v>
      </c>
      <c r="AB354" s="13" t="e">
        <f t="shared" si="80"/>
        <v>#N/A</v>
      </c>
      <c r="AC354" s="13" t="e">
        <f t="shared" si="81"/>
        <v>#N/A</v>
      </c>
      <c r="AD354" s="13" t="e">
        <f t="shared" si="82"/>
        <v>#N/A</v>
      </c>
      <c r="AE354" s="13" t="e">
        <f t="shared" si="83"/>
        <v>#N/A</v>
      </c>
      <c r="AF354" s="13" t="e">
        <f t="shared" si="84"/>
        <v>#N/A</v>
      </c>
      <c r="AG354" s="13" t="e">
        <f t="shared" si="85"/>
        <v>#N/A</v>
      </c>
    </row>
    <row r="355" spans="2:33" x14ac:dyDescent="0.3">
      <c r="B355" s="1" t="e">
        <f t="shared" si="79"/>
        <v>#N/A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1" t="str">
        <f t="shared" si="87"/>
        <v/>
      </c>
      <c r="W355" s="1" t="str">
        <f t="shared" si="88"/>
        <v/>
      </c>
      <c r="X355" s="1" t="str">
        <f t="shared" si="89"/>
        <v/>
      </c>
      <c r="Y355" s="1" t="str">
        <f t="shared" si="90"/>
        <v/>
      </c>
      <c r="Z355" s="1" t="e">
        <f t="shared" si="91"/>
        <v>#N/A</v>
      </c>
      <c r="AA355" s="3">
        <f t="shared" si="86"/>
        <v>0</v>
      </c>
      <c r="AB355" s="13" t="e">
        <f t="shared" si="80"/>
        <v>#N/A</v>
      </c>
      <c r="AC355" s="13" t="e">
        <f t="shared" si="81"/>
        <v>#N/A</v>
      </c>
      <c r="AD355" s="13" t="e">
        <f t="shared" si="82"/>
        <v>#N/A</v>
      </c>
      <c r="AE355" s="13" t="e">
        <f t="shared" si="83"/>
        <v>#N/A</v>
      </c>
      <c r="AF355" s="13" t="e">
        <f t="shared" si="84"/>
        <v>#N/A</v>
      </c>
      <c r="AG355" s="13" t="e">
        <f t="shared" si="85"/>
        <v>#N/A</v>
      </c>
    </row>
    <row r="356" spans="2:33" x14ac:dyDescent="0.3">
      <c r="B356" s="1" t="e">
        <f t="shared" si="79"/>
        <v>#N/A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1" t="str">
        <f t="shared" si="87"/>
        <v/>
      </c>
      <c r="W356" s="1" t="str">
        <f t="shared" si="88"/>
        <v/>
      </c>
      <c r="X356" s="1" t="str">
        <f t="shared" si="89"/>
        <v/>
      </c>
      <c r="Y356" s="1" t="str">
        <f t="shared" si="90"/>
        <v/>
      </c>
      <c r="Z356" s="1" t="e">
        <f t="shared" si="91"/>
        <v>#N/A</v>
      </c>
      <c r="AA356" s="3">
        <f t="shared" si="86"/>
        <v>0</v>
      </c>
      <c r="AB356" s="13" t="e">
        <f t="shared" si="80"/>
        <v>#N/A</v>
      </c>
      <c r="AC356" s="13" t="e">
        <f t="shared" si="81"/>
        <v>#N/A</v>
      </c>
      <c r="AD356" s="13" t="e">
        <f t="shared" si="82"/>
        <v>#N/A</v>
      </c>
      <c r="AE356" s="13" t="e">
        <f t="shared" si="83"/>
        <v>#N/A</v>
      </c>
      <c r="AF356" s="13" t="e">
        <f t="shared" si="84"/>
        <v>#N/A</v>
      </c>
      <c r="AG356" s="13" t="e">
        <f t="shared" si="85"/>
        <v>#N/A</v>
      </c>
    </row>
    <row r="357" spans="2:33" x14ac:dyDescent="0.3">
      <c r="B357" s="1" t="e">
        <f t="shared" si="79"/>
        <v>#N/A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1" t="str">
        <f t="shared" si="87"/>
        <v/>
      </c>
      <c r="W357" s="1" t="str">
        <f t="shared" si="88"/>
        <v/>
      </c>
      <c r="X357" s="1" t="str">
        <f t="shared" si="89"/>
        <v/>
      </c>
      <c r="Y357" s="1" t="str">
        <f t="shared" si="90"/>
        <v/>
      </c>
      <c r="Z357" s="1" t="e">
        <f t="shared" si="91"/>
        <v>#N/A</v>
      </c>
      <c r="AA357" s="3">
        <f t="shared" si="86"/>
        <v>0</v>
      </c>
      <c r="AB357" s="13" t="e">
        <f t="shared" si="80"/>
        <v>#N/A</v>
      </c>
      <c r="AC357" s="13" t="e">
        <f t="shared" si="81"/>
        <v>#N/A</v>
      </c>
      <c r="AD357" s="13" t="e">
        <f t="shared" si="82"/>
        <v>#N/A</v>
      </c>
      <c r="AE357" s="13" t="e">
        <f t="shared" si="83"/>
        <v>#N/A</v>
      </c>
      <c r="AF357" s="13" t="e">
        <f t="shared" si="84"/>
        <v>#N/A</v>
      </c>
      <c r="AG357" s="13" t="e">
        <f t="shared" si="85"/>
        <v>#N/A</v>
      </c>
    </row>
    <row r="358" spans="2:33" x14ac:dyDescent="0.3">
      <c r="B358" s="1" t="e">
        <f t="shared" si="79"/>
        <v>#N/A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1" t="str">
        <f t="shared" si="87"/>
        <v/>
      </c>
      <c r="W358" s="1" t="str">
        <f t="shared" si="88"/>
        <v/>
      </c>
      <c r="X358" s="1" t="str">
        <f t="shared" si="89"/>
        <v/>
      </c>
      <c r="Y358" s="1" t="str">
        <f t="shared" si="90"/>
        <v/>
      </c>
      <c r="Z358" s="1" t="e">
        <f t="shared" si="91"/>
        <v>#N/A</v>
      </c>
      <c r="AA358" s="3">
        <f t="shared" si="86"/>
        <v>0</v>
      </c>
      <c r="AB358" s="13" t="e">
        <f t="shared" si="80"/>
        <v>#N/A</v>
      </c>
      <c r="AC358" s="13" t="e">
        <f t="shared" si="81"/>
        <v>#N/A</v>
      </c>
      <c r="AD358" s="13" t="e">
        <f t="shared" si="82"/>
        <v>#N/A</v>
      </c>
      <c r="AE358" s="13" t="e">
        <f t="shared" si="83"/>
        <v>#N/A</v>
      </c>
      <c r="AF358" s="13" t="e">
        <f t="shared" si="84"/>
        <v>#N/A</v>
      </c>
      <c r="AG358" s="13" t="e">
        <f t="shared" si="85"/>
        <v>#N/A</v>
      </c>
    </row>
    <row r="359" spans="2:33" x14ac:dyDescent="0.3">
      <c r="B359" s="1" t="e">
        <f t="shared" si="79"/>
        <v>#N/A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1" t="str">
        <f t="shared" si="87"/>
        <v/>
      </c>
      <c r="W359" s="1" t="str">
        <f t="shared" si="88"/>
        <v/>
      </c>
      <c r="X359" s="1" t="str">
        <f t="shared" si="89"/>
        <v/>
      </c>
      <c r="Y359" s="1" t="str">
        <f t="shared" si="90"/>
        <v/>
      </c>
      <c r="Z359" s="1" t="e">
        <f t="shared" si="91"/>
        <v>#N/A</v>
      </c>
      <c r="AA359" s="3">
        <f t="shared" si="86"/>
        <v>0</v>
      </c>
      <c r="AB359" s="13" t="e">
        <f t="shared" si="80"/>
        <v>#N/A</v>
      </c>
      <c r="AC359" s="13" t="e">
        <f t="shared" si="81"/>
        <v>#N/A</v>
      </c>
      <c r="AD359" s="13" t="e">
        <f t="shared" si="82"/>
        <v>#N/A</v>
      </c>
      <c r="AE359" s="13" t="e">
        <f t="shared" si="83"/>
        <v>#N/A</v>
      </c>
      <c r="AF359" s="13" t="e">
        <f t="shared" si="84"/>
        <v>#N/A</v>
      </c>
      <c r="AG359" s="13" t="e">
        <f t="shared" si="85"/>
        <v>#N/A</v>
      </c>
    </row>
    <row r="360" spans="2:33" x14ac:dyDescent="0.3">
      <c r="B360" s="1" t="e">
        <f t="shared" si="79"/>
        <v>#N/A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1" t="str">
        <f t="shared" si="87"/>
        <v/>
      </c>
      <c r="W360" s="1" t="str">
        <f t="shared" si="88"/>
        <v/>
      </c>
      <c r="X360" s="1" t="str">
        <f t="shared" si="89"/>
        <v/>
      </c>
      <c r="Y360" s="1" t="str">
        <f t="shared" si="90"/>
        <v/>
      </c>
      <c r="Z360" s="1" t="e">
        <f t="shared" si="91"/>
        <v>#N/A</v>
      </c>
      <c r="AA360" s="3">
        <f t="shared" si="86"/>
        <v>0</v>
      </c>
      <c r="AB360" s="13" t="e">
        <f t="shared" si="80"/>
        <v>#N/A</v>
      </c>
      <c r="AC360" s="13" t="e">
        <f t="shared" si="81"/>
        <v>#N/A</v>
      </c>
      <c r="AD360" s="13" t="e">
        <f t="shared" si="82"/>
        <v>#N/A</v>
      </c>
      <c r="AE360" s="13" t="e">
        <f t="shared" si="83"/>
        <v>#N/A</v>
      </c>
      <c r="AF360" s="13" t="e">
        <f t="shared" si="84"/>
        <v>#N/A</v>
      </c>
      <c r="AG360" s="13" t="e">
        <f t="shared" si="85"/>
        <v>#N/A</v>
      </c>
    </row>
    <row r="361" spans="2:33" x14ac:dyDescent="0.3">
      <c r="B361" s="1" t="e">
        <f t="shared" si="79"/>
        <v>#N/A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1" t="str">
        <f t="shared" si="87"/>
        <v/>
      </c>
      <c r="W361" s="1" t="str">
        <f t="shared" si="88"/>
        <v/>
      </c>
      <c r="X361" s="1" t="str">
        <f t="shared" si="89"/>
        <v/>
      </c>
      <c r="Y361" s="1" t="str">
        <f t="shared" si="90"/>
        <v/>
      </c>
      <c r="Z361" s="1" t="e">
        <f t="shared" si="91"/>
        <v>#N/A</v>
      </c>
      <c r="AA361" s="3">
        <f t="shared" si="86"/>
        <v>0</v>
      </c>
      <c r="AB361" s="13" t="e">
        <f t="shared" si="80"/>
        <v>#N/A</v>
      </c>
      <c r="AC361" s="13" t="e">
        <f t="shared" si="81"/>
        <v>#N/A</v>
      </c>
      <c r="AD361" s="13" t="e">
        <f t="shared" si="82"/>
        <v>#N/A</v>
      </c>
      <c r="AE361" s="13" t="e">
        <f t="shared" si="83"/>
        <v>#N/A</v>
      </c>
      <c r="AF361" s="13" t="e">
        <f t="shared" si="84"/>
        <v>#N/A</v>
      </c>
      <c r="AG361" s="13" t="e">
        <f t="shared" si="85"/>
        <v>#N/A</v>
      </c>
    </row>
    <row r="362" spans="2:33" x14ac:dyDescent="0.3">
      <c r="B362" s="1" t="e">
        <f t="shared" si="79"/>
        <v>#N/A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1" t="str">
        <f t="shared" si="87"/>
        <v/>
      </c>
      <c r="W362" s="1" t="str">
        <f t="shared" si="88"/>
        <v/>
      </c>
      <c r="X362" s="1" t="str">
        <f t="shared" si="89"/>
        <v/>
      </c>
      <c r="Y362" s="1" t="str">
        <f t="shared" si="90"/>
        <v/>
      </c>
      <c r="Z362" s="1" t="e">
        <f t="shared" si="91"/>
        <v>#N/A</v>
      </c>
      <c r="AA362" s="3">
        <f t="shared" si="86"/>
        <v>0</v>
      </c>
      <c r="AB362" s="13" t="e">
        <f t="shared" si="80"/>
        <v>#N/A</v>
      </c>
      <c r="AC362" s="13" t="e">
        <f t="shared" si="81"/>
        <v>#N/A</v>
      </c>
      <c r="AD362" s="13" t="e">
        <f t="shared" si="82"/>
        <v>#N/A</v>
      </c>
      <c r="AE362" s="13" t="e">
        <f t="shared" si="83"/>
        <v>#N/A</v>
      </c>
      <c r="AF362" s="13" t="e">
        <f t="shared" si="84"/>
        <v>#N/A</v>
      </c>
      <c r="AG362" s="13" t="e">
        <f t="shared" si="85"/>
        <v>#N/A</v>
      </c>
    </row>
    <row r="363" spans="2:33" x14ac:dyDescent="0.3">
      <c r="B363" s="1" t="e">
        <f t="shared" si="79"/>
        <v>#N/A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1" t="str">
        <f t="shared" si="87"/>
        <v/>
      </c>
      <c r="W363" s="1" t="str">
        <f t="shared" si="88"/>
        <v/>
      </c>
      <c r="X363" s="1" t="str">
        <f t="shared" si="89"/>
        <v/>
      </c>
      <c r="Y363" s="1" t="str">
        <f t="shared" si="90"/>
        <v/>
      </c>
      <c r="Z363" s="1" t="e">
        <f t="shared" si="91"/>
        <v>#N/A</v>
      </c>
      <c r="AA363" s="3">
        <f t="shared" si="86"/>
        <v>0</v>
      </c>
      <c r="AB363" s="13" t="e">
        <f t="shared" si="80"/>
        <v>#N/A</v>
      </c>
      <c r="AC363" s="13" t="e">
        <f t="shared" si="81"/>
        <v>#N/A</v>
      </c>
      <c r="AD363" s="13" t="e">
        <f t="shared" si="82"/>
        <v>#N/A</v>
      </c>
      <c r="AE363" s="13" t="e">
        <f t="shared" si="83"/>
        <v>#N/A</v>
      </c>
      <c r="AF363" s="13" t="e">
        <f t="shared" si="84"/>
        <v>#N/A</v>
      </c>
      <c r="AG363" s="13" t="e">
        <f t="shared" si="85"/>
        <v>#N/A</v>
      </c>
    </row>
    <row r="364" spans="2:33" x14ac:dyDescent="0.3">
      <c r="B364" s="1" t="e">
        <f t="shared" si="79"/>
        <v>#N/A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1" t="str">
        <f t="shared" si="87"/>
        <v/>
      </c>
      <c r="W364" s="1" t="str">
        <f t="shared" si="88"/>
        <v/>
      </c>
      <c r="X364" s="1" t="str">
        <f t="shared" si="89"/>
        <v/>
      </c>
      <c r="Y364" s="1" t="str">
        <f t="shared" si="90"/>
        <v/>
      </c>
      <c r="Z364" s="1" t="e">
        <f t="shared" si="91"/>
        <v>#N/A</v>
      </c>
      <c r="AA364" s="3">
        <f t="shared" si="86"/>
        <v>0</v>
      </c>
      <c r="AB364" s="13" t="e">
        <f t="shared" si="80"/>
        <v>#N/A</v>
      </c>
      <c r="AC364" s="13" t="e">
        <f t="shared" si="81"/>
        <v>#N/A</v>
      </c>
      <c r="AD364" s="13" t="e">
        <f t="shared" si="82"/>
        <v>#N/A</v>
      </c>
      <c r="AE364" s="13" t="e">
        <f t="shared" si="83"/>
        <v>#N/A</v>
      </c>
      <c r="AF364" s="13" t="e">
        <f t="shared" si="84"/>
        <v>#N/A</v>
      </c>
      <c r="AG364" s="13" t="e">
        <f t="shared" si="85"/>
        <v>#N/A</v>
      </c>
    </row>
    <row r="365" spans="2:33" x14ac:dyDescent="0.3">
      <c r="B365" s="1" t="e">
        <f t="shared" si="79"/>
        <v>#N/A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1" t="str">
        <f t="shared" si="87"/>
        <v/>
      </c>
      <c r="W365" s="1" t="str">
        <f t="shared" si="88"/>
        <v/>
      </c>
      <c r="X365" s="1" t="str">
        <f t="shared" si="89"/>
        <v/>
      </c>
      <c r="Y365" s="1" t="str">
        <f t="shared" si="90"/>
        <v/>
      </c>
      <c r="Z365" s="1" t="e">
        <f t="shared" si="91"/>
        <v>#N/A</v>
      </c>
      <c r="AA365" s="3">
        <f t="shared" si="86"/>
        <v>0</v>
      </c>
      <c r="AB365" s="13" t="e">
        <f t="shared" si="80"/>
        <v>#N/A</v>
      </c>
      <c r="AC365" s="13" t="e">
        <f t="shared" si="81"/>
        <v>#N/A</v>
      </c>
      <c r="AD365" s="13" t="e">
        <f t="shared" si="82"/>
        <v>#N/A</v>
      </c>
      <c r="AE365" s="13" t="e">
        <f t="shared" si="83"/>
        <v>#N/A</v>
      </c>
      <c r="AF365" s="13" t="e">
        <f t="shared" si="84"/>
        <v>#N/A</v>
      </c>
      <c r="AG365" s="13" t="e">
        <f t="shared" si="85"/>
        <v>#N/A</v>
      </c>
    </row>
    <row r="366" spans="2:33" x14ac:dyDescent="0.3">
      <c r="B366" s="1" t="e">
        <f t="shared" si="79"/>
        <v>#N/A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1" t="str">
        <f t="shared" si="87"/>
        <v/>
      </c>
      <c r="W366" s="1" t="str">
        <f t="shared" si="88"/>
        <v/>
      </c>
      <c r="X366" s="1" t="str">
        <f t="shared" si="89"/>
        <v/>
      </c>
      <c r="Y366" s="1" t="str">
        <f t="shared" si="90"/>
        <v/>
      </c>
      <c r="Z366" s="1" t="e">
        <f t="shared" si="91"/>
        <v>#N/A</v>
      </c>
      <c r="AA366" s="3">
        <f t="shared" si="86"/>
        <v>0</v>
      </c>
      <c r="AB366" s="13" t="e">
        <f t="shared" si="80"/>
        <v>#N/A</v>
      </c>
      <c r="AC366" s="13" t="e">
        <f t="shared" si="81"/>
        <v>#N/A</v>
      </c>
      <c r="AD366" s="13" t="e">
        <f t="shared" si="82"/>
        <v>#N/A</v>
      </c>
      <c r="AE366" s="13" t="e">
        <f t="shared" si="83"/>
        <v>#N/A</v>
      </c>
      <c r="AF366" s="13" t="e">
        <f t="shared" si="84"/>
        <v>#N/A</v>
      </c>
      <c r="AG366" s="13" t="e">
        <f t="shared" si="85"/>
        <v>#N/A</v>
      </c>
    </row>
    <row r="367" spans="2:33" x14ac:dyDescent="0.3">
      <c r="B367" s="1" t="e">
        <f t="shared" si="79"/>
        <v>#N/A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1" t="str">
        <f t="shared" si="87"/>
        <v/>
      </c>
      <c r="W367" s="1" t="str">
        <f t="shared" si="88"/>
        <v/>
      </c>
      <c r="X367" s="1" t="str">
        <f t="shared" si="89"/>
        <v/>
      </c>
      <c r="Y367" s="1" t="str">
        <f t="shared" si="90"/>
        <v/>
      </c>
      <c r="Z367" s="1" t="e">
        <f t="shared" si="91"/>
        <v>#N/A</v>
      </c>
      <c r="AA367" s="3">
        <f t="shared" si="86"/>
        <v>0</v>
      </c>
      <c r="AB367" s="13" t="e">
        <f t="shared" si="80"/>
        <v>#N/A</v>
      </c>
      <c r="AC367" s="13" t="e">
        <f t="shared" si="81"/>
        <v>#N/A</v>
      </c>
      <c r="AD367" s="13" t="e">
        <f t="shared" si="82"/>
        <v>#N/A</v>
      </c>
      <c r="AE367" s="13" t="e">
        <f t="shared" si="83"/>
        <v>#N/A</v>
      </c>
      <c r="AF367" s="13" t="e">
        <f t="shared" si="84"/>
        <v>#N/A</v>
      </c>
      <c r="AG367" s="13" t="e">
        <f t="shared" si="85"/>
        <v>#N/A</v>
      </c>
    </row>
    <row r="368" spans="2:33" x14ac:dyDescent="0.3"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</row>
    <row r="369" spans="3:21" x14ac:dyDescent="0.3"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</row>
    <row r="370" spans="3:21" x14ac:dyDescent="0.3"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</row>
    <row r="371" spans="3:21" x14ac:dyDescent="0.3"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</row>
    <row r="372" spans="3:21" x14ac:dyDescent="0.3"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</row>
    <row r="373" spans="3:21" x14ac:dyDescent="0.3"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</row>
    <row r="374" spans="3:21" x14ac:dyDescent="0.3"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</row>
    <row r="375" spans="3:21" x14ac:dyDescent="0.3"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</row>
    <row r="376" spans="3:21" x14ac:dyDescent="0.3"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</row>
    <row r="377" spans="3:21" x14ac:dyDescent="0.3"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</row>
    <row r="378" spans="3:21" x14ac:dyDescent="0.3"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</row>
    <row r="379" spans="3:21" x14ac:dyDescent="0.3"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</row>
    <row r="380" spans="3:21" x14ac:dyDescent="0.3"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</row>
    <row r="381" spans="3:21" x14ac:dyDescent="0.3"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</row>
    <row r="382" spans="3:21" x14ac:dyDescent="0.3"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</row>
    <row r="383" spans="3:21" x14ac:dyDescent="0.3"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</row>
    <row r="384" spans="3:21" x14ac:dyDescent="0.3"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</row>
    <row r="385" spans="3:21" x14ac:dyDescent="0.3"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</row>
    <row r="386" spans="3:21" x14ac:dyDescent="0.3"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</row>
    <row r="387" spans="3:21" x14ac:dyDescent="0.3"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</row>
    <row r="388" spans="3:21" x14ac:dyDescent="0.3"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</row>
    <row r="389" spans="3:21" x14ac:dyDescent="0.3"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</row>
    <row r="390" spans="3:21" x14ac:dyDescent="0.3"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</row>
    <row r="391" spans="3:21" x14ac:dyDescent="0.3"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</row>
    <row r="392" spans="3:21" x14ac:dyDescent="0.3"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</row>
    <row r="393" spans="3:21" x14ac:dyDescent="0.3"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</row>
    <row r="394" spans="3:21" x14ac:dyDescent="0.3"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</row>
    <row r="395" spans="3:21" x14ac:dyDescent="0.3"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</row>
    <row r="396" spans="3:21" x14ac:dyDescent="0.3"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</row>
    <row r="397" spans="3:21" x14ac:dyDescent="0.3"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</row>
    <row r="398" spans="3:21" x14ac:dyDescent="0.3"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</row>
    <row r="399" spans="3:21" x14ac:dyDescent="0.3"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</row>
    <row r="400" spans="3:21" x14ac:dyDescent="0.3"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</row>
    <row r="401" spans="3:21" x14ac:dyDescent="0.3"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</row>
    <row r="402" spans="3:21" x14ac:dyDescent="0.3"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</row>
    <row r="403" spans="3:21" x14ac:dyDescent="0.3"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</row>
    <row r="404" spans="3:21" x14ac:dyDescent="0.3"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</row>
    <row r="405" spans="3:21" x14ac:dyDescent="0.3"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</row>
    <row r="406" spans="3:21" x14ac:dyDescent="0.3"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</row>
    <row r="407" spans="3:21" x14ac:dyDescent="0.3"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</row>
    <row r="408" spans="3:21" x14ac:dyDescent="0.3"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</row>
    <row r="409" spans="3:21" x14ac:dyDescent="0.3"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</row>
    <row r="410" spans="3:21" x14ac:dyDescent="0.3"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</row>
    <row r="411" spans="3:21" x14ac:dyDescent="0.3"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</row>
    <row r="412" spans="3:21" x14ac:dyDescent="0.3"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</row>
    <row r="413" spans="3:21" x14ac:dyDescent="0.3"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</row>
    <row r="414" spans="3:21" x14ac:dyDescent="0.3"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</row>
    <row r="415" spans="3:21" x14ac:dyDescent="0.3"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</row>
    <row r="416" spans="3:21" x14ac:dyDescent="0.3"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</row>
    <row r="417" spans="3:21" x14ac:dyDescent="0.3"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</row>
    <row r="418" spans="3:21" x14ac:dyDescent="0.3"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</row>
    <row r="419" spans="3:21" x14ac:dyDescent="0.3"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</row>
    <row r="420" spans="3:21" x14ac:dyDescent="0.3"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</row>
    <row r="421" spans="3:21" x14ac:dyDescent="0.3"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</row>
    <row r="422" spans="3:21" x14ac:dyDescent="0.3"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</row>
    <row r="423" spans="3:21" x14ac:dyDescent="0.3"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</row>
    <row r="424" spans="3:21" x14ac:dyDescent="0.3"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</row>
    <row r="425" spans="3:21" x14ac:dyDescent="0.3"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</row>
    <row r="426" spans="3:21" x14ac:dyDescent="0.3"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</row>
    <row r="427" spans="3:21" x14ac:dyDescent="0.3"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</row>
    <row r="428" spans="3:21" x14ac:dyDescent="0.3"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</row>
    <row r="429" spans="3:21" x14ac:dyDescent="0.3"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</row>
    <row r="430" spans="3:21" x14ac:dyDescent="0.3"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</row>
    <row r="431" spans="3:21" x14ac:dyDescent="0.3"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</row>
    <row r="432" spans="3:21" x14ac:dyDescent="0.3"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</row>
    <row r="433" spans="3:21" x14ac:dyDescent="0.3"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</row>
    <row r="434" spans="3:21" x14ac:dyDescent="0.3"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</row>
    <row r="435" spans="3:21" x14ac:dyDescent="0.3"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</row>
    <row r="436" spans="3:21" x14ac:dyDescent="0.3"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</row>
    <row r="437" spans="3:21" x14ac:dyDescent="0.3"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</row>
    <row r="438" spans="3:21" x14ac:dyDescent="0.3"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</row>
    <row r="439" spans="3:21" x14ac:dyDescent="0.3"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</row>
    <row r="440" spans="3:21" x14ac:dyDescent="0.3"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</row>
    <row r="441" spans="3:21" x14ac:dyDescent="0.3"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</row>
    <row r="442" spans="3:21" x14ac:dyDescent="0.3"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</row>
    <row r="443" spans="3:21" x14ac:dyDescent="0.3"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</row>
    <row r="444" spans="3:21" x14ac:dyDescent="0.3"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</row>
    <row r="445" spans="3:21" x14ac:dyDescent="0.3"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</row>
    <row r="446" spans="3:21" x14ac:dyDescent="0.3"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</row>
    <row r="447" spans="3:21" x14ac:dyDescent="0.3"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</row>
    <row r="448" spans="3:21" x14ac:dyDescent="0.3"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</row>
    <row r="449" spans="3:21" x14ac:dyDescent="0.3"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</row>
    <row r="450" spans="3:21" x14ac:dyDescent="0.3"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</row>
    <row r="451" spans="3:21" x14ac:dyDescent="0.3"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</row>
    <row r="452" spans="3:21" x14ac:dyDescent="0.3"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</row>
    <row r="453" spans="3:21" x14ac:dyDescent="0.3"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</row>
    <row r="454" spans="3:21" x14ac:dyDescent="0.3"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</row>
    <row r="455" spans="3:21" x14ac:dyDescent="0.3"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</row>
    <row r="456" spans="3:21" x14ac:dyDescent="0.3"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</row>
    <row r="457" spans="3:21" x14ac:dyDescent="0.3"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</row>
    <row r="458" spans="3:21" x14ac:dyDescent="0.3"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</row>
    <row r="459" spans="3:21" x14ac:dyDescent="0.3"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</row>
    <row r="460" spans="3:21" x14ac:dyDescent="0.3"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</row>
    <row r="461" spans="3:21" x14ac:dyDescent="0.3"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</row>
    <row r="462" spans="3:21" x14ac:dyDescent="0.3"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</row>
    <row r="463" spans="3:21" x14ac:dyDescent="0.3"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</row>
    <row r="464" spans="3:21" x14ac:dyDescent="0.3"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</row>
    <row r="465" spans="3:21" x14ac:dyDescent="0.3"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</row>
    <row r="466" spans="3:21" x14ac:dyDescent="0.3"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</row>
    <row r="467" spans="3:21" x14ac:dyDescent="0.3"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</row>
    <row r="468" spans="3:21" x14ac:dyDescent="0.3"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</row>
    <row r="469" spans="3:21" x14ac:dyDescent="0.3"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</row>
    <row r="470" spans="3:21" x14ac:dyDescent="0.3"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</row>
    <row r="471" spans="3:21" x14ac:dyDescent="0.3"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</row>
    <row r="472" spans="3:21" x14ac:dyDescent="0.3"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</row>
    <row r="473" spans="3:21" x14ac:dyDescent="0.3"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</row>
    <row r="474" spans="3:21" x14ac:dyDescent="0.3"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</row>
    <row r="475" spans="3:21" x14ac:dyDescent="0.3"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</row>
    <row r="476" spans="3:21" x14ac:dyDescent="0.3"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</row>
    <row r="477" spans="3:21" x14ac:dyDescent="0.3"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</row>
    <row r="478" spans="3:21" x14ac:dyDescent="0.3"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</row>
    <row r="479" spans="3:21" x14ac:dyDescent="0.3"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</row>
    <row r="480" spans="3:21" x14ac:dyDescent="0.3"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</row>
    <row r="481" spans="3:21" x14ac:dyDescent="0.3"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</row>
    <row r="482" spans="3:21" x14ac:dyDescent="0.3"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</row>
    <row r="483" spans="3:21" x14ac:dyDescent="0.3"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</row>
    <row r="484" spans="3:21" x14ac:dyDescent="0.3"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</row>
    <row r="485" spans="3:21" x14ac:dyDescent="0.3"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</row>
    <row r="486" spans="3:21" x14ac:dyDescent="0.3"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</row>
    <row r="487" spans="3:21" x14ac:dyDescent="0.3"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</row>
    <row r="488" spans="3:21" x14ac:dyDescent="0.3"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</row>
    <row r="489" spans="3:21" x14ac:dyDescent="0.3"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</row>
    <row r="490" spans="3:21" x14ac:dyDescent="0.3"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</row>
    <row r="491" spans="3:21" x14ac:dyDescent="0.3"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</row>
    <row r="492" spans="3:21" x14ac:dyDescent="0.3"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</row>
    <row r="493" spans="3:21" x14ac:dyDescent="0.3"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</row>
    <row r="494" spans="3:21" x14ac:dyDescent="0.3"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</row>
    <row r="495" spans="3:21" x14ac:dyDescent="0.3"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</row>
    <row r="496" spans="3:21" x14ac:dyDescent="0.3"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</row>
    <row r="497" spans="3:21" x14ac:dyDescent="0.3"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</row>
    <row r="498" spans="3:21" x14ac:dyDescent="0.3"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</row>
    <row r="499" spans="3:21" x14ac:dyDescent="0.3"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</row>
    <row r="500" spans="3:21" x14ac:dyDescent="0.3"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</row>
    <row r="501" spans="3:21" x14ac:dyDescent="0.3"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</row>
    <row r="502" spans="3:21" x14ac:dyDescent="0.3"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</row>
    <row r="503" spans="3:21" x14ac:dyDescent="0.3"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</row>
    <row r="504" spans="3:21" x14ac:dyDescent="0.3"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</row>
    <row r="505" spans="3:21" x14ac:dyDescent="0.3"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</row>
    <row r="506" spans="3:21" x14ac:dyDescent="0.3"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</row>
    <row r="507" spans="3:21" x14ac:dyDescent="0.3"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</row>
    <row r="508" spans="3:21" x14ac:dyDescent="0.3"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</row>
    <row r="509" spans="3:21" x14ac:dyDescent="0.3"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</row>
    <row r="510" spans="3:21" x14ac:dyDescent="0.3"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</row>
    <row r="511" spans="3:21" x14ac:dyDescent="0.3"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</row>
    <row r="512" spans="3:21" x14ac:dyDescent="0.3"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</row>
    <row r="513" spans="3:21" x14ac:dyDescent="0.3"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</row>
    <row r="514" spans="3:21" x14ac:dyDescent="0.3"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</row>
    <row r="515" spans="3:21" x14ac:dyDescent="0.3"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</row>
    <row r="516" spans="3:21" x14ac:dyDescent="0.3"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</row>
    <row r="517" spans="3:21" x14ac:dyDescent="0.3"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</row>
    <row r="518" spans="3:21" x14ac:dyDescent="0.3"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</row>
    <row r="519" spans="3:21" x14ac:dyDescent="0.3"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</row>
    <row r="520" spans="3:21" x14ac:dyDescent="0.3"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</row>
    <row r="521" spans="3:21" x14ac:dyDescent="0.3"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</row>
    <row r="522" spans="3:21" x14ac:dyDescent="0.3"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</row>
    <row r="523" spans="3:21" x14ac:dyDescent="0.3"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</row>
    <row r="524" spans="3:21" x14ac:dyDescent="0.3"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</row>
    <row r="525" spans="3:21" x14ac:dyDescent="0.3"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</row>
    <row r="526" spans="3:21" x14ac:dyDescent="0.3"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</row>
    <row r="527" spans="3:21" x14ac:dyDescent="0.3"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</row>
    <row r="528" spans="3:21" x14ac:dyDescent="0.3"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</row>
    <row r="529" spans="3:21" x14ac:dyDescent="0.3"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</row>
    <row r="530" spans="3:21" x14ac:dyDescent="0.3"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</row>
    <row r="531" spans="3:21" x14ac:dyDescent="0.3"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</row>
    <row r="532" spans="3:21" x14ac:dyDescent="0.3"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</row>
    <row r="533" spans="3:21" x14ac:dyDescent="0.3"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</row>
    <row r="534" spans="3:21" x14ac:dyDescent="0.3"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</row>
    <row r="535" spans="3:21" x14ac:dyDescent="0.3"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</row>
    <row r="536" spans="3:21" x14ac:dyDescent="0.3"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</row>
    <row r="537" spans="3:21" x14ac:dyDescent="0.3"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</row>
    <row r="538" spans="3:21" x14ac:dyDescent="0.3"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</row>
    <row r="539" spans="3:21" x14ac:dyDescent="0.3"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</row>
    <row r="540" spans="3:21" x14ac:dyDescent="0.3"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</row>
    <row r="541" spans="3:21" x14ac:dyDescent="0.3"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</row>
    <row r="542" spans="3:21" x14ac:dyDescent="0.3"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</row>
    <row r="543" spans="3:21" x14ac:dyDescent="0.3"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</row>
    <row r="544" spans="3:21" x14ac:dyDescent="0.3"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</row>
    <row r="545" spans="3:21" x14ac:dyDescent="0.3"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</row>
    <row r="546" spans="3:21" x14ac:dyDescent="0.3"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</row>
    <row r="547" spans="3:21" x14ac:dyDescent="0.3"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</row>
    <row r="548" spans="3:21" x14ac:dyDescent="0.3"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</row>
    <row r="549" spans="3:21" x14ac:dyDescent="0.3"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</row>
    <row r="550" spans="3:21" x14ac:dyDescent="0.3"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</row>
    <row r="551" spans="3:21" x14ac:dyDescent="0.3"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</row>
    <row r="552" spans="3:21" x14ac:dyDescent="0.3"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</row>
    <row r="553" spans="3:21" x14ac:dyDescent="0.3"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</row>
    <row r="554" spans="3:21" x14ac:dyDescent="0.3"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</row>
    <row r="555" spans="3:21" x14ac:dyDescent="0.3"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</row>
    <row r="556" spans="3:21" x14ac:dyDescent="0.3"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</row>
    <row r="557" spans="3:21" x14ac:dyDescent="0.3"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</row>
    <row r="558" spans="3:21" x14ac:dyDescent="0.3"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</row>
    <row r="559" spans="3:21" x14ac:dyDescent="0.3"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</row>
    <row r="560" spans="3:21" x14ac:dyDescent="0.3"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</row>
    <row r="561" spans="3:21" x14ac:dyDescent="0.3"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</row>
    <row r="562" spans="3:21" x14ac:dyDescent="0.3"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</row>
    <row r="563" spans="3:21" x14ac:dyDescent="0.3"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</row>
    <row r="564" spans="3:21" x14ac:dyDescent="0.3"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</row>
    <row r="565" spans="3:21" x14ac:dyDescent="0.3"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</row>
    <row r="566" spans="3:21" x14ac:dyDescent="0.3"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</row>
    <row r="567" spans="3:21" x14ac:dyDescent="0.3"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</row>
    <row r="568" spans="3:21" x14ac:dyDescent="0.3"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</row>
    <row r="569" spans="3:21" x14ac:dyDescent="0.3"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</row>
    <row r="570" spans="3:21" x14ac:dyDescent="0.3"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</row>
    <row r="571" spans="3:21" x14ac:dyDescent="0.3"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</row>
    <row r="572" spans="3:21" x14ac:dyDescent="0.3"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</row>
    <row r="573" spans="3:21" x14ac:dyDescent="0.3"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</row>
    <row r="574" spans="3:21" x14ac:dyDescent="0.3"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</row>
    <row r="575" spans="3:21" x14ac:dyDescent="0.3"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</row>
    <row r="576" spans="3:21" x14ac:dyDescent="0.3"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</row>
    <row r="577" spans="3:21" x14ac:dyDescent="0.3"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</row>
    <row r="578" spans="3:21" x14ac:dyDescent="0.3"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</row>
    <row r="579" spans="3:21" x14ac:dyDescent="0.3"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</row>
    <row r="580" spans="3:21" x14ac:dyDescent="0.3"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</row>
    <row r="581" spans="3:21" x14ac:dyDescent="0.3"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</row>
    <row r="582" spans="3:21" x14ac:dyDescent="0.3"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</row>
    <row r="583" spans="3:21" x14ac:dyDescent="0.3"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</row>
    <row r="584" spans="3:21" x14ac:dyDescent="0.3"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</row>
    <row r="585" spans="3:21" x14ac:dyDescent="0.3"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</row>
    <row r="586" spans="3:21" x14ac:dyDescent="0.3"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</row>
    <row r="587" spans="3:21" x14ac:dyDescent="0.3"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</row>
    <row r="588" spans="3:21" x14ac:dyDescent="0.3"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</row>
    <row r="589" spans="3:21" x14ac:dyDescent="0.3"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</row>
    <row r="590" spans="3:21" x14ac:dyDescent="0.3"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</row>
    <row r="591" spans="3:21" x14ac:dyDescent="0.3"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</row>
    <row r="592" spans="3:21" x14ac:dyDescent="0.3"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</row>
    <row r="593" spans="3:21" x14ac:dyDescent="0.3"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</row>
    <row r="594" spans="3:21" x14ac:dyDescent="0.3"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</row>
    <row r="595" spans="3:21" x14ac:dyDescent="0.3"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</row>
    <row r="596" spans="3:21" x14ac:dyDescent="0.3"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</row>
    <row r="597" spans="3:21" x14ac:dyDescent="0.3"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</row>
    <row r="598" spans="3:21" x14ac:dyDescent="0.3"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</row>
    <row r="599" spans="3:21" x14ac:dyDescent="0.3"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</row>
    <row r="600" spans="3:21" x14ac:dyDescent="0.3"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</row>
    <row r="601" spans="3:21" x14ac:dyDescent="0.3"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</row>
    <row r="602" spans="3:21" x14ac:dyDescent="0.3"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</row>
    <row r="603" spans="3:21" x14ac:dyDescent="0.3"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</row>
    <row r="604" spans="3:21" x14ac:dyDescent="0.3"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</row>
    <row r="605" spans="3:21" x14ac:dyDescent="0.3"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</row>
    <row r="606" spans="3:21" x14ac:dyDescent="0.3"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</row>
    <row r="607" spans="3:21" x14ac:dyDescent="0.3"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</row>
    <row r="608" spans="3:21" x14ac:dyDescent="0.3"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</row>
    <row r="609" spans="3:21" x14ac:dyDescent="0.3"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</row>
    <row r="610" spans="3:21" x14ac:dyDescent="0.3"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</row>
    <row r="611" spans="3:21" x14ac:dyDescent="0.3"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</row>
    <row r="612" spans="3:21" x14ac:dyDescent="0.3"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</row>
    <row r="613" spans="3:21" x14ac:dyDescent="0.3"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</row>
    <row r="614" spans="3:21" x14ac:dyDescent="0.3"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</row>
    <row r="615" spans="3:21" x14ac:dyDescent="0.3"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</row>
    <row r="616" spans="3:21" x14ac:dyDescent="0.3"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</row>
    <row r="617" spans="3:21" x14ac:dyDescent="0.3"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</row>
    <row r="618" spans="3:21" x14ac:dyDescent="0.3"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</row>
    <row r="619" spans="3:21" x14ac:dyDescent="0.3"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</row>
    <row r="620" spans="3:21" x14ac:dyDescent="0.3"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</row>
    <row r="621" spans="3:21" x14ac:dyDescent="0.3"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</row>
    <row r="622" spans="3:21" x14ac:dyDescent="0.3"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</row>
    <row r="623" spans="3:21" x14ac:dyDescent="0.3"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</row>
    <row r="624" spans="3:21" x14ac:dyDescent="0.3"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</row>
    <row r="625" spans="3:21" x14ac:dyDescent="0.3"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</row>
    <row r="626" spans="3:21" x14ac:dyDescent="0.3"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</row>
    <row r="627" spans="3:21" x14ac:dyDescent="0.3"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</row>
    <row r="628" spans="3:21" x14ac:dyDescent="0.3"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</row>
    <row r="629" spans="3:21" x14ac:dyDescent="0.3"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</row>
    <row r="630" spans="3:21" x14ac:dyDescent="0.3"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</row>
    <row r="631" spans="3:21" x14ac:dyDescent="0.3"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</row>
    <row r="632" spans="3:21" x14ac:dyDescent="0.3"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</row>
    <row r="633" spans="3:21" x14ac:dyDescent="0.3"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</row>
    <row r="634" spans="3:21" x14ac:dyDescent="0.3"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</row>
    <row r="635" spans="3:21" x14ac:dyDescent="0.3"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</row>
    <row r="636" spans="3:21" x14ac:dyDescent="0.3"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</row>
    <row r="637" spans="3:21" x14ac:dyDescent="0.3"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</row>
    <row r="638" spans="3:21" x14ac:dyDescent="0.3"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</row>
    <row r="639" spans="3:21" x14ac:dyDescent="0.3"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</row>
    <row r="640" spans="3:21" x14ac:dyDescent="0.3"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</row>
    <row r="641" spans="3:21" x14ac:dyDescent="0.3"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</row>
    <row r="642" spans="3:21" x14ac:dyDescent="0.3"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</row>
    <row r="643" spans="3:21" x14ac:dyDescent="0.3"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</row>
  </sheetData>
  <mergeCells count="7">
    <mergeCell ref="N6:O6"/>
    <mergeCell ref="AC5:AG5"/>
    <mergeCell ref="AQ6:AR6"/>
    <mergeCell ref="AS6:AT6"/>
    <mergeCell ref="P6:R6"/>
    <mergeCell ref="AC6:AG6"/>
    <mergeCell ref="V6:Y6"/>
  </mergeCells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ADD0-5654-4D1D-9FEB-4230105B579E}">
  <dimension ref="A1:BM648"/>
  <sheetViews>
    <sheetView topLeftCell="AT13" zoomScale="98" zoomScaleNormal="98" workbookViewId="0"/>
  </sheetViews>
  <sheetFormatPr baseColWidth="10" defaultRowHeight="14.4" x14ac:dyDescent="0.3"/>
  <cols>
    <col min="1" max="1" width="15.3320312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3.88671875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3" width="10.5546875" style="13" customWidth="1"/>
    <col min="34" max="34" width="10.5546875" style="1" customWidth="1"/>
    <col min="35" max="44" width="11.5546875" style="11"/>
    <col min="45" max="45" width="11.5546875" style="1"/>
    <col min="46" max="46" width="11.5546875" style="117"/>
    <col min="47" max="49" width="11.5546875" style="1"/>
    <col min="50" max="50" width="13.6640625" style="1" bestFit="1" customWidth="1"/>
    <col min="51" max="51" width="13.6640625" style="1" customWidth="1"/>
    <col min="52" max="53" width="11.5546875" style="11"/>
    <col min="54" max="54" width="14.6640625" style="11" bestFit="1" customWidth="1"/>
    <col min="55" max="55" width="11.5546875" style="11"/>
    <col min="56" max="56" width="12.88671875" style="11" bestFit="1" customWidth="1"/>
    <col min="57" max="16384" width="11.5546875" style="11"/>
  </cols>
  <sheetData>
    <row r="1" spans="1:64" x14ac:dyDescent="0.3">
      <c r="AZ1" s="11">
        <v>17</v>
      </c>
      <c r="BA1" s="1">
        <v>20.799151744291272</v>
      </c>
      <c r="BB1" s="1">
        <v>1823779786.1922989</v>
      </c>
      <c r="BC1" s="1">
        <v>25</v>
      </c>
      <c r="BD1" s="1">
        <v>72951191.447691962</v>
      </c>
    </row>
    <row r="2" spans="1:64" x14ac:dyDescent="0.3">
      <c r="AZ2" s="11">
        <v>18</v>
      </c>
      <c r="BA2" s="1">
        <v>22.522584630158104</v>
      </c>
      <c r="BB2" s="1">
        <v>1323294506.9974961</v>
      </c>
      <c r="BC2" s="1">
        <v>24</v>
      </c>
      <c r="BD2" s="1">
        <v>55137271.12489567</v>
      </c>
    </row>
    <row r="3" spans="1:64" x14ac:dyDescent="0.3">
      <c r="AZ3" s="11">
        <v>19</v>
      </c>
      <c r="BA3" s="1">
        <v>24.538671833644365</v>
      </c>
      <c r="BB3" s="1">
        <v>978373723.90387475</v>
      </c>
      <c r="BC3" s="1">
        <v>23</v>
      </c>
      <c r="BD3" s="1">
        <v>42537987.995820642</v>
      </c>
    </row>
    <row r="4" spans="1:64" x14ac:dyDescent="0.3">
      <c r="AZ4" s="11">
        <v>20</v>
      </c>
      <c r="BA4" s="1">
        <v>26.917576685669417</v>
      </c>
      <c r="BB4" s="1">
        <v>754974973.76994646</v>
      </c>
      <c r="BC4" s="1">
        <v>22</v>
      </c>
      <c r="BD4" s="1">
        <v>34317044.262270294</v>
      </c>
    </row>
    <row r="5" spans="1:64" x14ac:dyDescent="0.3">
      <c r="AZ5" s="11">
        <v>21</v>
      </c>
      <c r="BA5" s="1">
        <v>29.72963721454655</v>
      </c>
      <c r="BB5" s="1">
        <v>618329795.79854631</v>
      </c>
      <c r="BC5" s="1">
        <v>21</v>
      </c>
      <c r="BD5" s="1">
        <v>29444275.990406968</v>
      </c>
    </row>
    <row r="6" spans="1:64" x14ac:dyDescent="0.3">
      <c r="A6" s="11" t="s">
        <v>52</v>
      </c>
      <c r="B6" s="40">
        <v>0.01</v>
      </c>
      <c r="O6" s="1">
        <v>3980</v>
      </c>
      <c r="AZ6" s="11">
        <v>22</v>
      </c>
      <c r="BA6" s="1">
        <v>32.989079510111004</v>
      </c>
      <c r="BB6" s="1">
        <v>532821901.02169716</v>
      </c>
      <c r="BC6" s="1">
        <v>20</v>
      </c>
      <c r="BD6" s="1">
        <v>26641095.051084857</v>
      </c>
    </row>
    <row r="7" spans="1:64" x14ac:dyDescent="0.3">
      <c r="A7" s="11" t="s">
        <v>53</v>
      </c>
      <c r="B7" s="6">
        <v>25</v>
      </c>
      <c r="O7" s="40">
        <f>+O6/$AC$10</f>
        <v>0.19900000000000001</v>
      </c>
      <c r="AZ7" s="11">
        <v>23</v>
      </c>
      <c r="BA7" s="1">
        <v>36.63766210699081</v>
      </c>
      <c r="BB7" s="1">
        <v>493054636.48405588</v>
      </c>
      <c r="BC7" s="1">
        <v>19</v>
      </c>
      <c r="BD7" s="1">
        <v>25950244.025476623</v>
      </c>
    </row>
    <row r="8" spans="1:64" x14ac:dyDescent="0.3">
      <c r="N8" s="104" t="s">
        <v>106</v>
      </c>
      <c r="O8" s="104" t="s">
        <v>29</v>
      </c>
      <c r="P8" s="104" t="s">
        <v>40</v>
      </c>
      <c r="AZ8" s="11">
        <v>24</v>
      </c>
      <c r="BA8" s="1">
        <v>40.800620552710008</v>
      </c>
      <c r="BB8" s="1">
        <v>528903089.98331028</v>
      </c>
      <c r="BC8" s="1">
        <v>18</v>
      </c>
      <c r="BD8" s="1">
        <v>29383504.999072794</v>
      </c>
    </row>
    <row r="9" spans="1:64" x14ac:dyDescent="0.3">
      <c r="B9" s="8"/>
      <c r="N9" s="1">
        <f>+N195</f>
        <v>0</v>
      </c>
      <c r="O9" s="1">
        <f>+O195</f>
        <v>0</v>
      </c>
      <c r="P9" s="1">
        <f>+N9+O9</f>
        <v>0</v>
      </c>
      <c r="AS9" s="105" t="s">
        <v>144</v>
      </c>
      <c r="AZ9" s="11">
        <v>25</v>
      </c>
      <c r="BA9" s="1">
        <v>45.359553669802267</v>
      </c>
      <c r="BB9" s="1">
        <v>704824700.60498214</v>
      </c>
      <c r="BC9" s="1">
        <v>17</v>
      </c>
      <c r="BD9" s="1">
        <v>41460276.506175421</v>
      </c>
      <c r="BI9" s="1"/>
      <c r="BJ9" s="1"/>
      <c r="BK9" s="1"/>
      <c r="BL9" s="1"/>
    </row>
    <row r="10" spans="1:64" x14ac:dyDescent="0.3">
      <c r="A10" s="2"/>
      <c r="D10" s="5"/>
      <c r="E10" s="5"/>
      <c r="F10" s="5"/>
      <c r="J10" s="1"/>
      <c r="K10" s="1"/>
      <c r="L10" s="1"/>
      <c r="M10" s="1"/>
      <c r="N10" s="40">
        <f>+N9/AC10</f>
        <v>0</v>
      </c>
      <c r="O10" s="40">
        <f>+O9/$AC$10</f>
        <v>0</v>
      </c>
      <c r="P10" s="40">
        <f>+P9/$AC$10</f>
        <v>0</v>
      </c>
      <c r="AA10" s="9" t="s">
        <v>13</v>
      </c>
      <c r="AB10" s="1"/>
      <c r="AC10" s="128">
        <v>20000</v>
      </c>
      <c r="AD10" s="128"/>
      <c r="AE10" s="128"/>
      <c r="AF10" s="128"/>
      <c r="AG10" s="128"/>
      <c r="AS10" s="111">
        <f>+BA13</f>
        <v>36.637662062694361</v>
      </c>
      <c r="BA10" s="1"/>
      <c r="BB10" s="1"/>
      <c r="BC10" s="1"/>
      <c r="BD10" s="1"/>
    </row>
    <row r="11" spans="1:64" x14ac:dyDescent="0.3">
      <c r="C11" s="58"/>
      <c r="D11" s="59"/>
      <c r="E11" s="59"/>
      <c r="F11" s="59"/>
      <c r="G11" s="59"/>
      <c r="H11" s="59"/>
      <c r="I11" s="59"/>
      <c r="J11" s="60"/>
      <c r="K11" s="60"/>
      <c r="L11" s="61"/>
      <c r="M11" s="60"/>
      <c r="N11" s="129" t="s">
        <v>19</v>
      </c>
      <c r="O11" s="129"/>
      <c r="P11" s="130" t="s">
        <v>29</v>
      </c>
      <c r="Q11" s="130"/>
      <c r="R11" s="130"/>
      <c r="S11" s="104"/>
      <c r="T11" s="104"/>
      <c r="U11" s="104"/>
      <c r="V11" s="131" t="s">
        <v>14</v>
      </c>
      <c r="W11" s="131"/>
      <c r="X11" s="131"/>
      <c r="Y11" s="131"/>
      <c r="Z11" s="50" t="s">
        <v>72</v>
      </c>
      <c r="AA11" s="69" t="s">
        <v>106</v>
      </c>
      <c r="AC11" s="132" t="s">
        <v>71</v>
      </c>
      <c r="AD11" s="132"/>
      <c r="AE11" s="132"/>
      <c r="AF11" s="132"/>
      <c r="AG11" s="132"/>
      <c r="AQ11" s="133" t="s">
        <v>141</v>
      </c>
      <c r="AR11" s="133"/>
      <c r="AS11" s="127" t="s">
        <v>19</v>
      </c>
      <c r="AT11" s="127"/>
      <c r="AU11" s="110" t="s">
        <v>142</v>
      </c>
      <c r="AV11" s="107"/>
      <c r="AW11" s="107"/>
      <c r="AX11" s="107"/>
      <c r="AY11" s="107"/>
      <c r="BA11" s="1"/>
      <c r="BB11" s="1"/>
      <c r="BC11" s="1"/>
      <c r="BD11" s="1"/>
    </row>
    <row r="12" spans="1:64" x14ac:dyDescent="0.3">
      <c r="B12" s="4" t="s">
        <v>19</v>
      </c>
      <c r="C12" s="62" t="s">
        <v>5</v>
      </c>
      <c r="D12" s="63" t="s">
        <v>6</v>
      </c>
      <c r="E12" s="63" t="s">
        <v>30</v>
      </c>
      <c r="F12" s="63" t="s">
        <v>18</v>
      </c>
      <c r="G12" s="63" t="s">
        <v>7</v>
      </c>
      <c r="H12" s="63" t="s">
        <v>17</v>
      </c>
      <c r="I12" s="63" t="s">
        <v>8</v>
      </c>
      <c r="J12" s="63" t="s">
        <v>9</v>
      </c>
      <c r="K12" s="63" t="s">
        <v>10</v>
      </c>
      <c r="L12" s="64" t="s">
        <v>12</v>
      </c>
      <c r="M12" s="63" t="s">
        <v>13</v>
      </c>
      <c r="N12" s="104" t="s">
        <v>106</v>
      </c>
      <c r="O12" s="104" t="s">
        <v>29</v>
      </c>
      <c r="P12" s="104" t="s">
        <v>30</v>
      </c>
      <c r="Q12" s="104" t="s">
        <v>7</v>
      </c>
      <c r="R12" s="104" t="s">
        <v>8</v>
      </c>
      <c r="S12" s="104" t="s">
        <v>107</v>
      </c>
      <c r="T12" s="104" t="s">
        <v>78</v>
      </c>
      <c r="U12" s="104" t="s">
        <v>130</v>
      </c>
      <c r="V12" s="105" t="s">
        <v>51</v>
      </c>
      <c r="W12" s="105" t="s">
        <v>15</v>
      </c>
      <c r="X12" s="105" t="s">
        <v>50</v>
      </c>
      <c r="Y12" s="105" t="s">
        <v>16</v>
      </c>
      <c r="Z12" s="105" t="s">
        <v>73</v>
      </c>
      <c r="AA12" s="105" t="s">
        <v>20</v>
      </c>
      <c r="AB12" s="105" t="s">
        <v>21</v>
      </c>
      <c r="AC12" s="48" t="s">
        <v>19</v>
      </c>
      <c r="AD12" s="48" t="s">
        <v>30</v>
      </c>
      <c r="AE12" s="48" t="s">
        <v>7</v>
      </c>
      <c r="AF12" s="48" t="s">
        <v>8</v>
      </c>
      <c r="AG12" s="48" t="s">
        <v>11</v>
      </c>
      <c r="AQ12" s="108" t="s">
        <v>138</v>
      </c>
      <c r="AR12" s="108" t="s">
        <v>137</v>
      </c>
      <c r="AS12" s="108" t="s">
        <v>143</v>
      </c>
      <c r="AT12" s="118" t="s">
        <v>137</v>
      </c>
      <c r="AU12" s="108" t="s">
        <v>137</v>
      </c>
      <c r="AV12" s="108" t="s">
        <v>139</v>
      </c>
      <c r="AW12" s="108"/>
      <c r="AX12" s="108" t="s">
        <v>140</v>
      </c>
      <c r="AY12" s="109"/>
      <c r="BA12" s="1"/>
      <c r="BB12" s="1"/>
      <c r="BC12" s="1"/>
      <c r="BD12" s="1"/>
    </row>
    <row r="13" spans="1:64" x14ac:dyDescent="0.3">
      <c r="B13" s="1">
        <f t="shared" ref="B13:B76" si="0">IF(C13="",NA(),E13+G13+H13+I13)</f>
        <v>100</v>
      </c>
      <c r="C13" s="11">
        <v>1</v>
      </c>
      <c r="D13" s="11">
        <v>19900</v>
      </c>
      <c r="E13" s="11">
        <v>100</v>
      </c>
      <c r="F13" s="11">
        <v>0</v>
      </c>
      <c r="G13" s="11">
        <v>0</v>
      </c>
      <c r="H13" s="11">
        <v>0</v>
      </c>
      <c r="I13" s="11">
        <v>0</v>
      </c>
      <c r="J13" s="11">
        <v>58.97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3">
        <f t="shared" ref="AA13:AA76" si="1">$B$7*K13*$B$6</f>
        <v>0</v>
      </c>
      <c r="AB13" s="13">
        <f t="shared" ref="AB13:AB76" si="2">IF(OR(ISNA(B13),B13=0),NA(),I13/B13)</f>
        <v>0</v>
      </c>
      <c r="AC13" s="13">
        <f t="shared" ref="AC13:AC76" si="3">IF(OR(ISNA(B13),B13=0),NA(),B13/$AC$10)</f>
        <v>5.0000000000000001E-3</v>
      </c>
      <c r="AD13" s="13">
        <f t="shared" ref="AD13:AD76" si="4">IF(OR(ISNA(B13),B13=0),NA(),E13/$AC$10)</f>
        <v>5.0000000000000001E-3</v>
      </c>
      <c r="AE13" s="13">
        <f t="shared" ref="AE13:AE76" si="5">IF(OR(ISNA(B13),B13=0),NA(),G13/$AC$10)</f>
        <v>0</v>
      </c>
      <c r="AF13" s="13">
        <f t="shared" ref="AF13:AF76" si="6">IF(OR(ISNA(B13),B13=0),NA(),I13/$AC$10)</f>
        <v>0</v>
      </c>
      <c r="AG13" s="13">
        <f t="shared" ref="AG13:AG76" si="7">+IF(OR(ISNA(B13),B13=0),NA(),Z13/$AC$10)</f>
        <v>0</v>
      </c>
      <c r="AQ13" s="11">
        <f>+AZ13</f>
        <v>23</v>
      </c>
      <c r="AR13" s="11">
        <v>1</v>
      </c>
      <c r="AS13" s="1">
        <f t="shared" ref="AS13:AS44" si="8">+$BA$13*B13</f>
        <v>3663.7662062694362</v>
      </c>
      <c r="AT13" s="117">
        <f>+EvolOf!H3</f>
        <v>2</v>
      </c>
      <c r="AU13" s="1">
        <f t="shared" ref="AU13:AU53" si="9">VLOOKUP(AQ13,$AR$13:$AT$86,3)</f>
        <v>5844</v>
      </c>
      <c r="AV13" s="1">
        <f t="shared" ref="AV13:AV51" si="10">IF(AU13=0,0,AS13-AU13)</f>
        <v>-2180.2337937305638</v>
      </c>
      <c r="AW13" s="40">
        <f>+AS13/AU13-1</f>
        <v>-0.37307217551857697</v>
      </c>
      <c r="AX13" s="1">
        <f>+AV13*AV13</f>
        <v>4753419.3953247666</v>
      </c>
      <c r="AY13" s="1">
        <f t="shared" ref="AY13:AY44" si="11">+$AS$10*E13</f>
        <v>3663.7662062694362</v>
      </c>
      <c r="AZ13" s="103">
        <v>23</v>
      </c>
      <c r="BA13" s="102">
        <v>36.637662062694361</v>
      </c>
      <c r="BB13" s="1">
        <f>SUM(AX13:AX45)</f>
        <v>493054636.484056</v>
      </c>
      <c r="BC13" s="11">
        <f>COUNTIF(AX13:AX51,"&gt;0")</f>
        <v>19</v>
      </c>
      <c r="BD13" s="1">
        <f>+BB13/BC13</f>
        <v>25950244.025476631</v>
      </c>
    </row>
    <row r="14" spans="1:64" x14ac:dyDescent="0.3">
      <c r="B14" s="1">
        <f t="shared" si="0"/>
        <v>100</v>
      </c>
      <c r="C14" s="11">
        <v>2</v>
      </c>
      <c r="D14" s="11">
        <v>19900</v>
      </c>
      <c r="E14" s="11">
        <v>100</v>
      </c>
      <c r="F14" s="11">
        <v>0</v>
      </c>
      <c r="G14" s="11">
        <v>0</v>
      </c>
      <c r="H14" s="11">
        <v>0</v>
      </c>
      <c r="I14" s="11">
        <v>0</v>
      </c>
      <c r="J14" s="11">
        <v>58.93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">
        <f>IF($C14="","",E14-E13)</f>
        <v>0</v>
      </c>
      <c r="W14" s="1">
        <f>IF($C14="","",G14-G13)</f>
        <v>0</v>
      </c>
      <c r="X14" s="1">
        <f>IF($C14="","",H14-H13)</f>
        <v>0</v>
      </c>
      <c r="Y14" s="1">
        <f>IF($C14="","",I14-I13)</f>
        <v>0</v>
      </c>
      <c r="Z14" s="1">
        <f>IF(OR($C14="",ISNA($C14)),NA(),V14+W14+X14+Y14)</f>
        <v>0</v>
      </c>
      <c r="AA14" s="3">
        <f t="shared" si="1"/>
        <v>0</v>
      </c>
      <c r="AB14" s="13">
        <f t="shared" si="2"/>
        <v>0</v>
      </c>
      <c r="AC14" s="13">
        <f t="shared" si="3"/>
        <v>5.0000000000000001E-3</v>
      </c>
      <c r="AD14" s="13">
        <f t="shared" si="4"/>
        <v>5.0000000000000001E-3</v>
      </c>
      <c r="AE14" s="13">
        <f t="shared" si="5"/>
        <v>0</v>
      </c>
      <c r="AF14" s="13">
        <f t="shared" si="6"/>
        <v>0</v>
      </c>
      <c r="AG14" s="13">
        <f t="shared" si="7"/>
        <v>0</v>
      </c>
      <c r="AQ14" s="11">
        <f>+AQ13+1</f>
        <v>24</v>
      </c>
      <c r="AR14" s="11">
        <f>+AR13+1</f>
        <v>2</v>
      </c>
      <c r="AS14" s="1">
        <f t="shared" si="8"/>
        <v>3663.7662062694362</v>
      </c>
      <c r="AT14" s="117">
        <f>+EvolOf!H4</f>
        <v>2</v>
      </c>
      <c r="AU14" s="1">
        <f t="shared" si="9"/>
        <v>7698</v>
      </c>
      <c r="AV14" s="1">
        <f t="shared" si="10"/>
        <v>-4034.2337937305638</v>
      </c>
      <c r="AW14" s="40">
        <f t="shared" ref="AW14:AW51" si="12">+AS14/AU14-1</f>
        <v>-0.52406258687068896</v>
      </c>
      <c r="AX14" s="1">
        <f t="shared" ref="AX14:AX51" si="13">+AV14*AV14</f>
        <v>16275042.302477697</v>
      </c>
      <c r="AY14" s="1">
        <f t="shared" si="11"/>
        <v>3663.7662062694362</v>
      </c>
    </row>
    <row r="15" spans="1:64" x14ac:dyDescent="0.3">
      <c r="B15" s="1">
        <f t="shared" si="0"/>
        <v>100</v>
      </c>
      <c r="C15" s="11">
        <v>3</v>
      </c>
      <c r="D15" s="11">
        <v>19900</v>
      </c>
      <c r="E15" s="11">
        <v>100</v>
      </c>
      <c r="F15" s="11">
        <v>0</v>
      </c>
      <c r="G15" s="11">
        <v>0</v>
      </c>
      <c r="H15" s="11">
        <v>0</v>
      </c>
      <c r="I15" s="11">
        <v>0</v>
      </c>
      <c r="J15" s="11">
        <v>58.85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">
        <f t="shared" ref="V15:V78" si="14">IF($C15="","",E15-E14)</f>
        <v>0</v>
      </c>
      <c r="W15" s="1">
        <f t="shared" ref="W15:Y78" si="15">IF($C15="","",G15-G14)</f>
        <v>0</v>
      </c>
      <c r="X15" s="1">
        <f t="shared" si="15"/>
        <v>0</v>
      </c>
      <c r="Y15" s="1">
        <f t="shared" si="15"/>
        <v>0</v>
      </c>
      <c r="Z15" s="1">
        <f t="shared" ref="Z15:Z78" si="16">IF(OR($C15="",ISNA($C15)),NA(),V15+W15+X15+Y15)</f>
        <v>0</v>
      </c>
      <c r="AA15" s="3">
        <f t="shared" si="1"/>
        <v>0</v>
      </c>
      <c r="AB15" s="13">
        <f t="shared" si="2"/>
        <v>0</v>
      </c>
      <c r="AC15" s="13">
        <f t="shared" si="3"/>
        <v>5.0000000000000001E-3</v>
      </c>
      <c r="AD15" s="13">
        <f t="shared" si="4"/>
        <v>5.0000000000000001E-3</v>
      </c>
      <c r="AE15" s="13">
        <f t="shared" si="5"/>
        <v>0</v>
      </c>
      <c r="AF15" s="13">
        <f t="shared" si="6"/>
        <v>0</v>
      </c>
      <c r="AG15" s="13">
        <f t="shared" si="7"/>
        <v>0</v>
      </c>
      <c r="AQ15" s="11">
        <f t="shared" ref="AQ15:AR30" si="17">+AQ14+1</f>
        <v>25</v>
      </c>
      <c r="AR15" s="11">
        <f t="shared" si="17"/>
        <v>3</v>
      </c>
      <c r="AS15" s="1">
        <f t="shared" si="8"/>
        <v>3663.7662062694362</v>
      </c>
      <c r="AT15" s="117">
        <f>+EvolOf!H5</f>
        <v>2</v>
      </c>
      <c r="AU15" s="1">
        <f t="shared" si="9"/>
        <v>9149</v>
      </c>
      <c r="AV15" s="1">
        <f t="shared" si="10"/>
        <v>-5485.2337937305638</v>
      </c>
      <c r="AW15" s="40">
        <f t="shared" si="12"/>
        <v>-0.59954462714291878</v>
      </c>
      <c r="AX15" s="1">
        <f t="shared" si="13"/>
        <v>30087789.771883793</v>
      </c>
      <c r="AY15" s="1">
        <f t="shared" si="11"/>
        <v>3663.7662062694362</v>
      </c>
    </row>
    <row r="16" spans="1:64" x14ac:dyDescent="0.3">
      <c r="B16" s="1">
        <f t="shared" si="0"/>
        <v>147</v>
      </c>
      <c r="C16" s="11">
        <v>4</v>
      </c>
      <c r="D16" s="11">
        <v>19853</v>
      </c>
      <c r="E16" s="11">
        <v>147</v>
      </c>
      <c r="F16" s="11">
        <v>0</v>
      </c>
      <c r="G16" s="11">
        <v>0</v>
      </c>
      <c r="H16" s="11">
        <v>0</v>
      </c>
      <c r="I16" s="11">
        <v>0</v>
      </c>
      <c r="J16" s="11">
        <v>58.77</v>
      </c>
      <c r="K16" s="11">
        <v>0.56000000000000005</v>
      </c>
      <c r="L16" s="11">
        <v>0</v>
      </c>
      <c r="M16" s="11">
        <v>0</v>
      </c>
      <c r="N16" s="11">
        <v>7</v>
      </c>
      <c r="O16" s="11">
        <v>40</v>
      </c>
      <c r="P16" s="11">
        <v>40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">
        <f t="shared" si="14"/>
        <v>47</v>
      </c>
      <c r="W16" s="1">
        <f t="shared" si="15"/>
        <v>0</v>
      </c>
      <c r="X16" s="1">
        <f t="shared" si="15"/>
        <v>0</v>
      </c>
      <c r="Y16" s="1">
        <f t="shared" si="15"/>
        <v>0</v>
      </c>
      <c r="Z16" s="1">
        <f t="shared" si="16"/>
        <v>47</v>
      </c>
      <c r="AA16" s="3">
        <f t="shared" si="1"/>
        <v>0.14000000000000001</v>
      </c>
      <c r="AB16" s="13">
        <f t="shared" si="2"/>
        <v>0</v>
      </c>
      <c r="AC16" s="13">
        <f t="shared" si="3"/>
        <v>7.3499999999999998E-3</v>
      </c>
      <c r="AD16" s="13">
        <f t="shared" si="4"/>
        <v>7.3499999999999998E-3</v>
      </c>
      <c r="AE16" s="13">
        <f t="shared" si="5"/>
        <v>0</v>
      </c>
      <c r="AF16" s="13">
        <f t="shared" si="6"/>
        <v>0</v>
      </c>
      <c r="AG16" s="13">
        <f t="shared" si="7"/>
        <v>2.3500000000000001E-3</v>
      </c>
      <c r="AQ16" s="11">
        <f t="shared" si="17"/>
        <v>26</v>
      </c>
      <c r="AR16" s="11">
        <f t="shared" si="17"/>
        <v>4</v>
      </c>
      <c r="AS16" s="1">
        <f t="shared" si="8"/>
        <v>5385.7363232160706</v>
      </c>
      <c r="AT16" s="117">
        <f>+EvolOf!H6</f>
        <v>2</v>
      </c>
      <c r="AU16" s="1">
        <f t="shared" si="9"/>
        <v>11178</v>
      </c>
      <c r="AV16" s="1">
        <f t="shared" si="10"/>
        <v>-5792.2636767839294</v>
      </c>
      <c r="AW16" s="40">
        <f t="shared" si="12"/>
        <v>-0.51818426165538822</v>
      </c>
      <c r="AX16" s="1">
        <f t="shared" si="13"/>
        <v>33550318.501390483</v>
      </c>
      <c r="AY16" s="1">
        <f t="shared" si="11"/>
        <v>5385.7363232160706</v>
      </c>
    </row>
    <row r="17" spans="2:65" x14ac:dyDescent="0.3">
      <c r="B17" s="1">
        <f t="shared" si="0"/>
        <v>208</v>
      </c>
      <c r="C17" s="11">
        <v>5</v>
      </c>
      <c r="D17" s="11">
        <v>19792</v>
      </c>
      <c r="E17" s="11">
        <v>208</v>
      </c>
      <c r="F17" s="11">
        <v>0</v>
      </c>
      <c r="G17" s="11">
        <v>0</v>
      </c>
      <c r="H17" s="11">
        <v>0</v>
      </c>
      <c r="I17" s="11">
        <v>0</v>
      </c>
      <c r="J17" s="11">
        <v>58.77</v>
      </c>
      <c r="K17" s="11">
        <v>0.73</v>
      </c>
      <c r="L17" s="11">
        <v>0</v>
      </c>
      <c r="M17" s="11">
        <v>0</v>
      </c>
      <c r="N17" s="11">
        <v>9</v>
      </c>
      <c r="O17" s="11">
        <v>99</v>
      </c>
      <c r="P17" s="11">
        <v>99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">
        <f t="shared" si="14"/>
        <v>61</v>
      </c>
      <c r="W17" s="1">
        <f t="shared" si="15"/>
        <v>0</v>
      </c>
      <c r="X17" s="1">
        <f t="shared" si="15"/>
        <v>0</v>
      </c>
      <c r="Y17" s="1">
        <f t="shared" si="15"/>
        <v>0</v>
      </c>
      <c r="Z17" s="1">
        <f t="shared" si="16"/>
        <v>61</v>
      </c>
      <c r="AA17" s="3">
        <f t="shared" si="1"/>
        <v>0.1825</v>
      </c>
      <c r="AB17" s="13">
        <f t="shared" si="2"/>
        <v>0</v>
      </c>
      <c r="AC17" s="13">
        <f t="shared" si="3"/>
        <v>1.04E-2</v>
      </c>
      <c r="AD17" s="13">
        <f t="shared" si="4"/>
        <v>1.04E-2</v>
      </c>
      <c r="AE17" s="13">
        <f t="shared" si="5"/>
        <v>0</v>
      </c>
      <c r="AF17" s="13">
        <f t="shared" si="6"/>
        <v>0</v>
      </c>
      <c r="AG17" s="13">
        <f t="shared" si="7"/>
        <v>3.0500000000000002E-3</v>
      </c>
      <c r="AQ17" s="11">
        <f t="shared" si="17"/>
        <v>27</v>
      </c>
      <c r="AR17" s="11">
        <f t="shared" si="17"/>
        <v>5</v>
      </c>
      <c r="AS17" s="1">
        <f t="shared" si="8"/>
        <v>7620.6337090404268</v>
      </c>
      <c r="AT17" s="117">
        <f>+EvolOf!H7</f>
        <v>3</v>
      </c>
      <c r="AU17" s="1">
        <f t="shared" si="9"/>
        <v>13716</v>
      </c>
      <c r="AV17" s="1">
        <f t="shared" si="10"/>
        <v>-6095.3662909595732</v>
      </c>
      <c r="AW17" s="40">
        <f t="shared" si="12"/>
        <v>-0.44439824226885194</v>
      </c>
      <c r="AX17" s="1">
        <f t="shared" si="13"/>
        <v>37153490.220966265</v>
      </c>
      <c r="AY17" s="1">
        <f t="shared" si="11"/>
        <v>7620.6337090404268</v>
      </c>
    </row>
    <row r="18" spans="2:65" x14ac:dyDescent="0.3">
      <c r="B18" s="1">
        <f t="shared" si="0"/>
        <v>257</v>
      </c>
      <c r="C18" s="11">
        <v>6</v>
      </c>
      <c r="D18" s="11">
        <v>19743</v>
      </c>
      <c r="E18" s="11">
        <v>257</v>
      </c>
      <c r="F18" s="11">
        <v>0</v>
      </c>
      <c r="G18" s="11">
        <v>0</v>
      </c>
      <c r="H18" s="11">
        <v>0</v>
      </c>
      <c r="I18" s="11">
        <v>0</v>
      </c>
      <c r="J18" s="11">
        <v>58.74</v>
      </c>
      <c r="K18" s="11">
        <v>0.78</v>
      </c>
      <c r="L18" s="11">
        <v>0</v>
      </c>
      <c r="M18" s="11">
        <v>0</v>
      </c>
      <c r="N18" s="11">
        <v>11</v>
      </c>
      <c r="O18" s="11">
        <v>146</v>
      </c>
      <c r="P18" s="11">
        <v>146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">
        <f t="shared" si="14"/>
        <v>49</v>
      </c>
      <c r="W18" s="1">
        <f t="shared" si="15"/>
        <v>0</v>
      </c>
      <c r="X18" s="1">
        <f t="shared" si="15"/>
        <v>0</v>
      </c>
      <c r="Y18" s="1">
        <f t="shared" si="15"/>
        <v>0</v>
      </c>
      <c r="Z18" s="1">
        <f t="shared" si="16"/>
        <v>49</v>
      </c>
      <c r="AA18" s="3">
        <f t="shared" si="1"/>
        <v>0.19500000000000001</v>
      </c>
      <c r="AB18" s="13">
        <f t="shared" si="2"/>
        <v>0</v>
      </c>
      <c r="AC18" s="13">
        <f t="shared" si="3"/>
        <v>1.285E-2</v>
      </c>
      <c r="AD18" s="13">
        <f t="shared" si="4"/>
        <v>1.285E-2</v>
      </c>
      <c r="AE18" s="13">
        <f t="shared" si="5"/>
        <v>0</v>
      </c>
      <c r="AF18" s="13">
        <f t="shared" si="6"/>
        <v>0</v>
      </c>
      <c r="AG18" s="13">
        <f t="shared" si="7"/>
        <v>2.4499999999999999E-3</v>
      </c>
      <c r="AQ18" s="11">
        <f t="shared" si="17"/>
        <v>28</v>
      </c>
      <c r="AR18" s="11">
        <f t="shared" si="17"/>
        <v>6</v>
      </c>
      <c r="AS18" s="1">
        <f t="shared" si="8"/>
        <v>9415.8791501124506</v>
      </c>
      <c r="AT18" s="117">
        <f>+EvolOf!H8</f>
        <v>10</v>
      </c>
      <c r="AU18" s="1">
        <f t="shared" si="9"/>
        <v>17147</v>
      </c>
      <c r="AV18" s="1">
        <f t="shared" si="10"/>
        <v>-7731.1208498875494</v>
      </c>
      <c r="AW18" s="40">
        <f t="shared" si="12"/>
        <v>-0.45087308858036679</v>
      </c>
      <c r="AX18" s="1">
        <f t="shared" si="13"/>
        <v>59770229.595565982</v>
      </c>
      <c r="AY18" s="1">
        <f t="shared" si="11"/>
        <v>9415.8791501124506</v>
      </c>
    </row>
    <row r="19" spans="2:65" x14ac:dyDescent="0.3">
      <c r="B19" s="1">
        <f t="shared" si="0"/>
        <v>416</v>
      </c>
      <c r="C19" s="11">
        <v>7</v>
      </c>
      <c r="D19" s="11">
        <v>19584</v>
      </c>
      <c r="E19" s="11">
        <v>416</v>
      </c>
      <c r="F19" s="11">
        <v>0</v>
      </c>
      <c r="G19" s="11">
        <v>0</v>
      </c>
      <c r="H19" s="11">
        <v>0</v>
      </c>
      <c r="I19" s="11">
        <v>0</v>
      </c>
      <c r="J19" s="11">
        <v>58.72</v>
      </c>
      <c r="K19" s="11">
        <v>0.75</v>
      </c>
      <c r="L19" s="11">
        <v>0</v>
      </c>
      <c r="M19" s="11">
        <v>0</v>
      </c>
      <c r="N19" s="11">
        <v>16</v>
      </c>
      <c r="O19" s="11">
        <v>300</v>
      </c>
      <c r="P19" s="11">
        <v>300</v>
      </c>
      <c r="Q19" s="11">
        <v>0</v>
      </c>
      <c r="R19" s="11">
        <v>0</v>
      </c>
      <c r="S19" s="11">
        <v>100</v>
      </c>
      <c r="T19" s="11">
        <v>17</v>
      </c>
      <c r="U19" s="11">
        <v>0</v>
      </c>
      <c r="V19" s="1">
        <f t="shared" si="14"/>
        <v>159</v>
      </c>
      <c r="W19" s="1">
        <f t="shared" si="15"/>
        <v>0</v>
      </c>
      <c r="X19" s="1">
        <f t="shared" si="15"/>
        <v>0</v>
      </c>
      <c r="Y19" s="1">
        <f t="shared" si="15"/>
        <v>0</v>
      </c>
      <c r="Z19" s="1">
        <f t="shared" si="16"/>
        <v>159</v>
      </c>
      <c r="AA19" s="3">
        <f t="shared" si="1"/>
        <v>0.1875</v>
      </c>
      <c r="AB19" s="13">
        <f t="shared" si="2"/>
        <v>0</v>
      </c>
      <c r="AC19" s="13">
        <f t="shared" si="3"/>
        <v>2.0799999999999999E-2</v>
      </c>
      <c r="AD19" s="13">
        <f t="shared" si="4"/>
        <v>2.0799999999999999E-2</v>
      </c>
      <c r="AE19" s="13">
        <f t="shared" si="5"/>
        <v>0</v>
      </c>
      <c r="AF19" s="13">
        <f t="shared" si="6"/>
        <v>0</v>
      </c>
      <c r="AG19" s="13">
        <f t="shared" si="7"/>
        <v>7.9500000000000005E-3</v>
      </c>
      <c r="AQ19" s="11">
        <f t="shared" si="17"/>
        <v>29</v>
      </c>
      <c r="AR19" s="11">
        <f t="shared" si="17"/>
        <v>7</v>
      </c>
      <c r="AS19" s="1">
        <f t="shared" si="8"/>
        <v>15241.267418080854</v>
      </c>
      <c r="AT19" s="117">
        <f>+EvolOf!H9</f>
        <v>16</v>
      </c>
      <c r="AU19" s="1">
        <f t="shared" si="9"/>
        <v>19980</v>
      </c>
      <c r="AV19" s="1">
        <f t="shared" si="10"/>
        <v>-4738.7325819191465</v>
      </c>
      <c r="AW19" s="40">
        <f t="shared" si="12"/>
        <v>-0.23717380289885615</v>
      </c>
      <c r="AX19" s="1">
        <f t="shared" si="13"/>
        <v>22455586.482942101</v>
      </c>
      <c r="AY19" s="1">
        <f t="shared" si="11"/>
        <v>15241.267418080854</v>
      </c>
    </row>
    <row r="20" spans="2:65" x14ac:dyDescent="0.3">
      <c r="B20" s="1">
        <f t="shared" si="0"/>
        <v>669</v>
      </c>
      <c r="C20" s="11">
        <v>8</v>
      </c>
      <c r="D20" s="11">
        <v>19331</v>
      </c>
      <c r="E20" s="11">
        <v>669</v>
      </c>
      <c r="F20" s="11">
        <v>0</v>
      </c>
      <c r="G20" s="11">
        <v>0</v>
      </c>
      <c r="H20" s="11">
        <v>0</v>
      </c>
      <c r="I20" s="11">
        <v>0</v>
      </c>
      <c r="J20" s="11">
        <v>58.7</v>
      </c>
      <c r="K20" s="11">
        <v>0.71</v>
      </c>
      <c r="L20" s="11">
        <v>0</v>
      </c>
      <c r="M20" s="11">
        <v>0</v>
      </c>
      <c r="N20" s="11">
        <v>31</v>
      </c>
      <c r="O20" s="11">
        <v>538</v>
      </c>
      <c r="P20" s="11">
        <v>538</v>
      </c>
      <c r="Q20" s="11">
        <v>0</v>
      </c>
      <c r="R20" s="11">
        <v>0</v>
      </c>
      <c r="S20" s="11">
        <v>100</v>
      </c>
      <c r="T20" s="11">
        <v>17</v>
      </c>
      <c r="U20" s="11">
        <v>0</v>
      </c>
      <c r="V20" s="1">
        <f t="shared" si="14"/>
        <v>253</v>
      </c>
      <c r="W20" s="1">
        <f t="shared" si="15"/>
        <v>0</v>
      </c>
      <c r="X20" s="1">
        <f t="shared" si="15"/>
        <v>0</v>
      </c>
      <c r="Y20" s="1">
        <f t="shared" si="15"/>
        <v>0</v>
      </c>
      <c r="Z20" s="1">
        <f t="shared" si="16"/>
        <v>253</v>
      </c>
      <c r="AA20" s="3">
        <f t="shared" si="1"/>
        <v>0.17749999999999999</v>
      </c>
      <c r="AB20" s="13">
        <f t="shared" si="2"/>
        <v>0</v>
      </c>
      <c r="AC20" s="13">
        <f t="shared" si="3"/>
        <v>3.3450000000000001E-2</v>
      </c>
      <c r="AD20" s="13">
        <f t="shared" si="4"/>
        <v>3.3450000000000001E-2</v>
      </c>
      <c r="AE20" s="13">
        <f t="shared" si="5"/>
        <v>0</v>
      </c>
      <c r="AF20" s="13">
        <f t="shared" si="6"/>
        <v>0</v>
      </c>
      <c r="AG20" s="13">
        <f t="shared" si="7"/>
        <v>1.265E-2</v>
      </c>
      <c r="AQ20" s="11">
        <f t="shared" si="17"/>
        <v>30</v>
      </c>
      <c r="AR20" s="11">
        <f t="shared" si="17"/>
        <v>8</v>
      </c>
      <c r="AS20" s="1">
        <f t="shared" si="8"/>
        <v>24510.595919942527</v>
      </c>
      <c r="AT20" s="117">
        <f>+EvolOf!H10</f>
        <v>29</v>
      </c>
      <c r="AU20" s="1">
        <f t="shared" si="9"/>
        <v>24926</v>
      </c>
      <c r="AV20" s="1">
        <f t="shared" si="10"/>
        <v>-415.40408005747304</v>
      </c>
      <c r="AW20" s="40">
        <f t="shared" si="12"/>
        <v>-1.6665493061761683E-2</v>
      </c>
      <c r="AX20" s="1">
        <f t="shared" si="13"/>
        <v>172560.54972839548</v>
      </c>
      <c r="AY20" s="1">
        <f t="shared" si="11"/>
        <v>24510.595919942527</v>
      </c>
    </row>
    <row r="21" spans="2:65" x14ac:dyDescent="0.3">
      <c r="B21" s="1">
        <f t="shared" si="0"/>
        <v>886</v>
      </c>
      <c r="C21" s="11">
        <v>9</v>
      </c>
      <c r="D21" s="11">
        <v>19114</v>
      </c>
      <c r="E21" s="11">
        <v>886</v>
      </c>
      <c r="F21" s="11">
        <v>0</v>
      </c>
      <c r="G21" s="11">
        <v>0</v>
      </c>
      <c r="H21" s="11">
        <v>0</v>
      </c>
      <c r="I21" s="11">
        <v>0</v>
      </c>
      <c r="J21" s="11">
        <v>58.7</v>
      </c>
      <c r="K21" s="11">
        <v>0.72</v>
      </c>
      <c r="L21" s="11">
        <v>0</v>
      </c>
      <c r="M21" s="11">
        <v>0</v>
      </c>
      <c r="N21" s="11">
        <v>41</v>
      </c>
      <c r="O21" s="11">
        <v>745</v>
      </c>
      <c r="P21" s="11">
        <v>745</v>
      </c>
      <c r="Q21" s="11">
        <v>0</v>
      </c>
      <c r="R21" s="11">
        <v>0</v>
      </c>
      <c r="S21" s="11">
        <v>100</v>
      </c>
      <c r="T21" s="11">
        <v>17</v>
      </c>
      <c r="U21" s="11">
        <v>0</v>
      </c>
      <c r="V21" s="1">
        <f t="shared" si="14"/>
        <v>217</v>
      </c>
      <c r="W21" s="1">
        <f t="shared" si="15"/>
        <v>0</v>
      </c>
      <c r="X21" s="1">
        <f t="shared" si="15"/>
        <v>0</v>
      </c>
      <c r="Y21" s="1">
        <f t="shared" si="15"/>
        <v>0</v>
      </c>
      <c r="Z21" s="1">
        <f t="shared" si="16"/>
        <v>217</v>
      </c>
      <c r="AA21" s="3">
        <f t="shared" si="1"/>
        <v>0.18</v>
      </c>
      <c r="AB21" s="13">
        <f t="shared" si="2"/>
        <v>0</v>
      </c>
      <c r="AC21" s="13">
        <f t="shared" si="3"/>
        <v>4.4299999999999999E-2</v>
      </c>
      <c r="AD21" s="13">
        <f t="shared" si="4"/>
        <v>4.4299999999999999E-2</v>
      </c>
      <c r="AE21" s="13">
        <f t="shared" si="5"/>
        <v>0</v>
      </c>
      <c r="AF21" s="13">
        <f t="shared" si="6"/>
        <v>0</v>
      </c>
      <c r="AG21" s="13">
        <f t="shared" si="7"/>
        <v>1.085E-2</v>
      </c>
      <c r="AQ21" s="11">
        <f t="shared" si="17"/>
        <v>31</v>
      </c>
      <c r="AR21" s="11">
        <f t="shared" si="17"/>
        <v>9</v>
      </c>
      <c r="AS21" s="1">
        <f t="shared" si="8"/>
        <v>32460.968587547202</v>
      </c>
      <c r="AT21" s="117">
        <f>+EvolOf!H11</f>
        <v>43</v>
      </c>
      <c r="AU21" s="1">
        <f t="shared" si="9"/>
        <v>28572</v>
      </c>
      <c r="AV21" s="1">
        <f t="shared" si="10"/>
        <v>3888.9685875472023</v>
      </c>
      <c r="AW21" s="40">
        <f t="shared" si="12"/>
        <v>0.13611117834058528</v>
      </c>
      <c r="AX21" s="1">
        <f t="shared" si="13"/>
        <v>15124076.674928881</v>
      </c>
      <c r="AY21" s="1">
        <f t="shared" si="11"/>
        <v>32460.968587547202</v>
      </c>
    </row>
    <row r="22" spans="2:65" x14ac:dyDescent="0.3">
      <c r="B22" s="1">
        <f t="shared" si="0"/>
        <v>1142</v>
      </c>
      <c r="C22" s="11">
        <v>10</v>
      </c>
      <c r="D22" s="11">
        <v>18858</v>
      </c>
      <c r="E22" s="11">
        <v>1142</v>
      </c>
      <c r="F22" s="11">
        <v>0</v>
      </c>
      <c r="G22" s="11">
        <v>0</v>
      </c>
      <c r="H22" s="11">
        <v>0</v>
      </c>
      <c r="I22" s="11">
        <v>0</v>
      </c>
      <c r="J22" s="11">
        <v>58.72</v>
      </c>
      <c r="K22" s="11">
        <v>0.76</v>
      </c>
      <c r="L22" s="11">
        <v>0</v>
      </c>
      <c r="M22" s="11">
        <v>0</v>
      </c>
      <c r="N22" s="11">
        <v>58</v>
      </c>
      <c r="O22" s="11">
        <v>984</v>
      </c>
      <c r="P22" s="11">
        <v>984</v>
      </c>
      <c r="Q22" s="11">
        <v>0</v>
      </c>
      <c r="R22" s="11">
        <v>0</v>
      </c>
      <c r="S22" s="11">
        <v>147</v>
      </c>
      <c r="T22" s="11">
        <v>23</v>
      </c>
      <c r="U22" s="11">
        <v>0</v>
      </c>
      <c r="V22" s="1">
        <f t="shared" si="14"/>
        <v>256</v>
      </c>
      <c r="W22" s="1">
        <f t="shared" si="15"/>
        <v>0</v>
      </c>
      <c r="X22" s="1">
        <f t="shared" si="15"/>
        <v>0</v>
      </c>
      <c r="Y22" s="1">
        <f t="shared" si="15"/>
        <v>0</v>
      </c>
      <c r="Z22" s="1">
        <f t="shared" si="16"/>
        <v>256</v>
      </c>
      <c r="AA22" s="3">
        <f t="shared" si="1"/>
        <v>0.19</v>
      </c>
      <c r="AB22" s="13">
        <f t="shared" si="2"/>
        <v>0</v>
      </c>
      <c r="AC22" s="13">
        <f t="shared" si="3"/>
        <v>5.7099999999999998E-2</v>
      </c>
      <c r="AD22" s="13">
        <f t="shared" si="4"/>
        <v>5.7099999999999998E-2</v>
      </c>
      <c r="AE22" s="13">
        <f t="shared" si="5"/>
        <v>0</v>
      </c>
      <c r="AF22" s="13">
        <f t="shared" si="6"/>
        <v>0</v>
      </c>
      <c r="AG22" s="13">
        <f t="shared" si="7"/>
        <v>1.2800000000000001E-2</v>
      </c>
      <c r="AQ22" s="11">
        <f t="shared" si="17"/>
        <v>32</v>
      </c>
      <c r="AR22" s="11">
        <f t="shared" si="17"/>
        <v>10</v>
      </c>
      <c r="AS22" s="1">
        <f t="shared" si="8"/>
        <v>41840.210075596959</v>
      </c>
      <c r="AT22" s="117">
        <f>+EvolOf!H12</f>
        <v>65</v>
      </c>
      <c r="AU22" s="1">
        <f t="shared" si="9"/>
        <v>33089</v>
      </c>
      <c r="AV22" s="1">
        <f t="shared" si="10"/>
        <v>8751.2100755969586</v>
      </c>
      <c r="AW22" s="40">
        <f t="shared" si="12"/>
        <v>0.2644749033091649</v>
      </c>
      <c r="AX22" s="1">
        <f t="shared" si="13"/>
        <v>76583677.787229732</v>
      </c>
      <c r="AY22" s="1">
        <f t="shared" si="11"/>
        <v>41840.210075596959</v>
      </c>
    </row>
    <row r="23" spans="2:65" x14ac:dyDescent="0.3">
      <c r="B23" s="1">
        <f t="shared" si="0"/>
        <v>1354</v>
      </c>
      <c r="C23" s="11">
        <v>11</v>
      </c>
      <c r="D23" s="11">
        <v>18646</v>
      </c>
      <c r="E23" s="11">
        <v>1354</v>
      </c>
      <c r="F23" s="11">
        <v>0</v>
      </c>
      <c r="G23" s="11">
        <v>0</v>
      </c>
      <c r="H23" s="11">
        <v>0</v>
      </c>
      <c r="I23" s="11">
        <v>0</v>
      </c>
      <c r="J23" s="11">
        <v>58.73</v>
      </c>
      <c r="K23" s="11">
        <v>0.9</v>
      </c>
      <c r="L23" s="11">
        <v>0</v>
      </c>
      <c r="M23" s="11">
        <v>0</v>
      </c>
      <c r="N23" s="11">
        <v>98</v>
      </c>
      <c r="O23" s="11">
        <v>1156</v>
      </c>
      <c r="P23" s="11">
        <v>1156</v>
      </c>
      <c r="Q23" s="11">
        <v>0</v>
      </c>
      <c r="R23" s="11">
        <v>0</v>
      </c>
      <c r="S23" s="11">
        <v>208</v>
      </c>
      <c r="T23" s="11">
        <v>28</v>
      </c>
      <c r="U23" s="11">
        <v>0</v>
      </c>
      <c r="V23" s="1">
        <f t="shared" si="14"/>
        <v>212</v>
      </c>
      <c r="W23" s="1">
        <f t="shared" si="15"/>
        <v>0</v>
      </c>
      <c r="X23" s="1">
        <f t="shared" si="15"/>
        <v>0</v>
      </c>
      <c r="Y23" s="1">
        <f t="shared" si="15"/>
        <v>0</v>
      </c>
      <c r="Z23" s="1">
        <f t="shared" si="16"/>
        <v>212</v>
      </c>
      <c r="AA23" s="3">
        <f t="shared" si="1"/>
        <v>0.22500000000000001</v>
      </c>
      <c r="AB23" s="13">
        <f t="shared" si="2"/>
        <v>0</v>
      </c>
      <c r="AC23" s="13">
        <f t="shared" si="3"/>
        <v>6.7699999999999996E-2</v>
      </c>
      <c r="AD23" s="13">
        <f t="shared" si="4"/>
        <v>6.7699999999999996E-2</v>
      </c>
      <c r="AE23" s="13">
        <f t="shared" si="5"/>
        <v>0</v>
      </c>
      <c r="AF23" s="13">
        <f t="shared" si="6"/>
        <v>0</v>
      </c>
      <c r="AG23" s="13">
        <f t="shared" si="7"/>
        <v>1.06E-2</v>
      </c>
      <c r="AQ23" s="11">
        <f t="shared" si="17"/>
        <v>33</v>
      </c>
      <c r="AR23" s="11">
        <f t="shared" si="17"/>
        <v>11</v>
      </c>
      <c r="AS23" s="1">
        <f t="shared" si="8"/>
        <v>49607.394432888163</v>
      </c>
      <c r="AT23" s="117">
        <f>+EvolOf!H13</f>
        <v>113</v>
      </c>
      <c r="AU23" s="1">
        <f t="shared" si="9"/>
        <v>39673</v>
      </c>
      <c r="AV23" s="1">
        <f t="shared" si="10"/>
        <v>9934.3944328881626</v>
      </c>
      <c r="AW23" s="40">
        <f t="shared" si="12"/>
        <v>0.2504069375365654</v>
      </c>
      <c r="AX23" s="1">
        <f t="shared" si="13"/>
        <v>98692192.748199314</v>
      </c>
      <c r="AY23" s="1">
        <f t="shared" si="11"/>
        <v>49607.394432888163</v>
      </c>
    </row>
    <row r="24" spans="2:65" x14ac:dyDescent="0.3">
      <c r="B24" s="1">
        <f t="shared" si="0"/>
        <v>1473</v>
      </c>
      <c r="C24" s="11">
        <v>12</v>
      </c>
      <c r="D24" s="11">
        <v>18527</v>
      </c>
      <c r="E24" s="11">
        <v>1473</v>
      </c>
      <c r="F24" s="11">
        <v>0</v>
      </c>
      <c r="G24" s="11">
        <v>0</v>
      </c>
      <c r="H24" s="11">
        <v>0</v>
      </c>
      <c r="I24" s="11">
        <v>0</v>
      </c>
      <c r="J24" s="11">
        <v>58.72</v>
      </c>
      <c r="K24" s="11">
        <v>1.02</v>
      </c>
      <c r="L24" s="11">
        <v>0</v>
      </c>
      <c r="M24" s="11">
        <v>0</v>
      </c>
      <c r="N24" s="11">
        <v>135</v>
      </c>
      <c r="O24" s="11">
        <v>1238</v>
      </c>
      <c r="P24" s="11">
        <v>1238</v>
      </c>
      <c r="Q24" s="11">
        <v>0</v>
      </c>
      <c r="R24" s="11">
        <v>0</v>
      </c>
      <c r="S24" s="11">
        <v>257</v>
      </c>
      <c r="T24" s="11">
        <v>35</v>
      </c>
      <c r="U24" s="11">
        <v>0</v>
      </c>
      <c r="V24" s="1">
        <f t="shared" si="14"/>
        <v>119</v>
      </c>
      <c r="W24" s="1">
        <f t="shared" si="15"/>
        <v>0</v>
      </c>
      <c r="X24" s="1">
        <f t="shared" si="15"/>
        <v>0</v>
      </c>
      <c r="Y24" s="1">
        <f t="shared" si="15"/>
        <v>0</v>
      </c>
      <c r="Z24" s="1">
        <f t="shared" si="16"/>
        <v>119</v>
      </c>
      <c r="AA24" s="3">
        <f t="shared" si="1"/>
        <v>0.255</v>
      </c>
      <c r="AB24" s="13">
        <f t="shared" si="2"/>
        <v>0</v>
      </c>
      <c r="AC24" s="13">
        <f t="shared" si="3"/>
        <v>7.3649999999999993E-2</v>
      </c>
      <c r="AD24" s="13">
        <f t="shared" si="4"/>
        <v>7.3649999999999993E-2</v>
      </c>
      <c r="AE24" s="13">
        <f t="shared" si="5"/>
        <v>0</v>
      </c>
      <c r="AF24" s="13">
        <f t="shared" si="6"/>
        <v>0</v>
      </c>
      <c r="AG24" s="13">
        <f t="shared" si="7"/>
        <v>5.9500000000000004E-3</v>
      </c>
      <c r="AQ24" s="11">
        <f t="shared" si="17"/>
        <v>34</v>
      </c>
      <c r="AR24" s="11">
        <f t="shared" si="17"/>
        <v>12</v>
      </c>
      <c r="AS24" s="1">
        <f t="shared" si="8"/>
        <v>53967.276218348794</v>
      </c>
      <c r="AT24" s="117">
        <f>+EvolOf!H14</f>
        <v>148</v>
      </c>
      <c r="AU24" s="1">
        <f t="shared" si="9"/>
        <v>47610</v>
      </c>
      <c r="AV24" s="1">
        <f t="shared" si="10"/>
        <v>6357.2762183487939</v>
      </c>
      <c r="AW24" s="40">
        <f t="shared" si="12"/>
        <v>0.13352817093780289</v>
      </c>
      <c r="AX24" s="1">
        <f t="shared" si="13"/>
        <v>40414960.91638314</v>
      </c>
      <c r="AY24" s="1">
        <f t="shared" si="11"/>
        <v>53967.276218348794</v>
      </c>
    </row>
    <row r="25" spans="2:65" x14ac:dyDescent="0.3">
      <c r="B25" s="1">
        <f t="shared" si="0"/>
        <v>1610</v>
      </c>
      <c r="C25" s="11">
        <v>13</v>
      </c>
      <c r="D25" s="11">
        <v>18390</v>
      </c>
      <c r="E25" s="11">
        <v>1608</v>
      </c>
      <c r="F25" s="11">
        <v>0</v>
      </c>
      <c r="G25" s="11">
        <v>2</v>
      </c>
      <c r="H25" s="11">
        <v>0</v>
      </c>
      <c r="I25" s="11">
        <v>0</v>
      </c>
      <c r="J25" s="11">
        <v>58.74</v>
      </c>
      <c r="K25" s="11">
        <v>1.1599999999999999</v>
      </c>
      <c r="L25" s="11">
        <v>7</v>
      </c>
      <c r="M25" s="11">
        <v>13.5</v>
      </c>
      <c r="N25" s="11">
        <v>208</v>
      </c>
      <c r="O25" s="11">
        <v>1302</v>
      </c>
      <c r="P25" s="11">
        <v>1301</v>
      </c>
      <c r="Q25" s="11">
        <v>1</v>
      </c>
      <c r="R25" s="11">
        <v>0</v>
      </c>
      <c r="S25" s="11">
        <v>414</v>
      </c>
      <c r="T25" s="11">
        <v>47</v>
      </c>
      <c r="U25" s="11">
        <v>0</v>
      </c>
      <c r="V25" s="1">
        <f t="shared" si="14"/>
        <v>135</v>
      </c>
      <c r="W25" s="1">
        <f t="shared" si="15"/>
        <v>2</v>
      </c>
      <c r="X25" s="1">
        <f t="shared" si="15"/>
        <v>0</v>
      </c>
      <c r="Y25" s="1">
        <f t="shared" si="15"/>
        <v>0</v>
      </c>
      <c r="Z25" s="1">
        <f t="shared" si="16"/>
        <v>137</v>
      </c>
      <c r="AA25" s="3">
        <f t="shared" si="1"/>
        <v>0.28999999999999998</v>
      </c>
      <c r="AB25" s="13">
        <f t="shared" si="2"/>
        <v>0</v>
      </c>
      <c r="AC25" s="13">
        <f t="shared" si="3"/>
        <v>8.0500000000000002E-2</v>
      </c>
      <c r="AD25" s="13">
        <f t="shared" si="4"/>
        <v>8.0399999999999999E-2</v>
      </c>
      <c r="AE25" s="13">
        <f t="shared" si="5"/>
        <v>1E-4</v>
      </c>
      <c r="AF25" s="13">
        <f t="shared" si="6"/>
        <v>0</v>
      </c>
      <c r="AG25" s="13">
        <f t="shared" si="7"/>
        <v>6.8500000000000002E-3</v>
      </c>
      <c r="AQ25" s="11">
        <f t="shared" si="17"/>
        <v>35</v>
      </c>
      <c r="AR25" s="11">
        <f t="shared" si="17"/>
        <v>13</v>
      </c>
      <c r="AS25" s="1">
        <f t="shared" si="8"/>
        <v>58986.635920937922</v>
      </c>
      <c r="AT25" s="117">
        <f>+EvolOf!H15</f>
        <v>194</v>
      </c>
      <c r="AU25" s="1">
        <f t="shared" si="9"/>
        <v>56188</v>
      </c>
      <c r="AV25" s="1">
        <f t="shared" si="10"/>
        <v>2798.6359209379225</v>
      </c>
      <c r="AW25" s="40">
        <f t="shared" si="12"/>
        <v>4.980842743891789E-2</v>
      </c>
      <c r="AX25" s="1">
        <f t="shared" si="13"/>
        <v>7832363.0179640539</v>
      </c>
      <c r="AY25" s="1">
        <f t="shared" si="11"/>
        <v>58913.360596812534</v>
      </c>
    </row>
    <row r="26" spans="2:65" x14ac:dyDescent="0.3">
      <c r="B26" s="1">
        <f t="shared" si="0"/>
        <v>1742</v>
      </c>
      <c r="C26" s="11">
        <v>14</v>
      </c>
      <c r="D26" s="11">
        <v>18258</v>
      </c>
      <c r="E26" s="11">
        <v>1739</v>
      </c>
      <c r="F26" s="11">
        <v>0</v>
      </c>
      <c r="G26" s="11">
        <v>3</v>
      </c>
      <c r="H26" s="11">
        <v>0</v>
      </c>
      <c r="I26" s="11">
        <v>0</v>
      </c>
      <c r="J26" s="11">
        <v>58.76</v>
      </c>
      <c r="K26" s="11">
        <v>1.27</v>
      </c>
      <c r="L26" s="11">
        <v>9</v>
      </c>
      <c r="M26" s="11">
        <v>9</v>
      </c>
      <c r="N26" s="11">
        <v>267</v>
      </c>
      <c r="O26" s="11">
        <v>1375</v>
      </c>
      <c r="P26" s="11">
        <v>1374</v>
      </c>
      <c r="Q26" s="11">
        <v>1</v>
      </c>
      <c r="R26" s="11">
        <v>0</v>
      </c>
      <c r="S26" s="11">
        <v>666</v>
      </c>
      <c r="T26" s="11">
        <v>69</v>
      </c>
      <c r="U26" s="11">
        <v>0</v>
      </c>
      <c r="V26" s="1">
        <f t="shared" si="14"/>
        <v>131</v>
      </c>
      <c r="W26" s="1">
        <f t="shared" si="15"/>
        <v>1</v>
      </c>
      <c r="X26" s="1">
        <f t="shared" si="15"/>
        <v>0</v>
      </c>
      <c r="Y26" s="1">
        <f t="shared" si="15"/>
        <v>0</v>
      </c>
      <c r="Z26" s="1">
        <f t="shared" si="16"/>
        <v>132</v>
      </c>
      <c r="AA26" s="3">
        <f t="shared" si="1"/>
        <v>0.3175</v>
      </c>
      <c r="AB26" s="13">
        <f t="shared" si="2"/>
        <v>0</v>
      </c>
      <c r="AC26" s="13">
        <f t="shared" si="3"/>
        <v>8.7099999999999997E-2</v>
      </c>
      <c r="AD26" s="13">
        <f t="shared" si="4"/>
        <v>8.695E-2</v>
      </c>
      <c r="AE26" s="13">
        <f t="shared" si="5"/>
        <v>1.4999999999999999E-4</v>
      </c>
      <c r="AF26" s="13">
        <f t="shared" si="6"/>
        <v>0</v>
      </c>
      <c r="AG26" s="13">
        <f t="shared" si="7"/>
        <v>6.6E-3</v>
      </c>
      <c r="AQ26" s="11">
        <f t="shared" si="17"/>
        <v>36</v>
      </c>
      <c r="AR26" s="11">
        <f t="shared" si="17"/>
        <v>14</v>
      </c>
      <c r="AS26" s="1">
        <f t="shared" si="8"/>
        <v>63822.807313213576</v>
      </c>
      <c r="AT26" s="117">
        <f>+EvolOf!H16</f>
        <v>238</v>
      </c>
      <c r="AU26" s="1">
        <f t="shared" si="9"/>
        <v>64059</v>
      </c>
      <c r="AV26" s="1">
        <f t="shared" si="10"/>
        <v>-236.19268678642402</v>
      </c>
      <c r="AW26" s="40">
        <f t="shared" si="12"/>
        <v>-3.6871116749624955E-3</v>
      </c>
      <c r="AX26" s="1">
        <f t="shared" si="13"/>
        <v>55786.985291389799</v>
      </c>
      <c r="AY26" s="1">
        <f t="shared" si="11"/>
        <v>63712.894327025489</v>
      </c>
      <c r="BJ26" s="1"/>
      <c r="BK26" s="1"/>
      <c r="BL26" s="1"/>
      <c r="BM26" s="1"/>
    </row>
    <row r="27" spans="2:65" x14ac:dyDescent="0.3">
      <c r="B27" s="1">
        <f t="shared" si="0"/>
        <v>1872</v>
      </c>
      <c r="C27" s="11">
        <v>15</v>
      </c>
      <c r="D27" s="11">
        <v>18128</v>
      </c>
      <c r="E27" s="11">
        <v>1867</v>
      </c>
      <c r="F27" s="11">
        <v>0</v>
      </c>
      <c r="G27" s="11">
        <v>5</v>
      </c>
      <c r="H27" s="11">
        <v>0</v>
      </c>
      <c r="I27" s="11">
        <v>0</v>
      </c>
      <c r="J27" s="11">
        <v>58.75</v>
      </c>
      <c r="K27" s="11">
        <v>1.37</v>
      </c>
      <c r="L27" s="11">
        <v>9.4</v>
      </c>
      <c r="M27" s="11">
        <v>9.4</v>
      </c>
      <c r="N27" s="11">
        <v>324</v>
      </c>
      <c r="O27" s="11">
        <v>1448</v>
      </c>
      <c r="P27" s="11">
        <v>1445</v>
      </c>
      <c r="Q27" s="11">
        <v>3</v>
      </c>
      <c r="R27" s="11">
        <v>0</v>
      </c>
      <c r="S27" s="11">
        <v>881</v>
      </c>
      <c r="T27" s="11">
        <v>94</v>
      </c>
      <c r="U27" s="11">
        <v>0</v>
      </c>
      <c r="V27" s="1">
        <f t="shared" si="14"/>
        <v>128</v>
      </c>
      <c r="W27" s="1">
        <f t="shared" si="15"/>
        <v>2</v>
      </c>
      <c r="X27" s="1">
        <f t="shared" si="15"/>
        <v>0</v>
      </c>
      <c r="Y27" s="1">
        <f t="shared" si="15"/>
        <v>0</v>
      </c>
      <c r="Z27" s="1">
        <f t="shared" si="16"/>
        <v>130</v>
      </c>
      <c r="AA27" s="3">
        <f t="shared" si="1"/>
        <v>0.34250000000000003</v>
      </c>
      <c r="AB27" s="13">
        <f t="shared" si="2"/>
        <v>0</v>
      </c>
      <c r="AC27" s="13">
        <f t="shared" si="3"/>
        <v>9.3600000000000003E-2</v>
      </c>
      <c r="AD27" s="13">
        <f t="shared" si="4"/>
        <v>9.3350000000000002E-2</v>
      </c>
      <c r="AE27" s="13">
        <f t="shared" si="5"/>
        <v>2.5000000000000001E-4</v>
      </c>
      <c r="AF27" s="13">
        <f t="shared" si="6"/>
        <v>0</v>
      </c>
      <c r="AG27" s="13">
        <f t="shared" si="7"/>
        <v>6.4999999999999997E-3</v>
      </c>
      <c r="AQ27" s="11">
        <f t="shared" si="17"/>
        <v>37</v>
      </c>
      <c r="AR27" s="11">
        <f t="shared" si="17"/>
        <v>15</v>
      </c>
      <c r="AS27" s="1">
        <f t="shared" si="8"/>
        <v>68585.703381363841</v>
      </c>
      <c r="AT27" s="117">
        <f>+EvolOf!H17</f>
        <v>364</v>
      </c>
      <c r="AU27" s="1">
        <f t="shared" si="9"/>
        <v>72248</v>
      </c>
      <c r="AV27" s="1">
        <f t="shared" si="10"/>
        <v>-3662.2966186361591</v>
      </c>
      <c r="AW27" s="40">
        <f t="shared" si="12"/>
        <v>-5.0690629756341532E-2</v>
      </c>
      <c r="AX27" s="1">
        <f t="shared" si="13"/>
        <v>13412416.522873845</v>
      </c>
      <c r="AY27" s="1">
        <f t="shared" si="11"/>
        <v>68402.515071050366</v>
      </c>
      <c r="BJ27" s="1"/>
      <c r="BK27" s="1"/>
      <c r="BL27" s="1"/>
      <c r="BM27" s="1"/>
    </row>
    <row r="28" spans="2:65" x14ac:dyDescent="0.3">
      <c r="B28" s="1">
        <f t="shared" si="0"/>
        <v>2045</v>
      </c>
      <c r="C28" s="11">
        <v>16</v>
      </c>
      <c r="D28" s="11">
        <v>17955</v>
      </c>
      <c r="E28" s="11">
        <v>2032</v>
      </c>
      <c r="F28" s="11">
        <v>0</v>
      </c>
      <c r="G28" s="11">
        <v>13</v>
      </c>
      <c r="H28" s="11">
        <v>0</v>
      </c>
      <c r="I28" s="11">
        <v>0</v>
      </c>
      <c r="J28" s="11">
        <v>58.74</v>
      </c>
      <c r="K28" s="11">
        <v>1.42</v>
      </c>
      <c r="L28" s="11">
        <v>9.3000000000000007</v>
      </c>
      <c r="M28" s="11">
        <v>5.08</v>
      </c>
      <c r="N28" s="11">
        <v>358</v>
      </c>
      <c r="O28" s="11">
        <v>1587</v>
      </c>
      <c r="P28" s="11">
        <v>1578</v>
      </c>
      <c r="Q28" s="11">
        <v>9</v>
      </c>
      <c r="R28" s="11">
        <v>0</v>
      </c>
      <c r="S28" s="11">
        <v>1130</v>
      </c>
      <c r="T28" s="11">
        <v>117</v>
      </c>
      <c r="U28" s="11">
        <v>0</v>
      </c>
      <c r="V28" s="1">
        <f t="shared" si="14"/>
        <v>165</v>
      </c>
      <c r="W28" s="1">
        <f t="shared" si="15"/>
        <v>8</v>
      </c>
      <c r="X28" s="1">
        <f t="shared" si="15"/>
        <v>0</v>
      </c>
      <c r="Y28" s="1">
        <f t="shared" si="15"/>
        <v>0</v>
      </c>
      <c r="Z28" s="1">
        <f t="shared" si="16"/>
        <v>173</v>
      </c>
      <c r="AA28" s="3">
        <f t="shared" si="1"/>
        <v>0.35499999999999998</v>
      </c>
      <c r="AB28" s="13">
        <f t="shared" si="2"/>
        <v>0</v>
      </c>
      <c r="AC28" s="13">
        <f t="shared" si="3"/>
        <v>0.10224999999999999</v>
      </c>
      <c r="AD28" s="13">
        <f t="shared" si="4"/>
        <v>0.1016</v>
      </c>
      <c r="AE28" s="13">
        <f t="shared" si="5"/>
        <v>6.4999999999999997E-4</v>
      </c>
      <c r="AF28" s="13">
        <f t="shared" si="6"/>
        <v>0</v>
      </c>
      <c r="AG28" s="13">
        <f t="shared" si="7"/>
        <v>8.6499999999999997E-3</v>
      </c>
      <c r="AQ28" s="11">
        <f t="shared" si="17"/>
        <v>38</v>
      </c>
      <c r="AR28" s="11">
        <f t="shared" si="17"/>
        <v>16</v>
      </c>
      <c r="AS28" s="1">
        <f t="shared" si="8"/>
        <v>74924.018918209971</v>
      </c>
      <c r="AT28" s="117">
        <f>+EvolOf!H18</f>
        <v>386</v>
      </c>
      <c r="AU28" s="1">
        <f t="shared" si="9"/>
        <v>78797</v>
      </c>
      <c r="AV28" s="1">
        <f t="shared" si="10"/>
        <v>-3872.9810817900288</v>
      </c>
      <c r="AW28" s="40">
        <f t="shared" si="12"/>
        <v>-4.9151377359417547E-2</v>
      </c>
      <c r="AX28" s="1">
        <f t="shared" si="13"/>
        <v>14999982.459903462</v>
      </c>
      <c r="AY28" s="1">
        <f t="shared" si="11"/>
        <v>74447.729311394942</v>
      </c>
    </row>
    <row r="29" spans="2:65" x14ac:dyDescent="0.3">
      <c r="B29" s="1">
        <f t="shared" si="0"/>
        <v>2261</v>
      </c>
      <c r="C29" s="11">
        <v>17</v>
      </c>
      <c r="D29" s="11">
        <v>17739</v>
      </c>
      <c r="E29" s="11">
        <v>2242</v>
      </c>
      <c r="F29" s="11">
        <v>0</v>
      </c>
      <c r="G29" s="11">
        <v>19</v>
      </c>
      <c r="H29" s="11">
        <v>0</v>
      </c>
      <c r="I29" s="11">
        <v>0</v>
      </c>
      <c r="J29" s="11">
        <v>58.73</v>
      </c>
      <c r="K29" s="11">
        <v>1.48</v>
      </c>
      <c r="L29" s="11">
        <v>10</v>
      </c>
      <c r="M29" s="11">
        <v>3.95</v>
      </c>
      <c r="N29" s="11">
        <v>411</v>
      </c>
      <c r="O29" s="11">
        <v>1750</v>
      </c>
      <c r="P29" s="11">
        <v>1737</v>
      </c>
      <c r="Q29" s="11">
        <v>13</v>
      </c>
      <c r="R29" s="11">
        <v>0</v>
      </c>
      <c r="S29" s="11">
        <v>1335</v>
      </c>
      <c r="T29" s="11">
        <v>142</v>
      </c>
      <c r="U29" s="11">
        <v>0</v>
      </c>
      <c r="V29" s="1">
        <f t="shared" si="14"/>
        <v>210</v>
      </c>
      <c r="W29" s="1">
        <f t="shared" si="15"/>
        <v>6</v>
      </c>
      <c r="X29" s="1">
        <f t="shared" si="15"/>
        <v>0</v>
      </c>
      <c r="Y29" s="1">
        <f t="shared" si="15"/>
        <v>0</v>
      </c>
      <c r="Z29" s="1">
        <f t="shared" si="16"/>
        <v>216</v>
      </c>
      <c r="AA29" s="3">
        <f t="shared" si="1"/>
        <v>0.37</v>
      </c>
      <c r="AB29" s="13">
        <f t="shared" si="2"/>
        <v>0</v>
      </c>
      <c r="AC29" s="13">
        <f t="shared" si="3"/>
        <v>0.11305</v>
      </c>
      <c r="AD29" s="13">
        <f t="shared" si="4"/>
        <v>0.11210000000000001</v>
      </c>
      <c r="AE29" s="13">
        <f t="shared" si="5"/>
        <v>9.5E-4</v>
      </c>
      <c r="AF29" s="13">
        <f t="shared" si="6"/>
        <v>0</v>
      </c>
      <c r="AG29" s="13">
        <f t="shared" si="7"/>
        <v>1.0800000000000001E-2</v>
      </c>
      <c r="AQ29" s="11">
        <f t="shared" si="17"/>
        <v>39</v>
      </c>
      <c r="AR29" s="11">
        <f t="shared" si="17"/>
        <v>17</v>
      </c>
      <c r="AS29" s="1">
        <f t="shared" si="8"/>
        <v>82837.753923751952</v>
      </c>
      <c r="AT29" s="117">
        <f>+EvolOf!H19</f>
        <v>526</v>
      </c>
      <c r="AU29" s="1">
        <f t="shared" si="9"/>
        <v>85195</v>
      </c>
      <c r="AV29" s="1">
        <f t="shared" si="10"/>
        <v>-2357.2460762480478</v>
      </c>
      <c r="AW29" s="40">
        <f t="shared" si="12"/>
        <v>-2.7668831225401092E-2</v>
      </c>
      <c r="AX29" s="1">
        <f t="shared" si="13"/>
        <v>5556609.0639868174</v>
      </c>
      <c r="AY29" s="1">
        <f t="shared" si="11"/>
        <v>82141.63834456075</v>
      </c>
    </row>
    <row r="30" spans="2:65" x14ac:dyDescent="0.3">
      <c r="B30" s="1">
        <f t="shared" si="0"/>
        <v>2472</v>
      </c>
      <c r="C30" s="11">
        <v>18</v>
      </c>
      <c r="D30" s="11">
        <v>17528</v>
      </c>
      <c r="E30" s="11">
        <v>2447</v>
      </c>
      <c r="F30" s="11">
        <v>0</v>
      </c>
      <c r="G30" s="11">
        <v>25</v>
      </c>
      <c r="H30" s="11">
        <v>0</v>
      </c>
      <c r="I30" s="11">
        <v>0</v>
      </c>
      <c r="J30" s="11">
        <v>58.73</v>
      </c>
      <c r="K30" s="11">
        <v>1.51</v>
      </c>
      <c r="L30" s="11">
        <v>11</v>
      </c>
      <c r="M30" s="11">
        <v>3.32</v>
      </c>
      <c r="N30" s="11">
        <v>456</v>
      </c>
      <c r="O30" s="11">
        <v>1916</v>
      </c>
      <c r="P30" s="11">
        <v>1900</v>
      </c>
      <c r="Q30" s="11">
        <v>16</v>
      </c>
      <c r="R30" s="11">
        <v>0</v>
      </c>
      <c r="S30" s="11">
        <v>1448</v>
      </c>
      <c r="T30" s="11">
        <v>159</v>
      </c>
      <c r="U30" s="11">
        <v>0</v>
      </c>
      <c r="V30" s="1">
        <f t="shared" si="14"/>
        <v>205</v>
      </c>
      <c r="W30" s="1">
        <f t="shared" si="15"/>
        <v>6</v>
      </c>
      <c r="X30" s="1">
        <f t="shared" si="15"/>
        <v>0</v>
      </c>
      <c r="Y30" s="1">
        <f t="shared" si="15"/>
        <v>0</v>
      </c>
      <c r="Z30" s="1">
        <f t="shared" si="16"/>
        <v>211</v>
      </c>
      <c r="AA30" s="3">
        <f t="shared" si="1"/>
        <v>0.3775</v>
      </c>
      <c r="AB30" s="13">
        <f t="shared" si="2"/>
        <v>0</v>
      </c>
      <c r="AC30" s="13">
        <f t="shared" si="3"/>
        <v>0.1236</v>
      </c>
      <c r="AD30" s="13">
        <f t="shared" si="4"/>
        <v>0.12235</v>
      </c>
      <c r="AE30" s="13">
        <f t="shared" si="5"/>
        <v>1.25E-3</v>
      </c>
      <c r="AF30" s="13">
        <f t="shared" si="6"/>
        <v>0</v>
      </c>
      <c r="AG30" s="13">
        <f t="shared" si="7"/>
        <v>1.055E-2</v>
      </c>
      <c r="AQ30" s="11">
        <f t="shared" si="17"/>
        <v>40</v>
      </c>
      <c r="AR30" s="11">
        <f t="shared" si="17"/>
        <v>18</v>
      </c>
      <c r="AS30" s="1">
        <f t="shared" si="8"/>
        <v>90568.300618980458</v>
      </c>
      <c r="AT30" s="117">
        <f>+EvolOf!H20</f>
        <v>1006</v>
      </c>
      <c r="AU30" s="1">
        <f t="shared" si="9"/>
        <v>94417</v>
      </c>
      <c r="AV30" s="1">
        <f t="shared" si="10"/>
        <v>-3848.6993810195418</v>
      </c>
      <c r="AW30" s="40">
        <f t="shared" si="12"/>
        <v>-4.0762779806809646E-2</v>
      </c>
      <c r="AX30" s="1">
        <f t="shared" si="13"/>
        <v>14812486.925460204</v>
      </c>
      <c r="AY30" s="1">
        <f t="shared" si="11"/>
        <v>89652.359067413097</v>
      </c>
    </row>
    <row r="31" spans="2:65" x14ac:dyDescent="0.3">
      <c r="B31" s="1">
        <f t="shared" si="0"/>
        <v>2756</v>
      </c>
      <c r="C31" s="11">
        <v>19</v>
      </c>
      <c r="D31" s="11">
        <v>17244</v>
      </c>
      <c r="E31" s="11">
        <v>2719</v>
      </c>
      <c r="F31" s="11">
        <v>0</v>
      </c>
      <c r="G31" s="11">
        <v>36</v>
      </c>
      <c r="H31" s="11">
        <v>0</v>
      </c>
      <c r="I31" s="11">
        <v>1</v>
      </c>
      <c r="J31" s="11">
        <v>58.74</v>
      </c>
      <c r="K31" s="11">
        <v>1.55</v>
      </c>
      <c r="L31" s="11">
        <v>11.6</v>
      </c>
      <c r="M31" s="11">
        <v>2.5099999999999998</v>
      </c>
      <c r="N31" s="11">
        <v>488</v>
      </c>
      <c r="O31" s="11">
        <v>2168</v>
      </c>
      <c r="P31" s="11">
        <v>2144</v>
      </c>
      <c r="Q31" s="11">
        <v>23</v>
      </c>
      <c r="R31" s="11">
        <v>1</v>
      </c>
      <c r="S31" s="11">
        <v>1573</v>
      </c>
      <c r="T31" s="11">
        <v>168</v>
      </c>
      <c r="U31" s="11">
        <v>0</v>
      </c>
      <c r="V31" s="1">
        <f t="shared" si="14"/>
        <v>272</v>
      </c>
      <c r="W31" s="1">
        <f t="shared" si="15"/>
        <v>11</v>
      </c>
      <c r="X31" s="1">
        <f t="shared" si="15"/>
        <v>0</v>
      </c>
      <c r="Y31" s="1">
        <f t="shared" si="15"/>
        <v>1</v>
      </c>
      <c r="Z31" s="1">
        <f t="shared" si="16"/>
        <v>284</v>
      </c>
      <c r="AA31" s="3">
        <f t="shared" si="1"/>
        <v>0.38750000000000001</v>
      </c>
      <c r="AB31" s="13">
        <f t="shared" si="2"/>
        <v>3.6284470246734398E-4</v>
      </c>
      <c r="AC31" s="13">
        <f t="shared" si="3"/>
        <v>0.13780000000000001</v>
      </c>
      <c r="AD31" s="13">
        <f t="shared" si="4"/>
        <v>0.13594999999999999</v>
      </c>
      <c r="AE31" s="13">
        <f t="shared" si="5"/>
        <v>1.8E-3</v>
      </c>
      <c r="AF31" s="13">
        <f t="shared" si="6"/>
        <v>5.0000000000000002E-5</v>
      </c>
      <c r="AG31" s="13">
        <f t="shared" si="7"/>
        <v>1.4200000000000001E-2</v>
      </c>
      <c r="AQ31" s="11">
        <f t="shared" ref="AQ31:AR46" si="18">+AQ30+1</f>
        <v>41</v>
      </c>
      <c r="AR31" s="11">
        <f t="shared" si="18"/>
        <v>19</v>
      </c>
      <c r="AS31" s="1">
        <f t="shared" si="8"/>
        <v>100973.39664478565</v>
      </c>
      <c r="AT31" s="117">
        <f>+EvolOf!H21</f>
        <v>1606</v>
      </c>
      <c r="AU31" s="1">
        <f t="shared" si="9"/>
        <v>102136</v>
      </c>
      <c r="AV31" s="1">
        <f t="shared" si="10"/>
        <v>-1162.603355214349</v>
      </c>
      <c r="AW31" s="40">
        <f t="shared" si="12"/>
        <v>-1.1382894916722286E-2</v>
      </c>
      <c r="AX31" s="1">
        <f t="shared" si="13"/>
        <v>1351646.5615556617</v>
      </c>
      <c r="AY31" s="1">
        <f t="shared" si="11"/>
        <v>99617.803148465973</v>
      </c>
    </row>
    <row r="32" spans="2:65" x14ac:dyDescent="0.3">
      <c r="B32" s="1">
        <f t="shared" si="0"/>
        <v>3014</v>
      </c>
      <c r="C32" s="11">
        <v>20</v>
      </c>
      <c r="D32" s="11">
        <v>16986</v>
      </c>
      <c r="E32" s="11">
        <v>2961</v>
      </c>
      <c r="F32" s="11">
        <v>0</v>
      </c>
      <c r="G32" s="11">
        <v>52</v>
      </c>
      <c r="H32" s="11">
        <v>0</v>
      </c>
      <c r="I32" s="11">
        <v>1</v>
      </c>
      <c r="J32" s="11">
        <v>58.73</v>
      </c>
      <c r="K32" s="11">
        <v>1.58</v>
      </c>
      <c r="L32" s="11">
        <v>11.9</v>
      </c>
      <c r="M32" s="11">
        <v>2.36</v>
      </c>
      <c r="N32" s="11">
        <v>538</v>
      </c>
      <c r="O32" s="11">
        <v>2376</v>
      </c>
      <c r="P32" s="11">
        <v>2340</v>
      </c>
      <c r="Q32" s="11">
        <v>35</v>
      </c>
      <c r="R32" s="11">
        <v>1</v>
      </c>
      <c r="S32" s="11">
        <v>1689</v>
      </c>
      <c r="T32" s="11">
        <v>182</v>
      </c>
      <c r="U32" s="11">
        <v>0</v>
      </c>
      <c r="V32" s="1">
        <f t="shared" si="14"/>
        <v>242</v>
      </c>
      <c r="W32" s="1">
        <f t="shared" si="15"/>
        <v>16</v>
      </c>
      <c r="X32" s="1">
        <f t="shared" si="15"/>
        <v>0</v>
      </c>
      <c r="Y32" s="1">
        <f t="shared" si="15"/>
        <v>0</v>
      </c>
      <c r="Z32" s="1">
        <f t="shared" si="16"/>
        <v>258</v>
      </c>
      <c r="AA32" s="3">
        <f t="shared" si="1"/>
        <v>0.39500000000000002</v>
      </c>
      <c r="AB32" s="13">
        <f t="shared" si="2"/>
        <v>3.3178500331785003E-4</v>
      </c>
      <c r="AC32" s="13">
        <f t="shared" si="3"/>
        <v>0.1507</v>
      </c>
      <c r="AD32" s="13">
        <f t="shared" si="4"/>
        <v>0.14804999999999999</v>
      </c>
      <c r="AE32" s="13">
        <f t="shared" si="5"/>
        <v>2.5999999999999999E-3</v>
      </c>
      <c r="AF32" s="13">
        <f t="shared" si="6"/>
        <v>5.0000000000000002E-5</v>
      </c>
      <c r="AG32" s="13">
        <f t="shared" si="7"/>
        <v>1.29E-2</v>
      </c>
      <c r="AQ32" s="11">
        <f t="shared" si="18"/>
        <v>42</v>
      </c>
      <c r="AR32" s="11">
        <f t="shared" si="18"/>
        <v>20</v>
      </c>
      <c r="AS32" s="1">
        <f t="shared" si="8"/>
        <v>110425.9134569608</v>
      </c>
      <c r="AT32" s="117">
        <f>+EvolOf!H22</f>
        <v>2117</v>
      </c>
      <c r="AU32" s="1">
        <f t="shared" si="9"/>
        <v>0</v>
      </c>
      <c r="AV32" s="1">
        <f t="shared" si="10"/>
        <v>0</v>
      </c>
      <c r="AW32" s="40" t="e">
        <f t="shared" si="12"/>
        <v>#DIV/0!</v>
      </c>
      <c r="AX32" s="1">
        <f t="shared" si="13"/>
        <v>0</v>
      </c>
      <c r="AY32" s="1">
        <f t="shared" si="11"/>
        <v>108484.117367638</v>
      </c>
    </row>
    <row r="33" spans="1:65" x14ac:dyDescent="0.3">
      <c r="B33" s="1">
        <f t="shared" si="0"/>
        <v>3322</v>
      </c>
      <c r="C33" s="11">
        <v>21</v>
      </c>
      <c r="D33" s="11">
        <v>16678</v>
      </c>
      <c r="E33" s="11">
        <v>3252</v>
      </c>
      <c r="F33" s="11">
        <v>0</v>
      </c>
      <c r="G33" s="11">
        <v>68</v>
      </c>
      <c r="H33" s="11">
        <v>0</v>
      </c>
      <c r="I33" s="11">
        <v>2</v>
      </c>
      <c r="J33" s="11">
        <v>58.73</v>
      </c>
      <c r="K33" s="11">
        <v>1.6</v>
      </c>
      <c r="L33" s="11">
        <v>12.4</v>
      </c>
      <c r="M33" s="11">
        <v>2.19</v>
      </c>
      <c r="N33" s="11">
        <v>604</v>
      </c>
      <c r="O33" s="11">
        <v>2618</v>
      </c>
      <c r="P33" s="11">
        <v>2573</v>
      </c>
      <c r="Q33" s="11">
        <v>44</v>
      </c>
      <c r="R33" s="11">
        <v>1</v>
      </c>
      <c r="S33" s="11">
        <v>1803</v>
      </c>
      <c r="T33" s="11">
        <v>189</v>
      </c>
      <c r="U33" s="11">
        <v>0</v>
      </c>
      <c r="V33" s="1">
        <f t="shared" si="14"/>
        <v>291</v>
      </c>
      <c r="W33" s="1">
        <f t="shared" si="15"/>
        <v>16</v>
      </c>
      <c r="X33" s="1">
        <f t="shared" si="15"/>
        <v>0</v>
      </c>
      <c r="Y33" s="1">
        <f t="shared" si="15"/>
        <v>1</v>
      </c>
      <c r="Z33" s="1">
        <f t="shared" si="16"/>
        <v>308</v>
      </c>
      <c r="AA33" s="3">
        <f t="shared" si="1"/>
        <v>0.4</v>
      </c>
      <c r="AB33" s="13">
        <f t="shared" si="2"/>
        <v>6.020469596628537E-4</v>
      </c>
      <c r="AC33" s="13">
        <f t="shared" si="3"/>
        <v>0.1661</v>
      </c>
      <c r="AD33" s="13">
        <f t="shared" si="4"/>
        <v>0.16259999999999999</v>
      </c>
      <c r="AE33" s="13">
        <f t="shared" si="5"/>
        <v>3.3999999999999998E-3</v>
      </c>
      <c r="AF33" s="13">
        <f t="shared" si="6"/>
        <v>1E-4</v>
      </c>
      <c r="AG33" s="13">
        <f t="shared" si="7"/>
        <v>1.54E-2</v>
      </c>
      <c r="AQ33" s="11">
        <f t="shared" si="18"/>
        <v>43</v>
      </c>
      <c r="AR33" s="11">
        <f t="shared" si="18"/>
        <v>21</v>
      </c>
      <c r="AS33" s="1">
        <f t="shared" si="8"/>
        <v>121710.31337227067</v>
      </c>
      <c r="AT33" s="117">
        <f>+EvolOf!H23</f>
        <v>2929</v>
      </c>
      <c r="AU33" s="1">
        <f t="shared" si="9"/>
        <v>0</v>
      </c>
      <c r="AV33" s="1">
        <f t="shared" si="10"/>
        <v>0</v>
      </c>
      <c r="AW33" s="40" t="e">
        <f t="shared" si="12"/>
        <v>#DIV/0!</v>
      </c>
      <c r="AX33" s="1">
        <f t="shared" si="13"/>
        <v>0</v>
      </c>
      <c r="AY33" s="1">
        <f t="shared" si="11"/>
        <v>119145.67702788206</v>
      </c>
    </row>
    <row r="34" spans="1:65" x14ac:dyDescent="0.3">
      <c r="B34" s="1">
        <f t="shared" si="0"/>
        <v>3580</v>
      </c>
      <c r="C34" s="11">
        <v>22</v>
      </c>
      <c r="D34" s="11">
        <v>16420</v>
      </c>
      <c r="E34" s="11">
        <v>3493</v>
      </c>
      <c r="F34" s="11">
        <v>0</v>
      </c>
      <c r="G34" s="11">
        <v>84</v>
      </c>
      <c r="H34" s="11">
        <v>0</v>
      </c>
      <c r="I34" s="11">
        <v>3</v>
      </c>
      <c r="J34" s="11">
        <v>58.72</v>
      </c>
      <c r="K34" s="11">
        <v>1.61</v>
      </c>
      <c r="L34" s="11">
        <v>13.2</v>
      </c>
      <c r="M34" s="11">
        <v>1.91</v>
      </c>
      <c r="N34" s="11">
        <v>665</v>
      </c>
      <c r="O34" s="11">
        <v>2815</v>
      </c>
      <c r="P34" s="11">
        <v>2761</v>
      </c>
      <c r="Q34" s="11">
        <v>53</v>
      </c>
      <c r="R34" s="11">
        <v>1</v>
      </c>
      <c r="S34" s="11">
        <v>1959</v>
      </c>
      <c r="T34" s="11">
        <v>205</v>
      </c>
      <c r="U34" s="11">
        <v>0</v>
      </c>
      <c r="V34" s="1">
        <f t="shared" si="14"/>
        <v>241</v>
      </c>
      <c r="W34" s="1">
        <f t="shared" si="15"/>
        <v>16</v>
      </c>
      <c r="X34" s="1">
        <f t="shared" si="15"/>
        <v>0</v>
      </c>
      <c r="Y34" s="1">
        <f t="shared" si="15"/>
        <v>1</v>
      </c>
      <c r="Z34" s="1">
        <f t="shared" si="16"/>
        <v>258</v>
      </c>
      <c r="AA34" s="3">
        <f t="shared" si="1"/>
        <v>0.40250000000000002</v>
      </c>
      <c r="AB34" s="13">
        <f t="shared" si="2"/>
        <v>8.3798882681564244E-4</v>
      </c>
      <c r="AC34" s="13">
        <f t="shared" si="3"/>
        <v>0.17899999999999999</v>
      </c>
      <c r="AD34" s="13">
        <f t="shared" si="4"/>
        <v>0.17465</v>
      </c>
      <c r="AE34" s="13">
        <f t="shared" si="5"/>
        <v>4.1999999999999997E-3</v>
      </c>
      <c r="AF34" s="13">
        <f t="shared" si="6"/>
        <v>1.4999999999999999E-4</v>
      </c>
      <c r="AG34" s="13">
        <f t="shared" si="7"/>
        <v>1.29E-2</v>
      </c>
      <c r="AQ34" s="11">
        <f t="shared" si="18"/>
        <v>44</v>
      </c>
      <c r="AR34" s="11">
        <f t="shared" si="18"/>
        <v>22</v>
      </c>
      <c r="AS34" s="1">
        <f t="shared" si="8"/>
        <v>131162.8301844458</v>
      </c>
      <c r="AT34" s="117">
        <f>+EvolOf!H24</f>
        <v>4130</v>
      </c>
      <c r="AU34" s="1">
        <f t="shared" si="9"/>
        <v>0</v>
      </c>
      <c r="AV34" s="1">
        <f t="shared" si="10"/>
        <v>0</v>
      </c>
      <c r="AW34" s="40" t="e">
        <f t="shared" si="12"/>
        <v>#DIV/0!</v>
      </c>
      <c r="AX34" s="1">
        <f t="shared" si="13"/>
        <v>0</v>
      </c>
      <c r="AY34" s="1">
        <f t="shared" si="11"/>
        <v>127975.3535849914</v>
      </c>
    </row>
    <row r="35" spans="1:65" x14ac:dyDescent="0.3">
      <c r="B35" s="1">
        <f t="shared" si="0"/>
        <v>3776</v>
      </c>
      <c r="C35" s="11">
        <v>23</v>
      </c>
      <c r="D35" s="11">
        <v>16224</v>
      </c>
      <c r="E35" s="11">
        <v>3660</v>
      </c>
      <c r="F35" s="11">
        <v>0</v>
      </c>
      <c r="G35" s="11">
        <v>113</v>
      </c>
      <c r="H35" s="11">
        <v>0</v>
      </c>
      <c r="I35" s="11">
        <v>3</v>
      </c>
      <c r="J35" s="11">
        <v>58.72</v>
      </c>
      <c r="K35" s="11">
        <v>1.63</v>
      </c>
      <c r="L35" s="11">
        <v>13.8</v>
      </c>
      <c r="M35" s="11">
        <v>1.97</v>
      </c>
      <c r="N35" s="11">
        <v>727</v>
      </c>
      <c r="O35" s="11">
        <v>2949</v>
      </c>
      <c r="P35" s="11">
        <v>2872</v>
      </c>
      <c r="Q35" s="11">
        <v>76</v>
      </c>
      <c r="R35" s="11">
        <v>1</v>
      </c>
      <c r="S35" s="11">
        <v>2146</v>
      </c>
      <c r="T35" s="11">
        <v>217</v>
      </c>
      <c r="U35" s="11">
        <v>0</v>
      </c>
      <c r="V35" s="1">
        <f t="shared" si="14"/>
        <v>167</v>
      </c>
      <c r="W35" s="1">
        <f t="shared" si="15"/>
        <v>29</v>
      </c>
      <c r="X35" s="1">
        <f t="shared" si="15"/>
        <v>0</v>
      </c>
      <c r="Y35" s="1">
        <f t="shared" si="15"/>
        <v>0</v>
      </c>
      <c r="Z35" s="1">
        <f t="shared" si="16"/>
        <v>196</v>
      </c>
      <c r="AA35" s="3">
        <f t="shared" si="1"/>
        <v>0.40750000000000003</v>
      </c>
      <c r="AB35" s="13">
        <f t="shared" si="2"/>
        <v>7.9449152542372887E-4</v>
      </c>
      <c r="AC35" s="13">
        <f t="shared" si="3"/>
        <v>0.1888</v>
      </c>
      <c r="AD35" s="13">
        <f t="shared" si="4"/>
        <v>0.183</v>
      </c>
      <c r="AE35" s="13">
        <f t="shared" si="5"/>
        <v>5.6499999999999996E-3</v>
      </c>
      <c r="AF35" s="13">
        <f t="shared" si="6"/>
        <v>1.4999999999999999E-4</v>
      </c>
      <c r="AG35" s="13">
        <f t="shared" si="7"/>
        <v>9.7999999999999997E-3</v>
      </c>
      <c r="AQ35" s="11">
        <f t="shared" si="18"/>
        <v>45</v>
      </c>
      <c r="AR35" s="11">
        <f t="shared" si="18"/>
        <v>23</v>
      </c>
      <c r="AS35" s="1">
        <f t="shared" si="8"/>
        <v>138343.8119487339</v>
      </c>
      <c r="AT35" s="117">
        <f>+EvolOf!H25</f>
        <v>5844</v>
      </c>
      <c r="AU35" s="1">
        <f t="shared" si="9"/>
        <v>0</v>
      </c>
      <c r="AV35" s="1">
        <f t="shared" si="10"/>
        <v>0</v>
      </c>
      <c r="AW35" s="40" t="e">
        <f t="shared" si="12"/>
        <v>#DIV/0!</v>
      </c>
      <c r="AX35" s="1">
        <f t="shared" si="13"/>
        <v>0</v>
      </c>
      <c r="AY35" s="1">
        <f t="shared" si="11"/>
        <v>134093.84314946135</v>
      </c>
      <c r="BJ35" s="1"/>
      <c r="BK35" s="1"/>
      <c r="BL35" s="1"/>
      <c r="BM35" s="1"/>
    </row>
    <row r="36" spans="1:65" x14ac:dyDescent="0.3">
      <c r="B36" s="1">
        <f t="shared" si="0"/>
        <v>3930</v>
      </c>
      <c r="C36" s="11">
        <v>24</v>
      </c>
      <c r="D36" s="11">
        <v>16070</v>
      </c>
      <c r="E36" s="11">
        <v>3791</v>
      </c>
      <c r="F36" s="11">
        <v>0</v>
      </c>
      <c r="G36" s="11">
        <v>136</v>
      </c>
      <c r="H36" s="11">
        <v>0</v>
      </c>
      <c r="I36" s="11">
        <v>3</v>
      </c>
      <c r="J36" s="11">
        <v>58.72</v>
      </c>
      <c r="K36" s="11">
        <v>1.64</v>
      </c>
      <c r="L36" s="11">
        <v>14.2</v>
      </c>
      <c r="M36" s="11">
        <v>1.84</v>
      </c>
      <c r="N36" s="11">
        <v>812</v>
      </c>
      <c r="O36" s="11">
        <v>3018</v>
      </c>
      <c r="P36" s="11">
        <v>2924</v>
      </c>
      <c r="Q36" s="11">
        <v>93</v>
      </c>
      <c r="R36" s="11">
        <v>1</v>
      </c>
      <c r="S36" s="11">
        <v>2334</v>
      </c>
      <c r="T36" s="11">
        <v>235</v>
      </c>
      <c r="U36" s="11">
        <v>0</v>
      </c>
      <c r="V36" s="1">
        <f t="shared" si="14"/>
        <v>131</v>
      </c>
      <c r="W36" s="1">
        <f t="shared" si="15"/>
        <v>23</v>
      </c>
      <c r="X36" s="1">
        <f t="shared" si="15"/>
        <v>0</v>
      </c>
      <c r="Y36" s="1">
        <f t="shared" si="15"/>
        <v>0</v>
      </c>
      <c r="Z36" s="1">
        <f t="shared" si="16"/>
        <v>154</v>
      </c>
      <c r="AA36" s="3">
        <f t="shared" si="1"/>
        <v>0.41000000000000003</v>
      </c>
      <c r="AB36" s="13">
        <f t="shared" si="2"/>
        <v>7.6335877862595419E-4</v>
      </c>
      <c r="AC36" s="13">
        <f t="shared" si="3"/>
        <v>0.19650000000000001</v>
      </c>
      <c r="AD36" s="13">
        <f t="shared" si="4"/>
        <v>0.18955</v>
      </c>
      <c r="AE36" s="13">
        <f t="shared" si="5"/>
        <v>6.7999999999999996E-3</v>
      </c>
      <c r="AF36" s="13">
        <f t="shared" si="6"/>
        <v>1.4999999999999999E-4</v>
      </c>
      <c r="AG36" s="13">
        <f t="shared" si="7"/>
        <v>7.7000000000000002E-3</v>
      </c>
      <c r="AQ36" s="11">
        <f t="shared" si="18"/>
        <v>46</v>
      </c>
      <c r="AR36" s="11">
        <f t="shared" si="18"/>
        <v>24</v>
      </c>
      <c r="AS36" s="1">
        <f t="shared" si="8"/>
        <v>143986.01190638883</v>
      </c>
      <c r="AT36" s="117">
        <f>+EvolOf!H26</f>
        <v>7698</v>
      </c>
      <c r="AU36" s="1">
        <f t="shared" si="9"/>
        <v>0</v>
      </c>
      <c r="AV36" s="1">
        <f t="shared" si="10"/>
        <v>0</v>
      </c>
      <c r="AW36" s="40" t="e">
        <f t="shared" si="12"/>
        <v>#DIV/0!</v>
      </c>
      <c r="AX36" s="1">
        <f t="shared" si="13"/>
        <v>0</v>
      </c>
      <c r="AY36" s="1">
        <f t="shared" si="11"/>
        <v>138893.37687967432</v>
      </c>
      <c r="BJ36" s="1"/>
      <c r="BK36" s="1"/>
      <c r="BL36" s="1"/>
      <c r="BM36" s="1"/>
    </row>
    <row r="37" spans="1:65" x14ac:dyDescent="0.3">
      <c r="B37" s="1">
        <f t="shared" si="0"/>
        <v>4048</v>
      </c>
      <c r="C37" s="11">
        <v>25</v>
      </c>
      <c r="D37" s="11">
        <v>15952</v>
      </c>
      <c r="E37" s="11">
        <v>3871</v>
      </c>
      <c r="F37" s="11">
        <v>0</v>
      </c>
      <c r="G37" s="11">
        <v>172</v>
      </c>
      <c r="H37" s="11">
        <v>0</v>
      </c>
      <c r="I37" s="11">
        <v>5</v>
      </c>
      <c r="J37" s="11">
        <v>58.71</v>
      </c>
      <c r="K37" s="11">
        <v>1.66</v>
      </c>
      <c r="L37" s="11">
        <v>14.7</v>
      </c>
      <c r="M37" s="11">
        <v>1.97</v>
      </c>
      <c r="N37" s="11">
        <v>884</v>
      </c>
      <c r="O37" s="11">
        <v>3064</v>
      </c>
      <c r="P37" s="11">
        <v>2941</v>
      </c>
      <c r="Q37" s="11">
        <v>120</v>
      </c>
      <c r="R37" s="11">
        <v>3</v>
      </c>
      <c r="S37" s="11">
        <v>2580</v>
      </c>
      <c r="T37" s="11">
        <v>253</v>
      </c>
      <c r="U37" s="11">
        <v>0</v>
      </c>
      <c r="V37" s="1">
        <f t="shared" si="14"/>
        <v>80</v>
      </c>
      <c r="W37" s="1">
        <f t="shared" si="15"/>
        <v>36</v>
      </c>
      <c r="X37" s="1">
        <f t="shared" si="15"/>
        <v>0</v>
      </c>
      <c r="Y37" s="1">
        <f t="shared" si="15"/>
        <v>2</v>
      </c>
      <c r="Z37" s="1">
        <f t="shared" si="16"/>
        <v>118</v>
      </c>
      <c r="AA37" s="3">
        <f t="shared" si="1"/>
        <v>0.41500000000000004</v>
      </c>
      <c r="AB37" s="13">
        <f t="shared" si="2"/>
        <v>1.2351778656126482E-3</v>
      </c>
      <c r="AC37" s="13">
        <f t="shared" si="3"/>
        <v>0.2024</v>
      </c>
      <c r="AD37" s="13">
        <f t="shared" si="4"/>
        <v>0.19355</v>
      </c>
      <c r="AE37" s="13">
        <f t="shared" si="5"/>
        <v>8.6E-3</v>
      </c>
      <c r="AF37" s="13">
        <f t="shared" si="6"/>
        <v>2.5000000000000001E-4</v>
      </c>
      <c r="AG37" s="13">
        <f t="shared" si="7"/>
        <v>5.8999999999999999E-3</v>
      </c>
      <c r="AQ37" s="11">
        <f t="shared" si="18"/>
        <v>47</v>
      </c>
      <c r="AR37" s="11">
        <f t="shared" si="18"/>
        <v>25</v>
      </c>
      <c r="AS37" s="1">
        <f t="shared" si="8"/>
        <v>148309.25602978677</v>
      </c>
      <c r="AT37" s="117">
        <f>+EvolOf!H27</f>
        <v>9149</v>
      </c>
      <c r="AU37" s="1">
        <f t="shared" si="9"/>
        <v>0</v>
      </c>
      <c r="AV37" s="1">
        <f t="shared" si="10"/>
        <v>0</v>
      </c>
      <c r="AW37" s="40" t="e">
        <f t="shared" si="12"/>
        <v>#DIV/0!</v>
      </c>
      <c r="AX37" s="1">
        <f t="shared" si="13"/>
        <v>0</v>
      </c>
      <c r="AY37" s="1">
        <f t="shared" si="11"/>
        <v>141824.38984468987</v>
      </c>
      <c r="BJ37" s="1"/>
      <c r="BK37" s="1"/>
      <c r="BL37" s="1"/>
      <c r="BM37" s="1"/>
    </row>
    <row r="38" spans="1:65" x14ac:dyDescent="0.3">
      <c r="B38" s="1">
        <f t="shared" si="0"/>
        <v>4175</v>
      </c>
      <c r="C38" s="11">
        <v>26</v>
      </c>
      <c r="D38" s="11">
        <v>15825</v>
      </c>
      <c r="E38" s="11">
        <v>3966</v>
      </c>
      <c r="F38" s="11">
        <v>0</v>
      </c>
      <c r="G38" s="11">
        <v>204</v>
      </c>
      <c r="H38" s="11">
        <v>0</v>
      </c>
      <c r="I38" s="11">
        <v>5</v>
      </c>
      <c r="J38" s="11">
        <v>58.71</v>
      </c>
      <c r="K38" s="11">
        <v>1.69</v>
      </c>
      <c r="L38" s="11">
        <v>15</v>
      </c>
      <c r="M38" s="11">
        <v>1.97</v>
      </c>
      <c r="N38" s="11">
        <v>958</v>
      </c>
      <c r="O38" s="11">
        <v>3117</v>
      </c>
      <c r="P38" s="11">
        <v>2967</v>
      </c>
      <c r="Q38" s="11">
        <v>147</v>
      </c>
      <c r="R38" s="11">
        <v>3</v>
      </c>
      <c r="S38" s="11">
        <v>2807</v>
      </c>
      <c r="T38" s="11">
        <v>281</v>
      </c>
      <c r="U38" s="11">
        <v>0</v>
      </c>
      <c r="V38" s="1">
        <f t="shared" si="14"/>
        <v>95</v>
      </c>
      <c r="W38" s="1">
        <f t="shared" si="15"/>
        <v>32</v>
      </c>
      <c r="X38" s="1">
        <f t="shared" si="15"/>
        <v>0</v>
      </c>
      <c r="Y38" s="1">
        <f t="shared" si="15"/>
        <v>0</v>
      </c>
      <c r="Z38" s="1">
        <f t="shared" si="16"/>
        <v>127</v>
      </c>
      <c r="AA38" s="3">
        <f t="shared" si="1"/>
        <v>0.42249999999999999</v>
      </c>
      <c r="AB38" s="13">
        <f t="shared" si="2"/>
        <v>1.1976047904191617E-3</v>
      </c>
      <c r="AC38" s="13">
        <f t="shared" si="3"/>
        <v>0.20874999999999999</v>
      </c>
      <c r="AD38" s="13">
        <f t="shared" si="4"/>
        <v>0.1983</v>
      </c>
      <c r="AE38" s="13">
        <f t="shared" si="5"/>
        <v>1.0200000000000001E-2</v>
      </c>
      <c r="AF38" s="13">
        <f t="shared" si="6"/>
        <v>2.5000000000000001E-4</v>
      </c>
      <c r="AG38" s="13">
        <f t="shared" si="7"/>
        <v>6.3499999999999997E-3</v>
      </c>
      <c r="AQ38" s="11">
        <f t="shared" si="18"/>
        <v>48</v>
      </c>
      <c r="AR38" s="11">
        <f t="shared" si="18"/>
        <v>26</v>
      </c>
      <c r="AS38" s="1">
        <f t="shared" si="8"/>
        <v>152962.23911174896</v>
      </c>
      <c r="AT38" s="117">
        <f>+EvolOf!H28</f>
        <v>11178</v>
      </c>
      <c r="AU38" s="1">
        <f t="shared" si="9"/>
        <v>0</v>
      </c>
      <c r="AV38" s="1">
        <f t="shared" si="10"/>
        <v>0</v>
      </c>
      <c r="AW38" s="40" t="e">
        <f t="shared" si="12"/>
        <v>#DIV/0!</v>
      </c>
      <c r="AX38" s="1">
        <f t="shared" si="13"/>
        <v>0</v>
      </c>
      <c r="AY38" s="1">
        <f t="shared" si="11"/>
        <v>145304.96774064584</v>
      </c>
      <c r="BJ38" s="1"/>
      <c r="BK38" s="1"/>
      <c r="BL38" s="1"/>
      <c r="BM38" s="1"/>
    </row>
    <row r="39" spans="1:65" x14ac:dyDescent="0.3">
      <c r="B39" s="1">
        <f t="shared" si="0"/>
        <v>4324</v>
      </c>
      <c r="C39" s="11">
        <v>27</v>
      </c>
      <c r="D39" s="11">
        <v>15676</v>
      </c>
      <c r="E39" s="11">
        <v>4069</v>
      </c>
      <c r="F39" s="11">
        <v>0</v>
      </c>
      <c r="G39" s="11">
        <v>250</v>
      </c>
      <c r="H39" s="11">
        <v>0</v>
      </c>
      <c r="I39" s="11">
        <v>5</v>
      </c>
      <c r="J39" s="11">
        <v>58.71</v>
      </c>
      <c r="K39" s="11">
        <v>1.7</v>
      </c>
      <c r="L39" s="11">
        <v>15.4</v>
      </c>
      <c r="M39" s="11">
        <v>1.89</v>
      </c>
      <c r="N39" s="11">
        <v>1034</v>
      </c>
      <c r="O39" s="11">
        <v>3190</v>
      </c>
      <c r="P39" s="11">
        <v>3002</v>
      </c>
      <c r="Q39" s="11">
        <v>185</v>
      </c>
      <c r="R39" s="11">
        <v>3</v>
      </c>
      <c r="S39" s="11">
        <v>3067</v>
      </c>
      <c r="T39" s="11">
        <v>304</v>
      </c>
      <c r="U39" s="11">
        <v>0</v>
      </c>
      <c r="V39" s="1">
        <f t="shared" si="14"/>
        <v>103</v>
      </c>
      <c r="W39" s="1">
        <f t="shared" si="15"/>
        <v>46</v>
      </c>
      <c r="X39" s="1">
        <f t="shared" si="15"/>
        <v>0</v>
      </c>
      <c r="Y39" s="1">
        <f t="shared" si="15"/>
        <v>0</v>
      </c>
      <c r="Z39" s="1">
        <f t="shared" si="16"/>
        <v>149</v>
      </c>
      <c r="AA39" s="3">
        <f t="shared" si="1"/>
        <v>0.42499999999999999</v>
      </c>
      <c r="AB39" s="13">
        <f t="shared" si="2"/>
        <v>1.1563367252543941E-3</v>
      </c>
      <c r="AC39" s="13">
        <f t="shared" si="3"/>
        <v>0.2162</v>
      </c>
      <c r="AD39" s="13">
        <f t="shared" si="4"/>
        <v>0.20344999999999999</v>
      </c>
      <c r="AE39" s="13">
        <f t="shared" si="5"/>
        <v>1.2500000000000001E-2</v>
      </c>
      <c r="AF39" s="13">
        <f t="shared" si="6"/>
        <v>2.5000000000000001E-4</v>
      </c>
      <c r="AG39" s="13">
        <f t="shared" si="7"/>
        <v>7.45E-3</v>
      </c>
      <c r="AQ39" s="11">
        <f t="shared" si="18"/>
        <v>49</v>
      </c>
      <c r="AR39" s="11">
        <f t="shared" si="18"/>
        <v>27</v>
      </c>
      <c r="AS39" s="1">
        <f t="shared" si="8"/>
        <v>158421.25075909041</v>
      </c>
      <c r="AT39" s="117">
        <f>+EvolOf!H29</f>
        <v>13716</v>
      </c>
      <c r="AU39" s="1">
        <f t="shared" si="9"/>
        <v>0</v>
      </c>
      <c r="AV39" s="1">
        <f t="shared" si="10"/>
        <v>0</v>
      </c>
      <c r="AW39" s="40" t="e">
        <f t="shared" si="12"/>
        <v>#DIV/0!</v>
      </c>
      <c r="AX39" s="1">
        <f t="shared" si="13"/>
        <v>0</v>
      </c>
      <c r="AY39" s="1">
        <f t="shared" si="11"/>
        <v>149078.64693310336</v>
      </c>
      <c r="BJ39" s="1"/>
      <c r="BK39" s="1"/>
      <c r="BL39" s="1"/>
      <c r="BM39" s="1"/>
    </row>
    <row r="40" spans="1:65" x14ac:dyDescent="0.3">
      <c r="B40" s="1">
        <f t="shared" si="0"/>
        <v>4443</v>
      </c>
      <c r="C40" s="11">
        <v>28</v>
      </c>
      <c r="D40" s="11">
        <v>15557</v>
      </c>
      <c r="E40" s="11">
        <v>4137</v>
      </c>
      <c r="F40" s="11">
        <v>0</v>
      </c>
      <c r="G40" s="11">
        <v>300</v>
      </c>
      <c r="H40" s="11">
        <v>0</v>
      </c>
      <c r="I40" s="11">
        <v>6</v>
      </c>
      <c r="J40" s="11">
        <v>58.69</v>
      </c>
      <c r="K40" s="11">
        <v>1.71</v>
      </c>
      <c r="L40" s="11">
        <v>16</v>
      </c>
      <c r="M40" s="11">
        <v>1.94</v>
      </c>
      <c r="N40" s="11">
        <v>1088</v>
      </c>
      <c r="O40" s="11">
        <v>3255</v>
      </c>
      <c r="P40" s="11">
        <v>3023</v>
      </c>
      <c r="Q40" s="11">
        <v>229</v>
      </c>
      <c r="R40" s="11">
        <v>3</v>
      </c>
      <c r="S40" s="11">
        <v>3275</v>
      </c>
      <c r="T40" s="11">
        <v>311</v>
      </c>
      <c r="U40" s="11">
        <v>0</v>
      </c>
      <c r="V40" s="1">
        <f t="shared" si="14"/>
        <v>68</v>
      </c>
      <c r="W40" s="1">
        <f t="shared" si="15"/>
        <v>50</v>
      </c>
      <c r="X40" s="1">
        <f t="shared" si="15"/>
        <v>0</v>
      </c>
      <c r="Y40" s="1">
        <f t="shared" si="15"/>
        <v>1</v>
      </c>
      <c r="Z40" s="1">
        <f t="shared" si="16"/>
        <v>119</v>
      </c>
      <c r="AA40" s="3">
        <f t="shared" si="1"/>
        <v>0.42749999999999999</v>
      </c>
      <c r="AB40" s="13">
        <f t="shared" si="2"/>
        <v>1.3504388926401081E-3</v>
      </c>
      <c r="AC40" s="13">
        <f t="shared" si="3"/>
        <v>0.22214999999999999</v>
      </c>
      <c r="AD40" s="13">
        <f t="shared" si="4"/>
        <v>0.20685000000000001</v>
      </c>
      <c r="AE40" s="13">
        <f t="shared" si="5"/>
        <v>1.4999999999999999E-2</v>
      </c>
      <c r="AF40" s="13">
        <f t="shared" si="6"/>
        <v>2.9999999999999997E-4</v>
      </c>
      <c r="AG40" s="13">
        <f t="shared" si="7"/>
        <v>5.9500000000000004E-3</v>
      </c>
      <c r="AQ40" s="11">
        <f t="shared" si="18"/>
        <v>50</v>
      </c>
      <c r="AR40" s="11">
        <f t="shared" si="18"/>
        <v>28</v>
      </c>
      <c r="AS40" s="1">
        <f t="shared" si="8"/>
        <v>162781.13254455104</v>
      </c>
      <c r="AT40" s="117">
        <f>+EvolOf!H30</f>
        <v>17147</v>
      </c>
      <c r="AU40" s="1">
        <f t="shared" si="9"/>
        <v>0</v>
      </c>
      <c r="AV40" s="1">
        <f t="shared" si="10"/>
        <v>0</v>
      </c>
      <c r="AW40" s="40" t="e">
        <f t="shared" si="12"/>
        <v>#DIV/0!</v>
      </c>
      <c r="AX40" s="1">
        <f t="shared" si="13"/>
        <v>0</v>
      </c>
      <c r="AY40" s="1">
        <f t="shared" si="11"/>
        <v>151570.00795336656</v>
      </c>
      <c r="BJ40" s="1"/>
      <c r="BK40" s="1"/>
      <c r="BL40" s="1"/>
      <c r="BM40" s="1"/>
    </row>
    <row r="41" spans="1:65" x14ac:dyDescent="0.3">
      <c r="B41" s="1">
        <f t="shared" si="0"/>
        <v>4563</v>
      </c>
      <c r="C41" s="11">
        <v>29</v>
      </c>
      <c r="D41" s="11">
        <v>15437</v>
      </c>
      <c r="E41" s="11">
        <v>4199</v>
      </c>
      <c r="F41" s="11">
        <v>0</v>
      </c>
      <c r="G41" s="11">
        <v>358</v>
      </c>
      <c r="H41" s="11">
        <v>0</v>
      </c>
      <c r="I41" s="11">
        <v>6</v>
      </c>
      <c r="J41" s="11">
        <v>58.69</v>
      </c>
      <c r="K41" s="11">
        <v>1.74</v>
      </c>
      <c r="L41" s="11">
        <v>16.5</v>
      </c>
      <c r="M41" s="11">
        <v>1.93</v>
      </c>
      <c r="N41" s="11">
        <v>1149</v>
      </c>
      <c r="O41" s="11">
        <v>3314</v>
      </c>
      <c r="P41" s="11">
        <v>3038</v>
      </c>
      <c r="Q41" s="11">
        <v>273</v>
      </c>
      <c r="R41" s="11">
        <v>3</v>
      </c>
      <c r="S41" s="11">
        <v>3413</v>
      </c>
      <c r="T41" s="11">
        <v>328</v>
      </c>
      <c r="U41" s="11">
        <v>0</v>
      </c>
      <c r="V41" s="1">
        <f t="shared" si="14"/>
        <v>62</v>
      </c>
      <c r="W41" s="1">
        <f t="shared" si="15"/>
        <v>58</v>
      </c>
      <c r="X41" s="1">
        <f t="shared" si="15"/>
        <v>0</v>
      </c>
      <c r="Y41" s="1">
        <f t="shared" si="15"/>
        <v>0</v>
      </c>
      <c r="Z41" s="1">
        <f t="shared" si="16"/>
        <v>120</v>
      </c>
      <c r="AA41" s="3">
        <f t="shared" si="1"/>
        <v>0.435</v>
      </c>
      <c r="AB41" s="13">
        <f t="shared" si="2"/>
        <v>1.3149243918474688E-3</v>
      </c>
      <c r="AC41" s="13">
        <f t="shared" si="3"/>
        <v>0.22814999999999999</v>
      </c>
      <c r="AD41" s="13">
        <f t="shared" si="4"/>
        <v>0.20995</v>
      </c>
      <c r="AE41" s="13">
        <f t="shared" si="5"/>
        <v>1.7899999999999999E-2</v>
      </c>
      <c r="AF41" s="13">
        <f t="shared" si="6"/>
        <v>2.9999999999999997E-4</v>
      </c>
      <c r="AG41" s="13">
        <f t="shared" si="7"/>
        <v>6.0000000000000001E-3</v>
      </c>
      <c r="AQ41" s="11">
        <f t="shared" si="18"/>
        <v>51</v>
      </c>
      <c r="AR41" s="11">
        <f t="shared" si="18"/>
        <v>29</v>
      </c>
      <c r="AS41" s="1">
        <f t="shared" si="8"/>
        <v>167177.65199207436</v>
      </c>
      <c r="AT41" s="117">
        <f>+EvolOf!H31</f>
        <v>19980</v>
      </c>
      <c r="AU41" s="1">
        <f t="shared" si="9"/>
        <v>0</v>
      </c>
      <c r="AV41" s="1">
        <f t="shared" si="10"/>
        <v>0</v>
      </c>
      <c r="AW41" s="40" t="e">
        <f t="shared" si="12"/>
        <v>#DIV/0!</v>
      </c>
      <c r="AX41" s="1">
        <f t="shared" si="13"/>
        <v>0</v>
      </c>
      <c r="AY41" s="1">
        <f t="shared" si="11"/>
        <v>153841.54300125362</v>
      </c>
      <c r="BJ41" s="1"/>
      <c r="BK41" s="1"/>
      <c r="BL41" s="1"/>
      <c r="BM41" s="1"/>
    </row>
    <row r="42" spans="1:65" x14ac:dyDescent="0.3">
      <c r="B42" s="1">
        <f t="shared" si="0"/>
        <v>4663</v>
      </c>
      <c r="C42" s="11">
        <v>30</v>
      </c>
      <c r="D42" s="11">
        <v>15337</v>
      </c>
      <c r="E42" s="11">
        <v>4231</v>
      </c>
      <c r="F42" s="11">
        <v>0</v>
      </c>
      <c r="G42" s="11">
        <v>424</v>
      </c>
      <c r="H42" s="11">
        <v>0</v>
      </c>
      <c r="I42" s="11">
        <v>8</v>
      </c>
      <c r="J42" s="11">
        <v>58.7</v>
      </c>
      <c r="K42" s="11">
        <v>1.75</v>
      </c>
      <c r="L42" s="11">
        <v>17.100000000000001</v>
      </c>
      <c r="M42" s="11">
        <v>1.92</v>
      </c>
      <c r="N42" s="11">
        <v>1204</v>
      </c>
      <c r="O42" s="11">
        <v>3359</v>
      </c>
      <c r="P42" s="11">
        <v>3034</v>
      </c>
      <c r="Q42" s="11">
        <v>321</v>
      </c>
      <c r="R42" s="11">
        <v>4</v>
      </c>
      <c r="S42" s="11">
        <v>3499</v>
      </c>
      <c r="T42" s="11">
        <v>342</v>
      </c>
      <c r="U42" s="11">
        <v>0</v>
      </c>
      <c r="V42" s="1">
        <f t="shared" si="14"/>
        <v>32</v>
      </c>
      <c r="W42" s="1">
        <f t="shared" si="15"/>
        <v>66</v>
      </c>
      <c r="X42" s="1">
        <f t="shared" si="15"/>
        <v>0</v>
      </c>
      <c r="Y42" s="1">
        <f t="shared" si="15"/>
        <v>2</v>
      </c>
      <c r="Z42" s="1">
        <f t="shared" si="16"/>
        <v>100</v>
      </c>
      <c r="AA42" s="3">
        <f t="shared" si="1"/>
        <v>0.4375</v>
      </c>
      <c r="AB42" s="13">
        <f t="shared" si="2"/>
        <v>1.7156337122024449E-3</v>
      </c>
      <c r="AC42" s="13">
        <f t="shared" si="3"/>
        <v>0.23315</v>
      </c>
      <c r="AD42" s="13">
        <f t="shared" si="4"/>
        <v>0.21154999999999999</v>
      </c>
      <c r="AE42" s="13">
        <f t="shared" si="5"/>
        <v>2.12E-2</v>
      </c>
      <c r="AF42" s="13">
        <f t="shared" si="6"/>
        <v>4.0000000000000002E-4</v>
      </c>
      <c r="AG42" s="13">
        <f t="shared" si="7"/>
        <v>5.0000000000000001E-3</v>
      </c>
      <c r="AQ42" s="11">
        <f t="shared" si="18"/>
        <v>52</v>
      </c>
      <c r="AR42" s="11">
        <f t="shared" si="18"/>
        <v>30</v>
      </c>
      <c r="AS42" s="1">
        <f t="shared" si="8"/>
        <v>170841.4181983438</v>
      </c>
      <c r="AT42" s="117">
        <f>+EvolOf!H32</f>
        <v>24926</v>
      </c>
      <c r="AU42" s="1">
        <f t="shared" si="9"/>
        <v>0</v>
      </c>
      <c r="AV42" s="1">
        <f t="shared" si="10"/>
        <v>0</v>
      </c>
      <c r="AW42" s="40" t="e">
        <f t="shared" si="12"/>
        <v>#DIV/0!</v>
      </c>
      <c r="AX42" s="1">
        <f t="shared" si="13"/>
        <v>0</v>
      </c>
      <c r="AY42" s="1">
        <f t="shared" si="11"/>
        <v>155013.94818725984</v>
      </c>
      <c r="BJ42" s="1"/>
      <c r="BK42" s="1"/>
      <c r="BL42" s="1"/>
      <c r="BM42" s="1"/>
    </row>
    <row r="43" spans="1:65" x14ac:dyDescent="0.3">
      <c r="B43" s="1">
        <f t="shared" si="0"/>
        <v>4736</v>
      </c>
      <c r="C43" s="11">
        <v>31</v>
      </c>
      <c r="D43" s="11">
        <v>15264</v>
      </c>
      <c r="E43" s="11">
        <v>4216</v>
      </c>
      <c r="F43" s="11">
        <v>0</v>
      </c>
      <c r="G43" s="11">
        <v>510</v>
      </c>
      <c r="H43" s="11">
        <v>0</v>
      </c>
      <c r="I43" s="11">
        <v>10</v>
      </c>
      <c r="J43" s="11">
        <v>58.7</v>
      </c>
      <c r="K43" s="11">
        <v>1.76</v>
      </c>
      <c r="L43" s="11">
        <v>17.8</v>
      </c>
      <c r="M43" s="11">
        <v>1.85</v>
      </c>
      <c r="N43" s="11">
        <v>1256</v>
      </c>
      <c r="O43" s="11">
        <v>3380</v>
      </c>
      <c r="P43" s="11">
        <v>2983</v>
      </c>
      <c r="Q43" s="11">
        <v>392</v>
      </c>
      <c r="R43" s="11">
        <v>5</v>
      </c>
      <c r="S43" s="11">
        <v>3528</v>
      </c>
      <c r="T43" s="11">
        <v>346</v>
      </c>
      <c r="U43" s="11">
        <v>0</v>
      </c>
      <c r="V43" s="1">
        <f t="shared" si="14"/>
        <v>-15</v>
      </c>
      <c r="W43" s="1">
        <f t="shared" si="15"/>
        <v>86</v>
      </c>
      <c r="X43" s="1">
        <f t="shared" si="15"/>
        <v>0</v>
      </c>
      <c r="Y43" s="1">
        <f t="shared" si="15"/>
        <v>2</v>
      </c>
      <c r="Z43" s="1">
        <f t="shared" si="16"/>
        <v>73</v>
      </c>
      <c r="AA43" s="3">
        <f t="shared" si="1"/>
        <v>0.44</v>
      </c>
      <c r="AB43" s="13">
        <f t="shared" si="2"/>
        <v>2.1114864864864866E-3</v>
      </c>
      <c r="AC43" s="13">
        <f t="shared" si="3"/>
        <v>0.23680000000000001</v>
      </c>
      <c r="AD43" s="13">
        <f t="shared" si="4"/>
        <v>0.21079999999999999</v>
      </c>
      <c r="AE43" s="13">
        <f t="shared" si="5"/>
        <v>2.5499999999999998E-2</v>
      </c>
      <c r="AF43" s="13">
        <f t="shared" si="6"/>
        <v>5.0000000000000001E-4</v>
      </c>
      <c r="AG43" s="13">
        <f t="shared" si="7"/>
        <v>3.65E-3</v>
      </c>
      <c r="AQ43" s="11">
        <f t="shared" si="18"/>
        <v>53</v>
      </c>
      <c r="AR43" s="11">
        <f t="shared" si="18"/>
        <v>31</v>
      </c>
      <c r="AS43" s="1">
        <f t="shared" si="8"/>
        <v>173515.9675289205</v>
      </c>
      <c r="AT43" s="117">
        <f>+EvolOf!H33</f>
        <v>28572</v>
      </c>
      <c r="AU43" s="1">
        <f t="shared" si="9"/>
        <v>0</v>
      </c>
      <c r="AV43" s="1">
        <f t="shared" si="10"/>
        <v>0</v>
      </c>
      <c r="AW43" s="40" t="e">
        <f t="shared" si="12"/>
        <v>#DIV/0!</v>
      </c>
      <c r="AX43" s="1">
        <f t="shared" si="13"/>
        <v>0</v>
      </c>
      <c r="AY43" s="1">
        <f t="shared" si="11"/>
        <v>154464.38325631942</v>
      </c>
      <c r="BJ43" s="1"/>
      <c r="BK43" s="1"/>
      <c r="BL43" s="1"/>
      <c r="BM43" s="1"/>
    </row>
    <row r="44" spans="1:65" x14ac:dyDescent="0.3">
      <c r="B44" s="1">
        <f t="shared" si="0"/>
        <v>4796</v>
      </c>
      <c r="C44" s="11">
        <v>32</v>
      </c>
      <c r="D44" s="11">
        <v>15204</v>
      </c>
      <c r="E44" s="11">
        <v>4168</v>
      </c>
      <c r="F44" s="11">
        <v>0</v>
      </c>
      <c r="G44" s="11">
        <v>614</v>
      </c>
      <c r="H44" s="11">
        <v>0</v>
      </c>
      <c r="I44" s="11">
        <v>14</v>
      </c>
      <c r="J44" s="11">
        <v>58.7</v>
      </c>
      <c r="K44" s="11">
        <v>1.77</v>
      </c>
      <c r="L44" s="11">
        <v>18.7</v>
      </c>
      <c r="M44" s="11">
        <v>1.79</v>
      </c>
      <c r="N44" s="11">
        <v>1310</v>
      </c>
      <c r="O44" s="11">
        <v>3386</v>
      </c>
      <c r="P44" s="11">
        <v>2926</v>
      </c>
      <c r="Q44" s="11">
        <v>453</v>
      </c>
      <c r="R44" s="11">
        <v>7</v>
      </c>
      <c r="S44" s="11">
        <v>3547</v>
      </c>
      <c r="T44" s="11">
        <v>346</v>
      </c>
      <c r="U44" s="11">
        <v>0</v>
      </c>
      <c r="V44" s="1">
        <f t="shared" si="14"/>
        <v>-48</v>
      </c>
      <c r="W44" s="1">
        <f t="shared" si="15"/>
        <v>104</v>
      </c>
      <c r="X44" s="1">
        <f t="shared" si="15"/>
        <v>0</v>
      </c>
      <c r="Y44" s="1">
        <f t="shared" si="15"/>
        <v>4</v>
      </c>
      <c r="Z44" s="1">
        <f t="shared" si="16"/>
        <v>60</v>
      </c>
      <c r="AA44" s="3">
        <f t="shared" si="1"/>
        <v>0.4425</v>
      </c>
      <c r="AB44" s="13">
        <f t="shared" si="2"/>
        <v>2.9190992493744786E-3</v>
      </c>
      <c r="AC44" s="13">
        <f t="shared" si="3"/>
        <v>0.23980000000000001</v>
      </c>
      <c r="AD44" s="13">
        <f t="shared" si="4"/>
        <v>0.2084</v>
      </c>
      <c r="AE44" s="13">
        <f t="shared" si="5"/>
        <v>3.0700000000000002E-2</v>
      </c>
      <c r="AF44" s="13">
        <f t="shared" si="6"/>
        <v>6.9999999999999999E-4</v>
      </c>
      <c r="AG44" s="13">
        <f t="shared" si="7"/>
        <v>3.0000000000000001E-3</v>
      </c>
      <c r="AQ44" s="11">
        <f t="shared" si="18"/>
        <v>54</v>
      </c>
      <c r="AR44" s="11">
        <f t="shared" si="18"/>
        <v>32</v>
      </c>
      <c r="AS44" s="1">
        <f t="shared" si="8"/>
        <v>175714.22725268215</v>
      </c>
      <c r="AT44" s="117">
        <f>+EvolOf!H34</f>
        <v>33089</v>
      </c>
      <c r="AU44" s="1">
        <f t="shared" si="9"/>
        <v>0</v>
      </c>
      <c r="AV44" s="1">
        <f t="shared" si="10"/>
        <v>0</v>
      </c>
      <c r="AW44" s="40" t="e">
        <f t="shared" si="12"/>
        <v>#DIV/0!</v>
      </c>
      <c r="AX44" s="1">
        <f t="shared" si="13"/>
        <v>0</v>
      </c>
      <c r="AY44" s="1">
        <f t="shared" si="11"/>
        <v>152705.77547731009</v>
      </c>
      <c r="BJ44" s="1"/>
      <c r="BK44" s="1"/>
      <c r="BL44" s="1"/>
      <c r="BM44" s="1"/>
    </row>
    <row r="45" spans="1:65" x14ac:dyDescent="0.3">
      <c r="B45" s="1">
        <f t="shared" si="0"/>
        <v>4842</v>
      </c>
      <c r="C45" s="11">
        <v>33</v>
      </c>
      <c r="D45" s="11">
        <v>15158</v>
      </c>
      <c r="E45" s="11">
        <v>4111</v>
      </c>
      <c r="F45" s="11">
        <v>0</v>
      </c>
      <c r="G45" s="11">
        <v>717</v>
      </c>
      <c r="H45" s="11">
        <v>0</v>
      </c>
      <c r="I45" s="11">
        <v>14</v>
      </c>
      <c r="J45" s="11">
        <v>58.7</v>
      </c>
      <c r="K45" s="11">
        <v>1.79</v>
      </c>
      <c r="L45" s="11">
        <v>19.2</v>
      </c>
      <c r="M45" s="11">
        <v>1.71</v>
      </c>
      <c r="N45" s="11">
        <v>1356</v>
      </c>
      <c r="O45" s="11">
        <v>3386</v>
      </c>
      <c r="P45" s="11">
        <v>2839</v>
      </c>
      <c r="Q45" s="11">
        <v>540</v>
      </c>
      <c r="R45" s="11">
        <v>7</v>
      </c>
      <c r="S45" s="11">
        <v>3593</v>
      </c>
      <c r="T45" s="11">
        <v>350</v>
      </c>
      <c r="U45" s="11">
        <v>0</v>
      </c>
      <c r="V45" s="1">
        <f t="shared" si="14"/>
        <v>-57</v>
      </c>
      <c r="W45" s="1">
        <f t="shared" si="15"/>
        <v>103</v>
      </c>
      <c r="X45" s="1">
        <f t="shared" si="15"/>
        <v>0</v>
      </c>
      <c r="Y45" s="1">
        <f t="shared" si="15"/>
        <v>0</v>
      </c>
      <c r="Z45" s="1">
        <f t="shared" si="16"/>
        <v>46</v>
      </c>
      <c r="AA45" s="3">
        <f t="shared" si="1"/>
        <v>0.44750000000000001</v>
      </c>
      <c r="AB45" s="13">
        <f t="shared" si="2"/>
        <v>2.8913672036348617E-3</v>
      </c>
      <c r="AC45" s="13">
        <f t="shared" si="3"/>
        <v>0.24210000000000001</v>
      </c>
      <c r="AD45" s="13">
        <f t="shared" si="4"/>
        <v>0.20555000000000001</v>
      </c>
      <c r="AE45" s="13">
        <f t="shared" si="5"/>
        <v>3.585E-2</v>
      </c>
      <c r="AF45" s="13">
        <f t="shared" si="6"/>
        <v>6.9999999999999999E-4</v>
      </c>
      <c r="AG45" s="13">
        <f t="shared" si="7"/>
        <v>2.3E-3</v>
      </c>
      <c r="AQ45" s="11">
        <f t="shared" si="18"/>
        <v>55</v>
      </c>
      <c r="AR45" s="11">
        <f t="shared" si="18"/>
        <v>33</v>
      </c>
      <c r="AS45" s="1">
        <f t="shared" ref="AS45:AS76" si="19">+$BA$13*B45</f>
        <v>177399.55970756611</v>
      </c>
      <c r="AT45" s="117">
        <f>+EvolOf!H35</f>
        <v>39673</v>
      </c>
      <c r="AU45" s="1">
        <f t="shared" si="9"/>
        <v>0</v>
      </c>
      <c r="AV45" s="1">
        <f t="shared" si="10"/>
        <v>0</v>
      </c>
      <c r="AW45" s="40" t="e">
        <f t="shared" si="12"/>
        <v>#DIV/0!</v>
      </c>
      <c r="AX45" s="1">
        <f t="shared" si="13"/>
        <v>0</v>
      </c>
      <c r="AY45" s="1">
        <f t="shared" ref="AY45:AY76" si="20">+$AS$10*E45</f>
        <v>150617.42873973653</v>
      </c>
      <c r="BJ45" s="1"/>
      <c r="BK45" s="1"/>
      <c r="BL45" s="1"/>
      <c r="BM45" s="1"/>
    </row>
    <row r="46" spans="1:65" x14ac:dyDescent="0.3">
      <c r="A46" s="6">
        <f>+E70/E46</f>
        <v>0.19877600979192167</v>
      </c>
      <c r="B46" s="1">
        <f t="shared" si="0"/>
        <v>4906</v>
      </c>
      <c r="C46" s="11">
        <v>34</v>
      </c>
      <c r="D46" s="11">
        <v>15094</v>
      </c>
      <c r="E46" s="11">
        <v>4085</v>
      </c>
      <c r="F46" s="11">
        <v>0</v>
      </c>
      <c r="G46" s="11">
        <v>806</v>
      </c>
      <c r="H46" s="11">
        <v>0</v>
      </c>
      <c r="I46" s="11">
        <v>15</v>
      </c>
      <c r="J46" s="11">
        <v>58.7</v>
      </c>
      <c r="K46" s="11">
        <v>1.8</v>
      </c>
      <c r="L46" s="11">
        <v>19.5</v>
      </c>
      <c r="M46" s="11">
        <v>1.7</v>
      </c>
      <c r="N46" s="11">
        <v>1420</v>
      </c>
      <c r="O46" s="11">
        <v>3386</v>
      </c>
      <c r="P46" s="11">
        <v>2771</v>
      </c>
      <c r="Q46" s="11">
        <v>607</v>
      </c>
      <c r="R46" s="11">
        <v>8</v>
      </c>
      <c r="S46" s="11">
        <v>3622</v>
      </c>
      <c r="T46" s="11">
        <v>344</v>
      </c>
      <c r="U46" s="11">
        <v>0</v>
      </c>
      <c r="V46" s="1">
        <f t="shared" si="14"/>
        <v>-26</v>
      </c>
      <c r="W46" s="1">
        <f t="shared" si="15"/>
        <v>89</v>
      </c>
      <c r="X46" s="1">
        <f t="shared" si="15"/>
        <v>0</v>
      </c>
      <c r="Y46" s="1">
        <f t="shared" si="15"/>
        <v>1</v>
      </c>
      <c r="Z46" s="1">
        <f t="shared" si="16"/>
        <v>64</v>
      </c>
      <c r="AA46" s="3">
        <f t="shared" si="1"/>
        <v>0.45</v>
      </c>
      <c r="AB46" s="13">
        <f t="shared" si="2"/>
        <v>3.0574806359559724E-3</v>
      </c>
      <c r="AC46" s="13">
        <f t="shared" si="3"/>
        <v>0.24529999999999999</v>
      </c>
      <c r="AD46" s="13">
        <f t="shared" si="4"/>
        <v>0.20424999999999999</v>
      </c>
      <c r="AE46" s="13">
        <f t="shared" si="5"/>
        <v>4.0300000000000002E-2</v>
      </c>
      <c r="AF46" s="13">
        <f t="shared" si="6"/>
        <v>7.5000000000000002E-4</v>
      </c>
      <c r="AG46" s="13">
        <f t="shared" si="7"/>
        <v>3.2000000000000002E-3</v>
      </c>
      <c r="AQ46" s="11">
        <f t="shared" si="18"/>
        <v>56</v>
      </c>
      <c r="AR46" s="11">
        <f t="shared" si="18"/>
        <v>34</v>
      </c>
      <c r="AS46" s="1">
        <f t="shared" si="19"/>
        <v>179744.37007957854</v>
      </c>
      <c r="AT46" s="117">
        <f>+EvolOf!H36</f>
        <v>47610</v>
      </c>
      <c r="AU46" s="1">
        <f t="shared" si="9"/>
        <v>0</v>
      </c>
      <c r="AV46" s="1">
        <f t="shared" si="10"/>
        <v>0</v>
      </c>
      <c r="AW46" s="40" t="e">
        <f t="shared" si="12"/>
        <v>#DIV/0!</v>
      </c>
      <c r="AX46" s="1">
        <f t="shared" si="13"/>
        <v>0</v>
      </c>
      <c r="AY46" s="1">
        <f t="shared" si="20"/>
        <v>149664.84952610647</v>
      </c>
    </row>
    <row r="47" spans="1:65" x14ac:dyDescent="0.3">
      <c r="B47" s="1">
        <f t="shared" si="0"/>
        <v>4961</v>
      </c>
      <c r="C47" s="11">
        <v>35</v>
      </c>
      <c r="D47" s="11">
        <v>15039</v>
      </c>
      <c r="E47" s="11">
        <v>4031</v>
      </c>
      <c r="F47" s="11">
        <v>0</v>
      </c>
      <c r="G47" s="11">
        <v>912</v>
      </c>
      <c r="H47" s="11">
        <v>0</v>
      </c>
      <c r="I47" s="11">
        <v>18</v>
      </c>
      <c r="J47" s="11">
        <v>58.7</v>
      </c>
      <c r="K47" s="11">
        <v>1.81</v>
      </c>
      <c r="L47" s="11">
        <v>19.899999999999999</v>
      </c>
      <c r="M47" s="11">
        <v>1.68</v>
      </c>
      <c r="N47" s="11">
        <v>1475</v>
      </c>
      <c r="O47" s="11">
        <v>3386</v>
      </c>
      <c r="P47" s="11">
        <v>2682</v>
      </c>
      <c r="Q47" s="11">
        <v>694</v>
      </c>
      <c r="R47" s="11">
        <v>10</v>
      </c>
      <c r="S47" s="11">
        <v>3634</v>
      </c>
      <c r="T47" s="11">
        <v>343</v>
      </c>
      <c r="U47" s="11">
        <v>0</v>
      </c>
      <c r="V47" s="1">
        <f t="shared" si="14"/>
        <v>-54</v>
      </c>
      <c r="W47" s="1">
        <f t="shared" si="15"/>
        <v>106</v>
      </c>
      <c r="X47" s="1">
        <f t="shared" si="15"/>
        <v>0</v>
      </c>
      <c r="Y47" s="1">
        <f t="shared" si="15"/>
        <v>3</v>
      </c>
      <c r="Z47" s="1">
        <f t="shared" si="16"/>
        <v>55</v>
      </c>
      <c r="AA47" s="3">
        <f t="shared" si="1"/>
        <v>0.45250000000000001</v>
      </c>
      <c r="AB47" s="13">
        <f t="shared" si="2"/>
        <v>3.6283007458173754E-3</v>
      </c>
      <c r="AC47" s="13">
        <f t="shared" si="3"/>
        <v>0.24804999999999999</v>
      </c>
      <c r="AD47" s="13">
        <f t="shared" si="4"/>
        <v>0.20155000000000001</v>
      </c>
      <c r="AE47" s="13">
        <f t="shared" si="5"/>
        <v>4.5600000000000002E-2</v>
      </c>
      <c r="AF47" s="13">
        <f t="shared" si="6"/>
        <v>8.9999999999999998E-4</v>
      </c>
      <c r="AG47" s="13">
        <f t="shared" si="7"/>
        <v>2.7499999999999998E-3</v>
      </c>
      <c r="AQ47" s="11">
        <f t="shared" ref="AQ47:AR62" si="21">+AQ46+1</f>
        <v>57</v>
      </c>
      <c r="AR47" s="11">
        <f t="shared" si="21"/>
        <v>35</v>
      </c>
      <c r="AS47" s="1">
        <f t="shared" si="19"/>
        <v>181759.44149302671</v>
      </c>
      <c r="AT47" s="117">
        <f>+EvolOf!H37</f>
        <v>56188</v>
      </c>
      <c r="AU47" s="1">
        <f t="shared" si="9"/>
        <v>0</v>
      </c>
      <c r="AV47" s="1">
        <f t="shared" si="10"/>
        <v>0</v>
      </c>
      <c r="AW47" s="40" t="e">
        <f t="shared" si="12"/>
        <v>#DIV/0!</v>
      </c>
      <c r="AX47" s="1">
        <f t="shared" si="13"/>
        <v>0</v>
      </c>
      <c r="AY47" s="1">
        <f t="shared" si="20"/>
        <v>147686.41577472095</v>
      </c>
    </row>
    <row r="48" spans="1:65" x14ac:dyDescent="0.3">
      <c r="B48" s="1">
        <f t="shared" si="0"/>
        <v>5007</v>
      </c>
      <c r="C48" s="11">
        <v>36</v>
      </c>
      <c r="D48" s="11">
        <v>14993</v>
      </c>
      <c r="E48" s="11">
        <v>3934</v>
      </c>
      <c r="F48" s="11">
        <v>0</v>
      </c>
      <c r="G48" s="11">
        <v>1052</v>
      </c>
      <c r="H48" s="11">
        <v>0</v>
      </c>
      <c r="I48" s="11">
        <v>21</v>
      </c>
      <c r="J48" s="11">
        <v>58.7</v>
      </c>
      <c r="K48" s="11">
        <v>1.82</v>
      </c>
      <c r="L48" s="11">
        <v>20.399999999999999</v>
      </c>
      <c r="M48" s="11">
        <v>1.7</v>
      </c>
      <c r="N48" s="11">
        <v>1521</v>
      </c>
      <c r="O48" s="11">
        <v>3386</v>
      </c>
      <c r="P48" s="11">
        <v>2563</v>
      </c>
      <c r="Q48" s="11">
        <v>813</v>
      </c>
      <c r="R48" s="11">
        <v>10</v>
      </c>
      <c r="S48" s="11">
        <v>3590</v>
      </c>
      <c r="T48" s="11">
        <v>345</v>
      </c>
      <c r="U48" s="11">
        <v>0</v>
      </c>
      <c r="V48" s="1">
        <f t="shared" si="14"/>
        <v>-97</v>
      </c>
      <c r="W48" s="1">
        <f t="shared" si="15"/>
        <v>140</v>
      </c>
      <c r="X48" s="1">
        <f t="shared" si="15"/>
        <v>0</v>
      </c>
      <c r="Y48" s="1">
        <f t="shared" si="15"/>
        <v>3</v>
      </c>
      <c r="Z48" s="1">
        <f t="shared" si="16"/>
        <v>46</v>
      </c>
      <c r="AA48" s="3">
        <f t="shared" si="1"/>
        <v>0.45500000000000002</v>
      </c>
      <c r="AB48" s="13">
        <f t="shared" si="2"/>
        <v>4.1941282204913119E-3</v>
      </c>
      <c r="AC48" s="13">
        <f t="shared" si="3"/>
        <v>0.25035000000000002</v>
      </c>
      <c r="AD48" s="13">
        <f t="shared" si="4"/>
        <v>0.19670000000000001</v>
      </c>
      <c r="AE48" s="13">
        <f t="shared" si="5"/>
        <v>5.2600000000000001E-2</v>
      </c>
      <c r="AF48" s="13">
        <f t="shared" si="6"/>
        <v>1.0499999999999999E-3</v>
      </c>
      <c r="AG48" s="13">
        <f t="shared" si="7"/>
        <v>2.3E-3</v>
      </c>
      <c r="AQ48" s="11">
        <f t="shared" si="21"/>
        <v>58</v>
      </c>
      <c r="AR48" s="11">
        <f t="shared" si="21"/>
        <v>36</v>
      </c>
      <c r="AS48" s="1">
        <f t="shared" si="19"/>
        <v>183444.77394791067</v>
      </c>
      <c r="AT48" s="117">
        <f>+EvolOf!H38</f>
        <v>64059</v>
      </c>
      <c r="AU48" s="1">
        <f t="shared" si="9"/>
        <v>0</v>
      </c>
      <c r="AV48" s="1">
        <f t="shared" si="10"/>
        <v>0</v>
      </c>
      <c r="AW48" s="40" t="e">
        <f t="shared" si="12"/>
        <v>#DIV/0!</v>
      </c>
      <c r="AX48" s="1">
        <f t="shared" si="13"/>
        <v>0</v>
      </c>
      <c r="AY48" s="1">
        <f t="shared" si="20"/>
        <v>144132.56255463962</v>
      </c>
    </row>
    <row r="49" spans="2:51" x14ac:dyDescent="0.3">
      <c r="B49" s="1">
        <f t="shared" si="0"/>
        <v>5044</v>
      </c>
      <c r="C49" s="11">
        <v>37</v>
      </c>
      <c r="D49" s="11">
        <v>14956</v>
      </c>
      <c r="E49" s="11">
        <v>3815</v>
      </c>
      <c r="F49" s="11">
        <v>0</v>
      </c>
      <c r="G49" s="11">
        <v>1203</v>
      </c>
      <c r="H49" s="11">
        <v>0</v>
      </c>
      <c r="I49" s="11">
        <v>26</v>
      </c>
      <c r="J49" s="11">
        <v>58.7</v>
      </c>
      <c r="K49" s="11">
        <v>1.83</v>
      </c>
      <c r="L49" s="11">
        <v>20.9</v>
      </c>
      <c r="M49" s="11">
        <v>1.65</v>
      </c>
      <c r="N49" s="11">
        <v>1558</v>
      </c>
      <c r="O49" s="11">
        <v>3386</v>
      </c>
      <c r="P49" s="11">
        <v>2438</v>
      </c>
      <c r="Q49" s="11">
        <v>936</v>
      </c>
      <c r="R49" s="11">
        <v>12</v>
      </c>
      <c r="S49" s="11">
        <v>3507</v>
      </c>
      <c r="T49" s="11">
        <v>331</v>
      </c>
      <c r="U49" s="11">
        <v>0</v>
      </c>
      <c r="V49" s="1">
        <f t="shared" si="14"/>
        <v>-119</v>
      </c>
      <c r="W49" s="1">
        <f t="shared" si="15"/>
        <v>151</v>
      </c>
      <c r="X49" s="1">
        <f t="shared" si="15"/>
        <v>0</v>
      </c>
      <c r="Y49" s="1">
        <f t="shared" si="15"/>
        <v>5</v>
      </c>
      <c r="Z49" s="1">
        <f t="shared" si="16"/>
        <v>37</v>
      </c>
      <c r="AA49" s="3">
        <f t="shared" si="1"/>
        <v>0.45750000000000002</v>
      </c>
      <c r="AB49" s="13">
        <f t="shared" si="2"/>
        <v>5.1546391752577319E-3</v>
      </c>
      <c r="AC49" s="13">
        <f t="shared" si="3"/>
        <v>0.25219999999999998</v>
      </c>
      <c r="AD49" s="13">
        <f t="shared" si="4"/>
        <v>0.19075</v>
      </c>
      <c r="AE49" s="13">
        <f t="shared" si="5"/>
        <v>6.0150000000000002E-2</v>
      </c>
      <c r="AF49" s="13">
        <f t="shared" si="6"/>
        <v>1.2999999999999999E-3</v>
      </c>
      <c r="AG49" s="13">
        <f t="shared" si="7"/>
        <v>1.8500000000000001E-3</v>
      </c>
      <c r="AQ49" s="11">
        <f t="shared" si="21"/>
        <v>59</v>
      </c>
      <c r="AR49" s="11">
        <f t="shared" si="21"/>
        <v>37</v>
      </c>
      <c r="AS49" s="1">
        <f t="shared" si="19"/>
        <v>184800.36744423036</v>
      </c>
      <c r="AT49" s="117">
        <f>+EvolOf!H39</f>
        <v>72248</v>
      </c>
      <c r="AU49" s="1">
        <f t="shared" si="9"/>
        <v>0</v>
      </c>
      <c r="AV49" s="1">
        <f t="shared" si="10"/>
        <v>0</v>
      </c>
      <c r="AW49" s="40" t="e">
        <f t="shared" si="12"/>
        <v>#DIV/0!</v>
      </c>
      <c r="AX49" s="1">
        <f t="shared" si="13"/>
        <v>0</v>
      </c>
      <c r="AY49" s="1">
        <f t="shared" si="20"/>
        <v>139772.68076917899</v>
      </c>
    </row>
    <row r="50" spans="2:51" x14ac:dyDescent="0.3">
      <c r="B50" s="1">
        <f t="shared" si="0"/>
        <v>5078</v>
      </c>
      <c r="C50" s="11">
        <v>38</v>
      </c>
      <c r="D50" s="11">
        <v>14922</v>
      </c>
      <c r="E50" s="11">
        <v>3637</v>
      </c>
      <c r="F50" s="11">
        <v>0</v>
      </c>
      <c r="G50" s="11">
        <v>1413</v>
      </c>
      <c r="H50" s="11">
        <v>0</v>
      </c>
      <c r="I50" s="11">
        <v>28</v>
      </c>
      <c r="J50" s="11">
        <v>58.71</v>
      </c>
      <c r="K50" s="11">
        <v>1.83</v>
      </c>
      <c r="L50" s="11">
        <v>21.6</v>
      </c>
      <c r="M50" s="11">
        <v>1.57</v>
      </c>
      <c r="N50" s="11">
        <v>1592</v>
      </c>
      <c r="O50" s="11">
        <v>3386</v>
      </c>
      <c r="P50" s="11">
        <v>2260</v>
      </c>
      <c r="Q50" s="11">
        <v>1112</v>
      </c>
      <c r="R50" s="11">
        <v>14</v>
      </c>
      <c r="S50" s="11">
        <v>3355</v>
      </c>
      <c r="T50" s="11">
        <v>322</v>
      </c>
      <c r="U50" s="11">
        <v>0</v>
      </c>
      <c r="V50" s="1">
        <f t="shared" si="14"/>
        <v>-178</v>
      </c>
      <c r="W50" s="1">
        <f t="shared" si="15"/>
        <v>210</v>
      </c>
      <c r="X50" s="1">
        <f t="shared" si="15"/>
        <v>0</v>
      </c>
      <c r="Y50" s="1">
        <f t="shared" si="15"/>
        <v>2</v>
      </c>
      <c r="Z50" s="1">
        <f t="shared" si="16"/>
        <v>34</v>
      </c>
      <c r="AA50" s="3">
        <f t="shared" si="1"/>
        <v>0.45750000000000002</v>
      </c>
      <c r="AB50" s="13">
        <f t="shared" si="2"/>
        <v>5.5139818826309573E-3</v>
      </c>
      <c r="AC50" s="13">
        <f t="shared" si="3"/>
        <v>0.25390000000000001</v>
      </c>
      <c r="AD50" s="13">
        <f t="shared" si="4"/>
        <v>0.18185000000000001</v>
      </c>
      <c r="AE50" s="13">
        <f t="shared" si="5"/>
        <v>7.0650000000000004E-2</v>
      </c>
      <c r="AF50" s="13">
        <f t="shared" si="6"/>
        <v>1.4E-3</v>
      </c>
      <c r="AG50" s="13">
        <f t="shared" si="7"/>
        <v>1.6999999999999999E-3</v>
      </c>
      <c r="AQ50" s="11">
        <f t="shared" si="21"/>
        <v>60</v>
      </c>
      <c r="AR50" s="11">
        <f t="shared" si="21"/>
        <v>38</v>
      </c>
      <c r="AS50" s="1">
        <f t="shared" si="19"/>
        <v>186046.04795436197</v>
      </c>
      <c r="AT50" s="117">
        <f>+EvolOf!H40</f>
        <v>78797</v>
      </c>
      <c r="AU50" s="1">
        <f t="shared" si="9"/>
        <v>0</v>
      </c>
      <c r="AV50" s="1">
        <f t="shared" si="10"/>
        <v>0</v>
      </c>
      <c r="AW50" s="40" t="e">
        <f t="shared" si="12"/>
        <v>#DIV/0!</v>
      </c>
      <c r="AX50" s="1">
        <f t="shared" si="13"/>
        <v>0</v>
      </c>
      <c r="AY50" s="1">
        <f t="shared" si="20"/>
        <v>133251.1769220194</v>
      </c>
    </row>
    <row r="51" spans="2:51" x14ac:dyDescent="0.3">
      <c r="B51" s="1">
        <f t="shared" si="0"/>
        <v>5116</v>
      </c>
      <c r="C51" s="11">
        <v>39</v>
      </c>
      <c r="D51" s="11">
        <v>14884</v>
      </c>
      <c r="E51" s="11">
        <v>3461</v>
      </c>
      <c r="F51" s="11">
        <v>0</v>
      </c>
      <c r="G51" s="11">
        <v>1620</v>
      </c>
      <c r="H51" s="11">
        <v>0</v>
      </c>
      <c r="I51" s="11">
        <v>35</v>
      </c>
      <c r="J51" s="11">
        <v>58.71</v>
      </c>
      <c r="K51" s="11">
        <v>1.84</v>
      </c>
      <c r="L51" s="11">
        <v>22.2</v>
      </c>
      <c r="M51" s="11">
        <v>1.5</v>
      </c>
      <c r="N51" s="11">
        <v>1630</v>
      </c>
      <c r="O51" s="11">
        <v>3386</v>
      </c>
      <c r="P51" s="11">
        <v>2083</v>
      </c>
      <c r="Q51" s="11">
        <v>1287</v>
      </c>
      <c r="R51" s="11">
        <v>16</v>
      </c>
      <c r="S51" s="11">
        <v>3187</v>
      </c>
      <c r="T51" s="11">
        <v>308</v>
      </c>
      <c r="U51" s="11">
        <v>0</v>
      </c>
      <c r="V51" s="1">
        <f t="shared" si="14"/>
        <v>-176</v>
      </c>
      <c r="W51" s="1">
        <f t="shared" si="15"/>
        <v>207</v>
      </c>
      <c r="X51" s="1">
        <f t="shared" si="15"/>
        <v>0</v>
      </c>
      <c r="Y51" s="1">
        <f t="shared" si="15"/>
        <v>7</v>
      </c>
      <c r="Z51" s="1">
        <f t="shared" si="16"/>
        <v>38</v>
      </c>
      <c r="AA51" s="3">
        <f t="shared" si="1"/>
        <v>0.46</v>
      </c>
      <c r="AB51" s="13">
        <f t="shared" si="2"/>
        <v>6.841282251759187E-3</v>
      </c>
      <c r="AC51" s="13">
        <f t="shared" si="3"/>
        <v>0.25580000000000003</v>
      </c>
      <c r="AD51" s="13">
        <f t="shared" si="4"/>
        <v>0.17305000000000001</v>
      </c>
      <c r="AE51" s="13">
        <f t="shared" si="5"/>
        <v>8.1000000000000003E-2</v>
      </c>
      <c r="AF51" s="13">
        <f t="shared" si="6"/>
        <v>1.75E-3</v>
      </c>
      <c r="AG51" s="13">
        <f t="shared" si="7"/>
        <v>1.9E-3</v>
      </c>
      <c r="AQ51" s="11">
        <f t="shared" si="21"/>
        <v>61</v>
      </c>
      <c r="AR51" s="11">
        <f t="shared" si="21"/>
        <v>39</v>
      </c>
      <c r="AS51" s="1">
        <f t="shared" si="19"/>
        <v>187438.27911274435</v>
      </c>
      <c r="AT51" s="117">
        <f>+EvolOf!H41</f>
        <v>85195</v>
      </c>
      <c r="AU51" s="1">
        <f t="shared" si="9"/>
        <v>0</v>
      </c>
      <c r="AV51" s="1">
        <f t="shared" si="10"/>
        <v>0</v>
      </c>
      <c r="AW51" s="40" t="e">
        <f t="shared" si="12"/>
        <v>#DIV/0!</v>
      </c>
      <c r="AX51" s="1">
        <f t="shared" si="13"/>
        <v>0</v>
      </c>
      <c r="AY51" s="1">
        <f t="shared" si="20"/>
        <v>126802.94839898519</v>
      </c>
    </row>
    <row r="52" spans="2:51" x14ac:dyDescent="0.3">
      <c r="B52" s="1">
        <f t="shared" si="0"/>
        <v>5148</v>
      </c>
      <c r="C52" s="11">
        <v>40</v>
      </c>
      <c r="D52" s="11">
        <v>14852</v>
      </c>
      <c r="E52" s="11">
        <v>3307</v>
      </c>
      <c r="F52" s="11">
        <v>0</v>
      </c>
      <c r="G52" s="11">
        <v>1804</v>
      </c>
      <c r="H52" s="11">
        <v>0</v>
      </c>
      <c r="I52" s="11">
        <v>37</v>
      </c>
      <c r="J52" s="11">
        <v>58.71</v>
      </c>
      <c r="K52" s="11">
        <v>1.84</v>
      </c>
      <c r="L52" s="11">
        <v>22.7</v>
      </c>
      <c r="M52" s="11">
        <v>1.44</v>
      </c>
      <c r="N52" s="11">
        <v>1662</v>
      </c>
      <c r="O52" s="11">
        <v>3386</v>
      </c>
      <c r="P52" s="11">
        <v>1928</v>
      </c>
      <c r="Q52" s="11">
        <v>1440</v>
      </c>
      <c r="R52" s="11">
        <v>18</v>
      </c>
      <c r="S52" s="11">
        <v>3065</v>
      </c>
      <c r="T52" s="11">
        <v>294</v>
      </c>
      <c r="U52" s="11">
        <v>0</v>
      </c>
      <c r="V52" s="1">
        <f t="shared" si="14"/>
        <v>-154</v>
      </c>
      <c r="W52" s="1">
        <f t="shared" si="15"/>
        <v>184</v>
      </c>
      <c r="X52" s="1">
        <f t="shared" si="15"/>
        <v>0</v>
      </c>
      <c r="Y52" s="1">
        <f t="shared" si="15"/>
        <v>2</v>
      </c>
      <c r="Z52" s="1">
        <f t="shared" si="16"/>
        <v>32</v>
      </c>
      <c r="AA52" s="3">
        <f t="shared" si="1"/>
        <v>0.46</v>
      </c>
      <c r="AB52" s="13">
        <f t="shared" si="2"/>
        <v>7.187257187257187E-3</v>
      </c>
      <c r="AC52" s="13">
        <f t="shared" si="3"/>
        <v>0.25740000000000002</v>
      </c>
      <c r="AD52" s="13">
        <f t="shared" si="4"/>
        <v>0.16535</v>
      </c>
      <c r="AE52" s="13">
        <f t="shared" si="5"/>
        <v>9.0200000000000002E-2</v>
      </c>
      <c r="AF52" s="13">
        <f t="shared" si="6"/>
        <v>1.8500000000000001E-3</v>
      </c>
      <c r="AG52" s="13">
        <f t="shared" si="7"/>
        <v>1.6000000000000001E-3</v>
      </c>
      <c r="AQ52" s="11">
        <f t="shared" si="21"/>
        <v>62</v>
      </c>
      <c r="AR52" s="11">
        <f t="shared" si="21"/>
        <v>40</v>
      </c>
      <c r="AS52" s="1">
        <f t="shared" si="19"/>
        <v>188610.68429875057</v>
      </c>
      <c r="AT52" s="117">
        <f>+EvolOf!H42</f>
        <v>94417</v>
      </c>
      <c r="AU52" s="1">
        <f t="shared" si="9"/>
        <v>0</v>
      </c>
      <c r="AV52" s="1">
        <f t="shared" ref="AV52:AV53" si="22">IF(AU52=0,0,AS52-AU52)</f>
        <v>0</v>
      </c>
      <c r="AW52" s="40" t="e">
        <f t="shared" ref="AW52:AW53" si="23">+AS52/AU52-1</f>
        <v>#DIV/0!</v>
      </c>
      <c r="AX52" s="1">
        <f t="shared" ref="AX52:AX53" si="24">+AV52*AV52</f>
        <v>0</v>
      </c>
      <c r="AY52" s="1">
        <f t="shared" si="20"/>
        <v>121160.74844133024</v>
      </c>
    </row>
    <row r="53" spans="2:51" x14ac:dyDescent="0.3">
      <c r="B53" s="1">
        <f t="shared" si="0"/>
        <v>5181</v>
      </c>
      <c r="C53" s="11">
        <v>41</v>
      </c>
      <c r="D53" s="11">
        <v>14819</v>
      </c>
      <c r="E53" s="11">
        <v>3141</v>
      </c>
      <c r="F53" s="11">
        <v>0</v>
      </c>
      <c r="G53" s="11">
        <v>1998</v>
      </c>
      <c r="H53" s="11">
        <v>0</v>
      </c>
      <c r="I53" s="11">
        <v>42</v>
      </c>
      <c r="J53" s="11">
        <v>58.71</v>
      </c>
      <c r="K53" s="11">
        <v>1.85</v>
      </c>
      <c r="L53" s="11">
        <v>23</v>
      </c>
      <c r="M53" s="11">
        <v>1.4</v>
      </c>
      <c r="N53" s="11">
        <v>1695</v>
      </c>
      <c r="O53" s="11">
        <v>3386</v>
      </c>
      <c r="P53" s="11">
        <v>1768</v>
      </c>
      <c r="Q53" s="11">
        <v>1598</v>
      </c>
      <c r="R53" s="11">
        <v>20</v>
      </c>
      <c r="S53" s="11">
        <v>2921</v>
      </c>
      <c r="T53" s="11">
        <v>293</v>
      </c>
      <c r="U53" s="11">
        <v>0</v>
      </c>
      <c r="V53" s="1">
        <f t="shared" si="14"/>
        <v>-166</v>
      </c>
      <c r="W53" s="1">
        <f t="shared" si="15"/>
        <v>194</v>
      </c>
      <c r="X53" s="1">
        <f t="shared" si="15"/>
        <v>0</v>
      </c>
      <c r="Y53" s="1">
        <f t="shared" si="15"/>
        <v>5</v>
      </c>
      <c r="Z53" s="1">
        <f t="shared" si="16"/>
        <v>33</v>
      </c>
      <c r="AA53" s="3">
        <f t="shared" si="1"/>
        <v>0.46250000000000002</v>
      </c>
      <c r="AB53" s="13">
        <f t="shared" si="2"/>
        <v>8.1065431383902722E-3</v>
      </c>
      <c r="AC53" s="13">
        <f t="shared" si="3"/>
        <v>0.25905</v>
      </c>
      <c r="AD53" s="13">
        <f t="shared" si="4"/>
        <v>0.15705</v>
      </c>
      <c r="AE53" s="13">
        <f t="shared" si="5"/>
        <v>9.9900000000000003E-2</v>
      </c>
      <c r="AF53" s="13">
        <f t="shared" si="6"/>
        <v>2.0999999999999999E-3</v>
      </c>
      <c r="AG53" s="13">
        <f t="shared" si="7"/>
        <v>1.65E-3</v>
      </c>
      <c r="AQ53" s="11">
        <f t="shared" si="21"/>
        <v>63</v>
      </c>
      <c r="AR53" s="11">
        <f t="shared" si="21"/>
        <v>41</v>
      </c>
      <c r="AS53" s="1">
        <f t="shared" si="19"/>
        <v>189819.7271468195</v>
      </c>
      <c r="AT53" s="117">
        <f>+EvolOf!H43</f>
        <v>102136</v>
      </c>
      <c r="AU53" s="1">
        <f t="shared" si="9"/>
        <v>0</v>
      </c>
      <c r="AV53" s="1">
        <f t="shared" si="22"/>
        <v>0</v>
      </c>
      <c r="AW53" s="40" t="e">
        <f t="shared" si="23"/>
        <v>#DIV/0!</v>
      </c>
      <c r="AX53" s="1">
        <f t="shared" si="24"/>
        <v>0</v>
      </c>
      <c r="AY53" s="1">
        <f t="shared" si="20"/>
        <v>115078.89653892299</v>
      </c>
    </row>
    <row r="54" spans="2:51" x14ac:dyDescent="0.3">
      <c r="B54" s="1">
        <f t="shared" si="0"/>
        <v>5201</v>
      </c>
      <c r="C54" s="11">
        <v>42</v>
      </c>
      <c r="D54" s="11">
        <v>14799</v>
      </c>
      <c r="E54" s="11">
        <v>2965</v>
      </c>
      <c r="F54" s="11">
        <v>0</v>
      </c>
      <c r="G54" s="11">
        <v>2192</v>
      </c>
      <c r="H54" s="11">
        <v>0</v>
      </c>
      <c r="I54" s="11">
        <v>44</v>
      </c>
      <c r="J54" s="11">
        <v>58.71</v>
      </c>
      <c r="K54" s="11">
        <v>1.85</v>
      </c>
      <c r="L54" s="11">
        <v>23.3</v>
      </c>
      <c r="M54" s="11">
        <v>1.37</v>
      </c>
      <c r="N54" s="11">
        <v>1715</v>
      </c>
      <c r="O54" s="11">
        <v>3386</v>
      </c>
      <c r="P54" s="11">
        <v>1624</v>
      </c>
      <c r="Q54" s="11">
        <v>1741</v>
      </c>
      <c r="R54" s="11">
        <v>21</v>
      </c>
      <c r="S54" s="11">
        <v>2771</v>
      </c>
      <c r="T54" s="11">
        <v>284</v>
      </c>
      <c r="U54" s="11">
        <v>0</v>
      </c>
      <c r="V54" s="1">
        <f t="shared" si="14"/>
        <v>-176</v>
      </c>
      <c r="W54" s="1">
        <f t="shared" si="15"/>
        <v>194</v>
      </c>
      <c r="X54" s="1">
        <f t="shared" si="15"/>
        <v>0</v>
      </c>
      <c r="Y54" s="1">
        <f t="shared" si="15"/>
        <v>2</v>
      </c>
      <c r="Z54" s="1">
        <f t="shared" si="16"/>
        <v>20</v>
      </c>
      <c r="AA54" s="3">
        <f t="shared" si="1"/>
        <v>0.46250000000000002</v>
      </c>
      <c r="AB54" s="13">
        <f t="shared" si="2"/>
        <v>8.4599115554701027E-3</v>
      </c>
      <c r="AC54" s="13">
        <f t="shared" si="3"/>
        <v>0.26005</v>
      </c>
      <c r="AD54" s="13">
        <f t="shared" si="4"/>
        <v>0.14824999999999999</v>
      </c>
      <c r="AE54" s="13">
        <f t="shared" si="5"/>
        <v>0.1096</v>
      </c>
      <c r="AF54" s="13">
        <f t="shared" si="6"/>
        <v>2.2000000000000001E-3</v>
      </c>
      <c r="AG54" s="13">
        <f t="shared" si="7"/>
        <v>1E-3</v>
      </c>
      <c r="AQ54" s="11">
        <f t="shared" si="21"/>
        <v>64</v>
      </c>
      <c r="AR54" s="11">
        <f t="shared" si="21"/>
        <v>42</v>
      </c>
      <c r="AS54" s="1">
        <f t="shared" si="19"/>
        <v>190552.48038807337</v>
      </c>
      <c r="AY54" s="1">
        <f t="shared" si="20"/>
        <v>108630.66801588878</v>
      </c>
    </row>
    <row r="55" spans="2:51" x14ac:dyDescent="0.3">
      <c r="B55" s="1">
        <f t="shared" si="0"/>
        <v>5224</v>
      </c>
      <c r="C55" s="11">
        <v>43</v>
      </c>
      <c r="D55" s="11">
        <v>14776</v>
      </c>
      <c r="E55" s="11">
        <v>2826</v>
      </c>
      <c r="F55" s="11">
        <v>0</v>
      </c>
      <c r="G55" s="11">
        <v>2350</v>
      </c>
      <c r="H55" s="11">
        <v>0</v>
      </c>
      <c r="I55" s="11">
        <v>48</v>
      </c>
      <c r="J55" s="11">
        <v>58.72</v>
      </c>
      <c r="K55" s="11">
        <v>1.86</v>
      </c>
      <c r="L55" s="11">
        <v>23.5</v>
      </c>
      <c r="M55" s="11">
        <v>1.35</v>
      </c>
      <c r="N55" s="11">
        <v>1738</v>
      </c>
      <c r="O55" s="11">
        <v>3386</v>
      </c>
      <c r="P55" s="11">
        <v>1517</v>
      </c>
      <c r="Q55" s="11">
        <v>1846</v>
      </c>
      <c r="R55" s="11">
        <v>23</v>
      </c>
      <c r="S55" s="11">
        <v>2646</v>
      </c>
      <c r="T55" s="11">
        <v>274</v>
      </c>
      <c r="U55" s="11">
        <v>0</v>
      </c>
      <c r="V55" s="1">
        <f t="shared" si="14"/>
        <v>-139</v>
      </c>
      <c r="W55" s="1">
        <f t="shared" si="15"/>
        <v>158</v>
      </c>
      <c r="X55" s="1">
        <f t="shared" si="15"/>
        <v>0</v>
      </c>
      <c r="Y55" s="1">
        <f t="shared" si="15"/>
        <v>4</v>
      </c>
      <c r="Z55" s="1">
        <f t="shared" si="16"/>
        <v>23</v>
      </c>
      <c r="AA55" s="3">
        <f t="shared" si="1"/>
        <v>0.46500000000000002</v>
      </c>
      <c r="AB55" s="13">
        <f t="shared" si="2"/>
        <v>9.1883614088820835E-3</v>
      </c>
      <c r="AC55" s="13">
        <f t="shared" si="3"/>
        <v>0.26119999999999999</v>
      </c>
      <c r="AD55" s="13">
        <f t="shared" si="4"/>
        <v>0.14130000000000001</v>
      </c>
      <c r="AE55" s="13">
        <f t="shared" si="5"/>
        <v>0.11749999999999999</v>
      </c>
      <c r="AF55" s="13">
        <f t="shared" si="6"/>
        <v>2.3999999999999998E-3</v>
      </c>
      <c r="AG55" s="13">
        <f t="shared" si="7"/>
        <v>1.15E-3</v>
      </c>
      <c r="AQ55" s="11">
        <f t="shared" si="21"/>
        <v>65</v>
      </c>
      <c r="AR55" s="11">
        <f t="shared" si="21"/>
        <v>43</v>
      </c>
      <c r="AS55" s="1">
        <f t="shared" si="19"/>
        <v>191395.14661551535</v>
      </c>
      <c r="AY55" s="1">
        <f t="shared" si="20"/>
        <v>103538.03298917426</v>
      </c>
    </row>
    <row r="56" spans="2:51" x14ac:dyDescent="0.3">
      <c r="B56" s="1">
        <f t="shared" si="0"/>
        <v>5254</v>
      </c>
      <c r="C56" s="11">
        <v>44</v>
      </c>
      <c r="D56" s="11">
        <v>14746</v>
      </c>
      <c r="E56" s="11">
        <v>2685</v>
      </c>
      <c r="F56" s="11">
        <v>0</v>
      </c>
      <c r="G56" s="11">
        <v>2517</v>
      </c>
      <c r="H56" s="11">
        <v>0</v>
      </c>
      <c r="I56" s="11">
        <v>52</v>
      </c>
      <c r="J56" s="11">
        <v>58.73</v>
      </c>
      <c r="K56" s="11">
        <v>1.87</v>
      </c>
      <c r="L56" s="11">
        <v>23.6</v>
      </c>
      <c r="M56" s="11">
        <v>1.35</v>
      </c>
      <c r="N56" s="11">
        <v>1768</v>
      </c>
      <c r="O56" s="11">
        <v>3386</v>
      </c>
      <c r="P56" s="11">
        <v>1407</v>
      </c>
      <c r="Q56" s="11">
        <v>1954</v>
      </c>
      <c r="R56" s="11">
        <v>25</v>
      </c>
      <c r="S56" s="11">
        <v>2509</v>
      </c>
      <c r="T56" s="11">
        <v>266</v>
      </c>
      <c r="U56" s="11">
        <v>0</v>
      </c>
      <c r="V56" s="1">
        <f t="shared" si="14"/>
        <v>-141</v>
      </c>
      <c r="W56" s="1">
        <f t="shared" si="15"/>
        <v>167</v>
      </c>
      <c r="X56" s="1">
        <f t="shared" si="15"/>
        <v>0</v>
      </c>
      <c r="Y56" s="1">
        <f t="shared" si="15"/>
        <v>4</v>
      </c>
      <c r="Z56" s="1">
        <f t="shared" si="16"/>
        <v>30</v>
      </c>
      <c r="AA56" s="3">
        <f t="shared" si="1"/>
        <v>0.46750000000000003</v>
      </c>
      <c r="AB56" s="13">
        <f t="shared" si="2"/>
        <v>9.8972211648267992E-3</v>
      </c>
      <c r="AC56" s="13">
        <f t="shared" si="3"/>
        <v>0.26269999999999999</v>
      </c>
      <c r="AD56" s="13">
        <f t="shared" si="4"/>
        <v>0.13425000000000001</v>
      </c>
      <c r="AE56" s="13">
        <f t="shared" si="5"/>
        <v>0.12584999999999999</v>
      </c>
      <c r="AF56" s="13">
        <f t="shared" si="6"/>
        <v>2.5999999999999999E-3</v>
      </c>
      <c r="AG56" s="13">
        <f t="shared" si="7"/>
        <v>1.5E-3</v>
      </c>
      <c r="AQ56" s="11">
        <f t="shared" si="21"/>
        <v>66</v>
      </c>
      <c r="AR56" s="11">
        <f t="shared" si="21"/>
        <v>44</v>
      </c>
      <c r="AS56" s="1">
        <f t="shared" si="19"/>
        <v>192494.27647739617</v>
      </c>
      <c r="AY56" s="1">
        <f t="shared" si="20"/>
        <v>98372.12263833436</v>
      </c>
    </row>
    <row r="57" spans="2:51" x14ac:dyDescent="0.3">
      <c r="B57" s="1">
        <f t="shared" si="0"/>
        <v>5279</v>
      </c>
      <c r="C57" s="11">
        <v>45</v>
      </c>
      <c r="D57" s="11">
        <v>14721</v>
      </c>
      <c r="E57" s="11">
        <v>2532</v>
      </c>
      <c r="F57" s="11">
        <v>0</v>
      </c>
      <c r="G57" s="11">
        <v>2688</v>
      </c>
      <c r="H57" s="11">
        <v>0</v>
      </c>
      <c r="I57" s="11">
        <v>59</v>
      </c>
      <c r="J57" s="11">
        <v>58.73</v>
      </c>
      <c r="K57" s="11">
        <v>1.87</v>
      </c>
      <c r="L57" s="11">
        <v>23.8</v>
      </c>
      <c r="M57" s="11">
        <v>1.33</v>
      </c>
      <c r="N57" s="11">
        <v>1793</v>
      </c>
      <c r="O57" s="11">
        <v>3386</v>
      </c>
      <c r="P57" s="11">
        <v>1286</v>
      </c>
      <c r="Q57" s="11">
        <v>2072</v>
      </c>
      <c r="R57" s="11">
        <v>28</v>
      </c>
      <c r="S57" s="11">
        <v>2369</v>
      </c>
      <c r="T57" s="11">
        <v>253</v>
      </c>
      <c r="U57" s="11">
        <v>0</v>
      </c>
      <c r="V57" s="1">
        <f t="shared" si="14"/>
        <v>-153</v>
      </c>
      <c r="W57" s="1">
        <f t="shared" si="15"/>
        <v>171</v>
      </c>
      <c r="X57" s="1">
        <f t="shared" si="15"/>
        <v>0</v>
      </c>
      <c r="Y57" s="1">
        <f t="shared" si="15"/>
        <v>7</v>
      </c>
      <c r="Z57" s="1">
        <f t="shared" si="16"/>
        <v>25</v>
      </c>
      <c r="AA57" s="3">
        <f t="shared" si="1"/>
        <v>0.46750000000000003</v>
      </c>
      <c r="AB57" s="13">
        <f t="shared" si="2"/>
        <v>1.1176359158931616E-2</v>
      </c>
      <c r="AC57" s="13">
        <f t="shared" si="3"/>
        <v>0.26395000000000002</v>
      </c>
      <c r="AD57" s="13">
        <f t="shared" si="4"/>
        <v>0.12659999999999999</v>
      </c>
      <c r="AE57" s="13">
        <f t="shared" si="5"/>
        <v>0.13439999999999999</v>
      </c>
      <c r="AF57" s="13">
        <f t="shared" si="6"/>
        <v>2.9499999999999999E-3</v>
      </c>
      <c r="AG57" s="13">
        <f t="shared" si="7"/>
        <v>1.25E-3</v>
      </c>
      <c r="AQ57" s="11">
        <f t="shared" si="21"/>
        <v>67</v>
      </c>
      <c r="AR57" s="11">
        <f t="shared" si="21"/>
        <v>45</v>
      </c>
      <c r="AS57" s="1">
        <f t="shared" si="19"/>
        <v>193410.21802896354</v>
      </c>
      <c r="AY57" s="1">
        <f t="shared" si="20"/>
        <v>92766.560342742116</v>
      </c>
    </row>
    <row r="58" spans="2:51" x14ac:dyDescent="0.3">
      <c r="B58" s="1">
        <f t="shared" si="0"/>
        <v>5309</v>
      </c>
      <c r="C58" s="11">
        <v>46</v>
      </c>
      <c r="D58" s="11">
        <v>14691</v>
      </c>
      <c r="E58" s="11">
        <v>2395</v>
      </c>
      <c r="F58" s="11">
        <v>0</v>
      </c>
      <c r="G58" s="11">
        <v>2845</v>
      </c>
      <c r="H58" s="11">
        <v>0</v>
      </c>
      <c r="I58" s="11">
        <v>69</v>
      </c>
      <c r="J58" s="11">
        <v>58.73</v>
      </c>
      <c r="K58" s="11">
        <v>1.87</v>
      </c>
      <c r="L58" s="11">
        <v>24</v>
      </c>
      <c r="M58" s="11">
        <v>1.32</v>
      </c>
      <c r="N58" s="11">
        <v>1823</v>
      </c>
      <c r="O58" s="11">
        <v>3386</v>
      </c>
      <c r="P58" s="11">
        <v>1176</v>
      </c>
      <c r="Q58" s="11">
        <v>2178</v>
      </c>
      <c r="R58" s="11">
        <v>32</v>
      </c>
      <c r="S58" s="11">
        <v>2234</v>
      </c>
      <c r="T58" s="11">
        <v>236</v>
      </c>
      <c r="U58" s="11">
        <v>0</v>
      </c>
      <c r="V58" s="1">
        <f t="shared" si="14"/>
        <v>-137</v>
      </c>
      <c r="W58" s="1">
        <f t="shared" si="15"/>
        <v>157</v>
      </c>
      <c r="X58" s="1">
        <f t="shared" si="15"/>
        <v>0</v>
      </c>
      <c r="Y58" s="1">
        <f t="shared" si="15"/>
        <v>10</v>
      </c>
      <c r="Z58" s="1">
        <f t="shared" si="16"/>
        <v>30</v>
      </c>
      <c r="AA58" s="3">
        <f t="shared" si="1"/>
        <v>0.46750000000000003</v>
      </c>
      <c r="AB58" s="13">
        <f t="shared" si="2"/>
        <v>1.2996797890374836E-2</v>
      </c>
      <c r="AC58" s="13">
        <f t="shared" si="3"/>
        <v>0.26545000000000002</v>
      </c>
      <c r="AD58" s="13">
        <f t="shared" si="4"/>
        <v>0.11975</v>
      </c>
      <c r="AE58" s="13">
        <f t="shared" si="5"/>
        <v>0.14224999999999999</v>
      </c>
      <c r="AF58" s="13">
        <f t="shared" si="6"/>
        <v>3.4499999999999999E-3</v>
      </c>
      <c r="AG58" s="13">
        <f t="shared" si="7"/>
        <v>1.5E-3</v>
      </c>
      <c r="AQ58" s="11">
        <f t="shared" si="21"/>
        <v>68</v>
      </c>
      <c r="AR58" s="11">
        <f t="shared" si="21"/>
        <v>46</v>
      </c>
      <c r="AS58" s="1">
        <f t="shared" si="19"/>
        <v>194509.34789084436</v>
      </c>
      <c r="AY58" s="1">
        <f t="shared" si="20"/>
        <v>87747.200640152994</v>
      </c>
    </row>
    <row r="59" spans="2:51" x14ac:dyDescent="0.3">
      <c r="B59" s="1">
        <f t="shared" si="0"/>
        <v>5327</v>
      </c>
      <c r="C59" s="11">
        <v>47</v>
      </c>
      <c r="D59" s="11">
        <v>14673</v>
      </c>
      <c r="E59" s="11">
        <v>2245</v>
      </c>
      <c r="F59" s="11">
        <v>0</v>
      </c>
      <c r="G59" s="11">
        <v>3003</v>
      </c>
      <c r="H59" s="11">
        <v>0</v>
      </c>
      <c r="I59" s="11">
        <v>79</v>
      </c>
      <c r="J59" s="11">
        <v>58.73</v>
      </c>
      <c r="K59" s="11">
        <v>1.87</v>
      </c>
      <c r="L59" s="11">
        <v>24.1</v>
      </c>
      <c r="M59" s="11">
        <v>1.32</v>
      </c>
      <c r="N59" s="11">
        <v>1841</v>
      </c>
      <c r="O59" s="11">
        <v>3386</v>
      </c>
      <c r="P59" s="11">
        <v>1057</v>
      </c>
      <c r="Q59" s="11">
        <v>2294</v>
      </c>
      <c r="R59" s="11">
        <v>35</v>
      </c>
      <c r="S59" s="11">
        <v>2099</v>
      </c>
      <c r="T59" s="11">
        <v>216</v>
      </c>
      <c r="U59" s="11">
        <v>0</v>
      </c>
      <c r="V59" s="1">
        <f t="shared" si="14"/>
        <v>-150</v>
      </c>
      <c r="W59" s="1">
        <f t="shared" si="15"/>
        <v>158</v>
      </c>
      <c r="X59" s="1">
        <f t="shared" si="15"/>
        <v>0</v>
      </c>
      <c r="Y59" s="1">
        <f t="shared" si="15"/>
        <v>10</v>
      </c>
      <c r="Z59" s="1">
        <f t="shared" si="16"/>
        <v>18</v>
      </c>
      <c r="AA59" s="3">
        <f t="shared" si="1"/>
        <v>0.46750000000000003</v>
      </c>
      <c r="AB59" s="13">
        <f t="shared" si="2"/>
        <v>1.4830110756523372E-2</v>
      </c>
      <c r="AC59" s="13">
        <f t="shared" si="3"/>
        <v>0.26634999999999998</v>
      </c>
      <c r="AD59" s="13">
        <f t="shared" si="4"/>
        <v>0.11225</v>
      </c>
      <c r="AE59" s="13">
        <f t="shared" si="5"/>
        <v>0.15015000000000001</v>
      </c>
      <c r="AF59" s="13">
        <f t="shared" si="6"/>
        <v>3.9500000000000004E-3</v>
      </c>
      <c r="AG59" s="13">
        <f t="shared" si="7"/>
        <v>8.9999999999999998E-4</v>
      </c>
      <c r="AQ59" s="11">
        <f t="shared" si="21"/>
        <v>69</v>
      </c>
      <c r="AR59" s="11">
        <f t="shared" si="21"/>
        <v>47</v>
      </c>
      <c r="AS59" s="1">
        <f t="shared" si="19"/>
        <v>195168.82580797287</v>
      </c>
      <c r="AY59" s="1">
        <f t="shared" si="20"/>
        <v>82251.551330748844</v>
      </c>
    </row>
    <row r="60" spans="2:51" x14ac:dyDescent="0.3">
      <c r="B60" s="1">
        <f t="shared" si="0"/>
        <v>5351</v>
      </c>
      <c r="C60" s="11">
        <v>48</v>
      </c>
      <c r="D60" s="11">
        <v>14649</v>
      </c>
      <c r="E60" s="11">
        <v>2067</v>
      </c>
      <c r="F60" s="11">
        <v>0</v>
      </c>
      <c r="G60" s="11">
        <v>3200</v>
      </c>
      <c r="H60" s="11">
        <v>0</v>
      </c>
      <c r="I60" s="11">
        <v>84</v>
      </c>
      <c r="J60" s="11">
        <v>58.73</v>
      </c>
      <c r="K60" s="11">
        <v>1.88</v>
      </c>
      <c r="L60" s="11">
        <v>24.4</v>
      </c>
      <c r="M60" s="11">
        <v>1.31</v>
      </c>
      <c r="N60" s="11">
        <v>1865</v>
      </c>
      <c r="O60" s="11">
        <v>3386</v>
      </c>
      <c r="P60" s="11">
        <v>913</v>
      </c>
      <c r="Q60" s="11">
        <v>2435</v>
      </c>
      <c r="R60" s="11">
        <v>38</v>
      </c>
      <c r="S60" s="11">
        <v>1917</v>
      </c>
      <c r="T60" s="11">
        <v>201</v>
      </c>
      <c r="U60" s="11">
        <v>0</v>
      </c>
      <c r="V60" s="1">
        <f t="shared" si="14"/>
        <v>-178</v>
      </c>
      <c r="W60" s="1">
        <f t="shared" si="15"/>
        <v>197</v>
      </c>
      <c r="X60" s="1">
        <f t="shared" si="15"/>
        <v>0</v>
      </c>
      <c r="Y60" s="1">
        <f t="shared" si="15"/>
        <v>5</v>
      </c>
      <c r="Z60" s="1">
        <f t="shared" si="16"/>
        <v>24</v>
      </c>
      <c r="AA60" s="3">
        <f t="shared" si="1"/>
        <v>0.47000000000000003</v>
      </c>
      <c r="AB60" s="13">
        <f t="shared" si="2"/>
        <v>1.5698000373761914E-2</v>
      </c>
      <c r="AC60" s="13">
        <f t="shared" si="3"/>
        <v>0.26755000000000001</v>
      </c>
      <c r="AD60" s="13">
        <f t="shared" si="4"/>
        <v>0.10335</v>
      </c>
      <c r="AE60" s="13">
        <f t="shared" si="5"/>
        <v>0.16</v>
      </c>
      <c r="AF60" s="13">
        <f t="shared" si="6"/>
        <v>4.1999999999999997E-3</v>
      </c>
      <c r="AG60" s="13">
        <f t="shared" si="7"/>
        <v>1.1999999999999999E-3</v>
      </c>
      <c r="AQ60" s="11">
        <f t="shared" si="21"/>
        <v>70</v>
      </c>
      <c r="AR60" s="11">
        <f t="shared" si="21"/>
        <v>48</v>
      </c>
      <c r="AS60" s="1">
        <f t="shared" si="19"/>
        <v>196048.12969747753</v>
      </c>
      <c r="AY60" s="1">
        <f t="shared" si="20"/>
        <v>75730.047483589238</v>
      </c>
    </row>
    <row r="61" spans="2:51" x14ac:dyDescent="0.3">
      <c r="B61" s="1">
        <f t="shared" si="0"/>
        <v>5366</v>
      </c>
      <c r="C61" s="11">
        <v>49</v>
      </c>
      <c r="D61" s="11">
        <v>14634</v>
      </c>
      <c r="E61" s="11">
        <v>1923</v>
      </c>
      <c r="F61" s="11">
        <v>0</v>
      </c>
      <c r="G61" s="11">
        <v>3354</v>
      </c>
      <c r="H61" s="11">
        <v>0</v>
      </c>
      <c r="I61" s="11">
        <v>89</v>
      </c>
      <c r="J61" s="11">
        <v>58.73</v>
      </c>
      <c r="K61" s="11">
        <v>1.88</v>
      </c>
      <c r="L61" s="11">
        <v>24.5</v>
      </c>
      <c r="M61" s="11">
        <v>1.29</v>
      </c>
      <c r="N61" s="11">
        <v>1880</v>
      </c>
      <c r="O61" s="11">
        <v>3386</v>
      </c>
      <c r="P61" s="11">
        <v>790</v>
      </c>
      <c r="Q61" s="11">
        <v>2556</v>
      </c>
      <c r="R61" s="11">
        <v>40</v>
      </c>
      <c r="S61" s="11">
        <v>1781</v>
      </c>
      <c r="T61" s="11">
        <v>182</v>
      </c>
      <c r="U61" s="11">
        <v>0</v>
      </c>
      <c r="V61" s="1">
        <f t="shared" si="14"/>
        <v>-144</v>
      </c>
      <c r="W61" s="1">
        <f t="shared" si="15"/>
        <v>154</v>
      </c>
      <c r="X61" s="1">
        <f t="shared" si="15"/>
        <v>0</v>
      </c>
      <c r="Y61" s="1">
        <f t="shared" si="15"/>
        <v>5</v>
      </c>
      <c r="Z61" s="1">
        <f t="shared" si="16"/>
        <v>15</v>
      </c>
      <c r="AA61" s="3">
        <f t="shared" si="1"/>
        <v>0.47000000000000003</v>
      </c>
      <c r="AB61" s="13">
        <f t="shared" si="2"/>
        <v>1.6585911293328363E-2</v>
      </c>
      <c r="AC61" s="13">
        <f t="shared" si="3"/>
        <v>0.26829999999999998</v>
      </c>
      <c r="AD61" s="13">
        <f t="shared" si="4"/>
        <v>9.6149999999999999E-2</v>
      </c>
      <c r="AE61" s="13">
        <f t="shared" si="5"/>
        <v>0.16769999999999999</v>
      </c>
      <c r="AF61" s="13">
        <f t="shared" si="6"/>
        <v>4.45E-3</v>
      </c>
      <c r="AG61" s="13">
        <f t="shared" si="7"/>
        <v>7.5000000000000002E-4</v>
      </c>
      <c r="AQ61" s="11">
        <f t="shared" si="21"/>
        <v>71</v>
      </c>
      <c r="AR61" s="11">
        <f t="shared" si="21"/>
        <v>49</v>
      </c>
      <c r="AS61" s="1">
        <f t="shared" si="19"/>
        <v>196597.69462841793</v>
      </c>
      <c r="AY61" s="1">
        <f t="shared" si="20"/>
        <v>70454.224146561261</v>
      </c>
    </row>
    <row r="62" spans="2:51" x14ac:dyDescent="0.3">
      <c r="B62" s="1">
        <f t="shared" si="0"/>
        <v>5382</v>
      </c>
      <c r="C62" s="11">
        <v>50</v>
      </c>
      <c r="D62" s="11">
        <v>14618</v>
      </c>
      <c r="E62" s="11">
        <v>1749</v>
      </c>
      <c r="F62" s="11">
        <v>0</v>
      </c>
      <c r="G62" s="11">
        <v>3537</v>
      </c>
      <c r="H62" s="11">
        <v>0</v>
      </c>
      <c r="I62" s="11">
        <v>96</v>
      </c>
      <c r="J62" s="11">
        <v>58.74</v>
      </c>
      <c r="K62" s="11">
        <v>1.88</v>
      </c>
      <c r="L62" s="11">
        <v>24.7</v>
      </c>
      <c r="M62" s="11">
        <v>1.26</v>
      </c>
      <c r="N62" s="11">
        <v>1895</v>
      </c>
      <c r="O62" s="11">
        <v>3387</v>
      </c>
      <c r="P62" s="11">
        <v>649</v>
      </c>
      <c r="Q62" s="11">
        <v>2693</v>
      </c>
      <c r="R62" s="11">
        <v>45</v>
      </c>
      <c r="S62" s="11">
        <v>1621</v>
      </c>
      <c r="T62" s="11">
        <v>168</v>
      </c>
      <c r="U62" s="11">
        <v>0</v>
      </c>
      <c r="V62" s="1">
        <f t="shared" si="14"/>
        <v>-174</v>
      </c>
      <c r="W62" s="1">
        <f t="shared" si="15"/>
        <v>183</v>
      </c>
      <c r="X62" s="1">
        <f t="shared" si="15"/>
        <v>0</v>
      </c>
      <c r="Y62" s="1">
        <f t="shared" si="15"/>
        <v>7</v>
      </c>
      <c r="Z62" s="1">
        <f t="shared" si="16"/>
        <v>16</v>
      </c>
      <c r="AA62" s="3">
        <f t="shared" si="1"/>
        <v>0.47000000000000003</v>
      </c>
      <c r="AB62" s="13">
        <f t="shared" si="2"/>
        <v>1.7837235228539576E-2</v>
      </c>
      <c r="AC62" s="13">
        <f t="shared" si="3"/>
        <v>0.26910000000000001</v>
      </c>
      <c r="AD62" s="13">
        <f t="shared" si="4"/>
        <v>8.745E-2</v>
      </c>
      <c r="AE62" s="13">
        <f t="shared" si="5"/>
        <v>0.17685000000000001</v>
      </c>
      <c r="AF62" s="13">
        <f t="shared" si="6"/>
        <v>4.7999999999999996E-3</v>
      </c>
      <c r="AG62" s="13">
        <f t="shared" si="7"/>
        <v>8.0000000000000004E-4</v>
      </c>
      <c r="AQ62" s="11">
        <f t="shared" si="21"/>
        <v>72</v>
      </c>
      <c r="AR62" s="11">
        <f t="shared" si="21"/>
        <v>50</v>
      </c>
      <c r="AS62" s="1">
        <f t="shared" si="19"/>
        <v>197183.89722142104</v>
      </c>
      <c r="AY62" s="1">
        <f t="shared" si="20"/>
        <v>64079.27094765244</v>
      </c>
    </row>
    <row r="63" spans="2:51" x14ac:dyDescent="0.3">
      <c r="B63" s="1">
        <f t="shared" si="0"/>
        <v>5397</v>
      </c>
      <c r="C63" s="11">
        <v>51</v>
      </c>
      <c r="D63" s="11">
        <v>14603</v>
      </c>
      <c r="E63" s="11">
        <v>1588</v>
      </c>
      <c r="F63" s="11">
        <v>0</v>
      </c>
      <c r="G63" s="11">
        <v>3707</v>
      </c>
      <c r="H63" s="11">
        <v>0</v>
      </c>
      <c r="I63" s="11">
        <v>102</v>
      </c>
      <c r="J63" s="11">
        <v>58.74</v>
      </c>
      <c r="K63" s="11">
        <v>1.88</v>
      </c>
      <c r="L63" s="11">
        <v>24.9</v>
      </c>
      <c r="M63" s="11">
        <v>1.22</v>
      </c>
      <c r="N63" s="11">
        <v>1910</v>
      </c>
      <c r="O63" s="11">
        <v>3387</v>
      </c>
      <c r="P63" s="11">
        <v>523</v>
      </c>
      <c r="Q63" s="11">
        <v>2816</v>
      </c>
      <c r="R63" s="11">
        <v>48</v>
      </c>
      <c r="S63" s="11">
        <v>1470</v>
      </c>
      <c r="T63" s="11">
        <v>149</v>
      </c>
      <c r="U63" s="11">
        <v>0</v>
      </c>
      <c r="V63" s="1">
        <f t="shared" si="14"/>
        <v>-161</v>
      </c>
      <c r="W63" s="1">
        <f t="shared" si="15"/>
        <v>170</v>
      </c>
      <c r="X63" s="1">
        <f t="shared" si="15"/>
        <v>0</v>
      </c>
      <c r="Y63" s="1">
        <f t="shared" si="15"/>
        <v>6</v>
      </c>
      <c r="Z63" s="1">
        <f t="shared" si="16"/>
        <v>15</v>
      </c>
      <c r="AA63" s="3">
        <f t="shared" si="1"/>
        <v>0.47000000000000003</v>
      </c>
      <c r="AB63" s="13">
        <f t="shared" si="2"/>
        <v>1.8899388549193995E-2</v>
      </c>
      <c r="AC63" s="13">
        <f t="shared" si="3"/>
        <v>0.26984999999999998</v>
      </c>
      <c r="AD63" s="13">
        <f t="shared" si="4"/>
        <v>7.9399999999999998E-2</v>
      </c>
      <c r="AE63" s="13">
        <f t="shared" si="5"/>
        <v>0.18534999999999999</v>
      </c>
      <c r="AF63" s="13">
        <f t="shared" si="6"/>
        <v>5.1000000000000004E-3</v>
      </c>
      <c r="AG63" s="13">
        <f t="shared" si="7"/>
        <v>7.5000000000000002E-4</v>
      </c>
      <c r="AQ63" s="11">
        <f t="shared" ref="AQ63:AR78" si="25">+AQ62+1</f>
        <v>73</v>
      </c>
      <c r="AR63" s="11">
        <f t="shared" si="25"/>
        <v>51</v>
      </c>
      <c r="AS63" s="1">
        <f t="shared" si="19"/>
        <v>197733.46215236146</v>
      </c>
      <c r="AY63" s="1">
        <f t="shared" si="20"/>
        <v>58180.607355558648</v>
      </c>
    </row>
    <row r="64" spans="2:51" x14ac:dyDescent="0.3">
      <c r="B64" s="1">
        <f t="shared" si="0"/>
        <v>5418</v>
      </c>
      <c r="C64" s="11">
        <v>52</v>
      </c>
      <c r="D64" s="11">
        <v>14582</v>
      </c>
      <c r="E64" s="11">
        <v>1434</v>
      </c>
      <c r="F64" s="11">
        <v>0</v>
      </c>
      <c r="G64" s="11">
        <v>3879</v>
      </c>
      <c r="H64" s="11">
        <v>0</v>
      </c>
      <c r="I64" s="11">
        <v>105</v>
      </c>
      <c r="J64" s="11">
        <v>58.74</v>
      </c>
      <c r="K64" s="11">
        <v>1.88</v>
      </c>
      <c r="L64" s="11">
        <v>25.1</v>
      </c>
      <c r="M64" s="11">
        <v>1.2</v>
      </c>
      <c r="N64" s="11">
        <v>1931</v>
      </c>
      <c r="O64" s="11">
        <v>3387</v>
      </c>
      <c r="P64" s="11">
        <v>404</v>
      </c>
      <c r="Q64" s="11">
        <v>2935</v>
      </c>
      <c r="R64" s="11">
        <v>48</v>
      </c>
      <c r="S64" s="11">
        <v>1325</v>
      </c>
      <c r="T64" s="11">
        <v>132</v>
      </c>
      <c r="U64" s="11">
        <v>0</v>
      </c>
      <c r="V64" s="1">
        <f t="shared" si="14"/>
        <v>-154</v>
      </c>
      <c r="W64" s="1">
        <f t="shared" si="15"/>
        <v>172</v>
      </c>
      <c r="X64" s="1">
        <f t="shared" si="15"/>
        <v>0</v>
      </c>
      <c r="Y64" s="1">
        <f t="shared" si="15"/>
        <v>3</v>
      </c>
      <c r="Z64" s="1">
        <f t="shared" si="16"/>
        <v>21</v>
      </c>
      <c r="AA64" s="3">
        <f t="shared" si="1"/>
        <v>0.47000000000000003</v>
      </c>
      <c r="AB64" s="13">
        <f t="shared" si="2"/>
        <v>1.937984496124031E-2</v>
      </c>
      <c r="AC64" s="13">
        <f t="shared" si="3"/>
        <v>0.27089999999999997</v>
      </c>
      <c r="AD64" s="13">
        <f t="shared" si="4"/>
        <v>7.17E-2</v>
      </c>
      <c r="AE64" s="13">
        <f t="shared" si="5"/>
        <v>0.19395000000000001</v>
      </c>
      <c r="AF64" s="13">
        <f t="shared" si="6"/>
        <v>5.2500000000000003E-3</v>
      </c>
      <c r="AG64" s="13">
        <f t="shared" si="7"/>
        <v>1.0499999999999999E-3</v>
      </c>
      <c r="AQ64" s="11">
        <f t="shared" si="25"/>
        <v>74</v>
      </c>
      <c r="AR64" s="11">
        <f t="shared" si="25"/>
        <v>52</v>
      </c>
      <c r="AS64" s="1">
        <f t="shared" si="19"/>
        <v>198502.85305567805</v>
      </c>
      <c r="AY64" s="1">
        <f t="shared" si="20"/>
        <v>52538.407397903713</v>
      </c>
    </row>
    <row r="65" spans="2:51" x14ac:dyDescent="0.3">
      <c r="B65" s="1">
        <f t="shared" si="0"/>
        <v>5430</v>
      </c>
      <c r="C65" s="11">
        <v>53</v>
      </c>
      <c r="D65" s="11">
        <v>14570</v>
      </c>
      <c r="E65" s="11">
        <v>1288</v>
      </c>
      <c r="F65" s="11">
        <v>0</v>
      </c>
      <c r="G65" s="11">
        <v>4033</v>
      </c>
      <c r="H65" s="11">
        <v>0</v>
      </c>
      <c r="I65" s="11">
        <v>109</v>
      </c>
      <c r="J65" s="11">
        <v>58.74</v>
      </c>
      <c r="K65" s="11">
        <v>1.88</v>
      </c>
      <c r="L65" s="11">
        <v>25.2</v>
      </c>
      <c r="M65" s="11">
        <v>1.17</v>
      </c>
      <c r="N65" s="11">
        <v>1943</v>
      </c>
      <c r="O65" s="11">
        <v>3387</v>
      </c>
      <c r="P65" s="11">
        <v>301</v>
      </c>
      <c r="Q65" s="11">
        <v>3036</v>
      </c>
      <c r="R65" s="11">
        <v>50</v>
      </c>
      <c r="S65" s="11">
        <v>1185</v>
      </c>
      <c r="T65" s="11">
        <v>122</v>
      </c>
      <c r="U65" s="11">
        <v>0</v>
      </c>
      <c r="V65" s="1">
        <f t="shared" si="14"/>
        <v>-146</v>
      </c>
      <c r="W65" s="1">
        <f t="shared" si="15"/>
        <v>154</v>
      </c>
      <c r="X65" s="1">
        <f t="shared" si="15"/>
        <v>0</v>
      </c>
      <c r="Y65" s="1">
        <f t="shared" si="15"/>
        <v>4</v>
      </c>
      <c r="Z65" s="1">
        <f t="shared" si="16"/>
        <v>12</v>
      </c>
      <c r="AA65" s="3">
        <f t="shared" si="1"/>
        <v>0.47000000000000003</v>
      </c>
      <c r="AB65" s="13">
        <f t="shared" si="2"/>
        <v>2.007366482504604E-2</v>
      </c>
      <c r="AC65" s="13">
        <f t="shared" si="3"/>
        <v>0.27150000000000002</v>
      </c>
      <c r="AD65" s="13">
        <f t="shared" si="4"/>
        <v>6.4399999999999999E-2</v>
      </c>
      <c r="AE65" s="13">
        <f t="shared" si="5"/>
        <v>0.20165</v>
      </c>
      <c r="AF65" s="13">
        <f t="shared" si="6"/>
        <v>5.45E-3</v>
      </c>
      <c r="AG65" s="13">
        <f t="shared" si="7"/>
        <v>5.9999999999999995E-4</v>
      </c>
      <c r="AQ65" s="11">
        <f t="shared" si="25"/>
        <v>75</v>
      </c>
      <c r="AR65" s="11">
        <f t="shared" si="25"/>
        <v>53</v>
      </c>
      <c r="AS65" s="1">
        <f t="shared" si="19"/>
        <v>198942.50500043039</v>
      </c>
      <c r="AY65" s="1">
        <f t="shared" si="20"/>
        <v>47189.308736750339</v>
      </c>
    </row>
    <row r="66" spans="2:51" x14ac:dyDescent="0.3">
      <c r="B66" s="1">
        <f t="shared" si="0"/>
        <v>5436</v>
      </c>
      <c r="C66" s="11">
        <v>54</v>
      </c>
      <c r="D66" s="11">
        <v>14564</v>
      </c>
      <c r="E66" s="11">
        <v>1174</v>
      </c>
      <c r="F66" s="11">
        <v>0</v>
      </c>
      <c r="G66" s="11">
        <v>4151</v>
      </c>
      <c r="H66" s="11">
        <v>0</v>
      </c>
      <c r="I66" s="11">
        <v>111</v>
      </c>
      <c r="J66" s="11">
        <v>58.75</v>
      </c>
      <c r="K66" s="11">
        <v>1.88</v>
      </c>
      <c r="L66" s="11">
        <v>25.3</v>
      </c>
      <c r="M66" s="11">
        <v>1.1599999999999999</v>
      </c>
      <c r="N66" s="11">
        <v>1949</v>
      </c>
      <c r="O66" s="11">
        <v>3387</v>
      </c>
      <c r="P66" s="11">
        <v>229</v>
      </c>
      <c r="Q66" s="11">
        <v>3107</v>
      </c>
      <c r="R66" s="11">
        <v>51</v>
      </c>
      <c r="S66" s="11">
        <v>1089</v>
      </c>
      <c r="T66" s="11">
        <v>115</v>
      </c>
      <c r="U66" s="11">
        <v>0</v>
      </c>
      <c r="V66" s="1">
        <f t="shared" si="14"/>
        <v>-114</v>
      </c>
      <c r="W66" s="1">
        <f t="shared" si="15"/>
        <v>118</v>
      </c>
      <c r="X66" s="1">
        <f t="shared" si="15"/>
        <v>0</v>
      </c>
      <c r="Y66" s="1">
        <f t="shared" si="15"/>
        <v>2</v>
      </c>
      <c r="Z66" s="1">
        <f t="shared" si="16"/>
        <v>6</v>
      </c>
      <c r="AA66" s="3">
        <f t="shared" si="1"/>
        <v>0.47000000000000003</v>
      </c>
      <c r="AB66" s="13">
        <f t="shared" si="2"/>
        <v>2.0419426048565122E-2</v>
      </c>
      <c r="AC66" s="13">
        <f t="shared" si="3"/>
        <v>0.27179999999999999</v>
      </c>
      <c r="AD66" s="13">
        <f t="shared" si="4"/>
        <v>5.8700000000000002E-2</v>
      </c>
      <c r="AE66" s="13">
        <f t="shared" si="5"/>
        <v>0.20755000000000001</v>
      </c>
      <c r="AF66" s="13">
        <f t="shared" si="6"/>
        <v>5.5500000000000002E-3</v>
      </c>
      <c r="AG66" s="13">
        <f t="shared" si="7"/>
        <v>2.9999999999999997E-4</v>
      </c>
      <c r="AQ66" s="11">
        <f t="shared" si="25"/>
        <v>76</v>
      </c>
      <c r="AR66" s="11">
        <f t="shared" si="25"/>
        <v>54</v>
      </c>
      <c r="AS66" s="1">
        <f t="shared" si="19"/>
        <v>199162.33097280655</v>
      </c>
      <c r="AY66" s="1">
        <f t="shared" si="20"/>
        <v>43012.615261603176</v>
      </c>
    </row>
    <row r="67" spans="2:51" x14ac:dyDescent="0.3">
      <c r="B67" s="1">
        <f t="shared" si="0"/>
        <v>5443</v>
      </c>
      <c r="C67" s="11">
        <v>55</v>
      </c>
      <c r="D67" s="11">
        <v>14557</v>
      </c>
      <c r="E67" s="11">
        <v>1061</v>
      </c>
      <c r="F67" s="11">
        <v>0</v>
      </c>
      <c r="G67" s="11">
        <v>4265</v>
      </c>
      <c r="H67" s="11">
        <v>0</v>
      </c>
      <c r="I67" s="11">
        <v>117</v>
      </c>
      <c r="J67" s="11">
        <v>58.75</v>
      </c>
      <c r="K67" s="11">
        <v>1.88</v>
      </c>
      <c r="L67" s="11">
        <v>25.4</v>
      </c>
      <c r="M67" s="11">
        <v>1.1399999999999999</v>
      </c>
      <c r="N67" s="11">
        <v>1956</v>
      </c>
      <c r="O67" s="11">
        <v>3387</v>
      </c>
      <c r="P67" s="11">
        <v>190</v>
      </c>
      <c r="Q67" s="11">
        <v>3146</v>
      </c>
      <c r="R67" s="11">
        <v>51</v>
      </c>
      <c r="S67" s="11">
        <v>984</v>
      </c>
      <c r="T67" s="11">
        <v>96</v>
      </c>
      <c r="U67" s="11">
        <v>0</v>
      </c>
      <c r="V67" s="1">
        <f t="shared" si="14"/>
        <v>-113</v>
      </c>
      <c r="W67" s="1">
        <f t="shared" si="15"/>
        <v>114</v>
      </c>
      <c r="X67" s="1">
        <f t="shared" si="15"/>
        <v>0</v>
      </c>
      <c r="Y67" s="1">
        <f t="shared" si="15"/>
        <v>6</v>
      </c>
      <c r="Z67" s="1">
        <f t="shared" si="16"/>
        <v>7</v>
      </c>
      <c r="AA67" s="3">
        <f t="shared" si="1"/>
        <v>0.47000000000000003</v>
      </c>
      <c r="AB67" s="13">
        <f t="shared" si="2"/>
        <v>2.1495498805805622E-2</v>
      </c>
      <c r="AC67" s="13">
        <f t="shared" si="3"/>
        <v>0.27215</v>
      </c>
      <c r="AD67" s="13">
        <f t="shared" si="4"/>
        <v>5.305E-2</v>
      </c>
      <c r="AE67" s="13">
        <f t="shared" si="5"/>
        <v>0.21325</v>
      </c>
      <c r="AF67" s="13">
        <f t="shared" si="6"/>
        <v>5.8500000000000002E-3</v>
      </c>
      <c r="AG67" s="13">
        <f t="shared" si="7"/>
        <v>3.5E-4</v>
      </c>
      <c r="AQ67" s="11">
        <f t="shared" si="25"/>
        <v>77</v>
      </c>
      <c r="AR67" s="11">
        <f t="shared" si="25"/>
        <v>55</v>
      </c>
      <c r="AS67" s="1">
        <f t="shared" si="19"/>
        <v>199418.79460724539</v>
      </c>
      <c r="AY67" s="1">
        <f t="shared" si="20"/>
        <v>38872.559448518718</v>
      </c>
    </row>
    <row r="68" spans="2:51" x14ac:dyDescent="0.3">
      <c r="B68" s="1">
        <f t="shared" si="0"/>
        <v>5452</v>
      </c>
      <c r="C68" s="11">
        <v>56</v>
      </c>
      <c r="D68" s="11">
        <v>14548</v>
      </c>
      <c r="E68" s="11">
        <v>993</v>
      </c>
      <c r="F68" s="11">
        <v>0</v>
      </c>
      <c r="G68" s="11">
        <v>4341</v>
      </c>
      <c r="H68" s="11">
        <v>0</v>
      </c>
      <c r="I68" s="11">
        <v>118</v>
      </c>
      <c r="J68" s="11">
        <v>58.75</v>
      </c>
      <c r="K68" s="11">
        <v>1.88</v>
      </c>
      <c r="L68" s="11">
        <v>25.4</v>
      </c>
      <c r="M68" s="11">
        <v>1.1299999999999999</v>
      </c>
      <c r="N68" s="11">
        <v>1965</v>
      </c>
      <c r="O68" s="11">
        <v>3387</v>
      </c>
      <c r="P68" s="11">
        <v>168</v>
      </c>
      <c r="Q68" s="11">
        <v>3167</v>
      </c>
      <c r="R68" s="11">
        <v>52</v>
      </c>
      <c r="S68" s="11">
        <v>923</v>
      </c>
      <c r="T68" s="11">
        <v>88</v>
      </c>
      <c r="U68" s="11">
        <v>0</v>
      </c>
      <c r="V68" s="1">
        <f t="shared" si="14"/>
        <v>-68</v>
      </c>
      <c r="W68" s="1">
        <f t="shared" si="15"/>
        <v>76</v>
      </c>
      <c r="X68" s="1">
        <f t="shared" si="15"/>
        <v>0</v>
      </c>
      <c r="Y68" s="1">
        <f t="shared" si="15"/>
        <v>1</v>
      </c>
      <c r="Z68" s="1">
        <f t="shared" si="16"/>
        <v>9</v>
      </c>
      <c r="AA68" s="3">
        <f t="shared" si="1"/>
        <v>0.47000000000000003</v>
      </c>
      <c r="AB68" s="13">
        <f t="shared" si="2"/>
        <v>2.1643433602347762E-2</v>
      </c>
      <c r="AC68" s="13">
        <f t="shared" si="3"/>
        <v>0.27260000000000001</v>
      </c>
      <c r="AD68" s="13">
        <f t="shared" si="4"/>
        <v>4.965E-2</v>
      </c>
      <c r="AE68" s="13">
        <f t="shared" si="5"/>
        <v>0.21704999999999999</v>
      </c>
      <c r="AF68" s="13">
        <f t="shared" si="6"/>
        <v>5.8999999999999999E-3</v>
      </c>
      <c r="AG68" s="13">
        <f t="shared" si="7"/>
        <v>4.4999999999999999E-4</v>
      </c>
      <c r="AQ68" s="11">
        <f t="shared" si="25"/>
        <v>78</v>
      </c>
      <c r="AR68" s="11">
        <f t="shared" si="25"/>
        <v>56</v>
      </c>
      <c r="AS68" s="1">
        <f t="shared" si="19"/>
        <v>199748.53356580966</v>
      </c>
      <c r="AY68" s="1">
        <f t="shared" si="20"/>
        <v>36381.198428255499</v>
      </c>
    </row>
    <row r="69" spans="2:51" x14ac:dyDescent="0.3">
      <c r="B69" s="1">
        <f t="shared" si="0"/>
        <v>5468</v>
      </c>
      <c r="C69" s="11">
        <v>57</v>
      </c>
      <c r="D69" s="11">
        <v>14532</v>
      </c>
      <c r="E69" s="11">
        <v>898</v>
      </c>
      <c r="F69" s="11">
        <v>0</v>
      </c>
      <c r="G69" s="11">
        <v>4445</v>
      </c>
      <c r="H69" s="11">
        <v>0</v>
      </c>
      <c r="I69" s="11">
        <v>125</v>
      </c>
      <c r="J69" s="11">
        <v>58.75</v>
      </c>
      <c r="K69" s="11">
        <v>1.89</v>
      </c>
      <c r="L69" s="11">
        <v>25.5</v>
      </c>
      <c r="M69" s="11">
        <v>1.1200000000000001</v>
      </c>
      <c r="N69" s="11">
        <v>1981</v>
      </c>
      <c r="O69" s="11">
        <v>3387</v>
      </c>
      <c r="P69" s="11">
        <v>129</v>
      </c>
      <c r="Q69" s="11">
        <v>3206</v>
      </c>
      <c r="R69" s="11">
        <v>52</v>
      </c>
      <c r="S69" s="11">
        <v>827</v>
      </c>
      <c r="T69" s="11">
        <v>81</v>
      </c>
      <c r="U69" s="11">
        <v>0</v>
      </c>
      <c r="V69" s="1">
        <f t="shared" si="14"/>
        <v>-95</v>
      </c>
      <c r="W69" s="1">
        <f t="shared" si="15"/>
        <v>104</v>
      </c>
      <c r="X69" s="1">
        <f t="shared" si="15"/>
        <v>0</v>
      </c>
      <c r="Y69" s="1">
        <f t="shared" si="15"/>
        <v>7</v>
      </c>
      <c r="Z69" s="1">
        <f t="shared" si="16"/>
        <v>16</v>
      </c>
      <c r="AA69" s="3">
        <f t="shared" si="1"/>
        <v>0.47250000000000003</v>
      </c>
      <c r="AB69" s="13">
        <f t="shared" si="2"/>
        <v>2.286027798098025E-2</v>
      </c>
      <c r="AC69" s="13">
        <f t="shared" si="3"/>
        <v>0.27339999999999998</v>
      </c>
      <c r="AD69" s="13">
        <f t="shared" si="4"/>
        <v>4.4900000000000002E-2</v>
      </c>
      <c r="AE69" s="13">
        <f t="shared" si="5"/>
        <v>0.22225</v>
      </c>
      <c r="AF69" s="13">
        <f t="shared" si="6"/>
        <v>6.2500000000000003E-3</v>
      </c>
      <c r="AG69" s="13">
        <f t="shared" si="7"/>
        <v>8.0000000000000004E-4</v>
      </c>
      <c r="AQ69" s="11">
        <f t="shared" si="25"/>
        <v>79</v>
      </c>
      <c r="AR69" s="11">
        <f t="shared" si="25"/>
        <v>57</v>
      </c>
      <c r="AS69" s="1">
        <f t="shared" si="19"/>
        <v>200334.73615881277</v>
      </c>
      <c r="AY69" s="1">
        <f t="shared" si="20"/>
        <v>32900.620532299537</v>
      </c>
    </row>
    <row r="70" spans="2:51" x14ac:dyDescent="0.3">
      <c r="B70" s="1">
        <f t="shared" si="0"/>
        <v>5478</v>
      </c>
      <c r="C70" s="11">
        <v>58</v>
      </c>
      <c r="D70" s="11">
        <v>14522</v>
      </c>
      <c r="E70" s="11">
        <v>812</v>
      </c>
      <c r="F70" s="11">
        <v>0</v>
      </c>
      <c r="G70" s="11">
        <v>4537</v>
      </c>
      <c r="H70" s="11">
        <v>0</v>
      </c>
      <c r="I70" s="11">
        <v>129</v>
      </c>
      <c r="J70" s="11">
        <v>58.75</v>
      </c>
      <c r="K70" s="11">
        <v>1.89</v>
      </c>
      <c r="L70" s="11">
        <v>25.6</v>
      </c>
      <c r="M70" s="11">
        <v>1.1100000000000001</v>
      </c>
      <c r="N70" s="11">
        <v>1991</v>
      </c>
      <c r="O70" s="11">
        <v>3387</v>
      </c>
      <c r="P70" s="11">
        <v>93</v>
      </c>
      <c r="Q70" s="11">
        <v>3241</v>
      </c>
      <c r="R70" s="11">
        <v>53</v>
      </c>
      <c r="S70" s="11">
        <v>752</v>
      </c>
      <c r="T70" s="11">
        <v>78</v>
      </c>
      <c r="U70" s="11">
        <v>0</v>
      </c>
      <c r="V70" s="1">
        <f t="shared" si="14"/>
        <v>-86</v>
      </c>
      <c r="W70" s="1">
        <f t="shared" si="15"/>
        <v>92</v>
      </c>
      <c r="X70" s="1">
        <f t="shared" si="15"/>
        <v>0</v>
      </c>
      <c r="Y70" s="1">
        <f t="shared" si="15"/>
        <v>4</v>
      </c>
      <c r="Z70" s="1">
        <f t="shared" si="16"/>
        <v>10</v>
      </c>
      <c r="AA70" s="3">
        <f t="shared" si="1"/>
        <v>0.47250000000000003</v>
      </c>
      <c r="AB70" s="13">
        <f t="shared" si="2"/>
        <v>2.3548740416210297E-2</v>
      </c>
      <c r="AC70" s="13">
        <f t="shared" si="3"/>
        <v>0.27389999999999998</v>
      </c>
      <c r="AD70" s="13">
        <f t="shared" si="4"/>
        <v>4.0599999999999997E-2</v>
      </c>
      <c r="AE70" s="13">
        <f t="shared" si="5"/>
        <v>0.22685</v>
      </c>
      <c r="AF70" s="13">
        <f t="shared" si="6"/>
        <v>6.45E-3</v>
      </c>
      <c r="AG70" s="13">
        <f t="shared" si="7"/>
        <v>5.0000000000000001E-4</v>
      </c>
      <c r="AQ70" s="11">
        <f t="shared" si="25"/>
        <v>80</v>
      </c>
      <c r="AR70" s="11">
        <f t="shared" si="25"/>
        <v>58</v>
      </c>
      <c r="AS70" s="1">
        <f t="shared" si="19"/>
        <v>200701.11277943972</v>
      </c>
      <c r="AY70" s="1">
        <f t="shared" si="20"/>
        <v>29749.781594907821</v>
      </c>
    </row>
    <row r="71" spans="2:51" x14ac:dyDescent="0.3">
      <c r="B71" s="1">
        <f t="shared" si="0"/>
        <v>5490</v>
      </c>
      <c r="C71" s="11">
        <v>59</v>
      </c>
      <c r="D71" s="11">
        <v>14510</v>
      </c>
      <c r="E71" s="11">
        <v>736</v>
      </c>
      <c r="F71" s="11">
        <v>0</v>
      </c>
      <c r="G71" s="11">
        <v>4620</v>
      </c>
      <c r="H71" s="11">
        <v>0</v>
      </c>
      <c r="I71" s="11">
        <v>134</v>
      </c>
      <c r="J71" s="11">
        <v>58.76</v>
      </c>
      <c r="K71" s="11">
        <v>1.89</v>
      </c>
      <c r="L71" s="11">
        <v>25.6</v>
      </c>
      <c r="M71" s="11">
        <v>1.1000000000000001</v>
      </c>
      <c r="N71" s="11">
        <v>2003</v>
      </c>
      <c r="O71" s="11">
        <v>3387</v>
      </c>
      <c r="P71" s="11">
        <v>56</v>
      </c>
      <c r="Q71" s="11">
        <v>3278</v>
      </c>
      <c r="R71" s="11">
        <v>53</v>
      </c>
      <c r="S71" s="11">
        <v>676</v>
      </c>
      <c r="T71" s="11">
        <v>72</v>
      </c>
      <c r="U71" s="11">
        <v>0</v>
      </c>
      <c r="V71" s="1">
        <f t="shared" si="14"/>
        <v>-76</v>
      </c>
      <c r="W71" s="1">
        <f t="shared" si="15"/>
        <v>83</v>
      </c>
      <c r="X71" s="1">
        <f t="shared" si="15"/>
        <v>0</v>
      </c>
      <c r="Y71" s="1">
        <f t="shared" si="15"/>
        <v>5</v>
      </c>
      <c r="Z71" s="1">
        <f t="shared" si="16"/>
        <v>12</v>
      </c>
      <c r="AA71" s="3">
        <f t="shared" si="1"/>
        <v>0.47250000000000003</v>
      </c>
      <c r="AB71" s="13">
        <f t="shared" si="2"/>
        <v>2.4408014571948997E-2</v>
      </c>
      <c r="AC71" s="13">
        <f t="shared" si="3"/>
        <v>0.27450000000000002</v>
      </c>
      <c r="AD71" s="13">
        <f t="shared" si="4"/>
        <v>3.6799999999999999E-2</v>
      </c>
      <c r="AE71" s="13">
        <f t="shared" si="5"/>
        <v>0.23100000000000001</v>
      </c>
      <c r="AF71" s="13">
        <f t="shared" si="6"/>
        <v>6.7000000000000002E-3</v>
      </c>
      <c r="AG71" s="13">
        <f t="shared" si="7"/>
        <v>5.9999999999999995E-4</v>
      </c>
      <c r="AQ71" s="11">
        <f t="shared" si="25"/>
        <v>81</v>
      </c>
      <c r="AR71" s="11">
        <f t="shared" si="25"/>
        <v>59</v>
      </c>
      <c r="AS71" s="1">
        <f t="shared" si="19"/>
        <v>201140.76472419203</v>
      </c>
      <c r="AY71" s="1">
        <f t="shared" si="20"/>
        <v>26965.319278143048</v>
      </c>
    </row>
    <row r="72" spans="2:51" x14ac:dyDescent="0.3">
      <c r="B72" s="1">
        <f t="shared" si="0"/>
        <v>5494</v>
      </c>
      <c r="C72" s="11">
        <v>60</v>
      </c>
      <c r="D72" s="11">
        <v>14506</v>
      </c>
      <c r="E72" s="11">
        <v>642</v>
      </c>
      <c r="F72" s="11">
        <v>0</v>
      </c>
      <c r="G72" s="11">
        <v>4713</v>
      </c>
      <c r="H72" s="11">
        <v>0</v>
      </c>
      <c r="I72" s="11">
        <v>139</v>
      </c>
      <c r="J72" s="11">
        <v>58.76</v>
      </c>
      <c r="K72" s="11">
        <v>1.89</v>
      </c>
      <c r="L72" s="11">
        <v>25.7</v>
      </c>
      <c r="M72" s="11">
        <v>1.08</v>
      </c>
      <c r="N72" s="11">
        <v>2007</v>
      </c>
      <c r="O72" s="11">
        <v>3387</v>
      </c>
      <c r="P72" s="11">
        <v>25</v>
      </c>
      <c r="Q72" s="11">
        <v>3309</v>
      </c>
      <c r="R72" s="11">
        <v>53</v>
      </c>
      <c r="S72" s="11">
        <v>584</v>
      </c>
      <c r="T72" s="11">
        <v>61</v>
      </c>
      <c r="U72" s="11">
        <v>0</v>
      </c>
      <c r="V72" s="1">
        <f t="shared" si="14"/>
        <v>-94</v>
      </c>
      <c r="W72" s="1">
        <f t="shared" si="15"/>
        <v>93</v>
      </c>
      <c r="X72" s="1">
        <f t="shared" si="15"/>
        <v>0</v>
      </c>
      <c r="Y72" s="1">
        <f t="shared" si="15"/>
        <v>5</v>
      </c>
      <c r="Z72" s="1">
        <f t="shared" si="16"/>
        <v>4</v>
      </c>
      <c r="AA72" s="3">
        <f t="shared" si="1"/>
        <v>0.47250000000000003</v>
      </c>
      <c r="AB72" s="13">
        <f t="shared" si="2"/>
        <v>2.5300327630141974E-2</v>
      </c>
      <c r="AC72" s="13">
        <f t="shared" si="3"/>
        <v>0.2747</v>
      </c>
      <c r="AD72" s="13">
        <f t="shared" si="4"/>
        <v>3.2099999999999997E-2</v>
      </c>
      <c r="AE72" s="13">
        <f t="shared" si="5"/>
        <v>0.23565</v>
      </c>
      <c r="AF72" s="13">
        <f t="shared" si="6"/>
        <v>6.9499999999999996E-3</v>
      </c>
      <c r="AG72" s="13">
        <f t="shared" si="7"/>
        <v>2.0000000000000001E-4</v>
      </c>
      <c r="AQ72" s="11">
        <f t="shared" si="25"/>
        <v>82</v>
      </c>
      <c r="AR72" s="11">
        <f t="shared" si="25"/>
        <v>60</v>
      </c>
      <c r="AS72" s="1">
        <f t="shared" si="19"/>
        <v>201287.31537244283</v>
      </c>
      <c r="AY72" s="1">
        <f t="shared" si="20"/>
        <v>23521.379044249781</v>
      </c>
    </row>
    <row r="73" spans="2:51" x14ac:dyDescent="0.3">
      <c r="B73" s="1">
        <f t="shared" si="0"/>
        <v>5500</v>
      </c>
      <c r="C73" s="11">
        <v>61</v>
      </c>
      <c r="D73" s="11">
        <v>14500</v>
      </c>
      <c r="E73" s="11">
        <v>591</v>
      </c>
      <c r="F73" s="11">
        <v>0</v>
      </c>
      <c r="G73" s="11">
        <v>4765</v>
      </c>
      <c r="H73" s="11">
        <v>0</v>
      </c>
      <c r="I73" s="11">
        <v>144</v>
      </c>
      <c r="J73" s="11">
        <v>58.77</v>
      </c>
      <c r="K73" s="11">
        <v>1.89</v>
      </c>
      <c r="L73" s="11">
        <v>25.7</v>
      </c>
      <c r="M73" s="11">
        <v>1.07</v>
      </c>
      <c r="N73" s="11">
        <v>2012</v>
      </c>
      <c r="O73" s="11">
        <v>3388</v>
      </c>
      <c r="P73" s="11">
        <v>11</v>
      </c>
      <c r="Q73" s="11">
        <v>3324</v>
      </c>
      <c r="R73" s="11">
        <v>53</v>
      </c>
      <c r="S73" s="11">
        <v>534</v>
      </c>
      <c r="T73" s="11">
        <v>55</v>
      </c>
      <c r="U73" s="11">
        <v>0</v>
      </c>
      <c r="V73" s="1">
        <f t="shared" si="14"/>
        <v>-51</v>
      </c>
      <c r="W73" s="1">
        <f t="shared" si="15"/>
        <v>52</v>
      </c>
      <c r="X73" s="1">
        <f t="shared" si="15"/>
        <v>0</v>
      </c>
      <c r="Y73" s="1">
        <f t="shared" si="15"/>
        <v>5</v>
      </c>
      <c r="Z73" s="1">
        <f t="shared" si="16"/>
        <v>6</v>
      </c>
      <c r="AA73" s="3">
        <f t="shared" si="1"/>
        <v>0.47250000000000003</v>
      </c>
      <c r="AB73" s="13">
        <f t="shared" si="2"/>
        <v>2.6181818181818181E-2</v>
      </c>
      <c r="AC73" s="13">
        <f t="shared" si="3"/>
        <v>0.27500000000000002</v>
      </c>
      <c r="AD73" s="13">
        <f t="shared" si="4"/>
        <v>2.955E-2</v>
      </c>
      <c r="AE73" s="13">
        <f t="shared" si="5"/>
        <v>0.23824999999999999</v>
      </c>
      <c r="AF73" s="13">
        <f t="shared" si="6"/>
        <v>7.1999999999999998E-3</v>
      </c>
      <c r="AG73" s="13">
        <f t="shared" si="7"/>
        <v>2.9999999999999997E-4</v>
      </c>
      <c r="AQ73" s="11">
        <f t="shared" si="25"/>
        <v>83</v>
      </c>
      <c r="AR73" s="11">
        <f t="shared" si="25"/>
        <v>61</v>
      </c>
      <c r="AS73" s="1">
        <f t="shared" si="19"/>
        <v>201507.14134481899</v>
      </c>
      <c r="AY73" s="1">
        <f t="shared" si="20"/>
        <v>21652.858279052369</v>
      </c>
    </row>
    <row r="74" spans="2:51" x14ac:dyDescent="0.3">
      <c r="B74" s="1">
        <f t="shared" si="0"/>
        <v>5506</v>
      </c>
      <c r="C74" s="11">
        <v>62</v>
      </c>
      <c r="D74" s="11">
        <v>14494</v>
      </c>
      <c r="E74" s="11">
        <v>549</v>
      </c>
      <c r="F74" s="11">
        <v>0</v>
      </c>
      <c r="G74" s="11">
        <v>4813</v>
      </c>
      <c r="H74" s="11">
        <v>0</v>
      </c>
      <c r="I74" s="11">
        <v>144</v>
      </c>
      <c r="J74" s="11">
        <v>58.77</v>
      </c>
      <c r="K74" s="11">
        <v>1.89</v>
      </c>
      <c r="L74" s="11">
        <v>25.8</v>
      </c>
      <c r="M74" s="11">
        <v>1.07</v>
      </c>
      <c r="N74" s="11">
        <v>2018</v>
      </c>
      <c r="O74" s="11">
        <v>3388</v>
      </c>
      <c r="P74" s="11">
        <v>5</v>
      </c>
      <c r="Q74" s="11">
        <v>3330</v>
      </c>
      <c r="R74" s="11">
        <v>53</v>
      </c>
      <c r="S74" s="11">
        <v>495</v>
      </c>
      <c r="T74" s="11">
        <v>53</v>
      </c>
      <c r="U74" s="11">
        <v>0</v>
      </c>
      <c r="V74" s="1">
        <f t="shared" si="14"/>
        <v>-42</v>
      </c>
      <c r="W74" s="1">
        <f t="shared" si="15"/>
        <v>48</v>
      </c>
      <c r="X74" s="1">
        <f t="shared" si="15"/>
        <v>0</v>
      </c>
      <c r="Y74" s="1">
        <f t="shared" si="15"/>
        <v>0</v>
      </c>
      <c r="Z74" s="1">
        <f t="shared" si="16"/>
        <v>6</v>
      </c>
      <c r="AA74" s="3">
        <f t="shared" si="1"/>
        <v>0.47250000000000003</v>
      </c>
      <c r="AB74" s="13">
        <f t="shared" si="2"/>
        <v>2.6153287322920452E-2</v>
      </c>
      <c r="AC74" s="13">
        <f t="shared" si="3"/>
        <v>0.27529999999999999</v>
      </c>
      <c r="AD74" s="13">
        <f t="shared" si="4"/>
        <v>2.7449999999999999E-2</v>
      </c>
      <c r="AE74" s="13">
        <f t="shared" si="5"/>
        <v>0.24065</v>
      </c>
      <c r="AF74" s="13">
        <f t="shared" si="6"/>
        <v>7.1999999999999998E-3</v>
      </c>
      <c r="AG74" s="13">
        <f t="shared" si="7"/>
        <v>2.9999999999999997E-4</v>
      </c>
      <c r="AQ74" s="11">
        <f t="shared" si="25"/>
        <v>84</v>
      </c>
      <c r="AR74" s="11">
        <f t="shared" si="25"/>
        <v>62</v>
      </c>
      <c r="AS74" s="1">
        <f t="shared" si="19"/>
        <v>201726.96731719514</v>
      </c>
      <c r="AY74" s="1">
        <f t="shared" si="20"/>
        <v>20114.076472419205</v>
      </c>
    </row>
    <row r="75" spans="2:51" x14ac:dyDescent="0.3">
      <c r="B75" s="1">
        <f t="shared" si="0"/>
        <v>5514</v>
      </c>
      <c r="C75" s="11">
        <v>63</v>
      </c>
      <c r="D75" s="11">
        <v>14486</v>
      </c>
      <c r="E75" s="11">
        <v>509</v>
      </c>
      <c r="F75" s="11">
        <v>0</v>
      </c>
      <c r="G75" s="11">
        <v>4858</v>
      </c>
      <c r="H75" s="11">
        <v>0</v>
      </c>
      <c r="I75" s="11">
        <v>147</v>
      </c>
      <c r="J75" s="11">
        <v>58.77</v>
      </c>
      <c r="K75" s="11">
        <v>1.89</v>
      </c>
      <c r="L75" s="11">
        <v>25.8</v>
      </c>
      <c r="M75" s="11">
        <v>1.06</v>
      </c>
      <c r="N75" s="11">
        <v>2026</v>
      </c>
      <c r="O75" s="11">
        <v>3388</v>
      </c>
      <c r="P75" s="11">
        <v>2</v>
      </c>
      <c r="Q75" s="11">
        <v>3333</v>
      </c>
      <c r="R75" s="11">
        <v>53</v>
      </c>
      <c r="S75" s="11">
        <v>463</v>
      </c>
      <c r="T75" s="11">
        <v>48</v>
      </c>
      <c r="U75" s="11">
        <v>0</v>
      </c>
      <c r="V75" s="1">
        <f t="shared" si="14"/>
        <v>-40</v>
      </c>
      <c r="W75" s="1">
        <f t="shared" si="15"/>
        <v>45</v>
      </c>
      <c r="X75" s="1">
        <f t="shared" si="15"/>
        <v>0</v>
      </c>
      <c r="Y75" s="1">
        <f t="shared" si="15"/>
        <v>3</v>
      </c>
      <c r="Z75" s="1">
        <f t="shared" si="16"/>
        <v>8</v>
      </c>
      <c r="AA75" s="3">
        <f t="shared" si="1"/>
        <v>0.47250000000000003</v>
      </c>
      <c r="AB75" s="13">
        <f t="shared" si="2"/>
        <v>2.6659412404787811E-2</v>
      </c>
      <c r="AC75" s="13">
        <f t="shared" si="3"/>
        <v>0.2757</v>
      </c>
      <c r="AD75" s="13">
        <f t="shared" si="4"/>
        <v>2.545E-2</v>
      </c>
      <c r="AE75" s="13">
        <f t="shared" si="5"/>
        <v>0.2429</v>
      </c>
      <c r="AF75" s="13">
        <f t="shared" si="6"/>
        <v>7.3499999999999998E-3</v>
      </c>
      <c r="AG75" s="13">
        <f t="shared" si="7"/>
        <v>4.0000000000000002E-4</v>
      </c>
      <c r="AQ75" s="11">
        <f t="shared" si="25"/>
        <v>85</v>
      </c>
      <c r="AR75" s="11">
        <f t="shared" si="25"/>
        <v>63</v>
      </c>
      <c r="AS75" s="1">
        <f t="shared" si="19"/>
        <v>202020.0686136967</v>
      </c>
      <c r="AY75" s="1">
        <f t="shared" si="20"/>
        <v>18648.56998991143</v>
      </c>
    </row>
    <row r="76" spans="2:51" x14ac:dyDescent="0.3">
      <c r="B76" s="1">
        <f t="shared" si="0"/>
        <v>5518</v>
      </c>
      <c r="C76" s="11">
        <v>64</v>
      </c>
      <c r="D76" s="11">
        <v>14482</v>
      </c>
      <c r="E76" s="11">
        <v>473</v>
      </c>
      <c r="F76" s="11">
        <v>0</v>
      </c>
      <c r="G76" s="11">
        <v>4898</v>
      </c>
      <c r="H76" s="11">
        <v>0</v>
      </c>
      <c r="I76" s="11">
        <v>147</v>
      </c>
      <c r="J76" s="11">
        <v>58.77</v>
      </c>
      <c r="K76" s="11">
        <v>1.89</v>
      </c>
      <c r="L76" s="11">
        <v>25.8</v>
      </c>
      <c r="M76" s="11">
        <v>1.05</v>
      </c>
      <c r="N76" s="11">
        <v>2030</v>
      </c>
      <c r="O76" s="11">
        <v>3388</v>
      </c>
      <c r="P76" s="11">
        <v>2</v>
      </c>
      <c r="Q76" s="11">
        <v>3333</v>
      </c>
      <c r="R76" s="11">
        <v>53</v>
      </c>
      <c r="S76" s="11">
        <v>433</v>
      </c>
      <c r="T76" s="11">
        <v>45</v>
      </c>
      <c r="U76" s="11">
        <v>0</v>
      </c>
      <c r="V76" s="1">
        <f t="shared" si="14"/>
        <v>-36</v>
      </c>
      <c r="W76" s="1">
        <f t="shared" si="15"/>
        <v>40</v>
      </c>
      <c r="X76" s="1">
        <f t="shared" si="15"/>
        <v>0</v>
      </c>
      <c r="Y76" s="1">
        <f t="shared" si="15"/>
        <v>0</v>
      </c>
      <c r="Z76" s="1">
        <f t="shared" si="16"/>
        <v>4</v>
      </c>
      <c r="AA76" s="3">
        <f t="shared" si="1"/>
        <v>0.47250000000000003</v>
      </c>
      <c r="AB76" s="13">
        <f t="shared" si="2"/>
        <v>2.6640086988039144E-2</v>
      </c>
      <c r="AC76" s="13">
        <f t="shared" si="3"/>
        <v>0.27589999999999998</v>
      </c>
      <c r="AD76" s="13">
        <f t="shared" si="4"/>
        <v>2.3650000000000001E-2</v>
      </c>
      <c r="AE76" s="13">
        <f t="shared" si="5"/>
        <v>0.24490000000000001</v>
      </c>
      <c r="AF76" s="13">
        <f t="shared" si="6"/>
        <v>7.3499999999999998E-3</v>
      </c>
      <c r="AG76" s="13">
        <f t="shared" si="7"/>
        <v>2.0000000000000001E-4</v>
      </c>
      <c r="AQ76" s="11">
        <f t="shared" si="25"/>
        <v>86</v>
      </c>
      <c r="AR76" s="11">
        <f t="shared" si="25"/>
        <v>64</v>
      </c>
      <c r="AS76" s="1">
        <f t="shared" si="19"/>
        <v>202166.61926194749</v>
      </c>
      <c r="AY76" s="1">
        <f t="shared" si="20"/>
        <v>17329.614155654432</v>
      </c>
    </row>
    <row r="77" spans="2:51" x14ac:dyDescent="0.3">
      <c r="B77" s="1">
        <f t="shared" ref="B77:B140" si="26">IF(C77="",NA(),E77+G77+H77+I77)</f>
        <v>5523</v>
      </c>
      <c r="C77" s="11">
        <v>65</v>
      </c>
      <c r="D77" s="11">
        <v>14477</v>
      </c>
      <c r="E77" s="11">
        <v>439</v>
      </c>
      <c r="F77" s="11">
        <v>0</v>
      </c>
      <c r="G77" s="11">
        <v>4933</v>
      </c>
      <c r="H77" s="11">
        <v>0</v>
      </c>
      <c r="I77" s="11">
        <v>151</v>
      </c>
      <c r="J77" s="11">
        <v>58.78</v>
      </c>
      <c r="K77" s="11">
        <v>1.89</v>
      </c>
      <c r="L77" s="11">
        <v>25.8</v>
      </c>
      <c r="M77" s="11">
        <v>1.05</v>
      </c>
      <c r="N77" s="11">
        <v>2035</v>
      </c>
      <c r="O77" s="11">
        <v>3388</v>
      </c>
      <c r="P77" s="11">
        <v>2</v>
      </c>
      <c r="Q77" s="11">
        <v>3333</v>
      </c>
      <c r="R77" s="11">
        <v>53</v>
      </c>
      <c r="S77" s="11">
        <v>406</v>
      </c>
      <c r="T77" s="11">
        <v>42</v>
      </c>
      <c r="U77" s="11">
        <v>0</v>
      </c>
      <c r="V77" s="1">
        <f t="shared" si="14"/>
        <v>-34</v>
      </c>
      <c r="W77" s="1">
        <f t="shared" si="15"/>
        <v>35</v>
      </c>
      <c r="X77" s="1">
        <f t="shared" si="15"/>
        <v>0</v>
      </c>
      <c r="Y77" s="1">
        <f t="shared" si="15"/>
        <v>4</v>
      </c>
      <c r="Z77" s="1">
        <f t="shared" si="16"/>
        <v>5</v>
      </c>
      <c r="AA77" s="3">
        <f t="shared" ref="AA77:AA140" si="27">$B$7*K77*$B$6</f>
        <v>0.47250000000000003</v>
      </c>
      <c r="AB77" s="13">
        <f t="shared" ref="AB77:AB140" si="28">IF(OR(ISNA(B77),B77=0),NA(),I77/B77)</f>
        <v>2.7340213652000723E-2</v>
      </c>
      <c r="AC77" s="13">
        <f t="shared" ref="AC77:AC140" si="29">IF(OR(ISNA(B77),B77=0),NA(),B77/$AC$10)</f>
        <v>0.27615000000000001</v>
      </c>
      <c r="AD77" s="13">
        <f t="shared" ref="AD77:AD140" si="30">IF(OR(ISNA(B77),B77=0),NA(),E77/$AC$10)</f>
        <v>2.1950000000000001E-2</v>
      </c>
      <c r="AE77" s="13">
        <f t="shared" ref="AE77:AE140" si="31">IF(OR(ISNA(B77),B77=0),NA(),G77/$AC$10)</f>
        <v>0.24665000000000001</v>
      </c>
      <c r="AF77" s="13">
        <f t="shared" ref="AF77:AF140" si="32">IF(OR(ISNA(B77),B77=0),NA(),I77/$AC$10)</f>
        <v>7.5500000000000003E-3</v>
      </c>
      <c r="AG77" s="13">
        <f t="shared" ref="AG77:AG140" si="33">+IF(OR(ISNA(B77),B77=0),NA(),Z77/$AC$10)</f>
        <v>2.5000000000000001E-4</v>
      </c>
      <c r="AQ77" s="11">
        <f t="shared" si="25"/>
        <v>87</v>
      </c>
      <c r="AR77" s="11">
        <f t="shared" si="25"/>
        <v>65</v>
      </c>
    </row>
    <row r="78" spans="2:51" x14ac:dyDescent="0.3">
      <c r="B78" s="1">
        <f t="shared" si="26"/>
        <v>5524</v>
      </c>
      <c r="C78" s="11">
        <v>66</v>
      </c>
      <c r="D78" s="11">
        <v>14476</v>
      </c>
      <c r="E78" s="11">
        <v>408</v>
      </c>
      <c r="F78" s="11">
        <v>0</v>
      </c>
      <c r="G78" s="11">
        <v>4964</v>
      </c>
      <c r="H78" s="11">
        <v>0</v>
      </c>
      <c r="I78" s="11">
        <v>152</v>
      </c>
      <c r="J78" s="11">
        <v>58.78</v>
      </c>
      <c r="K78" s="11">
        <v>1.89</v>
      </c>
      <c r="L78" s="11">
        <v>25.8</v>
      </c>
      <c r="M78" s="11">
        <v>1.04</v>
      </c>
      <c r="N78" s="11">
        <v>2036</v>
      </c>
      <c r="O78" s="11">
        <v>3388</v>
      </c>
      <c r="P78" s="11">
        <v>2</v>
      </c>
      <c r="Q78" s="11">
        <v>3333</v>
      </c>
      <c r="R78" s="11">
        <v>53</v>
      </c>
      <c r="S78" s="11">
        <v>378</v>
      </c>
      <c r="T78" s="11">
        <v>40</v>
      </c>
      <c r="U78" s="11">
        <v>0</v>
      </c>
      <c r="V78" s="1">
        <f t="shared" si="14"/>
        <v>-31</v>
      </c>
      <c r="W78" s="1">
        <f t="shared" si="15"/>
        <v>31</v>
      </c>
      <c r="X78" s="1">
        <f t="shared" si="15"/>
        <v>0</v>
      </c>
      <c r="Y78" s="1">
        <f t="shared" si="15"/>
        <v>1</v>
      </c>
      <c r="Z78" s="1">
        <f t="shared" si="16"/>
        <v>1</v>
      </c>
      <c r="AA78" s="3">
        <f t="shared" si="27"/>
        <v>0.47250000000000003</v>
      </c>
      <c r="AB78" s="13">
        <f t="shared" si="28"/>
        <v>2.7516292541636494E-2</v>
      </c>
      <c r="AC78" s="13">
        <f t="shared" si="29"/>
        <v>0.2762</v>
      </c>
      <c r="AD78" s="13">
        <f t="shared" si="30"/>
        <v>2.0400000000000001E-2</v>
      </c>
      <c r="AE78" s="13">
        <f t="shared" si="31"/>
        <v>0.2482</v>
      </c>
      <c r="AF78" s="13">
        <f t="shared" si="32"/>
        <v>7.6E-3</v>
      </c>
      <c r="AG78" s="13">
        <f t="shared" si="33"/>
        <v>5.0000000000000002E-5</v>
      </c>
      <c r="AQ78" s="11">
        <f t="shared" si="25"/>
        <v>88</v>
      </c>
      <c r="AR78" s="11">
        <f t="shared" si="25"/>
        <v>66</v>
      </c>
    </row>
    <row r="79" spans="2:51" x14ac:dyDescent="0.3">
      <c r="B79" s="1">
        <f t="shared" si="26"/>
        <v>5528</v>
      </c>
      <c r="C79" s="11">
        <v>67</v>
      </c>
      <c r="D79" s="11">
        <v>14472</v>
      </c>
      <c r="E79" s="11">
        <v>377</v>
      </c>
      <c r="F79" s="11">
        <v>0</v>
      </c>
      <c r="G79" s="11">
        <v>4996</v>
      </c>
      <c r="H79" s="11">
        <v>0</v>
      </c>
      <c r="I79" s="11">
        <v>155</v>
      </c>
      <c r="J79" s="11">
        <v>58.79</v>
      </c>
      <c r="K79" s="11">
        <v>1.89</v>
      </c>
      <c r="L79" s="11">
        <v>25.8</v>
      </c>
      <c r="M79" s="11">
        <v>1.04</v>
      </c>
      <c r="N79" s="11">
        <v>2040</v>
      </c>
      <c r="O79" s="11">
        <v>3388</v>
      </c>
      <c r="P79" s="11">
        <v>2</v>
      </c>
      <c r="Q79" s="11">
        <v>3333</v>
      </c>
      <c r="R79" s="11">
        <v>53</v>
      </c>
      <c r="S79" s="11">
        <v>349</v>
      </c>
      <c r="T79" s="11">
        <v>39</v>
      </c>
      <c r="U79" s="11">
        <v>0</v>
      </c>
      <c r="V79" s="1">
        <f t="shared" ref="V79:V142" si="34">IF($C79="","",E79-E78)</f>
        <v>-31</v>
      </c>
      <c r="W79" s="1">
        <f t="shared" ref="W79:Y142" si="35">IF($C79="","",G79-G78)</f>
        <v>32</v>
      </c>
      <c r="X79" s="1">
        <f t="shared" si="35"/>
        <v>0</v>
      </c>
      <c r="Y79" s="1">
        <f t="shared" si="35"/>
        <v>3</v>
      </c>
      <c r="Z79" s="1">
        <f t="shared" ref="Z79:Z142" si="36">IF(OR($C79="",ISNA($C79)),NA(),V79+W79+X79+Y79)</f>
        <v>4</v>
      </c>
      <c r="AA79" s="3">
        <f t="shared" si="27"/>
        <v>0.47250000000000003</v>
      </c>
      <c r="AB79" s="13">
        <f t="shared" si="28"/>
        <v>2.8039073806078146E-2</v>
      </c>
      <c r="AC79" s="13">
        <f t="shared" si="29"/>
        <v>0.27639999999999998</v>
      </c>
      <c r="AD79" s="13">
        <f t="shared" si="30"/>
        <v>1.8849999999999999E-2</v>
      </c>
      <c r="AE79" s="13">
        <f t="shared" si="31"/>
        <v>0.24979999999999999</v>
      </c>
      <c r="AF79" s="13">
        <f t="shared" si="32"/>
        <v>7.7499999999999999E-3</v>
      </c>
      <c r="AG79" s="13">
        <f t="shared" si="33"/>
        <v>2.0000000000000001E-4</v>
      </c>
      <c r="AQ79" s="11">
        <f t="shared" ref="AQ79:AR94" si="37">+AQ78+1</f>
        <v>89</v>
      </c>
      <c r="AR79" s="11">
        <f t="shared" si="37"/>
        <v>67</v>
      </c>
    </row>
    <row r="80" spans="2:51" x14ac:dyDescent="0.3">
      <c r="B80" s="1">
        <f t="shared" si="26"/>
        <v>5531</v>
      </c>
      <c r="C80" s="11">
        <v>68</v>
      </c>
      <c r="D80" s="11">
        <v>14469</v>
      </c>
      <c r="E80" s="11">
        <v>345</v>
      </c>
      <c r="F80" s="11">
        <v>0</v>
      </c>
      <c r="G80" s="11">
        <v>5026</v>
      </c>
      <c r="H80" s="11">
        <v>0</v>
      </c>
      <c r="I80" s="11">
        <v>160</v>
      </c>
      <c r="J80" s="11">
        <v>58.79</v>
      </c>
      <c r="K80" s="11">
        <v>1.89</v>
      </c>
      <c r="L80" s="11">
        <v>25.8</v>
      </c>
      <c r="M80" s="11">
        <v>1.03</v>
      </c>
      <c r="N80" s="11">
        <v>2043</v>
      </c>
      <c r="O80" s="11">
        <v>3388</v>
      </c>
      <c r="P80" s="11">
        <v>2</v>
      </c>
      <c r="Q80" s="11">
        <v>3333</v>
      </c>
      <c r="R80" s="11">
        <v>53</v>
      </c>
      <c r="S80" s="11">
        <v>320</v>
      </c>
      <c r="T80" s="11">
        <v>36</v>
      </c>
      <c r="U80" s="11">
        <v>0</v>
      </c>
      <c r="V80" s="1">
        <f t="shared" si="34"/>
        <v>-32</v>
      </c>
      <c r="W80" s="1">
        <f t="shared" si="35"/>
        <v>30</v>
      </c>
      <c r="X80" s="1">
        <f t="shared" si="35"/>
        <v>0</v>
      </c>
      <c r="Y80" s="1">
        <f t="shared" si="35"/>
        <v>5</v>
      </c>
      <c r="Z80" s="1">
        <f t="shared" si="36"/>
        <v>3</v>
      </c>
      <c r="AA80" s="3">
        <f t="shared" si="27"/>
        <v>0.47250000000000003</v>
      </c>
      <c r="AB80" s="13">
        <f t="shared" si="28"/>
        <v>2.8927861146266498E-2</v>
      </c>
      <c r="AC80" s="13">
        <f t="shared" si="29"/>
        <v>0.27655000000000002</v>
      </c>
      <c r="AD80" s="13">
        <f t="shared" si="30"/>
        <v>1.7250000000000001E-2</v>
      </c>
      <c r="AE80" s="13">
        <f t="shared" si="31"/>
        <v>0.25130000000000002</v>
      </c>
      <c r="AF80" s="13">
        <f t="shared" si="32"/>
        <v>8.0000000000000002E-3</v>
      </c>
      <c r="AG80" s="13">
        <f t="shared" si="33"/>
        <v>1.4999999999999999E-4</v>
      </c>
      <c r="AQ80" s="11">
        <f t="shared" si="37"/>
        <v>90</v>
      </c>
      <c r="AR80" s="11">
        <f t="shared" si="37"/>
        <v>68</v>
      </c>
    </row>
    <row r="81" spans="2:44" x14ac:dyDescent="0.3">
      <c r="B81" s="1">
        <f t="shared" si="26"/>
        <v>5533</v>
      </c>
      <c r="C81" s="11">
        <v>69</v>
      </c>
      <c r="D81" s="11">
        <v>14467</v>
      </c>
      <c r="E81" s="11">
        <v>317</v>
      </c>
      <c r="F81" s="11">
        <v>0</v>
      </c>
      <c r="G81" s="11">
        <v>5053</v>
      </c>
      <c r="H81" s="11">
        <v>0</v>
      </c>
      <c r="I81" s="11">
        <v>163</v>
      </c>
      <c r="J81" s="11">
        <v>58.8</v>
      </c>
      <c r="K81" s="11">
        <v>1.89</v>
      </c>
      <c r="L81" s="11">
        <v>25.8</v>
      </c>
      <c r="M81" s="11">
        <v>1.03</v>
      </c>
      <c r="N81" s="11">
        <v>2045</v>
      </c>
      <c r="O81" s="11">
        <v>3388</v>
      </c>
      <c r="P81" s="11">
        <v>2</v>
      </c>
      <c r="Q81" s="11">
        <v>3333</v>
      </c>
      <c r="R81" s="11">
        <v>53</v>
      </c>
      <c r="S81" s="11">
        <v>298</v>
      </c>
      <c r="T81" s="11">
        <v>33</v>
      </c>
      <c r="U81" s="11">
        <v>0</v>
      </c>
      <c r="V81" s="1">
        <f t="shared" si="34"/>
        <v>-28</v>
      </c>
      <c r="W81" s="1">
        <f t="shared" si="35"/>
        <v>27</v>
      </c>
      <c r="X81" s="1">
        <f t="shared" si="35"/>
        <v>0</v>
      </c>
      <c r="Y81" s="1">
        <f t="shared" si="35"/>
        <v>3</v>
      </c>
      <c r="Z81" s="1">
        <f t="shared" si="36"/>
        <v>2</v>
      </c>
      <c r="AA81" s="3">
        <f t="shared" si="27"/>
        <v>0.47250000000000003</v>
      </c>
      <c r="AB81" s="13">
        <f t="shared" si="28"/>
        <v>2.9459606000361467E-2</v>
      </c>
      <c r="AC81" s="13">
        <f t="shared" si="29"/>
        <v>0.27665000000000001</v>
      </c>
      <c r="AD81" s="13">
        <f t="shared" si="30"/>
        <v>1.585E-2</v>
      </c>
      <c r="AE81" s="13">
        <f t="shared" si="31"/>
        <v>0.25264999999999999</v>
      </c>
      <c r="AF81" s="13">
        <f t="shared" si="32"/>
        <v>8.1499999999999993E-3</v>
      </c>
      <c r="AG81" s="13">
        <f t="shared" si="33"/>
        <v>1E-4</v>
      </c>
      <c r="AQ81" s="11">
        <f t="shared" si="37"/>
        <v>91</v>
      </c>
      <c r="AR81" s="11">
        <f t="shared" si="37"/>
        <v>69</v>
      </c>
    </row>
    <row r="82" spans="2:44" x14ac:dyDescent="0.3">
      <c r="B82" s="1">
        <f t="shared" si="26"/>
        <v>5536</v>
      </c>
      <c r="C82" s="11">
        <v>70</v>
      </c>
      <c r="D82" s="11">
        <v>14464</v>
      </c>
      <c r="E82" s="11">
        <v>292</v>
      </c>
      <c r="F82" s="11">
        <v>0</v>
      </c>
      <c r="G82" s="11">
        <v>5079</v>
      </c>
      <c r="H82" s="11">
        <v>0</v>
      </c>
      <c r="I82" s="11">
        <v>165</v>
      </c>
      <c r="J82" s="11">
        <v>58.8</v>
      </c>
      <c r="K82" s="11">
        <v>1.89</v>
      </c>
      <c r="L82" s="11">
        <v>25.8</v>
      </c>
      <c r="M82" s="11">
        <v>1.02</v>
      </c>
      <c r="N82" s="11">
        <v>2048</v>
      </c>
      <c r="O82" s="11">
        <v>3388</v>
      </c>
      <c r="P82" s="11">
        <v>2</v>
      </c>
      <c r="Q82" s="11">
        <v>3333</v>
      </c>
      <c r="R82" s="11">
        <v>53</v>
      </c>
      <c r="S82" s="11">
        <v>274</v>
      </c>
      <c r="T82" s="11">
        <v>30</v>
      </c>
      <c r="U82" s="11">
        <v>0</v>
      </c>
      <c r="V82" s="1">
        <f t="shared" si="34"/>
        <v>-25</v>
      </c>
      <c r="W82" s="1">
        <f t="shared" si="35"/>
        <v>26</v>
      </c>
      <c r="X82" s="1">
        <f t="shared" si="35"/>
        <v>0</v>
      </c>
      <c r="Y82" s="1">
        <f t="shared" si="35"/>
        <v>2</v>
      </c>
      <c r="Z82" s="1">
        <f t="shared" si="36"/>
        <v>3</v>
      </c>
      <c r="AA82" s="3">
        <f t="shared" si="27"/>
        <v>0.47250000000000003</v>
      </c>
      <c r="AB82" s="13">
        <f t="shared" si="28"/>
        <v>2.9804913294797689E-2</v>
      </c>
      <c r="AC82" s="13">
        <f t="shared" si="29"/>
        <v>0.27679999999999999</v>
      </c>
      <c r="AD82" s="13">
        <f t="shared" si="30"/>
        <v>1.46E-2</v>
      </c>
      <c r="AE82" s="13">
        <f t="shared" si="31"/>
        <v>0.25395000000000001</v>
      </c>
      <c r="AF82" s="13">
        <f t="shared" si="32"/>
        <v>8.2500000000000004E-3</v>
      </c>
      <c r="AG82" s="13">
        <f t="shared" si="33"/>
        <v>1.4999999999999999E-4</v>
      </c>
      <c r="AQ82" s="11">
        <f t="shared" si="37"/>
        <v>92</v>
      </c>
      <c r="AR82" s="11">
        <f t="shared" si="37"/>
        <v>70</v>
      </c>
    </row>
    <row r="83" spans="2:44" x14ac:dyDescent="0.3">
      <c r="B83" s="1">
        <f t="shared" si="26"/>
        <v>5541</v>
      </c>
      <c r="C83" s="11">
        <v>71</v>
      </c>
      <c r="D83" s="11">
        <v>14459</v>
      </c>
      <c r="E83" s="11">
        <v>270</v>
      </c>
      <c r="F83" s="11">
        <v>0</v>
      </c>
      <c r="G83" s="11">
        <v>5104</v>
      </c>
      <c r="H83" s="11">
        <v>0</v>
      </c>
      <c r="I83" s="11">
        <v>167</v>
      </c>
      <c r="J83" s="11">
        <v>58.81</v>
      </c>
      <c r="K83" s="11">
        <v>1.89</v>
      </c>
      <c r="L83" s="11">
        <v>25.9</v>
      </c>
      <c r="M83" s="11">
        <v>1.02</v>
      </c>
      <c r="N83" s="11">
        <v>2052</v>
      </c>
      <c r="O83" s="11">
        <v>3389</v>
      </c>
      <c r="P83" s="11">
        <v>3</v>
      </c>
      <c r="Q83" s="11">
        <v>3333</v>
      </c>
      <c r="R83" s="11">
        <v>53</v>
      </c>
      <c r="S83" s="11">
        <v>252</v>
      </c>
      <c r="T83" s="11">
        <v>30</v>
      </c>
      <c r="U83" s="11">
        <v>0</v>
      </c>
      <c r="V83" s="1">
        <f t="shared" si="34"/>
        <v>-22</v>
      </c>
      <c r="W83" s="1">
        <f t="shared" si="35"/>
        <v>25</v>
      </c>
      <c r="X83" s="1">
        <f t="shared" si="35"/>
        <v>0</v>
      </c>
      <c r="Y83" s="1">
        <f t="shared" si="35"/>
        <v>2</v>
      </c>
      <c r="Z83" s="1">
        <f t="shared" si="36"/>
        <v>5</v>
      </c>
      <c r="AA83" s="3">
        <f t="shared" si="27"/>
        <v>0.47250000000000003</v>
      </c>
      <c r="AB83" s="13">
        <f t="shared" si="28"/>
        <v>3.0138964085905072E-2</v>
      </c>
      <c r="AC83" s="13">
        <f t="shared" si="29"/>
        <v>0.27705000000000002</v>
      </c>
      <c r="AD83" s="13">
        <f t="shared" si="30"/>
        <v>1.35E-2</v>
      </c>
      <c r="AE83" s="13">
        <f t="shared" si="31"/>
        <v>0.25519999999999998</v>
      </c>
      <c r="AF83" s="13">
        <f t="shared" si="32"/>
        <v>8.3499999999999998E-3</v>
      </c>
      <c r="AG83" s="13">
        <f t="shared" si="33"/>
        <v>2.5000000000000001E-4</v>
      </c>
      <c r="AQ83" s="11">
        <f t="shared" si="37"/>
        <v>93</v>
      </c>
      <c r="AR83" s="11">
        <f t="shared" si="37"/>
        <v>71</v>
      </c>
    </row>
    <row r="84" spans="2:44" x14ac:dyDescent="0.3">
      <c r="B84" s="1">
        <f t="shared" si="26"/>
        <v>5545</v>
      </c>
      <c r="C84" s="11">
        <v>72</v>
      </c>
      <c r="D84" s="11">
        <v>14455</v>
      </c>
      <c r="E84" s="11">
        <v>248</v>
      </c>
      <c r="F84" s="11">
        <v>0</v>
      </c>
      <c r="G84" s="11">
        <v>5128</v>
      </c>
      <c r="H84" s="11">
        <v>0</v>
      </c>
      <c r="I84" s="11">
        <v>169</v>
      </c>
      <c r="J84" s="11">
        <v>58.81</v>
      </c>
      <c r="K84" s="11">
        <v>1.88</v>
      </c>
      <c r="L84" s="11">
        <v>25.9</v>
      </c>
      <c r="M84" s="11">
        <v>1.02</v>
      </c>
      <c r="N84" s="11">
        <v>2056</v>
      </c>
      <c r="O84" s="11">
        <v>3389</v>
      </c>
      <c r="P84" s="11">
        <v>2</v>
      </c>
      <c r="Q84" s="11">
        <v>3334</v>
      </c>
      <c r="R84" s="11">
        <v>53</v>
      </c>
      <c r="S84" s="11">
        <v>227</v>
      </c>
      <c r="T84" s="11">
        <v>25</v>
      </c>
      <c r="U84" s="11">
        <v>0</v>
      </c>
      <c r="V84" s="1">
        <f t="shared" si="34"/>
        <v>-22</v>
      </c>
      <c r="W84" s="1">
        <f t="shared" si="35"/>
        <v>24</v>
      </c>
      <c r="X84" s="1">
        <f t="shared" si="35"/>
        <v>0</v>
      </c>
      <c r="Y84" s="1">
        <f t="shared" si="35"/>
        <v>2</v>
      </c>
      <c r="Z84" s="1">
        <f t="shared" si="36"/>
        <v>4</v>
      </c>
      <c r="AA84" s="3">
        <f t="shared" si="27"/>
        <v>0.47000000000000003</v>
      </c>
      <c r="AB84" s="13">
        <f t="shared" si="28"/>
        <v>3.0477908025247972E-2</v>
      </c>
      <c r="AC84" s="13">
        <f t="shared" si="29"/>
        <v>0.27725</v>
      </c>
      <c r="AD84" s="13">
        <f t="shared" si="30"/>
        <v>1.24E-2</v>
      </c>
      <c r="AE84" s="13">
        <f t="shared" si="31"/>
        <v>0.25640000000000002</v>
      </c>
      <c r="AF84" s="13">
        <f t="shared" si="32"/>
        <v>8.4499999999999992E-3</v>
      </c>
      <c r="AG84" s="13">
        <f t="shared" si="33"/>
        <v>2.0000000000000001E-4</v>
      </c>
      <c r="AQ84" s="11">
        <f t="shared" si="37"/>
        <v>94</v>
      </c>
      <c r="AR84" s="11">
        <f t="shared" si="37"/>
        <v>72</v>
      </c>
    </row>
    <row r="85" spans="2:44" x14ac:dyDescent="0.3">
      <c r="B85" s="1">
        <f t="shared" si="26"/>
        <v>5546</v>
      </c>
      <c r="C85" s="11">
        <v>73</v>
      </c>
      <c r="D85" s="11">
        <v>14454</v>
      </c>
      <c r="E85" s="11">
        <v>229</v>
      </c>
      <c r="F85" s="11">
        <v>0</v>
      </c>
      <c r="G85" s="11">
        <v>5147</v>
      </c>
      <c r="H85" s="11">
        <v>0</v>
      </c>
      <c r="I85" s="11">
        <v>170</v>
      </c>
      <c r="J85" s="11">
        <v>58.81</v>
      </c>
      <c r="K85" s="11">
        <v>1.88</v>
      </c>
      <c r="L85" s="11">
        <v>25.9</v>
      </c>
      <c r="M85" s="11">
        <v>1.01</v>
      </c>
      <c r="N85" s="11">
        <v>2057</v>
      </c>
      <c r="O85" s="11">
        <v>3389</v>
      </c>
      <c r="P85" s="11">
        <v>2</v>
      </c>
      <c r="Q85" s="11">
        <v>3334</v>
      </c>
      <c r="R85" s="11">
        <v>53</v>
      </c>
      <c r="S85" s="11">
        <v>211</v>
      </c>
      <c r="T85" s="11">
        <v>23</v>
      </c>
      <c r="U85" s="11">
        <v>0</v>
      </c>
      <c r="V85" s="1">
        <f t="shared" si="34"/>
        <v>-19</v>
      </c>
      <c r="W85" s="1">
        <f t="shared" si="35"/>
        <v>19</v>
      </c>
      <c r="X85" s="1">
        <f t="shared" si="35"/>
        <v>0</v>
      </c>
      <c r="Y85" s="1">
        <f t="shared" si="35"/>
        <v>1</v>
      </c>
      <c r="Z85" s="1">
        <f t="shared" si="36"/>
        <v>1</v>
      </c>
      <c r="AA85" s="3">
        <f t="shared" si="27"/>
        <v>0.47000000000000003</v>
      </c>
      <c r="AB85" s="13">
        <f t="shared" si="28"/>
        <v>3.0652722683014784E-2</v>
      </c>
      <c r="AC85" s="13">
        <f t="shared" si="29"/>
        <v>0.27729999999999999</v>
      </c>
      <c r="AD85" s="13">
        <f t="shared" si="30"/>
        <v>1.145E-2</v>
      </c>
      <c r="AE85" s="13">
        <f t="shared" si="31"/>
        <v>0.25735000000000002</v>
      </c>
      <c r="AF85" s="13">
        <f t="shared" si="32"/>
        <v>8.5000000000000006E-3</v>
      </c>
      <c r="AG85" s="13">
        <f t="shared" si="33"/>
        <v>5.0000000000000002E-5</v>
      </c>
      <c r="AQ85" s="11">
        <f t="shared" si="37"/>
        <v>95</v>
      </c>
      <c r="AR85" s="11">
        <f t="shared" si="37"/>
        <v>73</v>
      </c>
    </row>
    <row r="86" spans="2:44" x14ac:dyDescent="0.3">
      <c r="B86" s="1">
        <f t="shared" si="26"/>
        <v>5548</v>
      </c>
      <c r="C86" s="11">
        <v>74</v>
      </c>
      <c r="D86" s="11">
        <v>14452</v>
      </c>
      <c r="E86" s="11">
        <v>214</v>
      </c>
      <c r="F86" s="11">
        <v>0</v>
      </c>
      <c r="G86" s="11">
        <v>5164</v>
      </c>
      <c r="H86" s="11">
        <v>0</v>
      </c>
      <c r="I86" s="11">
        <v>170</v>
      </c>
      <c r="J86" s="11">
        <v>58.82</v>
      </c>
      <c r="K86" s="11">
        <v>1.88</v>
      </c>
      <c r="L86" s="11">
        <v>25.9</v>
      </c>
      <c r="M86" s="11">
        <v>1.01</v>
      </c>
      <c r="N86" s="11">
        <v>2059</v>
      </c>
      <c r="O86" s="11">
        <v>3389</v>
      </c>
      <c r="P86" s="11">
        <v>2</v>
      </c>
      <c r="Q86" s="11">
        <v>3334</v>
      </c>
      <c r="R86" s="11">
        <v>53</v>
      </c>
      <c r="S86" s="11">
        <v>197</v>
      </c>
      <c r="T86" s="11">
        <v>22</v>
      </c>
      <c r="U86" s="11">
        <v>0</v>
      </c>
      <c r="V86" s="1">
        <f t="shared" si="34"/>
        <v>-15</v>
      </c>
      <c r="W86" s="1">
        <f t="shared" si="35"/>
        <v>17</v>
      </c>
      <c r="X86" s="1">
        <f t="shared" si="35"/>
        <v>0</v>
      </c>
      <c r="Y86" s="1">
        <f t="shared" si="35"/>
        <v>0</v>
      </c>
      <c r="Z86" s="1">
        <f t="shared" si="36"/>
        <v>2</v>
      </c>
      <c r="AA86" s="3">
        <f t="shared" si="27"/>
        <v>0.47000000000000003</v>
      </c>
      <c r="AB86" s="13">
        <f t="shared" si="28"/>
        <v>3.0641672674837778E-2</v>
      </c>
      <c r="AC86" s="13">
        <f t="shared" si="29"/>
        <v>0.27739999999999998</v>
      </c>
      <c r="AD86" s="13">
        <f t="shared" si="30"/>
        <v>1.0699999999999999E-2</v>
      </c>
      <c r="AE86" s="13">
        <f t="shared" si="31"/>
        <v>0.25819999999999999</v>
      </c>
      <c r="AF86" s="13">
        <f t="shared" si="32"/>
        <v>8.5000000000000006E-3</v>
      </c>
      <c r="AG86" s="13">
        <f t="shared" si="33"/>
        <v>1E-4</v>
      </c>
      <c r="AQ86" s="11">
        <f t="shared" si="37"/>
        <v>96</v>
      </c>
      <c r="AR86" s="11">
        <f t="shared" si="37"/>
        <v>74</v>
      </c>
    </row>
    <row r="87" spans="2:44" x14ac:dyDescent="0.3">
      <c r="B87" s="1">
        <f t="shared" si="26"/>
        <v>5552</v>
      </c>
      <c r="C87" s="11">
        <v>75</v>
      </c>
      <c r="D87" s="11">
        <v>14448</v>
      </c>
      <c r="E87" s="11">
        <v>199</v>
      </c>
      <c r="F87" s="11">
        <v>0</v>
      </c>
      <c r="G87" s="11">
        <v>5183</v>
      </c>
      <c r="H87" s="11">
        <v>0</v>
      </c>
      <c r="I87" s="11">
        <v>170</v>
      </c>
      <c r="J87" s="11">
        <v>58.82</v>
      </c>
      <c r="K87" s="11">
        <v>1.88</v>
      </c>
      <c r="L87" s="11">
        <v>25.9</v>
      </c>
      <c r="M87" s="11">
        <v>1.01</v>
      </c>
      <c r="N87" s="11">
        <v>2062</v>
      </c>
      <c r="O87" s="11">
        <v>3390</v>
      </c>
      <c r="P87" s="11">
        <v>3</v>
      </c>
      <c r="Q87" s="11">
        <v>3334</v>
      </c>
      <c r="R87" s="11">
        <v>53</v>
      </c>
      <c r="S87" s="11">
        <v>180</v>
      </c>
      <c r="T87" s="11">
        <v>20</v>
      </c>
      <c r="U87" s="11">
        <v>0</v>
      </c>
      <c r="V87" s="1">
        <f t="shared" si="34"/>
        <v>-15</v>
      </c>
      <c r="W87" s="1">
        <f t="shared" si="35"/>
        <v>19</v>
      </c>
      <c r="X87" s="1">
        <f t="shared" si="35"/>
        <v>0</v>
      </c>
      <c r="Y87" s="1">
        <f t="shared" si="35"/>
        <v>0</v>
      </c>
      <c r="Z87" s="1">
        <f t="shared" si="36"/>
        <v>4</v>
      </c>
      <c r="AA87" s="3">
        <f t="shared" si="27"/>
        <v>0.47000000000000003</v>
      </c>
      <c r="AB87" s="13">
        <f t="shared" si="28"/>
        <v>3.0619596541786743E-2</v>
      </c>
      <c r="AC87" s="13">
        <f t="shared" si="29"/>
        <v>0.27760000000000001</v>
      </c>
      <c r="AD87" s="13">
        <f t="shared" si="30"/>
        <v>9.9500000000000005E-3</v>
      </c>
      <c r="AE87" s="13">
        <f t="shared" si="31"/>
        <v>0.25914999999999999</v>
      </c>
      <c r="AF87" s="13">
        <f t="shared" si="32"/>
        <v>8.5000000000000006E-3</v>
      </c>
      <c r="AG87" s="13">
        <f t="shared" si="33"/>
        <v>2.0000000000000001E-4</v>
      </c>
      <c r="AQ87" s="11">
        <f t="shared" si="37"/>
        <v>97</v>
      </c>
      <c r="AR87" s="11">
        <f t="shared" si="37"/>
        <v>75</v>
      </c>
    </row>
    <row r="88" spans="2:44" x14ac:dyDescent="0.3">
      <c r="B88" s="1">
        <f t="shared" si="26"/>
        <v>5557</v>
      </c>
      <c r="C88" s="11">
        <v>76</v>
      </c>
      <c r="D88" s="11">
        <v>14443</v>
      </c>
      <c r="E88" s="11">
        <v>181</v>
      </c>
      <c r="F88" s="11">
        <v>0</v>
      </c>
      <c r="G88" s="11">
        <v>5205</v>
      </c>
      <c r="H88" s="11">
        <v>0</v>
      </c>
      <c r="I88" s="11">
        <v>171</v>
      </c>
      <c r="J88" s="11">
        <v>58.83</v>
      </c>
      <c r="K88" s="11">
        <v>1.88</v>
      </c>
      <c r="L88" s="11">
        <v>25.9</v>
      </c>
      <c r="M88" s="11">
        <v>1.01</v>
      </c>
      <c r="N88" s="11">
        <v>2067</v>
      </c>
      <c r="O88" s="11">
        <v>3390</v>
      </c>
      <c r="P88" s="11">
        <v>3</v>
      </c>
      <c r="Q88" s="11">
        <v>3334</v>
      </c>
      <c r="R88" s="11">
        <v>53</v>
      </c>
      <c r="S88" s="11">
        <v>160</v>
      </c>
      <c r="T88" s="11">
        <v>17</v>
      </c>
      <c r="U88" s="11">
        <v>0</v>
      </c>
      <c r="V88" s="1">
        <f t="shared" si="34"/>
        <v>-18</v>
      </c>
      <c r="W88" s="1">
        <f t="shared" si="35"/>
        <v>22</v>
      </c>
      <c r="X88" s="1">
        <f t="shared" si="35"/>
        <v>0</v>
      </c>
      <c r="Y88" s="1">
        <f t="shared" si="35"/>
        <v>1</v>
      </c>
      <c r="Z88" s="1">
        <f t="shared" si="36"/>
        <v>5</v>
      </c>
      <c r="AA88" s="3">
        <f t="shared" si="27"/>
        <v>0.47000000000000003</v>
      </c>
      <c r="AB88" s="13">
        <f t="shared" si="28"/>
        <v>3.0771999280187153E-2</v>
      </c>
      <c r="AC88" s="13">
        <f t="shared" si="29"/>
        <v>0.27784999999999999</v>
      </c>
      <c r="AD88" s="13">
        <f t="shared" si="30"/>
        <v>9.0500000000000008E-3</v>
      </c>
      <c r="AE88" s="13">
        <f t="shared" si="31"/>
        <v>0.26024999999999998</v>
      </c>
      <c r="AF88" s="13">
        <f t="shared" si="32"/>
        <v>8.5500000000000003E-3</v>
      </c>
      <c r="AG88" s="13">
        <f t="shared" si="33"/>
        <v>2.5000000000000001E-4</v>
      </c>
      <c r="AQ88" s="11">
        <f t="shared" si="37"/>
        <v>98</v>
      </c>
      <c r="AR88" s="11">
        <f t="shared" si="37"/>
        <v>76</v>
      </c>
    </row>
    <row r="89" spans="2:44" x14ac:dyDescent="0.3">
      <c r="B89" s="1">
        <f t="shared" si="26"/>
        <v>5558</v>
      </c>
      <c r="C89" s="11">
        <v>77</v>
      </c>
      <c r="D89" s="11">
        <v>14442</v>
      </c>
      <c r="E89" s="11">
        <v>162</v>
      </c>
      <c r="F89" s="11">
        <v>0</v>
      </c>
      <c r="G89" s="11">
        <v>5225</v>
      </c>
      <c r="H89" s="11">
        <v>0</v>
      </c>
      <c r="I89" s="11">
        <v>171</v>
      </c>
      <c r="J89" s="11">
        <v>58.83</v>
      </c>
      <c r="K89" s="11">
        <v>1.88</v>
      </c>
      <c r="L89" s="11">
        <v>25.9</v>
      </c>
      <c r="M89" s="11">
        <v>1</v>
      </c>
      <c r="N89" s="11">
        <v>2068</v>
      </c>
      <c r="O89" s="11">
        <v>3390</v>
      </c>
      <c r="P89" s="11">
        <v>3</v>
      </c>
      <c r="Q89" s="11">
        <v>3334</v>
      </c>
      <c r="R89" s="11">
        <v>53</v>
      </c>
      <c r="S89" s="11">
        <v>145</v>
      </c>
      <c r="T89" s="11">
        <v>16</v>
      </c>
      <c r="U89" s="11">
        <v>0</v>
      </c>
      <c r="V89" s="1">
        <f t="shared" si="34"/>
        <v>-19</v>
      </c>
      <c r="W89" s="1">
        <f t="shared" si="35"/>
        <v>20</v>
      </c>
      <c r="X89" s="1">
        <f t="shared" si="35"/>
        <v>0</v>
      </c>
      <c r="Y89" s="1">
        <f t="shared" si="35"/>
        <v>0</v>
      </c>
      <c r="Z89" s="1">
        <f t="shared" si="36"/>
        <v>1</v>
      </c>
      <c r="AA89" s="3">
        <f t="shared" si="27"/>
        <v>0.47000000000000003</v>
      </c>
      <c r="AB89" s="13">
        <f t="shared" si="28"/>
        <v>3.076646275638719E-2</v>
      </c>
      <c r="AC89" s="13">
        <f t="shared" si="29"/>
        <v>0.27789999999999998</v>
      </c>
      <c r="AD89" s="13">
        <f t="shared" si="30"/>
        <v>8.0999999999999996E-3</v>
      </c>
      <c r="AE89" s="13">
        <f t="shared" si="31"/>
        <v>0.26124999999999998</v>
      </c>
      <c r="AF89" s="13">
        <f t="shared" si="32"/>
        <v>8.5500000000000003E-3</v>
      </c>
      <c r="AG89" s="13">
        <f t="shared" si="33"/>
        <v>5.0000000000000002E-5</v>
      </c>
      <c r="AQ89" s="11">
        <f t="shared" si="37"/>
        <v>99</v>
      </c>
      <c r="AR89" s="11">
        <f t="shared" si="37"/>
        <v>77</v>
      </c>
    </row>
    <row r="90" spans="2:44" x14ac:dyDescent="0.3">
      <c r="B90" s="1">
        <f t="shared" si="26"/>
        <v>5561</v>
      </c>
      <c r="C90" s="11">
        <v>78</v>
      </c>
      <c r="D90" s="11">
        <v>14439</v>
      </c>
      <c r="E90" s="11">
        <v>156</v>
      </c>
      <c r="F90" s="11">
        <v>0</v>
      </c>
      <c r="G90" s="11">
        <v>5233</v>
      </c>
      <c r="H90" s="11">
        <v>0</v>
      </c>
      <c r="I90" s="11">
        <v>172</v>
      </c>
      <c r="J90" s="11">
        <v>58.84</v>
      </c>
      <c r="K90" s="11">
        <v>1.88</v>
      </c>
      <c r="L90" s="11">
        <v>25.9</v>
      </c>
      <c r="M90" s="11">
        <v>1</v>
      </c>
      <c r="N90" s="11">
        <v>2071</v>
      </c>
      <c r="O90" s="11">
        <v>3390</v>
      </c>
      <c r="P90" s="11">
        <v>3</v>
      </c>
      <c r="Q90" s="11">
        <v>3334</v>
      </c>
      <c r="R90" s="11">
        <v>53</v>
      </c>
      <c r="S90" s="11">
        <v>140</v>
      </c>
      <c r="T90" s="11">
        <v>15</v>
      </c>
      <c r="U90" s="11">
        <v>0</v>
      </c>
      <c r="V90" s="1">
        <f t="shared" si="34"/>
        <v>-6</v>
      </c>
      <c r="W90" s="1">
        <f t="shared" si="35"/>
        <v>8</v>
      </c>
      <c r="X90" s="1">
        <f t="shared" si="35"/>
        <v>0</v>
      </c>
      <c r="Y90" s="1">
        <f t="shared" si="35"/>
        <v>1</v>
      </c>
      <c r="Z90" s="1">
        <f t="shared" si="36"/>
        <v>3</v>
      </c>
      <c r="AA90" s="3">
        <f t="shared" si="27"/>
        <v>0.47000000000000003</v>
      </c>
      <c r="AB90" s="13">
        <f t="shared" si="28"/>
        <v>3.0929688904873225E-2</v>
      </c>
      <c r="AC90" s="13">
        <f t="shared" si="29"/>
        <v>0.27805000000000002</v>
      </c>
      <c r="AD90" s="13">
        <f t="shared" si="30"/>
        <v>7.7999999999999996E-3</v>
      </c>
      <c r="AE90" s="13">
        <f t="shared" si="31"/>
        <v>0.26164999999999999</v>
      </c>
      <c r="AF90" s="13">
        <f t="shared" si="32"/>
        <v>8.6E-3</v>
      </c>
      <c r="AG90" s="13">
        <f t="shared" si="33"/>
        <v>1.4999999999999999E-4</v>
      </c>
      <c r="AQ90" s="11">
        <f t="shared" si="37"/>
        <v>100</v>
      </c>
      <c r="AR90" s="11">
        <f t="shared" si="37"/>
        <v>78</v>
      </c>
    </row>
    <row r="91" spans="2:44" x14ac:dyDescent="0.3">
      <c r="B91" s="1">
        <f t="shared" si="26"/>
        <v>5563</v>
      </c>
      <c r="C91" s="11">
        <v>79</v>
      </c>
      <c r="D91" s="11">
        <v>14437</v>
      </c>
      <c r="E91" s="11">
        <v>143</v>
      </c>
      <c r="F91" s="11">
        <v>0</v>
      </c>
      <c r="G91" s="11">
        <v>5247</v>
      </c>
      <c r="H91" s="11">
        <v>0</v>
      </c>
      <c r="I91" s="11">
        <v>173</v>
      </c>
      <c r="J91" s="11">
        <v>58.84</v>
      </c>
      <c r="K91" s="11">
        <v>1.88</v>
      </c>
      <c r="L91" s="11">
        <v>25.9</v>
      </c>
      <c r="M91" s="11">
        <v>1</v>
      </c>
      <c r="N91" s="11">
        <v>2073</v>
      </c>
      <c r="O91" s="11">
        <v>3390</v>
      </c>
      <c r="P91" s="11">
        <v>3</v>
      </c>
      <c r="Q91" s="11">
        <v>3334</v>
      </c>
      <c r="R91" s="11">
        <v>53</v>
      </c>
      <c r="S91" s="11">
        <v>126</v>
      </c>
      <c r="T91" s="11">
        <v>13</v>
      </c>
      <c r="U91" s="11">
        <v>0</v>
      </c>
      <c r="V91" s="1">
        <f t="shared" si="34"/>
        <v>-13</v>
      </c>
      <c r="W91" s="1">
        <f t="shared" si="35"/>
        <v>14</v>
      </c>
      <c r="X91" s="1">
        <f t="shared" si="35"/>
        <v>0</v>
      </c>
      <c r="Y91" s="1">
        <f t="shared" si="35"/>
        <v>1</v>
      </c>
      <c r="Z91" s="1">
        <f t="shared" si="36"/>
        <v>2</v>
      </c>
      <c r="AA91" s="3">
        <f t="shared" si="27"/>
        <v>0.47000000000000003</v>
      </c>
      <c r="AB91" s="13">
        <f t="shared" si="28"/>
        <v>3.1098328240158186E-2</v>
      </c>
      <c r="AC91" s="13">
        <f t="shared" si="29"/>
        <v>0.27815000000000001</v>
      </c>
      <c r="AD91" s="13">
        <f t="shared" si="30"/>
        <v>7.1500000000000001E-3</v>
      </c>
      <c r="AE91" s="13">
        <f t="shared" si="31"/>
        <v>0.26235000000000003</v>
      </c>
      <c r="AF91" s="13">
        <f t="shared" si="32"/>
        <v>8.6499999999999997E-3</v>
      </c>
      <c r="AG91" s="13">
        <f t="shared" si="33"/>
        <v>1E-4</v>
      </c>
      <c r="AQ91" s="11">
        <f t="shared" si="37"/>
        <v>101</v>
      </c>
      <c r="AR91" s="11">
        <f t="shared" si="37"/>
        <v>79</v>
      </c>
    </row>
    <row r="92" spans="2:44" x14ac:dyDescent="0.3">
      <c r="B92" s="1">
        <f t="shared" si="26"/>
        <v>5563</v>
      </c>
      <c r="C92" s="11">
        <v>80</v>
      </c>
      <c r="D92" s="11">
        <v>14437</v>
      </c>
      <c r="E92" s="11">
        <v>133</v>
      </c>
      <c r="F92" s="11">
        <v>0</v>
      </c>
      <c r="G92" s="11">
        <v>5255</v>
      </c>
      <c r="H92" s="11">
        <v>0</v>
      </c>
      <c r="I92" s="11">
        <v>175</v>
      </c>
      <c r="J92" s="11">
        <v>58.84</v>
      </c>
      <c r="K92" s="11">
        <v>1.88</v>
      </c>
      <c r="L92" s="11">
        <v>25.9</v>
      </c>
      <c r="M92" s="11">
        <v>1</v>
      </c>
      <c r="N92" s="11">
        <v>2073</v>
      </c>
      <c r="O92" s="11">
        <v>3390</v>
      </c>
      <c r="P92" s="11">
        <v>3</v>
      </c>
      <c r="Q92" s="11">
        <v>3334</v>
      </c>
      <c r="R92" s="11">
        <v>53</v>
      </c>
      <c r="S92" s="11">
        <v>118</v>
      </c>
      <c r="T92" s="11">
        <v>12</v>
      </c>
      <c r="U92" s="11">
        <v>0</v>
      </c>
      <c r="V92" s="1">
        <f t="shared" si="34"/>
        <v>-10</v>
      </c>
      <c r="W92" s="1">
        <f t="shared" si="35"/>
        <v>8</v>
      </c>
      <c r="X92" s="1">
        <f t="shared" si="35"/>
        <v>0</v>
      </c>
      <c r="Y92" s="1">
        <f t="shared" si="35"/>
        <v>2</v>
      </c>
      <c r="Z92" s="1">
        <f t="shared" si="36"/>
        <v>0</v>
      </c>
      <c r="AA92" s="3">
        <f t="shared" si="27"/>
        <v>0.47000000000000003</v>
      </c>
      <c r="AB92" s="13">
        <f t="shared" si="28"/>
        <v>3.1457846485709151E-2</v>
      </c>
      <c r="AC92" s="13">
        <f t="shared" si="29"/>
        <v>0.27815000000000001</v>
      </c>
      <c r="AD92" s="13">
        <f t="shared" si="30"/>
        <v>6.6499999999999997E-3</v>
      </c>
      <c r="AE92" s="13">
        <f t="shared" si="31"/>
        <v>0.26274999999999998</v>
      </c>
      <c r="AF92" s="13">
        <f t="shared" si="32"/>
        <v>8.7500000000000008E-3</v>
      </c>
      <c r="AG92" s="13">
        <f t="shared" si="33"/>
        <v>0</v>
      </c>
      <c r="AQ92" s="11">
        <f t="shared" si="37"/>
        <v>102</v>
      </c>
      <c r="AR92" s="11">
        <f t="shared" si="37"/>
        <v>80</v>
      </c>
    </row>
    <row r="93" spans="2:44" x14ac:dyDescent="0.3">
      <c r="B93" s="1">
        <f t="shared" si="26"/>
        <v>5564</v>
      </c>
      <c r="C93" s="11">
        <v>81</v>
      </c>
      <c r="D93" s="11">
        <v>14436</v>
      </c>
      <c r="E93" s="11">
        <v>127</v>
      </c>
      <c r="F93" s="11">
        <v>0</v>
      </c>
      <c r="G93" s="11">
        <v>5261</v>
      </c>
      <c r="H93" s="11">
        <v>0</v>
      </c>
      <c r="I93" s="11">
        <v>176</v>
      </c>
      <c r="J93" s="11">
        <v>58.85</v>
      </c>
      <c r="K93" s="11">
        <v>1.88</v>
      </c>
      <c r="L93" s="11">
        <v>25.9</v>
      </c>
      <c r="M93" s="11">
        <v>1</v>
      </c>
      <c r="N93" s="11">
        <v>2074</v>
      </c>
      <c r="O93" s="11">
        <v>3390</v>
      </c>
      <c r="P93" s="11">
        <v>3</v>
      </c>
      <c r="Q93" s="11">
        <v>3334</v>
      </c>
      <c r="R93" s="11">
        <v>53</v>
      </c>
      <c r="S93" s="11">
        <v>115</v>
      </c>
      <c r="T93" s="11">
        <v>12</v>
      </c>
      <c r="U93" s="11">
        <v>0</v>
      </c>
      <c r="V93" s="1">
        <f t="shared" si="34"/>
        <v>-6</v>
      </c>
      <c r="W93" s="1">
        <f t="shared" si="35"/>
        <v>6</v>
      </c>
      <c r="X93" s="1">
        <f t="shared" si="35"/>
        <v>0</v>
      </c>
      <c r="Y93" s="1">
        <f t="shared" si="35"/>
        <v>1</v>
      </c>
      <c r="Z93" s="1">
        <f t="shared" si="36"/>
        <v>1</v>
      </c>
      <c r="AA93" s="3">
        <f t="shared" si="27"/>
        <v>0.47000000000000003</v>
      </c>
      <c r="AB93" s="13">
        <f t="shared" si="28"/>
        <v>3.1631919482386771E-2</v>
      </c>
      <c r="AC93" s="13">
        <f t="shared" si="29"/>
        <v>0.2782</v>
      </c>
      <c r="AD93" s="13">
        <f t="shared" si="30"/>
        <v>6.3499999999999997E-3</v>
      </c>
      <c r="AE93" s="13">
        <f t="shared" si="31"/>
        <v>0.26305000000000001</v>
      </c>
      <c r="AF93" s="13">
        <f t="shared" si="32"/>
        <v>8.8000000000000005E-3</v>
      </c>
      <c r="AG93" s="13">
        <f t="shared" si="33"/>
        <v>5.0000000000000002E-5</v>
      </c>
      <c r="AQ93" s="11">
        <f t="shared" si="37"/>
        <v>103</v>
      </c>
      <c r="AR93" s="11">
        <f t="shared" si="37"/>
        <v>81</v>
      </c>
    </row>
    <row r="94" spans="2:44" x14ac:dyDescent="0.3">
      <c r="B94" s="1">
        <f t="shared" si="26"/>
        <v>5564</v>
      </c>
      <c r="C94" s="11">
        <v>82</v>
      </c>
      <c r="D94" s="11">
        <v>14436</v>
      </c>
      <c r="E94" s="11">
        <v>117</v>
      </c>
      <c r="F94" s="11">
        <v>0</v>
      </c>
      <c r="G94" s="11">
        <v>5270</v>
      </c>
      <c r="H94" s="11">
        <v>0</v>
      </c>
      <c r="I94" s="11">
        <v>177</v>
      </c>
      <c r="J94" s="11">
        <v>58.85</v>
      </c>
      <c r="K94" s="11">
        <v>1.88</v>
      </c>
      <c r="L94" s="11">
        <v>25.9</v>
      </c>
      <c r="M94" s="11">
        <v>1</v>
      </c>
      <c r="N94" s="11">
        <v>2074</v>
      </c>
      <c r="O94" s="11">
        <v>3390</v>
      </c>
      <c r="P94" s="11">
        <v>2</v>
      </c>
      <c r="Q94" s="11">
        <v>3335</v>
      </c>
      <c r="R94" s="11">
        <v>53</v>
      </c>
      <c r="S94" s="11">
        <v>110</v>
      </c>
      <c r="T94" s="11">
        <v>10</v>
      </c>
      <c r="U94" s="11">
        <v>0</v>
      </c>
      <c r="V94" s="1">
        <f t="shared" si="34"/>
        <v>-10</v>
      </c>
      <c r="W94" s="1">
        <f t="shared" si="35"/>
        <v>9</v>
      </c>
      <c r="X94" s="1">
        <f t="shared" si="35"/>
        <v>0</v>
      </c>
      <c r="Y94" s="1">
        <f t="shared" si="35"/>
        <v>1</v>
      </c>
      <c r="Z94" s="1">
        <f t="shared" si="36"/>
        <v>0</v>
      </c>
      <c r="AA94" s="3">
        <f t="shared" si="27"/>
        <v>0.47000000000000003</v>
      </c>
      <c r="AB94" s="13">
        <f t="shared" si="28"/>
        <v>3.1811646297627609E-2</v>
      </c>
      <c r="AC94" s="13">
        <f t="shared" si="29"/>
        <v>0.2782</v>
      </c>
      <c r="AD94" s="13">
        <f t="shared" si="30"/>
        <v>5.8500000000000002E-3</v>
      </c>
      <c r="AE94" s="13">
        <f t="shared" si="31"/>
        <v>0.26350000000000001</v>
      </c>
      <c r="AF94" s="13">
        <f t="shared" si="32"/>
        <v>8.8500000000000002E-3</v>
      </c>
      <c r="AG94" s="13">
        <f t="shared" si="33"/>
        <v>0</v>
      </c>
      <c r="AQ94" s="11">
        <f t="shared" si="37"/>
        <v>104</v>
      </c>
      <c r="AR94" s="11">
        <f t="shared" si="37"/>
        <v>82</v>
      </c>
    </row>
    <row r="95" spans="2:44" x14ac:dyDescent="0.3">
      <c r="B95" s="1">
        <f t="shared" si="26"/>
        <v>5564</v>
      </c>
      <c r="C95" s="11">
        <v>83</v>
      </c>
      <c r="D95" s="11">
        <v>14436</v>
      </c>
      <c r="E95" s="11">
        <v>107</v>
      </c>
      <c r="F95" s="11">
        <v>0</v>
      </c>
      <c r="G95" s="11">
        <v>5280</v>
      </c>
      <c r="H95" s="11">
        <v>0</v>
      </c>
      <c r="I95" s="11">
        <v>177</v>
      </c>
      <c r="J95" s="11">
        <v>58.86</v>
      </c>
      <c r="K95" s="11">
        <v>1.88</v>
      </c>
      <c r="L95" s="11">
        <v>25.9</v>
      </c>
      <c r="M95" s="11">
        <v>1</v>
      </c>
      <c r="N95" s="11">
        <v>2074</v>
      </c>
      <c r="O95" s="11">
        <v>3390</v>
      </c>
      <c r="P95" s="11">
        <v>2</v>
      </c>
      <c r="Q95" s="11">
        <v>3335</v>
      </c>
      <c r="R95" s="11">
        <v>53</v>
      </c>
      <c r="S95" s="11">
        <v>101</v>
      </c>
      <c r="T95" s="11">
        <v>9</v>
      </c>
      <c r="U95" s="11">
        <v>0</v>
      </c>
      <c r="V95" s="1">
        <f t="shared" si="34"/>
        <v>-10</v>
      </c>
      <c r="W95" s="1">
        <f t="shared" si="35"/>
        <v>10</v>
      </c>
      <c r="X95" s="1">
        <f t="shared" si="35"/>
        <v>0</v>
      </c>
      <c r="Y95" s="1">
        <f t="shared" si="35"/>
        <v>0</v>
      </c>
      <c r="Z95" s="1">
        <f t="shared" si="36"/>
        <v>0</v>
      </c>
      <c r="AA95" s="3">
        <f t="shared" si="27"/>
        <v>0.47000000000000003</v>
      </c>
      <c r="AB95" s="13">
        <f t="shared" si="28"/>
        <v>3.1811646297627609E-2</v>
      </c>
      <c r="AC95" s="13">
        <f t="shared" si="29"/>
        <v>0.2782</v>
      </c>
      <c r="AD95" s="13">
        <f t="shared" si="30"/>
        <v>5.3499999999999997E-3</v>
      </c>
      <c r="AE95" s="13">
        <f t="shared" si="31"/>
        <v>0.26400000000000001</v>
      </c>
      <c r="AF95" s="13">
        <f t="shared" si="32"/>
        <v>8.8500000000000002E-3</v>
      </c>
      <c r="AG95" s="13">
        <f t="shared" si="33"/>
        <v>0</v>
      </c>
      <c r="AQ95" s="11">
        <f t="shared" ref="AQ95:AR110" si="38">+AQ94+1</f>
        <v>105</v>
      </c>
      <c r="AR95" s="11">
        <f t="shared" si="38"/>
        <v>83</v>
      </c>
    </row>
    <row r="96" spans="2:44" x14ac:dyDescent="0.3">
      <c r="B96" s="1">
        <f t="shared" si="26"/>
        <v>5565</v>
      </c>
      <c r="C96" s="11">
        <v>84</v>
      </c>
      <c r="D96" s="11">
        <v>14435</v>
      </c>
      <c r="E96" s="11">
        <v>99</v>
      </c>
      <c r="F96" s="11">
        <v>0</v>
      </c>
      <c r="G96" s="11">
        <v>5288</v>
      </c>
      <c r="H96" s="11">
        <v>0</v>
      </c>
      <c r="I96" s="11">
        <v>178</v>
      </c>
      <c r="J96" s="11">
        <v>58.86</v>
      </c>
      <c r="K96" s="11">
        <v>1.88</v>
      </c>
      <c r="L96" s="11">
        <v>25.9</v>
      </c>
      <c r="M96" s="11">
        <v>0.99</v>
      </c>
      <c r="N96" s="11">
        <v>2075</v>
      </c>
      <c r="O96" s="11">
        <v>3390</v>
      </c>
      <c r="P96" s="11">
        <v>2</v>
      </c>
      <c r="Q96" s="11">
        <v>3335</v>
      </c>
      <c r="R96" s="11">
        <v>53</v>
      </c>
      <c r="S96" s="11">
        <v>95</v>
      </c>
      <c r="T96" s="11">
        <v>9</v>
      </c>
      <c r="U96" s="11">
        <v>0</v>
      </c>
      <c r="V96" s="1">
        <f t="shared" si="34"/>
        <v>-8</v>
      </c>
      <c r="W96" s="1">
        <f t="shared" si="35"/>
        <v>8</v>
      </c>
      <c r="X96" s="1">
        <f t="shared" si="35"/>
        <v>0</v>
      </c>
      <c r="Y96" s="1">
        <f t="shared" si="35"/>
        <v>1</v>
      </c>
      <c r="Z96" s="1">
        <f t="shared" si="36"/>
        <v>1</v>
      </c>
      <c r="AA96" s="3">
        <f t="shared" si="27"/>
        <v>0.47000000000000003</v>
      </c>
      <c r="AB96" s="13">
        <f t="shared" si="28"/>
        <v>3.1985624438454624E-2</v>
      </c>
      <c r="AC96" s="13">
        <f t="shared" si="29"/>
        <v>0.27825</v>
      </c>
      <c r="AD96" s="13">
        <f t="shared" si="30"/>
        <v>4.9500000000000004E-3</v>
      </c>
      <c r="AE96" s="13">
        <f t="shared" si="31"/>
        <v>0.26440000000000002</v>
      </c>
      <c r="AF96" s="13">
        <f t="shared" si="32"/>
        <v>8.8999999999999999E-3</v>
      </c>
      <c r="AG96" s="13">
        <f t="shared" si="33"/>
        <v>5.0000000000000002E-5</v>
      </c>
      <c r="AQ96" s="11">
        <f t="shared" si="38"/>
        <v>106</v>
      </c>
      <c r="AR96" s="11">
        <f t="shared" si="38"/>
        <v>84</v>
      </c>
    </row>
    <row r="97" spans="2:44" x14ac:dyDescent="0.3">
      <c r="B97" s="1">
        <f t="shared" si="26"/>
        <v>5565</v>
      </c>
      <c r="C97" s="11">
        <v>85</v>
      </c>
      <c r="D97" s="11">
        <v>14435</v>
      </c>
      <c r="E97" s="11">
        <v>91</v>
      </c>
      <c r="F97" s="11">
        <v>0</v>
      </c>
      <c r="G97" s="11">
        <v>5296</v>
      </c>
      <c r="H97" s="11">
        <v>0</v>
      </c>
      <c r="I97" s="11">
        <v>178</v>
      </c>
      <c r="J97" s="11">
        <v>58.86</v>
      </c>
      <c r="K97" s="11">
        <v>1.88</v>
      </c>
      <c r="L97" s="11">
        <v>25.9</v>
      </c>
      <c r="M97" s="11">
        <v>0.99</v>
      </c>
      <c r="N97" s="11">
        <v>2075</v>
      </c>
      <c r="O97" s="11">
        <v>3390</v>
      </c>
      <c r="P97" s="11">
        <v>2</v>
      </c>
      <c r="Q97" s="11">
        <v>3335</v>
      </c>
      <c r="R97" s="11">
        <v>53</v>
      </c>
      <c r="S97" s="11">
        <v>89</v>
      </c>
      <c r="T97" s="11">
        <v>9</v>
      </c>
      <c r="U97" s="11">
        <v>0</v>
      </c>
      <c r="V97" s="1">
        <f t="shared" si="34"/>
        <v>-8</v>
      </c>
      <c r="W97" s="1">
        <f t="shared" si="35"/>
        <v>8</v>
      </c>
      <c r="X97" s="1">
        <f t="shared" si="35"/>
        <v>0</v>
      </c>
      <c r="Y97" s="1">
        <f t="shared" si="35"/>
        <v>0</v>
      </c>
      <c r="Z97" s="1">
        <f t="shared" si="36"/>
        <v>0</v>
      </c>
      <c r="AA97" s="3">
        <f t="shared" si="27"/>
        <v>0.47000000000000003</v>
      </c>
      <c r="AB97" s="13">
        <f t="shared" si="28"/>
        <v>3.1985624438454624E-2</v>
      </c>
      <c r="AC97" s="13">
        <f t="shared" si="29"/>
        <v>0.27825</v>
      </c>
      <c r="AD97" s="13">
        <f t="shared" si="30"/>
        <v>4.5500000000000002E-3</v>
      </c>
      <c r="AE97" s="13">
        <f t="shared" si="31"/>
        <v>0.26479999999999998</v>
      </c>
      <c r="AF97" s="13">
        <f t="shared" si="32"/>
        <v>8.8999999999999999E-3</v>
      </c>
      <c r="AG97" s="13">
        <f t="shared" si="33"/>
        <v>0</v>
      </c>
      <c r="AQ97" s="11">
        <f t="shared" si="38"/>
        <v>107</v>
      </c>
      <c r="AR97" s="11">
        <f t="shared" si="38"/>
        <v>85</v>
      </c>
    </row>
    <row r="98" spans="2:44" x14ac:dyDescent="0.3">
      <c r="B98" s="1">
        <f t="shared" si="26"/>
        <v>5565</v>
      </c>
      <c r="C98" s="11">
        <v>86</v>
      </c>
      <c r="D98" s="11">
        <v>14435</v>
      </c>
      <c r="E98" s="11">
        <v>84</v>
      </c>
      <c r="F98" s="11">
        <v>0</v>
      </c>
      <c r="G98" s="11">
        <v>5303</v>
      </c>
      <c r="H98" s="11">
        <v>0</v>
      </c>
      <c r="I98" s="11">
        <v>178</v>
      </c>
      <c r="J98" s="11">
        <v>58.87</v>
      </c>
      <c r="K98" s="11">
        <v>1.88</v>
      </c>
      <c r="L98" s="11">
        <v>25.9</v>
      </c>
      <c r="M98" s="11">
        <v>0.99</v>
      </c>
      <c r="N98" s="11">
        <v>2075</v>
      </c>
      <c r="O98" s="11">
        <v>3390</v>
      </c>
      <c r="P98" s="11">
        <v>2</v>
      </c>
      <c r="Q98" s="11">
        <v>3335</v>
      </c>
      <c r="R98" s="11">
        <v>53</v>
      </c>
      <c r="S98" s="11">
        <v>82</v>
      </c>
      <c r="T98" s="11">
        <v>9</v>
      </c>
      <c r="U98" s="11">
        <v>0</v>
      </c>
      <c r="V98" s="1">
        <f t="shared" si="34"/>
        <v>-7</v>
      </c>
      <c r="W98" s="1">
        <f t="shared" si="35"/>
        <v>7</v>
      </c>
      <c r="X98" s="1">
        <f t="shared" si="35"/>
        <v>0</v>
      </c>
      <c r="Y98" s="1">
        <f t="shared" si="35"/>
        <v>0</v>
      </c>
      <c r="Z98" s="1">
        <f t="shared" si="36"/>
        <v>0</v>
      </c>
      <c r="AA98" s="3">
        <f t="shared" si="27"/>
        <v>0.47000000000000003</v>
      </c>
      <c r="AB98" s="13">
        <f t="shared" si="28"/>
        <v>3.1985624438454624E-2</v>
      </c>
      <c r="AC98" s="13">
        <f t="shared" si="29"/>
        <v>0.27825</v>
      </c>
      <c r="AD98" s="13">
        <f t="shared" si="30"/>
        <v>4.1999999999999997E-3</v>
      </c>
      <c r="AE98" s="13">
        <f t="shared" si="31"/>
        <v>0.26515</v>
      </c>
      <c r="AF98" s="13">
        <f t="shared" si="32"/>
        <v>8.8999999999999999E-3</v>
      </c>
      <c r="AG98" s="13">
        <f t="shared" si="33"/>
        <v>0</v>
      </c>
      <c r="AQ98" s="11">
        <f t="shared" si="38"/>
        <v>108</v>
      </c>
      <c r="AR98" s="11">
        <f t="shared" si="38"/>
        <v>86</v>
      </c>
    </row>
    <row r="99" spans="2:44" x14ac:dyDescent="0.3">
      <c r="B99" s="1">
        <f t="shared" si="26"/>
        <v>5565</v>
      </c>
      <c r="C99" s="11">
        <v>87</v>
      </c>
      <c r="D99" s="11">
        <v>14435</v>
      </c>
      <c r="E99" s="11">
        <v>76</v>
      </c>
      <c r="F99" s="11">
        <v>0</v>
      </c>
      <c r="G99" s="11">
        <v>5311</v>
      </c>
      <c r="H99" s="11">
        <v>0</v>
      </c>
      <c r="I99" s="11">
        <v>178</v>
      </c>
      <c r="J99" s="11">
        <v>58.87</v>
      </c>
      <c r="K99" s="11">
        <v>1.88</v>
      </c>
      <c r="L99" s="11">
        <v>25.9</v>
      </c>
      <c r="M99" s="11">
        <v>0.99</v>
      </c>
      <c r="N99" s="11">
        <v>2075</v>
      </c>
      <c r="O99" s="11">
        <v>3390</v>
      </c>
      <c r="P99" s="11">
        <v>2</v>
      </c>
      <c r="Q99" s="11">
        <v>3335</v>
      </c>
      <c r="R99" s="11">
        <v>53</v>
      </c>
      <c r="S99" s="11">
        <v>75</v>
      </c>
      <c r="T99" s="11">
        <v>8</v>
      </c>
      <c r="U99" s="11">
        <v>0</v>
      </c>
      <c r="V99" s="1">
        <f t="shared" si="34"/>
        <v>-8</v>
      </c>
      <c r="W99" s="1">
        <f t="shared" si="35"/>
        <v>8</v>
      </c>
      <c r="X99" s="1">
        <f t="shared" si="35"/>
        <v>0</v>
      </c>
      <c r="Y99" s="1">
        <f t="shared" si="35"/>
        <v>0</v>
      </c>
      <c r="Z99" s="1">
        <f t="shared" si="36"/>
        <v>0</v>
      </c>
      <c r="AA99" s="3">
        <f t="shared" si="27"/>
        <v>0.47000000000000003</v>
      </c>
      <c r="AB99" s="13">
        <f t="shared" si="28"/>
        <v>3.1985624438454624E-2</v>
      </c>
      <c r="AC99" s="13">
        <f t="shared" si="29"/>
        <v>0.27825</v>
      </c>
      <c r="AD99" s="13">
        <f t="shared" si="30"/>
        <v>3.8E-3</v>
      </c>
      <c r="AE99" s="13">
        <f t="shared" si="31"/>
        <v>0.26555000000000001</v>
      </c>
      <c r="AF99" s="13">
        <f t="shared" si="32"/>
        <v>8.8999999999999999E-3</v>
      </c>
      <c r="AG99" s="13">
        <f t="shared" si="33"/>
        <v>0</v>
      </c>
      <c r="AQ99" s="11">
        <f t="shared" si="38"/>
        <v>109</v>
      </c>
      <c r="AR99" s="11">
        <f t="shared" si="38"/>
        <v>87</v>
      </c>
    </row>
    <row r="100" spans="2:44" x14ac:dyDescent="0.3">
      <c r="B100" s="1">
        <f t="shared" si="26"/>
        <v>5566</v>
      </c>
      <c r="C100" s="11">
        <v>88</v>
      </c>
      <c r="D100" s="11">
        <v>14434</v>
      </c>
      <c r="E100" s="11">
        <v>67</v>
      </c>
      <c r="F100" s="11">
        <v>0</v>
      </c>
      <c r="G100" s="11">
        <v>5320</v>
      </c>
      <c r="H100" s="11">
        <v>0</v>
      </c>
      <c r="I100" s="11">
        <v>179</v>
      </c>
      <c r="J100" s="11">
        <v>58.87</v>
      </c>
      <c r="K100" s="11">
        <v>1.88</v>
      </c>
      <c r="L100" s="11">
        <v>25.9</v>
      </c>
      <c r="M100" s="11">
        <v>0.99</v>
      </c>
      <c r="N100" s="11">
        <v>2076</v>
      </c>
      <c r="O100" s="11">
        <v>3390</v>
      </c>
      <c r="P100" s="11">
        <v>1</v>
      </c>
      <c r="Q100" s="11">
        <v>3336</v>
      </c>
      <c r="R100" s="11">
        <v>53</v>
      </c>
      <c r="S100" s="11">
        <v>65</v>
      </c>
      <c r="T100" s="11">
        <v>8</v>
      </c>
      <c r="U100" s="11">
        <v>0</v>
      </c>
      <c r="V100" s="1">
        <f t="shared" si="34"/>
        <v>-9</v>
      </c>
      <c r="W100" s="1">
        <f t="shared" si="35"/>
        <v>9</v>
      </c>
      <c r="X100" s="1">
        <f t="shared" si="35"/>
        <v>0</v>
      </c>
      <c r="Y100" s="1">
        <f t="shared" si="35"/>
        <v>1</v>
      </c>
      <c r="Z100" s="1">
        <f t="shared" si="36"/>
        <v>1</v>
      </c>
      <c r="AA100" s="3">
        <f t="shared" si="27"/>
        <v>0.47000000000000003</v>
      </c>
      <c r="AB100" s="13">
        <f t="shared" si="28"/>
        <v>3.2159540064678402E-2</v>
      </c>
      <c r="AC100" s="13">
        <f t="shared" si="29"/>
        <v>0.27829999999999999</v>
      </c>
      <c r="AD100" s="13">
        <f t="shared" si="30"/>
        <v>3.3500000000000001E-3</v>
      </c>
      <c r="AE100" s="13">
        <f t="shared" si="31"/>
        <v>0.26600000000000001</v>
      </c>
      <c r="AF100" s="13">
        <f t="shared" si="32"/>
        <v>8.9499999999999996E-3</v>
      </c>
      <c r="AG100" s="13">
        <f t="shared" si="33"/>
        <v>5.0000000000000002E-5</v>
      </c>
      <c r="AQ100" s="11">
        <f t="shared" si="38"/>
        <v>110</v>
      </c>
      <c r="AR100" s="11">
        <f t="shared" si="38"/>
        <v>88</v>
      </c>
    </row>
    <row r="101" spans="2:44" x14ac:dyDescent="0.3">
      <c r="B101" s="1">
        <f t="shared" si="26"/>
        <v>5566</v>
      </c>
      <c r="C101" s="11">
        <v>89</v>
      </c>
      <c r="D101" s="11">
        <v>14434</v>
      </c>
      <c r="E101" s="11">
        <v>61</v>
      </c>
      <c r="F101" s="11">
        <v>0</v>
      </c>
      <c r="G101" s="11">
        <v>5326</v>
      </c>
      <c r="H101" s="11">
        <v>0</v>
      </c>
      <c r="I101" s="11">
        <v>179</v>
      </c>
      <c r="J101" s="11">
        <v>58.88</v>
      </c>
      <c r="K101" s="11">
        <v>1.88</v>
      </c>
      <c r="L101" s="11">
        <v>26</v>
      </c>
      <c r="M101" s="11">
        <v>0.99</v>
      </c>
      <c r="N101" s="11">
        <v>2076</v>
      </c>
      <c r="O101" s="11">
        <v>3390</v>
      </c>
      <c r="P101" s="11">
        <v>1</v>
      </c>
      <c r="Q101" s="11">
        <v>3336</v>
      </c>
      <c r="R101" s="11">
        <v>53</v>
      </c>
      <c r="S101" s="11">
        <v>59</v>
      </c>
      <c r="T101" s="11">
        <v>6</v>
      </c>
      <c r="U101" s="11">
        <v>0</v>
      </c>
      <c r="V101" s="1">
        <f t="shared" si="34"/>
        <v>-6</v>
      </c>
      <c r="W101" s="1">
        <f t="shared" si="35"/>
        <v>6</v>
      </c>
      <c r="X101" s="1">
        <f t="shared" si="35"/>
        <v>0</v>
      </c>
      <c r="Y101" s="1">
        <f t="shared" si="35"/>
        <v>0</v>
      </c>
      <c r="Z101" s="1">
        <f t="shared" si="36"/>
        <v>0</v>
      </c>
      <c r="AA101" s="3">
        <f t="shared" si="27"/>
        <v>0.47000000000000003</v>
      </c>
      <c r="AB101" s="13">
        <f t="shared" si="28"/>
        <v>3.2159540064678402E-2</v>
      </c>
      <c r="AC101" s="13">
        <f t="shared" si="29"/>
        <v>0.27829999999999999</v>
      </c>
      <c r="AD101" s="13">
        <f t="shared" si="30"/>
        <v>3.0500000000000002E-3</v>
      </c>
      <c r="AE101" s="13">
        <f t="shared" si="31"/>
        <v>0.26629999999999998</v>
      </c>
      <c r="AF101" s="13">
        <f t="shared" si="32"/>
        <v>8.9499999999999996E-3</v>
      </c>
      <c r="AG101" s="13">
        <f t="shared" si="33"/>
        <v>0</v>
      </c>
      <c r="AQ101" s="11">
        <f t="shared" si="38"/>
        <v>111</v>
      </c>
      <c r="AR101" s="11">
        <f t="shared" si="38"/>
        <v>89</v>
      </c>
    </row>
    <row r="102" spans="2:44" x14ac:dyDescent="0.3">
      <c r="B102" s="1">
        <f t="shared" si="26"/>
        <v>5566</v>
      </c>
      <c r="C102" s="11">
        <v>90</v>
      </c>
      <c r="D102" s="11">
        <v>14434</v>
      </c>
      <c r="E102" s="11">
        <v>53</v>
      </c>
      <c r="F102" s="11">
        <v>0</v>
      </c>
      <c r="G102" s="11">
        <v>5334</v>
      </c>
      <c r="H102" s="11">
        <v>0</v>
      </c>
      <c r="I102" s="11">
        <v>179</v>
      </c>
      <c r="J102" s="11">
        <v>58.88</v>
      </c>
      <c r="K102" s="11">
        <v>1.88</v>
      </c>
      <c r="L102" s="11">
        <v>26</v>
      </c>
      <c r="M102" s="11">
        <v>0.99</v>
      </c>
      <c r="N102" s="11">
        <v>2076</v>
      </c>
      <c r="O102" s="11">
        <v>3390</v>
      </c>
      <c r="P102" s="11">
        <v>1</v>
      </c>
      <c r="Q102" s="11">
        <v>3336</v>
      </c>
      <c r="R102" s="11">
        <v>53</v>
      </c>
      <c r="S102" s="11">
        <v>52</v>
      </c>
      <c r="T102" s="11">
        <v>4</v>
      </c>
      <c r="U102" s="11">
        <v>0</v>
      </c>
      <c r="V102" s="1">
        <f t="shared" si="34"/>
        <v>-8</v>
      </c>
      <c r="W102" s="1">
        <f t="shared" si="35"/>
        <v>8</v>
      </c>
      <c r="X102" s="1">
        <f t="shared" si="35"/>
        <v>0</v>
      </c>
      <c r="Y102" s="1">
        <f t="shared" si="35"/>
        <v>0</v>
      </c>
      <c r="Z102" s="1">
        <f t="shared" si="36"/>
        <v>0</v>
      </c>
      <c r="AA102" s="3">
        <f t="shared" si="27"/>
        <v>0.47000000000000003</v>
      </c>
      <c r="AB102" s="13">
        <f t="shared" si="28"/>
        <v>3.2159540064678402E-2</v>
      </c>
      <c r="AC102" s="13">
        <f t="shared" si="29"/>
        <v>0.27829999999999999</v>
      </c>
      <c r="AD102" s="13">
        <f t="shared" si="30"/>
        <v>2.65E-3</v>
      </c>
      <c r="AE102" s="13">
        <f t="shared" si="31"/>
        <v>0.26669999999999999</v>
      </c>
      <c r="AF102" s="13">
        <f t="shared" si="32"/>
        <v>8.9499999999999996E-3</v>
      </c>
      <c r="AG102" s="13">
        <f t="shared" si="33"/>
        <v>0</v>
      </c>
      <c r="AQ102" s="11">
        <f t="shared" si="38"/>
        <v>112</v>
      </c>
      <c r="AR102" s="11">
        <f t="shared" si="38"/>
        <v>90</v>
      </c>
    </row>
    <row r="103" spans="2:44" x14ac:dyDescent="0.3">
      <c r="B103" s="1">
        <f t="shared" si="26"/>
        <v>5567</v>
      </c>
      <c r="C103" s="11">
        <v>91</v>
      </c>
      <c r="D103" s="11">
        <v>14433</v>
      </c>
      <c r="E103" s="11">
        <v>49</v>
      </c>
      <c r="F103" s="11">
        <v>0</v>
      </c>
      <c r="G103" s="11">
        <v>5339</v>
      </c>
      <c r="H103" s="11">
        <v>0</v>
      </c>
      <c r="I103" s="11">
        <v>179</v>
      </c>
      <c r="J103" s="11">
        <v>58.88</v>
      </c>
      <c r="K103" s="11">
        <v>1.88</v>
      </c>
      <c r="L103" s="11">
        <v>26</v>
      </c>
      <c r="M103" s="11">
        <v>0.99</v>
      </c>
      <c r="N103" s="11">
        <v>2077</v>
      </c>
      <c r="O103" s="11">
        <v>3390</v>
      </c>
      <c r="P103" s="11">
        <v>1</v>
      </c>
      <c r="Q103" s="11">
        <v>3336</v>
      </c>
      <c r="R103" s="11">
        <v>53</v>
      </c>
      <c r="S103" s="11">
        <v>47</v>
      </c>
      <c r="T103" s="11">
        <v>4</v>
      </c>
      <c r="U103" s="11">
        <v>0</v>
      </c>
      <c r="V103" s="1">
        <f t="shared" si="34"/>
        <v>-4</v>
      </c>
      <c r="W103" s="1">
        <f t="shared" si="35"/>
        <v>5</v>
      </c>
      <c r="X103" s="1">
        <f t="shared" si="35"/>
        <v>0</v>
      </c>
      <c r="Y103" s="1">
        <f t="shared" si="35"/>
        <v>0</v>
      </c>
      <c r="Z103" s="1">
        <f t="shared" si="36"/>
        <v>1</v>
      </c>
      <c r="AA103" s="3">
        <f t="shared" si="27"/>
        <v>0.47000000000000003</v>
      </c>
      <c r="AB103" s="13">
        <f t="shared" si="28"/>
        <v>3.2153763247709716E-2</v>
      </c>
      <c r="AC103" s="13">
        <f t="shared" si="29"/>
        <v>0.27834999999999999</v>
      </c>
      <c r="AD103" s="13">
        <f t="shared" si="30"/>
        <v>2.4499999999999999E-3</v>
      </c>
      <c r="AE103" s="13">
        <f t="shared" si="31"/>
        <v>0.26695000000000002</v>
      </c>
      <c r="AF103" s="13">
        <f t="shared" si="32"/>
        <v>8.9499999999999996E-3</v>
      </c>
      <c r="AG103" s="13">
        <f t="shared" si="33"/>
        <v>5.0000000000000002E-5</v>
      </c>
      <c r="AQ103" s="11">
        <f t="shared" si="38"/>
        <v>113</v>
      </c>
      <c r="AR103" s="11">
        <f t="shared" si="38"/>
        <v>91</v>
      </c>
    </row>
    <row r="104" spans="2:44" x14ac:dyDescent="0.3">
      <c r="B104" s="1">
        <f t="shared" si="26"/>
        <v>5567</v>
      </c>
      <c r="C104" s="11">
        <v>92</v>
      </c>
      <c r="D104" s="11">
        <v>14433</v>
      </c>
      <c r="E104" s="11">
        <v>47</v>
      </c>
      <c r="F104" s="11">
        <v>0</v>
      </c>
      <c r="G104" s="11">
        <v>5341</v>
      </c>
      <c r="H104" s="11">
        <v>0</v>
      </c>
      <c r="I104" s="11">
        <v>179</v>
      </c>
      <c r="J104" s="11">
        <v>58.89</v>
      </c>
      <c r="K104" s="11">
        <v>1.88</v>
      </c>
      <c r="L104" s="11">
        <v>26</v>
      </c>
      <c r="M104" s="11">
        <v>0.99</v>
      </c>
      <c r="N104" s="11">
        <v>2077</v>
      </c>
      <c r="O104" s="11">
        <v>3390</v>
      </c>
      <c r="P104" s="11">
        <v>1</v>
      </c>
      <c r="Q104" s="11">
        <v>3336</v>
      </c>
      <c r="R104" s="11">
        <v>53</v>
      </c>
      <c r="S104" s="11">
        <v>45</v>
      </c>
      <c r="T104" s="11">
        <v>4</v>
      </c>
      <c r="U104" s="11">
        <v>0</v>
      </c>
      <c r="V104" s="1">
        <f t="shared" si="34"/>
        <v>-2</v>
      </c>
      <c r="W104" s="1">
        <f t="shared" si="35"/>
        <v>2</v>
      </c>
      <c r="X104" s="1">
        <f t="shared" si="35"/>
        <v>0</v>
      </c>
      <c r="Y104" s="1">
        <f t="shared" si="35"/>
        <v>0</v>
      </c>
      <c r="Z104" s="1">
        <f t="shared" si="36"/>
        <v>0</v>
      </c>
      <c r="AA104" s="3">
        <f t="shared" si="27"/>
        <v>0.47000000000000003</v>
      </c>
      <c r="AB104" s="13">
        <f t="shared" si="28"/>
        <v>3.2153763247709716E-2</v>
      </c>
      <c r="AC104" s="13">
        <f t="shared" si="29"/>
        <v>0.27834999999999999</v>
      </c>
      <c r="AD104" s="13">
        <f t="shared" si="30"/>
        <v>2.3500000000000001E-3</v>
      </c>
      <c r="AE104" s="13">
        <f t="shared" si="31"/>
        <v>0.26705000000000001</v>
      </c>
      <c r="AF104" s="13">
        <f t="shared" si="32"/>
        <v>8.9499999999999996E-3</v>
      </c>
      <c r="AG104" s="13">
        <f t="shared" si="33"/>
        <v>0</v>
      </c>
      <c r="AQ104" s="11">
        <f t="shared" si="38"/>
        <v>114</v>
      </c>
      <c r="AR104" s="11">
        <f t="shared" si="38"/>
        <v>92</v>
      </c>
    </row>
    <row r="105" spans="2:44" x14ac:dyDescent="0.3">
      <c r="B105" s="1">
        <f t="shared" si="26"/>
        <v>5567</v>
      </c>
      <c r="C105" s="11">
        <v>93</v>
      </c>
      <c r="D105" s="11">
        <v>14433</v>
      </c>
      <c r="E105" s="11">
        <v>41</v>
      </c>
      <c r="F105" s="11">
        <v>0</v>
      </c>
      <c r="G105" s="11">
        <v>5347</v>
      </c>
      <c r="H105" s="11">
        <v>0</v>
      </c>
      <c r="I105" s="11">
        <v>179</v>
      </c>
      <c r="J105" s="11">
        <v>58.89</v>
      </c>
      <c r="K105" s="11">
        <v>1.88</v>
      </c>
      <c r="L105" s="11">
        <v>26</v>
      </c>
      <c r="M105" s="11">
        <v>0.99</v>
      </c>
      <c r="N105" s="11">
        <v>2077</v>
      </c>
      <c r="O105" s="11">
        <v>3390</v>
      </c>
      <c r="P105" s="11">
        <v>1</v>
      </c>
      <c r="Q105" s="11">
        <v>3336</v>
      </c>
      <c r="R105" s="11">
        <v>53</v>
      </c>
      <c r="S105" s="11">
        <v>39</v>
      </c>
      <c r="T105" s="11">
        <v>3</v>
      </c>
      <c r="U105" s="11">
        <v>0</v>
      </c>
      <c r="V105" s="1">
        <f t="shared" si="34"/>
        <v>-6</v>
      </c>
      <c r="W105" s="1">
        <f t="shared" si="35"/>
        <v>6</v>
      </c>
      <c r="X105" s="1">
        <f t="shared" si="35"/>
        <v>0</v>
      </c>
      <c r="Y105" s="1">
        <f t="shared" si="35"/>
        <v>0</v>
      </c>
      <c r="Z105" s="1">
        <f t="shared" si="36"/>
        <v>0</v>
      </c>
      <c r="AA105" s="3">
        <f t="shared" si="27"/>
        <v>0.47000000000000003</v>
      </c>
      <c r="AB105" s="13">
        <f t="shared" si="28"/>
        <v>3.2153763247709716E-2</v>
      </c>
      <c r="AC105" s="13">
        <f t="shared" si="29"/>
        <v>0.27834999999999999</v>
      </c>
      <c r="AD105" s="13">
        <f t="shared" si="30"/>
        <v>2.0500000000000002E-3</v>
      </c>
      <c r="AE105" s="13">
        <f t="shared" si="31"/>
        <v>0.26734999999999998</v>
      </c>
      <c r="AF105" s="13">
        <f t="shared" si="32"/>
        <v>8.9499999999999996E-3</v>
      </c>
      <c r="AG105" s="13">
        <f t="shared" si="33"/>
        <v>0</v>
      </c>
      <c r="AQ105" s="11">
        <f t="shared" si="38"/>
        <v>115</v>
      </c>
      <c r="AR105" s="11">
        <f t="shared" si="38"/>
        <v>93</v>
      </c>
    </row>
    <row r="106" spans="2:44" x14ac:dyDescent="0.3">
      <c r="B106" s="1">
        <f t="shared" si="26"/>
        <v>5567</v>
      </c>
      <c r="C106" s="11">
        <v>94</v>
      </c>
      <c r="D106" s="11">
        <v>14433</v>
      </c>
      <c r="E106" s="11">
        <v>35</v>
      </c>
      <c r="F106" s="11">
        <v>0</v>
      </c>
      <c r="G106" s="11">
        <v>5353</v>
      </c>
      <c r="H106" s="11">
        <v>0</v>
      </c>
      <c r="I106" s="11">
        <v>179</v>
      </c>
      <c r="J106" s="11">
        <v>58.89</v>
      </c>
      <c r="K106" s="11">
        <v>1.88</v>
      </c>
      <c r="L106" s="11">
        <v>26</v>
      </c>
      <c r="M106" s="11">
        <v>0.99</v>
      </c>
      <c r="N106" s="11">
        <v>2077</v>
      </c>
      <c r="O106" s="11">
        <v>3390</v>
      </c>
      <c r="P106" s="11">
        <v>1</v>
      </c>
      <c r="Q106" s="11">
        <v>3336</v>
      </c>
      <c r="R106" s="11">
        <v>53</v>
      </c>
      <c r="S106" s="11">
        <v>34</v>
      </c>
      <c r="T106" s="11">
        <v>2</v>
      </c>
      <c r="U106" s="11">
        <v>0</v>
      </c>
      <c r="V106" s="1">
        <f t="shared" si="34"/>
        <v>-6</v>
      </c>
      <c r="W106" s="1">
        <f t="shared" si="35"/>
        <v>6</v>
      </c>
      <c r="X106" s="1">
        <f t="shared" si="35"/>
        <v>0</v>
      </c>
      <c r="Y106" s="1">
        <f t="shared" si="35"/>
        <v>0</v>
      </c>
      <c r="Z106" s="1">
        <f t="shared" si="36"/>
        <v>0</v>
      </c>
      <c r="AA106" s="3">
        <f t="shared" si="27"/>
        <v>0.47000000000000003</v>
      </c>
      <c r="AB106" s="13">
        <f t="shared" si="28"/>
        <v>3.2153763247709716E-2</v>
      </c>
      <c r="AC106" s="13">
        <f t="shared" si="29"/>
        <v>0.27834999999999999</v>
      </c>
      <c r="AD106" s="13">
        <f t="shared" si="30"/>
        <v>1.75E-3</v>
      </c>
      <c r="AE106" s="13">
        <f t="shared" si="31"/>
        <v>0.26765</v>
      </c>
      <c r="AF106" s="13">
        <f t="shared" si="32"/>
        <v>8.9499999999999996E-3</v>
      </c>
      <c r="AG106" s="13">
        <f t="shared" si="33"/>
        <v>0</v>
      </c>
      <c r="AQ106" s="11">
        <f t="shared" si="38"/>
        <v>116</v>
      </c>
      <c r="AR106" s="11">
        <f t="shared" si="38"/>
        <v>94</v>
      </c>
    </row>
    <row r="107" spans="2:44" x14ac:dyDescent="0.3">
      <c r="B107" s="1">
        <f t="shared" si="26"/>
        <v>5567</v>
      </c>
      <c r="C107" s="11">
        <v>95</v>
      </c>
      <c r="D107" s="11">
        <v>14433</v>
      </c>
      <c r="E107" s="11">
        <v>34</v>
      </c>
      <c r="F107" s="11">
        <v>0</v>
      </c>
      <c r="G107" s="11">
        <v>5354</v>
      </c>
      <c r="H107" s="11">
        <v>0</v>
      </c>
      <c r="I107" s="11">
        <v>179</v>
      </c>
      <c r="J107" s="11">
        <v>58.9</v>
      </c>
      <c r="K107" s="11">
        <v>1.88</v>
      </c>
      <c r="L107" s="11">
        <v>26</v>
      </c>
      <c r="M107" s="11">
        <v>0.99</v>
      </c>
      <c r="N107" s="11">
        <v>2077</v>
      </c>
      <c r="O107" s="11">
        <v>3390</v>
      </c>
      <c r="P107" s="11">
        <v>1</v>
      </c>
      <c r="Q107" s="11">
        <v>3336</v>
      </c>
      <c r="R107" s="11">
        <v>53</v>
      </c>
      <c r="S107" s="11">
        <v>33</v>
      </c>
      <c r="T107" s="11">
        <v>2</v>
      </c>
      <c r="U107" s="11">
        <v>0</v>
      </c>
      <c r="V107" s="1">
        <f t="shared" si="34"/>
        <v>-1</v>
      </c>
      <c r="W107" s="1">
        <f t="shared" si="35"/>
        <v>1</v>
      </c>
      <c r="X107" s="1">
        <f t="shared" si="35"/>
        <v>0</v>
      </c>
      <c r="Y107" s="1">
        <f t="shared" si="35"/>
        <v>0</v>
      </c>
      <c r="Z107" s="1">
        <f t="shared" si="36"/>
        <v>0</v>
      </c>
      <c r="AA107" s="3">
        <f t="shared" si="27"/>
        <v>0.47000000000000003</v>
      </c>
      <c r="AB107" s="13">
        <f t="shared" si="28"/>
        <v>3.2153763247709716E-2</v>
      </c>
      <c r="AC107" s="13">
        <f t="shared" si="29"/>
        <v>0.27834999999999999</v>
      </c>
      <c r="AD107" s="13">
        <f t="shared" si="30"/>
        <v>1.6999999999999999E-3</v>
      </c>
      <c r="AE107" s="13">
        <f t="shared" si="31"/>
        <v>0.26769999999999999</v>
      </c>
      <c r="AF107" s="13">
        <f t="shared" si="32"/>
        <v>8.9499999999999996E-3</v>
      </c>
      <c r="AG107" s="13">
        <f t="shared" si="33"/>
        <v>0</v>
      </c>
      <c r="AQ107" s="11">
        <f t="shared" si="38"/>
        <v>117</v>
      </c>
      <c r="AR107" s="11">
        <f t="shared" si="38"/>
        <v>95</v>
      </c>
    </row>
    <row r="108" spans="2:44" x14ac:dyDescent="0.3">
      <c r="B108" s="1">
        <f t="shared" si="26"/>
        <v>5567</v>
      </c>
      <c r="C108" s="11">
        <v>96</v>
      </c>
      <c r="D108" s="11">
        <v>14433</v>
      </c>
      <c r="E108" s="11">
        <v>31</v>
      </c>
      <c r="F108" s="11">
        <v>0</v>
      </c>
      <c r="G108" s="11">
        <v>5357</v>
      </c>
      <c r="H108" s="11">
        <v>0</v>
      </c>
      <c r="I108" s="11">
        <v>179</v>
      </c>
      <c r="J108" s="11">
        <v>58.9</v>
      </c>
      <c r="K108" s="11">
        <v>1.88</v>
      </c>
      <c r="L108" s="11">
        <v>26</v>
      </c>
      <c r="M108" s="11">
        <v>0.99</v>
      </c>
      <c r="N108" s="11">
        <v>2077</v>
      </c>
      <c r="O108" s="11">
        <v>3390</v>
      </c>
      <c r="P108" s="11">
        <v>1</v>
      </c>
      <c r="Q108" s="11">
        <v>3336</v>
      </c>
      <c r="R108" s="11">
        <v>53</v>
      </c>
      <c r="S108" s="11">
        <v>30</v>
      </c>
      <c r="T108" s="11">
        <v>2</v>
      </c>
      <c r="U108" s="11">
        <v>0</v>
      </c>
      <c r="V108" s="1">
        <f t="shared" si="34"/>
        <v>-3</v>
      </c>
      <c r="W108" s="1">
        <f t="shared" si="35"/>
        <v>3</v>
      </c>
      <c r="X108" s="1">
        <f t="shared" si="35"/>
        <v>0</v>
      </c>
      <c r="Y108" s="1">
        <f t="shared" si="35"/>
        <v>0</v>
      </c>
      <c r="Z108" s="1">
        <f t="shared" si="36"/>
        <v>0</v>
      </c>
      <c r="AA108" s="3">
        <f t="shared" si="27"/>
        <v>0.47000000000000003</v>
      </c>
      <c r="AB108" s="13">
        <f t="shared" si="28"/>
        <v>3.2153763247709716E-2</v>
      </c>
      <c r="AC108" s="13">
        <f t="shared" si="29"/>
        <v>0.27834999999999999</v>
      </c>
      <c r="AD108" s="13">
        <f t="shared" si="30"/>
        <v>1.5499999999999999E-3</v>
      </c>
      <c r="AE108" s="13">
        <f t="shared" si="31"/>
        <v>0.26784999999999998</v>
      </c>
      <c r="AF108" s="13">
        <f t="shared" si="32"/>
        <v>8.9499999999999996E-3</v>
      </c>
      <c r="AG108" s="13">
        <f t="shared" si="33"/>
        <v>0</v>
      </c>
      <c r="AQ108" s="11">
        <f t="shared" si="38"/>
        <v>118</v>
      </c>
      <c r="AR108" s="11">
        <f t="shared" si="38"/>
        <v>96</v>
      </c>
    </row>
    <row r="109" spans="2:44" x14ac:dyDescent="0.3">
      <c r="B109" s="1">
        <f t="shared" si="26"/>
        <v>5568</v>
      </c>
      <c r="C109" s="11">
        <v>97</v>
      </c>
      <c r="D109" s="11">
        <v>14432</v>
      </c>
      <c r="E109" s="11">
        <v>32</v>
      </c>
      <c r="F109" s="11">
        <v>0</v>
      </c>
      <c r="G109" s="11">
        <v>5357</v>
      </c>
      <c r="H109" s="11">
        <v>0</v>
      </c>
      <c r="I109" s="11">
        <v>179</v>
      </c>
      <c r="J109" s="11">
        <v>58.91</v>
      </c>
      <c r="K109" s="11">
        <v>1.88</v>
      </c>
      <c r="L109" s="11">
        <v>26</v>
      </c>
      <c r="M109" s="11">
        <v>0.99</v>
      </c>
      <c r="N109" s="11">
        <v>2078</v>
      </c>
      <c r="O109" s="11">
        <v>3390</v>
      </c>
      <c r="P109" s="11">
        <v>1</v>
      </c>
      <c r="Q109" s="11">
        <v>3336</v>
      </c>
      <c r="R109" s="11">
        <v>53</v>
      </c>
      <c r="S109" s="11">
        <v>31</v>
      </c>
      <c r="T109" s="11">
        <v>2</v>
      </c>
      <c r="U109" s="11">
        <v>0</v>
      </c>
      <c r="V109" s="1">
        <f t="shared" si="34"/>
        <v>1</v>
      </c>
      <c r="W109" s="1">
        <f t="shared" si="35"/>
        <v>0</v>
      </c>
      <c r="X109" s="1">
        <f t="shared" si="35"/>
        <v>0</v>
      </c>
      <c r="Y109" s="1">
        <f t="shared" si="35"/>
        <v>0</v>
      </c>
      <c r="Z109" s="1">
        <f t="shared" si="36"/>
        <v>1</v>
      </c>
      <c r="AA109" s="3">
        <f t="shared" si="27"/>
        <v>0.47000000000000003</v>
      </c>
      <c r="AB109" s="13">
        <f t="shared" si="28"/>
        <v>3.2147988505747127E-2</v>
      </c>
      <c r="AC109" s="13">
        <f t="shared" si="29"/>
        <v>0.27839999999999998</v>
      </c>
      <c r="AD109" s="13">
        <f t="shared" si="30"/>
        <v>1.6000000000000001E-3</v>
      </c>
      <c r="AE109" s="13">
        <f t="shared" si="31"/>
        <v>0.26784999999999998</v>
      </c>
      <c r="AF109" s="13">
        <f t="shared" si="32"/>
        <v>8.9499999999999996E-3</v>
      </c>
      <c r="AG109" s="13">
        <f t="shared" si="33"/>
        <v>5.0000000000000002E-5</v>
      </c>
      <c r="AQ109" s="11">
        <f t="shared" si="38"/>
        <v>119</v>
      </c>
      <c r="AR109" s="11">
        <f t="shared" si="38"/>
        <v>97</v>
      </c>
    </row>
    <row r="110" spans="2:44" x14ac:dyDescent="0.3">
      <c r="B110" s="1">
        <f t="shared" si="26"/>
        <v>5569</v>
      </c>
      <c r="C110" s="11">
        <v>98</v>
      </c>
      <c r="D110" s="11">
        <v>14431</v>
      </c>
      <c r="E110" s="11">
        <v>29</v>
      </c>
      <c r="F110" s="11">
        <v>0</v>
      </c>
      <c r="G110" s="11">
        <v>5361</v>
      </c>
      <c r="H110" s="11">
        <v>0</v>
      </c>
      <c r="I110" s="11">
        <v>179</v>
      </c>
      <c r="J110" s="11">
        <v>58.91</v>
      </c>
      <c r="K110" s="11">
        <v>1.88</v>
      </c>
      <c r="L110" s="11">
        <v>26</v>
      </c>
      <c r="M110" s="11">
        <v>0.99</v>
      </c>
      <c r="N110" s="11">
        <v>2079</v>
      </c>
      <c r="O110" s="11">
        <v>3390</v>
      </c>
      <c r="P110" s="11">
        <v>1</v>
      </c>
      <c r="Q110" s="11">
        <v>3336</v>
      </c>
      <c r="R110" s="11">
        <v>53</v>
      </c>
      <c r="S110" s="11">
        <v>27</v>
      </c>
      <c r="T110" s="11">
        <v>2</v>
      </c>
      <c r="U110" s="11">
        <v>0</v>
      </c>
      <c r="V110" s="1">
        <f t="shared" si="34"/>
        <v>-3</v>
      </c>
      <c r="W110" s="1">
        <f t="shared" si="35"/>
        <v>4</v>
      </c>
      <c r="X110" s="1">
        <f t="shared" si="35"/>
        <v>0</v>
      </c>
      <c r="Y110" s="1">
        <f t="shared" si="35"/>
        <v>0</v>
      </c>
      <c r="Z110" s="1">
        <f t="shared" si="36"/>
        <v>1</v>
      </c>
      <c r="AA110" s="3">
        <f t="shared" si="27"/>
        <v>0.47000000000000003</v>
      </c>
      <c r="AB110" s="13">
        <f t="shared" si="28"/>
        <v>3.2142215837672829E-2</v>
      </c>
      <c r="AC110" s="13">
        <f t="shared" si="29"/>
        <v>0.27844999999999998</v>
      </c>
      <c r="AD110" s="13">
        <f t="shared" si="30"/>
        <v>1.4499999999999999E-3</v>
      </c>
      <c r="AE110" s="13">
        <f t="shared" si="31"/>
        <v>0.26805000000000001</v>
      </c>
      <c r="AF110" s="13">
        <f t="shared" si="32"/>
        <v>8.9499999999999996E-3</v>
      </c>
      <c r="AG110" s="13">
        <f t="shared" si="33"/>
        <v>5.0000000000000002E-5</v>
      </c>
      <c r="AQ110" s="11">
        <f t="shared" si="38"/>
        <v>120</v>
      </c>
      <c r="AR110" s="11">
        <f t="shared" si="38"/>
        <v>98</v>
      </c>
    </row>
    <row r="111" spans="2:44" x14ac:dyDescent="0.3">
      <c r="B111" s="1">
        <f t="shared" si="26"/>
        <v>5569</v>
      </c>
      <c r="C111" s="11">
        <v>99</v>
      </c>
      <c r="D111" s="11">
        <v>14431</v>
      </c>
      <c r="E111" s="11">
        <v>27</v>
      </c>
      <c r="F111" s="11">
        <v>0</v>
      </c>
      <c r="G111" s="11">
        <v>5363</v>
      </c>
      <c r="H111" s="11">
        <v>0</v>
      </c>
      <c r="I111" s="11">
        <v>179</v>
      </c>
      <c r="J111" s="11">
        <v>58.91</v>
      </c>
      <c r="K111" s="11">
        <v>1.88</v>
      </c>
      <c r="L111" s="11">
        <v>26</v>
      </c>
      <c r="M111" s="11">
        <v>0.99</v>
      </c>
      <c r="N111" s="11">
        <v>2079</v>
      </c>
      <c r="O111" s="11">
        <v>3390</v>
      </c>
      <c r="P111" s="11">
        <v>0</v>
      </c>
      <c r="Q111" s="11">
        <v>3337</v>
      </c>
      <c r="R111" s="11">
        <v>53</v>
      </c>
      <c r="S111" s="11">
        <v>25</v>
      </c>
      <c r="T111" s="11">
        <v>2</v>
      </c>
      <c r="U111" s="11">
        <v>0</v>
      </c>
      <c r="V111" s="1">
        <f t="shared" si="34"/>
        <v>-2</v>
      </c>
      <c r="W111" s="1">
        <f t="shared" si="35"/>
        <v>2</v>
      </c>
      <c r="X111" s="1">
        <f t="shared" si="35"/>
        <v>0</v>
      </c>
      <c r="Y111" s="1">
        <f t="shared" si="35"/>
        <v>0</v>
      </c>
      <c r="Z111" s="1">
        <f t="shared" si="36"/>
        <v>0</v>
      </c>
      <c r="AA111" s="3">
        <f t="shared" si="27"/>
        <v>0.47000000000000003</v>
      </c>
      <c r="AB111" s="13">
        <f t="shared" si="28"/>
        <v>3.2142215837672829E-2</v>
      </c>
      <c r="AC111" s="13">
        <f t="shared" si="29"/>
        <v>0.27844999999999998</v>
      </c>
      <c r="AD111" s="13">
        <f t="shared" si="30"/>
        <v>1.3500000000000001E-3</v>
      </c>
      <c r="AE111" s="13">
        <f t="shared" si="31"/>
        <v>0.26815</v>
      </c>
      <c r="AF111" s="13">
        <f t="shared" si="32"/>
        <v>8.9499999999999996E-3</v>
      </c>
      <c r="AG111" s="13">
        <f t="shared" si="33"/>
        <v>0</v>
      </c>
      <c r="AQ111" s="11">
        <f t="shared" ref="AQ111:AR126" si="39">+AQ110+1</f>
        <v>121</v>
      </c>
      <c r="AR111" s="11">
        <f t="shared" si="39"/>
        <v>99</v>
      </c>
    </row>
    <row r="112" spans="2:44" x14ac:dyDescent="0.3">
      <c r="B112" s="1">
        <f t="shared" si="26"/>
        <v>5569</v>
      </c>
      <c r="C112" s="11">
        <v>100</v>
      </c>
      <c r="D112" s="11">
        <v>14431</v>
      </c>
      <c r="E112" s="11">
        <v>25</v>
      </c>
      <c r="F112" s="11">
        <v>0</v>
      </c>
      <c r="G112" s="11">
        <v>5365</v>
      </c>
      <c r="H112" s="11">
        <v>0</v>
      </c>
      <c r="I112" s="11">
        <v>179</v>
      </c>
      <c r="J112" s="11">
        <v>58.92</v>
      </c>
      <c r="K112" s="11">
        <v>1.88</v>
      </c>
      <c r="L112" s="11">
        <v>26</v>
      </c>
      <c r="M112" s="11">
        <v>0.99</v>
      </c>
      <c r="N112" s="11">
        <v>2079</v>
      </c>
      <c r="O112" s="11">
        <v>3390</v>
      </c>
      <c r="P112" s="11">
        <v>0</v>
      </c>
      <c r="Q112" s="11">
        <v>3337</v>
      </c>
      <c r="R112" s="11">
        <v>53</v>
      </c>
      <c r="S112" s="11">
        <v>23</v>
      </c>
      <c r="T112" s="11">
        <v>1</v>
      </c>
      <c r="U112" s="11">
        <v>0</v>
      </c>
      <c r="V112" s="1">
        <f t="shared" si="34"/>
        <v>-2</v>
      </c>
      <c r="W112" s="1">
        <f t="shared" si="35"/>
        <v>2</v>
      </c>
      <c r="X112" s="1">
        <f t="shared" si="35"/>
        <v>0</v>
      </c>
      <c r="Y112" s="1">
        <f t="shared" si="35"/>
        <v>0</v>
      </c>
      <c r="Z112" s="1">
        <f t="shared" si="36"/>
        <v>0</v>
      </c>
      <c r="AA112" s="3">
        <f t="shared" si="27"/>
        <v>0.47000000000000003</v>
      </c>
      <c r="AB112" s="13">
        <f t="shared" si="28"/>
        <v>3.2142215837672829E-2</v>
      </c>
      <c r="AC112" s="13">
        <f t="shared" si="29"/>
        <v>0.27844999999999998</v>
      </c>
      <c r="AD112" s="13">
        <f t="shared" si="30"/>
        <v>1.25E-3</v>
      </c>
      <c r="AE112" s="13">
        <f t="shared" si="31"/>
        <v>0.26824999999999999</v>
      </c>
      <c r="AF112" s="13">
        <f t="shared" si="32"/>
        <v>8.9499999999999996E-3</v>
      </c>
      <c r="AG112" s="13">
        <f t="shared" si="33"/>
        <v>0</v>
      </c>
      <c r="AQ112" s="11">
        <f t="shared" si="39"/>
        <v>122</v>
      </c>
      <c r="AR112" s="11">
        <f t="shared" si="39"/>
        <v>100</v>
      </c>
    </row>
    <row r="113" spans="2:44" x14ac:dyDescent="0.3">
      <c r="B113" s="1">
        <f t="shared" si="26"/>
        <v>5569</v>
      </c>
      <c r="C113" s="11">
        <v>101</v>
      </c>
      <c r="D113" s="11">
        <v>14431</v>
      </c>
      <c r="E113" s="11">
        <v>22</v>
      </c>
      <c r="F113" s="11">
        <v>0</v>
      </c>
      <c r="G113" s="11">
        <v>5367</v>
      </c>
      <c r="H113" s="11">
        <v>0</v>
      </c>
      <c r="I113" s="11">
        <v>180</v>
      </c>
      <c r="J113" s="11">
        <v>58.92</v>
      </c>
      <c r="K113" s="11">
        <v>1.88</v>
      </c>
      <c r="L113" s="11">
        <v>26</v>
      </c>
      <c r="M113" s="11">
        <v>0.98</v>
      </c>
      <c r="N113" s="11">
        <v>2079</v>
      </c>
      <c r="O113" s="11">
        <v>3390</v>
      </c>
      <c r="P113" s="11">
        <v>0</v>
      </c>
      <c r="Q113" s="11">
        <v>3337</v>
      </c>
      <c r="R113" s="11">
        <v>53</v>
      </c>
      <c r="S113" s="11">
        <v>20</v>
      </c>
      <c r="T113" s="11">
        <v>1</v>
      </c>
      <c r="U113" s="11">
        <v>0</v>
      </c>
      <c r="V113" s="1">
        <f t="shared" si="34"/>
        <v>-3</v>
      </c>
      <c r="W113" s="1">
        <f t="shared" si="35"/>
        <v>2</v>
      </c>
      <c r="X113" s="1">
        <f t="shared" si="35"/>
        <v>0</v>
      </c>
      <c r="Y113" s="1">
        <f t="shared" si="35"/>
        <v>1</v>
      </c>
      <c r="Z113" s="1">
        <f t="shared" si="36"/>
        <v>0</v>
      </c>
      <c r="AA113" s="3">
        <f t="shared" si="27"/>
        <v>0.47000000000000003</v>
      </c>
      <c r="AB113" s="13">
        <f t="shared" si="28"/>
        <v>3.2321781289279941E-2</v>
      </c>
      <c r="AC113" s="13">
        <f t="shared" si="29"/>
        <v>0.27844999999999998</v>
      </c>
      <c r="AD113" s="13">
        <f t="shared" si="30"/>
        <v>1.1000000000000001E-3</v>
      </c>
      <c r="AE113" s="13">
        <f t="shared" si="31"/>
        <v>0.26834999999999998</v>
      </c>
      <c r="AF113" s="13">
        <f t="shared" si="32"/>
        <v>8.9999999999999993E-3</v>
      </c>
      <c r="AG113" s="13">
        <f t="shared" si="33"/>
        <v>0</v>
      </c>
      <c r="AQ113" s="11">
        <f t="shared" si="39"/>
        <v>123</v>
      </c>
      <c r="AR113" s="11">
        <f t="shared" si="39"/>
        <v>101</v>
      </c>
    </row>
    <row r="114" spans="2:44" x14ac:dyDescent="0.3">
      <c r="B114" s="1">
        <f t="shared" si="26"/>
        <v>5570</v>
      </c>
      <c r="C114" s="11">
        <v>102</v>
      </c>
      <c r="D114" s="11">
        <v>14430</v>
      </c>
      <c r="E114" s="11">
        <v>21</v>
      </c>
      <c r="F114" s="11">
        <v>0</v>
      </c>
      <c r="G114" s="11">
        <v>5369</v>
      </c>
      <c r="H114" s="11">
        <v>0</v>
      </c>
      <c r="I114" s="11">
        <v>180</v>
      </c>
      <c r="J114" s="11">
        <v>58.92</v>
      </c>
      <c r="K114" s="11">
        <v>1.88</v>
      </c>
      <c r="L114" s="11">
        <v>26</v>
      </c>
      <c r="M114" s="11">
        <v>0.98</v>
      </c>
      <c r="N114" s="11">
        <v>2080</v>
      </c>
      <c r="O114" s="11">
        <v>3390</v>
      </c>
      <c r="P114" s="11">
        <v>0</v>
      </c>
      <c r="Q114" s="11">
        <v>3337</v>
      </c>
      <c r="R114" s="11">
        <v>53</v>
      </c>
      <c r="S114" s="11">
        <v>18</v>
      </c>
      <c r="T114" s="11">
        <v>1</v>
      </c>
      <c r="U114" s="11">
        <v>0</v>
      </c>
      <c r="V114" s="1">
        <f t="shared" si="34"/>
        <v>-1</v>
      </c>
      <c r="W114" s="1">
        <f t="shared" si="35"/>
        <v>2</v>
      </c>
      <c r="X114" s="1">
        <f t="shared" si="35"/>
        <v>0</v>
      </c>
      <c r="Y114" s="1">
        <f t="shared" si="35"/>
        <v>0</v>
      </c>
      <c r="Z114" s="1">
        <f t="shared" si="36"/>
        <v>1</v>
      </c>
      <c r="AA114" s="3">
        <f t="shared" si="27"/>
        <v>0.47000000000000003</v>
      </c>
      <c r="AB114" s="13">
        <f t="shared" si="28"/>
        <v>3.231597845601436E-2</v>
      </c>
      <c r="AC114" s="13">
        <f t="shared" si="29"/>
        <v>0.27850000000000003</v>
      </c>
      <c r="AD114" s="13">
        <f t="shared" si="30"/>
        <v>1.0499999999999999E-3</v>
      </c>
      <c r="AE114" s="13">
        <f t="shared" si="31"/>
        <v>0.26845000000000002</v>
      </c>
      <c r="AF114" s="13">
        <f t="shared" si="32"/>
        <v>8.9999999999999993E-3</v>
      </c>
      <c r="AG114" s="13">
        <f t="shared" si="33"/>
        <v>5.0000000000000002E-5</v>
      </c>
      <c r="AQ114" s="11">
        <f t="shared" si="39"/>
        <v>124</v>
      </c>
      <c r="AR114" s="11">
        <f t="shared" si="39"/>
        <v>102</v>
      </c>
    </row>
    <row r="115" spans="2:44" x14ac:dyDescent="0.3">
      <c r="B115" s="1">
        <f t="shared" si="26"/>
        <v>5570</v>
      </c>
      <c r="C115" s="11">
        <v>103</v>
      </c>
      <c r="D115" s="11">
        <v>14430</v>
      </c>
      <c r="E115" s="11">
        <v>17</v>
      </c>
      <c r="F115" s="11">
        <v>0</v>
      </c>
      <c r="G115" s="11">
        <v>5373</v>
      </c>
      <c r="H115" s="11">
        <v>0</v>
      </c>
      <c r="I115" s="11">
        <v>180</v>
      </c>
      <c r="J115" s="11">
        <v>58.93</v>
      </c>
      <c r="K115" s="11">
        <v>1.88</v>
      </c>
      <c r="L115" s="11">
        <v>26</v>
      </c>
      <c r="M115" s="11">
        <v>0.98</v>
      </c>
      <c r="N115" s="11">
        <v>2080</v>
      </c>
      <c r="O115" s="11">
        <v>3390</v>
      </c>
      <c r="P115" s="11">
        <v>0</v>
      </c>
      <c r="Q115" s="11">
        <v>3337</v>
      </c>
      <c r="R115" s="11">
        <v>53</v>
      </c>
      <c r="S115" s="11">
        <v>15</v>
      </c>
      <c r="T115" s="11">
        <v>2</v>
      </c>
      <c r="U115" s="11">
        <v>0</v>
      </c>
      <c r="V115" s="1">
        <f t="shared" si="34"/>
        <v>-4</v>
      </c>
      <c r="W115" s="1">
        <f t="shared" si="35"/>
        <v>4</v>
      </c>
      <c r="X115" s="1">
        <f t="shared" si="35"/>
        <v>0</v>
      </c>
      <c r="Y115" s="1">
        <f t="shared" si="35"/>
        <v>0</v>
      </c>
      <c r="Z115" s="1">
        <f t="shared" si="36"/>
        <v>0</v>
      </c>
      <c r="AA115" s="3">
        <f t="shared" si="27"/>
        <v>0.47000000000000003</v>
      </c>
      <c r="AB115" s="13">
        <f t="shared" si="28"/>
        <v>3.231597845601436E-2</v>
      </c>
      <c r="AC115" s="13">
        <f t="shared" si="29"/>
        <v>0.27850000000000003</v>
      </c>
      <c r="AD115" s="13">
        <f t="shared" si="30"/>
        <v>8.4999999999999995E-4</v>
      </c>
      <c r="AE115" s="13">
        <f t="shared" si="31"/>
        <v>0.26865</v>
      </c>
      <c r="AF115" s="13">
        <f t="shared" si="32"/>
        <v>8.9999999999999993E-3</v>
      </c>
      <c r="AG115" s="13">
        <f t="shared" si="33"/>
        <v>0</v>
      </c>
      <c r="AQ115" s="11">
        <f t="shared" si="39"/>
        <v>125</v>
      </c>
      <c r="AR115" s="11">
        <f t="shared" si="39"/>
        <v>103</v>
      </c>
    </row>
    <row r="116" spans="2:44" x14ac:dyDescent="0.3">
      <c r="B116" s="1">
        <f t="shared" si="26"/>
        <v>5570</v>
      </c>
      <c r="C116" s="11">
        <v>104</v>
      </c>
      <c r="D116" s="11">
        <v>14430</v>
      </c>
      <c r="E116" s="11">
        <v>16</v>
      </c>
      <c r="F116" s="11">
        <v>0</v>
      </c>
      <c r="G116" s="11">
        <v>5374</v>
      </c>
      <c r="H116" s="11">
        <v>0</v>
      </c>
      <c r="I116" s="11">
        <v>180</v>
      </c>
      <c r="J116" s="11">
        <v>58.93</v>
      </c>
      <c r="K116" s="11">
        <v>1.88</v>
      </c>
      <c r="L116" s="11">
        <v>26</v>
      </c>
      <c r="M116" s="11">
        <v>0.98</v>
      </c>
      <c r="N116" s="11">
        <v>2080</v>
      </c>
      <c r="O116" s="11">
        <v>3390</v>
      </c>
      <c r="P116" s="11">
        <v>0</v>
      </c>
      <c r="Q116" s="11">
        <v>3337</v>
      </c>
      <c r="R116" s="11">
        <v>53</v>
      </c>
      <c r="S116" s="11">
        <v>15</v>
      </c>
      <c r="T116" s="11">
        <v>2</v>
      </c>
      <c r="U116" s="11">
        <v>0</v>
      </c>
      <c r="V116" s="1">
        <f t="shared" si="34"/>
        <v>-1</v>
      </c>
      <c r="W116" s="1">
        <f t="shared" si="35"/>
        <v>1</v>
      </c>
      <c r="X116" s="1">
        <f t="shared" si="35"/>
        <v>0</v>
      </c>
      <c r="Y116" s="1">
        <f t="shared" si="35"/>
        <v>0</v>
      </c>
      <c r="Z116" s="1">
        <f t="shared" si="36"/>
        <v>0</v>
      </c>
      <c r="AA116" s="3">
        <f t="shared" si="27"/>
        <v>0.47000000000000003</v>
      </c>
      <c r="AB116" s="13">
        <f t="shared" si="28"/>
        <v>3.231597845601436E-2</v>
      </c>
      <c r="AC116" s="13">
        <f t="shared" si="29"/>
        <v>0.27850000000000003</v>
      </c>
      <c r="AD116" s="13">
        <f t="shared" si="30"/>
        <v>8.0000000000000004E-4</v>
      </c>
      <c r="AE116" s="13">
        <f t="shared" si="31"/>
        <v>0.26869999999999999</v>
      </c>
      <c r="AF116" s="13">
        <f t="shared" si="32"/>
        <v>8.9999999999999993E-3</v>
      </c>
      <c r="AG116" s="13">
        <f t="shared" si="33"/>
        <v>0</v>
      </c>
      <c r="AQ116" s="11">
        <f t="shared" si="39"/>
        <v>126</v>
      </c>
      <c r="AR116" s="11">
        <f t="shared" si="39"/>
        <v>104</v>
      </c>
    </row>
    <row r="117" spans="2:44" x14ac:dyDescent="0.3">
      <c r="B117" s="1" t="e">
        <f t="shared" si="26"/>
        <v>#N/A</v>
      </c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" t="str">
        <f t="shared" si="34"/>
        <v/>
      </c>
      <c r="W117" s="1" t="str">
        <f t="shared" si="35"/>
        <v/>
      </c>
      <c r="X117" s="1" t="str">
        <f t="shared" si="35"/>
        <v/>
      </c>
      <c r="Y117" s="1" t="str">
        <f t="shared" si="35"/>
        <v/>
      </c>
      <c r="Z117" s="1" t="e">
        <f t="shared" si="36"/>
        <v>#N/A</v>
      </c>
      <c r="AA117" s="3">
        <f t="shared" si="27"/>
        <v>0</v>
      </c>
      <c r="AB117" s="13" t="e">
        <f t="shared" si="28"/>
        <v>#N/A</v>
      </c>
      <c r="AC117" s="13" t="e">
        <f t="shared" si="29"/>
        <v>#N/A</v>
      </c>
      <c r="AD117" s="13" t="e">
        <f t="shared" si="30"/>
        <v>#N/A</v>
      </c>
      <c r="AE117" s="13" t="e">
        <f t="shared" si="31"/>
        <v>#N/A</v>
      </c>
      <c r="AF117" s="13" t="e">
        <f t="shared" si="32"/>
        <v>#N/A</v>
      </c>
      <c r="AG117" s="13" t="e">
        <f t="shared" si="33"/>
        <v>#N/A</v>
      </c>
      <c r="AQ117" s="11">
        <f t="shared" si="39"/>
        <v>127</v>
      </c>
      <c r="AR117" s="11">
        <f t="shared" si="39"/>
        <v>105</v>
      </c>
    </row>
    <row r="118" spans="2:44" x14ac:dyDescent="0.3">
      <c r="B118" s="1" t="e">
        <f t="shared" si="26"/>
        <v>#N/A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" t="str">
        <f t="shared" si="34"/>
        <v/>
      </c>
      <c r="W118" s="1" t="str">
        <f t="shared" si="35"/>
        <v/>
      </c>
      <c r="X118" s="1" t="str">
        <f t="shared" si="35"/>
        <v/>
      </c>
      <c r="Y118" s="1" t="str">
        <f t="shared" si="35"/>
        <v/>
      </c>
      <c r="Z118" s="1" t="e">
        <f t="shared" si="36"/>
        <v>#N/A</v>
      </c>
      <c r="AA118" s="3">
        <f t="shared" si="27"/>
        <v>0</v>
      </c>
      <c r="AB118" s="13" t="e">
        <f t="shared" si="28"/>
        <v>#N/A</v>
      </c>
      <c r="AC118" s="13" t="e">
        <f t="shared" si="29"/>
        <v>#N/A</v>
      </c>
      <c r="AD118" s="13" t="e">
        <f t="shared" si="30"/>
        <v>#N/A</v>
      </c>
      <c r="AE118" s="13" t="e">
        <f t="shared" si="31"/>
        <v>#N/A</v>
      </c>
      <c r="AF118" s="13" t="e">
        <f t="shared" si="32"/>
        <v>#N/A</v>
      </c>
      <c r="AG118" s="13" t="e">
        <f t="shared" si="33"/>
        <v>#N/A</v>
      </c>
      <c r="AQ118" s="11">
        <f t="shared" si="39"/>
        <v>128</v>
      </c>
      <c r="AR118" s="11">
        <f t="shared" si="39"/>
        <v>106</v>
      </c>
    </row>
    <row r="119" spans="2:44" x14ac:dyDescent="0.3">
      <c r="B119" s="1" t="e">
        <f t="shared" si="26"/>
        <v>#N/A</v>
      </c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" t="str">
        <f t="shared" si="34"/>
        <v/>
      </c>
      <c r="W119" s="1" t="str">
        <f t="shared" si="35"/>
        <v/>
      </c>
      <c r="X119" s="1" t="str">
        <f t="shared" si="35"/>
        <v/>
      </c>
      <c r="Y119" s="1" t="str">
        <f t="shared" si="35"/>
        <v/>
      </c>
      <c r="Z119" s="1" t="e">
        <f t="shared" si="36"/>
        <v>#N/A</v>
      </c>
      <c r="AA119" s="3">
        <f t="shared" si="27"/>
        <v>0</v>
      </c>
      <c r="AB119" s="13" t="e">
        <f t="shared" si="28"/>
        <v>#N/A</v>
      </c>
      <c r="AC119" s="13" t="e">
        <f t="shared" si="29"/>
        <v>#N/A</v>
      </c>
      <c r="AD119" s="13" t="e">
        <f t="shared" si="30"/>
        <v>#N/A</v>
      </c>
      <c r="AE119" s="13" t="e">
        <f t="shared" si="31"/>
        <v>#N/A</v>
      </c>
      <c r="AF119" s="13" t="e">
        <f t="shared" si="32"/>
        <v>#N/A</v>
      </c>
      <c r="AG119" s="13" t="e">
        <f t="shared" si="33"/>
        <v>#N/A</v>
      </c>
      <c r="AQ119" s="11">
        <f t="shared" si="39"/>
        <v>129</v>
      </c>
      <c r="AR119" s="11">
        <f t="shared" si="39"/>
        <v>107</v>
      </c>
    </row>
    <row r="120" spans="2:44" x14ac:dyDescent="0.3">
      <c r="B120" s="1" t="e">
        <f t="shared" si="26"/>
        <v>#N/A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" t="str">
        <f t="shared" si="34"/>
        <v/>
      </c>
      <c r="W120" s="1" t="str">
        <f t="shared" si="35"/>
        <v/>
      </c>
      <c r="X120" s="1" t="str">
        <f t="shared" si="35"/>
        <v/>
      </c>
      <c r="Y120" s="1" t="str">
        <f t="shared" si="35"/>
        <v/>
      </c>
      <c r="Z120" s="1" t="e">
        <f t="shared" si="36"/>
        <v>#N/A</v>
      </c>
      <c r="AA120" s="3">
        <f t="shared" si="27"/>
        <v>0</v>
      </c>
      <c r="AB120" s="13" t="e">
        <f t="shared" si="28"/>
        <v>#N/A</v>
      </c>
      <c r="AC120" s="13" t="e">
        <f t="shared" si="29"/>
        <v>#N/A</v>
      </c>
      <c r="AD120" s="13" t="e">
        <f t="shared" si="30"/>
        <v>#N/A</v>
      </c>
      <c r="AE120" s="13" t="e">
        <f t="shared" si="31"/>
        <v>#N/A</v>
      </c>
      <c r="AF120" s="13" t="e">
        <f t="shared" si="32"/>
        <v>#N/A</v>
      </c>
      <c r="AG120" s="13" t="e">
        <f t="shared" si="33"/>
        <v>#N/A</v>
      </c>
      <c r="AQ120" s="11">
        <f t="shared" si="39"/>
        <v>130</v>
      </c>
      <c r="AR120" s="11">
        <f t="shared" si="39"/>
        <v>108</v>
      </c>
    </row>
    <row r="121" spans="2:44" x14ac:dyDescent="0.3">
      <c r="B121" s="1" t="e">
        <f t="shared" si="26"/>
        <v>#N/A</v>
      </c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" t="str">
        <f t="shared" si="34"/>
        <v/>
      </c>
      <c r="W121" s="1" t="str">
        <f t="shared" si="35"/>
        <v/>
      </c>
      <c r="X121" s="1" t="str">
        <f t="shared" si="35"/>
        <v/>
      </c>
      <c r="Y121" s="1" t="str">
        <f t="shared" si="35"/>
        <v/>
      </c>
      <c r="Z121" s="1" t="e">
        <f t="shared" si="36"/>
        <v>#N/A</v>
      </c>
      <c r="AA121" s="3">
        <f t="shared" si="27"/>
        <v>0</v>
      </c>
      <c r="AB121" s="13" t="e">
        <f t="shared" si="28"/>
        <v>#N/A</v>
      </c>
      <c r="AC121" s="13" t="e">
        <f t="shared" si="29"/>
        <v>#N/A</v>
      </c>
      <c r="AD121" s="13" t="e">
        <f t="shared" si="30"/>
        <v>#N/A</v>
      </c>
      <c r="AE121" s="13" t="e">
        <f t="shared" si="31"/>
        <v>#N/A</v>
      </c>
      <c r="AF121" s="13" t="e">
        <f t="shared" si="32"/>
        <v>#N/A</v>
      </c>
      <c r="AG121" s="13" t="e">
        <f t="shared" si="33"/>
        <v>#N/A</v>
      </c>
      <c r="AQ121" s="11">
        <f t="shared" si="39"/>
        <v>131</v>
      </c>
      <c r="AR121" s="11">
        <f t="shared" si="39"/>
        <v>109</v>
      </c>
    </row>
    <row r="122" spans="2:44" x14ac:dyDescent="0.3">
      <c r="B122" s="1" t="e">
        <f t="shared" si="26"/>
        <v>#N/A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" t="str">
        <f t="shared" si="34"/>
        <v/>
      </c>
      <c r="W122" s="1" t="str">
        <f t="shared" si="35"/>
        <v/>
      </c>
      <c r="X122" s="1" t="str">
        <f t="shared" si="35"/>
        <v/>
      </c>
      <c r="Y122" s="1" t="str">
        <f t="shared" si="35"/>
        <v/>
      </c>
      <c r="Z122" s="1" t="e">
        <f t="shared" si="36"/>
        <v>#N/A</v>
      </c>
      <c r="AA122" s="3">
        <f t="shared" si="27"/>
        <v>0</v>
      </c>
      <c r="AB122" s="13" t="e">
        <f t="shared" si="28"/>
        <v>#N/A</v>
      </c>
      <c r="AC122" s="13" t="e">
        <f t="shared" si="29"/>
        <v>#N/A</v>
      </c>
      <c r="AD122" s="13" t="e">
        <f t="shared" si="30"/>
        <v>#N/A</v>
      </c>
      <c r="AE122" s="13" t="e">
        <f t="shared" si="31"/>
        <v>#N/A</v>
      </c>
      <c r="AF122" s="13" t="e">
        <f t="shared" si="32"/>
        <v>#N/A</v>
      </c>
      <c r="AG122" s="13" t="e">
        <f t="shared" si="33"/>
        <v>#N/A</v>
      </c>
      <c r="AQ122" s="11">
        <f t="shared" si="39"/>
        <v>132</v>
      </c>
      <c r="AR122" s="11">
        <f t="shared" si="39"/>
        <v>110</v>
      </c>
    </row>
    <row r="123" spans="2:44" x14ac:dyDescent="0.3">
      <c r="B123" s="1" t="e">
        <f t="shared" si="26"/>
        <v>#N/A</v>
      </c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" t="str">
        <f t="shared" si="34"/>
        <v/>
      </c>
      <c r="W123" s="1" t="str">
        <f t="shared" si="35"/>
        <v/>
      </c>
      <c r="X123" s="1" t="str">
        <f t="shared" si="35"/>
        <v/>
      </c>
      <c r="Y123" s="1" t="str">
        <f t="shared" si="35"/>
        <v/>
      </c>
      <c r="Z123" s="1" t="e">
        <f t="shared" si="36"/>
        <v>#N/A</v>
      </c>
      <c r="AA123" s="3">
        <f t="shared" si="27"/>
        <v>0</v>
      </c>
      <c r="AB123" s="13" t="e">
        <f t="shared" si="28"/>
        <v>#N/A</v>
      </c>
      <c r="AC123" s="13" t="e">
        <f t="shared" si="29"/>
        <v>#N/A</v>
      </c>
      <c r="AD123" s="13" t="e">
        <f t="shared" si="30"/>
        <v>#N/A</v>
      </c>
      <c r="AE123" s="13" t="e">
        <f t="shared" si="31"/>
        <v>#N/A</v>
      </c>
      <c r="AF123" s="13" t="e">
        <f t="shared" si="32"/>
        <v>#N/A</v>
      </c>
      <c r="AG123" s="13" t="e">
        <f t="shared" si="33"/>
        <v>#N/A</v>
      </c>
      <c r="AQ123" s="11">
        <f t="shared" si="39"/>
        <v>133</v>
      </c>
      <c r="AR123" s="11">
        <f t="shared" si="39"/>
        <v>111</v>
      </c>
    </row>
    <row r="124" spans="2:44" x14ac:dyDescent="0.3">
      <c r="B124" s="1" t="e">
        <f t="shared" si="26"/>
        <v>#N/A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" t="str">
        <f t="shared" si="34"/>
        <v/>
      </c>
      <c r="W124" s="1" t="str">
        <f t="shared" si="35"/>
        <v/>
      </c>
      <c r="X124" s="1" t="str">
        <f t="shared" si="35"/>
        <v/>
      </c>
      <c r="Y124" s="1" t="str">
        <f t="shared" si="35"/>
        <v/>
      </c>
      <c r="Z124" s="1" t="e">
        <f t="shared" si="36"/>
        <v>#N/A</v>
      </c>
      <c r="AA124" s="3">
        <f t="shared" si="27"/>
        <v>0</v>
      </c>
      <c r="AB124" s="13" t="e">
        <f t="shared" si="28"/>
        <v>#N/A</v>
      </c>
      <c r="AC124" s="13" t="e">
        <f t="shared" si="29"/>
        <v>#N/A</v>
      </c>
      <c r="AD124" s="13" t="e">
        <f t="shared" si="30"/>
        <v>#N/A</v>
      </c>
      <c r="AE124" s="13" t="e">
        <f t="shared" si="31"/>
        <v>#N/A</v>
      </c>
      <c r="AF124" s="13" t="e">
        <f t="shared" si="32"/>
        <v>#N/A</v>
      </c>
      <c r="AG124" s="13" t="e">
        <f t="shared" si="33"/>
        <v>#N/A</v>
      </c>
      <c r="AQ124" s="11">
        <f t="shared" si="39"/>
        <v>134</v>
      </c>
      <c r="AR124" s="11">
        <f t="shared" si="39"/>
        <v>112</v>
      </c>
    </row>
    <row r="125" spans="2:44" x14ac:dyDescent="0.3">
      <c r="B125" s="1" t="e">
        <f t="shared" si="26"/>
        <v>#N/A</v>
      </c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" t="str">
        <f t="shared" si="34"/>
        <v/>
      </c>
      <c r="W125" s="1" t="str">
        <f t="shared" si="35"/>
        <v/>
      </c>
      <c r="X125" s="1" t="str">
        <f t="shared" si="35"/>
        <v/>
      </c>
      <c r="Y125" s="1" t="str">
        <f t="shared" si="35"/>
        <v/>
      </c>
      <c r="Z125" s="1" t="e">
        <f t="shared" si="36"/>
        <v>#N/A</v>
      </c>
      <c r="AA125" s="3">
        <f t="shared" si="27"/>
        <v>0</v>
      </c>
      <c r="AB125" s="13" t="e">
        <f t="shared" si="28"/>
        <v>#N/A</v>
      </c>
      <c r="AC125" s="13" t="e">
        <f t="shared" si="29"/>
        <v>#N/A</v>
      </c>
      <c r="AD125" s="13" t="e">
        <f t="shared" si="30"/>
        <v>#N/A</v>
      </c>
      <c r="AE125" s="13" t="e">
        <f t="shared" si="31"/>
        <v>#N/A</v>
      </c>
      <c r="AF125" s="13" t="e">
        <f t="shared" si="32"/>
        <v>#N/A</v>
      </c>
      <c r="AG125" s="13" t="e">
        <f t="shared" si="33"/>
        <v>#N/A</v>
      </c>
      <c r="AQ125" s="11">
        <f t="shared" si="39"/>
        <v>135</v>
      </c>
      <c r="AR125" s="11">
        <f t="shared" si="39"/>
        <v>113</v>
      </c>
    </row>
    <row r="126" spans="2:44" x14ac:dyDescent="0.3">
      <c r="B126" s="1" t="e">
        <f t="shared" si="26"/>
        <v>#N/A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" t="str">
        <f t="shared" si="34"/>
        <v/>
      </c>
      <c r="W126" s="1" t="str">
        <f t="shared" si="35"/>
        <v/>
      </c>
      <c r="X126" s="1" t="str">
        <f t="shared" si="35"/>
        <v/>
      </c>
      <c r="Y126" s="1" t="str">
        <f t="shared" si="35"/>
        <v/>
      </c>
      <c r="Z126" s="1" t="e">
        <f t="shared" si="36"/>
        <v>#N/A</v>
      </c>
      <c r="AA126" s="3">
        <f t="shared" si="27"/>
        <v>0</v>
      </c>
      <c r="AB126" s="13" t="e">
        <f t="shared" si="28"/>
        <v>#N/A</v>
      </c>
      <c r="AC126" s="13" t="e">
        <f t="shared" si="29"/>
        <v>#N/A</v>
      </c>
      <c r="AD126" s="13" t="e">
        <f t="shared" si="30"/>
        <v>#N/A</v>
      </c>
      <c r="AE126" s="13" t="e">
        <f t="shared" si="31"/>
        <v>#N/A</v>
      </c>
      <c r="AF126" s="13" t="e">
        <f t="shared" si="32"/>
        <v>#N/A</v>
      </c>
      <c r="AG126" s="13" t="e">
        <f t="shared" si="33"/>
        <v>#N/A</v>
      </c>
      <c r="AQ126" s="11">
        <f t="shared" si="39"/>
        <v>136</v>
      </c>
      <c r="AR126" s="11">
        <f t="shared" si="39"/>
        <v>114</v>
      </c>
    </row>
    <row r="127" spans="2:44" x14ac:dyDescent="0.3">
      <c r="B127" s="1" t="e">
        <f t="shared" si="26"/>
        <v>#N/A</v>
      </c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" t="str">
        <f t="shared" si="34"/>
        <v/>
      </c>
      <c r="W127" s="1" t="str">
        <f t="shared" si="35"/>
        <v/>
      </c>
      <c r="X127" s="1" t="str">
        <f t="shared" si="35"/>
        <v/>
      </c>
      <c r="Y127" s="1" t="str">
        <f t="shared" si="35"/>
        <v/>
      </c>
      <c r="Z127" s="1" t="e">
        <f t="shared" si="36"/>
        <v>#N/A</v>
      </c>
      <c r="AA127" s="3">
        <f t="shared" si="27"/>
        <v>0</v>
      </c>
      <c r="AB127" s="13" t="e">
        <f t="shared" si="28"/>
        <v>#N/A</v>
      </c>
      <c r="AC127" s="13" t="e">
        <f t="shared" si="29"/>
        <v>#N/A</v>
      </c>
      <c r="AD127" s="13" t="e">
        <f t="shared" si="30"/>
        <v>#N/A</v>
      </c>
      <c r="AE127" s="13" t="e">
        <f t="shared" si="31"/>
        <v>#N/A</v>
      </c>
      <c r="AF127" s="13" t="e">
        <f t="shared" si="32"/>
        <v>#N/A</v>
      </c>
      <c r="AG127" s="13" t="e">
        <f t="shared" si="33"/>
        <v>#N/A</v>
      </c>
      <c r="AQ127" s="11">
        <f t="shared" ref="AQ127:AR142" si="40">+AQ126+1</f>
        <v>137</v>
      </c>
      <c r="AR127" s="11">
        <f t="shared" si="40"/>
        <v>115</v>
      </c>
    </row>
    <row r="128" spans="2:44" x14ac:dyDescent="0.3">
      <c r="B128" s="1" t="e">
        <f t="shared" si="26"/>
        <v>#N/A</v>
      </c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" t="str">
        <f t="shared" si="34"/>
        <v/>
      </c>
      <c r="W128" s="1" t="str">
        <f t="shared" si="35"/>
        <v/>
      </c>
      <c r="X128" s="1" t="str">
        <f t="shared" si="35"/>
        <v/>
      </c>
      <c r="Y128" s="1" t="str">
        <f t="shared" si="35"/>
        <v/>
      </c>
      <c r="Z128" s="1" t="e">
        <f t="shared" si="36"/>
        <v>#N/A</v>
      </c>
      <c r="AA128" s="3">
        <f t="shared" si="27"/>
        <v>0</v>
      </c>
      <c r="AB128" s="13" t="e">
        <f t="shared" si="28"/>
        <v>#N/A</v>
      </c>
      <c r="AC128" s="13" t="e">
        <f t="shared" si="29"/>
        <v>#N/A</v>
      </c>
      <c r="AD128" s="13" t="e">
        <f t="shared" si="30"/>
        <v>#N/A</v>
      </c>
      <c r="AE128" s="13" t="e">
        <f t="shared" si="31"/>
        <v>#N/A</v>
      </c>
      <c r="AF128" s="13" t="e">
        <f t="shared" si="32"/>
        <v>#N/A</v>
      </c>
      <c r="AG128" s="13" t="e">
        <f t="shared" si="33"/>
        <v>#N/A</v>
      </c>
      <c r="AQ128" s="11">
        <f t="shared" si="40"/>
        <v>138</v>
      </c>
      <c r="AR128" s="11">
        <f t="shared" si="40"/>
        <v>116</v>
      </c>
    </row>
    <row r="129" spans="2:44" x14ac:dyDescent="0.3">
      <c r="B129" s="1" t="e">
        <f t="shared" si="26"/>
        <v>#N/A</v>
      </c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" t="str">
        <f t="shared" si="34"/>
        <v/>
      </c>
      <c r="W129" s="1" t="str">
        <f t="shared" si="35"/>
        <v/>
      </c>
      <c r="X129" s="1" t="str">
        <f t="shared" si="35"/>
        <v/>
      </c>
      <c r="Y129" s="1" t="str">
        <f t="shared" si="35"/>
        <v/>
      </c>
      <c r="Z129" s="1" t="e">
        <f t="shared" si="36"/>
        <v>#N/A</v>
      </c>
      <c r="AA129" s="3">
        <f t="shared" si="27"/>
        <v>0</v>
      </c>
      <c r="AB129" s="13" t="e">
        <f t="shared" si="28"/>
        <v>#N/A</v>
      </c>
      <c r="AC129" s="13" t="e">
        <f t="shared" si="29"/>
        <v>#N/A</v>
      </c>
      <c r="AD129" s="13" t="e">
        <f t="shared" si="30"/>
        <v>#N/A</v>
      </c>
      <c r="AE129" s="13" t="e">
        <f t="shared" si="31"/>
        <v>#N/A</v>
      </c>
      <c r="AF129" s="13" t="e">
        <f t="shared" si="32"/>
        <v>#N/A</v>
      </c>
      <c r="AG129" s="13" t="e">
        <f t="shared" si="33"/>
        <v>#N/A</v>
      </c>
      <c r="AQ129" s="11">
        <f t="shared" si="40"/>
        <v>139</v>
      </c>
      <c r="AR129" s="11">
        <f t="shared" si="40"/>
        <v>117</v>
      </c>
    </row>
    <row r="130" spans="2:44" x14ac:dyDescent="0.3">
      <c r="B130" s="1" t="e">
        <f t="shared" si="26"/>
        <v>#N/A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" t="str">
        <f t="shared" si="34"/>
        <v/>
      </c>
      <c r="W130" s="1" t="str">
        <f t="shared" si="35"/>
        <v/>
      </c>
      <c r="X130" s="1" t="str">
        <f t="shared" si="35"/>
        <v/>
      </c>
      <c r="Y130" s="1" t="str">
        <f t="shared" si="35"/>
        <v/>
      </c>
      <c r="Z130" s="1" t="e">
        <f t="shared" si="36"/>
        <v>#N/A</v>
      </c>
      <c r="AA130" s="3">
        <f t="shared" si="27"/>
        <v>0</v>
      </c>
      <c r="AB130" s="13" t="e">
        <f t="shared" si="28"/>
        <v>#N/A</v>
      </c>
      <c r="AC130" s="13" t="e">
        <f t="shared" si="29"/>
        <v>#N/A</v>
      </c>
      <c r="AD130" s="13" t="e">
        <f t="shared" si="30"/>
        <v>#N/A</v>
      </c>
      <c r="AE130" s="13" t="e">
        <f t="shared" si="31"/>
        <v>#N/A</v>
      </c>
      <c r="AF130" s="13" t="e">
        <f t="shared" si="32"/>
        <v>#N/A</v>
      </c>
      <c r="AG130" s="13" t="e">
        <f t="shared" si="33"/>
        <v>#N/A</v>
      </c>
      <c r="AQ130" s="11">
        <f t="shared" si="40"/>
        <v>140</v>
      </c>
      <c r="AR130" s="11">
        <f t="shared" si="40"/>
        <v>118</v>
      </c>
    </row>
    <row r="131" spans="2:44" x14ac:dyDescent="0.3">
      <c r="B131" s="1" t="e">
        <f t="shared" si="26"/>
        <v>#N/A</v>
      </c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" t="str">
        <f t="shared" si="34"/>
        <v/>
      </c>
      <c r="W131" s="1" t="str">
        <f t="shared" si="35"/>
        <v/>
      </c>
      <c r="X131" s="1" t="str">
        <f t="shared" si="35"/>
        <v/>
      </c>
      <c r="Y131" s="1" t="str">
        <f t="shared" si="35"/>
        <v/>
      </c>
      <c r="Z131" s="1" t="e">
        <f t="shared" si="36"/>
        <v>#N/A</v>
      </c>
      <c r="AA131" s="3">
        <f t="shared" si="27"/>
        <v>0</v>
      </c>
      <c r="AB131" s="13" t="e">
        <f t="shared" si="28"/>
        <v>#N/A</v>
      </c>
      <c r="AC131" s="13" t="e">
        <f t="shared" si="29"/>
        <v>#N/A</v>
      </c>
      <c r="AD131" s="13" t="e">
        <f t="shared" si="30"/>
        <v>#N/A</v>
      </c>
      <c r="AE131" s="13" t="e">
        <f t="shared" si="31"/>
        <v>#N/A</v>
      </c>
      <c r="AF131" s="13" t="e">
        <f t="shared" si="32"/>
        <v>#N/A</v>
      </c>
      <c r="AG131" s="13" t="e">
        <f t="shared" si="33"/>
        <v>#N/A</v>
      </c>
      <c r="AQ131" s="11">
        <f t="shared" si="40"/>
        <v>141</v>
      </c>
      <c r="AR131" s="11">
        <f t="shared" si="40"/>
        <v>119</v>
      </c>
    </row>
    <row r="132" spans="2:44" x14ac:dyDescent="0.3">
      <c r="B132" s="1" t="e">
        <f t="shared" si="26"/>
        <v>#N/A</v>
      </c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" t="str">
        <f t="shared" si="34"/>
        <v/>
      </c>
      <c r="W132" s="1" t="str">
        <f t="shared" si="35"/>
        <v/>
      </c>
      <c r="X132" s="1" t="str">
        <f t="shared" si="35"/>
        <v/>
      </c>
      <c r="Y132" s="1" t="str">
        <f t="shared" si="35"/>
        <v/>
      </c>
      <c r="Z132" s="1" t="e">
        <f t="shared" si="36"/>
        <v>#N/A</v>
      </c>
      <c r="AA132" s="3">
        <f t="shared" si="27"/>
        <v>0</v>
      </c>
      <c r="AB132" s="13" t="e">
        <f t="shared" si="28"/>
        <v>#N/A</v>
      </c>
      <c r="AC132" s="13" t="e">
        <f t="shared" si="29"/>
        <v>#N/A</v>
      </c>
      <c r="AD132" s="13" t="e">
        <f t="shared" si="30"/>
        <v>#N/A</v>
      </c>
      <c r="AE132" s="13" t="e">
        <f t="shared" si="31"/>
        <v>#N/A</v>
      </c>
      <c r="AF132" s="13" t="e">
        <f t="shared" si="32"/>
        <v>#N/A</v>
      </c>
      <c r="AG132" s="13" t="e">
        <f t="shared" si="33"/>
        <v>#N/A</v>
      </c>
      <c r="AQ132" s="11">
        <f t="shared" si="40"/>
        <v>142</v>
      </c>
      <c r="AR132" s="11">
        <f t="shared" si="40"/>
        <v>120</v>
      </c>
    </row>
    <row r="133" spans="2:44" x14ac:dyDescent="0.3">
      <c r="B133" s="1" t="e">
        <f t="shared" si="26"/>
        <v>#N/A</v>
      </c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" t="str">
        <f t="shared" si="34"/>
        <v/>
      </c>
      <c r="W133" s="1" t="str">
        <f t="shared" si="35"/>
        <v/>
      </c>
      <c r="X133" s="1" t="str">
        <f t="shared" si="35"/>
        <v/>
      </c>
      <c r="Y133" s="1" t="str">
        <f t="shared" si="35"/>
        <v/>
      </c>
      <c r="Z133" s="1" t="e">
        <f t="shared" si="36"/>
        <v>#N/A</v>
      </c>
      <c r="AA133" s="3">
        <f t="shared" si="27"/>
        <v>0</v>
      </c>
      <c r="AB133" s="13" t="e">
        <f t="shared" si="28"/>
        <v>#N/A</v>
      </c>
      <c r="AC133" s="13" t="e">
        <f t="shared" si="29"/>
        <v>#N/A</v>
      </c>
      <c r="AD133" s="13" t="e">
        <f t="shared" si="30"/>
        <v>#N/A</v>
      </c>
      <c r="AE133" s="13" t="e">
        <f t="shared" si="31"/>
        <v>#N/A</v>
      </c>
      <c r="AF133" s="13" t="e">
        <f t="shared" si="32"/>
        <v>#N/A</v>
      </c>
      <c r="AG133" s="13" t="e">
        <f t="shared" si="33"/>
        <v>#N/A</v>
      </c>
      <c r="AQ133" s="11">
        <f t="shared" si="40"/>
        <v>143</v>
      </c>
      <c r="AR133" s="11">
        <f t="shared" si="40"/>
        <v>121</v>
      </c>
    </row>
    <row r="134" spans="2:44" x14ac:dyDescent="0.3">
      <c r="B134" s="1" t="e">
        <f t="shared" si="26"/>
        <v>#N/A</v>
      </c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" t="str">
        <f t="shared" si="34"/>
        <v/>
      </c>
      <c r="W134" s="1" t="str">
        <f t="shared" si="35"/>
        <v/>
      </c>
      <c r="X134" s="1" t="str">
        <f t="shared" si="35"/>
        <v/>
      </c>
      <c r="Y134" s="1" t="str">
        <f t="shared" si="35"/>
        <v/>
      </c>
      <c r="Z134" s="1" t="e">
        <f t="shared" si="36"/>
        <v>#N/A</v>
      </c>
      <c r="AA134" s="3">
        <f t="shared" si="27"/>
        <v>0</v>
      </c>
      <c r="AB134" s="13" t="e">
        <f t="shared" si="28"/>
        <v>#N/A</v>
      </c>
      <c r="AC134" s="13" t="e">
        <f t="shared" si="29"/>
        <v>#N/A</v>
      </c>
      <c r="AD134" s="13" t="e">
        <f t="shared" si="30"/>
        <v>#N/A</v>
      </c>
      <c r="AE134" s="13" t="e">
        <f t="shared" si="31"/>
        <v>#N/A</v>
      </c>
      <c r="AF134" s="13" t="e">
        <f t="shared" si="32"/>
        <v>#N/A</v>
      </c>
      <c r="AG134" s="13" t="e">
        <f t="shared" si="33"/>
        <v>#N/A</v>
      </c>
      <c r="AQ134" s="11">
        <f t="shared" si="40"/>
        <v>144</v>
      </c>
      <c r="AR134" s="11">
        <f t="shared" si="40"/>
        <v>122</v>
      </c>
    </row>
    <row r="135" spans="2:44" x14ac:dyDescent="0.3">
      <c r="B135" s="1" t="e">
        <f t="shared" si="26"/>
        <v>#N/A</v>
      </c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" t="str">
        <f t="shared" si="34"/>
        <v/>
      </c>
      <c r="W135" s="1" t="str">
        <f t="shared" si="35"/>
        <v/>
      </c>
      <c r="X135" s="1" t="str">
        <f t="shared" si="35"/>
        <v/>
      </c>
      <c r="Y135" s="1" t="str">
        <f t="shared" si="35"/>
        <v/>
      </c>
      <c r="Z135" s="1" t="e">
        <f t="shared" si="36"/>
        <v>#N/A</v>
      </c>
      <c r="AA135" s="3">
        <f t="shared" si="27"/>
        <v>0</v>
      </c>
      <c r="AB135" s="13" t="e">
        <f t="shared" si="28"/>
        <v>#N/A</v>
      </c>
      <c r="AC135" s="13" t="e">
        <f t="shared" si="29"/>
        <v>#N/A</v>
      </c>
      <c r="AD135" s="13" t="e">
        <f t="shared" si="30"/>
        <v>#N/A</v>
      </c>
      <c r="AE135" s="13" t="e">
        <f t="shared" si="31"/>
        <v>#N/A</v>
      </c>
      <c r="AF135" s="13" t="e">
        <f t="shared" si="32"/>
        <v>#N/A</v>
      </c>
      <c r="AG135" s="13" t="e">
        <f t="shared" si="33"/>
        <v>#N/A</v>
      </c>
      <c r="AQ135" s="11">
        <f t="shared" si="40"/>
        <v>145</v>
      </c>
      <c r="AR135" s="11">
        <f t="shared" si="40"/>
        <v>123</v>
      </c>
    </row>
    <row r="136" spans="2:44" x14ac:dyDescent="0.3">
      <c r="B136" s="1" t="e">
        <f t="shared" si="26"/>
        <v>#N/A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" t="str">
        <f t="shared" si="34"/>
        <v/>
      </c>
      <c r="W136" s="1" t="str">
        <f t="shared" si="35"/>
        <v/>
      </c>
      <c r="X136" s="1" t="str">
        <f t="shared" si="35"/>
        <v/>
      </c>
      <c r="Y136" s="1" t="str">
        <f t="shared" si="35"/>
        <v/>
      </c>
      <c r="Z136" s="1" t="e">
        <f t="shared" si="36"/>
        <v>#N/A</v>
      </c>
      <c r="AA136" s="3">
        <f t="shared" si="27"/>
        <v>0</v>
      </c>
      <c r="AB136" s="13" t="e">
        <f t="shared" si="28"/>
        <v>#N/A</v>
      </c>
      <c r="AC136" s="13" t="e">
        <f t="shared" si="29"/>
        <v>#N/A</v>
      </c>
      <c r="AD136" s="13" t="e">
        <f t="shared" si="30"/>
        <v>#N/A</v>
      </c>
      <c r="AE136" s="13" t="e">
        <f t="shared" si="31"/>
        <v>#N/A</v>
      </c>
      <c r="AF136" s="13" t="e">
        <f t="shared" si="32"/>
        <v>#N/A</v>
      </c>
      <c r="AG136" s="13" t="e">
        <f t="shared" si="33"/>
        <v>#N/A</v>
      </c>
      <c r="AQ136" s="11">
        <f t="shared" si="40"/>
        <v>146</v>
      </c>
      <c r="AR136" s="11">
        <f t="shared" si="40"/>
        <v>124</v>
      </c>
    </row>
    <row r="137" spans="2:44" x14ac:dyDescent="0.3">
      <c r="B137" s="1" t="e">
        <f t="shared" si="26"/>
        <v>#N/A</v>
      </c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" t="str">
        <f t="shared" si="34"/>
        <v/>
      </c>
      <c r="W137" s="1" t="str">
        <f t="shared" si="35"/>
        <v/>
      </c>
      <c r="X137" s="1" t="str">
        <f t="shared" si="35"/>
        <v/>
      </c>
      <c r="Y137" s="1" t="str">
        <f t="shared" si="35"/>
        <v/>
      </c>
      <c r="Z137" s="1" t="e">
        <f t="shared" si="36"/>
        <v>#N/A</v>
      </c>
      <c r="AA137" s="3">
        <f t="shared" si="27"/>
        <v>0</v>
      </c>
      <c r="AB137" s="13" t="e">
        <f t="shared" si="28"/>
        <v>#N/A</v>
      </c>
      <c r="AC137" s="13" t="e">
        <f t="shared" si="29"/>
        <v>#N/A</v>
      </c>
      <c r="AD137" s="13" t="e">
        <f t="shared" si="30"/>
        <v>#N/A</v>
      </c>
      <c r="AE137" s="13" t="e">
        <f t="shared" si="31"/>
        <v>#N/A</v>
      </c>
      <c r="AF137" s="13" t="e">
        <f t="shared" si="32"/>
        <v>#N/A</v>
      </c>
      <c r="AG137" s="13" t="e">
        <f t="shared" si="33"/>
        <v>#N/A</v>
      </c>
      <c r="AQ137" s="11">
        <f t="shared" si="40"/>
        <v>147</v>
      </c>
      <c r="AR137" s="11">
        <f t="shared" si="40"/>
        <v>125</v>
      </c>
    </row>
    <row r="138" spans="2:44" x14ac:dyDescent="0.3">
      <c r="B138" s="1" t="e">
        <f t="shared" si="26"/>
        <v>#N/A</v>
      </c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" t="str">
        <f t="shared" si="34"/>
        <v/>
      </c>
      <c r="W138" s="1" t="str">
        <f t="shared" si="35"/>
        <v/>
      </c>
      <c r="X138" s="1" t="str">
        <f t="shared" si="35"/>
        <v/>
      </c>
      <c r="Y138" s="1" t="str">
        <f t="shared" si="35"/>
        <v/>
      </c>
      <c r="Z138" s="1" t="e">
        <f t="shared" si="36"/>
        <v>#N/A</v>
      </c>
      <c r="AA138" s="3">
        <f t="shared" si="27"/>
        <v>0</v>
      </c>
      <c r="AB138" s="13" t="e">
        <f t="shared" si="28"/>
        <v>#N/A</v>
      </c>
      <c r="AC138" s="13" t="e">
        <f t="shared" si="29"/>
        <v>#N/A</v>
      </c>
      <c r="AD138" s="13" t="e">
        <f t="shared" si="30"/>
        <v>#N/A</v>
      </c>
      <c r="AE138" s="13" t="e">
        <f t="shared" si="31"/>
        <v>#N/A</v>
      </c>
      <c r="AF138" s="13" t="e">
        <f t="shared" si="32"/>
        <v>#N/A</v>
      </c>
      <c r="AG138" s="13" t="e">
        <f t="shared" si="33"/>
        <v>#N/A</v>
      </c>
      <c r="AQ138" s="11">
        <f t="shared" si="40"/>
        <v>148</v>
      </c>
      <c r="AR138" s="11">
        <f t="shared" si="40"/>
        <v>126</v>
      </c>
    </row>
    <row r="139" spans="2:44" x14ac:dyDescent="0.3">
      <c r="B139" s="1" t="e">
        <f t="shared" si="26"/>
        <v>#N/A</v>
      </c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" t="str">
        <f t="shared" si="34"/>
        <v/>
      </c>
      <c r="W139" s="1" t="str">
        <f t="shared" si="35"/>
        <v/>
      </c>
      <c r="X139" s="1" t="str">
        <f t="shared" si="35"/>
        <v/>
      </c>
      <c r="Y139" s="1" t="str">
        <f t="shared" si="35"/>
        <v/>
      </c>
      <c r="Z139" s="1" t="e">
        <f t="shared" si="36"/>
        <v>#N/A</v>
      </c>
      <c r="AA139" s="3">
        <f t="shared" si="27"/>
        <v>0</v>
      </c>
      <c r="AB139" s="13" t="e">
        <f t="shared" si="28"/>
        <v>#N/A</v>
      </c>
      <c r="AC139" s="13" t="e">
        <f t="shared" si="29"/>
        <v>#N/A</v>
      </c>
      <c r="AD139" s="13" t="e">
        <f t="shared" si="30"/>
        <v>#N/A</v>
      </c>
      <c r="AE139" s="13" t="e">
        <f t="shared" si="31"/>
        <v>#N/A</v>
      </c>
      <c r="AF139" s="13" t="e">
        <f t="shared" si="32"/>
        <v>#N/A</v>
      </c>
      <c r="AG139" s="13" t="e">
        <f t="shared" si="33"/>
        <v>#N/A</v>
      </c>
      <c r="AQ139" s="11">
        <f t="shared" si="40"/>
        <v>149</v>
      </c>
      <c r="AR139" s="11">
        <f t="shared" si="40"/>
        <v>127</v>
      </c>
    </row>
    <row r="140" spans="2:44" x14ac:dyDescent="0.3">
      <c r="B140" s="1" t="e">
        <f t="shared" si="26"/>
        <v>#N/A</v>
      </c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" t="str">
        <f t="shared" si="34"/>
        <v/>
      </c>
      <c r="W140" s="1" t="str">
        <f t="shared" si="35"/>
        <v/>
      </c>
      <c r="X140" s="1" t="str">
        <f t="shared" si="35"/>
        <v/>
      </c>
      <c r="Y140" s="1" t="str">
        <f t="shared" si="35"/>
        <v/>
      </c>
      <c r="Z140" s="1" t="e">
        <f t="shared" si="36"/>
        <v>#N/A</v>
      </c>
      <c r="AA140" s="3">
        <f t="shared" si="27"/>
        <v>0</v>
      </c>
      <c r="AB140" s="13" t="e">
        <f t="shared" si="28"/>
        <v>#N/A</v>
      </c>
      <c r="AC140" s="13" t="e">
        <f t="shared" si="29"/>
        <v>#N/A</v>
      </c>
      <c r="AD140" s="13" t="e">
        <f t="shared" si="30"/>
        <v>#N/A</v>
      </c>
      <c r="AE140" s="13" t="e">
        <f t="shared" si="31"/>
        <v>#N/A</v>
      </c>
      <c r="AF140" s="13" t="e">
        <f t="shared" si="32"/>
        <v>#N/A</v>
      </c>
      <c r="AG140" s="13" t="e">
        <f t="shared" si="33"/>
        <v>#N/A</v>
      </c>
      <c r="AQ140" s="11">
        <f t="shared" si="40"/>
        <v>150</v>
      </c>
      <c r="AR140" s="11">
        <f t="shared" si="40"/>
        <v>128</v>
      </c>
    </row>
    <row r="141" spans="2:44" x14ac:dyDescent="0.3">
      <c r="B141" s="1" t="e">
        <f t="shared" ref="B141:B204" si="41">IF(C141="",NA(),E141+G141+H141+I141)</f>
        <v>#N/A</v>
      </c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" t="str">
        <f t="shared" si="34"/>
        <v/>
      </c>
      <c r="W141" s="1" t="str">
        <f t="shared" si="35"/>
        <v/>
      </c>
      <c r="X141" s="1" t="str">
        <f t="shared" si="35"/>
        <v/>
      </c>
      <c r="Y141" s="1" t="str">
        <f t="shared" si="35"/>
        <v/>
      </c>
      <c r="Z141" s="1" t="e">
        <f t="shared" si="36"/>
        <v>#N/A</v>
      </c>
      <c r="AA141" s="3">
        <f t="shared" ref="AA141:AA204" si="42">$B$7*K141*$B$6</f>
        <v>0</v>
      </c>
      <c r="AB141" s="13" t="e">
        <f t="shared" ref="AB141:AB204" si="43">IF(OR(ISNA(B141),B141=0),NA(),I141/B141)</f>
        <v>#N/A</v>
      </c>
      <c r="AC141" s="13" t="e">
        <f t="shared" ref="AC141:AC204" si="44">IF(OR(ISNA(B141),B141=0),NA(),B141/$AC$10)</f>
        <v>#N/A</v>
      </c>
      <c r="AD141" s="13" t="e">
        <f t="shared" ref="AD141:AD204" si="45">IF(OR(ISNA(B141),B141=0),NA(),E141/$AC$10)</f>
        <v>#N/A</v>
      </c>
      <c r="AE141" s="13" t="e">
        <f t="shared" ref="AE141:AE204" si="46">IF(OR(ISNA(B141),B141=0),NA(),G141/$AC$10)</f>
        <v>#N/A</v>
      </c>
      <c r="AF141" s="13" t="e">
        <f t="shared" ref="AF141:AF204" si="47">IF(OR(ISNA(B141),B141=0),NA(),I141/$AC$10)</f>
        <v>#N/A</v>
      </c>
      <c r="AG141" s="13" t="e">
        <f t="shared" ref="AG141:AG204" si="48">+IF(OR(ISNA(B141),B141=0),NA(),Z141/$AC$10)</f>
        <v>#N/A</v>
      </c>
      <c r="AQ141" s="11">
        <f t="shared" si="40"/>
        <v>151</v>
      </c>
      <c r="AR141" s="11">
        <f t="shared" si="40"/>
        <v>129</v>
      </c>
    </row>
    <row r="142" spans="2:44" x14ac:dyDescent="0.3">
      <c r="B142" s="1" t="e">
        <f t="shared" si="41"/>
        <v>#N/A</v>
      </c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" t="str">
        <f t="shared" si="34"/>
        <v/>
      </c>
      <c r="W142" s="1" t="str">
        <f t="shared" si="35"/>
        <v/>
      </c>
      <c r="X142" s="1" t="str">
        <f t="shared" si="35"/>
        <v/>
      </c>
      <c r="Y142" s="1" t="str">
        <f t="shared" si="35"/>
        <v/>
      </c>
      <c r="Z142" s="1" t="e">
        <f t="shared" si="36"/>
        <v>#N/A</v>
      </c>
      <c r="AA142" s="3">
        <f t="shared" si="42"/>
        <v>0</v>
      </c>
      <c r="AB142" s="13" t="e">
        <f t="shared" si="43"/>
        <v>#N/A</v>
      </c>
      <c r="AC142" s="13" t="e">
        <f t="shared" si="44"/>
        <v>#N/A</v>
      </c>
      <c r="AD142" s="13" t="e">
        <f t="shared" si="45"/>
        <v>#N/A</v>
      </c>
      <c r="AE142" s="13" t="e">
        <f t="shared" si="46"/>
        <v>#N/A</v>
      </c>
      <c r="AF142" s="13" t="e">
        <f t="shared" si="47"/>
        <v>#N/A</v>
      </c>
      <c r="AG142" s="13" t="e">
        <f t="shared" si="48"/>
        <v>#N/A</v>
      </c>
      <c r="AQ142" s="11">
        <f t="shared" si="40"/>
        <v>152</v>
      </c>
      <c r="AR142" s="11">
        <f t="shared" si="40"/>
        <v>130</v>
      </c>
    </row>
    <row r="143" spans="2:44" x14ac:dyDescent="0.3">
      <c r="B143" s="1" t="e">
        <f t="shared" si="41"/>
        <v>#N/A</v>
      </c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" t="str">
        <f t="shared" ref="V143:V206" si="49">IF($C143="","",E143-E142)</f>
        <v/>
      </c>
      <c r="W143" s="1" t="str">
        <f t="shared" ref="W143:Y206" si="50">IF($C143="","",G143-G142)</f>
        <v/>
      </c>
      <c r="X143" s="1" t="str">
        <f t="shared" si="50"/>
        <v/>
      </c>
      <c r="Y143" s="1" t="str">
        <f t="shared" si="50"/>
        <v/>
      </c>
      <c r="Z143" s="1" t="e">
        <f t="shared" ref="Z143:Z206" si="51">IF(OR($C143="",ISNA($C143)),NA(),V143+W143+X143+Y143)</f>
        <v>#N/A</v>
      </c>
      <c r="AA143" s="3">
        <f t="shared" si="42"/>
        <v>0</v>
      </c>
      <c r="AB143" s="13" t="e">
        <f t="shared" si="43"/>
        <v>#N/A</v>
      </c>
      <c r="AC143" s="13" t="e">
        <f t="shared" si="44"/>
        <v>#N/A</v>
      </c>
      <c r="AD143" s="13" t="e">
        <f t="shared" si="45"/>
        <v>#N/A</v>
      </c>
      <c r="AE143" s="13" t="e">
        <f t="shared" si="46"/>
        <v>#N/A</v>
      </c>
      <c r="AF143" s="13" t="e">
        <f t="shared" si="47"/>
        <v>#N/A</v>
      </c>
      <c r="AG143" s="13" t="e">
        <f t="shared" si="48"/>
        <v>#N/A</v>
      </c>
      <c r="AQ143" s="11">
        <f t="shared" ref="AQ143:AR158" si="52">+AQ142+1</f>
        <v>153</v>
      </c>
      <c r="AR143" s="11">
        <f t="shared" si="52"/>
        <v>131</v>
      </c>
    </row>
    <row r="144" spans="2:44" x14ac:dyDescent="0.3">
      <c r="B144" s="1" t="e">
        <f t="shared" si="41"/>
        <v>#N/A</v>
      </c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" t="str">
        <f t="shared" si="49"/>
        <v/>
      </c>
      <c r="W144" s="1" t="str">
        <f t="shared" si="50"/>
        <v/>
      </c>
      <c r="X144" s="1" t="str">
        <f t="shared" si="50"/>
        <v/>
      </c>
      <c r="Y144" s="1" t="str">
        <f t="shared" si="50"/>
        <v/>
      </c>
      <c r="Z144" s="1" t="e">
        <f t="shared" si="51"/>
        <v>#N/A</v>
      </c>
      <c r="AA144" s="3">
        <f t="shared" si="42"/>
        <v>0</v>
      </c>
      <c r="AB144" s="13" t="e">
        <f t="shared" si="43"/>
        <v>#N/A</v>
      </c>
      <c r="AC144" s="13" t="e">
        <f t="shared" si="44"/>
        <v>#N/A</v>
      </c>
      <c r="AD144" s="13" t="e">
        <f t="shared" si="45"/>
        <v>#N/A</v>
      </c>
      <c r="AE144" s="13" t="e">
        <f t="shared" si="46"/>
        <v>#N/A</v>
      </c>
      <c r="AF144" s="13" t="e">
        <f t="shared" si="47"/>
        <v>#N/A</v>
      </c>
      <c r="AG144" s="13" t="e">
        <f t="shared" si="48"/>
        <v>#N/A</v>
      </c>
      <c r="AQ144" s="11">
        <f t="shared" si="52"/>
        <v>154</v>
      </c>
      <c r="AR144" s="11">
        <f t="shared" si="52"/>
        <v>132</v>
      </c>
    </row>
    <row r="145" spans="2:44" x14ac:dyDescent="0.3">
      <c r="B145" s="1" t="e">
        <f t="shared" si="41"/>
        <v>#N/A</v>
      </c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" t="str">
        <f t="shared" si="49"/>
        <v/>
      </c>
      <c r="W145" s="1" t="str">
        <f t="shared" si="50"/>
        <v/>
      </c>
      <c r="X145" s="1" t="str">
        <f t="shared" si="50"/>
        <v/>
      </c>
      <c r="Y145" s="1" t="str">
        <f t="shared" si="50"/>
        <v/>
      </c>
      <c r="Z145" s="1" t="e">
        <f t="shared" si="51"/>
        <v>#N/A</v>
      </c>
      <c r="AA145" s="3">
        <f t="shared" si="42"/>
        <v>0</v>
      </c>
      <c r="AB145" s="13" t="e">
        <f t="shared" si="43"/>
        <v>#N/A</v>
      </c>
      <c r="AC145" s="13" t="e">
        <f t="shared" si="44"/>
        <v>#N/A</v>
      </c>
      <c r="AD145" s="13" t="e">
        <f t="shared" si="45"/>
        <v>#N/A</v>
      </c>
      <c r="AE145" s="13" t="e">
        <f t="shared" si="46"/>
        <v>#N/A</v>
      </c>
      <c r="AF145" s="13" t="e">
        <f t="shared" si="47"/>
        <v>#N/A</v>
      </c>
      <c r="AG145" s="13" t="e">
        <f t="shared" si="48"/>
        <v>#N/A</v>
      </c>
      <c r="AQ145" s="11">
        <f t="shared" si="52"/>
        <v>155</v>
      </c>
      <c r="AR145" s="11">
        <f t="shared" si="52"/>
        <v>133</v>
      </c>
    </row>
    <row r="146" spans="2:44" x14ac:dyDescent="0.3">
      <c r="B146" s="1" t="e">
        <f t="shared" si="41"/>
        <v>#N/A</v>
      </c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" t="str">
        <f t="shared" si="49"/>
        <v/>
      </c>
      <c r="W146" s="1" t="str">
        <f t="shared" si="50"/>
        <v/>
      </c>
      <c r="X146" s="1" t="str">
        <f t="shared" si="50"/>
        <v/>
      </c>
      <c r="Y146" s="1" t="str">
        <f t="shared" si="50"/>
        <v/>
      </c>
      <c r="Z146" s="1" t="e">
        <f t="shared" si="51"/>
        <v>#N/A</v>
      </c>
      <c r="AA146" s="3">
        <f t="shared" si="42"/>
        <v>0</v>
      </c>
      <c r="AB146" s="13" t="e">
        <f t="shared" si="43"/>
        <v>#N/A</v>
      </c>
      <c r="AC146" s="13" t="e">
        <f t="shared" si="44"/>
        <v>#N/A</v>
      </c>
      <c r="AD146" s="13" t="e">
        <f t="shared" si="45"/>
        <v>#N/A</v>
      </c>
      <c r="AE146" s="13" t="e">
        <f t="shared" si="46"/>
        <v>#N/A</v>
      </c>
      <c r="AF146" s="13" t="e">
        <f t="shared" si="47"/>
        <v>#N/A</v>
      </c>
      <c r="AG146" s="13" t="e">
        <f t="shared" si="48"/>
        <v>#N/A</v>
      </c>
      <c r="AQ146" s="11">
        <f t="shared" si="52"/>
        <v>156</v>
      </c>
      <c r="AR146" s="11">
        <f t="shared" si="52"/>
        <v>134</v>
      </c>
    </row>
    <row r="147" spans="2:44" x14ac:dyDescent="0.3">
      <c r="B147" s="1" t="e">
        <f t="shared" si="41"/>
        <v>#N/A</v>
      </c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" t="str">
        <f t="shared" si="49"/>
        <v/>
      </c>
      <c r="W147" s="1" t="str">
        <f t="shared" si="50"/>
        <v/>
      </c>
      <c r="X147" s="1" t="str">
        <f t="shared" si="50"/>
        <v/>
      </c>
      <c r="Y147" s="1" t="str">
        <f t="shared" si="50"/>
        <v/>
      </c>
      <c r="Z147" s="1" t="e">
        <f t="shared" si="51"/>
        <v>#N/A</v>
      </c>
      <c r="AA147" s="3">
        <f t="shared" si="42"/>
        <v>0</v>
      </c>
      <c r="AB147" s="13" t="e">
        <f t="shared" si="43"/>
        <v>#N/A</v>
      </c>
      <c r="AC147" s="13" t="e">
        <f t="shared" si="44"/>
        <v>#N/A</v>
      </c>
      <c r="AD147" s="13" t="e">
        <f t="shared" si="45"/>
        <v>#N/A</v>
      </c>
      <c r="AE147" s="13" t="e">
        <f t="shared" si="46"/>
        <v>#N/A</v>
      </c>
      <c r="AF147" s="13" t="e">
        <f t="shared" si="47"/>
        <v>#N/A</v>
      </c>
      <c r="AG147" s="13" t="e">
        <f t="shared" si="48"/>
        <v>#N/A</v>
      </c>
      <c r="AQ147" s="11">
        <f t="shared" si="52"/>
        <v>157</v>
      </c>
      <c r="AR147" s="11">
        <f t="shared" si="52"/>
        <v>135</v>
      </c>
    </row>
    <row r="148" spans="2:44" x14ac:dyDescent="0.3">
      <c r="B148" s="1" t="e">
        <f t="shared" si="41"/>
        <v>#N/A</v>
      </c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" t="str">
        <f t="shared" si="49"/>
        <v/>
      </c>
      <c r="W148" s="1" t="str">
        <f t="shared" si="50"/>
        <v/>
      </c>
      <c r="X148" s="1" t="str">
        <f t="shared" si="50"/>
        <v/>
      </c>
      <c r="Y148" s="1" t="str">
        <f t="shared" si="50"/>
        <v/>
      </c>
      <c r="Z148" s="1" t="e">
        <f t="shared" si="51"/>
        <v>#N/A</v>
      </c>
      <c r="AA148" s="3">
        <f t="shared" si="42"/>
        <v>0</v>
      </c>
      <c r="AB148" s="13" t="e">
        <f t="shared" si="43"/>
        <v>#N/A</v>
      </c>
      <c r="AC148" s="13" t="e">
        <f t="shared" si="44"/>
        <v>#N/A</v>
      </c>
      <c r="AD148" s="13" t="e">
        <f t="shared" si="45"/>
        <v>#N/A</v>
      </c>
      <c r="AE148" s="13" t="e">
        <f t="shared" si="46"/>
        <v>#N/A</v>
      </c>
      <c r="AF148" s="13" t="e">
        <f t="shared" si="47"/>
        <v>#N/A</v>
      </c>
      <c r="AG148" s="13" t="e">
        <f t="shared" si="48"/>
        <v>#N/A</v>
      </c>
      <c r="AQ148" s="11">
        <f t="shared" si="52"/>
        <v>158</v>
      </c>
      <c r="AR148" s="11">
        <f t="shared" si="52"/>
        <v>136</v>
      </c>
    </row>
    <row r="149" spans="2:44" x14ac:dyDescent="0.3">
      <c r="B149" s="1" t="e">
        <f t="shared" si="41"/>
        <v>#N/A</v>
      </c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" t="str">
        <f t="shared" si="49"/>
        <v/>
      </c>
      <c r="W149" s="1" t="str">
        <f t="shared" si="50"/>
        <v/>
      </c>
      <c r="X149" s="1" t="str">
        <f t="shared" si="50"/>
        <v/>
      </c>
      <c r="Y149" s="1" t="str">
        <f t="shared" si="50"/>
        <v/>
      </c>
      <c r="Z149" s="1" t="e">
        <f t="shared" si="51"/>
        <v>#N/A</v>
      </c>
      <c r="AA149" s="3">
        <f t="shared" si="42"/>
        <v>0</v>
      </c>
      <c r="AB149" s="13" t="e">
        <f t="shared" si="43"/>
        <v>#N/A</v>
      </c>
      <c r="AC149" s="13" t="e">
        <f t="shared" si="44"/>
        <v>#N/A</v>
      </c>
      <c r="AD149" s="13" t="e">
        <f t="shared" si="45"/>
        <v>#N/A</v>
      </c>
      <c r="AE149" s="13" t="e">
        <f t="shared" si="46"/>
        <v>#N/A</v>
      </c>
      <c r="AF149" s="13" t="e">
        <f t="shared" si="47"/>
        <v>#N/A</v>
      </c>
      <c r="AG149" s="13" t="e">
        <f t="shared" si="48"/>
        <v>#N/A</v>
      </c>
      <c r="AQ149" s="11">
        <f t="shared" si="52"/>
        <v>159</v>
      </c>
      <c r="AR149" s="11">
        <f t="shared" si="52"/>
        <v>137</v>
      </c>
    </row>
    <row r="150" spans="2:44" x14ac:dyDescent="0.3">
      <c r="B150" s="1" t="e">
        <f t="shared" si="41"/>
        <v>#N/A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" t="str">
        <f t="shared" si="49"/>
        <v/>
      </c>
      <c r="W150" s="1" t="str">
        <f t="shared" si="50"/>
        <v/>
      </c>
      <c r="X150" s="1" t="str">
        <f t="shared" si="50"/>
        <v/>
      </c>
      <c r="Y150" s="1" t="str">
        <f t="shared" si="50"/>
        <v/>
      </c>
      <c r="Z150" s="1" t="e">
        <f t="shared" si="51"/>
        <v>#N/A</v>
      </c>
      <c r="AA150" s="3">
        <f t="shared" si="42"/>
        <v>0</v>
      </c>
      <c r="AB150" s="13" t="e">
        <f t="shared" si="43"/>
        <v>#N/A</v>
      </c>
      <c r="AC150" s="13" t="e">
        <f t="shared" si="44"/>
        <v>#N/A</v>
      </c>
      <c r="AD150" s="13" t="e">
        <f t="shared" si="45"/>
        <v>#N/A</v>
      </c>
      <c r="AE150" s="13" t="e">
        <f t="shared" si="46"/>
        <v>#N/A</v>
      </c>
      <c r="AF150" s="13" t="e">
        <f t="shared" si="47"/>
        <v>#N/A</v>
      </c>
      <c r="AG150" s="13" t="e">
        <f t="shared" si="48"/>
        <v>#N/A</v>
      </c>
      <c r="AQ150" s="11">
        <f t="shared" si="52"/>
        <v>160</v>
      </c>
      <c r="AR150" s="11">
        <f t="shared" si="52"/>
        <v>138</v>
      </c>
    </row>
    <row r="151" spans="2:44" x14ac:dyDescent="0.3">
      <c r="B151" s="1" t="e">
        <f t="shared" si="41"/>
        <v>#N/A</v>
      </c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" t="str">
        <f t="shared" si="49"/>
        <v/>
      </c>
      <c r="W151" s="1" t="str">
        <f t="shared" si="50"/>
        <v/>
      </c>
      <c r="X151" s="1" t="str">
        <f t="shared" si="50"/>
        <v/>
      </c>
      <c r="Y151" s="1" t="str">
        <f t="shared" si="50"/>
        <v/>
      </c>
      <c r="Z151" s="1" t="e">
        <f t="shared" si="51"/>
        <v>#N/A</v>
      </c>
      <c r="AA151" s="3">
        <f t="shared" si="42"/>
        <v>0</v>
      </c>
      <c r="AB151" s="13" t="e">
        <f t="shared" si="43"/>
        <v>#N/A</v>
      </c>
      <c r="AC151" s="13" t="e">
        <f t="shared" si="44"/>
        <v>#N/A</v>
      </c>
      <c r="AD151" s="13" t="e">
        <f t="shared" si="45"/>
        <v>#N/A</v>
      </c>
      <c r="AE151" s="13" t="e">
        <f t="shared" si="46"/>
        <v>#N/A</v>
      </c>
      <c r="AF151" s="13" t="e">
        <f t="shared" si="47"/>
        <v>#N/A</v>
      </c>
      <c r="AG151" s="13" t="e">
        <f t="shared" si="48"/>
        <v>#N/A</v>
      </c>
      <c r="AQ151" s="11">
        <f t="shared" si="52"/>
        <v>161</v>
      </c>
      <c r="AR151" s="11">
        <f t="shared" si="52"/>
        <v>139</v>
      </c>
    </row>
    <row r="152" spans="2:44" x14ac:dyDescent="0.3">
      <c r="B152" s="1" t="e">
        <f t="shared" si="41"/>
        <v>#N/A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" t="str">
        <f t="shared" si="49"/>
        <v/>
      </c>
      <c r="W152" s="1" t="str">
        <f t="shared" si="50"/>
        <v/>
      </c>
      <c r="X152" s="1" t="str">
        <f t="shared" si="50"/>
        <v/>
      </c>
      <c r="Y152" s="1" t="str">
        <f t="shared" si="50"/>
        <v/>
      </c>
      <c r="Z152" s="1" t="e">
        <f t="shared" si="51"/>
        <v>#N/A</v>
      </c>
      <c r="AA152" s="3">
        <f t="shared" si="42"/>
        <v>0</v>
      </c>
      <c r="AB152" s="13" t="e">
        <f t="shared" si="43"/>
        <v>#N/A</v>
      </c>
      <c r="AC152" s="13" t="e">
        <f t="shared" si="44"/>
        <v>#N/A</v>
      </c>
      <c r="AD152" s="13" t="e">
        <f t="shared" si="45"/>
        <v>#N/A</v>
      </c>
      <c r="AE152" s="13" t="e">
        <f t="shared" si="46"/>
        <v>#N/A</v>
      </c>
      <c r="AF152" s="13" t="e">
        <f t="shared" si="47"/>
        <v>#N/A</v>
      </c>
      <c r="AG152" s="13" t="e">
        <f t="shared" si="48"/>
        <v>#N/A</v>
      </c>
      <c r="AQ152" s="11">
        <f t="shared" si="52"/>
        <v>162</v>
      </c>
      <c r="AR152" s="11">
        <f t="shared" si="52"/>
        <v>140</v>
      </c>
    </row>
    <row r="153" spans="2:44" x14ac:dyDescent="0.3">
      <c r="B153" s="1" t="e">
        <f t="shared" si="41"/>
        <v>#N/A</v>
      </c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" t="str">
        <f t="shared" si="49"/>
        <v/>
      </c>
      <c r="W153" s="1" t="str">
        <f t="shared" si="50"/>
        <v/>
      </c>
      <c r="X153" s="1" t="str">
        <f t="shared" si="50"/>
        <v/>
      </c>
      <c r="Y153" s="1" t="str">
        <f t="shared" si="50"/>
        <v/>
      </c>
      <c r="Z153" s="1" t="e">
        <f t="shared" si="51"/>
        <v>#N/A</v>
      </c>
      <c r="AA153" s="3">
        <f t="shared" si="42"/>
        <v>0</v>
      </c>
      <c r="AB153" s="13" t="e">
        <f t="shared" si="43"/>
        <v>#N/A</v>
      </c>
      <c r="AC153" s="13" t="e">
        <f t="shared" si="44"/>
        <v>#N/A</v>
      </c>
      <c r="AD153" s="13" t="e">
        <f t="shared" si="45"/>
        <v>#N/A</v>
      </c>
      <c r="AE153" s="13" t="e">
        <f t="shared" si="46"/>
        <v>#N/A</v>
      </c>
      <c r="AF153" s="13" t="e">
        <f t="shared" si="47"/>
        <v>#N/A</v>
      </c>
      <c r="AG153" s="13" t="e">
        <f t="shared" si="48"/>
        <v>#N/A</v>
      </c>
      <c r="AQ153" s="11">
        <f t="shared" si="52"/>
        <v>163</v>
      </c>
      <c r="AR153" s="11">
        <f t="shared" si="52"/>
        <v>141</v>
      </c>
    </row>
    <row r="154" spans="2:44" x14ac:dyDescent="0.3">
      <c r="B154" s="1" t="e">
        <f t="shared" si="41"/>
        <v>#N/A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" t="str">
        <f t="shared" si="49"/>
        <v/>
      </c>
      <c r="W154" s="1" t="str">
        <f t="shared" si="50"/>
        <v/>
      </c>
      <c r="X154" s="1" t="str">
        <f t="shared" si="50"/>
        <v/>
      </c>
      <c r="Y154" s="1" t="str">
        <f t="shared" si="50"/>
        <v/>
      </c>
      <c r="Z154" s="1" t="e">
        <f t="shared" si="51"/>
        <v>#N/A</v>
      </c>
      <c r="AA154" s="3">
        <f t="shared" si="42"/>
        <v>0</v>
      </c>
      <c r="AB154" s="13" t="e">
        <f t="shared" si="43"/>
        <v>#N/A</v>
      </c>
      <c r="AC154" s="13" t="e">
        <f t="shared" si="44"/>
        <v>#N/A</v>
      </c>
      <c r="AD154" s="13" t="e">
        <f t="shared" si="45"/>
        <v>#N/A</v>
      </c>
      <c r="AE154" s="13" t="e">
        <f t="shared" si="46"/>
        <v>#N/A</v>
      </c>
      <c r="AF154" s="13" t="e">
        <f t="shared" si="47"/>
        <v>#N/A</v>
      </c>
      <c r="AG154" s="13" t="e">
        <f t="shared" si="48"/>
        <v>#N/A</v>
      </c>
      <c r="AQ154" s="11">
        <f t="shared" si="52"/>
        <v>164</v>
      </c>
      <c r="AR154" s="11">
        <f t="shared" si="52"/>
        <v>142</v>
      </c>
    </row>
    <row r="155" spans="2:44" x14ac:dyDescent="0.3">
      <c r="B155" s="1" t="e">
        <f t="shared" si="41"/>
        <v>#N/A</v>
      </c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" t="str">
        <f t="shared" si="49"/>
        <v/>
      </c>
      <c r="W155" s="1" t="str">
        <f t="shared" si="50"/>
        <v/>
      </c>
      <c r="X155" s="1" t="str">
        <f t="shared" si="50"/>
        <v/>
      </c>
      <c r="Y155" s="1" t="str">
        <f t="shared" si="50"/>
        <v/>
      </c>
      <c r="Z155" s="1" t="e">
        <f t="shared" si="51"/>
        <v>#N/A</v>
      </c>
      <c r="AA155" s="3">
        <f t="shared" si="42"/>
        <v>0</v>
      </c>
      <c r="AB155" s="13" t="e">
        <f t="shared" si="43"/>
        <v>#N/A</v>
      </c>
      <c r="AC155" s="13" t="e">
        <f t="shared" si="44"/>
        <v>#N/A</v>
      </c>
      <c r="AD155" s="13" t="e">
        <f t="shared" si="45"/>
        <v>#N/A</v>
      </c>
      <c r="AE155" s="13" t="e">
        <f t="shared" si="46"/>
        <v>#N/A</v>
      </c>
      <c r="AF155" s="13" t="e">
        <f t="shared" si="47"/>
        <v>#N/A</v>
      </c>
      <c r="AG155" s="13" t="e">
        <f t="shared" si="48"/>
        <v>#N/A</v>
      </c>
      <c r="AQ155" s="11">
        <f t="shared" si="52"/>
        <v>165</v>
      </c>
      <c r="AR155" s="11">
        <f t="shared" si="52"/>
        <v>143</v>
      </c>
    </row>
    <row r="156" spans="2:44" x14ac:dyDescent="0.3">
      <c r="B156" s="1" t="e">
        <f t="shared" si="41"/>
        <v>#N/A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" t="str">
        <f t="shared" si="49"/>
        <v/>
      </c>
      <c r="W156" s="1" t="str">
        <f t="shared" si="50"/>
        <v/>
      </c>
      <c r="X156" s="1" t="str">
        <f t="shared" si="50"/>
        <v/>
      </c>
      <c r="Y156" s="1" t="str">
        <f t="shared" si="50"/>
        <v/>
      </c>
      <c r="Z156" s="1" t="e">
        <f t="shared" si="51"/>
        <v>#N/A</v>
      </c>
      <c r="AA156" s="3">
        <f t="shared" si="42"/>
        <v>0</v>
      </c>
      <c r="AB156" s="13" t="e">
        <f t="shared" si="43"/>
        <v>#N/A</v>
      </c>
      <c r="AC156" s="13" t="e">
        <f t="shared" si="44"/>
        <v>#N/A</v>
      </c>
      <c r="AD156" s="13" t="e">
        <f t="shared" si="45"/>
        <v>#N/A</v>
      </c>
      <c r="AE156" s="13" t="e">
        <f t="shared" si="46"/>
        <v>#N/A</v>
      </c>
      <c r="AF156" s="13" t="e">
        <f t="shared" si="47"/>
        <v>#N/A</v>
      </c>
      <c r="AG156" s="13" t="e">
        <f t="shared" si="48"/>
        <v>#N/A</v>
      </c>
      <c r="AQ156" s="11">
        <f t="shared" si="52"/>
        <v>166</v>
      </c>
      <c r="AR156" s="11">
        <f t="shared" si="52"/>
        <v>144</v>
      </c>
    </row>
    <row r="157" spans="2:44" x14ac:dyDescent="0.3">
      <c r="B157" s="1" t="e">
        <f t="shared" si="41"/>
        <v>#N/A</v>
      </c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" t="str">
        <f t="shared" si="49"/>
        <v/>
      </c>
      <c r="W157" s="1" t="str">
        <f t="shared" si="50"/>
        <v/>
      </c>
      <c r="X157" s="1" t="str">
        <f t="shared" si="50"/>
        <v/>
      </c>
      <c r="Y157" s="1" t="str">
        <f t="shared" si="50"/>
        <v/>
      </c>
      <c r="Z157" s="1" t="e">
        <f t="shared" si="51"/>
        <v>#N/A</v>
      </c>
      <c r="AA157" s="3">
        <f t="shared" si="42"/>
        <v>0</v>
      </c>
      <c r="AB157" s="13" t="e">
        <f t="shared" si="43"/>
        <v>#N/A</v>
      </c>
      <c r="AC157" s="13" t="e">
        <f t="shared" si="44"/>
        <v>#N/A</v>
      </c>
      <c r="AD157" s="13" t="e">
        <f t="shared" si="45"/>
        <v>#N/A</v>
      </c>
      <c r="AE157" s="13" t="e">
        <f t="shared" si="46"/>
        <v>#N/A</v>
      </c>
      <c r="AF157" s="13" t="e">
        <f t="shared" si="47"/>
        <v>#N/A</v>
      </c>
      <c r="AG157" s="13" t="e">
        <f t="shared" si="48"/>
        <v>#N/A</v>
      </c>
      <c r="AQ157" s="11">
        <f t="shared" si="52"/>
        <v>167</v>
      </c>
      <c r="AR157" s="11">
        <f t="shared" si="52"/>
        <v>145</v>
      </c>
    </row>
    <row r="158" spans="2:44" x14ac:dyDescent="0.3">
      <c r="B158" s="1" t="e">
        <f t="shared" si="41"/>
        <v>#N/A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" t="str">
        <f t="shared" si="49"/>
        <v/>
      </c>
      <c r="W158" s="1" t="str">
        <f t="shared" si="50"/>
        <v/>
      </c>
      <c r="X158" s="1" t="str">
        <f t="shared" si="50"/>
        <v/>
      </c>
      <c r="Y158" s="1" t="str">
        <f t="shared" si="50"/>
        <v/>
      </c>
      <c r="Z158" s="1" t="e">
        <f t="shared" si="51"/>
        <v>#N/A</v>
      </c>
      <c r="AA158" s="3">
        <f t="shared" si="42"/>
        <v>0</v>
      </c>
      <c r="AB158" s="13" t="e">
        <f t="shared" si="43"/>
        <v>#N/A</v>
      </c>
      <c r="AC158" s="13" t="e">
        <f t="shared" si="44"/>
        <v>#N/A</v>
      </c>
      <c r="AD158" s="13" t="e">
        <f t="shared" si="45"/>
        <v>#N/A</v>
      </c>
      <c r="AE158" s="13" t="e">
        <f t="shared" si="46"/>
        <v>#N/A</v>
      </c>
      <c r="AF158" s="13" t="e">
        <f t="shared" si="47"/>
        <v>#N/A</v>
      </c>
      <c r="AG158" s="13" t="e">
        <f t="shared" si="48"/>
        <v>#N/A</v>
      </c>
      <c r="AQ158" s="11">
        <f t="shared" si="52"/>
        <v>168</v>
      </c>
      <c r="AR158" s="11">
        <f t="shared" si="52"/>
        <v>146</v>
      </c>
    </row>
    <row r="159" spans="2:44" x14ac:dyDescent="0.3">
      <c r="B159" s="1" t="e">
        <f t="shared" si="41"/>
        <v>#N/A</v>
      </c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" t="str">
        <f t="shared" si="49"/>
        <v/>
      </c>
      <c r="W159" s="1" t="str">
        <f t="shared" si="50"/>
        <v/>
      </c>
      <c r="X159" s="1" t="str">
        <f t="shared" si="50"/>
        <v/>
      </c>
      <c r="Y159" s="1" t="str">
        <f t="shared" si="50"/>
        <v/>
      </c>
      <c r="Z159" s="1" t="e">
        <f t="shared" si="51"/>
        <v>#N/A</v>
      </c>
      <c r="AA159" s="3">
        <f t="shared" si="42"/>
        <v>0</v>
      </c>
      <c r="AB159" s="13" t="e">
        <f t="shared" si="43"/>
        <v>#N/A</v>
      </c>
      <c r="AC159" s="13" t="e">
        <f t="shared" si="44"/>
        <v>#N/A</v>
      </c>
      <c r="AD159" s="13" t="e">
        <f t="shared" si="45"/>
        <v>#N/A</v>
      </c>
      <c r="AE159" s="13" t="e">
        <f t="shared" si="46"/>
        <v>#N/A</v>
      </c>
      <c r="AF159" s="13" t="e">
        <f t="shared" si="47"/>
        <v>#N/A</v>
      </c>
      <c r="AG159" s="13" t="e">
        <f t="shared" si="48"/>
        <v>#N/A</v>
      </c>
      <c r="AQ159" s="11">
        <f t="shared" ref="AQ159:AR174" si="53">+AQ158+1</f>
        <v>169</v>
      </c>
      <c r="AR159" s="11">
        <f t="shared" si="53"/>
        <v>147</v>
      </c>
    </row>
    <row r="160" spans="2:44" x14ac:dyDescent="0.3">
      <c r="B160" s="1" t="e">
        <f t="shared" si="41"/>
        <v>#N/A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" t="str">
        <f t="shared" si="49"/>
        <v/>
      </c>
      <c r="W160" s="1" t="str">
        <f t="shared" si="50"/>
        <v/>
      </c>
      <c r="X160" s="1" t="str">
        <f t="shared" si="50"/>
        <v/>
      </c>
      <c r="Y160" s="1" t="str">
        <f t="shared" si="50"/>
        <v/>
      </c>
      <c r="Z160" s="1" t="e">
        <f t="shared" si="51"/>
        <v>#N/A</v>
      </c>
      <c r="AA160" s="3">
        <f t="shared" si="42"/>
        <v>0</v>
      </c>
      <c r="AB160" s="13" t="e">
        <f t="shared" si="43"/>
        <v>#N/A</v>
      </c>
      <c r="AC160" s="13" t="e">
        <f t="shared" si="44"/>
        <v>#N/A</v>
      </c>
      <c r="AD160" s="13" t="e">
        <f t="shared" si="45"/>
        <v>#N/A</v>
      </c>
      <c r="AE160" s="13" t="e">
        <f t="shared" si="46"/>
        <v>#N/A</v>
      </c>
      <c r="AF160" s="13" t="e">
        <f t="shared" si="47"/>
        <v>#N/A</v>
      </c>
      <c r="AG160" s="13" t="e">
        <f t="shared" si="48"/>
        <v>#N/A</v>
      </c>
      <c r="AQ160" s="11">
        <f t="shared" si="53"/>
        <v>170</v>
      </c>
      <c r="AR160" s="11">
        <f t="shared" si="53"/>
        <v>148</v>
      </c>
    </row>
    <row r="161" spans="2:44" x14ac:dyDescent="0.3">
      <c r="B161" s="1" t="e">
        <f t="shared" si="41"/>
        <v>#N/A</v>
      </c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" t="str">
        <f t="shared" si="49"/>
        <v/>
      </c>
      <c r="W161" s="1" t="str">
        <f t="shared" si="50"/>
        <v/>
      </c>
      <c r="X161" s="1" t="str">
        <f t="shared" si="50"/>
        <v/>
      </c>
      <c r="Y161" s="1" t="str">
        <f t="shared" si="50"/>
        <v/>
      </c>
      <c r="Z161" s="1" t="e">
        <f t="shared" si="51"/>
        <v>#N/A</v>
      </c>
      <c r="AA161" s="3">
        <f t="shared" si="42"/>
        <v>0</v>
      </c>
      <c r="AB161" s="13" t="e">
        <f t="shared" si="43"/>
        <v>#N/A</v>
      </c>
      <c r="AC161" s="13" t="e">
        <f t="shared" si="44"/>
        <v>#N/A</v>
      </c>
      <c r="AD161" s="13" t="e">
        <f t="shared" si="45"/>
        <v>#N/A</v>
      </c>
      <c r="AE161" s="13" t="e">
        <f t="shared" si="46"/>
        <v>#N/A</v>
      </c>
      <c r="AF161" s="13" t="e">
        <f t="shared" si="47"/>
        <v>#N/A</v>
      </c>
      <c r="AG161" s="13" t="e">
        <f t="shared" si="48"/>
        <v>#N/A</v>
      </c>
      <c r="AQ161" s="11">
        <f t="shared" si="53"/>
        <v>171</v>
      </c>
      <c r="AR161" s="11">
        <f t="shared" si="53"/>
        <v>149</v>
      </c>
    </row>
    <row r="162" spans="2:44" x14ac:dyDescent="0.3">
      <c r="B162" s="1" t="e">
        <f t="shared" si="41"/>
        <v>#N/A</v>
      </c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" t="str">
        <f t="shared" si="49"/>
        <v/>
      </c>
      <c r="W162" s="1" t="str">
        <f t="shared" si="50"/>
        <v/>
      </c>
      <c r="X162" s="1" t="str">
        <f t="shared" si="50"/>
        <v/>
      </c>
      <c r="Y162" s="1" t="str">
        <f t="shared" si="50"/>
        <v/>
      </c>
      <c r="Z162" s="1" t="e">
        <f t="shared" si="51"/>
        <v>#N/A</v>
      </c>
      <c r="AA162" s="3">
        <f t="shared" si="42"/>
        <v>0</v>
      </c>
      <c r="AB162" s="13" t="e">
        <f t="shared" si="43"/>
        <v>#N/A</v>
      </c>
      <c r="AC162" s="13" t="e">
        <f t="shared" si="44"/>
        <v>#N/A</v>
      </c>
      <c r="AD162" s="13" t="e">
        <f t="shared" si="45"/>
        <v>#N/A</v>
      </c>
      <c r="AE162" s="13" t="e">
        <f t="shared" si="46"/>
        <v>#N/A</v>
      </c>
      <c r="AF162" s="13" t="e">
        <f t="shared" si="47"/>
        <v>#N/A</v>
      </c>
      <c r="AG162" s="13" t="e">
        <f t="shared" si="48"/>
        <v>#N/A</v>
      </c>
      <c r="AQ162" s="11">
        <f t="shared" si="53"/>
        <v>172</v>
      </c>
      <c r="AR162" s="11">
        <f t="shared" si="53"/>
        <v>150</v>
      </c>
    </row>
    <row r="163" spans="2:44" x14ac:dyDescent="0.3">
      <c r="B163" s="1" t="e">
        <f t="shared" si="41"/>
        <v>#N/A</v>
      </c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" t="str">
        <f t="shared" si="49"/>
        <v/>
      </c>
      <c r="W163" s="1" t="str">
        <f t="shared" si="50"/>
        <v/>
      </c>
      <c r="X163" s="1" t="str">
        <f t="shared" si="50"/>
        <v/>
      </c>
      <c r="Y163" s="1" t="str">
        <f t="shared" si="50"/>
        <v/>
      </c>
      <c r="Z163" s="1" t="e">
        <f t="shared" si="51"/>
        <v>#N/A</v>
      </c>
      <c r="AA163" s="3">
        <f t="shared" si="42"/>
        <v>0</v>
      </c>
      <c r="AB163" s="13" t="e">
        <f t="shared" si="43"/>
        <v>#N/A</v>
      </c>
      <c r="AC163" s="13" t="e">
        <f t="shared" si="44"/>
        <v>#N/A</v>
      </c>
      <c r="AD163" s="13" t="e">
        <f t="shared" si="45"/>
        <v>#N/A</v>
      </c>
      <c r="AE163" s="13" t="e">
        <f t="shared" si="46"/>
        <v>#N/A</v>
      </c>
      <c r="AF163" s="13" t="e">
        <f t="shared" si="47"/>
        <v>#N/A</v>
      </c>
      <c r="AG163" s="13" t="e">
        <f t="shared" si="48"/>
        <v>#N/A</v>
      </c>
      <c r="AQ163" s="11">
        <f t="shared" si="53"/>
        <v>173</v>
      </c>
      <c r="AR163" s="11">
        <f t="shared" si="53"/>
        <v>151</v>
      </c>
    </row>
    <row r="164" spans="2:44" x14ac:dyDescent="0.3">
      <c r="B164" s="1" t="e">
        <f t="shared" si="41"/>
        <v>#N/A</v>
      </c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" t="str">
        <f t="shared" si="49"/>
        <v/>
      </c>
      <c r="W164" s="1" t="str">
        <f t="shared" si="50"/>
        <v/>
      </c>
      <c r="X164" s="1" t="str">
        <f t="shared" si="50"/>
        <v/>
      </c>
      <c r="Y164" s="1" t="str">
        <f t="shared" si="50"/>
        <v/>
      </c>
      <c r="Z164" s="1" t="e">
        <f t="shared" si="51"/>
        <v>#N/A</v>
      </c>
      <c r="AA164" s="3">
        <f t="shared" si="42"/>
        <v>0</v>
      </c>
      <c r="AB164" s="13" t="e">
        <f t="shared" si="43"/>
        <v>#N/A</v>
      </c>
      <c r="AC164" s="13" t="e">
        <f t="shared" si="44"/>
        <v>#N/A</v>
      </c>
      <c r="AD164" s="13" t="e">
        <f t="shared" si="45"/>
        <v>#N/A</v>
      </c>
      <c r="AE164" s="13" t="e">
        <f t="shared" si="46"/>
        <v>#N/A</v>
      </c>
      <c r="AF164" s="13" t="e">
        <f t="shared" si="47"/>
        <v>#N/A</v>
      </c>
      <c r="AG164" s="13" t="e">
        <f t="shared" si="48"/>
        <v>#N/A</v>
      </c>
      <c r="AQ164" s="11">
        <f t="shared" si="53"/>
        <v>174</v>
      </c>
      <c r="AR164" s="11">
        <f t="shared" si="53"/>
        <v>152</v>
      </c>
    </row>
    <row r="165" spans="2:44" x14ac:dyDescent="0.3">
      <c r="B165" s="1" t="e">
        <f t="shared" si="41"/>
        <v>#N/A</v>
      </c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" t="str">
        <f t="shared" si="49"/>
        <v/>
      </c>
      <c r="W165" s="1" t="str">
        <f t="shared" si="50"/>
        <v/>
      </c>
      <c r="X165" s="1" t="str">
        <f t="shared" si="50"/>
        <v/>
      </c>
      <c r="Y165" s="1" t="str">
        <f t="shared" si="50"/>
        <v/>
      </c>
      <c r="Z165" s="1" t="e">
        <f t="shared" si="51"/>
        <v>#N/A</v>
      </c>
      <c r="AA165" s="3">
        <f t="shared" si="42"/>
        <v>0</v>
      </c>
      <c r="AB165" s="13" t="e">
        <f t="shared" si="43"/>
        <v>#N/A</v>
      </c>
      <c r="AC165" s="13" t="e">
        <f t="shared" si="44"/>
        <v>#N/A</v>
      </c>
      <c r="AD165" s="13" t="e">
        <f t="shared" si="45"/>
        <v>#N/A</v>
      </c>
      <c r="AE165" s="13" t="e">
        <f t="shared" si="46"/>
        <v>#N/A</v>
      </c>
      <c r="AF165" s="13" t="e">
        <f t="shared" si="47"/>
        <v>#N/A</v>
      </c>
      <c r="AG165" s="13" t="e">
        <f t="shared" si="48"/>
        <v>#N/A</v>
      </c>
      <c r="AQ165" s="11">
        <f t="shared" si="53"/>
        <v>175</v>
      </c>
      <c r="AR165" s="11">
        <f t="shared" si="53"/>
        <v>153</v>
      </c>
    </row>
    <row r="166" spans="2:44" x14ac:dyDescent="0.3">
      <c r="B166" s="1" t="e">
        <f t="shared" si="41"/>
        <v>#N/A</v>
      </c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" t="str">
        <f t="shared" si="49"/>
        <v/>
      </c>
      <c r="W166" s="1" t="str">
        <f t="shared" si="50"/>
        <v/>
      </c>
      <c r="X166" s="1" t="str">
        <f t="shared" si="50"/>
        <v/>
      </c>
      <c r="Y166" s="1" t="str">
        <f t="shared" si="50"/>
        <v/>
      </c>
      <c r="Z166" s="1" t="e">
        <f t="shared" si="51"/>
        <v>#N/A</v>
      </c>
      <c r="AA166" s="3">
        <f t="shared" si="42"/>
        <v>0</v>
      </c>
      <c r="AB166" s="13" t="e">
        <f t="shared" si="43"/>
        <v>#N/A</v>
      </c>
      <c r="AC166" s="13" t="e">
        <f t="shared" si="44"/>
        <v>#N/A</v>
      </c>
      <c r="AD166" s="13" t="e">
        <f t="shared" si="45"/>
        <v>#N/A</v>
      </c>
      <c r="AE166" s="13" t="e">
        <f t="shared" si="46"/>
        <v>#N/A</v>
      </c>
      <c r="AF166" s="13" t="e">
        <f t="shared" si="47"/>
        <v>#N/A</v>
      </c>
      <c r="AG166" s="13" t="e">
        <f t="shared" si="48"/>
        <v>#N/A</v>
      </c>
      <c r="AQ166" s="11">
        <f t="shared" si="53"/>
        <v>176</v>
      </c>
      <c r="AR166" s="11">
        <f t="shared" si="53"/>
        <v>154</v>
      </c>
    </row>
    <row r="167" spans="2:44" x14ac:dyDescent="0.3">
      <c r="B167" s="1" t="e">
        <f t="shared" si="41"/>
        <v>#N/A</v>
      </c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" t="str">
        <f t="shared" si="49"/>
        <v/>
      </c>
      <c r="W167" s="1" t="str">
        <f t="shared" si="50"/>
        <v/>
      </c>
      <c r="X167" s="1" t="str">
        <f t="shared" si="50"/>
        <v/>
      </c>
      <c r="Y167" s="1" t="str">
        <f t="shared" si="50"/>
        <v/>
      </c>
      <c r="Z167" s="1" t="e">
        <f t="shared" si="51"/>
        <v>#N/A</v>
      </c>
      <c r="AA167" s="3">
        <f t="shared" si="42"/>
        <v>0</v>
      </c>
      <c r="AB167" s="13" t="e">
        <f t="shared" si="43"/>
        <v>#N/A</v>
      </c>
      <c r="AC167" s="13" t="e">
        <f t="shared" si="44"/>
        <v>#N/A</v>
      </c>
      <c r="AD167" s="13" t="e">
        <f t="shared" si="45"/>
        <v>#N/A</v>
      </c>
      <c r="AE167" s="13" t="e">
        <f t="shared" si="46"/>
        <v>#N/A</v>
      </c>
      <c r="AF167" s="13" t="e">
        <f t="shared" si="47"/>
        <v>#N/A</v>
      </c>
      <c r="AG167" s="13" t="e">
        <f t="shared" si="48"/>
        <v>#N/A</v>
      </c>
      <c r="AQ167" s="11">
        <f t="shared" si="53"/>
        <v>177</v>
      </c>
      <c r="AR167" s="11">
        <f t="shared" si="53"/>
        <v>155</v>
      </c>
    </row>
    <row r="168" spans="2:44" x14ac:dyDescent="0.3">
      <c r="B168" s="1" t="e">
        <f t="shared" si="41"/>
        <v>#N/A</v>
      </c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" t="str">
        <f t="shared" si="49"/>
        <v/>
      </c>
      <c r="W168" s="1" t="str">
        <f t="shared" si="50"/>
        <v/>
      </c>
      <c r="X168" s="1" t="str">
        <f t="shared" si="50"/>
        <v/>
      </c>
      <c r="Y168" s="1" t="str">
        <f t="shared" si="50"/>
        <v/>
      </c>
      <c r="Z168" s="1" t="e">
        <f t="shared" si="51"/>
        <v>#N/A</v>
      </c>
      <c r="AA168" s="3">
        <f t="shared" si="42"/>
        <v>0</v>
      </c>
      <c r="AB168" s="13" t="e">
        <f t="shared" si="43"/>
        <v>#N/A</v>
      </c>
      <c r="AC168" s="13" t="e">
        <f t="shared" si="44"/>
        <v>#N/A</v>
      </c>
      <c r="AD168" s="13" t="e">
        <f t="shared" si="45"/>
        <v>#N/A</v>
      </c>
      <c r="AE168" s="13" t="e">
        <f t="shared" si="46"/>
        <v>#N/A</v>
      </c>
      <c r="AF168" s="13" t="e">
        <f t="shared" si="47"/>
        <v>#N/A</v>
      </c>
      <c r="AG168" s="13" t="e">
        <f t="shared" si="48"/>
        <v>#N/A</v>
      </c>
      <c r="AQ168" s="11">
        <f t="shared" si="53"/>
        <v>178</v>
      </c>
      <c r="AR168" s="11">
        <f t="shared" si="53"/>
        <v>156</v>
      </c>
    </row>
    <row r="169" spans="2:44" x14ac:dyDescent="0.3">
      <c r="B169" s="1" t="e">
        <f t="shared" si="41"/>
        <v>#N/A</v>
      </c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" t="str">
        <f t="shared" si="49"/>
        <v/>
      </c>
      <c r="W169" s="1" t="str">
        <f t="shared" si="50"/>
        <v/>
      </c>
      <c r="X169" s="1" t="str">
        <f t="shared" si="50"/>
        <v/>
      </c>
      <c r="Y169" s="1" t="str">
        <f t="shared" si="50"/>
        <v/>
      </c>
      <c r="Z169" s="1" t="e">
        <f t="shared" si="51"/>
        <v>#N/A</v>
      </c>
      <c r="AA169" s="3">
        <f t="shared" si="42"/>
        <v>0</v>
      </c>
      <c r="AB169" s="13" t="e">
        <f t="shared" si="43"/>
        <v>#N/A</v>
      </c>
      <c r="AC169" s="13" t="e">
        <f t="shared" si="44"/>
        <v>#N/A</v>
      </c>
      <c r="AD169" s="13" t="e">
        <f t="shared" si="45"/>
        <v>#N/A</v>
      </c>
      <c r="AE169" s="13" t="e">
        <f t="shared" si="46"/>
        <v>#N/A</v>
      </c>
      <c r="AF169" s="13" t="e">
        <f t="shared" si="47"/>
        <v>#N/A</v>
      </c>
      <c r="AG169" s="13" t="e">
        <f t="shared" si="48"/>
        <v>#N/A</v>
      </c>
      <c r="AQ169" s="11">
        <f t="shared" si="53"/>
        <v>179</v>
      </c>
      <c r="AR169" s="11">
        <f t="shared" si="53"/>
        <v>157</v>
      </c>
    </row>
    <row r="170" spans="2:44" x14ac:dyDescent="0.3">
      <c r="B170" s="1" t="e">
        <f t="shared" si="41"/>
        <v>#N/A</v>
      </c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" t="str">
        <f t="shared" si="49"/>
        <v/>
      </c>
      <c r="W170" s="1" t="str">
        <f t="shared" si="50"/>
        <v/>
      </c>
      <c r="X170" s="1" t="str">
        <f t="shared" si="50"/>
        <v/>
      </c>
      <c r="Y170" s="1" t="str">
        <f t="shared" si="50"/>
        <v/>
      </c>
      <c r="Z170" s="1" t="e">
        <f t="shared" si="51"/>
        <v>#N/A</v>
      </c>
      <c r="AA170" s="3">
        <f t="shared" si="42"/>
        <v>0</v>
      </c>
      <c r="AB170" s="13" t="e">
        <f t="shared" si="43"/>
        <v>#N/A</v>
      </c>
      <c r="AC170" s="13" t="e">
        <f t="shared" si="44"/>
        <v>#N/A</v>
      </c>
      <c r="AD170" s="13" t="e">
        <f t="shared" si="45"/>
        <v>#N/A</v>
      </c>
      <c r="AE170" s="13" t="e">
        <f t="shared" si="46"/>
        <v>#N/A</v>
      </c>
      <c r="AF170" s="13" t="e">
        <f t="shared" si="47"/>
        <v>#N/A</v>
      </c>
      <c r="AG170" s="13" t="e">
        <f t="shared" si="48"/>
        <v>#N/A</v>
      </c>
      <c r="AQ170" s="11">
        <f t="shared" si="53"/>
        <v>180</v>
      </c>
      <c r="AR170" s="11">
        <f t="shared" si="53"/>
        <v>158</v>
      </c>
    </row>
    <row r="171" spans="2:44" x14ac:dyDescent="0.3">
      <c r="B171" s="1" t="e">
        <f t="shared" si="41"/>
        <v>#N/A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" t="str">
        <f t="shared" si="49"/>
        <v/>
      </c>
      <c r="W171" s="1" t="str">
        <f t="shared" si="50"/>
        <v/>
      </c>
      <c r="X171" s="1" t="str">
        <f t="shared" si="50"/>
        <v/>
      </c>
      <c r="Y171" s="1" t="str">
        <f t="shared" si="50"/>
        <v/>
      </c>
      <c r="Z171" s="1" t="e">
        <f t="shared" si="51"/>
        <v>#N/A</v>
      </c>
      <c r="AA171" s="3">
        <f t="shared" si="42"/>
        <v>0</v>
      </c>
      <c r="AB171" s="13" t="e">
        <f t="shared" si="43"/>
        <v>#N/A</v>
      </c>
      <c r="AC171" s="13" t="e">
        <f t="shared" si="44"/>
        <v>#N/A</v>
      </c>
      <c r="AD171" s="13" t="e">
        <f t="shared" si="45"/>
        <v>#N/A</v>
      </c>
      <c r="AE171" s="13" t="e">
        <f t="shared" si="46"/>
        <v>#N/A</v>
      </c>
      <c r="AF171" s="13" t="e">
        <f t="shared" si="47"/>
        <v>#N/A</v>
      </c>
      <c r="AG171" s="13" t="e">
        <f t="shared" si="48"/>
        <v>#N/A</v>
      </c>
      <c r="AQ171" s="11">
        <f t="shared" si="53"/>
        <v>181</v>
      </c>
      <c r="AR171" s="11">
        <f t="shared" si="53"/>
        <v>159</v>
      </c>
    </row>
    <row r="172" spans="2:44" x14ac:dyDescent="0.3">
      <c r="B172" s="1" t="e">
        <f t="shared" si="41"/>
        <v>#N/A</v>
      </c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" t="str">
        <f t="shared" si="49"/>
        <v/>
      </c>
      <c r="W172" s="1" t="str">
        <f t="shared" si="50"/>
        <v/>
      </c>
      <c r="X172" s="1" t="str">
        <f t="shared" si="50"/>
        <v/>
      </c>
      <c r="Y172" s="1" t="str">
        <f t="shared" si="50"/>
        <v/>
      </c>
      <c r="Z172" s="1" t="e">
        <f t="shared" si="51"/>
        <v>#N/A</v>
      </c>
      <c r="AA172" s="3">
        <f t="shared" si="42"/>
        <v>0</v>
      </c>
      <c r="AB172" s="13" t="e">
        <f t="shared" si="43"/>
        <v>#N/A</v>
      </c>
      <c r="AC172" s="13" t="e">
        <f t="shared" si="44"/>
        <v>#N/A</v>
      </c>
      <c r="AD172" s="13" t="e">
        <f t="shared" si="45"/>
        <v>#N/A</v>
      </c>
      <c r="AE172" s="13" t="e">
        <f t="shared" si="46"/>
        <v>#N/A</v>
      </c>
      <c r="AF172" s="13" t="e">
        <f t="shared" si="47"/>
        <v>#N/A</v>
      </c>
      <c r="AG172" s="13" t="e">
        <f t="shared" si="48"/>
        <v>#N/A</v>
      </c>
      <c r="AQ172" s="11">
        <f t="shared" si="53"/>
        <v>182</v>
      </c>
      <c r="AR172" s="11">
        <f t="shared" si="53"/>
        <v>160</v>
      </c>
    </row>
    <row r="173" spans="2:44" x14ac:dyDescent="0.3">
      <c r="B173" s="1" t="e">
        <f t="shared" si="41"/>
        <v>#N/A</v>
      </c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" t="str">
        <f t="shared" si="49"/>
        <v/>
      </c>
      <c r="W173" s="1" t="str">
        <f t="shared" si="50"/>
        <v/>
      </c>
      <c r="X173" s="1" t="str">
        <f t="shared" si="50"/>
        <v/>
      </c>
      <c r="Y173" s="1" t="str">
        <f t="shared" si="50"/>
        <v/>
      </c>
      <c r="Z173" s="1" t="e">
        <f t="shared" si="51"/>
        <v>#N/A</v>
      </c>
      <c r="AA173" s="3">
        <f t="shared" si="42"/>
        <v>0</v>
      </c>
      <c r="AB173" s="13" t="e">
        <f t="shared" si="43"/>
        <v>#N/A</v>
      </c>
      <c r="AC173" s="13" t="e">
        <f t="shared" si="44"/>
        <v>#N/A</v>
      </c>
      <c r="AD173" s="13" t="e">
        <f t="shared" si="45"/>
        <v>#N/A</v>
      </c>
      <c r="AE173" s="13" t="e">
        <f t="shared" si="46"/>
        <v>#N/A</v>
      </c>
      <c r="AF173" s="13" t="e">
        <f t="shared" si="47"/>
        <v>#N/A</v>
      </c>
      <c r="AG173" s="13" t="e">
        <f t="shared" si="48"/>
        <v>#N/A</v>
      </c>
      <c r="AQ173" s="11">
        <f t="shared" si="53"/>
        <v>183</v>
      </c>
      <c r="AR173" s="11">
        <f t="shared" si="53"/>
        <v>161</v>
      </c>
    </row>
    <row r="174" spans="2:44" x14ac:dyDescent="0.3">
      <c r="B174" s="1" t="e">
        <f t="shared" si="41"/>
        <v>#N/A</v>
      </c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" t="str">
        <f t="shared" si="49"/>
        <v/>
      </c>
      <c r="W174" s="1" t="str">
        <f t="shared" si="50"/>
        <v/>
      </c>
      <c r="X174" s="1" t="str">
        <f t="shared" si="50"/>
        <v/>
      </c>
      <c r="Y174" s="1" t="str">
        <f t="shared" si="50"/>
        <v/>
      </c>
      <c r="Z174" s="1" t="e">
        <f t="shared" si="51"/>
        <v>#N/A</v>
      </c>
      <c r="AA174" s="3">
        <f t="shared" si="42"/>
        <v>0</v>
      </c>
      <c r="AB174" s="13" t="e">
        <f t="shared" si="43"/>
        <v>#N/A</v>
      </c>
      <c r="AC174" s="13" t="e">
        <f t="shared" si="44"/>
        <v>#N/A</v>
      </c>
      <c r="AD174" s="13" t="e">
        <f t="shared" si="45"/>
        <v>#N/A</v>
      </c>
      <c r="AE174" s="13" t="e">
        <f t="shared" si="46"/>
        <v>#N/A</v>
      </c>
      <c r="AF174" s="13" t="e">
        <f t="shared" si="47"/>
        <v>#N/A</v>
      </c>
      <c r="AG174" s="13" t="e">
        <f t="shared" si="48"/>
        <v>#N/A</v>
      </c>
      <c r="AQ174" s="11">
        <f t="shared" si="53"/>
        <v>184</v>
      </c>
      <c r="AR174" s="11">
        <f t="shared" si="53"/>
        <v>162</v>
      </c>
    </row>
    <row r="175" spans="2:44" x14ac:dyDescent="0.3">
      <c r="B175" s="1" t="e">
        <f t="shared" si="41"/>
        <v>#N/A</v>
      </c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" t="str">
        <f t="shared" si="49"/>
        <v/>
      </c>
      <c r="W175" s="1" t="str">
        <f t="shared" si="50"/>
        <v/>
      </c>
      <c r="X175" s="1" t="str">
        <f t="shared" si="50"/>
        <v/>
      </c>
      <c r="Y175" s="1" t="str">
        <f t="shared" si="50"/>
        <v/>
      </c>
      <c r="Z175" s="1" t="e">
        <f t="shared" si="51"/>
        <v>#N/A</v>
      </c>
      <c r="AA175" s="3">
        <f t="shared" si="42"/>
        <v>0</v>
      </c>
      <c r="AB175" s="13" t="e">
        <f t="shared" si="43"/>
        <v>#N/A</v>
      </c>
      <c r="AC175" s="13" t="e">
        <f t="shared" si="44"/>
        <v>#N/A</v>
      </c>
      <c r="AD175" s="13" t="e">
        <f t="shared" si="45"/>
        <v>#N/A</v>
      </c>
      <c r="AE175" s="13" t="e">
        <f t="shared" si="46"/>
        <v>#N/A</v>
      </c>
      <c r="AF175" s="13" t="e">
        <f t="shared" si="47"/>
        <v>#N/A</v>
      </c>
      <c r="AG175" s="13" t="e">
        <f t="shared" si="48"/>
        <v>#N/A</v>
      </c>
      <c r="AQ175" s="11">
        <f t="shared" ref="AQ175:AR190" si="54">+AQ174+1</f>
        <v>185</v>
      </c>
      <c r="AR175" s="11">
        <f t="shared" si="54"/>
        <v>163</v>
      </c>
    </row>
    <row r="176" spans="2:44" x14ac:dyDescent="0.3">
      <c r="B176" s="1" t="e">
        <f t="shared" si="41"/>
        <v>#N/A</v>
      </c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" t="str">
        <f t="shared" si="49"/>
        <v/>
      </c>
      <c r="W176" s="1" t="str">
        <f t="shared" si="50"/>
        <v/>
      </c>
      <c r="X176" s="1" t="str">
        <f t="shared" si="50"/>
        <v/>
      </c>
      <c r="Y176" s="1" t="str">
        <f t="shared" si="50"/>
        <v/>
      </c>
      <c r="Z176" s="1" t="e">
        <f t="shared" si="51"/>
        <v>#N/A</v>
      </c>
      <c r="AA176" s="3">
        <f t="shared" si="42"/>
        <v>0</v>
      </c>
      <c r="AB176" s="13" t="e">
        <f t="shared" si="43"/>
        <v>#N/A</v>
      </c>
      <c r="AC176" s="13" t="e">
        <f t="shared" si="44"/>
        <v>#N/A</v>
      </c>
      <c r="AD176" s="13" t="e">
        <f t="shared" si="45"/>
        <v>#N/A</v>
      </c>
      <c r="AE176" s="13" t="e">
        <f t="shared" si="46"/>
        <v>#N/A</v>
      </c>
      <c r="AF176" s="13" t="e">
        <f t="shared" si="47"/>
        <v>#N/A</v>
      </c>
      <c r="AG176" s="13" t="e">
        <f t="shared" si="48"/>
        <v>#N/A</v>
      </c>
      <c r="AQ176" s="11">
        <f t="shared" si="54"/>
        <v>186</v>
      </c>
      <c r="AR176" s="11">
        <f t="shared" si="54"/>
        <v>164</v>
      </c>
    </row>
    <row r="177" spans="2:44" x14ac:dyDescent="0.3">
      <c r="B177" s="1" t="e">
        <f t="shared" si="41"/>
        <v>#N/A</v>
      </c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" t="str">
        <f t="shared" si="49"/>
        <v/>
      </c>
      <c r="W177" s="1" t="str">
        <f t="shared" si="50"/>
        <v/>
      </c>
      <c r="X177" s="1" t="str">
        <f t="shared" si="50"/>
        <v/>
      </c>
      <c r="Y177" s="1" t="str">
        <f t="shared" si="50"/>
        <v/>
      </c>
      <c r="Z177" s="1" t="e">
        <f t="shared" si="51"/>
        <v>#N/A</v>
      </c>
      <c r="AA177" s="3">
        <f t="shared" si="42"/>
        <v>0</v>
      </c>
      <c r="AB177" s="13" t="e">
        <f t="shared" si="43"/>
        <v>#N/A</v>
      </c>
      <c r="AC177" s="13" t="e">
        <f t="shared" si="44"/>
        <v>#N/A</v>
      </c>
      <c r="AD177" s="13" t="e">
        <f t="shared" si="45"/>
        <v>#N/A</v>
      </c>
      <c r="AE177" s="13" t="e">
        <f t="shared" si="46"/>
        <v>#N/A</v>
      </c>
      <c r="AF177" s="13" t="e">
        <f t="shared" si="47"/>
        <v>#N/A</v>
      </c>
      <c r="AG177" s="13" t="e">
        <f t="shared" si="48"/>
        <v>#N/A</v>
      </c>
      <c r="AQ177" s="11">
        <f t="shared" si="54"/>
        <v>187</v>
      </c>
      <c r="AR177" s="11">
        <f t="shared" si="54"/>
        <v>165</v>
      </c>
    </row>
    <row r="178" spans="2:44" x14ac:dyDescent="0.3">
      <c r="B178" s="1" t="e">
        <f t="shared" si="41"/>
        <v>#N/A</v>
      </c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" t="str">
        <f t="shared" si="49"/>
        <v/>
      </c>
      <c r="W178" s="1" t="str">
        <f t="shared" si="50"/>
        <v/>
      </c>
      <c r="X178" s="1" t="str">
        <f t="shared" si="50"/>
        <v/>
      </c>
      <c r="Y178" s="1" t="str">
        <f t="shared" si="50"/>
        <v/>
      </c>
      <c r="Z178" s="1" t="e">
        <f t="shared" si="51"/>
        <v>#N/A</v>
      </c>
      <c r="AA178" s="3">
        <f t="shared" si="42"/>
        <v>0</v>
      </c>
      <c r="AB178" s="13" t="e">
        <f t="shared" si="43"/>
        <v>#N/A</v>
      </c>
      <c r="AC178" s="13" t="e">
        <f t="shared" si="44"/>
        <v>#N/A</v>
      </c>
      <c r="AD178" s="13" t="e">
        <f t="shared" si="45"/>
        <v>#N/A</v>
      </c>
      <c r="AE178" s="13" t="e">
        <f t="shared" si="46"/>
        <v>#N/A</v>
      </c>
      <c r="AF178" s="13" t="e">
        <f t="shared" si="47"/>
        <v>#N/A</v>
      </c>
      <c r="AG178" s="13" t="e">
        <f t="shared" si="48"/>
        <v>#N/A</v>
      </c>
      <c r="AQ178" s="11">
        <f t="shared" si="54"/>
        <v>188</v>
      </c>
      <c r="AR178" s="11">
        <f t="shared" si="54"/>
        <v>166</v>
      </c>
    </row>
    <row r="179" spans="2:44" x14ac:dyDescent="0.3">
      <c r="B179" s="1" t="e">
        <f t="shared" si="41"/>
        <v>#N/A</v>
      </c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" t="str">
        <f t="shared" si="49"/>
        <v/>
      </c>
      <c r="W179" s="1" t="str">
        <f t="shared" si="50"/>
        <v/>
      </c>
      <c r="X179" s="1" t="str">
        <f t="shared" si="50"/>
        <v/>
      </c>
      <c r="Y179" s="1" t="str">
        <f t="shared" si="50"/>
        <v/>
      </c>
      <c r="Z179" s="1" t="e">
        <f t="shared" si="51"/>
        <v>#N/A</v>
      </c>
      <c r="AA179" s="3">
        <f t="shared" si="42"/>
        <v>0</v>
      </c>
      <c r="AB179" s="13" t="e">
        <f t="shared" si="43"/>
        <v>#N/A</v>
      </c>
      <c r="AC179" s="13" t="e">
        <f t="shared" si="44"/>
        <v>#N/A</v>
      </c>
      <c r="AD179" s="13" t="e">
        <f t="shared" si="45"/>
        <v>#N/A</v>
      </c>
      <c r="AE179" s="13" t="e">
        <f t="shared" si="46"/>
        <v>#N/A</v>
      </c>
      <c r="AF179" s="13" t="e">
        <f t="shared" si="47"/>
        <v>#N/A</v>
      </c>
      <c r="AG179" s="13" t="e">
        <f t="shared" si="48"/>
        <v>#N/A</v>
      </c>
      <c r="AQ179" s="11">
        <f t="shared" si="54"/>
        <v>189</v>
      </c>
      <c r="AR179" s="11">
        <f t="shared" si="54"/>
        <v>167</v>
      </c>
    </row>
    <row r="180" spans="2:44" x14ac:dyDescent="0.3">
      <c r="B180" s="1" t="e">
        <f t="shared" si="41"/>
        <v>#N/A</v>
      </c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" t="str">
        <f t="shared" si="49"/>
        <v/>
      </c>
      <c r="W180" s="1" t="str">
        <f t="shared" si="50"/>
        <v/>
      </c>
      <c r="X180" s="1" t="str">
        <f t="shared" si="50"/>
        <v/>
      </c>
      <c r="Y180" s="1" t="str">
        <f t="shared" si="50"/>
        <v/>
      </c>
      <c r="Z180" s="1" t="e">
        <f t="shared" si="51"/>
        <v>#N/A</v>
      </c>
      <c r="AA180" s="3">
        <f t="shared" si="42"/>
        <v>0</v>
      </c>
      <c r="AB180" s="13" t="e">
        <f t="shared" si="43"/>
        <v>#N/A</v>
      </c>
      <c r="AC180" s="13" t="e">
        <f t="shared" si="44"/>
        <v>#N/A</v>
      </c>
      <c r="AD180" s="13" t="e">
        <f t="shared" si="45"/>
        <v>#N/A</v>
      </c>
      <c r="AE180" s="13" t="e">
        <f t="shared" si="46"/>
        <v>#N/A</v>
      </c>
      <c r="AF180" s="13" t="e">
        <f t="shared" si="47"/>
        <v>#N/A</v>
      </c>
      <c r="AG180" s="13" t="e">
        <f t="shared" si="48"/>
        <v>#N/A</v>
      </c>
      <c r="AQ180" s="11">
        <f t="shared" si="54"/>
        <v>190</v>
      </c>
      <c r="AR180" s="11">
        <f t="shared" si="54"/>
        <v>168</v>
      </c>
    </row>
    <row r="181" spans="2:44" x14ac:dyDescent="0.3">
      <c r="B181" s="1" t="e">
        <f t="shared" si="41"/>
        <v>#N/A</v>
      </c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" t="str">
        <f t="shared" si="49"/>
        <v/>
      </c>
      <c r="W181" s="1" t="str">
        <f t="shared" si="50"/>
        <v/>
      </c>
      <c r="X181" s="1" t="str">
        <f t="shared" si="50"/>
        <v/>
      </c>
      <c r="Y181" s="1" t="str">
        <f t="shared" si="50"/>
        <v/>
      </c>
      <c r="Z181" s="1" t="e">
        <f t="shared" si="51"/>
        <v>#N/A</v>
      </c>
      <c r="AA181" s="3">
        <f t="shared" si="42"/>
        <v>0</v>
      </c>
      <c r="AB181" s="13" t="e">
        <f t="shared" si="43"/>
        <v>#N/A</v>
      </c>
      <c r="AC181" s="13" t="e">
        <f t="shared" si="44"/>
        <v>#N/A</v>
      </c>
      <c r="AD181" s="13" t="e">
        <f t="shared" si="45"/>
        <v>#N/A</v>
      </c>
      <c r="AE181" s="13" t="e">
        <f t="shared" si="46"/>
        <v>#N/A</v>
      </c>
      <c r="AF181" s="13" t="e">
        <f t="shared" si="47"/>
        <v>#N/A</v>
      </c>
      <c r="AG181" s="13" t="e">
        <f t="shared" si="48"/>
        <v>#N/A</v>
      </c>
      <c r="AQ181" s="11">
        <f t="shared" si="54"/>
        <v>191</v>
      </c>
      <c r="AR181" s="11">
        <f t="shared" si="54"/>
        <v>169</v>
      </c>
    </row>
    <row r="182" spans="2:44" x14ac:dyDescent="0.3">
      <c r="B182" s="1" t="e">
        <f t="shared" si="41"/>
        <v>#N/A</v>
      </c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" t="str">
        <f t="shared" si="49"/>
        <v/>
      </c>
      <c r="W182" s="1" t="str">
        <f t="shared" si="50"/>
        <v/>
      </c>
      <c r="X182" s="1" t="str">
        <f t="shared" si="50"/>
        <v/>
      </c>
      <c r="Y182" s="1" t="str">
        <f t="shared" si="50"/>
        <v/>
      </c>
      <c r="Z182" s="1" t="e">
        <f t="shared" si="51"/>
        <v>#N/A</v>
      </c>
      <c r="AA182" s="3">
        <f t="shared" si="42"/>
        <v>0</v>
      </c>
      <c r="AB182" s="13" t="e">
        <f t="shared" si="43"/>
        <v>#N/A</v>
      </c>
      <c r="AC182" s="13" t="e">
        <f t="shared" si="44"/>
        <v>#N/A</v>
      </c>
      <c r="AD182" s="13" t="e">
        <f t="shared" si="45"/>
        <v>#N/A</v>
      </c>
      <c r="AE182" s="13" t="e">
        <f t="shared" si="46"/>
        <v>#N/A</v>
      </c>
      <c r="AF182" s="13" t="e">
        <f t="shared" si="47"/>
        <v>#N/A</v>
      </c>
      <c r="AG182" s="13" t="e">
        <f t="shared" si="48"/>
        <v>#N/A</v>
      </c>
      <c r="AQ182" s="11">
        <f t="shared" si="54"/>
        <v>192</v>
      </c>
      <c r="AR182" s="11">
        <f t="shared" si="54"/>
        <v>170</v>
      </c>
    </row>
    <row r="183" spans="2:44" x14ac:dyDescent="0.3">
      <c r="B183" s="1" t="e">
        <f t="shared" si="41"/>
        <v>#N/A</v>
      </c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" t="str">
        <f t="shared" si="49"/>
        <v/>
      </c>
      <c r="W183" s="1" t="str">
        <f t="shared" si="50"/>
        <v/>
      </c>
      <c r="X183" s="1" t="str">
        <f t="shared" si="50"/>
        <v/>
      </c>
      <c r="Y183" s="1" t="str">
        <f t="shared" si="50"/>
        <v/>
      </c>
      <c r="Z183" s="1" t="e">
        <f t="shared" si="51"/>
        <v>#N/A</v>
      </c>
      <c r="AA183" s="3">
        <f t="shared" si="42"/>
        <v>0</v>
      </c>
      <c r="AB183" s="13" t="e">
        <f t="shared" si="43"/>
        <v>#N/A</v>
      </c>
      <c r="AC183" s="13" t="e">
        <f t="shared" si="44"/>
        <v>#N/A</v>
      </c>
      <c r="AD183" s="13" t="e">
        <f t="shared" si="45"/>
        <v>#N/A</v>
      </c>
      <c r="AE183" s="13" t="e">
        <f t="shared" si="46"/>
        <v>#N/A</v>
      </c>
      <c r="AF183" s="13" t="e">
        <f t="shared" si="47"/>
        <v>#N/A</v>
      </c>
      <c r="AG183" s="13" t="e">
        <f t="shared" si="48"/>
        <v>#N/A</v>
      </c>
      <c r="AQ183" s="11">
        <f t="shared" si="54"/>
        <v>193</v>
      </c>
      <c r="AR183" s="11">
        <f t="shared" si="54"/>
        <v>171</v>
      </c>
    </row>
    <row r="184" spans="2:44" x14ac:dyDescent="0.3">
      <c r="B184" s="1" t="e">
        <f t="shared" si="41"/>
        <v>#N/A</v>
      </c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" t="str">
        <f t="shared" si="49"/>
        <v/>
      </c>
      <c r="W184" s="1" t="str">
        <f t="shared" si="50"/>
        <v/>
      </c>
      <c r="X184" s="1" t="str">
        <f t="shared" si="50"/>
        <v/>
      </c>
      <c r="Y184" s="1" t="str">
        <f t="shared" si="50"/>
        <v/>
      </c>
      <c r="Z184" s="1" t="e">
        <f t="shared" si="51"/>
        <v>#N/A</v>
      </c>
      <c r="AA184" s="3">
        <f t="shared" si="42"/>
        <v>0</v>
      </c>
      <c r="AB184" s="13" t="e">
        <f t="shared" si="43"/>
        <v>#N/A</v>
      </c>
      <c r="AC184" s="13" t="e">
        <f t="shared" si="44"/>
        <v>#N/A</v>
      </c>
      <c r="AD184" s="13" t="e">
        <f t="shared" si="45"/>
        <v>#N/A</v>
      </c>
      <c r="AE184" s="13" t="e">
        <f t="shared" si="46"/>
        <v>#N/A</v>
      </c>
      <c r="AF184" s="13" t="e">
        <f t="shared" si="47"/>
        <v>#N/A</v>
      </c>
      <c r="AG184" s="13" t="e">
        <f t="shared" si="48"/>
        <v>#N/A</v>
      </c>
      <c r="AQ184" s="11">
        <f t="shared" si="54"/>
        <v>194</v>
      </c>
      <c r="AR184" s="11">
        <f t="shared" si="54"/>
        <v>172</v>
      </c>
    </row>
    <row r="185" spans="2:44" x14ac:dyDescent="0.3">
      <c r="B185" s="1" t="e">
        <f t="shared" si="41"/>
        <v>#N/A</v>
      </c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" t="str">
        <f t="shared" si="49"/>
        <v/>
      </c>
      <c r="W185" s="1" t="str">
        <f t="shared" si="50"/>
        <v/>
      </c>
      <c r="X185" s="1" t="str">
        <f t="shared" si="50"/>
        <v/>
      </c>
      <c r="Y185" s="1" t="str">
        <f t="shared" si="50"/>
        <v/>
      </c>
      <c r="Z185" s="1" t="e">
        <f t="shared" si="51"/>
        <v>#N/A</v>
      </c>
      <c r="AA185" s="3">
        <f t="shared" si="42"/>
        <v>0</v>
      </c>
      <c r="AB185" s="13" t="e">
        <f t="shared" si="43"/>
        <v>#N/A</v>
      </c>
      <c r="AC185" s="13" t="e">
        <f t="shared" si="44"/>
        <v>#N/A</v>
      </c>
      <c r="AD185" s="13" t="e">
        <f t="shared" si="45"/>
        <v>#N/A</v>
      </c>
      <c r="AE185" s="13" t="e">
        <f t="shared" si="46"/>
        <v>#N/A</v>
      </c>
      <c r="AF185" s="13" t="e">
        <f t="shared" si="47"/>
        <v>#N/A</v>
      </c>
      <c r="AG185" s="13" t="e">
        <f t="shared" si="48"/>
        <v>#N/A</v>
      </c>
      <c r="AQ185" s="11">
        <f t="shared" si="54"/>
        <v>195</v>
      </c>
      <c r="AR185" s="11">
        <f t="shared" si="54"/>
        <v>173</v>
      </c>
    </row>
    <row r="186" spans="2:44" x14ac:dyDescent="0.3">
      <c r="B186" s="1" t="e">
        <f t="shared" si="41"/>
        <v>#N/A</v>
      </c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" t="str">
        <f t="shared" si="49"/>
        <v/>
      </c>
      <c r="W186" s="1" t="str">
        <f t="shared" si="50"/>
        <v/>
      </c>
      <c r="X186" s="1" t="str">
        <f t="shared" si="50"/>
        <v/>
      </c>
      <c r="Y186" s="1" t="str">
        <f t="shared" si="50"/>
        <v/>
      </c>
      <c r="Z186" s="1" t="e">
        <f t="shared" si="51"/>
        <v>#N/A</v>
      </c>
      <c r="AA186" s="3">
        <f t="shared" si="42"/>
        <v>0</v>
      </c>
      <c r="AB186" s="13" t="e">
        <f t="shared" si="43"/>
        <v>#N/A</v>
      </c>
      <c r="AC186" s="13" t="e">
        <f t="shared" si="44"/>
        <v>#N/A</v>
      </c>
      <c r="AD186" s="13" t="e">
        <f t="shared" si="45"/>
        <v>#N/A</v>
      </c>
      <c r="AE186" s="13" t="e">
        <f t="shared" si="46"/>
        <v>#N/A</v>
      </c>
      <c r="AF186" s="13" t="e">
        <f t="shared" si="47"/>
        <v>#N/A</v>
      </c>
      <c r="AG186" s="13" t="e">
        <f t="shared" si="48"/>
        <v>#N/A</v>
      </c>
      <c r="AQ186" s="11">
        <f t="shared" si="54"/>
        <v>196</v>
      </c>
      <c r="AR186" s="11">
        <f t="shared" si="54"/>
        <v>174</v>
      </c>
    </row>
    <row r="187" spans="2:44" x14ac:dyDescent="0.3">
      <c r="B187" s="1" t="e">
        <f t="shared" si="41"/>
        <v>#N/A</v>
      </c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" t="str">
        <f t="shared" si="49"/>
        <v/>
      </c>
      <c r="W187" s="1" t="str">
        <f t="shared" si="50"/>
        <v/>
      </c>
      <c r="X187" s="1" t="str">
        <f t="shared" si="50"/>
        <v/>
      </c>
      <c r="Y187" s="1" t="str">
        <f t="shared" si="50"/>
        <v/>
      </c>
      <c r="Z187" s="1" t="e">
        <f t="shared" si="51"/>
        <v>#N/A</v>
      </c>
      <c r="AA187" s="3">
        <f t="shared" si="42"/>
        <v>0</v>
      </c>
      <c r="AB187" s="13" t="e">
        <f t="shared" si="43"/>
        <v>#N/A</v>
      </c>
      <c r="AC187" s="13" t="e">
        <f t="shared" si="44"/>
        <v>#N/A</v>
      </c>
      <c r="AD187" s="13" t="e">
        <f t="shared" si="45"/>
        <v>#N/A</v>
      </c>
      <c r="AE187" s="13" t="e">
        <f t="shared" si="46"/>
        <v>#N/A</v>
      </c>
      <c r="AF187" s="13" t="e">
        <f t="shared" si="47"/>
        <v>#N/A</v>
      </c>
      <c r="AG187" s="13" t="e">
        <f t="shared" si="48"/>
        <v>#N/A</v>
      </c>
      <c r="AQ187" s="11">
        <f t="shared" si="54"/>
        <v>197</v>
      </c>
      <c r="AR187" s="11">
        <f t="shared" si="54"/>
        <v>175</v>
      </c>
    </row>
    <row r="188" spans="2:44" x14ac:dyDescent="0.3">
      <c r="B188" s="1" t="e">
        <f t="shared" si="41"/>
        <v>#N/A</v>
      </c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" t="str">
        <f t="shared" si="49"/>
        <v/>
      </c>
      <c r="W188" s="1" t="str">
        <f t="shared" si="50"/>
        <v/>
      </c>
      <c r="X188" s="1" t="str">
        <f t="shared" si="50"/>
        <v/>
      </c>
      <c r="Y188" s="1" t="str">
        <f t="shared" si="50"/>
        <v/>
      </c>
      <c r="Z188" s="1" t="e">
        <f t="shared" si="51"/>
        <v>#N/A</v>
      </c>
      <c r="AA188" s="3">
        <f t="shared" si="42"/>
        <v>0</v>
      </c>
      <c r="AB188" s="13" t="e">
        <f t="shared" si="43"/>
        <v>#N/A</v>
      </c>
      <c r="AC188" s="13" t="e">
        <f t="shared" si="44"/>
        <v>#N/A</v>
      </c>
      <c r="AD188" s="13" t="e">
        <f t="shared" si="45"/>
        <v>#N/A</v>
      </c>
      <c r="AE188" s="13" t="e">
        <f t="shared" si="46"/>
        <v>#N/A</v>
      </c>
      <c r="AF188" s="13" t="e">
        <f t="shared" si="47"/>
        <v>#N/A</v>
      </c>
      <c r="AG188" s="13" t="e">
        <f t="shared" si="48"/>
        <v>#N/A</v>
      </c>
      <c r="AQ188" s="11">
        <f t="shared" si="54"/>
        <v>198</v>
      </c>
      <c r="AR188" s="11">
        <f t="shared" si="54"/>
        <v>176</v>
      </c>
    </row>
    <row r="189" spans="2:44" x14ac:dyDescent="0.3">
      <c r="B189" s="1" t="e">
        <f t="shared" si="41"/>
        <v>#N/A</v>
      </c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" t="str">
        <f t="shared" si="49"/>
        <v/>
      </c>
      <c r="W189" s="1" t="str">
        <f t="shared" si="50"/>
        <v/>
      </c>
      <c r="X189" s="1" t="str">
        <f t="shared" si="50"/>
        <v/>
      </c>
      <c r="Y189" s="1" t="str">
        <f t="shared" si="50"/>
        <v/>
      </c>
      <c r="Z189" s="1" t="e">
        <f t="shared" si="51"/>
        <v>#N/A</v>
      </c>
      <c r="AA189" s="3">
        <f t="shared" si="42"/>
        <v>0</v>
      </c>
      <c r="AB189" s="13" t="e">
        <f t="shared" si="43"/>
        <v>#N/A</v>
      </c>
      <c r="AC189" s="13" t="e">
        <f t="shared" si="44"/>
        <v>#N/A</v>
      </c>
      <c r="AD189" s="13" t="e">
        <f t="shared" si="45"/>
        <v>#N/A</v>
      </c>
      <c r="AE189" s="13" t="e">
        <f t="shared" si="46"/>
        <v>#N/A</v>
      </c>
      <c r="AF189" s="13" t="e">
        <f t="shared" si="47"/>
        <v>#N/A</v>
      </c>
      <c r="AG189" s="13" t="e">
        <f t="shared" si="48"/>
        <v>#N/A</v>
      </c>
      <c r="AQ189" s="11">
        <f t="shared" si="54"/>
        <v>199</v>
      </c>
      <c r="AR189" s="11">
        <f t="shared" si="54"/>
        <v>177</v>
      </c>
    </row>
    <row r="190" spans="2:44" x14ac:dyDescent="0.3">
      <c r="B190" s="1" t="e">
        <f t="shared" si="41"/>
        <v>#N/A</v>
      </c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" t="str">
        <f t="shared" si="49"/>
        <v/>
      </c>
      <c r="W190" s="1" t="str">
        <f t="shared" si="50"/>
        <v/>
      </c>
      <c r="X190" s="1" t="str">
        <f t="shared" si="50"/>
        <v/>
      </c>
      <c r="Y190" s="1" t="str">
        <f t="shared" si="50"/>
        <v/>
      </c>
      <c r="Z190" s="1" t="e">
        <f t="shared" si="51"/>
        <v>#N/A</v>
      </c>
      <c r="AA190" s="3">
        <f t="shared" si="42"/>
        <v>0</v>
      </c>
      <c r="AB190" s="13" t="e">
        <f t="shared" si="43"/>
        <v>#N/A</v>
      </c>
      <c r="AC190" s="13" t="e">
        <f t="shared" si="44"/>
        <v>#N/A</v>
      </c>
      <c r="AD190" s="13" t="e">
        <f t="shared" si="45"/>
        <v>#N/A</v>
      </c>
      <c r="AE190" s="13" t="e">
        <f t="shared" si="46"/>
        <v>#N/A</v>
      </c>
      <c r="AF190" s="13" t="e">
        <f t="shared" si="47"/>
        <v>#N/A</v>
      </c>
      <c r="AG190" s="13" t="e">
        <f t="shared" si="48"/>
        <v>#N/A</v>
      </c>
      <c r="AQ190" s="11">
        <f t="shared" si="54"/>
        <v>200</v>
      </c>
      <c r="AR190" s="11">
        <f t="shared" si="54"/>
        <v>178</v>
      </c>
    </row>
    <row r="191" spans="2:44" x14ac:dyDescent="0.3">
      <c r="B191" s="1" t="e">
        <f t="shared" si="41"/>
        <v>#N/A</v>
      </c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" t="str">
        <f t="shared" si="49"/>
        <v/>
      </c>
      <c r="W191" s="1" t="str">
        <f t="shared" si="50"/>
        <v/>
      </c>
      <c r="X191" s="1" t="str">
        <f t="shared" si="50"/>
        <v/>
      </c>
      <c r="Y191" s="1" t="str">
        <f t="shared" si="50"/>
        <v/>
      </c>
      <c r="Z191" s="1" t="e">
        <f t="shared" si="51"/>
        <v>#N/A</v>
      </c>
      <c r="AA191" s="3">
        <f t="shared" si="42"/>
        <v>0</v>
      </c>
      <c r="AB191" s="13" t="e">
        <f t="shared" si="43"/>
        <v>#N/A</v>
      </c>
      <c r="AC191" s="13" t="e">
        <f t="shared" si="44"/>
        <v>#N/A</v>
      </c>
      <c r="AD191" s="13" t="e">
        <f t="shared" si="45"/>
        <v>#N/A</v>
      </c>
      <c r="AE191" s="13" t="e">
        <f t="shared" si="46"/>
        <v>#N/A</v>
      </c>
      <c r="AF191" s="13" t="e">
        <f t="shared" si="47"/>
        <v>#N/A</v>
      </c>
      <c r="AG191" s="13" t="e">
        <f t="shared" si="48"/>
        <v>#N/A</v>
      </c>
      <c r="AQ191" s="11">
        <f t="shared" ref="AQ191:AR195" si="55">+AQ190+1</f>
        <v>201</v>
      </c>
      <c r="AR191" s="11">
        <f t="shared" si="55"/>
        <v>179</v>
      </c>
    </row>
    <row r="192" spans="2:44" x14ac:dyDescent="0.3">
      <c r="B192" s="1" t="e">
        <f t="shared" si="41"/>
        <v>#N/A</v>
      </c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" t="str">
        <f t="shared" si="49"/>
        <v/>
      </c>
      <c r="W192" s="1" t="str">
        <f t="shared" si="50"/>
        <v/>
      </c>
      <c r="X192" s="1" t="str">
        <f t="shared" si="50"/>
        <v/>
      </c>
      <c r="Y192" s="1" t="str">
        <f t="shared" si="50"/>
        <v/>
      </c>
      <c r="Z192" s="1" t="e">
        <f t="shared" si="51"/>
        <v>#N/A</v>
      </c>
      <c r="AA192" s="3">
        <f t="shared" si="42"/>
        <v>0</v>
      </c>
      <c r="AB192" s="13" t="e">
        <f t="shared" si="43"/>
        <v>#N/A</v>
      </c>
      <c r="AC192" s="13" t="e">
        <f t="shared" si="44"/>
        <v>#N/A</v>
      </c>
      <c r="AD192" s="13" t="e">
        <f t="shared" si="45"/>
        <v>#N/A</v>
      </c>
      <c r="AE192" s="13" t="e">
        <f t="shared" si="46"/>
        <v>#N/A</v>
      </c>
      <c r="AF192" s="13" t="e">
        <f t="shared" si="47"/>
        <v>#N/A</v>
      </c>
      <c r="AG192" s="13" t="e">
        <f t="shared" si="48"/>
        <v>#N/A</v>
      </c>
      <c r="AQ192" s="11">
        <f t="shared" si="55"/>
        <v>202</v>
      </c>
      <c r="AR192" s="11">
        <f t="shared" si="55"/>
        <v>180</v>
      </c>
    </row>
    <row r="193" spans="2:44" x14ac:dyDescent="0.3">
      <c r="B193" s="1" t="e">
        <f t="shared" si="41"/>
        <v>#N/A</v>
      </c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" t="str">
        <f t="shared" si="49"/>
        <v/>
      </c>
      <c r="W193" s="1" t="str">
        <f t="shared" si="50"/>
        <v/>
      </c>
      <c r="X193" s="1" t="str">
        <f t="shared" si="50"/>
        <v/>
      </c>
      <c r="Y193" s="1" t="str">
        <f t="shared" si="50"/>
        <v/>
      </c>
      <c r="Z193" s="1" t="e">
        <f t="shared" si="51"/>
        <v>#N/A</v>
      </c>
      <c r="AA193" s="3">
        <f t="shared" si="42"/>
        <v>0</v>
      </c>
      <c r="AB193" s="13" t="e">
        <f t="shared" si="43"/>
        <v>#N/A</v>
      </c>
      <c r="AC193" s="13" t="e">
        <f t="shared" si="44"/>
        <v>#N/A</v>
      </c>
      <c r="AD193" s="13" t="e">
        <f t="shared" si="45"/>
        <v>#N/A</v>
      </c>
      <c r="AE193" s="13" t="e">
        <f t="shared" si="46"/>
        <v>#N/A</v>
      </c>
      <c r="AF193" s="13" t="e">
        <f t="shared" si="47"/>
        <v>#N/A</v>
      </c>
      <c r="AG193" s="13" t="e">
        <f t="shared" si="48"/>
        <v>#N/A</v>
      </c>
      <c r="AQ193" s="11">
        <f t="shared" si="55"/>
        <v>203</v>
      </c>
      <c r="AR193" s="11">
        <f t="shared" si="55"/>
        <v>181</v>
      </c>
    </row>
    <row r="194" spans="2:44" x14ac:dyDescent="0.3">
      <c r="B194" s="1" t="e">
        <f t="shared" si="41"/>
        <v>#N/A</v>
      </c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" t="str">
        <f t="shared" si="49"/>
        <v/>
      </c>
      <c r="W194" s="1" t="str">
        <f t="shared" si="50"/>
        <v/>
      </c>
      <c r="X194" s="1" t="str">
        <f t="shared" si="50"/>
        <v/>
      </c>
      <c r="Y194" s="1" t="str">
        <f t="shared" si="50"/>
        <v/>
      </c>
      <c r="Z194" s="1" t="e">
        <f t="shared" si="51"/>
        <v>#N/A</v>
      </c>
      <c r="AA194" s="3">
        <f t="shared" si="42"/>
        <v>0</v>
      </c>
      <c r="AB194" s="13" t="e">
        <f t="shared" si="43"/>
        <v>#N/A</v>
      </c>
      <c r="AC194" s="13" t="e">
        <f t="shared" si="44"/>
        <v>#N/A</v>
      </c>
      <c r="AD194" s="13" t="e">
        <f t="shared" si="45"/>
        <v>#N/A</v>
      </c>
      <c r="AE194" s="13" t="e">
        <f t="shared" si="46"/>
        <v>#N/A</v>
      </c>
      <c r="AF194" s="13" t="e">
        <f t="shared" si="47"/>
        <v>#N/A</v>
      </c>
      <c r="AG194" s="13" t="e">
        <f t="shared" si="48"/>
        <v>#N/A</v>
      </c>
      <c r="AQ194" s="11">
        <f t="shared" si="55"/>
        <v>204</v>
      </c>
      <c r="AR194" s="11">
        <f t="shared" si="55"/>
        <v>182</v>
      </c>
    </row>
    <row r="195" spans="2:44" x14ac:dyDescent="0.3">
      <c r="B195" s="1" t="e">
        <f t="shared" si="41"/>
        <v>#N/A</v>
      </c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" t="str">
        <f t="shared" si="49"/>
        <v/>
      </c>
      <c r="W195" s="1" t="str">
        <f t="shared" si="50"/>
        <v/>
      </c>
      <c r="X195" s="1" t="str">
        <f t="shared" si="50"/>
        <v/>
      </c>
      <c r="Y195" s="1" t="str">
        <f t="shared" si="50"/>
        <v/>
      </c>
      <c r="Z195" s="1" t="e">
        <f t="shared" si="51"/>
        <v>#N/A</v>
      </c>
      <c r="AA195" s="3">
        <f t="shared" si="42"/>
        <v>0</v>
      </c>
      <c r="AB195" s="13" t="e">
        <f t="shared" si="43"/>
        <v>#N/A</v>
      </c>
      <c r="AC195" s="13" t="e">
        <f t="shared" si="44"/>
        <v>#N/A</v>
      </c>
      <c r="AD195" s="13" t="e">
        <f t="shared" si="45"/>
        <v>#N/A</v>
      </c>
      <c r="AE195" s="13" t="e">
        <f t="shared" si="46"/>
        <v>#N/A</v>
      </c>
      <c r="AF195" s="13" t="e">
        <f t="shared" si="47"/>
        <v>#N/A</v>
      </c>
      <c r="AG195" s="13" t="e">
        <f t="shared" si="48"/>
        <v>#N/A</v>
      </c>
      <c r="AQ195" s="11">
        <f t="shared" si="55"/>
        <v>205</v>
      </c>
      <c r="AR195" s="11">
        <f t="shared" si="55"/>
        <v>183</v>
      </c>
    </row>
    <row r="196" spans="2:44" x14ac:dyDescent="0.3">
      <c r="B196" s="1" t="e">
        <f t="shared" si="41"/>
        <v>#N/A</v>
      </c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" t="str">
        <f t="shared" si="49"/>
        <v/>
      </c>
      <c r="W196" s="1" t="str">
        <f t="shared" si="50"/>
        <v/>
      </c>
      <c r="X196" s="1" t="str">
        <f t="shared" si="50"/>
        <v/>
      </c>
      <c r="Y196" s="1" t="str">
        <f t="shared" si="50"/>
        <v/>
      </c>
      <c r="Z196" s="1" t="e">
        <f t="shared" si="51"/>
        <v>#N/A</v>
      </c>
      <c r="AA196" s="3">
        <f t="shared" si="42"/>
        <v>0</v>
      </c>
      <c r="AB196" s="13" t="e">
        <f t="shared" si="43"/>
        <v>#N/A</v>
      </c>
      <c r="AC196" s="13" t="e">
        <f t="shared" si="44"/>
        <v>#N/A</v>
      </c>
      <c r="AD196" s="13" t="e">
        <f t="shared" si="45"/>
        <v>#N/A</v>
      </c>
      <c r="AE196" s="13" t="e">
        <f t="shared" si="46"/>
        <v>#N/A</v>
      </c>
      <c r="AF196" s="13" t="e">
        <f t="shared" si="47"/>
        <v>#N/A</v>
      </c>
      <c r="AG196" s="13" t="e">
        <f t="shared" si="48"/>
        <v>#N/A</v>
      </c>
    </row>
    <row r="197" spans="2:44" x14ac:dyDescent="0.3">
      <c r="B197" s="1" t="e">
        <f t="shared" si="41"/>
        <v>#N/A</v>
      </c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" t="str">
        <f t="shared" si="49"/>
        <v/>
      </c>
      <c r="W197" s="1" t="str">
        <f t="shared" si="50"/>
        <v/>
      </c>
      <c r="X197" s="1" t="str">
        <f t="shared" si="50"/>
        <v/>
      </c>
      <c r="Y197" s="1" t="str">
        <f t="shared" si="50"/>
        <v/>
      </c>
      <c r="Z197" s="1" t="e">
        <f t="shared" si="51"/>
        <v>#N/A</v>
      </c>
      <c r="AA197" s="3">
        <f t="shared" si="42"/>
        <v>0</v>
      </c>
      <c r="AB197" s="13" t="e">
        <f t="shared" si="43"/>
        <v>#N/A</v>
      </c>
      <c r="AC197" s="13" t="e">
        <f t="shared" si="44"/>
        <v>#N/A</v>
      </c>
      <c r="AD197" s="13" t="e">
        <f t="shared" si="45"/>
        <v>#N/A</v>
      </c>
      <c r="AE197" s="13" t="e">
        <f t="shared" si="46"/>
        <v>#N/A</v>
      </c>
      <c r="AF197" s="13" t="e">
        <f t="shared" si="47"/>
        <v>#N/A</v>
      </c>
      <c r="AG197" s="13" t="e">
        <f t="shared" si="48"/>
        <v>#N/A</v>
      </c>
    </row>
    <row r="198" spans="2:44" x14ac:dyDescent="0.3">
      <c r="B198" s="1" t="e">
        <f t="shared" si="41"/>
        <v>#N/A</v>
      </c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" t="str">
        <f t="shared" si="49"/>
        <v/>
      </c>
      <c r="W198" s="1" t="str">
        <f t="shared" si="50"/>
        <v/>
      </c>
      <c r="X198" s="1" t="str">
        <f t="shared" si="50"/>
        <v/>
      </c>
      <c r="Y198" s="1" t="str">
        <f t="shared" si="50"/>
        <v/>
      </c>
      <c r="Z198" s="1" t="e">
        <f t="shared" si="51"/>
        <v>#N/A</v>
      </c>
      <c r="AA198" s="3">
        <f t="shared" si="42"/>
        <v>0</v>
      </c>
      <c r="AB198" s="13" t="e">
        <f t="shared" si="43"/>
        <v>#N/A</v>
      </c>
      <c r="AC198" s="13" t="e">
        <f t="shared" si="44"/>
        <v>#N/A</v>
      </c>
      <c r="AD198" s="13" t="e">
        <f t="shared" si="45"/>
        <v>#N/A</v>
      </c>
      <c r="AE198" s="13" t="e">
        <f t="shared" si="46"/>
        <v>#N/A</v>
      </c>
      <c r="AF198" s="13" t="e">
        <f t="shared" si="47"/>
        <v>#N/A</v>
      </c>
      <c r="AG198" s="13" t="e">
        <f t="shared" si="48"/>
        <v>#N/A</v>
      </c>
    </row>
    <row r="199" spans="2:44" x14ac:dyDescent="0.3">
      <c r="B199" s="1" t="e">
        <f t="shared" si="41"/>
        <v>#N/A</v>
      </c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" t="str">
        <f t="shared" si="49"/>
        <v/>
      </c>
      <c r="W199" s="1" t="str">
        <f t="shared" si="50"/>
        <v/>
      </c>
      <c r="X199" s="1" t="str">
        <f t="shared" si="50"/>
        <v/>
      </c>
      <c r="Y199" s="1" t="str">
        <f t="shared" si="50"/>
        <v/>
      </c>
      <c r="Z199" s="1" t="e">
        <f t="shared" si="51"/>
        <v>#N/A</v>
      </c>
      <c r="AA199" s="3">
        <f t="shared" si="42"/>
        <v>0</v>
      </c>
      <c r="AB199" s="13" t="e">
        <f t="shared" si="43"/>
        <v>#N/A</v>
      </c>
      <c r="AC199" s="13" t="e">
        <f t="shared" si="44"/>
        <v>#N/A</v>
      </c>
      <c r="AD199" s="13" t="e">
        <f t="shared" si="45"/>
        <v>#N/A</v>
      </c>
      <c r="AE199" s="13" t="e">
        <f t="shared" si="46"/>
        <v>#N/A</v>
      </c>
      <c r="AF199" s="13" t="e">
        <f t="shared" si="47"/>
        <v>#N/A</v>
      </c>
      <c r="AG199" s="13" t="e">
        <f t="shared" si="48"/>
        <v>#N/A</v>
      </c>
    </row>
    <row r="200" spans="2:44" x14ac:dyDescent="0.3">
      <c r="B200" s="1" t="e">
        <f t="shared" si="41"/>
        <v>#N/A</v>
      </c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" t="str">
        <f t="shared" si="49"/>
        <v/>
      </c>
      <c r="W200" s="1" t="str">
        <f t="shared" si="50"/>
        <v/>
      </c>
      <c r="X200" s="1" t="str">
        <f t="shared" si="50"/>
        <v/>
      </c>
      <c r="Y200" s="1" t="str">
        <f t="shared" si="50"/>
        <v/>
      </c>
      <c r="Z200" s="1" t="e">
        <f t="shared" si="51"/>
        <v>#N/A</v>
      </c>
      <c r="AA200" s="3">
        <f t="shared" si="42"/>
        <v>0</v>
      </c>
      <c r="AB200" s="13" t="e">
        <f t="shared" si="43"/>
        <v>#N/A</v>
      </c>
      <c r="AC200" s="13" t="e">
        <f t="shared" si="44"/>
        <v>#N/A</v>
      </c>
      <c r="AD200" s="13" t="e">
        <f t="shared" si="45"/>
        <v>#N/A</v>
      </c>
      <c r="AE200" s="13" t="e">
        <f t="shared" si="46"/>
        <v>#N/A</v>
      </c>
      <c r="AF200" s="13" t="e">
        <f t="shared" si="47"/>
        <v>#N/A</v>
      </c>
      <c r="AG200" s="13" t="e">
        <f t="shared" si="48"/>
        <v>#N/A</v>
      </c>
    </row>
    <row r="201" spans="2:44" x14ac:dyDescent="0.3">
      <c r="B201" s="1" t="e">
        <f t="shared" si="41"/>
        <v>#N/A</v>
      </c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" t="str">
        <f t="shared" si="49"/>
        <v/>
      </c>
      <c r="W201" s="1" t="str">
        <f t="shared" si="50"/>
        <v/>
      </c>
      <c r="X201" s="1" t="str">
        <f t="shared" si="50"/>
        <v/>
      </c>
      <c r="Y201" s="1" t="str">
        <f t="shared" si="50"/>
        <v/>
      </c>
      <c r="Z201" s="1" t="e">
        <f t="shared" si="51"/>
        <v>#N/A</v>
      </c>
      <c r="AA201" s="3">
        <f t="shared" si="42"/>
        <v>0</v>
      </c>
      <c r="AB201" s="13" t="e">
        <f t="shared" si="43"/>
        <v>#N/A</v>
      </c>
      <c r="AC201" s="13" t="e">
        <f t="shared" si="44"/>
        <v>#N/A</v>
      </c>
      <c r="AD201" s="13" t="e">
        <f t="shared" si="45"/>
        <v>#N/A</v>
      </c>
      <c r="AE201" s="13" t="e">
        <f t="shared" si="46"/>
        <v>#N/A</v>
      </c>
      <c r="AF201" s="13" t="e">
        <f t="shared" si="47"/>
        <v>#N/A</v>
      </c>
      <c r="AG201" s="13" t="e">
        <f t="shared" si="48"/>
        <v>#N/A</v>
      </c>
    </row>
    <row r="202" spans="2:44" x14ac:dyDescent="0.3">
      <c r="B202" s="1" t="e">
        <f t="shared" si="41"/>
        <v>#N/A</v>
      </c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" t="str">
        <f t="shared" si="49"/>
        <v/>
      </c>
      <c r="W202" s="1" t="str">
        <f t="shared" si="50"/>
        <v/>
      </c>
      <c r="X202" s="1" t="str">
        <f t="shared" si="50"/>
        <v/>
      </c>
      <c r="Y202" s="1" t="str">
        <f t="shared" si="50"/>
        <v/>
      </c>
      <c r="Z202" s="1" t="e">
        <f t="shared" si="51"/>
        <v>#N/A</v>
      </c>
      <c r="AA202" s="3">
        <f t="shared" si="42"/>
        <v>0</v>
      </c>
      <c r="AB202" s="13" t="e">
        <f t="shared" si="43"/>
        <v>#N/A</v>
      </c>
      <c r="AC202" s="13" t="e">
        <f t="shared" si="44"/>
        <v>#N/A</v>
      </c>
      <c r="AD202" s="13" t="e">
        <f t="shared" si="45"/>
        <v>#N/A</v>
      </c>
      <c r="AE202" s="13" t="e">
        <f t="shared" si="46"/>
        <v>#N/A</v>
      </c>
      <c r="AF202" s="13" t="e">
        <f t="shared" si="47"/>
        <v>#N/A</v>
      </c>
      <c r="AG202" s="13" t="e">
        <f t="shared" si="48"/>
        <v>#N/A</v>
      </c>
    </row>
    <row r="203" spans="2:44" x14ac:dyDescent="0.3">
      <c r="B203" s="1" t="e">
        <f t="shared" si="41"/>
        <v>#N/A</v>
      </c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" t="str">
        <f t="shared" si="49"/>
        <v/>
      </c>
      <c r="W203" s="1" t="str">
        <f t="shared" si="50"/>
        <v/>
      </c>
      <c r="X203" s="1" t="str">
        <f t="shared" si="50"/>
        <v/>
      </c>
      <c r="Y203" s="1" t="str">
        <f t="shared" si="50"/>
        <v/>
      </c>
      <c r="Z203" s="1" t="e">
        <f t="shared" si="51"/>
        <v>#N/A</v>
      </c>
      <c r="AA203" s="3">
        <f t="shared" si="42"/>
        <v>0</v>
      </c>
      <c r="AB203" s="13" t="e">
        <f t="shared" si="43"/>
        <v>#N/A</v>
      </c>
      <c r="AC203" s="13" t="e">
        <f t="shared" si="44"/>
        <v>#N/A</v>
      </c>
      <c r="AD203" s="13" t="e">
        <f t="shared" si="45"/>
        <v>#N/A</v>
      </c>
      <c r="AE203" s="13" t="e">
        <f t="shared" si="46"/>
        <v>#N/A</v>
      </c>
      <c r="AF203" s="13" t="e">
        <f t="shared" si="47"/>
        <v>#N/A</v>
      </c>
      <c r="AG203" s="13" t="e">
        <f t="shared" si="48"/>
        <v>#N/A</v>
      </c>
    </row>
    <row r="204" spans="2:44" x14ac:dyDescent="0.3">
      <c r="B204" s="1" t="e">
        <f t="shared" si="41"/>
        <v>#N/A</v>
      </c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" t="str">
        <f t="shared" si="49"/>
        <v/>
      </c>
      <c r="W204" s="1" t="str">
        <f t="shared" si="50"/>
        <v/>
      </c>
      <c r="X204" s="1" t="str">
        <f t="shared" si="50"/>
        <v/>
      </c>
      <c r="Y204" s="1" t="str">
        <f t="shared" si="50"/>
        <v/>
      </c>
      <c r="Z204" s="1" t="e">
        <f t="shared" si="51"/>
        <v>#N/A</v>
      </c>
      <c r="AA204" s="3">
        <f t="shared" si="42"/>
        <v>0</v>
      </c>
      <c r="AB204" s="13" t="e">
        <f t="shared" si="43"/>
        <v>#N/A</v>
      </c>
      <c r="AC204" s="13" t="e">
        <f t="shared" si="44"/>
        <v>#N/A</v>
      </c>
      <c r="AD204" s="13" t="e">
        <f t="shared" si="45"/>
        <v>#N/A</v>
      </c>
      <c r="AE204" s="13" t="e">
        <f t="shared" si="46"/>
        <v>#N/A</v>
      </c>
      <c r="AF204" s="13" t="e">
        <f t="shared" si="47"/>
        <v>#N/A</v>
      </c>
      <c r="AG204" s="13" t="e">
        <f t="shared" si="48"/>
        <v>#N/A</v>
      </c>
    </row>
    <row r="205" spans="2:44" x14ac:dyDescent="0.3">
      <c r="B205" s="1" t="e">
        <f t="shared" ref="B205:B268" si="56">IF(C205="",NA(),E205+G205+H205+I205)</f>
        <v>#N/A</v>
      </c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" t="str">
        <f t="shared" si="49"/>
        <v/>
      </c>
      <c r="W205" s="1" t="str">
        <f t="shared" si="50"/>
        <v/>
      </c>
      <c r="X205" s="1" t="str">
        <f t="shared" si="50"/>
        <v/>
      </c>
      <c r="Y205" s="1" t="str">
        <f t="shared" si="50"/>
        <v/>
      </c>
      <c r="Z205" s="1" t="e">
        <f t="shared" si="51"/>
        <v>#N/A</v>
      </c>
      <c r="AA205" s="3">
        <f t="shared" ref="AA205:AA268" si="57">$B$7*K205*$B$6</f>
        <v>0</v>
      </c>
      <c r="AB205" s="13" t="e">
        <f t="shared" ref="AB205:AB268" si="58">IF(OR(ISNA(B205),B205=0),NA(),I205/B205)</f>
        <v>#N/A</v>
      </c>
      <c r="AC205" s="13" t="e">
        <f t="shared" ref="AC205:AC268" si="59">IF(OR(ISNA(B205),B205=0),NA(),B205/$AC$10)</f>
        <v>#N/A</v>
      </c>
      <c r="AD205" s="13" t="e">
        <f t="shared" ref="AD205:AD268" si="60">IF(OR(ISNA(B205),B205=0),NA(),E205/$AC$10)</f>
        <v>#N/A</v>
      </c>
      <c r="AE205" s="13" t="e">
        <f t="shared" ref="AE205:AE268" si="61">IF(OR(ISNA(B205),B205=0),NA(),G205/$AC$10)</f>
        <v>#N/A</v>
      </c>
      <c r="AF205" s="13" t="e">
        <f t="shared" ref="AF205:AF268" si="62">IF(OR(ISNA(B205),B205=0),NA(),I205/$AC$10)</f>
        <v>#N/A</v>
      </c>
      <c r="AG205" s="13" t="e">
        <f t="shared" ref="AG205:AG268" si="63">+IF(OR(ISNA(B205),B205=0),NA(),Z205/$AC$10)</f>
        <v>#N/A</v>
      </c>
    </row>
    <row r="206" spans="2:44" x14ac:dyDescent="0.3">
      <c r="B206" s="1" t="e">
        <f t="shared" si="56"/>
        <v>#N/A</v>
      </c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" t="str">
        <f t="shared" si="49"/>
        <v/>
      </c>
      <c r="W206" s="1" t="str">
        <f t="shared" si="50"/>
        <v/>
      </c>
      <c r="X206" s="1" t="str">
        <f t="shared" si="50"/>
        <v/>
      </c>
      <c r="Y206" s="1" t="str">
        <f t="shared" si="50"/>
        <v/>
      </c>
      <c r="Z206" s="1" t="e">
        <f t="shared" si="51"/>
        <v>#N/A</v>
      </c>
      <c r="AA206" s="3">
        <f t="shared" si="57"/>
        <v>0</v>
      </c>
      <c r="AB206" s="13" t="e">
        <f t="shared" si="58"/>
        <v>#N/A</v>
      </c>
      <c r="AC206" s="13" t="e">
        <f t="shared" si="59"/>
        <v>#N/A</v>
      </c>
      <c r="AD206" s="13" t="e">
        <f t="shared" si="60"/>
        <v>#N/A</v>
      </c>
      <c r="AE206" s="13" t="e">
        <f t="shared" si="61"/>
        <v>#N/A</v>
      </c>
      <c r="AF206" s="13" t="e">
        <f t="shared" si="62"/>
        <v>#N/A</v>
      </c>
      <c r="AG206" s="13" t="e">
        <f t="shared" si="63"/>
        <v>#N/A</v>
      </c>
    </row>
    <row r="207" spans="2:44" x14ac:dyDescent="0.3">
      <c r="B207" s="1" t="e">
        <f t="shared" si="56"/>
        <v>#N/A</v>
      </c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" t="str">
        <f t="shared" ref="V207:V270" si="64">IF($C207="","",E207-E206)</f>
        <v/>
      </c>
      <c r="W207" s="1" t="str">
        <f t="shared" ref="W207:Y270" si="65">IF($C207="","",G207-G206)</f>
        <v/>
      </c>
      <c r="X207" s="1" t="str">
        <f t="shared" si="65"/>
        <v/>
      </c>
      <c r="Y207" s="1" t="str">
        <f t="shared" si="65"/>
        <v/>
      </c>
      <c r="Z207" s="1" t="e">
        <f t="shared" ref="Z207:Z270" si="66">IF(OR($C207="",ISNA($C207)),NA(),V207+W207+X207+Y207)</f>
        <v>#N/A</v>
      </c>
      <c r="AA207" s="3">
        <f t="shared" si="57"/>
        <v>0</v>
      </c>
      <c r="AB207" s="13" t="e">
        <f t="shared" si="58"/>
        <v>#N/A</v>
      </c>
      <c r="AC207" s="13" t="e">
        <f t="shared" si="59"/>
        <v>#N/A</v>
      </c>
      <c r="AD207" s="13" t="e">
        <f t="shared" si="60"/>
        <v>#N/A</v>
      </c>
      <c r="AE207" s="13" t="e">
        <f t="shared" si="61"/>
        <v>#N/A</v>
      </c>
      <c r="AF207" s="13" t="e">
        <f t="shared" si="62"/>
        <v>#N/A</v>
      </c>
      <c r="AG207" s="13" t="e">
        <f t="shared" si="63"/>
        <v>#N/A</v>
      </c>
    </row>
    <row r="208" spans="2:44" x14ac:dyDescent="0.3">
      <c r="B208" s="1" t="e">
        <f t="shared" si="56"/>
        <v>#N/A</v>
      </c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" t="str">
        <f t="shared" si="64"/>
        <v/>
      </c>
      <c r="W208" s="1" t="str">
        <f t="shared" si="65"/>
        <v/>
      </c>
      <c r="X208" s="1" t="str">
        <f t="shared" si="65"/>
        <v/>
      </c>
      <c r="Y208" s="1" t="str">
        <f t="shared" si="65"/>
        <v/>
      </c>
      <c r="Z208" s="1" t="e">
        <f t="shared" si="66"/>
        <v>#N/A</v>
      </c>
      <c r="AA208" s="3">
        <f t="shared" si="57"/>
        <v>0</v>
      </c>
      <c r="AB208" s="13" t="e">
        <f t="shared" si="58"/>
        <v>#N/A</v>
      </c>
      <c r="AC208" s="13" t="e">
        <f t="shared" si="59"/>
        <v>#N/A</v>
      </c>
      <c r="AD208" s="13" t="e">
        <f t="shared" si="60"/>
        <v>#N/A</v>
      </c>
      <c r="AE208" s="13" t="e">
        <f t="shared" si="61"/>
        <v>#N/A</v>
      </c>
      <c r="AF208" s="13" t="e">
        <f t="shared" si="62"/>
        <v>#N/A</v>
      </c>
      <c r="AG208" s="13" t="e">
        <f t="shared" si="63"/>
        <v>#N/A</v>
      </c>
    </row>
    <row r="209" spans="2:33" x14ac:dyDescent="0.3">
      <c r="B209" s="1" t="e">
        <f t="shared" si="56"/>
        <v>#N/A</v>
      </c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" t="str">
        <f t="shared" si="64"/>
        <v/>
      </c>
      <c r="W209" s="1" t="str">
        <f t="shared" si="65"/>
        <v/>
      </c>
      <c r="X209" s="1" t="str">
        <f t="shared" si="65"/>
        <v/>
      </c>
      <c r="Y209" s="1" t="str">
        <f t="shared" si="65"/>
        <v/>
      </c>
      <c r="Z209" s="1" t="e">
        <f t="shared" si="66"/>
        <v>#N/A</v>
      </c>
      <c r="AA209" s="3">
        <f t="shared" si="57"/>
        <v>0</v>
      </c>
      <c r="AB209" s="13" t="e">
        <f t="shared" si="58"/>
        <v>#N/A</v>
      </c>
      <c r="AC209" s="13" t="e">
        <f t="shared" si="59"/>
        <v>#N/A</v>
      </c>
      <c r="AD209" s="13" t="e">
        <f t="shared" si="60"/>
        <v>#N/A</v>
      </c>
      <c r="AE209" s="13" t="e">
        <f t="shared" si="61"/>
        <v>#N/A</v>
      </c>
      <c r="AF209" s="13" t="e">
        <f t="shared" si="62"/>
        <v>#N/A</v>
      </c>
      <c r="AG209" s="13" t="e">
        <f t="shared" si="63"/>
        <v>#N/A</v>
      </c>
    </row>
    <row r="210" spans="2:33" x14ac:dyDescent="0.3">
      <c r="B210" s="1" t="e">
        <f t="shared" si="56"/>
        <v>#N/A</v>
      </c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" t="str">
        <f t="shared" si="64"/>
        <v/>
      </c>
      <c r="W210" s="1" t="str">
        <f t="shared" si="65"/>
        <v/>
      </c>
      <c r="X210" s="1" t="str">
        <f t="shared" si="65"/>
        <v/>
      </c>
      <c r="Y210" s="1" t="str">
        <f t="shared" si="65"/>
        <v/>
      </c>
      <c r="Z210" s="1" t="e">
        <f t="shared" si="66"/>
        <v>#N/A</v>
      </c>
      <c r="AA210" s="3">
        <f t="shared" si="57"/>
        <v>0</v>
      </c>
      <c r="AB210" s="13" t="e">
        <f t="shared" si="58"/>
        <v>#N/A</v>
      </c>
      <c r="AC210" s="13" t="e">
        <f t="shared" si="59"/>
        <v>#N/A</v>
      </c>
      <c r="AD210" s="13" t="e">
        <f t="shared" si="60"/>
        <v>#N/A</v>
      </c>
      <c r="AE210" s="13" t="e">
        <f t="shared" si="61"/>
        <v>#N/A</v>
      </c>
      <c r="AF210" s="13" t="e">
        <f t="shared" si="62"/>
        <v>#N/A</v>
      </c>
      <c r="AG210" s="13" t="e">
        <f t="shared" si="63"/>
        <v>#N/A</v>
      </c>
    </row>
    <row r="211" spans="2:33" x14ac:dyDescent="0.3">
      <c r="B211" s="1" t="e">
        <f t="shared" si="56"/>
        <v>#N/A</v>
      </c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" t="str">
        <f t="shared" si="64"/>
        <v/>
      </c>
      <c r="W211" s="1" t="str">
        <f t="shared" si="65"/>
        <v/>
      </c>
      <c r="X211" s="1" t="str">
        <f t="shared" si="65"/>
        <v/>
      </c>
      <c r="Y211" s="1" t="str">
        <f t="shared" si="65"/>
        <v/>
      </c>
      <c r="Z211" s="1" t="e">
        <f t="shared" si="66"/>
        <v>#N/A</v>
      </c>
      <c r="AA211" s="3">
        <f t="shared" si="57"/>
        <v>0</v>
      </c>
      <c r="AB211" s="13" t="e">
        <f t="shared" si="58"/>
        <v>#N/A</v>
      </c>
      <c r="AC211" s="13" t="e">
        <f t="shared" si="59"/>
        <v>#N/A</v>
      </c>
      <c r="AD211" s="13" t="e">
        <f t="shared" si="60"/>
        <v>#N/A</v>
      </c>
      <c r="AE211" s="13" t="e">
        <f t="shared" si="61"/>
        <v>#N/A</v>
      </c>
      <c r="AF211" s="13" t="e">
        <f t="shared" si="62"/>
        <v>#N/A</v>
      </c>
      <c r="AG211" s="13" t="e">
        <f t="shared" si="63"/>
        <v>#N/A</v>
      </c>
    </row>
    <row r="212" spans="2:33" x14ac:dyDescent="0.3">
      <c r="B212" s="1" t="e">
        <f t="shared" si="56"/>
        <v>#N/A</v>
      </c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" t="str">
        <f t="shared" si="64"/>
        <v/>
      </c>
      <c r="W212" s="1" t="str">
        <f t="shared" si="65"/>
        <v/>
      </c>
      <c r="X212" s="1" t="str">
        <f t="shared" si="65"/>
        <v/>
      </c>
      <c r="Y212" s="1" t="str">
        <f t="shared" si="65"/>
        <v/>
      </c>
      <c r="Z212" s="1" t="e">
        <f t="shared" si="66"/>
        <v>#N/A</v>
      </c>
      <c r="AA212" s="3">
        <f t="shared" si="57"/>
        <v>0</v>
      </c>
      <c r="AB212" s="13" t="e">
        <f t="shared" si="58"/>
        <v>#N/A</v>
      </c>
      <c r="AC212" s="13" t="e">
        <f t="shared" si="59"/>
        <v>#N/A</v>
      </c>
      <c r="AD212" s="13" t="e">
        <f t="shared" si="60"/>
        <v>#N/A</v>
      </c>
      <c r="AE212" s="13" t="e">
        <f t="shared" si="61"/>
        <v>#N/A</v>
      </c>
      <c r="AF212" s="13" t="e">
        <f t="shared" si="62"/>
        <v>#N/A</v>
      </c>
      <c r="AG212" s="13" t="e">
        <f t="shared" si="63"/>
        <v>#N/A</v>
      </c>
    </row>
    <row r="213" spans="2:33" x14ac:dyDescent="0.3">
      <c r="B213" s="1" t="e">
        <f t="shared" si="56"/>
        <v>#N/A</v>
      </c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" t="str">
        <f t="shared" si="64"/>
        <v/>
      </c>
      <c r="W213" s="1" t="str">
        <f t="shared" si="65"/>
        <v/>
      </c>
      <c r="X213" s="1" t="str">
        <f t="shared" si="65"/>
        <v/>
      </c>
      <c r="Y213" s="1" t="str">
        <f t="shared" si="65"/>
        <v/>
      </c>
      <c r="Z213" s="1" t="e">
        <f t="shared" si="66"/>
        <v>#N/A</v>
      </c>
      <c r="AA213" s="3">
        <f t="shared" si="57"/>
        <v>0</v>
      </c>
      <c r="AB213" s="13" t="e">
        <f t="shared" si="58"/>
        <v>#N/A</v>
      </c>
      <c r="AC213" s="13" t="e">
        <f t="shared" si="59"/>
        <v>#N/A</v>
      </c>
      <c r="AD213" s="13" t="e">
        <f t="shared" si="60"/>
        <v>#N/A</v>
      </c>
      <c r="AE213" s="13" t="e">
        <f t="shared" si="61"/>
        <v>#N/A</v>
      </c>
      <c r="AF213" s="13" t="e">
        <f t="shared" si="62"/>
        <v>#N/A</v>
      </c>
      <c r="AG213" s="13" t="e">
        <f t="shared" si="63"/>
        <v>#N/A</v>
      </c>
    </row>
    <row r="214" spans="2:33" x14ac:dyDescent="0.3">
      <c r="B214" s="1" t="e">
        <f t="shared" si="56"/>
        <v>#N/A</v>
      </c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" t="str">
        <f t="shared" si="64"/>
        <v/>
      </c>
      <c r="W214" s="1" t="str">
        <f t="shared" si="65"/>
        <v/>
      </c>
      <c r="X214" s="1" t="str">
        <f t="shared" si="65"/>
        <v/>
      </c>
      <c r="Y214" s="1" t="str">
        <f t="shared" si="65"/>
        <v/>
      </c>
      <c r="Z214" s="1" t="e">
        <f t="shared" si="66"/>
        <v>#N/A</v>
      </c>
      <c r="AA214" s="3">
        <f t="shared" si="57"/>
        <v>0</v>
      </c>
      <c r="AB214" s="13" t="e">
        <f t="shared" si="58"/>
        <v>#N/A</v>
      </c>
      <c r="AC214" s="13" t="e">
        <f t="shared" si="59"/>
        <v>#N/A</v>
      </c>
      <c r="AD214" s="13" t="e">
        <f t="shared" si="60"/>
        <v>#N/A</v>
      </c>
      <c r="AE214" s="13" t="e">
        <f t="shared" si="61"/>
        <v>#N/A</v>
      </c>
      <c r="AF214" s="13" t="e">
        <f t="shared" si="62"/>
        <v>#N/A</v>
      </c>
      <c r="AG214" s="13" t="e">
        <f t="shared" si="63"/>
        <v>#N/A</v>
      </c>
    </row>
    <row r="215" spans="2:33" x14ac:dyDescent="0.3">
      <c r="B215" s="1" t="e">
        <f t="shared" si="56"/>
        <v>#N/A</v>
      </c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" t="str">
        <f t="shared" si="64"/>
        <v/>
      </c>
      <c r="W215" s="1" t="str">
        <f t="shared" si="65"/>
        <v/>
      </c>
      <c r="X215" s="1" t="str">
        <f t="shared" si="65"/>
        <v/>
      </c>
      <c r="Y215" s="1" t="str">
        <f t="shared" si="65"/>
        <v/>
      </c>
      <c r="Z215" s="1" t="e">
        <f t="shared" si="66"/>
        <v>#N/A</v>
      </c>
      <c r="AA215" s="3">
        <f t="shared" si="57"/>
        <v>0</v>
      </c>
      <c r="AB215" s="13" t="e">
        <f t="shared" si="58"/>
        <v>#N/A</v>
      </c>
      <c r="AC215" s="13" t="e">
        <f t="shared" si="59"/>
        <v>#N/A</v>
      </c>
      <c r="AD215" s="13" t="e">
        <f t="shared" si="60"/>
        <v>#N/A</v>
      </c>
      <c r="AE215" s="13" t="e">
        <f t="shared" si="61"/>
        <v>#N/A</v>
      </c>
      <c r="AF215" s="13" t="e">
        <f t="shared" si="62"/>
        <v>#N/A</v>
      </c>
      <c r="AG215" s="13" t="e">
        <f t="shared" si="63"/>
        <v>#N/A</v>
      </c>
    </row>
    <row r="216" spans="2:33" x14ac:dyDescent="0.3">
      <c r="B216" s="1" t="e">
        <f t="shared" si="56"/>
        <v>#N/A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" t="str">
        <f t="shared" si="64"/>
        <v/>
      </c>
      <c r="W216" s="1" t="str">
        <f t="shared" si="65"/>
        <v/>
      </c>
      <c r="X216" s="1" t="str">
        <f t="shared" si="65"/>
        <v/>
      </c>
      <c r="Y216" s="1" t="str">
        <f t="shared" si="65"/>
        <v/>
      </c>
      <c r="Z216" s="1" t="e">
        <f t="shared" si="66"/>
        <v>#N/A</v>
      </c>
      <c r="AA216" s="3">
        <f t="shared" si="57"/>
        <v>0</v>
      </c>
      <c r="AB216" s="13" t="e">
        <f t="shared" si="58"/>
        <v>#N/A</v>
      </c>
      <c r="AC216" s="13" t="e">
        <f t="shared" si="59"/>
        <v>#N/A</v>
      </c>
      <c r="AD216" s="13" t="e">
        <f t="shared" si="60"/>
        <v>#N/A</v>
      </c>
      <c r="AE216" s="13" t="e">
        <f t="shared" si="61"/>
        <v>#N/A</v>
      </c>
      <c r="AF216" s="13" t="e">
        <f t="shared" si="62"/>
        <v>#N/A</v>
      </c>
      <c r="AG216" s="13" t="e">
        <f t="shared" si="63"/>
        <v>#N/A</v>
      </c>
    </row>
    <row r="217" spans="2:33" x14ac:dyDescent="0.3">
      <c r="B217" s="1" t="e">
        <f t="shared" si="56"/>
        <v>#N/A</v>
      </c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" t="str">
        <f t="shared" si="64"/>
        <v/>
      </c>
      <c r="W217" s="1" t="str">
        <f t="shared" si="65"/>
        <v/>
      </c>
      <c r="X217" s="1" t="str">
        <f t="shared" si="65"/>
        <v/>
      </c>
      <c r="Y217" s="1" t="str">
        <f t="shared" si="65"/>
        <v/>
      </c>
      <c r="Z217" s="1" t="e">
        <f t="shared" si="66"/>
        <v>#N/A</v>
      </c>
      <c r="AA217" s="3">
        <f t="shared" si="57"/>
        <v>0</v>
      </c>
      <c r="AB217" s="13" t="e">
        <f t="shared" si="58"/>
        <v>#N/A</v>
      </c>
      <c r="AC217" s="13" t="e">
        <f t="shared" si="59"/>
        <v>#N/A</v>
      </c>
      <c r="AD217" s="13" t="e">
        <f t="shared" si="60"/>
        <v>#N/A</v>
      </c>
      <c r="AE217" s="13" t="e">
        <f t="shared" si="61"/>
        <v>#N/A</v>
      </c>
      <c r="AF217" s="13" t="e">
        <f t="shared" si="62"/>
        <v>#N/A</v>
      </c>
      <c r="AG217" s="13" t="e">
        <f t="shared" si="63"/>
        <v>#N/A</v>
      </c>
    </row>
    <row r="218" spans="2:33" x14ac:dyDescent="0.3">
      <c r="B218" s="1" t="e">
        <f t="shared" si="56"/>
        <v>#N/A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1" t="str">
        <f t="shared" si="64"/>
        <v/>
      </c>
      <c r="W218" s="1" t="str">
        <f t="shared" si="65"/>
        <v/>
      </c>
      <c r="X218" s="1" t="str">
        <f t="shared" si="65"/>
        <v/>
      </c>
      <c r="Y218" s="1" t="str">
        <f t="shared" si="65"/>
        <v/>
      </c>
      <c r="Z218" s="1" t="e">
        <f t="shared" si="66"/>
        <v>#N/A</v>
      </c>
      <c r="AA218" s="3">
        <f t="shared" si="57"/>
        <v>0</v>
      </c>
      <c r="AB218" s="13" t="e">
        <f t="shared" si="58"/>
        <v>#N/A</v>
      </c>
      <c r="AC218" s="13" t="e">
        <f t="shared" si="59"/>
        <v>#N/A</v>
      </c>
      <c r="AD218" s="13" t="e">
        <f t="shared" si="60"/>
        <v>#N/A</v>
      </c>
      <c r="AE218" s="13" t="e">
        <f t="shared" si="61"/>
        <v>#N/A</v>
      </c>
      <c r="AF218" s="13" t="e">
        <f t="shared" si="62"/>
        <v>#N/A</v>
      </c>
      <c r="AG218" s="13" t="e">
        <f t="shared" si="63"/>
        <v>#N/A</v>
      </c>
    </row>
    <row r="219" spans="2:33" x14ac:dyDescent="0.3">
      <c r="B219" s="1" t="e">
        <f t="shared" si="56"/>
        <v>#N/A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1" t="str">
        <f t="shared" si="64"/>
        <v/>
      </c>
      <c r="W219" s="1" t="str">
        <f t="shared" si="65"/>
        <v/>
      </c>
      <c r="X219" s="1" t="str">
        <f t="shared" si="65"/>
        <v/>
      </c>
      <c r="Y219" s="1" t="str">
        <f t="shared" si="65"/>
        <v/>
      </c>
      <c r="Z219" s="1" t="e">
        <f t="shared" si="66"/>
        <v>#N/A</v>
      </c>
      <c r="AA219" s="3">
        <f t="shared" si="57"/>
        <v>0</v>
      </c>
      <c r="AB219" s="13" t="e">
        <f t="shared" si="58"/>
        <v>#N/A</v>
      </c>
      <c r="AC219" s="13" t="e">
        <f t="shared" si="59"/>
        <v>#N/A</v>
      </c>
      <c r="AD219" s="13" t="e">
        <f t="shared" si="60"/>
        <v>#N/A</v>
      </c>
      <c r="AE219" s="13" t="e">
        <f t="shared" si="61"/>
        <v>#N/A</v>
      </c>
      <c r="AF219" s="13" t="e">
        <f t="shared" si="62"/>
        <v>#N/A</v>
      </c>
      <c r="AG219" s="13" t="e">
        <f t="shared" si="63"/>
        <v>#N/A</v>
      </c>
    </row>
    <row r="220" spans="2:33" x14ac:dyDescent="0.3">
      <c r="B220" s="1" t="e">
        <f t="shared" si="56"/>
        <v>#N/A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1" t="str">
        <f t="shared" si="64"/>
        <v/>
      </c>
      <c r="W220" s="1" t="str">
        <f t="shared" si="65"/>
        <v/>
      </c>
      <c r="X220" s="1" t="str">
        <f t="shared" si="65"/>
        <v/>
      </c>
      <c r="Y220" s="1" t="str">
        <f t="shared" si="65"/>
        <v/>
      </c>
      <c r="Z220" s="1" t="e">
        <f t="shared" si="66"/>
        <v>#N/A</v>
      </c>
      <c r="AA220" s="3">
        <f t="shared" si="57"/>
        <v>0</v>
      </c>
      <c r="AB220" s="13" t="e">
        <f t="shared" si="58"/>
        <v>#N/A</v>
      </c>
      <c r="AC220" s="13" t="e">
        <f t="shared" si="59"/>
        <v>#N/A</v>
      </c>
      <c r="AD220" s="13" t="e">
        <f t="shared" si="60"/>
        <v>#N/A</v>
      </c>
      <c r="AE220" s="13" t="e">
        <f t="shared" si="61"/>
        <v>#N/A</v>
      </c>
      <c r="AF220" s="13" t="e">
        <f t="shared" si="62"/>
        <v>#N/A</v>
      </c>
      <c r="AG220" s="13" t="e">
        <f t="shared" si="63"/>
        <v>#N/A</v>
      </c>
    </row>
    <row r="221" spans="2:33" x14ac:dyDescent="0.3">
      <c r="B221" s="1" t="e">
        <f t="shared" si="56"/>
        <v>#N/A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1" t="str">
        <f t="shared" si="64"/>
        <v/>
      </c>
      <c r="W221" s="1" t="str">
        <f t="shared" si="65"/>
        <v/>
      </c>
      <c r="X221" s="1" t="str">
        <f t="shared" si="65"/>
        <v/>
      </c>
      <c r="Y221" s="1" t="str">
        <f t="shared" si="65"/>
        <v/>
      </c>
      <c r="Z221" s="1" t="e">
        <f t="shared" si="66"/>
        <v>#N/A</v>
      </c>
      <c r="AA221" s="3">
        <f t="shared" si="57"/>
        <v>0</v>
      </c>
      <c r="AB221" s="13" t="e">
        <f t="shared" si="58"/>
        <v>#N/A</v>
      </c>
      <c r="AC221" s="13" t="e">
        <f t="shared" si="59"/>
        <v>#N/A</v>
      </c>
      <c r="AD221" s="13" t="e">
        <f t="shared" si="60"/>
        <v>#N/A</v>
      </c>
      <c r="AE221" s="13" t="e">
        <f t="shared" si="61"/>
        <v>#N/A</v>
      </c>
      <c r="AF221" s="13" t="e">
        <f t="shared" si="62"/>
        <v>#N/A</v>
      </c>
      <c r="AG221" s="13" t="e">
        <f t="shared" si="63"/>
        <v>#N/A</v>
      </c>
    </row>
    <row r="222" spans="2:33" x14ac:dyDescent="0.3">
      <c r="B222" s="1" t="e">
        <f t="shared" si="56"/>
        <v>#N/A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1" t="str">
        <f t="shared" si="64"/>
        <v/>
      </c>
      <c r="W222" s="1" t="str">
        <f t="shared" si="65"/>
        <v/>
      </c>
      <c r="X222" s="1" t="str">
        <f t="shared" si="65"/>
        <v/>
      </c>
      <c r="Y222" s="1" t="str">
        <f t="shared" si="65"/>
        <v/>
      </c>
      <c r="Z222" s="1" t="e">
        <f t="shared" si="66"/>
        <v>#N/A</v>
      </c>
      <c r="AA222" s="3">
        <f t="shared" si="57"/>
        <v>0</v>
      </c>
      <c r="AB222" s="13" t="e">
        <f t="shared" si="58"/>
        <v>#N/A</v>
      </c>
      <c r="AC222" s="13" t="e">
        <f t="shared" si="59"/>
        <v>#N/A</v>
      </c>
      <c r="AD222" s="13" t="e">
        <f t="shared" si="60"/>
        <v>#N/A</v>
      </c>
      <c r="AE222" s="13" t="e">
        <f t="shared" si="61"/>
        <v>#N/A</v>
      </c>
      <c r="AF222" s="13" t="e">
        <f t="shared" si="62"/>
        <v>#N/A</v>
      </c>
      <c r="AG222" s="13" t="e">
        <f t="shared" si="63"/>
        <v>#N/A</v>
      </c>
    </row>
    <row r="223" spans="2:33" x14ac:dyDescent="0.3">
      <c r="B223" s="1" t="e">
        <f t="shared" si="56"/>
        <v>#N/A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1" t="str">
        <f t="shared" si="64"/>
        <v/>
      </c>
      <c r="W223" s="1" t="str">
        <f t="shared" si="65"/>
        <v/>
      </c>
      <c r="X223" s="1" t="str">
        <f t="shared" si="65"/>
        <v/>
      </c>
      <c r="Y223" s="1" t="str">
        <f t="shared" si="65"/>
        <v/>
      </c>
      <c r="Z223" s="1" t="e">
        <f t="shared" si="66"/>
        <v>#N/A</v>
      </c>
      <c r="AA223" s="3">
        <f t="shared" si="57"/>
        <v>0</v>
      </c>
      <c r="AB223" s="13" t="e">
        <f t="shared" si="58"/>
        <v>#N/A</v>
      </c>
      <c r="AC223" s="13" t="e">
        <f t="shared" si="59"/>
        <v>#N/A</v>
      </c>
      <c r="AD223" s="13" t="e">
        <f t="shared" si="60"/>
        <v>#N/A</v>
      </c>
      <c r="AE223" s="13" t="e">
        <f t="shared" si="61"/>
        <v>#N/A</v>
      </c>
      <c r="AF223" s="13" t="e">
        <f t="shared" si="62"/>
        <v>#N/A</v>
      </c>
      <c r="AG223" s="13" t="e">
        <f t="shared" si="63"/>
        <v>#N/A</v>
      </c>
    </row>
    <row r="224" spans="2:33" x14ac:dyDescent="0.3">
      <c r="B224" s="1" t="e">
        <f t="shared" si="56"/>
        <v>#N/A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1" t="str">
        <f t="shared" si="64"/>
        <v/>
      </c>
      <c r="W224" s="1" t="str">
        <f t="shared" si="65"/>
        <v/>
      </c>
      <c r="X224" s="1" t="str">
        <f t="shared" si="65"/>
        <v/>
      </c>
      <c r="Y224" s="1" t="str">
        <f t="shared" si="65"/>
        <v/>
      </c>
      <c r="Z224" s="1" t="e">
        <f t="shared" si="66"/>
        <v>#N/A</v>
      </c>
      <c r="AA224" s="3">
        <f t="shared" si="57"/>
        <v>0</v>
      </c>
      <c r="AB224" s="13" t="e">
        <f t="shared" si="58"/>
        <v>#N/A</v>
      </c>
      <c r="AC224" s="13" t="e">
        <f t="shared" si="59"/>
        <v>#N/A</v>
      </c>
      <c r="AD224" s="13" t="e">
        <f t="shared" si="60"/>
        <v>#N/A</v>
      </c>
      <c r="AE224" s="13" t="e">
        <f t="shared" si="61"/>
        <v>#N/A</v>
      </c>
      <c r="AF224" s="13" t="e">
        <f t="shared" si="62"/>
        <v>#N/A</v>
      </c>
      <c r="AG224" s="13" t="e">
        <f t="shared" si="63"/>
        <v>#N/A</v>
      </c>
    </row>
    <row r="225" spans="2:33" x14ac:dyDescent="0.3">
      <c r="B225" s="1" t="e">
        <f t="shared" si="56"/>
        <v>#N/A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1" t="str">
        <f t="shared" si="64"/>
        <v/>
      </c>
      <c r="W225" s="1" t="str">
        <f t="shared" si="65"/>
        <v/>
      </c>
      <c r="X225" s="1" t="str">
        <f t="shared" si="65"/>
        <v/>
      </c>
      <c r="Y225" s="1" t="str">
        <f t="shared" si="65"/>
        <v/>
      </c>
      <c r="Z225" s="1" t="e">
        <f t="shared" si="66"/>
        <v>#N/A</v>
      </c>
      <c r="AA225" s="3">
        <f t="shared" si="57"/>
        <v>0</v>
      </c>
      <c r="AB225" s="13" t="e">
        <f t="shared" si="58"/>
        <v>#N/A</v>
      </c>
      <c r="AC225" s="13" t="e">
        <f t="shared" si="59"/>
        <v>#N/A</v>
      </c>
      <c r="AD225" s="13" t="e">
        <f t="shared" si="60"/>
        <v>#N/A</v>
      </c>
      <c r="AE225" s="13" t="e">
        <f t="shared" si="61"/>
        <v>#N/A</v>
      </c>
      <c r="AF225" s="13" t="e">
        <f t="shared" si="62"/>
        <v>#N/A</v>
      </c>
      <c r="AG225" s="13" t="e">
        <f t="shared" si="63"/>
        <v>#N/A</v>
      </c>
    </row>
    <row r="226" spans="2:33" x14ac:dyDescent="0.3">
      <c r="B226" s="1" t="e">
        <f t="shared" si="56"/>
        <v>#N/A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1" t="str">
        <f t="shared" si="64"/>
        <v/>
      </c>
      <c r="W226" s="1" t="str">
        <f t="shared" si="65"/>
        <v/>
      </c>
      <c r="X226" s="1" t="str">
        <f t="shared" si="65"/>
        <v/>
      </c>
      <c r="Y226" s="1" t="str">
        <f t="shared" si="65"/>
        <v/>
      </c>
      <c r="Z226" s="1" t="e">
        <f t="shared" si="66"/>
        <v>#N/A</v>
      </c>
      <c r="AA226" s="3">
        <f t="shared" si="57"/>
        <v>0</v>
      </c>
      <c r="AB226" s="13" t="e">
        <f t="shared" si="58"/>
        <v>#N/A</v>
      </c>
      <c r="AC226" s="13" t="e">
        <f t="shared" si="59"/>
        <v>#N/A</v>
      </c>
      <c r="AD226" s="13" t="e">
        <f t="shared" si="60"/>
        <v>#N/A</v>
      </c>
      <c r="AE226" s="13" t="e">
        <f t="shared" si="61"/>
        <v>#N/A</v>
      </c>
      <c r="AF226" s="13" t="e">
        <f t="shared" si="62"/>
        <v>#N/A</v>
      </c>
      <c r="AG226" s="13" t="e">
        <f t="shared" si="63"/>
        <v>#N/A</v>
      </c>
    </row>
    <row r="227" spans="2:33" x14ac:dyDescent="0.3">
      <c r="B227" s="1" t="e">
        <f t="shared" si="56"/>
        <v>#N/A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1" t="str">
        <f t="shared" si="64"/>
        <v/>
      </c>
      <c r="W227" s="1" t="str">
        <f t="shared" si="65"/>
        <v/>
      </c>
      <c r="X227" s="1" t="str">
        <f t="shared" si="65"/>
        <v/>
      </c>
      <c r="Y227" s="1" t="str">
        <f t="shared" si="65"/>
        <v/>
      </c>
      <c r="Z227" s="1" t="e">
        <f t="shared" si="66"/>
        <v>#N/A</v>
      </c>
      <c r="AA227" s="3">
        <f t="shared" si="57"/>
        <v>0</v>
      </c>
      <c r="AB227" s="13" t="e">
        <f t="shared" si="58"/>
        <v>#N/A</v>
      </c>
      <c r="AC227" s="13" t="e">
        <f t="shared" si="59"/>
        <v>#N/A</v>
      </c>
      <c r="AD227" s="13" t="e">
        <f t="shared" si="60"/>
        <v>#N/A</v>
      </c>
      <c r="AE227" s="13" t="e">
        <f t="shared" si="61"/>
        <v>#N/A</v>
      </c>
      <c r="AF227" s="13" t="e">
        <f t="shared" si="62"/>
        <v>#N/A</v>
      </c>
      <c r="AG227" s="13" t="e">
        <f t="shared" si="63"/>
        <v>#N/A</v>
      </c>
    </row>
    <row r="228" spans="2:33" x14ac:dyDescent="0.3">
      <c r="B228" s="1" t="e">
        <f t="shared" si="56"/>
        <v>#N/A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1" t="str">
        <f t="shared" si="64"/>
        <v/>
      </c>
      <c r="W228" s="1" t="str">
        <f t="shared" si="65"/>
        <v/>
      </c>
      <c r="X228" s="1" t="str">
        <f t="shared" si="65"/>
        <v/>
      </c>
      <c r="Y228" s="1" t="str">
        <f t="shared" si="65"/>
        <v/>
      </c>
      <c r="Z228" s="1" t="e">
        <f t="shared" si="66"/>
        <v>#N/A</v>
      </c>
      <c r="AA228" s="3">
        <f t="shared" si="57"/>
        <v>0</v>
      </c>
      <c r="AB228" s="13" t="e">
        <f t="shared" si="58"/>
        <v>#N/A</v>
      </c>
      <c r="AC228" s="13" t="e">
        <f t="shared" si="59"/>
        <v>#N/A</v>
      </c>
      <c r="AD228" s="13" t="e">
        <f t="shared" si="60"/>
        <v>#N/A</v>
      </c>
      <c r="AE228" s="13" t="e">
        <f t="shared" si="61"/>
        <v>#N/A</v>
      </c>
      <c r="AF228" s="13" t="e">
        <f t="shared" si="62"/>
        <v>#N/A</v>
      </c>
      <c r="AG228" s="13" t="e">
        <f t="shared" si="63"/>
        <v>#N/A</v>
      </c>
    </row>
    <row r="229" spans="2:33" x14ac:dyDescent="0.3">
      <c r="B229" s="1" t="e">
        <f t="shared" si="56"/>
        <v>#N/A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1" t="str">
        <f t="shared" si="64"/>
        <v/>
      </c>
      <c r="W229" s="1" t="str">
        <f t="shared" si="65"/>
        <v/>
      </c>
      <c r="X229" s="1" t="str">
        <f t="shared" si="65"/>
        <v/>
      </c>
      <c r="Y229" s="1" t="str">
        <f t="shared" si="65"/>
        <v/>
      </c>
      <c r="Z229" s="1" t="e">
        <f t="shared" si="66"/>
        <v>#N/A</v>
      </c>
      <c r="AA229" s="3">
        <f t="shared" si="57"/>
        <v>0</v>
      </c>
      <c r="AB229" s="13" t="e">
        <f t="shared" si="58"/>
        <v>#N/A</v>
      </c>
      <c r="AC229" s="13" t="e">
        <f t="shared" si="59"/>
        <v>#N/A</v>
      </c>
      <c r="AD229" s="13" t="e">
        <f t="shared" si="60"/>
        <v>#N/A</v>
      </c>
      <c r="AE229" s="13" t="e">
        <f t="shared" si="61"/>
        <v>#N/A</v>
      </c>
      <c r="AF229" s="13" t="e">
        <f t="shared" si="62"/>
        <v>#N/A</v>
      </c>
      <c r="AG229" s="13" t="e">
        <f t="shared" si="63"/>
        <v>#N/A</v>
      </c>
    </row>
    <row r="230" spans="2:33" x14ac:dyDescent="0.3">
      <c r="B230" s="1" t="e">
        <f t="shared" si="56"/>
        <v>#N/A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1" t="str">
        <f t="shared" si="64"/>
        <v/>
      </c>
      <c r="W230" s="1" t="str">
        <f t="shared" si="65"/>
        <v/>
      </c>
      <c r="X230" s="1" t="str">
        <f t="shared" si="65"/>
        <v/>
      </c>
      <c r="Y230" s="1" t="str">
        <f t="shared" si="65"/>
        <v/>
      </c>
      <c r="Z230" s="1" t="e">
        <f t="shared" si="66"/>
        <v>#N/A</v>
      </c>
      <c r="AA230" s="3">
        <f t="shared" si="57"/>
        <v>0</v>
      </c>
      <c r="AB230" s="13" t="e">
        <f t="shared" si="58"/>
        <v>#N/A</v>
      </c>
      <c r="AC230" s="13" t="e">
        <f t="shared" si="59"/>
        <v>#N/A</v>
      </c>
      <c r="AD230" s="13" t="e">
        <f t="shared" si="60"/>
        <v>#N/A</v>
      </c>
      <c r="AE230" s="13" t="e">
        <f t="shared" si="61"/>
        <v>#N/A</v>
      </c>
      <c r="AF230" s="13" t="e">
        <f t="shared" si="62"/>
        <v>#N/A</v>
      </c>
      <c r="AG230" s="13" t="e">
        <f t="shared" si="63"/>
        <v>#N/A</v>
      </c>
    </row>
    <row r="231" spans="2:33" x14ac:dyDescent="0.3">
      <c r="B231" s="1" t="e">
        <f t="shared" si="56"/>
        <v>#N/A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1" t="str">
        <f t="shared" si="64"/>
        <v/>
      </c>
      <c r="W231" s="1" t="str">
        <f t="shared" si="65"/>
        <v/>
      </c>
      <c r="X231" s="1" t="str">
        <f t="shared" si="65"/>
        <v/>
      </c>
      <c r="Y231" s="1" t="str">
        <f t="shared" si="65"/>
        <v/>
      </c>
      <c r="Z231" s="1" t="e">
        <f t="shared" si="66"/>
        <v>#N/A</v>
      </c>
      <c r="AA231" s="3">
        <f t="shared" si="57"/>
        <v>0</v>
      </c>
      <c r="AB231" s="13" t="e">
        <f t="shared" si="58"/>
        <v>#N/A</v>
      </c>
      <c r="AC231" s="13" t="e">
        <f t="shared" si="59"/>
        <v>#N/A</v>
      </c>
      <c r="AD231" s="13" t="e">
        <f t="shared" si="60"/>
        <v>#N/A</v>
      </c>
      <c r="AE231" s="13" t="e">
        <f t="shared" si="61"/>
        <v>#N/A</v>
      </c>
      <c r="AF231" s="13" t="e">
        <f t="shared" si="62"/>
        <v>#N/A</v>
      </c>
      <c r="AG231" s="13" t="e">
        <f t="shared" si="63"/>
        <v>#N/A</v>
      </c>
    </row>
    <row r="232" spans="2:33" x14ac:dyDescent="0.3">
      <c r="B232" s="1" t="e">
        <f t="shared" si="56"/>
        <v>#N/A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1" t="str">
        <f t="shared" si="64"/>
        <v/>
      </c>
      <c r="W232" s="1" t="str">
        <f t="shared" si="65"/>
        <v/>
      </c>
      <c r="X232" s="1" t="str">
        <f t="shared" si="65"/>
        <v/>
      </c>
      <c r="Y232" s="1" t="str">
        <f t="shared" si="65"/>
        <v/>
      </c>
      <c r="Z232" s="1" t="e">
        <f t="shared" si="66"/>
        <v>#N/A</v>
      </c>
      <c r="AA232" s="3">
        <f t="shared" si="57"/>
        <v>0</v>
      </c>
      <c r="AB232" s="13" t="e">
        <f t="shared" si="58"/>
        <v>#N/A</v>
      </c>
      <c r="AC232" s="13" t="e">
        <f t="shared" si="59"/>
        <v>#N/A</v>
      </c>
      <c r="AD232" s="13" t="e">
        <f t="shared" si="60"/>
        <v>#N/A</v>
      </c>
      <c r="AE232" s="13" t="e">
        <f t="shared" si="61"/>
        <v>#N/A</v>
      </c>
      <c r="AF232" s="13" t="e">
        <f t="shared" si="62"/>
        <v>#N/A</v>
      </c>
      <c r="AG232" s="13" t="e">
        <f t="shared" si="63"/>
        <v>#N/A</v>
      </c>
    </row>
    <row r="233" spans="2:33" x14ac:dyDescent="0.3">
      <c r="B233" s="1" t="e">
        <f t="shared" si="56"/>
        <v>#N/A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1" t="str">
        <f t="shared" si="64"/>
        <v/>
      </c>
      <c r="W233" s="1" t="str">
        <f t="shared" si="65"/>
        <v/>
      </c>
      <c r="X233" s="1" t="str">
        <f t="shared" si="65"/>
        <v/>
      </c>
      <c r="Y233" s="1" t="str">
        <f t="shared" si="65"/>
        <v/>
      </c>
      <c r="Z233" s="1" t="e">
        <f t="shared" si="66"/>
        <v>#N/A</v>
      </c>
      <c r="AA233" s="3">
        <f t="shared" si="57"/>
        <v>0</v>
      </c>
      <c r="AB233" s="13" t="e">
        <f t="shared" si="58"/>
        <v>#N/A</v>
      </c>
      <c r="AC233" s="13" t="e">
        <f t="shared" si="59"/>
        <v>#N/A</v>
      </c>
      <c r="AD233" s="13" t="e">
        <f t="shared" si="60"/>
        <v>#N/A</v>
      </c>
      <c r="AE233" s="13" t="e">
        <f t="shared" si="61"/>
        <v>#N/A</v>
      </c>
      <c r="AF233" s="13" t="e">
        <f t="shared" si="62"/>
        <v>#N/A</v>
      </c>
      <c r="AG233" s="13" t="e">
        <f t="shared" si="63"/>
        <v>#N/A</v>
      </c>
    </row>
    <row r="234" spans="2:33" x14ac:dyDescent="0.3">
      <c r="B234" s="1" t="e">
        <f t="shared" si="56"/>
        <v>#N/A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1" t="str">
        <f t="shared" si="64"/>
        <v/>
      </c>
      <c r="W234" s="1" t="str">
        <f t="shared" si="65"/>
        <v/>
      </c>
      <c r="X234" s="1" t="str">
        <f t="shared" si="65"/>
        <v/>
      </c>
      <c r="Y234" s="1" t="str">
        <f t="shared" si="65"/>
        <v/>
      </c>
      <c r="Z234" s="1" t="e">
        <f t="shared" si="66"/>
        <v>#N/A</v>
      </c>
      <c r="AA234" s="3">
        <f t="shared" si="57"/>
        <v>0</v>
      </c>
      <c r="AB234" s="13" t="e">
        <f t="shared" si="58"/>
        <v>#N/A</v>
      </c>
      <c r="AC234" s="13" t="e">
        <f t="shared" si="59"/>
        <v>#N/A</v>
      </c>
      <c r="AD234" s="13" t="e">
        <f t="shared" si="60"/>
        <v>#N/A</v>
      </c>
      <c r="AE234" s="13" t="e">
        <f t="shared" si="61"/>
        <v>#N/A</v>
      </c>
      <c r="AF234" s="13" t="e">
        <f t="shared" si="62"/>
        <v>#N/A</v>
      </c>
      <c r="AG234" s="13" t="e">
        <f t="shared" si="63"/>
        <v>#N/A</v>
      </c>
    </row>
    <row r="235" spans="2:33" x14ac:dyDescent="0.3">
      <c r="B235" s="1" t="e">
        <f t="shared" si="56"/>
        <v>#N/A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1" t="str">
        <f t="shared" si="64"/>
        <v/>
      </c>
      <c r="W235" s="1" t="str">
        <f t="shared" si="65"/>
        <v/>
      </c>
      <c r="X235" s="1" t="str">
        <f t="shared" si="65"/>
        <v/>
      </c>
      <c r="Y235" s="1" t="str">
        <f t="shared" si="65"/>
        <v/>
      </c>
      <c r="Z235" s="1" t="e">
        <f t="shared" si="66"/>
        <v>#N/A</v>
      </c>
      <c r="AA235" s="3">
        <f t="shared" si="57"/>
        <v>0</v>
      </c>
      <c r="AB235" s="13" t="e">
        <f t="shared" si="58"/>
        <v>#N/A</v>
      </c>
      <c r="AC235" s="13" t="e">
        <f t="shared" si="59"/>
        <v>#N/A</v>
      </c>
      <c r="AD235" s="13" t="e">
        <f t="shared" si="60"/>
        <v>#N/A</v>
      </c>
      <c r="AE235" s="13" t="e">
        <f t="shared" si="61"/>
        <v>#N/A</v>
      </c>
      <c r="AF235" s="13" t="e">
        <f t="shared" si="62"/>
        <v>#N/A</v>
      </c>
      <c r="AG235" s="13" t="e">
        <f t="shared" si="63"/>
        <v>#N/A</v>
      </c>
    </row>
    <row r="236" spans="2:33" x14ac:dyDescent="0.3">
      <c r="B236" s="1" t="e">
        <f t="shared" si="56"/>
        <v>#N/A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1" t="str">
        <f t="shared" si="64"/>
        <v/>
      </c>
      <c r="W236" s="1" t="str">
        <f t="shared" si="65"/>
        <v/>
      </c>
      <c r="X236" s="1" t="str">
        <f t="shared" si="65"/>
        <v/>
      </c>
      <c r="Y236" s="1" t="str">
        <f t="shared" si="65"/>
        <v/>
      </c>
      <c r="Z236" s="1" t="e">
        <f t="shared" si="66"/>
        <v>#N/A</v>
      </c>
      <c r="AA236" s="3">
        <f t="shared" si="57"/>
        <v>0</v>
      </c>
      <c r="AB236" s="13" t="e">
        <f t="shared" si="58"/>
        <v>#N/A</v>
      </c>
      <c r="AC236" s="13" t="e">
        <f t="shared" si="59"/>
        <v>#N/A</v>
      </c>
      <c r="AD236" s="13" t="e">
        <f t="shared" si="60"/>
        <v>#N/A</v>
      </c>
      <c r="AE236" s="13" t="e">
        <f t="shared" si="61"/>
        <v>#N/A</v>
      </c>
      <c r="AF236" s="13" t="e">
        <f t="shared" si="62"/>
        <v>#N/A</v>
      </c>
      <c r="AG236" s="13" t="e">
        <f t="shared" si="63"/>
        <v>#N/A</v>
      </c>
    </row>
    <row r="237" spans="2:33" x14ac:dyDescent="0.3">
      <c r="B237" s="1" t="e">
        <f t="shared" si="56"/>
        <v>#N/A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1" t="str">
        <f t="shared" si="64"/>
        <v/>
      </c>
      <c r="W237" s="1" t="str">
        <f t="shared" si="65"/>
        <v/>
      </c>
      <c r="X237" s="1" t="str">
        <f t="shared" si="65"/>
        <v/>
      </c>
      <c r="Y237" s="1" t="str">
        <f t="shared" si="65"/>
        <v/>
      </c>
      <c r="Z237" s="1" t="e">
        <f t="shared" si="66"/>
        <v>#N/A</v>
      </c>
      <c r="AA237" s="3">
        <f t="shared" si="57"/>
        <v>0</v>
      </c>
      <c r="AB237" s="13" t="e">
        <f t="shared" si="58"/>
        <v>#N/A</v>
      </c>
      <c r="AC237" s="13" t="e">
        <f t="shared" si="59"/>
        <v>#N/A</v>
      </c>
      <c r="AD237" s="13" t="e">
        <f t="shared" si="60"/>
        <v>#N/A</v>
      </c>
      <c r="AE237" s="13" t="e">
        <f t="shared" si="61"/>
        <v>#N/A</v>
      </c>
      <c r="AF237" s="13" t="e">
        <f t="shared" si="62"/>
        <v>#N/A</v>
      </c>
      <c r="AG237" s="13" t="e">
        <f t="shared" si="63"/>
        <v>#N/A</v>
      </c>
    </row>
    <row r="238" spans="2:33" x14ac:dyDescent="0.3">
      <c r="B238" s="1" t="e">
        <f t="shared" si="56"/>
        <v>#N/A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1" t="str">
        <f t="shared" si="64"/>
        <v/>
      </c>
      <c r="W238" s="1" t="str">
        <f t="shared" si="65"/>
        <v/>
      </c>
      <c r="X238" s="1" t="str">
        <f t="shared" si="65"/>
        <v/>
      </c>
      <c r="Y238" s="1" t="str">
        <f t="shared" si="65"/>
        <v/>
      </c>
      <c r="Z238" s="1" t="e">
        <f t="shared" si="66"/>
        <v>#N/A</v>
      </c>
      <c r="AA238" s="3">
        <f t="shared" si="57"/>
        <v>0</v>
      </c>
      <c r="AB238" s="13" t="e">
        <f t="shared" si="58"/>
        <v>#N/A</v>
      </c>
      <c r="AC238" s="13" t="e">
        <f t="shared" si="59"/>
        <v>#N/A</v>
      </c>
      <c r="AD238" s="13" t="e">
        <f t="shared" si="60"/>
        <v>#N/A</v>
      </c>
      <c r="AE238" s="13" t="e">
        <f t="shared" si="61"/>
        <v>#N/A</v>
      </c>
      <c r="AF238" s="13" t="e">
        <f t="shared" si="62"/>
        <v>#N/A</v>
      </c>
      <c r="AG238" s="13" t="e">
        <f t="shared" si="63"/>
        <v>#N/A</v>
      </c>
    </row>
    <row r="239" spans="2:33" x14ac:dyDescent="0.3">
      <c r="B239" s="1" t="e">
        <f t="shared" si="56"/>
        <v>#N/A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1" t="str">
        <f t="shared" si="64"/>
        <v/>
      </c>
      <c r="W239" s="1" t="str">
        <f t="shared" si="65"/>
        <v/>
      </c>
      <c r="X239" s="1" t="str">
        <f t="shared" si="65"/>
        <v/>
      </c>
      <c r="Y239" s="1" t="str">
        <f t="shared" si="65"/>
        <v/>
      </c>
      <c r="Z239" s="1" t="e">
        <f t="shared" si="66"/>
        <v>#N/A</v>
      </c>
      <c r="AA239" s="3">
        <f t="shared" si="57"/>
        <v>0</v>
      </c>
      <c r="AB239" s="13" t="e">
        <f t="shared" si="58"/>
        <v>#N/A</v>
      </c>
      <c r="AC239" s="13" t="e">
        <f t="shared" si="59"/>
        <v>#N/A</v>
      </c>
      <c r="AD239" s="13" t="e">
        <f t="shared" si="60"/>
        <v>#N/A</v>
      </c>
      <c r="AE239" s="13" t="e">
        <f t="shared" si="61"/>
        <v>#N/A</v>
      </c>
      <c r="AF239" s="13" t="e">
        <f t="shared" si="62"/>
        <v>#N/A</v>
      </c>
      <c r="AG239" s="13" t="e">
        <f t="shared" si="63"/>
        <v>#N/A</v>
      </c>
    </row>
    <row r="240" spans="2:33" x14ac:dyDescent="0.3">
      <c r="B240" s="1" t="e">
        <f t="shared" si="56"/>
        <v>#N/A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1" t="str">
        <f t="shared" si="64"/>
        <v/>
      </c>
      <c r="W240" s="1" t="str">
        <f t="shared" si="65"/>
        <v/>
      </c>
      <c r="X240" s="1" t="str">
        <f t="shared" si="65"/>
        <v/>
      </c>
      <c r="Y240" s="1" t="str">
        <f t="shared" si="65"/>
        <v/>
      </c>
      <c r="Z240" s="1" t="e">
        <f t="shared" si="66"/>
        <v>#N/A</v>
      </c>
      <c r="AA240" s="3">
        <f t="shared" si="57"/>
        <v>0</v>
      </c>
      <c r="AB240" s="13" t="e">
        <f t="shared" si="58"/>
        <v>#N/A</v>
      </c>
      <c r="AC240" s="13" t="e">
        <f t="shared" si="59"/>
        <v>#N/A</v>
      </c>
      <c r="AD240" s="13" t="e">
        <f t="shared" si="60"/>
        <v>#N/A</v>
      </c>
      <c r="AE240" s="13" t="e">
        <f t="shared" si="61"/>
        <v>#N/A</v>
      </c>
      <c r="AF240" s="13" t="e">
        <f t="shared" si="62"/>
        <v>#N/A</v>
      </c>
      <c r="AG240" s="13" t="e">
        <f t="shared" si="63"/>
        <v>#N/A</v>
      </c>
    </row>
    <row r="241" spans="2:33" x14ac:dyDescent="0.3">
      <c r="B241" s="1" t="e">
        <f t="shared" si="56"/>
        <v>#N/A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1" t="str">
        <f t="shared" si="64"/>
        <v/>
      </c>
      <c r="W241" s="1" t="str">
        <f t="shared" si="65"/>
        <v/>
      </c>
      <c r="X241" s="1" t="str">
        <f t="shared" si="65"/>
        <v/>
      </c>
      <c r="Y241" s="1" t="str">
        <f t="shared" si="65"/>
        <v/>
      </c>
      <c r="Z241" s="1" t="e">
        <f t="shared" si="66"/>
        <v>#N/A</v>
      </c>
      <c r="AA241" s="3">
        <f t="shared" si="57"/>
        <v>0</v>
      </c>
      <c r="AB241" s="13" t="e">
        <f t="shared" si="58"/>
        <v>#N/A</v>
      </c>
      <c r="AC241" s="13" t="e">
        <f t="shared" si="59"/>
        <v>#N/A</v>
      </c>
      <c r="AD241" s="13" t="e">
        <f t="shared" si="60"/>
        <v>#N/A</v>
      </c>
      <c r="AE241" s="13" t="e">
        <f t="shared" si="61"/>
        <v>#N/A</v>
      </c>
      <c r="AF241" s="13" t="e">
        <f t="shared" si="62"/>
        <v>#N/A</v>
      </c>
      <c r="AG241" s="13" t="e">
        <f t="shared" si="63"/>
        <v>#N/A</v>
      </c>
    </row>
    <row r="242" spans="2:33" x14ac:dyDescent="0.3">
      <c r="B242" s="1" t="e">
        <f t="shared" si="56"/>
        <v>#N/A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1" t="str">
        <f t="shared" si="64"/>
        <v/>
      </c>
      <c r="W242" s="1" t="str">
        <f t="shared" si="65"/>
        <v/>
      </c>
      <c r="X242" s="1" t="str">
        <f t="shared" si="65"/>
        <v/>
      </c>
      <c r="Y242" s="1" t="str">
        <f t="shared" si="65"/>
        <v/>
      </c>
      <c r="Z242" s="1" t="e">
        <f t="shared" si="66"/>
        <v>#N/A</v>
      </c>
      <c r="AA242" s="3">
        <f t="shared" si="57"/>
        <v>0</v>
      </c>
      <c r="AB242" s="13" t="e">
        <f t="shared" si="58"/>
        <v>#N/A</v>
      </c>
      <c r="AC242" s="13" t="e">
        <f t="shared" si="59"/>
        <v>#N/A</v>
      </c>
      <c r="AD242" s="13" t="e">
        <f t="shared" si="60"/>
        <v>#N/A</v>
      </c>
      <c r="AE242" s="13" t="e">
        <f t="shared" si="61"/>
        <v>#N/A</v>
      </c>
      <c r="AF242" s="13" t="e">
        <f t="shared" si="62"/>
        <v>#N/A</v>
      </c>
      <c r="AG242" s="13" t="e">
        <f t="shared" si="63"/>
        <v>#N/A</v>
      </c>
    </row>
    <row r="243" spans="2:33" x14ac:dyDescent="0.3">
      <c r="B243" s="1" t="e">
        <f t="shared" si="56"/>
        <v>#N/A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1" t="str">
        <f t="shared" si="64"/>
        <v/>
      </c>
      <c r="W243" s="1" t="str">
        <f t="shared" si="65"/>
        <v/>
      </c>
      <c r="X243" s="1" t="str">
        <f t="shared" si="65"/>
        <v/>
      </c>
      <c r="Y243" s="1" t="str">
        <f t="shared" si="65"/>
        <v/>
      </c>
      <c r="Z243" s="1" t="e">
        <f t="shared" si="66"/>
        <v>#N/A</v>
      </c>
      <c r="AA243" s="3">
        <f t="shared" si="57"/>
        <v>0</v>
      </c>
      <c r="AB243" s="13" t="e">
        <f t="shared" si="58"/>
        <v>#N/A</v>
      </c>
      <c r="AC243" s="13" t="e">
        <f t="shared" si="59"/>
        <v>#N/A</v>
      </c>
      <c r="AD243" s="13" t="e">
        <f t="shared" si="60"/>
        <v>#N/A</v>
      </c>
      <c r="AE243" s="13" t="e">
        <f t="shared" si="61"/>
        <v>#N/A</v>
      </c>
      <c r="AF243" s="13" t="e">
        <f t="shared" si="62"/>
        <v>#N/A</v>
      </c>
      <c r="AG243" s="13" t="e">
        <f t="shared" si="63"/>
        <v>#N/A</v>
      </c>
    </row>
    <row r="244" spans="2:33" x14ac:dyDescent="0.3">
      <c r="B244" s="1" t="e">
        <f t="shared" si="56"/>
        <v>#N/A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1" t="str">
        <f t="shared" si="64"/>
        <v/>
      </c>
      <c r="W244" s="1" t="str">
        <f t="shared" si="65"/>
        <v/>
      </c>
      <c r="X244" s="1" t="str">
        <f t="shared" si="65"/>
        <v/>
      </c>
      <c r="Y244" s="1" t="str">
        <f t="shared" si="65"/>
        <v/>
      </c>
      <c r="Z244" s="1" t="e">
        <f t="shared" si="66"/>
        <v>#N/A</v>
      </c>
      <c r="AA244" s="3">
        <f t="shared" si="57"/>
        <v>0</v>
      </c>
      <c r="AB244" s="13" t="e">
        <f t="shared" si="58"/>
        <v>#N/A</v>
      </c>
      <c r="AC244" s="13" t="e">
        <f t="shared" si="59"/>
        <v>#N/A</v>
      </c>
      <c r="AD244" s="13" t="e">
        <f t="shared" si="60"/>
        <v>#N/A</v>
      </c>
      <c r="AE244" s="13" t="e">
        <f t="shared" si="61"/>
        <v>#N/A</v>
      </c>
      <c r="AF244" s="13" t="e">
        <f t="shared" si="62"/>
        <v>#N/A</v>
      </c>
      <c r="AG244" s="13" t="e">
        <f t="shared" si="63"/>
        <v>#N/A</v>
      </c>
    </row>
    <row r="245" spans="2:33" x14ac:dyDescent="0.3">
      <c r="B245" s="1" t="e">
        <f t="shared" si="56"/>
        <v>#N/A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1" t="str">
        <f t="shared" si="64"/>
        <v/>
      </c>
      <c r="W245" s="1" t="str">
        <f t="shared" si="65"/>
        <v/>
      </c>
      <c r="X245" s="1" t="str">
        <f t="shared" si="65"/>
        <v/>
      </c>
      <c r="Y245" s="1" t="str">
        <f t="shared" si="65"/>
        <v/>
      </c>
      <c r="Z245" s="1" t="e">
        <f t="shared" si="66"/>
        <v>#N/A</v>
      </c>
      <c r="AA245" s="3">
        <f t="shared" si="57"/>
        <v>0</v>
      </c>
      <c r="AB245" s="13" t="e">
        <f t="shared" si="58"/>
        <v>#N/A</v>
      </c>
      <c r="AC245" s="13" t="e">
        <f t="shared" si="59"/>
        <v>#N/A</v>
      </c>
      <c r="AD245" s="13" t="e">
        <f t="shared" si="60"/>
        <v>#N/A</v>
      </c>
      <c r="AE245" s="13" t="e">
        <f t="shared" si="61"/>
        <v>#N/A</v>
      </c>
      <c r="AF245" s="13" t="e">
        <f t="shared" si="62"/>
        <v>#N/A</v>
      </c>
      <c r="AG245" s="13" t="e">
        <f t="shared" si="63"/>
        <v>#N/A</v>
      </c>
    </row>
    <row r="246" spans="2:33" x14ac:dyDescent="0.3">
      <c r="B246" s="1" t="e">
        <f t="shared" si="56"/>
        <v>#N/A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1" t="str">
        <f t="shared" si="64"/>
        <v/>
      </c>
      <c r="W246" s="1" t="str">
        <f t="shared" si="65"/>
        <v/>
      </c>
      <c r="X246" s="1" t="str">
        <f t="shared" si="65"/>
        <v/>
      </c>
      <c r="Y246" s="1" t="str">
        <f t="shared" si="65"/>
        <v/>
      </c>
      <c r="Z246" s="1" t="e">
        <f t="shared" si="66"/>
        <v>#N/A</v>
      </c>
      <c r="AA246" s="3">
        <f t="shared" si="57"/>
        <v>0</v>
      </c>
      <c r="AB246" s="13" t="e">
        <f t="shared" si="58"/>
        <v>#N/A</v>
      </c>
      <c r="AC246" s="13" t="e">
        <f t="shared" si="59"/>
        <v>#N/A</v>
      </c>
      <c r="AD246" s="13" t="e">
        <f t="shared" si="60"/>
        <v>#N/A</v>
      </c>
      <c r="AE246" s="13" t="e">
        <f t="shared" si="61"/>
        <v>#N/A</v>
      </c>
      <c r="AF246" s="13" t="e">
        <f t="shared" si="62"/>
        <v>#N/A</v>
      </c>
      <c r="AG246" s="13" t="e">
        <f t="shared" si="63"/>
        <v>#N/A</v>
      </c>
    </row>
    <row r="247" spans="2:33" x14ac:dyDescent="0.3">
      <c r="B247" s="1" t="e">
        <f t="shared" si="56"/>
        <v>#N/A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1" t="str">
        <f t="shared" si="64"/>
        <v/>
      </c>
      <c r="W247" s="1" t="str">
        <f t="shared" si="65"/>
        <v/>
      </c>
      <c r="X247" s="1" t="str">
        <f t="shared" si="65"/>
        <v/>
      </c>
      <c r="Y247" s="1" t="str">
        <f t="shared" si="65"/>
        <v/>
      </c>
      <c r="Z247" s="1" t="e">
        <f t="shared" si="66"/>
        <v>#N/A</v>
      </c>
      <c r="AA247" s="3">
        <f t="shared" si="57"/>
        <v>0</v>
      </c>
      <c r="AB247" s="13" t="e">
        <f t="shared" si="58"/>
        <v>#N/A</v>
      </c>
      <c r="AC247" s="13" t="e">
        <f t="shared" si="59"/>
        <v>#N/A</v>
      </c>
      <c r="AD247" s="13" t="e">
        <f t="shared" si="60"/>
        <v>#N/A</v>
      </c>
      <c r="AE247" s="13" t="e">
        <f t="shared" si="61"/>
        <v>#N/A</v>
      </c>
      <c r="AF247" s="13" t="e">
        <f t="shared" si="62"/>
        <v>#N/A</v>
      </c>
      <c r="AG247" s="13" t="e">
        <f t="shared" si="63"/>
        <v>#N/A</v>
      </c>
    </row>
    <row r="248" spans="2:33" x14ac:dyDescent="0.3">
      <c r="B248" s="1" t="e">
        <f t="shared" si="56"/>
        <v>#N/A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1" t="str">
        <f t="shared" si="64"/>
        <v/>
      </c>
      <c r="W248" s="1" t="str">
        <f t="shared" si="65"/>
        <v/>
      </c>
      <c r="X248" s="1" t="str">
        <f t="shared" si="65"/>
        <v/>
      </c>
      <c r="Y248" s="1" t="str">
        <f t="shared" si="65"/>
        <v/>
      </c>
      <c r="Z248" s="1" t="e">
        <f t="shared" si="66"/>
        <v>#N/A</v>
      </c>
      <c r="AA248" s="3">
        <f t="shared" si="57"/>
        <v>0</v>
      </c>
      <c r="AB248" s="13" t="e">
        <f t="shared" si="58"/>
        <v>#N/A</v>
      </c>
      <c r="AC248" s="13" t="e">
        <f t="shared" si="59"/>
        <v>#N/A</v>
      </c>
      <c r="AD248" s="13" t="e">
        <f t="shared" si="60"/>
        <v>#N/A</v>
      </c>
      <c r="AE248" s="13" t="e">
        <f t="shared" si="61"/>
        <v>#N/A</v>
      </c>
      <c r="AF248" s="13" t="e">
        <f t="shared" si="62"/>
        <v>#N/A</v>
      </c>
      <c r="AG248" s="13" t="e">
        <f t="shared" si="63"/>
        <v>#N/A</v>
      </c>
    </row>
    <row r="249" spans="2:33" x14ac:dyDescent="0.3">
      <c r="B249" s="1" t="e">
        <f t="shared" si="56"/>
        <v>#N/A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1" t="str">
        <f t="shared" si="64"/>
        <v/>
      </c>
      <c r="W249" s="1" t="str">
        <f t="shared" si="65"/>
        <v/>
      </c>
      <c r="X249" s="1" t="str">
        <f t="shared" si="65"/>
        <v/>
      </c>
      <c r="Y249" s="1" t="str">
        <f t="shared" si="65"/>
        <v/>
      </c>
      <c r="Z249" s="1" t="e">
        <f t="shared" si="66"/>
        <v>#N/A</v>
      </c>
      <c r="AA249" s="3">
        <f t="shared" si="57"/>
        <v>0</v>
      </c>
      <c r="AB249" s="13" t="e">
        <f t="shared" si="58"/>
        <v>#N/A</v>
      </c>
      <c r="AC249" s="13" t="e">
        <f t="shared" si="59"/>
        <v>#N/A</v>
      </c>
      <c r="AD249" s="13" t="e">
        <f t="shared" si="60"/>
        <v>#N/A</v>
      </c>
      <c r="AE249" s="13" t="e">
        <f t="shared" si="61"/>
        <v>#N/A</v>
      </c>
      <c r="AF249" s="13" t="e">
        <f t="shared" si="62"/>
        <v>#N/A</v>
      </c>
      <c r="AG249" s="13" t="e">
        <f t="shared" si="63"/>
        <v>#N/A</v>
      </c>
    </row>
    <row r="250" spans="2:33" x14ac:dyDescent="0.3">
      <c r="B250" s="1" t="e">
        <f t="shared" si="56"/>
        <v>#N/A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1" t="str">
        <f t="shared" si="64"/>
        <v/>
      </c>
      <c r="W250" s="1" t="str">
        <f t="shared" si="65"/>
        <v/>
      </c>
      <c r="X250" s="1" t="str">
        <f t="shared" si="65"/>
        <v/>
      </c>
      <c r="Y250" s="1" t="str">
        <f t="shared" si="65"/>
        <v/>
      </c>
      <c r="Z250" s="1" t="e">
        <f t="shared" si="66"/>
        <v>#N/A</v>
      </c>
      <c r="AA250" s="3">
        <f t="shared" si="57"/>
        <v>0</v>
      </c>
      <c r="AB250" s="13" t="e">
        <f t="shared" si="58"/>
        <v>#N/A</v>
      </c>
      <c r="AC250" s="13" t="e">
        <f t="shared" si="59"/>
        <v>#N/A</v>
      </c>
      <c r="AD250" s="13" t="e">
        <f t="shared" si="60"/>
        <v>#N/A</v>
      </c>
      <c r="AE250" s="13" t="e">
        <f t="shared" si="61"/>
        <v>#N/A</v>
      </c>
      <c r="AF250" s="13" t="e">
        <f t="shared" si="62"/>
        <v>#N/A</v>
      </c>
      <c r="AG250" s="13" t="e">
        <f t="shared" si="63"/>
        <v>#N/A</v>
      </c>
    </row>
    <row r="251" spans="2:33" x14ac:dyDescent="0.3">
      <c r="B251" s="1" t="e">
        <f t="shared" si="56"/>
        <v>#N/A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1" t="str">
        <f t="shared" si="64"/>
        <v/>
      </c>
      <c r="W251" s="1" t="str">
        <f t="shared" si="65"/>
        <v/>
      </c>
      <c r="X251" s="1" t="str">
        <f t="shared" si="65"/>
        <v/>
      </c>
      <c r="Y251" s="1" t="str">
        <f t="shared" si="65"/>
        <v/>
      </c>
      <c r="Z251" s="1" t="e">
        <f t="shared" si="66"/>
        <v>#N/A</v>
      </c>
      <c r="AA251" s="3">
        <f t="shared" si="57"/>
        <v>0</v>
      </c>
      <c r="AB251" s="13" t="e">
        <f t="shared" si="58"/>
        <v>#N/A</v>
      </c>
      <c r="AC251" s="13" t="e">
        <f t="shared" si="59"/>
        <v>#N/A</v>
      </c>
      <c r="AD251" s="13" t="e">
        <f t="shared" si="60"/>
        <v>#N/A</v>
      </c>
      <c r="AE251" s="13" t="e">
        <f t="shared" si="61"/>
        <v>#N/A</v>
      </c>
      <c r="AF251" s="13" t="e">
        <f t="shared" si="62"/>
        <v>#N/A</v>
      </c>
      <c r="AG251" s="13" t="e">
        <f t="shared" si="63"/>
        <v>#N/A</v>
      </c>
    </row>
    <row r="252" spans="2:33" x14ac:dyDescent="0.3">
      <c r="B252" s="1" t="e">
        <f t="shared" si="56"/>
        <v>#N/A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1" t="str">
        <f t="shared" si="64"/>
        <v/>
      </c>
      <c r="W252" s="1" t="str">
        <f t="shared" si="65"/>
        <v/>
      </c>
      <c r="X252" s="1" t="str">
        <f t="shared" si="65"/>
        <v/>
      </c>
      <c r="Y252" s="1" t="str">
        <f t="shared" si="65"/>
        <v/>
      </c>
      <c r="Z252" s="1" t="e">
        <f t="shared" si="66"/>
        <v>#N/A</v>
      </c>
      <c r="AA252" s="3">
        <f t="shared" si="57"/>
        <v>0</v>
      </c>
      <c r="AB252" s="13" t="e">
        <f t="shared" si="58"/>
        <v>#N/A</v>
      </c>
      <c r="AC252" s="13" t="e">
        <f t="shared" si="59"/>
        <v>#N/A</v>
      </c>
      <c r="AD252" s="13" t="e">
        <f t="shared" si="60"/>
        <v>#N/A</v>
      </c>
      <c r="AE252" s="13" t="e">
        <f t="shared" si="61"/>
        <v>#N/A</v>
      </c>
      <c r="AF252" s="13" t="e">
        <f t="shared" si="62"/>
        <v>#N/A</v>
      </c>
      <c r="AG252" s="13" t="e">
        <f t="shared" si="63"/>
        <v>#N/A</v>
      </c>
    </row>
    <row r="253" spans="2:33" x14ac:dyDescent="0.3">
      <c r="B253" s="1" t="e">
        <f t="shared" si="56"/>
        <v>#N/A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1" t="str">
        <f t="shared" si="64"/>
        <v/>
      </c>
      <c r="W253" s="1" t="str">
        <f t="shared" si="65"/>
        <v/>
      </c>
      <c r="X253" s="1" t="str">
        <f t="shared" si="65"/>
        <v/>
      </c>
      <c r="Y253" s="1" t="str">
        <f t="shared" si="65"/>
        <v/>
      </c>
      <c r="Z253" s="1" t="e">
        <f t="shared" si="66"/>
        <v>#N/A</v>
      </c>
      <c r="AA253" s="3">
        <f t="shared" si="57"/>
        <v>0</v>
      </c>
      <c r="AB253" s="13" t="e">
        <f t="shared" si="58"/>
        <v>#N/A</v>
      </c>
      <c r="AC253" s="13" t="e">
        <f t="shared" si="59"/>
        <v>#N/A</v>
      </c>
      <c r="AD253" s="13" t="e">
        <f t="shared" si="60"/>
        <v>#N/A</v>
      </c>
      <c r="AE253" s="13" t="e">
        <f t="shared" si="61"/>
        <v>#N/A</v>
      </c>
      <c r="AF253" s="13" t="e">
        <f t="shared" si="62"/>
        <v>#N/A</v>
      </c>
      <c r="AG253" s="13" t="e">
        <f t="shared" si="63"/>
        <v>#N/A</v>
      </c>
    </row>
    <row r="254" spans="2:33" x14ac:dyDescent="0.3">
      <c r="B254" s="1" t="e">
        <f t="shared" si="56"/>
        <v>#N/A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1" t="str">
        <f t="shared" si="64"/>
        <v/>
      </c>
      <c r="W254" s="1" t="str">
        <f t="shared" si="65"/>
        <v/>
      </c>
      <c r="X254" s="1" t="str">
        <f t="shared" si="65"/>
        <v/>
      </c>
      <c r="Y254" s="1" t="str">
        <f t="shared" si="65"/>
        <v/>
      </c>
      <c r="Z254" s="1" t="e">
        <f t="shared" si="66"/>
        <v>#N/A</v>
      </c>
      <c r="AA254" s="3">
        <f t="shared" si="57"/>
        <v>0</v>
      </c>
      <c r="AB254" s="13" t="e">
        <f t="shared" si="58"/>
        <v>#N/A</v>
      </c>
      <c r="AC254" s="13" t="e">
        <f t="shared" si="59"/>
        <v>#N/A</v>
      </c>
      <c r="AD254" s="13" t="e">
        <f t="shared" si="60"/>
        <v>#N/A</v>
      </c>
      <c r="AE254" s="13" t="e">
        <f t="shared" si="61"/>
        <v>#N/A</v>
      </c>
      <c r="AF254" s="13" t="e">
        <f t="shared" si="62"/>
        <v>#N/A</v>
      </c>
      <c r="AG254" s="13" t="e">
        <f t="shared" si="63"/>
        <v>#N/A</v>
      </c>
    </row>
    <row r="255" spans="2:33" x14ac:dyDescent="0.3">
      <c r="B255" s="1" t="e">
        <f t="shared" si="56"/>
        <v>#N/A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1" t="str">
        <f t="shared" si="64"/>
        <v/>
      </c>
      <c r="W255" s="1" t="str">
        <f t="shared" si="65"/>
        <v/>
      </c>
      <c r="X255" s="1" t="str">
        <f t="shared" si="65"/>
        <v/>
      </c>
      <c r="Y255" s="1" t="str">
        <f t="shared" si="65"/>
        <v/>
      </c>
      <c r="Z255" s="1" t="e">
        <f t="shared" si="66"/>
        <v>#N/A</v>
      </c>
      <c r="AA255" s="3">
        <f t="shared" si="57"/>
        <v>0</v>
      </c>
      <c r="AB255" s="13" t="e">
        <f t="shared" si="58"/>
        <v>#N/A</v>
      </c>
      <c r="AC255" s="13" t="e">
        <f t="shared" si="59"/>
        <v>#N/A</v>
      </c>
      <c r="AD255" s="13" t="e">
        <f t="shared" si="60"/>
        <v>#N/A</v>
      </c>
      <c r="AE255" s="13" t="e">
        <f t="shared" si="61"/>
        <v>#N/A</v>
      </c>
      <c r="AF255" s="13" t="e">
        <f t="shared" si="62"/>
        <v>#N/A</v>
      </c>
      <c r="AG255" s="13" t="e">
        <f t="shared" si="63"/>
        <v>#N/A</v>
      </c>
    </row>
    <row r="256" spans="2:33" x14ac:dyDescent="0.3">
      <c r="B256" s="1" t="e">
        <f t="shared" si="56"/>
        <v>#N/A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1" t="str">
        <f t="shared" si="64"/>
        <v/>
      </c>
      <c r="W256" s="1" t="str">
        <f t="shared" si="65"/>
        <v/>
      </c>
      <c r="X256" s="1" t="str">
        <f t="shared" si="65"/>
        <v/>
      </c>
      <c r="Y256" s="1" t="str">
        <f t="shared" si="65"/>
        <v/>
      </c>
      <c r="Z256" s="1" t="e">
        <f t="shared" si="66"/>
        <v>#N/A</v>
      </c>
      <c r="AA256" s="3">
        <f t="shared" si="57"/>
        <v>0</v>
      </c>
      <c r="AB256" s="13" t="e">
        <f t="shared" si="58"/>
        <v>#N/A</v>
      </c>
      <c r="AC256" s="13" t="e">
        <f t="shared" si="59"/>
        <v>#N/A</v>
      </c>
      <c r="AD256" s="13" t="e">
        <f t="shared" si="60"/>
        <v>#N/A</v>
      </c>
      <c r="AE256" s="13" t="e">
        <f t="shared" si="61"/>
        <v>#N/A</v>
      </c>
      <c r="AF256" s="13" t="e">
        <f t="shared" si="62"/>
        <v>#N/A</v>
      </c>
      <c r="AG256" s="13" t="e">
        <f t="shared" si="63"/>
        <v>#N/A</v>
      </c>
    </row>
    <row r="257" spans="2:33" x14ac:dyDescent="0.3">
      <c r="B257" s="1" t="e">
        <f t="shared" si="56"/>
        <v>#N/A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1" t="str">
        <f t="shared" si="64"/>
        <v/>
      </c>
      <c r="W257" s="1" t="str">
        <f t="shared" si="65"/>
        <v/>
      </c>
      <c r="X257" s="1" t="str">
        <f t="shared" si="65"/>
        <v/>
      </c>
      <c r="Y257" s="1" t="str">
        <f t="shared" si="65"/>
        <v/>
      </c>
      <c r="Z257" s="1" t="e">
        <f t="shared" si="66"/>
        <v>#N/A</v>
      </c>
      <c r="AA257" s="3">
        <f t="shared" si="57"/>
        <v>0</v>
      </c>
      <c r="AB257" s="13" t="e">
        <f t="shared" si="58"/>
        <v>#N/A</v>
      </c>
      <c r="AC257" s="13" t="e">
        <f t="shared" si="59"/>
        <v>#N/A</v>
      </c>
      <c r="AD257" s="13" t="e">
        <f t="shared" si="60"/>
        <v>#N/A</v>
      </c>
      <c r="AE257" s="13" t="e">
        <f t="shared" si="61"/>
        <v>#N/A</v>
      </c>
      <c r="AF257" s="13" t="e">
        <f t="shared" si="62"/>
        <v>#N/A</v>
      </c>
      <c r="AG257" s="13" t="e">
        <f t="shared" si="63"/>
        <v>#N/A</v>
      </c>
    </row>
    <row r="258" spans="2:33" x14ac:dyDescent="0.3">
      <c r="B258" s="1" t="e">
        <f t="shared" si="56"/>
        <v>#N/A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1" t="str">
        <f t="shared" si="64"/>
        <v/>
      </c>
      <c r="W258" s="1" t="str">
        <f t="shared" si="65"/>
        <v/>
      </c>
      <c r="X258" s="1" t="str">
        <f t="shared" si="65"/>
        <v/>
      </c>
      <c r="Y258" s="1" t="str">
        <f t="shared" si="65"/>
        <v/>
      </c>
      <c r="Z258" s="1" t="e">
        <f t="shared" si="66"/>
        <v>#N/A</v>
      </c>
      <c r="AA258" s="3">
        <f t="shared" si="57"/>
        <v>0</v>
      </c>
      <c r="AB258" s="13" t="e">
        <f t="shared" si="58"/>
        <v>#N/A</v>
      </c>
      <c r="AC258" s="13" t="e">
        <f t="shared" si="59"/>
        <v>#N/A</v>
      </c>
      <c r="AD258" s="13" t="e">
        <f t="shared" si="60"/>
        <v>#N/A</v>
      </c>
      <c r="AE258" s="13" t="e">
        <f t="shared" si="61"/>
        <v>#N/A</v>
      </c>
      <c r="AF258" s="13" t="e">
        <f t="shared" si="62"/>
        <v>#N/A</v>
      </c>
      <c r="AG258" s="13" t="e">
        <f t="shared" si="63"/>
        <v>#N/A</v>
      </c>
    </row>
    <row r="259" spans="2:33" x14ac:dyDescent="0.3">
      <c r="B259" s="1" t="e">
        <f t="shared" si="56"/>
        <v>#N/A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1" t="str">
        <f t="shared" si="64"/>
        <v/>
      </c>
      <c r="W259" s="1" t="str">
        <f t="shared" si="65"/>
        <v/>
      </c>
      <c r="X259" s="1" t="str">
        <f t="shared" si="65"/>
        <v/>
      </c>
      <c r="Y259" s="1" t="str">
        <f t="shared" si="65"/>
        <v/>
      </c>
      <c r="Z259" s="1" t="e">
        <f t="shared" si="66"/>
        <v>#N/A</v>
      </c>
      <c r="AA259" s="3">
        <f t="shared" si="57"/>
        <v>0</v>
      </c>
      <c r="AB259" s="13" t="e">
        <f t="shared" si="58"/>
        <v>#N/A</v>
      </c>
      <c r="AC259" s="13" t="e">
        <f t="shared" si="59"/>
        <v>#N/A</v>
      </c>
      <c r="AD259" s="13" t="e">
        <f t="shared" si="60"/>
        <v>#N/A</v>
      </c>
      <c r="AE259" s="13" t="e">
        <f t="shared" si="61"/>
        <v>#N/A</v>
      </c>
      <c r="AF259" s="13" t="e">
        <f t="shared" si="62"/>
        <v>#N/A</v>
      </c>
      <c r="AG259" s="13" t="e">
        <f t="shared" si="63"/>
        <v>#N/A</v>
      </c>
    </row>
    <row r="260" spans="2:33" x14ac:dyDescent="0.3">
      <c r="B260" s="1" t="e">
        <f t="shared" si="56"/>
        <v>#N/A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1" t="str">
        <f t="shared" si="64"/>
        <v/>
      </c>
      <c r="W260" s="1" t="str">
        <f t="shared" si="65"/>
        <v/>
      </c>
      <c r="X260" s="1" t="str">
        <f t="shared" si="65"/>
        <v/>
      </c>
      <c r="Y260" s="1" t="str">
        <f t="shared" si="65"/>
        <v/>
      </c>
      <c r="Z260" s="1" t="e">
        <f t="shared" si="66"/>
        <v>#N/A</v>
      </c>
      <c r="AA260" s="3">
        <f t="shared" si="57"/>
        <v>0</v>
      </c>
      <c r="AB260" s="13" t="e">
        <f t="shared" si="58"/>
        <v>#N/A</v>
      </c>
      <c r="AC260" s="13" t="e">
        <f t="shared" si="59"/>
        <v>#N/A</v>
      </c>
      <c r="AD260" s="13" t="e">
        <f t="shared" si="60"/>
        <v>#N/A</v>
      </c>
      <c r="AE260" s="13" t="e">
        <f t="shared" si="61"/>
        <v>#N/A</v>
      </c>
      <c r="AF260" s="13" t="e">
        <f t="shared" si="62"/>
        <v>#N/A</v>
      </c>
      <c r="AG260" s="13" t="e">
        <f t="shared" si="63"/>
        <v>#N/A</v>
      </c>
    </row>
    <row r="261" spans="2:33" x14ac:dyDescent="0.3">
      <c r="B261" s="1" t="e">
        <f t="shared" si="56"/>
        <v>#N/A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1" t="str">
        <f t="shared" si="64"/>
        <v/>
      </c>
      <c r="W261" s="1" t="str">
        <f t="shared" si="65"/>
        <v/>
      </c>
      <c r="X261" s="1" t="str">
        <f t="shared" si="65"/>
        <v/>
      </c>
      <c r="Y261" s="1" t="str">
        <f t="shared" si="65"/>
        <v/>
      </c>
      <c r="Z261" s="1" t="e">
        <f t="shared" si="66"/>
        <v>#N/A</v>
      </c>
      <c r="AA261" s="3">
        <f t="shared" si="57"/>
        <v>0</v>
      </c>
      <c r="AB261" s="13" t="e">
        <f t="shared" si="58"/>
        <v>#N/A</v>
      </c>
      <c r="AC261" s="13" t="e">
        <f t="shared" si="59"/>
        <v>#N/A</v>
      </c>
      <c r="AD261" s="13" t="e">
        <f t="shared" si="60"/>
        <v>#N/A</v>
      </c>
      <c r="AE261" s="13" t="e">
        <f t="shared" si="61"/>
        <v>#N/A</v>
      </c>
      <c r="AF261" s="13" t="e">
        <f t="shared" si="62"/>
        <v>#N/A</v>
      </c>
      <c r="AG261" s="13" t="e">
        <f t="shared" si="63"/>
        <v>#N/A</v>
      </c>
    </row>
    <row r="262" spans="2:33" x14ac:dyDescent="0.3">
      <c r="B262" s="1" t="e">
        <f t="shared" si="56"/>
        <v>#N/A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1" t="str">
        <f t="shared" si="64"/>
        <v/>
      </c>
      <c r="W262" s="1" t="str">
        <f t="shared" si="65"/>
        <v/>
      </c>
      <c r="X262" s="1" t="str">
        <f t="shared" si="65"/>
        <v/>
      </c>
      <c r="Y262" s="1" t="str">
        <f t="shared" si="65"/>
        <v/>
      </c>
      <c r="Z262" s="1" t="e">
        <f t="shared" si="66"/>
        <v>#N/A</v>
      </c>
      <c r="AA262" s="3">
        <f t="shared" si="57"/>
        <v>0</v>
      </c>
      <c r="AB262" s="13" t="e">
        <f t="shared" si="58"/>
        <v>#N/A</v>
      </c>
      <c r="AC262" s="13" t="e">
        <f t="shared" si="59"/>
        <v>#N/A</v>
      </c>
      <c r="AD262" s="13" t="e">
        <f t="shared" si="60"/>
        <v>#N/A</v>
      </c>
      <c r="AE262" s="13" t="e">
        <f t="shared" si="61"/>
        <v>#N/A</v>
      </c>
      <c r="AF262" s="13" t="e">
        <f t="shared" si="62"/>
        <v>#N/A</v>
      </c>
      <c r="AG262" s="13" t="e">
        <f t="shared" si="63"/>
        <v>#N/A</v>
      </c>
    </row>
    <row r="263" spans="2:33" x14ac:dyDescent="0.3">
      <c r="B263" s="1" t="e">
        <f t="shared" si="56"/>
        <v>#N/A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1" t="str">
        <f t="shared" si="64"/>
        <v/>
      </c>
      <c r="W263" s="1" t="str">
        <f t="shared" si="65"/>
        <v/>
      </c>
      <c r="X263" s="1" t="str">
        <f t="shared" si="65"/>
        <v/>
      </c>
      <c r="Y263" s="1" t="str">
        <f t="shared" si="65"/>
        <v/>
      </c>
      <c r="Z263" s="1" t="e">
        <f t="shared" si="66"/>
        <v>#N/A</v>
      </c>
      <c r="AA263" s="3">
        <f t="shared" si="57"/>
        <v>0</v>
      </c>
      <c r="AB263" s="13" t="e">
        <f t="shared" si="58"/>
        <v>#N/A</v>
      </c>
      <c r="AC263" s="13" t="e">
        <f t="shared" si="59"/>
        <v>#N/A</v>
      </c>
      <c r="AD263" s="13" t="e">
        <f t="shared" si="60"/>
        <v>#N/A</v>
      </c>
      <c r="AE263" s="13" t="e">
        <f t="shared" si="61"/>
        <v>#N/A</v>
      </c>
      <c r="AF263" s="13" t="e">
        <f t="shared" si="62"/>
        <v>#N/A</v>
      </c>
      <c r="AG263" s="13" t="e">
        <f t="shared" si="63"/>
        <v>#N/A</v>
      </c>
    </row>
    <row r="264" spans="2:33" x14ac:dyDescent="0.3">
      <c r="B264" s="1" t="e">
        <f t="shared" si="56"/>
        <v>#N/A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1" t="str">
        <f t="shared" si="64"/>
        <v/>
      </c>
      <c r="W264" s="1" t="str">
        <f t="shared" si="65"/>
        <v/>
      </c>
      <c r="X264" s="1" t="str">
        <f t="shared" si="65"/>
        <v/>
      </c>
      <c r="Y264" s="1" t="str">
        <f t="shared" si="65"/>
        <v/>
      </c>
      <c r="Z264" s="1" t="e">
        <f t="shared" si="66"/>
        <v>#N/A</v>
      </c>
      <c r="AA264" s="3">
        <f t="shared" si="57"/>
        <v>0</v>
      </c>
      <c r="AB264" s="13" t="e">
        <f t="shared" si="58"/>
        <v>#N/A</v>
      </c>
      <c r="AC264" s="13" t="e">
        <f t="shared" si="59"/>
        <v>#N/A</v>
      </c>
      <c r="AD264" s="13" t="e">
        <f t="shared" si="60"/>
        <v>#N/A</v>
      </c>
      <c r="AE264" s="13" t="e">
        <f t="shared" si="61"/>
        <v>#N/A</v>
      </c>
      <c r="AF264" s="13" t="e">
        <f t="shared" si="62"/>
        <v>#N/A</v>
      </c>
      <c r="AG264" s="13" t="e">
        <f t="shared" si="63"/>
        <v>#N/A</v>
      </c>
    </row>
    <row r="265" spans="2:33" x14ac:dyDescent="0.3">
      <c r="B265" s="1" t="e">
        <f t="shared" si="56"/>
        <v>#N/A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1" t="str">
        <f t="shared" si="64"/>
        <v/>
      </c>
      <c r="W265" s="1" t="str">
        <f t="shared" si="65"/>
        <v/>
      </c>
      <c r="X265" s="1" t="str">
        <f t="shared" si="65"/>
        <v/>
      </c>
      <c r="Y265" s="1" t="str">
        <f t="shared" si="65"/>
        <v/>
      </c>
      <c r="Z265" s="1" t="e">
        <f t="shared" si="66"/>
        <v>#N/A</v>
      </c>
      <c r="AA265" s="3">
        <f t="shared" si="57"/>
        <v>0</v>
      </c>
      <c r="AB265" s="13" t="e">
        <f t="shared" si="58"/>
        <v>#N/A</v>
      </c>
      <c r="AC265" s="13" t="e">
        <f t="shared" si="59"/>
        <v>#N/A</v>
      </c>
      <c r="AD265" s="13" t="e">
        <f t="shared" si="60"/>
        <v>#N/A</v>
      </c>
      <c r="AE265" s="13" t="e">
        <f t="shared" si="61"/>
        <v>#N/A</v>
      </c>
      <c r="AF265" s="13" t="e">
        <f t="shared" si="62"/>
        <v>#N/A</v>
      </c>
      <c r="AG265" s="13" t="e">
        <f t="shared" si="63"/>
        <v>#N/A</v>
      </c>
    </row>
    <row r="266" spans="2:33" x14ac:dyDescent="0.3">
      <c r="B266" s="1" t="e">
        <f t="shared" si="56"/>
        <v>#N/A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1" t="str">
        <f t="shared" si="64"/>
        <v/>
      </c>
      <c r="W266" s="1" t="str">
        <f t="shared" si="65"/>
        <v/>
      </c>
      <c r="X266" s="1" t="str">
        <f t="shared" si="65"/>
        <v/>
      </c>
      <c r="Y266" s="1" t="str">
        <f t="shared" si="65"/>
        <v/>
      </c>
      <c r="Z266" s="1" t="e">
        <f t="shared" si="66"/>
        <v>#N/A</v>
      </c>
      <c r="AA266" s="3">
        <f t="shared" si="57"/>
        <v>0</v>
      </c>
      <c r="AB266" s="13" t="e">
        <f t="shared" si="58"/>
        <v>#N/A</v>
      </c>
      <c r="AC266" s="13" t="e">
        <f t="shared" si="59"/>
        <v>#N/A</v>
      </c>
      <c r="AD266" s="13" t="e">
        <f t="shared" si="60"/>
        <v>#N/A</v>
      </c>
      <c r="AE266" s="13" t="e">
        <f t="shared" si="61"/>
        <v>#N/A</v>
      </c>
      <c r="AF266" s="13" t="e">
        <f t="shared" si="62"/>
        <v>#N/A</v>
      </c>
      <c r="AG266" s="13" t="e">
        <f t="shared" si="63"/>
        <v>#N/A</v>
      </c>
    </row>
    <row r="267" spans="2:33" x14ac:dyDescent="0.3">
      <c r="B267" s="1" t="e">
        <f t="shared" si="56"/>
        <v>#N/A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1" t="str">
        <f t="shared" si="64"/>
        <v/>
      </c>
      <c r="W267" s="1" t="str">
        <f t="shared" si="65"/>
        <v/>
      </c>
      <c r="X267" s="1" t="str">
        <f t="shared" si="65"/>
        <v/>
      </c>
      <c r="Y267" s="1" t="str">
        <f t="shared" si="65"/>
        <v/>
      </c>
      <c r="Z267" s="1" t="e">
        <f t="shared" si="66"/>
        <v>#N/A</v>
      </c>
      <c r="AA267" s="3">
        <f t="shared" si="57"/>
        <v>0</v>
      </c>
      <c r="AB267" s="13" t="e">
        <f t="shared" si="58"/>
        <v>#N/A</v>
      </c>
      <c r="AC267" s="13" t="e">
        <f t="shared" si="59"/>
        <v>#N/A</v>
      </c>
      <c r="AD267" s="13" t="e">
        <f t="shared" si="60"/>
        <v>#N/A</v>
      </c>
      <c r="AE267" s="13" t="e">
        <f t="shared" si="61"/>
        <v>#N/A</v>
      </c>
      <c r="AF267" s="13" t="e">
        <f t="shared" si="62"/>
        <v>#N/A</v>
      </c>
      <c r="AG267" s="13" t="e">
        <f t="shared" si="63"/>
        <v>#N/A</v>
      </c>
    </row>
    <row r="268" spans="2:33" x14ac:dyDescent="0.3">
      <c r="B268" s="1" t="e">
        <f t="shared" si="56"/>
        <v>#N/A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1" t="str">
        <f t="shared" si="64"/>
        <v/>
      </c>
      <c r="W268" s="1" t="str">
        <f t="shared" si="65"/>
        <v/>
      </c>
      <c r="X268" s="1" t="str">
        <f t="shared" si="65"/>
        <v/>
      </c>
      <c r="Y268" s="1" t="str">
        <f t="shared" si="65"/>
        <v/>
      </c>
      <c r="Z268" s="1" t="e">
        <f t="shared" si="66"/>
        <v>#N/A</v>
      </c>
      <c r="AA268" s="3">
        <f t="shared" si="57"/>
        <v>0</v>
      </c>
      <c r="AB268" s="13" t="e">
        <f t="shared" si="58"/>
        <v>#N/A</v>
      </c>
      <c r="AC268" s="13" t="e">
        <f t="shared" si="59"/>
        <v>#N/A</v>
      </c>
      <c r="AD268" s="13" t="e">
        <f t="shared" si="60"/>
        <v>#N/A</v>
      </c>
      <c r="AE268" s="13" t="e">
        <f t="shared" si="61"/>
        <v>#N/A</v>
      </c>
      <c r="AF268" s="13" t="e">
        <f t="shared" si="62"/>
        <v>#N/A</v>
      </c>
      <c r="AG268" s="13" t="e">
        <f t="shared" si="63"/>
        <v>#N/A</v>
      </c>
    </row>
    <row r="269" spans="2:33" x14ac:dyDescent="0.3">
      <c r="B269" s="1" t="e">
        <f t="shared" ref="B269:B332" si="67">IF(C269="",NA(),E269+G269+H269+I269)</f>
        <v>#N/A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1" t="str">
        <f t="shared" si="64"/>
        <v/>
      </c>
      <c r="W269" s="1" t="str">
        <f t="shared" si="65"/>
        <v/>
      </c>
      <c r="X269" s="1" t="str">
        <f t="shared" si="65"/>
        <v/>
      </c>
      <c r="Y269" s="1" t="str">
        <f t="shared" si="65"/>
        <v/>
      </c>
      <c r="Z269" s="1" t="e">
        <f t="shared" si="66"/>
        <v>#N/A</v>
      </c>
      <c r="AA269" s="3">
        <f t="shared" ref="AA269:AA332" si="68">$B$7*K269*$B$6</f>
        <v>0</v>
      </c>
      <c r="AB269" s="13" t="e">
        <f t="shared" ref="AB269:AB332" si="69">IF(OR(ISNA(B269),B269=0),NA(),I269/B269)</f>
        <v>#N/A</v>
      </c>
      <c r="AC269" s="13" t="e">
        <f t="shared" ref="AC269:AC332" si="70">IF(OR(ISNA(B269),B269=0),NA(),B269/$AC$10)</f>
        <v>#N/A</v>
      </c>
      <c r="AD269" s="13" t="e">
        <f t="shared" ref="AD269:AD332" si="71">IF(OR(ISNA(B269),B269=0),NA(),E269/$AC$10)</f>
        <v>#N/A</v>
      </c>
      <c r="AE269" s="13" t="e">
        <f t="shared" ref="AE269:AE332" si="72">IF(OR(ISNA(B269),B269=0),NA(),G269/$AC$10)</f>
        <v>#N/A</v>
      </c>
      <c r="AF269" s="13" t="e">
        <f t="shared" ref="AF269:AF332" si="73">IF(OR(ISNA(B269),B269=0),NA(),I269/$AC$10)</f>
        <v>#N/A</v>
      </c>
      <c r="AG269" s="13" t="e">
        <f t="shared" ref="AG269:AG332" si="74">+IF(OR(ISNA(B269),B269=0),NA(),Z269/$AC$10)</f>
        <v>#N/A</v>
      </c>
    </row>
    <row r="270" spans="2:33" x14ac:dyDescent="0.3">
      <c r="B270" s="1" t="e">
        <f t="shared" si="67"/>
        <v>#N/A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1" t="str">
        <f t="shared" si="64"/>
        <v/>
      </c>
      <c r="W270" s="1" t="str">
        <f t="shared" si="65"/>
        <v/>
      </c>
      <c r="X270" s="1" t="str">
        <f t="shared" si="65"/>
        <v/>
      </c>
      <c r="Y270" s="1" t="str">
        <f t="shared" si="65"/>
        <v/>
      </c>
      <c r="Z270" s="1" t="e">
        <f t="shared" si="66"/>
        <v>#N/A</v>
      </c>
      <c r="AA270" s="3">
        <f t="shared" si="68"/>
        <v>0</v>
      </c>
      <c r="AB270" s="13" t="e">
        <f t="shared" si="69"/>
        <v>#N/A</v>
      </c>
      <c r="AC270" s="13" t="e">
        <f t="shared" si="70"/>
        <v>#N/A</v>
      </c>
      <c r="AD270" s="13" t="e">
        <f t="shared" si="71"/>
        <v>#N/A</v>
      </c>
      <c r="AE270" s="13" t="e">
        <f t="shared" si="72"/>
        <v>#N/A</v>
      </c>
      <c r="AF270" s="13" t="e">
        <f t="shared" si="73"/>
        <v>#N/A</v>
      </c>
      <c r="AG270" s="13" t="e">
        <f t="shared" si="74"/>
        <v>#N/A</v>
      </c>
    </row>
    <row r="271" spans="2:33" x14ac:dyDescent="0.3">
      <c r="B271" s="1" t="e">
        <f t="shared" si="67"/>
        <v>#N/A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1" t="str">
        <f t="shared" ref="V271:V334" si="75">IF($C271="","",E271-E270)</f>
        <v/>
      </c>
      <c r="W271" s="1" t="str">
        <f t="shared" ref="W271:Y334" si="76">IF($C271="","",G271-G270)</f>
        <v/>
      </c>
      <c r="X271" s="1" t="str">
        <f t="shared" si="76"/>
        <v/>
      </c>
      <c r="Y271" s="1" t="str">
        <f t="shared" si="76"/>
        <v/>
      </c>
      <c r="Z271" s="1" t="e">
        <f t="shared" ref="Z271:Z334" si="77">IF(OR($C271="",ISNA($C271)),NA(),V271+W271+X271+Y271)</f>
        <v>#N/A</v>
      </c>
      <c r="AA271" s="3">
        <f t="shared" si="68"/>
        <v>0</v>
      </c>
      <c r="AB271" s="13" t="e">
        <f t="shared" si="69"/>
        <v>#N/A</v>
      </c>
      <c r="AC271" s="13" t="e">
        <f t="shared" si="70"/>
        <v>#N/A</v>
      </c>
      <c r="AD271" s="13" t="e">
        <f t="shared" si="71"/>
        <v>#N/A</v>
      </c>
      <c r="AE271" s="13" t="e">
        <f t="shared" si="72"/>
        <v>#N/A</v>
      </c>
      <c r="AF271" s="13" t="e">
        <f t="shared" si="73"/>
        <v>#N/A</v>
      </c>
      <c r="AG271" s="13" t="e">
        <f t="shared" si="74"/>
        <v>#N/A</v>
      </c>
    </row>
    <row r="272" spans="2:33" x14ac:dyDescent="0.3">
      <c r="B272" s="1" t="e">
        <f t="shared" si="67"/>
        <v>#N/A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1" t="str">
        <f t="shared" si="75"/>
        <v/>
      </c>
      <c r="W272" s="1" t="str">
        <f t="shared" si="76"/>
        <v/>
      </c>
      <c r="X272" s="1" t="str">
        <f t="shared" si="76"/>
        <v/>
      </c>
      <c r="Y272" s="1" t="str">
        <f t="shared" si="76"/>
        <v/>
      </c>
      <c r="Z272" s="1" t="e">
        <f t="shared" si="77"/>
        <v>#N/A</v>
      </c>
      <c r="AA272" s="3">
        <f t="shared" si="68"/>
        <v>0</v>
      </c>
      <c r="AB272" s="13" t="e">
        <f t="shared" si="69"/>
        <v>#N/A</v>
      </c>
      <c r="AC272" s="13" t="e">
        <f t="shared" si="70"/>
        <v>#N/A</v>
      </c>
      <c r="AD272" s="13" t="e">
        <f t="shared" si="71"/>
        <v>#N/A</v>
      </c>
      <c r="AE272" s="13" t="e">
        <f t="shared" si="72"/>
        <v>#N/A</v>
      </c>
      <c r="AF272" s="13" t="e">
        <f t="shared" si="73"/>
        <v>#N/A</v>
      </c>
      <c r="AG272" s="13" t="e">
        <f t="shared" si="74"/>
        <v>#N/A</v>
      </c>
    </row>
    <row r="273" spans="2:33" x14ac:dyDescent="0.3">
      <c r="B273" s="1" t="e">
        <f t="shared" si="67"/>
        <v>#N/A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1" t="str">
        <f t="shared" si="75"/>
        <v/>
      </c>
      <c r="W273" s="1" t="str">
        <f t="shared" si="76"/>
        <v/>
      </c>
      <c r="X273" s="1" t="str">
        <f t="shared" si="76"/>
        <v/>
      </c>
      <c r="Y273" s="1" t="str">
        <f t="shared" si="76"/>
        <v/>
      </c>
      <c r="Z273" s="1" t="e">
        <f t="shared" si="77"/>
        <v>#N/A</v>
      </c>
      <c r="AA273" s="3">
        <f t="shared" si="68"/>
        <v>0</v>
      </c>
      <c r="AB273" s="13" t="e">
        <f t="shared" si="69"/>
        <v>#N/A</v>
      </c>
      <c r="AC273" s="13" t="e">
        <f t="shared" si="70"/>
        <v>#N/A</v>
      </c>
      <c r="AD273" s="13" t="e">
        <f t="shared" si="71"/>
        <v>#N/A</v>
      </c>
      <c r="AE273" s="13" t="e">
        <f t="shared" si="72"/>
        <v>#N/A</v>
      </c>
      <c r="AF273" s="13" t="e">
        <f t="shared" si="73"/>
        <v>#N/A</v>
      </c>
      <c r="AG273" s="13" t="e">
        <f t="shared" si="74"/>
        <v>#N/A</v>
      </c>
    </row>
    <row r="274" spans="2:33" x14ac:dyDescent="0.3">
      <c r="B274" s="1" t="e">
        <f t="shared" si="67"/>
        <v>#N/A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1" t="str">
        <f t="shared" si="75"/>
        <v/>
      </c>
      <c r="W274" s="1" t="str">
        <f t="shared" si="76"/>
        <v/>
      </c>
      <c r="X274" s="1" t="str">
        <f t="shared" si="76"/>
        <v/>
      </c>
      <c r="Y274" s="1" t="str">
        <f t="shared" si="76"/>
        <v/>
      </c>
      <c r="Z274" s="1" t="e">
        <f t="shared" si="77"/>
        <v>#N/A</v>
      </c>
      <c r="AA274" s="3">
        <f t="shared" si="68"/>
        <v>0</v>
      </c>
      <c r="AB274" s="13" t="e">
        <f t="shared" si="69"/>
        <v>#N/A</v>
      </c>
      <c r="AC274" s="13" t="e">
        <f t="shared" si="70"/>
        <v>#N/A</v>
      </c>
      <c r="AD274" s="13" t="e">
        <f t="shared" si="71"/>
        <v>#N/A</v>
      </c>
      <c r="AE274" s="13" t="e">
        <f t="shared" si="72"/>
        <v>#N/A</v>
      </c>
      <c r="AF274" s="13" t="e">
        <f t="shared" si="73"/>
        <v>#N/A</v>
      </c>
      <c r="AG274" s="13" t="e">
        <f t="shared" si="74"/>
        <v>#N/A</v>
      </c>
    </row>
    <row r="275" spans="2:33" x14ac:dyDescent="0.3">
      <c r="B275" s="1" t="e">
        <f t="shared" si="67"/>
        <v>#N/A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1" t="str">
        <f t="shared" si="75"/>
        <v/>
      </c>
      <c r="W275" s="1" t="str">
        <f t="shared" si="76"/>
        <v/>
      </c>
      <c r="X275" s="1" t="str">
        <f t="shared" si="76"/>
        <v/>
      </c>
      <c r="Y275" s="1" t="str">
        <f t="shared" si="76"/>
        <v/>
      </c>
      <c r="Z275" s="1" t="e">
        <f t="shared" si="77"/>
        <v>#N/A</v>
      </c>
      <c r="AA275" s="3">
        <f t="shared" si="68"/>
        <v>0</v>
      </c>
      <c r="AB275" s="13" t="e">
        <f t="shared" si="69"/>
        <v>#N/A</v>
      </c>
      <c r="AC275" s="13" t="e">
        <f t="shared" si="70"/>
        <v>#N/A</v>
      </c>
      <c r="AD275" s="13" t="e">
        <f t="shared" si="71"/>
        <v>#N/A</v>
      </c>
      <c r="AE275" s="13" t="e">
        <f t="shared" si="72"/>
        <v>#N/A</v>
      </c>
      <c r="AF275" s="13" t="e">
        <f t="shared" si="73"/>
        <v>#N/A</v>
      </c>
      <c r="AG275" s="13" t="e">
        <f t="shared" si="74"/>
        <v>#N/A</v>
      </c>
    </row>
    <row r="276" spans="2:33" x14ac:dyDescent="0.3">
      <c r="B276" s="1" t="e">
        <f t="shared" si="67"/>
        <v>#N/A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1" t="str">
        <f t="shared" si="75"/>
        <v/>
      </c>
      <c r="W276" s="1" t="str">
        <f t="shared" si="76"/>
        <v/>
      </c>
      <c r="X276" s="1" t="str">
        <f t="shared" si="76"/>
        <v/>
      </c>
      <c r="Y276" s="1" t="str">
        <f t="shared" si="76"/>
        <v/>
      </c>
      <c r="Z276" s="1" t="e">
        <f t="shared" si="77"/>
        <v>#N/A</v>
      </c>
      <c r="AA276" s="3">
        <f t="shared" si="68"/>
        <v>0</v>
      </c>
      <c r="AB276" s="13" t="e">
        <f t="shared" si="69"/>
        <v>#N/A</v>
      </c>
      <c r="AC276" s="13" t="e">
        <f t="shared" si="70"/>
        <v>#N/A</v>
      </c>
      <c r="AD276" s="13" t="e">
        <f t="shared" si="71"/>
        <v>#N/A</v>
      </c>
      <c r="AE276" s="13" t="e">
        <f t="shared" si="72"/>
        <v>#N/A</v>
      </c>
      <c r="AF276" s="13" t="e">
        <f t="shared" si="73"/>
        <v>#N/A</v>
      </c>
      <c r="AG276" s="13" t="e">
        <f t="shared" si="74"/>
        <v>#N/A</v>
      </c>
    </row>
    <row r="277" spans="2:33" x14ac:dyDescent="0.3">
      <c r="B277" s="1" t="e">
        <f t="shared" si="67"/>
        <v>#N/A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1" t="str">
        <f t="shared" si="75"/>
        <v/>
      </c>
      <c r="W277" s="1" t="str">
        <f t="shared" si="76"/>
        <v/>
      </c>
      <c r="X277" s="1" t="str">
        <f t="shared" si="76"/>
        <v/>
      </c>
      <c r="Y277" s="1" t="str">
        <f t="shared" si="76"/>
        <v/>
      </c>
      <c r="Z277" s="1" t="e">
        <f t="shared" si="77"/>
        <v>#N/A</v>
      </c>
      <c r="AA277" s="3">
        <f t="shared" si="68"/>
        <v>0</v>
      </c>
      <c r="AB277" s="13" t="e">
        <f t="shared" si="69"/>
        <v>#N/A</v>
      </c>
      <c r="AC277" s="13" t="e">
        <f t="shared" si="70"/>
        <v>#N/A</v>
      </c>
      <c r="AD277" s="13" t="e">
        <f t="shared" si="71"/>
        <v>#N/A</v>
      </c>
      <c r="AE277" s="13" t="e">
        <f t="shared" si="72"/>
        <v>#N/A</v>
      </c>
      <c r="AF277" s="13" t="e">
        <f t="shared" si="73"/>
        <v>#N/A</v>
      </c>
      <c r="AG277" s="13" t="e">
        <f t="shared" si="74"/>
        <v>#N/A</v>
      </c>
    </row>
    <row r="278" spans="2:33" x14ac:dyDescent="0.3">
      <c r="B278" s="1" t="e">
        <f t="shared" si="67"/>
        <v>#N/A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1" t="str">
        <f t="shared" si="75"/>
        <v/>
      </c>
      <c r="W278" s="1" t="str">
        <f t="shared" si="76"/>
        <v/>
      </c>
      <c r="X278" s="1" t="str">
        <f t="shared" si="76"/>
        <v/>
      </c>
      <c r="Y278" s="1" t="str">
        <f t="shared" si="76"/>
        <v/>
      </c>
      <c r="Z278" s="1" t="e">
        <f t="shared" si="77"/>
        <v>#N/A</v>
      </c>
      <c r="AA278" s="3">
        <f t="shared" si="68"/>
        <v>0</v>
      </c>
      <c r="AB278" s="13" t="e">
        <f t="shared" si="69"/>
        <v>#N/A</v>
      </c>
      <c r="AC278" s="13" t="e">
        <f t="shared" si="70"/>
        <v>#N/A</v>
      </c>
      <c r="AD278" s="13" t="e">
        <f t="shared" si="71"/>
        <v>#N/A</v>
      </c>
      <c r="AE278" s="13" t="e">
        <f t="shared" si="72"/>
        <v>#N/A</v>
      </c>
      <c r="AF278" s="13" t="e">
        <f t="shared" si="73"/>
        <v>#N/A</v>
      </c>
      <c r="AG278" s="13" t="e">
        <f t="shared" si="74"/>
        <v>#N/A</v>
      </c>
    </row>
    <row r="279" spans="2:33" x14ac:dyDescent="0.3">
      <c r="B279" s="1" t="e">
        <f t="shared" si="67"/>
        <v>#N/A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1" t="str">
        <f t="shared" si="75"/>
        <v/>
      </c>
      <c r="W279" s="1" t="str">
        <f t="shared" si="76"/>
        <v/>
      </c>
      <c r="X279" s="1" t="str">
        <f t="shared" si="76"/>
        <v/>
      </c>
      <c r="Y279" s="1" t="str">
        <f t="shared" si="76"/>
        <v/>
      </c>
      <c r="Z279" s="1" t="e">
        <f t="shared" si="77"/>
        <v>#N/A</v>
      </c>
      <c r="AA279" s="3">
        <f t="shared" si="68"/>
        <v>0</v>
      </c>
      <c r="AB279" s="13" t="e">
        <f t="shared" si="69"/>
        <v>#N/A</v>
      </c>
      <c r="AC279" s="13" t="e">
        <f t="shared" si="70"/>
        <v>#N/A</v>
      </c>
      <c r="AD279" s="13" t="e">
        <f t="shared" si="71"/>
        <v>#N/A</v>
      </c>
      <c r="AE279" s="13" t="e">
        <f t="shared" si="72"/>
        <v>#N/A</v>
      </c>
      <c r="AF279" s="13" t="e">
        <f t="shared" si="73"/>
        <v>#N/A</v>
      </c>
      <c r="AG279" s="13" t="e">
        <f t="shared" si="74"/>
        <v>#N/A</v>
      </c>
    </row>
    <row r="280" spans="2:33" x14ac:dyDescent="0.3">
      <c r="B280" s="1" t="e">
        <f t="shared" si="67"/>
        <v>#N/A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1" t="str">
        <f t="shared" si="75"/>
        <v/>
      </c>
      <c r="W280" s="1" t="str">
        <f t="shared" si="76"/>
        <v/>
      </c>
      <c r="X280" s="1" t="str">
        <f t="shared" si="76"/>
        <v/>
      </c>
      <c r="Y280" s="1" t="str">
        <f t="shared" si="76"/>
        <v/>
      </c>
      <c r="Z280" s="1" t="e">
        <f t="shared" si="77"/>
        <v>#N/A</v>
      </c>
      <c r="AA280" s="3">
        <f t="shared" si="68"/>
        <v>0</v>
      </c>
      <c r="AB280" s="13" t="e">
        <f t="shared" si="69"/>
        <v>#N/A</v>
      </c>
      <c r="AC280" s="13" t="e">
        <f t="shared" si="70"/>
        <v>#N/A</v>
      </c>
      <c r="AD280" s="13" t="e">
        <f t="shared" si="71"/>
        <v>#N/A</v>
      </c>
      <c r="AE280" s="13" t="e">
        <f t="shared" si="72"/>
        <v>#N/A</v>
      </c>
      <c r="AF280" s="13" t="e">
        <f t="shared" si="73"/>
        <v>#N/A</v>
      </c>
      <c r="AG280" s="13" t="e">
        <f t="shared" si="74"/>
        <v>#N/A</v>
      </c>
    </row>
    <row r="281" spans="2:33" x14ac:dyDescent="0.3">
      <c r="B281" s="1" t="e">
        <f t="shared" si="67"/>
        <v>#N/A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1" t="str">
        <f t="shared" si="75"/>
        <v/>
      </c>
      <c r="W281" s="1" t="str">
        <f t="shared" si="76"/>
        <v/>
      </c>
      <c r="X281" s="1" t="str">
        <f t="shared" si="76"/>
        <v/>
      </c>
      <c r="Y281" s="1" t="str">
        <f t="shared" si="76"/>
        <v/>
      </c>
      <c r="Z281" s="1" t="e">
        <f t="shared" si="77"/>
        <v>#N/A</v>
      </c>
      <c r="AA281" s="3">
        <f t="shared" si="68"/>
        <v>0</v>
      </c>
      <c r="AB281" s="13" t="e">
        <f t="shared" si="69"/>
        <v>#N/A</v>
      </c>
      <c r="AC281" s="13" t="e">
        <f t="shared" si="70"/>
        <v>#N/A</v>
      </c>
      <c r="AD281" s="13" t="e">
        <f t="shared" si="71"/>
        <v>#N/A</v>
      </c>
      <c r="AE281" s="13" t="e">
        <f t="shared" si="72"/>
        <v>#N/A</v>
      </c>
      <c r="AF281" s="13" t="e">
        <f t="shared" si="73"/>
        <v>#N/A</v>
      </c>
      <c r="AG281" s="13" t="e">
        <f t="shared" si="74"/>
        <v>#N/A</v>
      </c>
    </row>
    <row r="282" spans="2:33" x14ac:dyDescent="0.3">
      <c r="B282" s="1" t="e">
        <f t="shared" si="67"/>
        <v>#N/A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1" t="str">
        <f t="shared" si="75"/>
        <v/>
      </c>
      <c r="W282" s="1" t="str">
        <f t="shared" si="76"/>
        <v/>
      </c>
      <c r="X282" s="1" t="str">
        <f t="shared" si="76"/>
        <v/>
      </c>
      <c r="Y282" s="1" t="str">
        <f t="shared" si="76"/>
        <v/>
      </c>
      <c r="Z282" s="1" t="e">
        <f t="shared" si="77"/>
        <v>#N/A</v>
      </c>
      <c r="AA282" s="3">
        <f t="shared" si="68"/>
        <v>0</v>
      </c>
      <c r="AB282" s="13" t="e">
        <f t="shared" si="69"/>
        <v>#N/A</v>
      </c>
      <c r="AC282" s="13" t="e">
        <f t="shared" si="70"/>
        <v>#N/A</v>
      </c>
      <c r="AD282" s="13" t="e">
        <f t="shared" si="71"/>
        <v>#N/A</v>
      </c>
      <c r="AE282" s="13" t="e">
        <f t="shared" si="72"/>
        <v>#N/A</v>
      </c>
      <c r="AF282" s="13" t="e">
        <f t="shared" si="73"/>
        <v>#N/A</v>
      </c>
      <c r="AG282" s="13" t="e">
        <f t="shared" si="74"/>
        <v>#N/A</v>
      </c>
    </row>
    <row r="283" spans="2:33" x14ac:dyDescent="0.3">
      <c r="B283" s="1" t="e">
        <f t="shared" si="67"/>
        <v>#N/A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1" t="str">
        <f t="shared" si="75"/>
        <v/>
      </c>
      <c r="W283" s="1" t="str">
        <f t="shared" si="76"/>
        <v/>
      </c>
      <c r="X283" s="1" t="str">
        <f t="shared" si="76"/>
        <v/>
      </c>
      <c r="Y283" s="1" t="str">
        <f t="shared" si="76"/>
        <v/>
      </c>
      <c r="Z283" s="1" t="e">
        <f t="shared" si="77"/>
        <v>#N/A</v>
      </c>
      <c r="AA283" s="3">
        <f t="shared" si="68"/>
        <v>0</v>
      </c>
      <c r="AB283" s="13" t="e">
        <f t="shared" si="69"/>
        <v>#N/A</v>
      </c>
      <c r="AC283" s="13" t="e">
        <f t="shared" si="70"/>
        <v>#N/A</v>
      </c>
      <c r="AD283" s="13" t="e">
        <f t="shared" si="71"/>
        <v>#N/A</v>
      </c>
      <c r="AE283" s="13" t="e">
        <f t="shared" si="72"/>
        <v>#N/A</v>
      </c>
      <c r="AF283" s="13" t="e">
        <f t="shared" si="73"/>
        <v>#N/A</v>
      </c>
      <c r="AG283" s="13" t="e">
        <f t="shared" si="74"/>
        <v>#N/A</v>
      </c>
    </row>
    <row r="284" spans="2:33" x14ac:dyDescent="0.3">
      <c r="B284" s="1" t="e">
        <f t="shared" si="67"/>
        <v>#N/A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1" t="str">
        <f t="shared" si="75"/>
        <v/>
      </c>
      <c r="W284" s="1" t="str">
        <f t="shared" si="76"/>
        <v/>
      </c>
      <c r="X284" s="1" t="str">
        <f t="shared" si="76"/>
        <v/>
      </c>
      <c r="Y284" s="1" t="str">
        <f t="shared" si="76"/>
        <v/>
      </c>
      <c r="Z284" s="1" t="e">
        <f t="shared" si="77"/>
        <v>#N/A</v>
      </c>
      <c r="AA284" s="3">
        <f t="shared" si="68"/>
        <v>0</v>
      </c>
      <c r="AB284" s="13" t="e">
        <f t="shared" si="69"/>
        <v>#N/A</v>
      </c>
      <c r="AC284" s="13" t="e">
        <f t="shared" si="70"/>
        <v>#N/A</v>
      </c>
      <c r="AD284" s="13" t="e">
        <f t="shared" si="71"/>
        <v>#N/A</v>
      </c>
      <c r="AE284" s="13" t="e">
        <f t="shared" si="72"/>
        <v>#N/A</v>
      </c>
      <c r="AF284" s="13" t="e">
        <f t="shared" si="73"/>
        <v>#N/A</v>
      </c>
      <c r="AG284" s="13" t="e">
        <f t="shared" si="74"/>
        <v>#N/A</v>
      </c>
    </row>
    <row r="285" spans="2:33" x14ac:dyDescent="0.3">
      <c r="B285" s="1" t="e">
        <f t="shared" si="67"/>
        <v>#N/A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1" t="str">
        <f t="shared" si="75"/>
        <v/>
      </c>
      <c r="W285" s="1" t="str">
        <f t="shared" si="76"/>
        <v/>
      </c>
      <c r="X285" s="1" t="str">
        <f t="shared" si="76"/>
        <v/>
      </c>
      <c r="Y285" s="1" t="str">
        <f t="shared" si="76"/>
        <v/>
      </c>
      <c r="Z285" s="1" t="e">
        <f t="shared" si="77"/>
        <v>#N/A</v>
      </c>
      <c r="AA285" s="3">
        <f t="shared" si="68"/>
        <v>0</v>
      </c>
      <c r="AB285" s="13" t="e">
        <f t="shared" si="69"/>
        <v>#N/A</v>
      </c>
      <c r="AC285" s="13" t="e">
        <f t="shared" si="70"/>
        <v>#N/A</v>
      </c>
      <c r="AD285" s="13" t="e">
        <f t="shared" si="71"/>
        <v>#N/A</v>
      </c>
      <c r="AE285" s="13" t="e">
        <f t="shared" si="72"/>
        <v>#N/A</v>
      </c>
      <c r="AF285" s="13" t="e">
        <f t="shared" si="73"/>
        <v>#N/A</v>
      </c>
      <c r="AG285" s="13" t="e">
        <f t="shared" si="74"/>
        <v>#N/A</v>
      </c>
    </row>
    <row r="286" spans="2:33" x14ac:dyDescent="0.3">
      <c r="B286" s="1" t="e">
        <f t="shared" si="67"/>
        <v>#N/A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1" t="str">
        <f t="shared" si="75"/>
        <v/>
      </c>
      <c r="W286" s="1" t="str">
        <f t="shared" si="76"/>
        <v/>
      </c>
      <c r="X286" s="1" t="str">
        <f t="shared" si="76"/>
        <v/>
      </c>
      <c r="Y286" s="1" t="str">
        <f t="shared" si="76"/>
        <v/>
      </c>
      <c r="Z286" s="1" t="e">
        <f t="shared" si="77"/>
        <v>#N/A</v>
      </c>
      <c r="AA286" s="3">
        <f t="shared" si="68"/>
        <v>0</v>
      </c>
      <c r="AB286" s="13" t="e">
        <f t="shared" si="69"/>
        <v>#N/A</v>
      </c>
      <c r="AC286" s="13" t="e">
        <f t="shared" si="70"/>
        <v>#N/A</v>
      </c>
      <c r="AD286" s="13" t="e">
        <f t="shared" si="71"/>
        <v>#N/A</v>
      </c>
      <c r="AE286" s="13" t="e">
        <f t="shared" si="72"/>
        <v>#N/A</v>
      </c>
      <c r="AF286" s="13" t="e">
        <f t="shared" si="73"/>
        <v>#N/A</v>
      </c>
      <c r="AG286" s="13" t="e">
        <f t="shared" si="74"/>
        <v>#N/A</v>
      </c>
    </row>
    <row r="287" spans="2:33" x14ac:dyDescent="0.3">
      <c r="B287" s="1" t="e">
        <f t="shared" si="67"/>
        <v>#N/A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1" t="str">
        <f t="shared" si="75"/>
        <v/>
      </c>
      <c r="W287" s="1" t="str">
        <f t="shared" si="76"/>
        <v/>
      </c>
      <c r="X287" s="1" t="str">
        <f t="shared" si="76"/>
        <v/>
      </c>
      <c r="Y287" s="1" t="str">
        <f t="shared" si="76"/>
        <v/>
      </c>
      <c r="Z287" s="1" t="e">
        <f t="shared" si="77"/>
        <v>#N/A</v>
      </c>
      <c r="AA287" s="3">
        <f t="shared" si="68"/>
        <v>0</v>
      </c>
      <c r="AB287" s="13" t="e">
        <f t="shared" si="69"/>
        <v>#N/A</v>
      </c>
      <c r="AC287" s="13" t="e">
        <f t="shared" si="70"/>
        <v>#N/A</v>
      </c>
      <c r="AD287" s="13" t="e">
        <f t="shared" si="71"/>
        <v>#N/A</v>
      </c>
      <c r="AE287" s="13" t="e">
        <f t="shared" si="72"/>
        <v>#N/A</v>
      </c>
      <c r="AF287" s="13" t="e">
        <f t="shared" si="73"/>
        <v>#N/A</v>
      </c>
      <c r="AG287" s="13" t="e">
        <f t="shared" si="74"/>
        <v>#N/A</v>
      </c>
    </row>
    <row r="288" spans="2:33" x14ac:dyDescent="0.3">
      <c r="B288" s="1" t="e">
        <f t="shared" si="67"/>
        <v>#N/A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1" t="str">
        <f t="shared" si="75"/>
        <v/>
      </c>
      <c r="W288" s="1" t="str">
        <f t="shared" si="76"/>
        <v/>
      </c>
      <c r="X288" s="1" t="str">
        <f t="shared" si="76"/>
        <v/>
      </c>
      <c r="Y288" s="1" t="str">
        <f t="shared" si="76"/>
        <v/>
      </c>
      <c r="Z288" s="1" t="e">
        <f t="shared" si="77"/>
        <v>#N/A</v>
      </c>
      <c r="AA288" s="3">
        <f t="shared" si="68"/>
        <v>0</v>
      </c>
      <c r="AB288" s="13" t="e">
        <f t="shared" si="69"/>
        <v>#N/A</v>
      </c>
      <c r="AC288" s="13" t="e">
        <f t="shared" si="70"/>
        <v>#N/A</v>
      </c>
      <c r="AD288" s="13" t="e">
        <f t="shared" si="71"/>
        <v>#N/A</v>
      </c>
      <c r="AE288" s="13" t="e">
        <f t="shared" si="72"/>
        <v>#N/A</v>
      </c>
      <c r="AF288" s="13" t="e">
        <f t="shared" si="73"/>
        <v>#N/A</v>
      </c>
      <c r="AG288" s="13" t="e">
        <f t="shared" si="74"/>
        <v>#N/A</v>
      </c>
    </row>
    <row r="289" spans="2:33" x14ac:dyDescent="0.3">
      <c r="B289" s="1" t="e">
        <f t="shared" si="67"/>
        <v>#N/A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1" t="str">
        <f t="shared" si="75"/>
        <v/>
      </c>
      <c r="W289" s="1" t="str">
        <f t="shared" si="76"/>
        <v/>
      </c>
      <c r="X289" s="1" t="str">
        <f t="shared" si="76"/>
        <v/>
      </c>
      <c r="Y289" s="1" t="str">
        <f t="shared" si="76"/>
        <v/>
      </c>
      <c r="Z289" s="1" t="e">
        <f t="shared" si="77"/>
        <v>#N/A</v>
      </c>
      <c r="AA289" s="3">
        <f t="shared" si="68"/>
        <v>0</v>
      </c>
      <c r="AB289" s="13" t="e">
        <f t="shared" si="69"/>
        <v>#N/A</v>
      </c>
      <c r="AC289" s="13" t="e">
        <f t="shared" si="70"/>
        <v>#N/A</v>
      </c>
      <c r="AD289" s="13" t="e">
        <f t="shared" si="71"/>
        <v>#N/A</v>
      </c>
      <c r="AE289" s="13" t="e">
        <f t="shared" si="72"/>
        <v>#N/A</v>
      </c>
      <c r="AF289" s="13" t="e">
        <f t="shared" si="73"/>
        <v>#N/A</v>
      </c>
      <c r="AG289" s="13" t="e">
        <f t="shared" si="74"/>
        <v>#N/A</v>
      </c>
    </row>
    <row r="290" spans="2:33" x14ac:dyDescent="0.3">
      <c r="B290" s="1" t="e">
        <f t="shared" si="67"/>
        <v>#N/A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1" t="str">
        <f t="shared" si="75"/>
        <v/>
      </c>
      <c r="W290" s="1" t="str">
        <f t="shared" si="76"/>
        <v/>
      </c>
      <c r="X290" s="1" t="str">
        <f t="shared" si="76"/>
        <v/>
      </c>
      <c r="Y290" s="1" t="str">
        <f t="shared" si="76"/>
        <v/>
      </c>
      <c r="Z290" s="1" t="e">
        <f t="shared" si="77"/>
        <v>#N/A</v>
      </c>
      <c r="AA290" s="3">
        <f t="shared" si="68"/>
        <v>0</v>
      </c>
      <c r="AB290" s="13" t="e">
        <f t="shared" si="69"/>
        <v>#N/A</v>
      </c>
      <c r="AC290" s="13" t="e">
        <f t="shared" si="70"/>
        <v>#N/A</v>
      </c>
      <c r="AD290" s="13" t="e">
        <f t="shared" si="71"/>
        <v>#N/A</v>
      </c>
      <c r="AE290" s="13" t="e">
        <f t="shared" si="72"/>
        <v>#N/A</v>
      </c>
      <c r="AF290" s="13" t="e">
        <f t="shared" si="73"/>
        <v>#N/A</v>
      </c>
      <c r="AG290" s="13" t="e">
        <f t="shared" si="74"/>
        <v>#N/A</v>
      </c>
    </row>
    <row r="291" spans="2:33" x14ac:dyDescent="0.3">
      <c r="B291" s="1" t="e">
        <f t="shared" si="67"/>
        <v>#N/A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1" t="str">
        <f t="shared" si="75"/>
        <v/>
      </c>
      <c r="W291" s="1" t="str">
        <f t="shared" si="76"/>
        <v/>
      </c>
      <c r="X291" s="1" t="str">
        <f t="shared" si="76"/>
        <v/>
      </c>
      <c r="Y291" s="1" t="str">
        <f t="shared" si="76"/>
        <v/>
      </c>
      <c r="Z291" s="1" t="e">
        <f t="shared" si="77"/>
        <v>#N/A</v>
      </c>
      <c r="AA291" s="3">
        <f t="shared" si="68"/>
        <v>0</v>
      </c>
      <c r="AB291" s="13" t="e">
        <f t="shared" si="69"/>
        <v>#N/A</v>
      </c>
      <c r="AC291" s="13" t="e">
        <f t="shared" si="70"/>
        <v>#N/A</v>
      </c>
      <c r="AD291" s="13" t="e">
        <f t="shared" si="71"/>
        <v>#N/A</v>
      </c>
      <c r="AE291" s="13" t="e">
        <f t="shared" si="72"/>
        <v>#N/A</v>
      </c>
      <c r="AF291" s="13" t="e">
        <f t="shared" si="73"/>
        <v>#N/A</v>
      </c>
      <c r="AG291" s="13" t="e">
        <f t="shared" si="74"/>
        <v>#N/A</v>
      </c>
    </row>
    <row r="292" spans="2:33" x14ac:dyDescent="0.3">
      <c r="B292" s="1" t="e">
        <f t="shared" si="67"/>
        <v>#N/A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1" t="str">
        <f t="shared" si="75"/>
        <v/>
      </c>
      <c r="W292" s="1" t="str">
        <f t="shared" si="76"/>
        <v/>
      </c>
      <c r="X292" s="1" t="str">
        <f t="shared" si="76"/>
        <v/>
      </c>
      <c r="Y292" s="1" t="str">
        <f t="shared" si="76"/>
        <v/>
      </c>
      <c r="Z292" s="1" t="e">
        <f t="shared" si="77"/>
        <v>#N/A</v>
      </c>
      <c r="AA292" s="3">
        <f t="shared" si="68"/>
        <v>0</v>
      </c>
      <c r="AB292" s="13" t="e">
        <f t="shared" si="69"/>
        <v>#N/A</v>
      </c>
      <c r="AC292" s="13" t="e">
        <f t="shared" si="70"/>
        <v>#N/A</v>
      </c>
      <c r="AD292" s="13" t="e">
        <f t="shared" si="71"/>
        <v>#N/A</v>
      </c>
      <c r="AE292" s="13" t="e">
        <f t="shared" si="72"/>
        <v>#N/A</v>
      </c>
      <c r="AF292" s="13" t="e">
        <f t="shared" si="73"/>
        <v>#N/A</v>
      </c>
      <c r="AG292" s="13" t="e">
        <f t="shared" si="74"/>
        <v>#N/A</v>
      </c>
    </row>
    <row r="293" spans="2:33" x14ac:dyDescent="0.3">
      <c r="B293" s="1" t="e">
        <f t="shared" si="67"/>
        <v>#N/A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1" t="str">
        <f t="shared" si="75"/>
        <v/>
      </c>
      <c r="W293" s="1" t="str">
        <f t="shared" si="76"/>
        <v/>
      </c>
      <c r="X293" s="1" t="str">
        <f t="shared" si="76"/>
        <v/>
      </c>
      <c r="Y293" s="1" t="str">
        <f t="shared" si="76"/>
        <v/>
      </c>
      <c r="Z293" s="1" t="e">
        <f t="shared" si="77"/>
        <v>#N/A</v>
      </c>
      <c r="AA293" s="3">
        <f t="shared" si="68"/>
        <v>0</v>
      </c>
      <c r="AB293" s="13" t="e">
        <f t="shared" si="69"/>
        <v>#N/A</v>
      </c>
      <c r="AC293" s="13" t="e">
        <f t="shared" si="70"/>
        <v>#N/A</v>
      </c>
      <c r="AD293" s="13" t="e">
        <f t="shared" si="71"/>
        <v>#N/A</v>
      </c>
      <c r="AE293" s="13" t="e">
        <f t="shared" si="72"/>
        <v>#N/A</v>
      </c>
      <c r="AF293" s="13" t="e">
        <f t="shared" si="73"/>
        <v>#N/A</v>
      </c>
      <c r="AG293" s="13" t="e">
        <f t="shared" si="74"/>
        <v>#N/A</v>
      </c>
    </row>
    <row r="294" spans="2:33" x14ac:dyDescent="0.3">
      <c r="B294" s="1" t="e">
        <f t="shared" si="67"/>
        <v>#N/A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1" t="str">
        <f t="shared" si="75"/>
        <v/>
      </c>
      <c r="W294" s="1" t="str">
        <f t="shared" si="76"/>
        <v/>
      </c>
      <c r="X294" s="1" t="str">
        <f t="shared" si="76"/>
        <v/>
      </c>
      <c r="Y294" s="1" t="str">
        <f t="shared" si="76"/>
        <v/>
      </c>
      <c r="Z294" s="1" t="e">
        <f t="shared" si="77"/>
        <v>#N/A</v>
      </c>
      <c r="AA294" s="3">
        <f t="shared" si="68"/>
        <v>0</v>
      </c>
      <c r="AB294" s="13" t="e">
        <f t="shared" si="69"/>
        <v>#N/A</v>
      </c>
      <c r="AC294" s="13" t="e">
        <f t="shared" si="70"/>
        <v>#N/A</v>
      </c>
      <c r="AD294" s="13" t="e">
        <f t="shared" si="71"/>
        <v>#N/A</v>
      </c>
      <c r="AE294" s="13" t="e">
        <f t="shared" si="72"/>
        <v>#N/A</v>
      </c>
      <c r="AF294" s="13" t="e">
        <f t="shared" si="73"/>
        <v>#N/A</v>
      </c>
      <c r="AG294" s="13" t="e">
        <f t="shared" si="74"/>
        <v>#N/A</v>
      </c>
    </row>
    <row r="295" spans="2:33" x14ac:dyDescent="0.3">
      <c r="B295" s="1" t="e">
        <f t="shared" si="67"/>
        <v>#N/A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1" t="str">
        <f t="shared" si="75"/>
        <v/>
      </c>
      <c r="W295" s="1" t="str">
        <f t="shared" si="76"/>
        <v/>
      </c>
      <c r="X295" s="1" t="str">
        <f t="shared" si="76"/>
        <v/>
      </c>
      <c r="Y295" s="1" t="str">
        <f t="shared" si="76"/>
        <v/>
      </c>
      <c r="Z295" s="1" t="e">
        <f t="shared" si="77"/>
        <v>#N/A</v>
      </c>
      <c r="AA295" s="3">
        <f t="shared" si="68"/>
        <v>0</v>
      </c>
      <c r="AB295" s="13" t="e">
        <f t="shared" si="69"/>
        <v>#N/A</v>
      </c>
      <c r="AC295" s="13" t="e">
        <f t="shared" si="70"/>
        <v>#N/A</v>
      </c>
      <c r="AD295" s="13" t="e">
        <f t="shared" si="71"/>
        <v>#N/A</v>
      </c>
      <c r="AE295" s="13" t="e">
        <f t="shared" si="72"/>
        <v>#N/A</v>
      </c>
      <c r="AF295" s="13" t="e">
        <f t="shared" si="73"/>
        <v>#N/A</v>
      </c>
      <c r="AG295" s="13" t="e">
        <f t="shared" si="74"/>
        <v>#N/A</v>
      </c>
    </row>
    <row r="296" spans="2:33" x14ac:dyDescent="0.3">
      <c r="B296" s="1" t="e">
        <f t="shared" si="67"/>
        <v>#N/A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1" t="str">
        <f t="shared" si="75"/>
        <v/>
      </c>
      <c r="W296" s="1" t="str">
        <f t="shared" si="76"/>
        <v/>
      </c>
      <c r="X296" s="1" t="str">
        <f t="shared" si="76"/>
        <v/>
      </c>
      <c r="Y296" s="1" t="str">
        <f t="shared" si="76"/>
        <v/>
      </c>
      <c r="Z296" s="1" t="e">
        <f t="shared" si="77"/>
        <v>#N/A</v>
      </c>
      <c r="AA296" s="3">
        <f t="shared" si="68"/>
        <v>0</v>
      </c>
      <c r="AB296" s="13" t="e">
        <f t="shared" si="69"/>
        <v>#N/A</v>
      </c>
      <c r="AC296" s="13" t="e">
        <f t="shared" si="70"/>
        <v>#N/A</v>
      </c>
      <c r="AD296" s="13" t="e">
        <f t="shared" si="71"/>
        <v>#N/A</v>
      </c>
      <c r="AE296" s="13" t="e">
        <f t="shared" si="72"/>
        <v>#N/A</v>
      </c>
      <c r="AF296" s="13" t="e">
        <f t="shared" si="73"/>
        <v>#N/A</v>
      </c>
      <c r="AG296" s="13" t="e">
        <f t="shared" si="74"/>
        <v>#N/A</v>
      </c>
    </row>
    <row r="297" spans="2:33" x14ac:dyDescent="0.3">
      <c r="B297" s="1" t="e">
        <f t="shared" si="67"/>
        <v>#N/A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1" t="str">
        <f t="shared" si="75"/>
        <v/>
      </c>
      <c r="W297" s="1" t="str">
        <f t="shared" si="76"/>
        <v/>
      </c>
      <c r="X297" s="1" t="str">
        <f t="shared" si="76"/>
        <v/>
      </c>
      <c r="Y297" s="1" t="str">
        <f t="shared" si="76"/>
        <v/>
      </c>
      <c r="Z297" s="1" t="e">
        <f t="shared" si="77"/>
        <v>#N/A</v>
      </c>
      <c r="AA297" s="3">
        <f t="shared" si="68"/>
        <v>0</v>
      </c>
      <c r="AB297" s="13" t="e">
        <f t="shared" si="69"/>
        <v>#N/A</v>
      </c>
      <c r="AC297" s="13" t="e">
        <f t="shared" si="70"/>
        <v>#N/A</v>
      </c>
      <c r="AD297" s="13" t="e">
        <f t="shared" si="71"/>
        <v>#N/A</v>
      </c>
      <c r="AE297" s="13" t="e">
        <f t="shared" si="72"/>
        <v>#N/A</v>
      </c>
      <c r="AF297" s="13" t="e">
        <f t="shared" si="73"/>
        <v>#N/A</v>
      </c>
      <c r="AG297" s="13" t="e">
        <f t="shared" si="74"/>
        <v>#N/A</v>
      </c>
    </row>
    <row r="298" spans="2:33" x14ac:dyDescent="0.3">
      <c r="B298" s="1" t="e">
        <f t="shared" si="67"/>
        <v>#N/A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1" t="str">
        <f t="shared" si="75"/>
        <v/>
      </c>
      <c r="W298" s="1" t="str">
        <f t="shared" si="76"/>
        <v/>
      </c>
      <c r="X298" s="1" t="str">
        <f t="shared" si="76"/>
        <v/>
      </c>
      <c r="Y298" s="1" t="str">
        <f t="shared" si="76"/>
        <v/>
      </c>
      <c r="Z298" s="1" t="e">
        <f t="shared" si="77"/>
        <v>#N/A</v>
      </c>
      <c r="AA298" s="3">
        <f t="shared" si="68"/>
        <v>0</v>
      </c>
      <c r="AB298" s="13" t="e">
        <f t="shared" si="69"/>
        <v>#N/A</v>
      </c>
      <c r="AC298" s="13" t="e">
        <f t="shared" si="70"/>
        <v>#N/A</v>
      </c>
      <c r="AD298" s="13" t="e">
        <f t="shared" si="71"/>
        <v>#N/A</v>
      </c>
      <c r="AE298" s="13" t="e">
        <f t="shared" si="72"/>
        <v>#N/A</v>
      </c>
      <c r="AF298" s="13" t="e">
        <f t="shared" si="73"/>
        <v>#N/A</v>
      </c>
      <c r="AG298" s="13" t="e">
        <f t="shared" si="74"/>
        <v>#N/A</v>
      </c>
    </row>
    <row r="299" spans="2:33" x14ac:dyDescent="0.3">
      <c r="B299" s="1" t="e">
        <f t="shared" si="67"/>
        <v>#N/A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1" t="str">
        <f t="shared" si="75"/>
        <v/>
      </c>
      <c r="W299" s="1" t="str">
        <f t="shared" si="76"/>
        <v/>
      </c>
      <c r="X299" s="1" t="str">
        <f t="shared" si="76"/>
        <v/>
      </c>
      <c r="Y299" s="1" t="str">
        <f t="shared" si="76"/>
        <v/>
      </c>
      <c r="Z299" s="1" t="e">
        <f t="shared" si="77"/>
        <v>#N/A</v>
      </c>
      <c r="AA299" s="3">
        <f t="shared" si="68"/>
        <v>0</v>
      </c>
      <c r="AB299" s="13" t="e">
        <f t="shared" si="69"/>
        <v>#N/A</v>
      </c>
      <c r="AC299" s="13" t="e">
        <f t="shared" si="70"/>
        <v>#N/A</v>
      </c>
      <c r="AD299" s="13" t="e">
        <f t="shared" si="71"/>
        <v>#N/A</v>
      </c>
      <c r="AE299" s="13" t="e">
        <f t="shared" si="72"/>
        <v>#N/A</v>
      </c>
      <c r="AF299" s="13" t="e">
        <f t="shared" si="73"/>
        <v>#N/A</v>
      </c>
      <c r="AG299" s="13" t="e">
        <f t="shared" si="74"/>
        <v>#N/A</v>
      </c>
    </row>
    <row r="300" spans="2:33" x14ac:dyDescent="0.3">
      <c r="B300" s="1" t="e">
        <f t="shared" si="67"/>
        <v>#N/A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1" t="str">
        <f t="shared" si="75"/>
        <v/>
      </c>
      <c r="W300" s="1" t="str">
        <f t="shared" si="76"/>
        <v/>
      </c>
      <c r="X300" s="1" t="str">
        <f t="shared" si="76"/>
        <v/>
      </c>
      <c r="Y300" s="1" t="str">
        <f t="shared" si="76"/>
        <v/>
      </c>
      <c r="Z300" s="1" t="e">
        <f t="shared" si="77"/>
        <v>#N/A</v>
      </c>
      <c r="AA300" s="3">
        <f t="shared" si="68"/>
        <v>0</v>
      </c>
      <c r="AB300" s="13" t="e">
        <f t="shared" si="69"/>
        <v>#N/A</v>
      </c>
      <c r="AC300" s="13" t="e">
        <f t="shared" si="70"/>
        <v>#N/A</v>
      </c>
      <c r="AD300" s="13" t="e">
        <f t="shared" si="71"/>
        <v>#N/A</v>
      </c>
      <c r="AE300" s="13" t="e">
        <f t="shared" si="72"/>
        <v>#N/A</v>
      </c>
      <c r="AF300" s="13" t="e">
        <f t="shared" si="73"/>
        <v>#N/A</v>
      </c>
      <c r="AG300" s="13" t="e">
        <f t="shared" si="74"/>
        <v>#N/A</v>
      </c>
    </row>
    <row r="301" spans="2:33" x14ac:dyDescent="0.3">
      <c r="B301" s="1" t="e">
        <f t="shared" si="67"/>
        <v>#N/A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1" t="str">
        <f t="shared" si="75"/>
        <v/>
      </c>
      <c r="W301" s="1" t="str">
        <f t="shared" si="76"/>
        <v/>
      </c>
      <c r="X301" s="1" t="str">
        <f t="shared" si="76"/>
        <v/>
      </c>
      <c r="Y301" s="1" t="str">
        <f t="shared" si="76"/>
        <v/>
      </c>
      <c r="Z301" s="1" t="e">
        <f t="shared" si="77"/>
        <v>#N/A</v>
      </c>
      <c r="AA301" s="3">
        <f t="shared" si="68"/>
        <v>0</v>
      </c>
      <c r="AB301" s="13" t="e">
        <f t="shared" si="69"/>
        <v>#N/A</v>
      </c>
      <c r="AC301" s="13" t="e">
        <f t="shared" si="70"/>
        <v>#N/A</v>
      </c>
      <c r="AD301" s="13" t="e">
        <f t="shared" si="71"/>
        <v>#N/A</v>
      </c>
      <c r="AE301" s="13" t="e">
        <f t="shared" si="72"/>
        <v>#N/A</v>
      </c>
      <c r="AF301" s="13" t="e">
        <f t="shared" si="73"/>
        <v>#N/A</v>
      </c>
      <c r="AG301" s="13" t="e">
        <f t="shared" si="74"/>
        <v>#N/A</v>
      </c>
    </row>
    <row r="302" spans="2:33" x14ac:dyDescent="0.3">
      <c r="B302" s="1" t="e">
        <f t="shared" si="67"/>
        <v>#N/A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1" t="str">
        <f t="shared" si="75"/>
        <v/>
      </c>
      <c r="W302" s="1" t="str">
        <f t="shared" si="76"/>
        <v/>
      </c>
      <c r="X302" s="1" t="str">
        <f t="shared" si="76"/>
        <v/>
      </c>
      <c r="Y302" s="1" t="str">
        <f t="shared" si="76"/>
        <v/>
      </c>
      <c r="Z302" s="1" t="e">
        <f t="shared" si="77"/>
        <v>#N/A</v>
      </c>
      <c r="AA302" s="3">
        <f t="shared" si="68"/>
        <v>0</v>
      </c>
      <c r="AB302" s="13" t="e">
        <f t="shared" si="69"/>
        <v>#N/A</v>
      </c>
      <c r="AC302" s="13" t="e">
        <f t="shared" si="70"/>
        <v>#N/A</v>
      </c>
      <c r="AD302" s="13" t="e">
        <f t="shared" si="71"/>
        <v>#N/A</v>
      </c>
      <c r="AE302" s="13" t="e">
        <f t="shared" si="72"/>
        <v>#N/A</v>
      </c>
      <c r="AF302" s="13" t="e">
        <f t="shared" si="73"/>
        <v>#N/A</v>
      </c>
      <c r="AG302" s="13" t="e">
        <f t="shared" si="74"/>
        <v>#N/A</v>
      </c>
    </row>
    <row r="303" spans="2:33" x14ac:dyDescent="0.3">
      <c r="B303" s="1" t="e">
        <f t="shared" si="67"/>
        <v>#N/A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1" t="str">
        <f t="shared" si="75"/>
        <v/>
      </c>
      <c r="W303" s="1" t="str">
        <f t="shared" si="76"/>
        <v/>
      </c>
      <c r="X303" s="1" t="str">
        <f t="shared" si="76"/>
        <v/>
      </c>
      <c r="Y303" s="1" t="str">
        <f t="shared" si="76"/>
        <v/>
      </c>
      <c r="Z303" s="1" t="e">
        <f t="shared" si="77"/>
        <v>#N/A</v>
      </c>
      <c r="AA303" s="3">
        <f t="shared" si="68"/>
        <v>0</v>
      </c>
      <c r="AB303" s="13" t="e">
        <f t="shared" si="69"/>
        <v>#N/A</v>
      </c>
      <c r="AC303" s="13" t="e">
        <f t="shared" si="70"/>
        <v>#N/A</v>
      </c>
      <c r="AD303" s="13" t="e">
        <f t="shared" si="71"/>
        <v>#N/A</v>
      </c>
      <c r="AE303" s="13" t="e">
        <f t="shared" si="72"/>
        <v>#N/A</v>
      </c>
      <c r="AF303" s="13" t="e">
        <f t="shared" si="73"/>
        <v>#N/A</v>
      </c>
      <c r="AG303" s="13" t="e">
        <f t="shared" si="74"/>
        <v>#N/A</v>
      </c>
    </row>
    <row r="304" spans="2:33" x14ac:dyDescent="0.3">
      <c r="B304" s="1" t="e">
        <f t="shared" si="67"/>
        <v>#N/A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1" t="str">
        <f t="shared" si="75"/>
        <v/>
      </c>
      <c r="W304" s="1" t="str">
        <f t="shared" si="76"/>
        <v/>
      </c>
      <c r="X304" s="1" t="str">
        <f t="shared" si="76"/>
        <v/>
      </c>
      <c r="Y304" s="1" t="str">
        <f t="shared" si="76"/>
        <v/>
      </c>
      <c r="Z304" s="1" t="e">
        <f t="shared" si="77"/>
        <v>#N/A</v>
      </c>
      <c r="AA304" s="3">
        <f t="shared" si="68"/>
        <v>0</v>
      </c>
      <c r="AB304" s="13" t="e">
        <f t="shared" si="69"/>
        <v>#N/A</v>
      </c>
      <c r="AC304" s="13" t="e">
        <f t="shared" si="70"/>
        <v>#N/A</v>
      </c>
      <c r="AD304" s="13" t="e">
        <f t="shared" si="71"/>
        <v>#N/A</v>
      </c>
      <c r="AE304" s="13" t="e">
        <f t="shared" si="72"/>
        <v>#N/A</v>
      </c>
      <c r="AF304" s="13" t="e">
        <f t="shared" si="73"/>
        <v>#N/A</v>
      </c>
      <c r="AG304" s="13" t="e">
        <f t="shared" si="74"/>
        <v>#N/A</v>
      </c>
    </row>
    <row r="305" spans="2:33" x14ac:dyDescent="0.3">
      <c r="B305" s="1" t="e">
        <f t="shared" si="67"/>
        <v>#N/A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1" t="str">
        <f t="shared" si="75"/>
        <v/>
      </c>
      <c r="W305" s="1" t="str">
        <f t="shared" si="76"/>
        <v/>
      </c>
      <c r="X305" s="1" t="str">
        <f t="shared" si="76"/>
        <v/>
      </c>
      <c r="Y305" s="1" t="str">
        <f t="shared" si="76"/>
        <v/>
      </c>
      <c r="Z305" s="1" t="e">
        <f t="shared" si="77"/>
        <v>#N/A</v>
      </c>
      <c r="AA305" s="3">
        <f t="shared" si="68"/>
        <v>0</v>
      </c>
      <c r="AB305" s="13" t="e">
        <f t="shared" si="69"/>
        <v>#N/A</v>
      </c>
      <c r="AC305" s="13" t="e">
        <f t="shared" si="70"/>
        <v>#N/A</v>
      </c>
      <c r="AD305" s="13" t="e">
        <f t="shared" si="71"/>
        <v>#N/A</v>
      </c>
      <c r="AE305" s="13" t="e">
        <f t="shared" si="72"/>
        <v>#N/A</v>
      </c>
      <c r="AF305" s="13" t="e">
        <f t="shared" si="73"/>
        <v>#N/A</v>
      </c>
      <c r="AG305" s="13" t="e">
        <f t="shared" si="74"/>
        <v>#N/A</v>
      </c>
    </row>
    <row r="306" spans="2:33" x14ac:dyDescent="0.3">
      <c r="B306" s="1" t="e">
        <f t="shared" si="67"/>
        <v>#N/A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1" t="str">
        <f t="shared" si="75"/>
        <v/>
      </c>
      <c r="W306" s="1" t="str">
        <f t="shared" si="76"/>
        <v/>
      </c>
      <c r="X306" s="1" t="str">
        <f t="shared" si="76"/>
        <v/>
      </c>
      <c r="Y306" s="1" t="str">
        <f t="shared" si="76"/>
        <v/>
      </c>
      <c r="Z306" s="1" t="e">
        <f t="shared" si="77"/>
        <v>#N/A</v>
      </c>
      <c r="AA306" s="3">
        <f t="shared" si="68"/>
        <v>0</v>
      </c>
      <c r="AB306" s="13" t="e">
        <f t="shared" si="69"/>
        <v>#N/A</v>
      </c>
      <c r="AC306" s="13" t="e">
        <f t="shared" si="70"/>
        <v>#N/A</v>
      </c>
      <c r="AD306" s="13" t="e">
        <f t="shared" si="71"/>
        <v>#N/A</v>
      </c>
      <c r="AE306" s="13" t="e">
        <f t="shared" si="72"/>
        <v>#N/A</v>
      </c>
      <c r="AF306" s="13" t="e">
        <f t="shared" si="73"/>
        <v>#N/A</v>
      </c>
      <c r="AG306" s="13" t="e">
        <f t="shared" si="74"/>
        <v>#N/A</v>
      </c>
    </row>
    <row r="307" spans="2:33" x14ac:dyDescent="0.3">
      <c r="B307" s="1" t="e">
        <f t="shared" si="67"/>
        <v>#N/A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1" t="str">
        <f t="shared" si="75"/>
        <v/>
      </c>
      <c r="W307" s="1" t="str">
        <f t="shared" si="76"/>
        <v/>
      </c>
      <c r="X307" s="1" t="str">
        <f t="shared" si="76"/>
        <v/>
      </c>
      <c r="Y307" s="1" t="str">
        <f t="shared" si="76"/>
        <v/>
      </c>
      <c r="Z307" s="1" t="e">
        <f t="shared" si="77"/>
        <v>#N/A</v>
      </c>
      <c r="AA307" s="3">
        <f t="shared" si="68"/>
        <v>0</v>
      </c>
      <c r="AB307" s="13" t="e">
        <f t="shared" si="69"/>
        <v>#N/A</v>
      </c>
      <c r="AC307" s="13" t="e">
        <f t="shared" si="70"/>
        <v>#N/A</v>
      </c>
      <c r="AD307" s="13" t="e">
        <f t="shared" si="71"/>
        <v>#N/A</v>
      </c>
      <c r="AE307" s="13" t="e">
        <f t="shared" si="72"/>
        <v>#N/A</v>
      </c>
      <c r="AF307" s="13" t="e">
        <f t="shared" si="73"/>
        <v>#N/A</v>
      </c>
      <c r="AG307" s="13" t="e">
        <f t="shared" si="74"/>
        <v>#N/A</v>
      </c>
    </row>
    <row r="308" spans="2:33" x14ac:dyDescent="0.3">
      <c r="B308" s="1" t="e">
        <f t="shared" si="67"/>
        <v>#N/A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1" t="str">
        <f t="shared" si="75"/>
        <v/>
      </c>
      <c r="W308" s="1" t="str">
        <f t="shared" si="76"/>
        <v/>
      </c>
      <c r="X308" s="1" t="str">
        <f t="shared" si="76"/>
        <v/>
      </c>
      <c r="Y308" s="1" t="str">
        <f t="shared" si="76"/>
        <v/>
      </c>
      <c r="Z308" s="1" t="e">
        <f t="shared" si="77"/>
        <v>#N/A</v>
      </c>
      <c r="AA308" s="3">
        <f t="shared" si="68"/>
        <v>0</v>
      </c>
      <c r="AB308" s="13" t="e">
        <f t="shared" si="69"/>
        <v>#N/A</v>
      </c>
      <c r="AC308" s="13" t="e">
        <f t="shared" si="70"/>
        <v>#N/A</v>
      </c>
      <c r="AD308" s="13" t="e">
        <f t="shared" si="71"/>
        <v>#N/A</v>
      </c>
      <c r="AE308" s="13" t="e">
        <f t="shared" si="72"/>
        <v>#N/A</v>
      </c>
      <c r="AF308" s="13" t="e">
        <f t="shared" si="73"/>
        <v>#N/A</v>
      </c>
      <c r="AG308" s="13" t="e">
        <f t="shared" si="74"/>
        <v>#N/A</v>
      </c>
    </row>
    <row r="309" spans="2:33" x14ac:dyDescent="0.3">
      <c r="B309" s="1" t="e">
        <f t="shared" si="67"/>
        <v>#N/A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1" t="str">
        <f t="shared" si="75"/>
        <v/>
      </c>
      <c r="W309" s="1" t="str">
        <f t="shared" si="76"/>
        <v/>
      </c>
      <c r="X309" s="1" t="str">
        <f t="shared" si="76"/>
        <v/>
      </c>
      <c r="Y309" s="1" t="str">
        <f t="shared" si="76"/>
        <v/>
      </c>
      <c r="Z309" s="1" t="e">
        <f t="shared" si="77"/>
        <v>#N/A</v>
      </c>
      <c r="AA309" s="3">
        <f t="shared" si="68"/>
        <v>0</v>
      </c>
      <c r="AB309" s="13" t="e">
        <f t="shared" si="69"/>
        <v>#N/A</v>
      </c>
      <c r="AC309" s="13" t="e">
        <f t="shared" si="70"/>
        <v>#N/A</v>
      </c>
      <c r="AD309" s="13" t="e">
        <f t="shared" si="71"/>
        <v>#N/A</v>
      </c>
      <c r="AE309" s="13" t="e">
        <f t="shared" si="72"/>
        <v>#N/A</v>
      </c>
      <c r="AF309" s="13" t="e">
        <f t="shared" si="73"/>
        <v>#N/A</v>
      </c>
      <c r="AG309" s="13" t="e">
        <f t="shared" si="74"/>
        <v>#N/A</v>
      </c>
    </row>
    <row r="310" spans="2:33" x14ac:dyDescent="0.3">
      <c r="B310" s="1" t="e">
        <f t="shared" si="67"/>
        <v>#N/A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1" t="str">
        <f t="shared" si="75"/>
        <v/>
      </c>
      <c r="W310" s="1" t="str">
        <f t="shared" si="76"/>
        <v/>
      </c>
      <c r="X310" s="1" t="str">
        <f t="shared" si="76"/>
        <v/>
      </c>
      <c r="Y310" s="1" t="str">
        <f t="shared" si="76"/>
        <v/>
      </c>
      <c r="Z310" s="1" t="e">
        <f t="shared" si="77"/>
        <v>#N/A</v>
      </c>
      <c r="AA310" s="3">
        <f t="shared" si="68"/>
        <v>0</v>
      </c>
      <c r="AB310" s="13" t="e">
        <f t="shared" si="69"/>
        <v>#N/A</v>
      </c>
      <c r="AC310" s="13" t="e">
        <f t="shared" si="70"/>
        <v>#N/A</v>
      </c>
      <c r="AD310" s="13" t="e">
        <f t="shared" si="71"/>
        <v>#N/A</v>
      </c>
      <c r="AE310" s="13" t="e">
        <f t="shared" si="72"/>
        <v>#N/A</v>
      </c>
      <c r="AF310" s="13" t="e">
        <f t="shared" si="73"/>
        <v>#N/A</v>
      </c>
      <c r="AG310" s="13" t="e">
        <f t="shared" si="74"/>
        <v>#N/A</v>
      </c>
    </row>
    <row r="311" spans="2:33" x14ac:dyDescent="0.3">
      <c r="B311" s="1" t="e">
        <f t="shared" si="67"/>
        <v>#N/A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1" t="str">
        <f t="shared" si="75"/>
        <v/>
      </c>
      <c r="W311" s="1" t="str">
        <f t="shared" si="76"/>
        <v/>
      </c>
      <c r="X311" s="1" t="str">
        <f t="shared" si="76"/>
        <v/>
      </c>
      <c r="Y311" s="1" t="str">
        <f t="shared" si="76"/>
        <v/>
      </c>
      <c r="Z311" s="1" t="e">
        <f t="shared" si="77"/>
        <v>#N/A</v>
      </c>
      <c r="AA311" s="3">
        <f t="shared" si="68"/>
        <v>0</v>
      </c>
      <c r="AB311" s="13" t="e">
        <f t="shared" si="69"/>
        <v>#N/A</v>
      </c>
      <c r="AC311" s="13" t="e">
        <f t="shared" si="70"/>
        <v>#N/A</v>
      </c>
      <c r="AD311" s="13" t="e">
        <f t="shared" si="71"/>
        <v>#N/A</v>
      </c>
      <c r="AE311" s="13" t="e">
        <f t="shared" si="72"/>
        <v>#N/A</v>
      </c>
      <c r="AF311" s="13" t="e">
        <f t="shared" si="73"/>
        <v>#N/A</v>
      </c>
      <c r="AG311" s="13" t="e">
        <f t="shared" si="74"/>
        <v>#N/A</v>
      </c>
    </row>
    <row r="312" spans="2:33" x14ac:dyDescent="0.3">
      <c r="B312" s="1" t="e">
        <f t="shared" si="67"/>
        <v>#N/A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1" t="str">
        <f t="shared" si="75"/>
        <v/>
      </c>
      <c r="W312" s="1" t="str">
        <f t="shared" si="76"/>
        <v/>
      </c>
      <c r="X312" s="1" t="str">
        <f t="shared" si="76"/>
        <v/>
      </c>
      <c r="Y312" s="1" t="str">
        <f t="shared" si="76"/>
        <v/>
      </c>
      <c r="Z312" s="1" t="e">
        <f t="shared" si="77"/>
        <v>#N/A</v>
      </c>
      <c r="AA312" s="3">
        <f t="shared" si="68"/>
        <v>0</v>
      </c>
      <c r="AB312" s="13" t="e">
        <f t="shared" si="69"/>
        <v>#N/A</v>
      </c>
      <c r="AC312" s="13" t="e">
        <f t="shared" si="70"/>
        <v>#N/A</v>
      </c>
      <c r="AD312" s="13" t="e">
        <f t="shared" si="71"/>
        <v>#N/A</v>
      </c>
      <c r="AE312" s="13" t="e">
        <f t="shared" si="72"/>
        <v>#N/A</v>
      </c>
      <c r="AF312" s="13" t="e">
        <f t="shared" si="73"/>
        <v>#N/A</v>
      </c>
      <c r="AG312" s="13" t="e">
        <f t="shared" si="74"/>
        <v>#N/A</v>
      </c>
    </row>
    <row r="313" spans="2:33" x14ac:dyDescent="0.3">
      <c r="B313" s="1" t="e">
        <f t="shared" si="67"/>
        <v>#N/A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1" t="str">
        <f t="shared" si="75"/>
        <v/>
      </c>
      <c r="W313" s="1" t="str">
        <f t="shared" si="76"/>
        <v/>
      </c>
      <c r="X313" s="1" t="str">
        <f t="shared" si="76"/>
        <v/>
      </c>
      <c r="Y313" s="1" t="str">
        <f t="shared" si="76"/>
        <v/>
      </c>
      <c r="Z313" s="1" t="e">
        <f t="shared" si="77"/>
        <v>#N/A</v>
      </c>
      <c r="AA313" s="3">
        <f t="shared" si="68"/>
        <v>0</v>
      </c>
      <c r="AB313" s="13" t="e">
        <f t="shared" si="69"/>
        <v>#N/A</v>
      </c>
      <c r="AC313" s="13" t="e">
        <f t="shared" si="70"/>
        <v>#N/A</v>
      </c>
      <c r="AD313" s="13" t="e">
        <f t="shared" si="71"/>
        <v>#N/A</v>
      </c>
      <c r="AE313" s="13" t="e">
        <f t="shared" si="72"/>
        <v>#N/A</v>
      </c>
      <c r="AF313" s="13" t="e">
        <f t="shared" si="73"/>
        <v>#N/A</v>
      </c>
      <c r="AG313" s="13" t="e">
        <f t="shared" si="74"/>
        <v>#N/A</v>
      </c>
    </row>
    <row r="314" spans="2:33" x14ac:dyDescent="0.3">
      <c r="B314" s="1" t="e">
        <f t="shared" si="67"/>
        <v>#N/A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1" t="str">
        <f t="shared" si="75"/>
        <v/>
      </c>
      <c r="W314" s="1" t="str">
        <f t="shared" si="76"/>
        <v/>
      </c>
      <c r="X314" s="1" t="str">
        <f t="shared" si="76"/>
        <v/>
      </c>
      <c r="Y314" s="1" t="str">
        <f t="shared" si="76"/>
        <v/>
      </c>
      <c r="Z314" s="1" t="e">
        <f t="shared" si="77"/>
        <v>#N/A</v>
      </c>
      <c r="AA314" s="3">
        <f t="shared" si="68"/>
        <v>0</v>
      </c>
      <c r="AB314" s="13" t="e">
        <f t="shared" si="69"/>
        <v>#N/A</v>
      </c>
      <c r="AC314" s="13" t="e">
        <f t="shared" si="70"/>
        <v>#N/A</v>
      </c>
      <c r="AD314" s="13" t="e">
        <f t="shared" si="71"/>
        <v>#N/A</v>
      </c>
      <c r="AE314" s="13" t="e">
        <f t="shared" si="72"/>
        <v>#N/A</v>
      </c>
      <c r="AF314" s="13" t="e">
        <f t="shared" si="73"/>
        <v>#N/A</v>
      </c>
      <c r="AG314" s="13" t="e">
        <f t="shared" si="74"/>
        <v>#N/A</v>
      </c>
    </row>
    <row r="315" spans="2:33" x14ac:dyDescent="0.3">
      <c r="B315" s="1" t="e">
        <f t="shared" si="67"/>
        <v>#N/A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1" t="str">
        <f t="shared" si="75"/>
        <v/>
      </c>
      <c r="W315" s="1" t="str">
        <f t="shared" si="76"/>
        <v/>
      </c>
      <c r="X315" s="1" t="str">
        <f t="shared" si="76"/>
        <v/>
      </c>
      <c r="Y315" s="1" t="str">
        <f t="shared" si="76"/>
        <v/>
      </c>
      <c r="Z315" s="1" t="e">
        <f t="shared" si="77"/>
        <v>#N/A</v>
      </c>
      <c r="AA315" s="3">
        <f t="shared" si="68"/>
        <v>0</v>
      </c>
      <c r="AB315" s="13" t="e">
        <f t="shared" si="69"/>
        <v>#N/A</v>
      </c>
      <c r="AC315" s="13" t="e">
        <f t="shared" si="70"/>
        <v>#N/A</v>
      </c>
      <c r="AD315" s="13" t="e">
        <f t="shared" si="71"/>
        <v>#N/A</v>
      </c>
      <c r="AE315" s="13" t="e">
        <f t="shared" si="72"/>
        <v>#N/A</v>
      </c>
      <c r="AF315" s="13" t="e">
        <f t="shared" si="73"/>
        <v>#N/A</v>
      </c>
      <c r="AG315" s="13" t="e">
        <f t="shared" si="74"/>
        <v>#N/A</v>
      </c>
    </row>
    <row r="316" spans="2:33" x14ac:dyDescent="0.3">
      <c r="B316" s="1" t="e">
        <f t="shared" si="67"/>
        <v>#N/A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1" t="str">
        <f t="shared" si="75"/>
        <v/>
      </c>
      <c r="W316" s="1" t="str">
        <f t="shared" si="76"/>
        <v/>
      </c>
      <c r="X316" s="1" t="str">
        <f t="shared" si="76"/>
        <v/>
      </c>
      <c r="Y316" s="1" t="str">
        <f t="shared" si="76"/>
        <v/>
      </c>
      <c r="Z316" s="1" t="e">
        <f t="shared" si="77"/>
        <v>#N/A</v>
      </c>
      <c r="AA316" s="3">
        <f t="shared" si="68"/>
        <v>0</v>
      </c>
      <c r="AB316" s="13" t="e">
        <f t="shared" si="69"/>
        <v>#N/A</v>
      </c>
      <c r="AC316" s="13" t="e">
        <f t="shared" si="70"/>
        <v>#N/A</v>
      </c>
      <c r="AD316" s="13" t="e">
        <f t="shared" si="71"/>
        <v>#N/A</v>
      </c>
      <c r="AE316" s="13" t="e">
        <f t="shared" si="72"/>
        <v>#N/A</v>
      </c>
      <c r="AF316" s="13" t="e">
        <f t="shared" si="73"/>
        <v>#N/A</v>
      </c>
      <c r="AG316" s="13" t="e">
        <f t="shared" si="74"/>
        <v>#N/A</v>
      </c>
    </row>
    <row r="317" spans="2:33" x14ac:dyDescent="0.3">
      <c r="B317" s="1" t="e">
        <f t="shared" si="67"/>
        <v>#N/A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1" t="str">
        <f t="shared" si="75"/>
        <v/>
      </c>
      <c r="W317" s="1" t="str">
        <f t="shared" si="76"/>
        <v/>
      </c>
      <c r="X317" s="1" t="str">
        <f t="shared" si="76"/>
        <v/>
      </c>
      <c r="Y317" s="1" t="str">
        <f t="shared" si="76"/>
        <v/>
      </c>
      <c r="Z317" s="1" t="e">
        <f t="shared" si="77"/>
        <v>#N/A</v>
      </c>
      <c r="AA317" s="3">
        <f t="shared" si="68"/>
        <v>0</v>
      </c>
      <c r="AB317" s="13" t="e">
        <f t="shared" si="69"/>
        <v>#N/A</v>
      </c>
      <c r="AC317" s="13" t="e">
        <f t="shared" si="70"/>
        <v>#N/A</v>
      </c>
      <c r="AD317" s="13" t="e">
        <f t="shared" si="71"/>
        <v>#N/A</v>
      </c>
      <c r="AE317" s="13" t="e">
        <f t="shared" si="72"/>
        <v>#N/A</v>
      </c>
      <c r="AF317" s="13" t="e">
        <f t="shared" si="73"/>
        <v>#N/A</v>
      </c>
      <c r="AG317" s="13" t="e">
        <f t="shared" si="74"/>
        <v>#N/A</v>
      </c>
    </row>
    <row r="318" spans="2:33" x14ac:dyDescent="0.3">
      <c r="B318" s="1" t="e">
        <f t="shared" si="67"/>
        <v>#N/A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1" t="str">
        <f t="shared" si="75"/>
        <v/>
      </c>
      <c r="W318" s="1" t="str">
        <f t="shared" si="76"/>
        <v/>
      </c>
      <c r="X318" s="1" t="str">
        <f t="shared" si="76"/>
        <v/>
      </c>
      <c r="Y318" s="1" t="str">
        <f t="shared" si="76"/>
        <v/>
      </c>
      <c r="Z318" s="1" t="e">
        <f t="shared" si="77"/>
        <v>#N/A</v>
      </c>
      <c r="AA318" s="3">
        <f t="shared" si="68"/>
        <v>0</v>
      </c>
      <c r="AB318" s="13" t="e">
        <f t="shared" si="69"/>
        <v>#N/A</v>
      </c>
      <c r="AC318" s="13" t="e">
        <f t="shared" si="70"/>
        <v>#N/A</v>
      </c>
      <c r="AD318" s="13" t="e">
        <f t="shared" si="71"/>
        <v>#N/A</v>
      </c>
      <c r="AE318" s="13" t="e">
        <f t="shared" si="72"/>
        <v>#N/A</v>
      </c>
      <c r="AF318" s="13" t="e">
        <f t="shared" si="73"/>
        <v>#N/A</v>
      </c>
      <c r="AG318" s="13" t="e">
        <f t="shared" si="74"/>
        <v>#N/A</v>
      </c>
    </row>
    <row r="319" spans="2:33" x14ac:dyDescent="0.3">
      <c r="B319" s="1" t="e">
        <f t="shared" si="67"/>
        <v>#N/A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1" t="str">
        <f t="shared" si="75"/>
        <v/>
      </c>
      <c r="W319" s="1" t="str">
        <f t="shared" si="76"/>
        <v/>
      </c>
      <c r="X319" s="1" t="str">
        <f t="shared" si="76"/>
        <v/>
      </c>
      <c r="Y319" s="1" t="str">
        <f t="shared" si="76"/>
        <v/>
      </c>
      <c r="Z319" s="1" t="e">
        <f t="shared" si="77"/>
        <v>#N/A</v>
      </c>
      <c r="AA319" s="3">
        <f t="shared" si="68"/>
        <v>0</v>
      </c>
      <c r="AB319" s="13" t="e">
        <f t="shared" si="69"/>
        <v>#N/A</v>
      </c>
      <c r="AC319" s="13" t="e">
        <f t="shared" si="70"/>
        <v>#N/A</v>
      </c>
      <c r="AD319" s="13" t="e">
        <f t="shared" si="71"/>
        <v>#N/A</v>
      </c>
      <c r="AE319" s="13" t="e">
        <f t="shared" si="72"/>
        <v>#N/A</v>
      </c>
      <c r="AF319" s="13" t="e">
        <f t="shared" si="73"/>
        <v>#N/A</v>
      </c>
      <c r="AG319" s="13" t="e">
        <f t="shared" si="74"/>
        <v>#N/A</v>
      </c>
    </row>
    <row r="320" spans="2:33" x14ac:dyDescent="0.3">
      <c r="B320" s="1" t="e">
        <f t="shared" si="67"/>
        <v>#N/A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1" t="str">
        <f t="shared" si="75"/>
        <v/>
      </c>
      <c r="W320" s="1" t="str">
        <f t="shared" si="76"/>
        <v/>
      </c>
      <c r="X320" s="1" t="str">
        <f t="shared" si="76"/>
        <v/>
      </c>
      <c r="Y320" s="1" t="str">
        <f t="shared" si="76"/>
        <v/>
      </c>
      <c r="Z320" s="1" t="e">
        <f t="shared" si="77"/>
        <v>#N/A</v>
      </c>
      <c r="AA320" s="3">
        <f t="shared" si="68"/>
        <v>0</v>
      </c>
      <c r="AB320" s="13" t="e">
        <f t="shared" si="69"/>
        <v>#N/A</v>
      </c>
      <c r="AC320" s="13" t="e">
        <f t="shared" si="70"/>
        <v>#N/A</v>
      </c>
      <c r="AD320" s="13" t="e">
        <f t="shared" si="71"/>
        <v>#N/A</v>
      </c>
      <c r="AE320" s="13" t="e">
        <f t="shared" si="72"/>
        <v>#N/A</v>
      </c>
      <c r="AF320" s="13" t="e">
        <f t="shared" si="73"/>
        <v>#N/A</v>
      </c>
      <c r="AG320" s="13" t="e">
        <f t="shared" si="74"/>
        <v>#N/A</v>
      </c>
    </row>
    <row r="321" spans="2:33" x14ac:dyDescent="0.3">
      <c r="B321" s="1" t="e">
        <f t="shared" si="67"/>
        <v>#N/A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1" t="str">
        <f t="shared" si="75"/>
        <v/>
      </c>
      <c r="W321" s="1" t="str">
        <f t="shared" si="76"/>
        <v/>
      </c>
      <c r="X321" s="1" t="str">
        <f t="shared" si="76"/>
        <v/>
      </c>
      <c r="Y321" s="1" t="str">
        <f t="shared" si="76"/>
        <v/>
      </c>
      <c r="Z321" s="1" t="e">
        <f t="shared" si="77"/>
        <v>#N/A</v>
      </c>
      <c r="AA321" s="3">
        <f t="shared" si="68"/>
        <v>0</v>
      </c>
      <c r="AB321" s="13" t="e">
        <f t="shared" si="69"/>
        <v>#N/A</v>
      </c>
      <c r="AC321" s="13" t="e">
        <f t="shared" si="70"/>
        <v>#N/A</v>
      </c>
      <c r="AD321" s="13" t="e">
        <f t="shared" si="71"/>
        <v>#N/A</v>
      </c>
      <c r="AE321" s="13" t="e">
        <f t="shared" si="72"/>
        <v>#N/A</v>
      </c>
      <c r="AF321" s="13" t="e">
        <f t="shared" si="73"/>
        <v>#N/A</v>
      </c>
      <c r="AG321" s="13" t="e">
        <f t="shared" si="74"/>
        <v>#N/A</v>
      </c>
    </row>
    <row r="322" spans="2:33" x14ac:dyDescent="0.3">
      <c r="B322" s="1" t="e">
        <f t="shared" si="67"/>
        <v>#N/A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1" t="str">
        <f t="shared" si="75"/>
        <v/>
      </c>
      <c r="W322" s="1" t="str">
        <f t="shared" si="76"/>
        <v/>
      </c>
      <c r="X322" s="1" t="str">
        <f t="shared" si="76"/>
        <v/>
      </c>
      <c r="Y322" s="1" t="str">
        <f t="shared" si="76"/>
        <v/>
      </c>
      <c r="Z322" s="1" t="e">
        <f t="shared" si="77"/>
        <v>#N/A</v>
      </c>
      <c r="AA322" s="3">
        <f t="shared" si="68"/>
        <v>0</v>
      </c>
      <c r="AB322" s="13" t="e">
        <f t="shared" si="69"/>
        <v>#N/A</v>
      </c>
      <c r="AC322" s="13" t="e">
        <f t="shared" si="70"/>
        <v>#N/A</v>
      </c>
      <c r="AD322" s="13" t="e">
        <f t="shared" si="71"/>
        <v>#N/A</v>
      </c>
      <c r="AE322" s="13" t="e">
        <f t="shared" si="72"/>
        <v>#N/A</v>
      </c>
      <c r="AF322" s="13" t="e">
        <f t="shared" si="73"/>
        <v>#N/A</v>
      </c>
      <c r="AG322" s="13" t="e">
        <f t="shared" si="74"/>
        <v>#N/A</v>
      </c>
    </row>
    <row r="323" spans="2:33" x14ac:dyDescent="0.3">
      <c r="B323" s="1" t="e">
        <f t="shared" si="67"/>
        <v>#N/A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1" t="str">
        <f t="shared" si="75"/>
        <v/>
      </c>
      <c r="W323" s="1" t="str">
        <f t="shared" si="76"/>
        <v/>
      </c>
      <c r="X323" s="1" t="str">
        <f t="shared" si="76"/>
        <v/>
      </c>
      <c r="Y323" s="1" t="str">
        <f t="shared" si="76"/>
        <v/>
      </c>
      <c r="Z323" s="1" t="e">
        <f t="shared" si="77"/>
        <v>#N/A</v>
      </c>
      <c r="AA323" s="3">
        <f t="shared" si="68"/>
        <v>0</v>
      </c>
      <c r="AB323" s="13" t="e">
        <f t="shared" si="69"/>
        <v>#N/A</v>
      </c>
      <c r="AC323" s="13" t="e">
        <f t="shared" si="70"/>
        <v>#N/A</v>
      </c>
      <c r="AD323" s="13" t="e">
        <f t="shared" si="71"/>
        <v>#N/A</v>
      </c>
      <c r="AE323" s="13" t="e">
        <f t="shared" si="72"/>
        <v>#N/A</v>
      </c>
      <c r="AF323" s="13" t="e">
        <f t="shared" si="73"/>
        <v>#N/A</v>
      </c>
      <c r="AG323" s="13" t="e">
        <f t="shared" si="74"/>
        <v>#N/A</v>
      </c>
    </row>
    <row r="324" spans="2:33" x14ac:dyDescent="0.3">
      <c r="B324" s="1" t="e">
        <f t="shared" si="67"/>
        <v>#N/A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1" t="str">
        <f t="shared" si="75"/>
        <v/>
      </c>
      <c r="W324" s="1" t="str">
        <f t="shared" si="76"/>
        <v/>
      </c>
      <c r="X324" s="1" t="str">
        <f t="shared" si="76"/>
        <v/>
      </c>
      <c r="Y324" s="1" t="str">
        <f t="shared" si="76"/>
        <v/>
      </c>
      <c r="Z324" s="1" t="e">
        <f t="shared" si="77"/>
        <v>#N/A</v>
      </c>
      <c r="AA324" s="3">
        <f t="shared" si="68"/>
        <v>0</v>
      </c>
      <c r="AB324" s="13" t="e">
        <f t="shared" si="69"/>
        <v>#N/A</v>
      </c>
      <c r="AC324" s="13" t="e">
        <f t="shared" si="70"/>
        <v>#N/A</v>
      </c>
      <c r="AD324" s="13" t="e">
        <f t="shared" si="71"/>
        <v>#N/A</v>
      </c>
      <c r="AE324" s="13" t="e">
        <f t="shared" si="72"/>
        <v>#N/A</v>
      </c>
      <c r="AF324" s="13" t="e">
        <f t="shared" si="73"/>
        <v>#N/A</v>
      </c>
      <c r="AG324" s="13" t="e">
        <f t="shared" si="74"/>
        <v>#N/A</v>
      </c>
    </row>
    <row r="325" spans="2:33" x14ac:dyDescent="0.3">
      <c r="B325" s="1" t="e">
        <f t="shared" si="67"/>
        <v>#N/A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1" t="str">
        <f t="shared" si="75"/>
        <v/>
      </c>
      <c r="W325" s="1" t="str">
        <f t="shared" si="76"/>
        <v/>
      </c>
      <c r="X325" s="1" t="str">
        <f t="shared" si="76"/>
        <v/>
      </c>
      <c r="Y325" s="1" t="str">
        <f t="shared" si="76"/>
        <v/>
      </c>
      <c r="Z325" s="1" t="e">
        <f t="shared" si="77"/>
        <v>#N/A</v>
      </c>
      <c r="AA325" s="3">
        <f t="shared" si="68"/>
        <v>0</v>
      </c>
      <c r="AB325" s="13" t="e">
        <f t="shared" si="69"/>
        <v>#N/A</v>
      </c>
      <c r="AC325" s="13" t="e">
        <f t="shared" si="70"/>
        <v>#N/A</v>
      </c>
      <c r="AD325" s="13" t="e">
        <f t="shared" si="71"/>
        <v>#N/A</v>
      </c>
      <c r="AE325" s="13" t="e">
        <f t="shared" si="72"/>
        <v>#N/A</v>
      </c>
      <c r="AF325" s="13" t="e">
        <f t="shared" si="73"/>
        <v>#N/A</v>
      </c>
      <c r="AG325" s="13" t="e">
        <f t="shared" si="74"/>
        <v>#N/A</v>
      </c>
    </row>
    <row r="326" spans="2:33" x14ac:dyDescent="0.3">
      <c r="B326" s="1" t="e">
        <f t="shared" si="67"/>
        <v>#N/A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1" t="str">
        <f t="shared" si="75"/>
        <v/>
      </c>
      <c r="W326" s="1" t="str">
        <f t="shared" si="76"/>
        <v/>
      </c>
      <c r="X326" s="1" t="str">
        <f t="shared" si="76"/>
        <v/>
      </c>
      <c r="Y326" s="1" t="str">
        <f t="shared" si="76"/>
        <v/>
      </c>
      <c r="Z326" s="1" t="e">
        <f t="shared" si="77"/>
        <v>#N/A</v>
      </c>
      <c r="AA326" s="3">
        <f t="shared" si="68"/>
        <v>0</v>
      </c>
      <c r="AB326" s="13" t="e">
        <f t="shared" si="69"/>
        <v>#N/A</v>
      </c>
      <c r="AC326" s="13" t="e">
        <f t="shared" si="70"/>
        <v>#N/A</v>
      </c>
      <c r="AD326" s="13" t="e">
        <f t="shared" si="71"/>
        <v>#N/A</v>
      </c>
      <c r="AE326" s="13" t="e">
        <f t="shared" si="72"/>
        <v>#N/A</v>
      </c>
      <c r="AF326" s="13" t="e">
        <f t="shared" si="73"/>
        <v>#N/A</v>
      </c>
      <c r="AG326" s="13" t="e">
        <f t="shared" si="74"/>
        <v>#N/A</v>
      </c>
    </row>
    <row r="327" spans="2:33" x14ac:dyDescent="0.3">
      <c r="B327" s="1" t="e">
        <f t="shared" si="67"/>
        <v>#N/A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1" t="str">
        <f t="shared" si="75"/>
        <v/>
      </c>
      <c r="W327" s="1" t="str">
        <f t="shared" si="76"/>
        <v/>
      </c>
      <c r="X327" s="1" t="str">
        <f t="shared" si="76"/>
        <v/>
      </c>
      <c r="Y327" s="1" t="str">
        <f t="shared" si="76"/>
        <v/>
      </c>
      <c r="Z327" s="1" t="e">
        <f t="shared" si="77"/>
        <v>#N/A</v>
      </c>
      <c r="AA327" s="3">
        <f t="shared" si="68"/>
        <v>0</v>
      </c>
      <c r="AB327" s="13" t="e">
        <f t="shared" si="69"/>
        <v>#N/A</v>
      </c>
      <c r="AC327" s="13" t="e">
        <f t="shared" si="70"/>
        <v>#N/A</v>
      </c>
      <c r="AD327" s="13" t="e">
        <f t="shared" si="71"/>
        <v>#N/A</v>
      </c>
      <c r="AE327" s="13" t="e">
        <f t="shared" si="72"/>
        <v>#N/A</v>
      </c>
      <c r="AF327" s="13" t="e">
        <f t="shared" si="73"/>
        <v>#N/A</v>
      </c>
      <c r="AG327" s="13" t="e">
        <f t="shared" si="74"/>
        <v>#N/A</v>
      </c>
    </row>
    <row r="328" spans="2:33" x14ac:dyDescent="0.3">
      <c r="B328" s="1" t="e">
        <f t="shared" si="67"/>
        <v>#N/A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1" t="str">
        <f t="shared" si="75"/>
        <v/>
      </c>
      <c r="W328" s="1" t="str">
        <f t="shared" si="76"/>
        <v/>
      </c>
      <c r="X328" s="1" t="str">
        <f t="shared" si="76"/>
        <v/>
      </c>
      <c r="Y328" s="1" t="str">
        <f t="shared" si="76"/>
        <v/>
      </c>
      <c r="Z328" s="1" t="e">
        <f t="shared" si="77"/>
        <v>#N/A</v>
      </c>
      <c r="AA328" s="3">
        <f t="shared" si="68"/>
        <v>0</v>
      </c>
      <c r="AB328" s="13" t="e">
        <f t="shared" si="69"/>
        <v>#N/A</v>
      </c>
      <c r="AC328" s="13" t="e">
        <f t="shared" si="70"/>
        <v>#N/A</v>
      </c>
      <c r="AD328" s="13" t="e">
        <f t="shared" si="71"/>
        <v>#N/A</v>
      </c>
      <c r="AE328" s="13" t="e">
        <f t="shared" si="72"/>
        <v>#N/A</v>
      </c>
      <c r="AF328" s="13" t="e">
        <f t="shared" si="73"/>
        <v>#N/A</v>
      </c>
      <c r="AG328" s="13" t="e">
        <f t="shared" si="74"/>
        <v>#N/A</v>
      </c>
    </row>
    <row r="329" spans="2:33" x14ac:dyDescent="0.3">
      <c r="B329" s="1" t="e">
        <f t="shared" si="67"/>
        <v>#N/A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1" t="str">
        <f t="shared" si="75"/>
        <v/>
      </c>
      <c r="W329" s="1" t="str">
        <f t="shared" si="76"/>
        <v/>
      </c>
      <c r="X329" s="1" t="str">
        <f t="shared" si="76"/>
        <v/>
      </c>
      <c r="Y329" s="1" t="str">
        <f t="shared" si="76"/>
        <v/>
      </c>
      <c r="Z329" s="1" t="e">
        <f t="shared" si="77"/>
        <v>#N/A</v>
      </c>
      <c r="AA329" s="3">
        <f t="shared" si="68"/>
        <v>0</v>
      </c>
      <c r="AB329" s="13" t="e">
        <f t="shared" si="69"/>
        <v>#N/A</v>
      </c>
      <c r="AC329" s="13" t="e">
        <f t="shared" si="70"/>
        <v>#N/A</v>
      </c>
      <c r="AD329" s="13" t="e">
        <f t="shared" si="71"/>
        <v>#N/A</v>
      </c>
      <c r="AE329" s="13" t="e">
        <f t="shared" si="72"/>
        <v>#N/A</v>
      </c>
      <c r="AF329" s="13" t="e">
        <f t="shared" si="73"/>
        <v>#N/A</v>
      </c>
      <c r="AG329" s="13" t="e">
        <f t="shared" si="74"/>
        <v>#N/A</v>
      </c>
    </row>
    <row r="330" spans="2:33" x14ac:dyDescent="0.3">
      <c r="B330" s="1" t="e">
        <f t="shared" si="67"/>
        <v>#N/A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1" t="str">
        <f t="shared" si="75"/>
        <v/>
      </c>
      <c r="W330" s="1" t="str">
        <f t="shared" si="76"/>
        <v/>
      </c>
      <c r="X330" s="1" t="str">
        <f t="shared" si="76"/>
        <v/>
      </c>
      <c r="Y330" s="1" t="str">
        <f t="shared" si="76"/>
        <v/>
      </c>
      <c r="Z330" s="1" t="e">
        <f t="shared" si="77"/>
        <v>#N/A</v>
      </c>
      <c r="AA330" s="3">
        <f t="shared" si="68"/>
        <v>0</v>
      </c>
      <c r="AB330" s="13" t="e">
        <f t="shared" si="69"/>
        <v>#N/A</v>
      </c>
      <c r="AC330" s="13" t="e">
        <f t="shared" si="70"/>
        <v>#N/A</v>
      </c>
      <c r="AD330" s="13" t="e">
        <f t="shared" si="71"/>
        <v>#N/A</v>
      </c>
      <c r="AE330" s="13" t="e">
        <f t="shared" si="72"/>
        <v>#N/A</v>
      </c>
      <c r="AF330" s="13" t="e">
        <f t="shared" si="73"/>
        <v>#N/A</v>
      </c>
      <c r="AG330" s="13" t="e">
        <f t="shared" si="74"/>
        <v>#N/A</v>
      </c>
    </row>
    <row r="331" spans="2:33" x14ac:dyDescent="0.3">
      <c r="B331" s="1" t="e">
        <f t="shared" si="67"/>
        <v>#N/A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1" t="str">
        <f t="shared" si="75"/>
        <v/>
      </c>
      <c r="W331" s="1" t="str">
        <f t="shared" si="76"/>
        <v/>
      </c>
      <c r="X331" s="1" t="str">
        <f t="shared" si="76"/>
        <v/>
      </c>
      <c r="Y331" s="1" t="str">
        <f t="shared" si="76"/>
        <v/>
      </c>
      <c r="Z331" s="1" t="e">
        <f t="shared" si="77"/>
        <v>#N/A</v>
      </c>
      <c r="AA331" s="3">
        <f t="shared" si="68"/>
        <v>0</v>
      </c>
      <c r="AB331" s="13" t="e">
        <f t="shared" si="69"/>
        <v>#N/A</v>
      </c>
      <c r="AC331" s="13" t="e">
        <f t="shared" si="70"/>
        <v>#N/A</v>
      </c>
      <c r="AD331" s="13" t="e">
        <f t="shared" si="71"/>
        <v>#N/A</v>
      </c>
      <c r="AE331" s="13" t="e">
        <f t="shared" si="72"/>
        <v>#N/A</v>
      </c>
      <c r="AF331" s="13" t="e">
        <f t="shared" si="73"/>
        <v>#N/A</v>
      </c>
      <c r="AG331" s="13" t="e">
        <f t="shared" si="74"/>
        <v>#N/A</v>
      </c>
    </row>
    <row r="332" spans="2:33" x14ac:dyDescent="0.3">
      <c r="B332" s="1" t="e">
        <f t="shared" si="67"/>
        <v>#N/A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1" t="str">
        <f t="shared" si="75"/>
        <v/>
      </c>
      <c r="W332" s="1" t="str">
        <f t="shared" si="76"/>
        <v/>
      </c>
      <c r="X332" s="1" t="str">
        <f t="shared" si="76"/>
        <v/>
      </c>
      <c r="Y332" s="1" t="str">
        <f t="shared" si="76"/>
        <v/>
      </c>
      <c r="Z332" s="1" t="e">
        <f t="shared" si="77"/>
        <v>#N/A</v>
      </c>
      <c r="AA332" s="3">
        <f t="shared" si="68"/>
        <v>0</v>
      </c>
      <c r="AB332" s="13" t="e">
        <f t="shared" si="69"/>
        <v>#N/A</v>
      </c>
      <c r="AC332" s="13" t="e">
        <f t="shared" si="70"/>
        <v>#N/A</v>
      </c>
      <c r="AD332" s="13" t="e">
        <f t="shared" si="71"/>
        <v>#N/A</v>
      </c>
      <c r="AE332" s="13" t="e">
        <f t="shared" si="72"/>
        <v>#N/A</v>
      </c>
      <c r="AF332" s="13" t="e">
        <f t="shared" si="73"/>
        <v>#N/A</v>
      </c>
      <c r="AG332" s="13" t="e">
        <f t="shared" si="74"/>
        <v>#N/A</v>
      </c>
    </row>
    <row r="333" spans="2:33" x14ac:dyDescent="0.3">
      <c r="B333" s="1" t="e">
        <f t="shared" ref="B333:B372" si="78">IF(C333="",NA(),E333+G333+H333+I333)</f>
        <v>#N/A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1" t="str">
        <f t="shared" si="75"/>
        <v/>
      </c>
      <c r="W333" s="1" t="str">
        <f t="shared" si="76"/>
        <v/>
      </c>
      <c r="X333" s="1" t="str">
        <f t="shared" si="76"/>
        <v/>
      </c>
      <c r="Y333" s="1" t="str">
        <f t="shared" si="76"/>
        <v/>
      </c>
      <c r="Z333" s="1" t="e">
        <f t="shared" si="77"/>
        <v>#N/A</v>
      </c>
      <c r="AA333" s="3">
        <f t="shared" ref="AA333:AA372" si="79">$B$7*K333*$B$6</f>
        <v>0</v>
      </c>
      <c r="AB333" s="13" t="e">
        <f t="shared" ref="AB333:AB372" si="80">IF(OR(ISNA(B333),B333=0),NA(),I333/B333)</f>
        <v>#N/A</v>
      </c>
      <c r="AC333" s="13" t="e">
        <f t="shared" ref="AC333:AC372" si="81">IF(OR(ISNA(B333),B333=0),NA(),B333/$AC$10)</f>
        <v>#N/A</v>
      </c>
      <c r="AD333" s="13" t="e">
        <f t="shared" ref="AD333:AD372" si="82">IF(OR(ISNA(B333),B333=0),NA(),E333/$AC$10)</f>
        <v>#N/A</v>
      </c>
      <c r="AE333" s="13" t="e">
        <f t="shared" ref="AE333:AE372" si="83">IF(OR(ISNA(B333),B333=0),NA(),G333/$AC$10)</f>
        <v>#N/A</v>
      </c>
      <c r="AF333" s="13" t="e">
        <f t="shared" ref="AF333:AF372" si="84">IF(OR(ISNA(B333),B333=0),NA(),I333/$AC$10)</f>
        <v>#N/A</v>
      </c>
      <c r="AG333" s="13" t="e">
        <f t="shared" ref="AG333:AG372" si="85">+IF(OR(ISNA(B333),B333=0),NA(),Z333/$AC$10)</f>
        <v>#N/A</v>
      </c>
    </row>
    <row r="334" spans="2:33" x14ac:dyDescent="0.3">
      <c r="B334" s="1" t="e">
        <f t="shared" si="78"/>
        <v>#N/A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1" t="str">
        <f t="shared" si="75"/>
        <v/>
      </c>
      <c r="W334" s="1" t="str">
        <f t="shared" si="76"/>
        <v/>
      </c>
      <c r="X334" s="1" t="str">
        <f t="shared" si="76"/>
        <v/>
      </c>
      <c r="Y334" s="1" t="str">
        <f t="shared" si="76"/>
        <v/>
      </c>
      <c r="Z334" s="1" t="e">
        <f t="shared" si="77"/>
        <v>#N/A</v>
      </c>
      <c r="AA334" s="3">
        <f t="shared" si="79"/>
        <v>0</v>
      </c>
      <c r="AB334" s="13" t="e">
        <f t="shared" si="80"/>
        <v>#N/A</v>
      </c>
      <c r="AC334" s="13" t="e">
        <f t="shared" si="81"/>
        <v>#N/A</v>
      </c>
      <c r="AD334" s="13" t="e">
        <f t="shared" si="82"/>
        <v>#N/A</v>
      </c>
      <c r="AE334" s="13" t="e">
        <f t="shared" si="83"/>
        <v>#N/A</v>
      </c>
      <c r="AF334" s="13" t="e">
        <f t="shared" si="84"/>
        <v>#N/A</v>
      </c>
      <c r="AG334" s="13" t="e">
        <f t="shared" si="85"/>
        <v>#N/A</v>
      </c>
    </row>
    <row r="335" spans="2:33" x14ac:dyDescent="0.3">
      <c r="B335" s="1" t="e">
        <f t="shared" si="78"/>
        <v>#N/A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1" t="str">
        <f t="shared" ref="V335:V372" si="86">IF($C335="","",E335-E334)</f>
        <v/>
      </c>
      <c r="W335" s="1" t="str">
        <f t="shared" ref="W335:Y372" si="87">IF($C335="","",G335-G334)</f>
        <v/>
      </c>
      <c r="X335" s="1" t="str">
        <f t="shared" si="87"/>
        <v/>
      </c>
      <c r="Y335" s="1" t="str">
        <f t="shared" si="87"/>
        <v/>
      </c>
      <c r="Z335" s="1" t="e">
        <f t="shared" ref="Z335:Z372" si="88">IF(OR($C335="",ISNA($C335)),NA(),V335+W335+X335+Y335)</f>
        <v>#N/A</v>
      </c>
      <c r="AA335" s="3">
        <f t="shared" si="79"/>
        <v>0</v>
      </c>
      <c r="AB335" s="13" t="e">
        <f t="shared" si="80"/>
        <v>#N/A</v>
      </c>
      <c r="AC335" s="13" t="e">
        <f t="shared" si="81"/>
        <v>#N/A</v>
      </c>
      <c r="AD335" s="13" t="e">
        <f t="shared" si="82"/>
        <v>#N/A</v>
      </c>
      <c r="AE335" s="13" t="e">
        <f t="shared" si="83"/>
        <v>#N/A</v>
      </c>
      <c r="AF335" s="13" t="e">
        <f t="shared" si="84"/>
        <v>#N/A</v>
      </c>
      <c r="AG335" s="13" t="e">
        <f t="shared" si="85"/>
        <v>#N/A</v>
      </c>
    </row>
    <row r="336" spans="2:33" x14ac:dyDescent="0.3">
      <c r="B336" s="1" t="e">
        <f t="shared" si="78"/>
        <v>#N/A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1" t="str">
        <f t="shared" si="86"/>
        <v/>
      </c>
      <c r="W336" s="1" t="str">
        <f t="shared" si="87"/>
        <v/>
      </c>
      <c r="X336" s="1" t="str">
        <f t="shared" si="87"/>
        <v/>
      </c>
      <c r="Y336" s="1" t="str">
        <f t="shared" si="87"/>
        <v/>
      </c>
      <c r="Z336" s="1" t="e">
        <f t="shared" si="88"/>
        <v>#N/A</v>
      </c>
      <c r="AA336" s="3">
        <f t="shared" si="79"/>
        <v>0</v>
      </c>
      <c r="AB336" s="13" t="e">
        <f t="shared" si="80"/>
        <v>#N/A</v>
      </c>
      <c r="AC336" s="13" t="e">
        <f t="shared" si="81"/>
        <v>#N/A</v>
      </c>
      <c r="AD336" s="13" t="e">
        <f t="shared" si="82"/>
        <v>#N/A</v>
      </c>
      <c r="AE336" s="13" t="e">
        <f t="shared" si="83"/>
        <v>#N/A</v>
      </c>
      <c r="AF336" s="13" t="e">
        <f t="shared" si="84"/>
        <v>#N/A</v>
      </c>
      <c r="AG336" s="13" t="e">
        <f t="shared" si="85"/>
        <v>#N/A</v>
      </c>
    </row>
    <row r="337" spans="2:33" x14ac:dyDescent="0.3">
      <c r="B337" s="1" t="e">
        <f t="shared" si="78"/>
        <v>#N/A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1" t="str">
        <f t="shared" si="86"/>
        <v/>
      </c>
      <c r="W337" s="1" t="str">
        <f t="shared" si="87"/>
        <v/>
      </c>
      <c r="X337" s="1" t="str">
        <f t="shared" si="87"/>
        <v/>
      </c>
      <c r="Y337" s="1" t="str">
        <f t="shared" si="87"/>
        <v/>
      </c>
      <c r="Z337" s="1" t="e">
        <f t="shared" si="88"/>
        <v>#N/A</v>
      </c>
      <c r="AA337" s="3">
        <f t="shared" si="79"/>
        <v>0</v>
      </c>
      <c r="AB337" s="13" t="e">
        <f t="shared" si="80"/>
        <v>#N/A</v>
      </c>
      <c r="AC337" s="13" t="e">
        <f t="shared" si="81"/>
        <v>#N/A</v>
      </c>
      <c r="AD337" s="13" t="e">
        <f t="shared" si="82"/>
        <v>#N/A</v>
      </c>
      <c r="AE337" s="13" t="e">
        <f t="shared" si="83"/>
        <v>#N/A</v>
      </c>
      <c r="AF337" s="13" t="e">
        <f t="shared" si="84"/>
        <v>#N/A</v>
      </c>
      <c r="AG337" s="13" t="e">
        <f t="shared" si="85"/>
        <v>#N/A</v>
      </c>
    </row>
    <row r="338" spans="2:33" x14ac:dyDescent="0.3">
      <c r="B338" s="1" t="e">
        <f t="shared" si="78"/>
        <v>#N/A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1" t="str">
        <f t="shared" si="86"/>
        <v/>
      </c>
      <c r="W338" s="1" t="str">
        <f t="shared" si="87"/>
        <v/>
      </c>
      <c r="X338" s="1" t="str">
        <f t="shared" si="87"/>
        <v/>
      </c>
      <c r="Y338" s="1" t="str">
        <f t="shared" si="87"/>
        <v/>
      </c>
      <c r="Z338" s="1" t="e">
        <f t="shared" si="88"/>
        <v>#N/A</v>
      </c>
      <c r="AA338" s="3">
        <f t="shared" si="79"/>
        <v>0</v>
      </c>
      <c r="AB338" s="13" t="e">
        <f t="shared" si="80"/>
        <v>#N/A</v>
      </c>
      <c r="AC338" s="13" t="e">
        <f t="shared" si="81"/>
        <v>#N/A</v>
      </c>
      <c r="AD338" s="13" t="e">
        <f t="shared" si="82"/>
        <v>#N/A</v>
      </c>
      <c r="AE338" s="13" t="e">
        <f t="shared" si="83"/>
        <v>#N/A</v>
      </c>
      <c r="AF338" s="13" t="e">
        <f t="shared" si="84"/>
        <v>#N/A</v>
      </c>
      <c r="AG338" s="13" t="e">
        <f t="shared" si="85"/>
        <v>#N/A</v>
      </c>
    </row>
    <row r="339" spans="2:33" x14ac:dyDescent="0.3">
      <c r="B339" s="1" t="e">
        <f t="shared" si="78"/>
        <v>#N/A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1" t="str">
        <f t="shared" si="86"/>
        <v/>
      </c>
      <c r="W339" s="1" t="str">
        <f t="shared" si="87"/>
        <v/>
      </c>
      <c r="X339" s="1" t="str">
        <f t="shared" si="87"/>
        <v/>
      </c>
      <c r="Y339" s="1" t="str">
        <f t="shared" si="87"/>
        <v/>
      </c>
      <c r="Z339" s="1" t="e">
        <f t="shared" si="88"/>
        <v>#N/A</v>
      </c>
      <c r="AA339" s="3">
        <f t="shared" si="79"/>
        <v>0</v>
      </c>
      <c r="AB339" s="13" t="e">
        <f t="shared" si="80"/>
        <v>#N/A</v>
      </c>
      <c r="AC339" s="13" t="e">
        <f t="shared" si="81"/>
        <v>#N/A</v>
      </c>
      <c r="AD339" s="13" t="e">
        <f t="shared" si="82"/>
        <v>#N/A</v>
      </c>
      <c r="AE339" s="13" t="e">
        <f t="shared" si="83"/>
        <v>#N/A</v>
      </c>
      <c r="AF339" s="13" t="e">
        <f t="shared" si="84"/>
        <v>#N/A</v>
      </c>
      <c r="AG339" s="13" t="e">
        <f t="shared" si="85"/>
        <v>#N/A</v>
      </c>
    </row>
    <row r="340" spans="2:33" x14ac:dyDescent="0.3">
      <c r="B340" s="1" t="e">
        <f t="shared" si="78"/>
        <v>#N/A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1" t="str">
        <f t="shared" si="86"/>
        <v/>
      </c>
      <c r="W340" s="1" t="str">
        <f t="shared" si="87"/>
        <v/>
      </c>
      <c r="X340" s="1" t="str">
        <f t="shared" si="87"/>
        <v/>
      </c>
      <c r="Y340" s="1" t="str">
        <f t="shared" si="87"/>
        <v/>
      </c>
      <c r="Z340" s="1" t="e">
        <f t="shared" si="88"/>
        <v>#N/A</v>
      </c>
      <c r="AA340" s="3">
        <f t="shared" si="79"/>
        <v>0</v>
      </c>
      <c r="AB340" s="13" t="e">
        <f t="shared" si="80"/>
        <v>#N/A</v>
      </c>
      <c r="AC340" s="13" t="e">
        <f t="shared" si="81"/>
        <v>#N/A</v>
      </c>
      <c r="AD340" s="13" t="e">
        <f t="shared" si="82"/>
        <v>#N/A</v>
      </c>
      <c r="AE340" s="13" t="e">
        <f t="shared" si="83"/>
        <v>#N/A</v>
      </c>
      <c r="AF340" s="13" t="e">
        <f t="shared" si="84"/>
        <v>#N/A</v>
      </c>
      <c r="AG340" s="13" t="e">
        <f t="shared" si="85"/>
        <v>#N/A</v>
      </c>
    </row>
    <row r="341" spans="2:33" x14ac:dyDescent="0.3">
      <c r="B341" s="1" t="e">
        <f t="shared" si="78"/>
        <v>#N/A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1" t="str">
        <f t="shared" si="86"/>
        <v/>
      </c>
      <c r="W341" s="1" t="str">
        <f t="shared" si="87"/>
        <v/>
      </c>
      <c r="X341" s="1" t="str">
        <f t="shared" si="87"/>
        <v/>
      </c>
      <c r="Y341" s="1" t="str">
        <f t="shared" si="87"/>
        <v/>
      </c>
      <c r="Z341" s="1" t="e">
        <f t="shared" si="88"/>
        <v>#N/A</v>
      </c>
      <c r="AA341" s="3">
        <f t="shared" si="79"/>
        <v>0</v>
      </c>
      <c r="AB341" s="13" t="e">
        <f t="shared" si="80"/>
        <v>#N/A</v>
      </c>
      <c r="AC341" s="13" t="e">
        <f t="shared" si="81"/>
        <v>#N/A</v>
      </c>
      <c r="AD341" s="13" t="e">
        <f t="shared" si="82"/>
        <v>#N/A</v>
      </c>
      <c r="AE341" s="13" t="e">
        <f t="shared" si="83"/>
        <v>#N/A</v>
      </c>
      <c r="AF341" s="13" t="e">
        <f t="shared" si="84"/>
        <v>#N/A</v>
      </c>
      <c r="AG341" s="13" t="e">
        <f t="shared" si="85"/>
        <v>#N/A</v>
      </c>
    </row>
    <row r="342" spans="2:33" x14ac:dyDescent="0.3">
      <c r="B342" s="1" t="e">
        <f t="shared" si="78"/>
        <v>#N/A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1" t="str">
        <f t="shared" si="86"/>
        <v/>
      </c>
      <c r="W342" s="1" t="str">
        <f t="shared" si="87"/>
        <v/>
      </c>
      <c r="X342" s="1" t="str">
        <f t="shared" si="87"/>
        <v/>
      </c>
      <c r="Y342" s="1" t="str">
        <f t="shared" si="87"/>
        <v/>
      </c>
      <c r="Z342" s="1" t="e">
        <f t="shared" si="88"/>
        <v>#N/A</v>
      </c>
      <c r="AA342" s="3">
        <f t="shared" si="79"/>
        <v>0</v>
      </c>
      <c r="AB342" s="13" t="e">
        <f t="shared" si="80"/>
        <v>#N/A</v>
      </c>
      <c r="AC342" s="13" t="e">
        <f t="shared" si="81"/>
        <v>#N/A</v>
      </c>
      <c r="AD342" s="13" t="e">
        <f t="shared" si="82"/>
        <v>#N/A</v>
      </c>
      <c r="AE342" s="13" t="e">
        <f t="shared" si="83"/>
        <v>#N/A</v>
      </c>
      <c r="AF342" s="13" t="e">
        <f t="shared" si="84"/>
        <v>#N/A</v>
      </c>
      <c r="AG342" s="13" t="e">
        <f t="shared" si="85"/>
        <v>#N/A</v>
      </c>
    </row>
    <row r="343" spans="2:33" x14ac:dyDescent="0.3">
      <c r="B343" s="1" t="e">
        <f t="shared" si="78"/>
        <v>#N/A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1" t="str">
        <f t="shared" si="86"/>
        <v/>
      </c>
      <c r="W343" s="1" t="str">
        <f t="shared" si="87"/>
        <v/>
      </c>
      <c r="X343" s="1" t="str">
        <f t="shared" si="87"/>
        <v/>
      </c>
      <c r="Y343" s="1" t="str">
        <f t="shared" si="87"/>
        <v/>
      </c>
      <c r="Z343" s="1" t="e">
        <f t="shared" si="88"/>
        <v>#N/A</v>
      </c>
      <c r="AA343" s="3">
        <f t="shared" si="79"/>
        <v>0</v>
      </c>
      <c r="AB343" s="13" t="e">
        <f t="shared" si="80"/>
        <v>#N/A</v>
      </c>
      <c r="AC343" s="13" t="e">
        <f t="shared" si="81"/>
        <v>#N/A</v>
      </c>
      <c r="AD343" s="13" t="e">
        <f t="shared" si="82"/>
        <v>#N/A</v>
      </c>
      <c r="AE343" s="13" t="e">
        <f t="shared" si="83"/>
        <v>#N/A</v>
      </c>
      <c r="AF343" s="13" t="e">
        <f t="shared" si="84"/>
        <v>#N/A</v>
      </c>
      <c r="AG343" s="13" t="e">
        <f t="shared" si="85"/>
        <v>#N/A</v>
      </c>
    </row>
    <row r="344" spans="2:33" x14ac:dyDescent="0.3">
      <c r="B344" s="1" t="e">
        <f t="shared" si="78"/>
        <v>#N/A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1" t="str">
        <f t="shared" si="86"/>
        <v/>
      </c>
      <c r="W344" s="1" t="str">
        <f t="shared" si="87"/>
        <v/>
      </c>
      <c r="X344" s="1" t="str">
        <f t="shared" si="87"/>
        <v/>
      </c>
      <c r="Y344" s="1" t="str">
        <f t="shared" si="87"/>
        <v/>
      </c>
      <c r="Z344" s="1" t="e">
        <f t="shared" si="88"/>
        <v>#N/A</v>
      </c>
      <c r="AA344" s="3">
        <f t="shared" si="79"/>
        <v>0</v>
      </c>
      <c r="AB344" s="13" t="e">
        <f t="shared" si="80"/>
        <v>#N/A</v>
      </c>
      <c r="AC344" s="13" t="e">
        <f t="shared" si="81"/>
        <v>#N/A</v>
      </c>
      <c r="AD344" s="13" t="e">
        <f t="shared" si="82"/>
        <v>#N/A</v>
      </c>
      <c r="AE344" s="13" t="e">
        <f t="shared" si="83"/>
        <v>#N/A</v>
      </c>
      <c r="AF344" s="13" t="e">
        <f t="shared" si="84"/>
        <v>#N/A</v>
      </c>
      <c r="AG344" s="13" t="e">
        <f t="shared" si="85"/>
        <v>#N/A</v>
      </c>
    </row>
    <row r="345" spans="2:33" x14ac:dyDescent="0.3">
      <c r="B345" s="1" t="e">
        <f t="shared" si="78"/>
        <v>#N/A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1" t="str">
        <f t="shared" si="86"/>
        <v/>
      </c>
      <c r="W345" s="1" t="str">
        <f t="shared" si="87"/>
        <v/>
      </c>
      <c r="X345" s="1" t="str">
        <f t="shared" si="87"/>
        <v/>
      </c>
      <c r="Y345" s="1" t="str">
        <f t="shared" si="87"/>
        <v/>
      </c>
      <c r="Z345" s="1" t="e">
        <f t="shared" si="88"/>
        <v>#N/A</v>
      </c>
      <c r="AA345" s="3">
        <f t="shared" si="79"/>
        <v>0</v>
      </c>
      <c r="AB345" s="13" t="e">
        <f t="shared" si="80"/>
        <v>#N/A</v>
      </c>
      <c r="AC345" s="13" t="e">
        <f t="shared" si="81"/>
        <v>#N/A</v>
      </c>
      <c r="AD345" s="13" t="e">
        <f t="shared" si="82"/>
        <v>#N/A</v>
      </c>
      <c r="AE345" s="13" t="e">
        <f t="shared" si="83"/>
        <v>#N/A</v>
      </c>
      <c r="AF345" s="13" t="e">
        <f t="shared" si="84"/>
        <v>#N/A</v>
      </c>
      <c r="AG345" s="13" t="e">
        <f t="shared" si="85"/>
        <v>#N/A</v>
      </c>
    </row>
    <row r="346" spans="2:33" x14ac:dyDescent="0.3">
      <c r="B346" s="1" t="e">
        <f t="shared" si="78"/>
        <v>#N/A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1" t="str">
        <f t="shared" si="86"/>
        <v/>
      </c>
      <c r="W346" s="1" t="str">
        <f t="shared" si="87"/>
        <v/>
      </c>
      <c r="X346" s="1" t="str">
        <f t="shared" si="87"/>
        <v/>
      </c>
      <c r="Y346" s="1" t="str">
        <f t="shared" si="87"/>
        <v/>
      </c>
      <c r="Z346" s="1" t="e">
        <f t="shared" si="88"/>
        <v>#N/A</v>
      </c>
      <c r="AA346" s="3">
        <f t="shared" si="79"/>
        <v>0</v>
      </c>
      <c r="AB346" s="13" t="e">
        <f t="shared" si="80"/>
        <v>#N/A</v>
      </c>
      <c r="AC346" s="13" t="e">
        <f t="shared" si="81"/>
        <v>#N/A</v>
      </c>
      <c r="AD346" s="13" t="e">
        <f t="shared" si="82"/>
        <v>#N/A</v>
      </c>
      <c r="AE346" s="13" t="e">
        <f t="shared" si="83"/>
        <v>#N/A</v>
      </c>
      <c r="AF346" s="13" t="e">
        <f t="shared" si="84"/>
        <v>#N/A</v>
      </c>
      <c r="AG346" s="13" t="e">
        <f t="shared" si="85"/>
        <v>#N/A</v>
      </c>
    </row>
    <row r="347" spans="2:33" x14ac:dyDescent="0.3">
      <c r="B347" s="1" t="e">
        <f t="shared" si="78"/>
        <v>#N/A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1" t="str">
        <f t="shared" si="86"/>
        <v/>
      </c>
      <c r="W347" s="1" t="str">
        <f t="shared" si="87"/>
        <v/>
      </c>
      <c r="X347" s="1" t="str">
        <f t="shared" si="87"/>
        <v/>
      </c>
      <c r="Y347" s="1" t="str">
        <f t="shared" si="87"/>
        <v/>
      </c>
      <c r="Z347" s="1" t="e">
        <f t="shared" si="88"/>
        <v>#N/A</v>
      </c>
      <c r="AA347" s="3">
        <f t="shared" si="79"/>
        <v>0</v>
      </c>
      <c r="AB347" s="13" t="e">
        <f t="shared" si="80"/>
        <v>#N/A</v>
      </c>
      <c r="AC347" s="13" t="e">
        <f t="shared" si="81"/>
        <v>#N/A</v>
      </c>
      <c r="AD347" s="13" t="e">
        <f t="shared" si="82"/>
        <v>#N/A</v>
      </c>
      <c r="AE347" s="13" t="e">
        <f t="shared" si="83"/>
        <v>#N/A</v>
      </c>
      <c r="AF347" s="13" t="e">
        <f t="shared" si="84"/>
        <v>#N/A</v>
      </c>
      <c r="AG347" s="13" t="e">
        <f t="shared" si="85"/>
        <v>#N/A</v>
      </c>
    </row>
    <row r="348" spans="2:33" x14ac:dyDescent="0.3">
      <c r="B348" s="1" t="e">
        <f t="shared" si="78"/>
        <v>#N/A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1" t="str">
        <f t="shared" si="86"/>
        <v/>
      </c>
      <c r="W348" s="1" t="str">
        <f t="shared" si="87"/>
        <v/>
      </c>
      <c r="X348" s="1" t="str">
        <f t="shared" si="87"/>
        <v/>
      </c>
      <c r="Y348" s="1" t="str">
        <f t="shared" si="87"/>
        <v/>
      </c>
      <c r="Z348" s="1" t="e">
        <f t="shared" si="88"/>
        <v>#N/A</v>
      </c>
      <c r="AA348" s="3">
        <f t="shared" si="79"/>
        <v>0</v>
      </c>
      <c r="AB348" s="13" t="e">
        <f t="shared" si="80"/>
        <v>#N/A</v>
      </c>
      <c r="AC348" s="13" t="e">
        <f t="shared" si="81"/>
        <v>#N/A</v>
      </c>
      <c r="AD348" s="13" t="e">
        <f t="shared" si="82"/>
        <v>#N/A</v>
      </c>
      <c r="AE348" s="13" t="e">
        <f t="shared" si="83"/>
        <v>#N/A</v>
      </c>
      <c r="AF348" s="13" t="e">
        <f t="shared" si="84"/>
        <v>#N/A</v>
      </c>
      <c r="AG348" s="13" t="e">
        <f t="shared" si="85"/>
        <v>#N/A</v>
      </c>
    </row>
    <row r="349" spans="2:33" x14ac:dyDescent="0.3">
      <c r="B349" s="1" t="e">
        <f t="shared" si="78"/>
        <v>#N/A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1" t="str">
        <f t="shared" si="86"/>
        <v/>
      </c>
      <c r="W349" s="1" t="str">
        <f t="shared" si="87"/>
        <v/>
      </c>
      <c r="X349" s="1" t="str">
        <f t="shared" si="87"/>
        <v/>
      </c>
      <c r="Y349" s="1" t="str">
        <f t="shared" si="87"/>
        <v/>
      </c>
      <c r="Z349" s="1" t="e">
        <f t="shared" si="88"/>
        <v>#N/A</v>
      </c>
      <c r="AA349" s="3">
        <f t="shared" si="79"/>
        <v>0</v>
      </c>
      <c r="AB349" s="13" t="e">
        <f t="shared" si="80"/>
        <v>#N/A</v>
      </c>
      <c r="AC349" s="13" t="e">
        <f t="shared" si="81"/>
        <v>#N/A</v>
      </c>
      <c r="AD349" s="13" t="e">
        <f t="shared" si="82"/>
        <v>#N/A</v>
      </c>
      <c r="AE349" s="13" t="e">
        <f t="shared" si="83"/>
        <v>#N/A</v>
      </c>
      <c r="AF349" s="13" t="e">
        <f t="shared" si="84"/>
        <v>#N/A</v>
      </c>
      <c r="AG349" s="13" t="e">
        <f t="shared" si="85"/>
        <v>#N/A</v>
      </c>
    </row>
    <row r="350" spans="2:33" x14ac:dyDescent="0.3">
      <c r="B350" s="1" t="e">
        <f t="shared" si="78"/>
        <v>#N/A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1" t="str">
        <f t="shared" si="86"/>
        <v/>
      </c>
      <c r="W350" s="1" t="str">
        <f t="shared" si="87"/>
        <v/>
      </c>
      <c r="X350" s="1" t="str">
        <f t="shared" si="87"/>
        <v/>
      </c>
      <c r="Y350" s="1" t="str">
        <f t="shared" si="87"/>
        <v/>
      </c>
      <c r="Z350" s="1" t="e">
        <f t="shared" si="88"/>
        <v>#N/A</v>
      </c>
      <c r="AA350" s="3">
        <f t="shared" si="79"/>
        <v>0</v>
      </c>
      <c r="AB350" s="13" t="e">
        <f t="shared" si="80"/>
        <v>#N/A</v>
      </c>
      <c r="AC350" s="13" t="e">
        <f t="shared" si="81"/>
        <v>#N/A</v>
      </c>
      <c r="AD350" s="13" t="e">
        <f t="shared" si="82"/>
        <v>#N/A</v>
      </c>
      <c r="AE350" s="13" t="e">
        <f t="shared" si="83"/>
        <v>#N/A</v>
      </c>
      <c r="AF350" s="13" t="e">
        <f t="shared" si="84"/>
        <v>#N/A</v>
      </c>
      <c r="AG350" s="13" t="e">
        <f t="shared" si="85"/>
        <v>#N/A</v>
      </c>
    </row>
    <row r="351" spans="2:33" x14ac:dyDescent="0.3">
      <c r="B351" s="1" t="e">
        <f t="shared" si="78"/>
        <v>#N/A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1" t="str">
        <f t="shared" si="86"/>
        <v/>
      </c>
      <c r="W351" s="1" t="str">
        <f t="shared" si="87"/>
        <v/>
      </c>
      <c r="X351" s="1" t="str">
        <f t="shared" si="87"/>
        <v/>
      </c>
      <c r="Y351" s="1" t="str">
        <f t="shared" si="87"/>
        <v/>
      </c>
      <c r="Z351" s="1" t="e">
        <f t="shared" si="88"/>
        <v>#N/A</v>
      </c>
      <c r="AA351" s="3">
        <f t="shared" si="79"/>
        <v>0</v>
      </c>
      <c r="AB351" s="13" t="e">
        <f t="shared" si="80"/>
        <v>#N/A</v>
      </c>
      <c r="AC351" s="13" t="e">
        <f t="shared" si="81"/>
        <v>#N/A</v>
      </c>
      <c r="AD351" s="13" t="e">
        <f t="shared" si="82"/>
        <v>#N/A</v>
      </c>
      <c r="AE351" s="13" t="e">
        <f t="shared" si="83"/>
        <v>#N/A</v>
      </c>
      <c r="AF351" s="13" t="e">
        <f t="shared" si="84"/>
        <v>#N/A</v>
      </c>
      <c r="AG351" s="13" t="e">
        <f t="shared" si="85"/>
        <v>#N/A</v>
      </c>
    </row>
    <row r="352" spans="2:33" x14ac:dyDescent="0.3">
      <c r="B352" s="1" t="e">
        <f t="shared" si="78"/>
        <v>#N/A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1" t="str">
        <f t="shared" si="86"/>
        <v/>
      </c>
      <c r="W352" s="1" t="str">
        <f t="shared" si="87"/>
        <v/>
      </c>
      <c r="X352" s="1" t="str">
        <f t="shared" si="87"/>
        <v/>
      </c>
      <c r="Y352" s="1" t="str">
        <f t="shared" si="87"/>
        <v/>
      </c>
      <c r="Z352" s="1" t="e">
        <f t="shared" si="88"/>
        <v>#N/A</v>
      </c>
      <c r="AA352" s="3">
        <f t="shared" si="79"/>
        <v>0</v>
      </c>
      <c r="AB352" s="13" t="e">
        <f t="shared" si="80"/>
        <v>#N/A</v>
      </c>
      <c r="AC352" s="13" t="e">
        <f t="shared" si="81"/>
        <v>#N/A</v>
      </c>
      <c r="AD352" s="13" t="e">
        <f t="shared" si="82"/>
        <v>#N/A</v>
      </c>
      <c r="AE352" s="13" t="e">
        <f t="shared" si="83"/>
        <v>#N/A</v>
      </c>
      <c r="AF352" s="13" t="e">
        <f t="shared" si="84"/>
        <v>#N/A</v>
      </c>
      <c r="AG352" s="13" t="e">
        <f t="shared" si="85"/>
        <v>#N/A</v>
      </c>
    </row>
    <row r="353" spans="2:33" x14ac:dyDescent="0.3">
      <c r="B353" s="1" t="e">
        <f t="shared" si="78"/>
        <v>#N/A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1" t="str">
        <f t="shared" si="86"/>
        <v/>
      </c>
      <c r="W353" s="1" t="str">
        <f t="shared" si="87"/>
        <v/>
      </c>
      <c r="X353" s="1" t="str">
        <f t="shared" si="87"/>
        <v/>
      </c>
      <c r="Y353" s="1" t="str">
        <f t="shared" si="87"/>
        <v/>
      </c>
      <c r="Z353" s="1" t="e">
        <f t="shared" si="88"/>
        <v>#N/A</v>
      </c>
      <c r="AA353" s="3">
        <f t="shared" si="79"/>
        <v>0</v>
      </c>
      <c r="AB353" s="13" t="e">
        <f t="shared" si="80"/>
        <v>#N/A</v>
      </c>
      <c r="AC353" s="13" t="e">
        <f t="shared" si="81"/>
        <v>#N/A</v>
      </c>
      <c r="AD353" s="13" t="e">
        <f t="shared" si="82"/>
        <v>#N/A</v>
      </c>
      <c r="AE353" s="13" t="e">
        <f t="shared" si="83"/>
        <v>#N/A</v>
      </c>
      <c r="AF353" s="13" t="e">
        <f t="shared" si="84"/>
        <v>#N/A</v>
      </c>
      <c r="AG353" s="13" t="e">
        <f t="shared" si="85"/>
        <v>#N/A</v>
      </c>
    </row>
    <row r="354" spans="2:33" x14ac:dyDescent="0.3">
      <c r="B354" s="1" t="e">
        <f t="shared" si="78"/>
        <v>#N/A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1" t="str">
        <f t="shared" si="86"/>
        <v/>
      </c>
      <c r="W354" s="1" t="str">
        <f t="shared" si="87"/>
        <v/>
      </c>
      <c r="X354" s="1" t="str">
        <f t="shared" si="87"/>
        <v/>
      </c>
      <c r="Y354" s="1" t="str">
        <f t="shared" si="87"/>
        <v/>
      </c>
      <c r="Z354" s="1" t="e">
        <f t="shared" si="88"/>
        <v>#N/A</v>
      </c>
      <c r="AA354" s="3">
        <f t="shared" si="79"/>
        <v>0</v>
      </c>
      <c r="AB354" s="13" t="e">
        <f t="shared" si="80"/>
        <v>#N/A</v>
      </c>
      <c r="AC354" s="13" t="e">
        <f t="shared" si="81"/>
        <v>#N/A</v>
      </c>
      <c r="AD354" s="13" t="e">
        <f t="shared" si="82"/>
        <v>#N/A</v>
      </c>
      <c r="AE354" s="13" t="e">
        <f t="shared" si="83"/>
        <v>#N/A</v>
      </c>
      <c r="AF354" s="13" t="e">
        <f t="shared" si="84"/>
        <v>#N/A</v>
      </c>
      <c r="AG354" s="13" t="e">
        <f t="shared" si="85"/>
        <v>#N/A</v>
      </c>
    </row>
    <row r="355" spans="2:33" x14ac:dyDescent="0.3">
      <c r="B355" s="1" t="e">
        <f t="shared" si="78"/>
        <v>#N/A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1" t="str">
        <f t="shared" si="86"/>
        <v/>
      </c>
      <c r="W355" s="1" t="str">
        <f t="shared" si="87"/>
        <v/>
      </c>
      <c r="X355" s="1" t="str">
        <f t="shared" si="87"/>
        <v/>
      </c>
      <c r="Y355" s="1" t="str">
        <f t="shared" si="87"/>
        <v/>
      </c>
      <c r="Z355" s="1" t="e">
        <f t="shared" si="88"/>
        <v>#N/A</v>
      </c>
      <c r="AA355" s="3">
        <f t="shared" si="79"/>
        <v>0</v>
      </c>
      <c r="AB355" s="13" t="e">
        <f t="shared" si="80"/>
        <v>#N/A</v>
      </c>
      <c r="AC355" s="13" t="e">
        <f t="shared" si="81"/>
        <v>#N/A</v>
      </c>
      <c r="AD355" s="13" t="e">
        <f t="shared" si="82"/>
        <v>#N/A</v>
      </c>
      <c r="AE355" s="13" t="e">
        <f t="shared" si="83"/>
        <v>#N/A</v>
      </c>
      <c r="AF355" s="13" t="e">
        <f t="shared" si="84"/>
        <v>#N/A</v>
      </c>
      <c r="AG355" s="13" t="e">
        <f t="shared" si="85"/>
        <v>#N/A</v>
      </c>
    </row>
    <row r="356" spans="2:33" x14ac:dyDescent="0.3">
      <c r="B356" s="1" t="e">
        <f t="shared" si="78"/>
        <v>#N/A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1" t="str">
        <f t="shared" si="86"/>
        <v/>
      </c>
      <c r="W356" s="1" t="str">
        <f t="shared" si="87"/>
        <v/>
      </c>
      <c r="X356" s="1" t="str">
        <f t="shared" si="87"/>
        <v/>
      </c>
      <c r="Y356" s="1" t="str">
        <f t="shared" si="87"/>
        <v/>
      </c>
      <c r="Z356" s="1" t="e">
        <f t="shared" si="88"/>
        <v>#N/A</v>
      </c>
      <c r="AA356" s="3">
        <f t="shared" si="79"/>
        <v>0</v>
      </c>
      <c r="AB356" s="13" t="e">
        <f t="shared" si="80"/>
        <v>#N/A</v>
      </c>
      <c r="AC356" s="13" t="e">
        <f t="shared" si="81"/>
        <v>#N/A</v>
      </c>
      <c r="AD356" s="13" t="e">
        <f t="shared" si="82"/>
        <v>#N/A</v>
      </c>
      <c r="AE356" s="13" t="e">
        <f t="shared" si="83"/>
        <v>#N/A</v>
      </c>
      <c r="AF356" s="13" t="e">
        <f t="shared" si="84"/>
        <v>#N/A</v>
      </c>
      <c r="AG356" s="13" t="e">
        <f t="shared" si="85"/>
        <v>#N/A</v>
      </c>
    </row>
    <row r="357" spans="2:33" x14ac:dyDescent="0.3">
      <c r="B357" s="1" t="e">
        <f t="shared" si="78"/>
        <v>#N/A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1" t="str">
        <f t="shared" si="86"/>
        <v/>
      </c>
      <c r="W357" s="1" t="str">
        <f t="shared" si="87"/>
        <v/>
      </c>
      <c r="X357" s="1" t="str">
        <f t="shared" si="87"/>
        <v/>
      </c>
      <c r="Y357" s="1" t="str">
        <f t="shared" si="87"/>
        <v/>
      </c>
      <c r="Z357" s="1" t="e">
        <f t="shared" si="88"/>
        <v>#N/A</v>
      </c>
      <c r="AA357" s="3">
        <f t="shared" si="79"/>
        <v>0</v>
      </c>
      <c r="AB357" s="13" t="e">
        <f t="shared" si="80"/>
        <v>#N/A</v>
      </c>
      <c r="AC357" s="13" t="e">
        <f t="shared" si="81"/>
        <v>#N/A</v>
      </c>
      <c r="AD357" s="13" t="e">
        <f t="shared" si="82"/>
        <v>#N/A</v>
      </c>
      <c r="AE357" s="13" t="e">
        <f t="shared" si="83"/>
        <v>#N/A</v>
      </c>
      <c r="AF357" s="13" t="e">
        <f t="shared" si="84"/>
        <v>#N/A</v>
      </c>
      <c r="AG357" s="13" t="e">
        <f t="shared" si="85"/>
        <v>#N/A</v>
      </c>
    </row>
    <row r="358" spans="2:33" x14ac:dyDescent="0.3">
      <c r="B358" s="1" t="e">
        <f t="shared" si="78"/>
        <v>#N/A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1" t="str">
        <f t="shared" si="86"/>
        <v/>
      </c>
      <c r="W358" s="1" t="str">
        <f t="shared" si="87"/>
        <v/>
      </c>
      <c r="X358" s="1" t="str">
        <f t="shared" si="87"/>
        <v/>
      </c>
      <c r="Y358" s="1" t="str">
        <f t="shared" si="87"/>
        <v/>
      </c>
      <c r="Z358" s="1" t="e">
        <f t="shared" si="88"/>
        <v>#N/A</v>
      </c>
      <c r="AA358" s="3">
        <f t="shared" si="79"/>
        <v>0</v>
      </c>
      <c r="AB358" s="13" t="e">
        <f t="shared" si="80"/>
        <v>#N/A</v>
      </c>
      <c r="AC358" s="13" t="e">
        <f t="shared" si="81"/>
        <v>#N/A</v>
      </c>
      <c r="AD358" s="13" t="e">
        <f t="shared" si="82"/>
        <v>#N/A</v>
      </c>
      <c r="AE358" s="13" t="e">
        <f t="shared" si="83"/>
        <v>#N/A</v>
      </c>
      <c r="AF358" s="13" t="e">
        <f t="shared" si="84"/>
        <v>#N/A</v>
      </c>
      <c r="AG358" s="13" t="e">
        <f t="shared" si="85"/>
        <v>#N/A</v>
      </c>
    </row>
    <row r="359" spans="2:33" x14ac:dyDescent="0.3">
      <c r="B359" s="1" t="e">
        <f t="shared" si="78"/>
        <v>#N/A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1" t="str">
        <f t="shared" si="86"/>
        <v/>
      </c>
      <c r="W359" s="1" t="str">
        <f t="shared" si="87"/>
        <v/>
      </c>
      <c r="X359" s="1" t="str">
        <f t="shared" si="87"/>
        <v/>
      </c>
      <c r="Y359" s="1" t="str">
        <f t="shared" si="87"/>
        <v/>
      </c>
      <c r="Z359" s="1" t="e">
        <f t="shared" si="88"/>
        <v>#N/A</v>
      </c>
      <c r="AA359" s="3">
        <f t="shared" si="79"/>
        <v>0</v>
      </c>
      <c r="AB359" s="13" t="e">
        <f t="shared" si="80"/>
        <v>#N/A</v>
      </c>
      <c r="AC359" s="13" t="e">
        <f t="shared" si="81"/>
        <v>#N/A</v>
      </c>
      <c r="AD359" s="13" t="e">
        <f t="shared" si="82"/>
        <v>#N/A</v>
      </c>
      <c r="AE359" s="13" t="e">
        <f t="shared" si="83"/>
        <v>#N/A</v>
      </c>
      <c r="AF359" s="13" t="e">
        <f t="shared" si="84"/>
        <v>#N/A</v>
      </c>
      <c r="AG359" s="13" t="e">
        <f t="shared" si="85"/>
        <v>#N/A</v>
      </c>
    </row>
    <row r="360" spans="2:33" x14ac:dyDescent="0.3">
      <c r="B360" s="1" t="e">
        <f t="shared" si="78"/>
        <v>#N/A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1" t="str">
        <f t="shared" si="86"/>
        <v/>
      </c>
      <c r="W360" s="1" t="str">
        <f t="shared" si="87"/>
        <v/>
      </c>
      <c r="X360" s="1" t="str">
        <f t="shared" si="87"/>
        <v/>
      </c>
      <c r="Y360" s="1" t="str">
        <f t="shared" si="87"/>
        <v/>
      </c>
      <c r="Z360" s="1" t="e">
        <f t="shared" si="88"/>
        <v>#N/A</v>
      </c>
      <c r="AA360" s="3">
        <f t="shared" si="79"/>
        <v>0</v>
      </c>
      <c r="AB360" s="13" t="e">
        <f t="shared" si="80"/>
        <v>#N/A</v>
      </c>
      <c r="AC360" s="13" t="e">
        <f t="shared" si="81"/>
        <v>#N/A</v>
      </c>
      <c r="AD360" s="13" t="e">
        <f t="shared" si="82"/>
        <v>#N/A</v>
      </c>
      <c r="AE360" s="13" t="e">
        <f t="shared" si="83"/>
        <v>#N/A</v>
      </c>
      <c r="AF360" s="13" t="e">
        <f t="shared" si="84"/>
        <v>#N/A</v>
      </c>
      <c r="AG360" s="13" t="e">
        <f t="shared" si="85"/>
        <v>#N/A</v>
      </c>
    </row>
    <row r="361" spans="2:33" x14ac:dyDescent="0.3">
      <c r="B361" s="1" t="e">
        <f t="shared" si="78"/>
        <v>#N/A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1" t="str">
        <f t="shared" si="86"/>
        <v/>
      </c>
      <c r="W361" s="1" t="str">
        <f t="shared" si="87"/>
        <v/>
      </c>
      <c r="X361" s="1" t="str">
        <f t="shared" si="87"/>
        <v/>
      </c>
      <c r="Y361" s="1" t="str">
        <f t="shared" si="87"/>
        <v/>
      </c>
      <c r="Z361" s="1" t="e">
        <f t="shared" si="88"/>
        <v>#N/A</v>
      </c>
      <c r="AA361" s="3">
        <f t="shared" si="79"/>
        <v>0</v>
      </c>
      <c r="AB361" s="13" t="e">
        <f t="shared" si="80"/>
        <v>#N/A</v>
      </c>
      <c r="AC361" s="13" t="e">
        <f t="shared" si="81"/>
        <v>#N/A</v>
      </c>
      <c r="AD361" s="13" t="e">
        <f t="shared" si="82"/>
        <v>#N/A</v>
      </c>
      <c r="AE361" s="13" t="e">
        <f t="shared" si="83"/>
        <v>#N/A</v>
      </c>
      <c r="AF361" s="13" t="e">
        <f t="shared" si="84"/>
        <v>#N/A</v>
      </c>
      <c r="AG361" s="13" t="e">
        <f t="shared" si="85"/>
        <v>#N/A</v>
      </c>
    </row>
    <row r="362" spans="2:33" x14ac:dyDescent="0.3">
      <c r="B362" s="1" t="e">
        <f t="shared" si="78"/>
        <v>#N/A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1" t="str">
        <f t="shared" si="86"/>
        <v/>
      </c>
      <c r="W362" s="1" t="str">
        <f t="shared" si="87"/>
        <v/>
      </c>
      <c r="X362" s="1" t="str">
        <f t="shared" si="87"/>
        <v/>
      </c>
      <c r="Y362" s="1" t="str">
        <f t="shared" si="87"/>
        <v/>
      </c>
      <c r="Z362" s="1" t="e">
        <f t="shared" si="88"/>
        <v>#N/A</v>
      </c>
      <c r="AA362" s="3">
        <f t="shared" si="79"/>
        <v>0</v>
      </c>
      <c r="AB362" s="13" t="e">
        <f t="shared" si="80"/>
        <v>#N/A</v>
      </c>
      <c r="AC362" s="13" t="e">
        <f t="shared" si="81"/>
        <v>#N/A</v>
      </c>
      <c r="AD362" s="13" t="e">
        <f t="shared" si="82"/>
        <v>#N/A</v>
      </c>
      <c r="AE362" s="13" t="e">
        <f t="shared" si="83"/>
        <v>#N/A</v>
      </c>
      <c r="AF362" s="13" t="e">
        <f t="shared" si="84"/>
        <v>#N/A</v>
      </c>
      <c r="AG362" s="13" t="e">
        <f t="shared" si="85"/>
        <v>#N/A</v>
      </c>
    </row>
    <row r="363" spans="2:33" x14ac:dyDescent="0.3">
      <c r="B363" s="1" t="e">
        <f t="shared" si="78"/>
        <v>#N/A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1" t="str">
        <f t="shared" si="86"/>
        <v/>
      </c>
      <c r="W363" s="1" t="str">
        <f t="shared" si="87"/>
        <v/>
      </c>
      <c r="X363" s="1" t="str">
        <f t="shared" si="87"/>
        <v/>
      </c>
      <c r="Y363" s="1" t="str">
        <f t="shared" si="87"/>
        <v/>
      </c>
      <c r="Z363" s="1" t="e">
        <f t="shared" si="88"/>
        <v>#N/A</v>
      </c>
      <c r="AA363" s="3">
        <f t="shared" si="79"/>
        <v>0</v>
      </c>
      <c r="AB363" s="13" t="e">
        <f t="shared" si="80"/>
        <v>#N/A</v>
      </c>
      <c r="AC363" s="13" t="e">
        <f t="shared" si="81"/>
        <v>#N/A</v>
      </c>
      <c r="AD363" s="13" t="e">
        <f t="shared" si="82"/>
        <v>#N/A</v>
      </c>
      <c r="AE363" s="13" t="e">
        <f t="shared" si="83"/>
        <v>#N/A</v>
      </c>
      <c r="AF363" s="13" t="e">
        <f t="shared" si="84"/>
        <v>#N/A</v>
      </c>
      <c r="AG363" s="13" t="e">
        <f t="shared" si="85"/>
        <v>#N/A</v>
      </c>
    </row>
    <row r="364" spans="2:33" x14ac:dyDescent="0.3">
      <c r="B364" s="1" t="e">
        <f t="shared" si="78"/>
        <v>#N/A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1" t="str">
        <f t="shared" si="86"/>
        <v/>
      </c>
      <c r="W364" s="1" t="str">
        <f t="shared" si="87"/>
        <v/>
      </c>
      <c r="X364" s="1" t="str">
        <f t="shared" si="87"/>
        <v/>
      </c>
      <c r="Y364" s="1" t="str">
        <f t="shared" si="87"/>
        <v/>
      </c>
      <c r="Z364" s="1" t="e">
        <f t="shared" si="88"/>
        <v>#N/A</v>
      </c>
      <c r="AA364" s="3">
        <f t="shared" si="79"/>
        <v>0</v>
      </c>
      <c r="AB364" s="13" t="e">
        <f t="shared" si="80"/>
        <v>#N/A</v>
      </c>
      <c r="AC364" s="13" t="e">
        <f t="shared" si="81"/>
        <v>#N/A</v>
      </c>
      <c r="AD364" s="13" t="e">
        <f t="shared" si="82"/>
        <v>#N/A</v>
      </c>
      <c r="AE364" s="13" t="e">
        <f t="shared" si="83"/>
        <v>#N/A</v>
      </c>
      <c r="AF364" s="13" t="e">
        <f t="shared" si="84"/>
        <v>#N/A</v>
      </c>
      <c r="AG364" s="13" t="e">
        <f t="shared" si="85"/>
        <v>#N/A</v>
      </c>
    </row>
    <row r="365" spans="2:33" x14ac:dyDescent="0.3">
      <c r="B365" s="1" t="e">
        <f t="shared" si="78"/>
        <v>#N/A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1" t="str">
        <f t="shared" si="86"/>
        <v/>
      </c>
      <c r="W365" s="1" t="str">
        <f t="shared" si="87"/>
        <v/>
      </c>
      <c r="X365" s="1" t="str">
        <f t="shared" si="87"/>
        <v/>
      </c>
      <c r="Y365" s="1" t="str">
        <f t="shared" si="87"/>
        <v/>
      </c>
      <c r="Z365" s="1" t="e">
        <f t="shared" si="88"/>
        <v>#N/A</v>
      </c>
      <c r="AA365" s="3">
        <f t="shared" si="79"/>
        <v>0</v>
      </c>
      <c r="AB365" s="13" t="e">
        <f t="shared" si="80"/>
        <v>#N/A</v>
      </c>
      <c r="AC365" s="13" t="e">
        <f t="shared" si="81"/>
        <v>#N/A</v>
      </c>
      <c r="AD365" s="13" t="e">
        <f t="shared" si="82"/>
        <v>#N/A</v>
      </c>
      <c r="AE365" s="13" t="e">
        <f t="shared" si="83"/>
        <v>#N/A</v>
      </c>
      <c r="AF365" s="13" t="e">
        <f t="shared" si="84"/>
        <v>#N/A</v>
      </c>
      <c r="AG365" s="13" t="e">
        <f t="shared" si="85"/>
        <v>#N/A</v>
      </c>
    </row>
    <row r="366" spans="2:33" x14ac:dyDescent="0.3">
      <c r="B366" s="1" t="e">
        <f t="shared" si="78"/>
        <v>#N/A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1" t="str">
        <f t="shared" si="86"/>
        <v/>
      </c>
      <c r="W366" s="1" t="str">
        <f t="shared" si="87"/>
        <v/>
      </c>
      <c r="X366" s="1" t="str">
        <f t="shared" si="87"/>
        <v/>
      </c>
      <c r="Y366" s="1" t="str">
        <f t="shared" si="87"/>
        <v/>
      </c>
      <c r="Z366" s="1" t="e">
        <f t="shared" si="88"/>
        <v>#N/A</v>
      </c>
      <c r="AA366" s="3">
        <f t="shared" si="79"/>
        <v>0</v>
      </c>
      <c r="AB366" s="13" t="e">
        <f t="shared" si="80"/>
        <v>#N/A</v>
      </c>
      <c r="AC366" s="13" t="e">
        <f t="shared" si="81"/>
        <v>#N/A</v>
      </c>
      <c r="AD366" s="13" t="e">
        <f t="shared" si="82"/>
        <v>#N/A</v>
      </c>
      <c r="AE366" s="13" t="e">
        <f t="shared" si="83"/>
        <v>#N/A</v>
      </c>
      <c r="AF366" s="13" t="e">
        <f t="shared" si="84"/>
        <v>#N/A</v>
      </c>
      <c r="AG366" s="13" t="e">
        <f t="shared" si="85"/>
        <v>#N/A</v>
      </c>
    </row>
    <row r="367" spans="2:33" x14ac:dyDescent="0.3">
      <c r="B367" s="1" t="e">
        <f t="shared" si="78"/>
        <v>#N/A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1" t="str">
        <f t="shared" si="86"/>
        <v/>
      </c>
      <c r="W367" s="1" t="str">
        <f t="shared" si="87"/>
        <v/>
      </c>
      <c r="X367" s="1" t="str">
        <f t="shared" si="87"/>
        <v/>
      </c>
      <c r="Y367" s="1" t="str">
        <f t="shared" si="87"/>
        <v/>
      </c>
      <c r="Z367" s="1" t="e">
        <f t="shared" si="88"/>
        <v>#N/A</v>
      </c>
      <c r="AA367" s="3">
        <f t="shared" si="79"/>
        <v>0</v>
      </c>
      <c r="AB367" s="13" t="e">
        <f t="shared" si="80"/>
        <v>#N/A</v>
      </c>
      <c r="AC367" s="13" t="e">
        <f t="shared" si="81"/>
        <v>#N/A</v>
      </c>
      <c r="AD367" s="13" t="e">
        <f t="shared" si="82"/>
        <v>#N/A</v>
      </c>
      <c r="AE367" s="13" t="e">
        <f t="shared" si="83"/>
        <v>#N/A</v>
      </c>
      <c r="AF367" s="13" t="e">
        <f t="shared" si="84"/>
        <v>#N/A</v>
      </c>
      <c r="AG367" s="13" t="e">
        <f t="shared" si="85"/>
        <v>#N/A</v>
      </c>
    </row>
    <row r="368" spans="2:33" x14ac:dyDescent="0.3">
      <c r="B368" s="1" t="e">
        <f t="shared" si="78"/>
        <v>#N/A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1" t="str">
        <f t="shared" si="86"/>
        <v/>
      </c>
      <c r="W368" s="1" t="str">
        <f t="shared" si="87"/>
        <v/>
      </c>
      <c r="X368" s="1" t="str">
        <f t="shared" si="87"/>
        <v/>
      </c>
      <c r="Y368" s="1" t="str">
        <f t="shared" si="87"/>
        <v/>
      </c>
      <c r="Z368" s="1" t="e">
        <f t="shared" si="88"/>
        <v>#N/A</v>
      </c>
      <c r="AA368" s="3">
        <f t="shared" si="79"/>
        <v>0</v>
      </c>
      <c r="AB368" s="13" t="e">
        <f t="shared" si="80"/>
        <v>#N/A</v>
      </c>
      <c r="AC368" s="13" t="e">
        <f t="shared" si="81"/>
        <v>#N/A</v>
      </c>
      <c r="AD368" s="13" t="e">
        <f t="shared" si="82"/>
        <v>#N/A</v>
      </c>
      <c r="AE368" s="13" t="e">
        <f t="shared" si="83"/>
        <v>#N/A</v>
      </c>
      <c r="AF368" s="13" t="e">
        <f t="shared" si="84"/>
        <v>#N/A</v>
      </c>
      <c r="AG368" s="13" t="e">
        <f t="shared" si="85"/>
        <v>#N/A</v>
      </c>
    </row>
    <row r="369" spans="2:33" x14ac:dyDescent="0.3">
      <c r="B369" s="1" t="e">
        <f t="shared" si="78"/>
        <v>#N/A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1" t="str">
        <f t="shared" si="86"/>
        <v/>
      </c>
      <c r="W369" s="1" t="str">
        <f t="shared" si="87"/>
        <v/>
      </c>
      <c r="X369" s="1" t="str">
        <f t="shared" si="87"/>
        <v/>
      </c>
      <c r="Y369" s="1" t="str">
        <f t="shared" si="87"/>
        <v/>
      </c>
      <c r="Z369" s="1" t="e">
        <f t="shared" si="88"/>
        <v>#N/A</v>
      </c>
      <c r="AA369" s="3">
        <f t="shared" si="79"/>
        <v>0</v>
      </c>
      <c r="AB369" s="13" t="e">
        <f t="shared" si="80"/>
        <v>#N/A</v>
      </c>
      <c r="AC369" s="13" t="e">
        <f t="shared" si="81"/>
        <v>#N/A</v>
      </c>
      <c r="AD369" s="13" t="e">
        <f t="shared" si="82"/>
        <v>#N/A</v>
      </c>
      <c r="AE369" s="13" t="e">
        <f t="shared" si="83"/>
        <v>#N/A</v>
      </c>
      <c r="AF369" s="13" t="e">
        <f t="shared" si="84"/>
        <v>#N/A</v>
      </c>
      <c r="AG369" s="13" t="e">
        <f t="shared" si="85"/>
        <v>#N/A</v>
      </c>
    </row>
    <row r="370" spans="2:33" x14ac:dyDescent="0.3">
      <c r="B370" s="1" t="e">
        <f t="shared" si="78"/>
        <v>#N/A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1" t="str">
        <f t="shared" si="86"/>
        <v/>
      </c>
      <c r="W370" s="1" t="str">
        <f t="shared" si="87"/>
        <v/>
      </c>
      <c r="X370" s="1" t="str">
        <f t="shared" si="87"/>
        <v/>
      </c>
      <c r="Y370" s="1" t="str">
        <f t="shared" si="87"/>
        <v/>
      </c>
      <c r="Z370" s="1" t="e">
        <f t="shared" si="88"/>
        <v>#N/A</v>
      </c>
      <c r="AA370" s="3">
        <f t="shared" si="79"/>
        <v>0</v>
      </c>
      <c r="AB370" s="13" t="e">
        <f t="shared" si="80"/>
        <v>#N/A</v>
      </c>
      <c r="AC370" s="13" t="e">
        <f t="shared" si="81"/>
        <v>#N/A</v>
      </c>
      <c r="AD370" s="13" t="e">
        <f t="shared" si="82"/>
        <v>#N/A</v>
      </c>
      <c r="AE370" s="13" t="e">
        <f t="shared" si="83"/>
        <v>#N/A</v>
      </c>
      <c r="AF370" s="13" t="e">
        <f t="shared" si="84"/>
        <v>#N/A</v>
      </c>
      <c r="AG370" s="13" t="e">
        <f t="shared" si="85"/>
        <v>#N/A</v>
      </c>
    </row>
    <row r="371" spans="2:33" x14ac:dyDescent="0.3">
      <c r="B371" s="1" t="e">
        <f t="shared" si="78"/>
        <v>#N/A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1" t="str">
        <f t="shared" si="86"/>
        <v/>
      </c>
      <c r="W371" s="1" t="str">
        <f t="shared" si="87"/>
        <v/>
      </c>
      <c r="X371" s="1" t="str">
        <f t="shared" si="87"/>
        <v/>
      </c>
      <c r="Y371" s="1" t="str">
        <f t="shared" si="87"/>
        <v/>
      </c>
      <c r="Z371" s="1" t="e">
        <f t="shared" si="88"/>
        <v>#N/A</v>
      </c>
      <c r="AA371" s="3">
        <f t="shared" si="79"/>
        <v>0</v>
      </c>
      <c r="AB371" s="13" t="e">
        <f t="shared" si="80"/>
        <v>#N/A</v>
      </c>
      <c r="AC371" s="13" t="e">
        <f t="shared" si="81"/>
        <v>#N/A</v>
      </c>
      <c r="AD371" s="13" t="e">
        <f t="shared" si="82"/>
        <v>#N/A</v>
      </c>
      <c r="AE371" s="13" t="e">
        <f t="shared" si="83"/>
        <v>#N/A</v>
      </c>
      <c r="AF371" s="13" t="e">
        <f t="shared" si="84"/>
        <v>#N/A</v>
      </c>
      <c r="AG371" s="13" t="e">
        <f t="shared" si="85"/>
        <v>#N/A</v>
      </c>
    </row>
    <row r="372" spans="2:33" x14ac:dyDescent="0.3">
      <c r="B372" s="1" t="e">
        <f t="shared" si="78"/>
        <v>#N/A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1" t="str">
        <f t="shared" si="86"/>
        <v/>
      </c>
      <c r="W372" s="1" t="str">
        <f t="shared" si="87"/>
        <v/>
      </c>
      <c r="X372" s="1" t="str">
        <f t="shared" si="87"/>
        <v/>
      </c>
      <c r="Y372" s="1" t="str">
        <f t="shared" si="87"/>
        <v/>
      </c>
      <c r="Z372" s="1" t="e">
        <f t="shared" si="88"/>
        <v>#N/A</v>
      </c>
      <c r="AA372" s="3">
        <f t="shared" si="79"/>
        <v>0</v>
      </c>
      <c r="AB372" s="13" t="e">
        <f t="shared" si="80"/>
        <v>#N/A</v>
      </c>
      <c r="AC372" s="13" t="e">
        <f t="shared" si="81"/>
        <v>#N/A</v>
      </c>
      <c r="AD372" s="13" t="e">
        <f t="shared" si="82"/>
        <v>#N/A</v>
      </c>
      <c r="AE372" s="13" t="e">
        <f t="shared" si="83"/>
        <v>#N/A</v>
      </c>
      <c r="AF372" s="13" t="e">
        <f t="shared" si="84"/>
        <v>#N/A</v>
      </c>
      <c r="AG372" s="13" t="e">
        <f t="shared" si="85"/>
        <v>#N/A</v>
      </c>
    </row>
    <row r="373" spans="2:33" x14ac:dyDescent="0.3"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</row>
    <row r="374" spans="2:33" x14ac:dyDescent="0.3"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</row>
    <row r="375" spans="2:33" x14ac:dyDescent="0.3"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</row>
    <row r="376" spans="2:33" x14ac:dyDescent="0.3"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</row>
    <row r="377" spans="2:33" x14ac:dyDescent="0.3"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</row>
    <row r="378" spans="2:33" x14ac:dyDescent="0.3"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</row>
    <row r="379" spans="2:33" x14ac:dyDescent="0.3"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</row>
    <row r="380" spans="2:33" x14ac:dyDescent="0.3"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</row>
    <row r="381" spans="2:33" x14ac:dyDescent="0.3"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</row>
    <row r="382" spans="2:33" x14ac:dyDescent="0.3"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</row>
    <row r="383" spans="2:33" x14ac:dyDescent="0.3"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</row>
    <row r="384" spans="2:33" x14ac:dyDescent="0.3"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</row>
    <row r="385" spans="3:21" x14ac:dyDescent="0.3"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</row>
    <row r="386" spans="3:21" x14ac:dyDescent="0.3"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</row>
    <row r="387" spans="3:21" x14ac:dyDescent="0.3"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</row>
    <row r="388" spans="3:21" x14ac:dyDescent="0.3"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</row>
    <row r="389" spans="3:21" x14ac:dyDescent="0.3"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</row>
    <row r="390" spans="3:21" x14ac:dyDescent="0.3"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</row>
    <row r="391" spans="3:21" x14ac:dyDescent="0.3"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</row>
    <row r="392" spans="3:21" x14ac:dyDescent="0.3"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</row>
    <row r="393" spans="3:21" x14ac:dyDescent="0.3"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</row>
    <row r="394" spans="3:21" x14ac:dyDescent="0.3"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</row>
    <row r="395" spans="3:21" x14ac:dyDescent="0.3"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</row>
    <row r="396" spans="3:21" x14ac:dyDescent="0.3"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</row>
    <row r="397" spans="3:21" x14ac:dyDescent="0.3"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</row>
    <row r="398" spans="3:21" x14ac:dyDescent="0.3"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</row>
    <row r="399" spans="3:21" x14ac:dyDescent="0.3"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</row>
    <row r="400" spans="3:21" x14ac:dyDescent="0.3"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</row>
    <row r="401" spans="3:21" x14ac:dyDescent="0.3"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</row>
    <row r="402" spans="3:21" x14ac:dyDescent="0.3"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</row>
    <row r="403" spans="3:21" x14ac:dyDescent="0.3"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</row>
    <row r="404" spans="3:21" x14ac:dyDescent="0.3"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</row>
    <row r="405" spans="3:21" x14ac:dyDescent="0.3"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</row>
    <row r="406" spans="3:21" x14ac:dyDescent="0.3"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</row>
    <row r="407" spans="3:21" x14ac:dyDescent="0.3"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</row>
    <row r="408" spans="3:21" x14ac:dyDescent="0.3"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</row>
    <row r="409" spans="3:21" x14ac:dyDescent="0.3"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</row>
    <row r="410" spans="3:21" x14ac:dyDescent="0.3"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</row>
    <row r="411" spans="3:21" x14ac:dyDescent="0.3"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</row>
    <row r="412" spans="3:21" x14ac:dyDescent="0.3"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</row>
    <row r="413" spans="3:21" x14ac:dyDescent="0.3"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</row>
    <row r="414" spans="3:21" x14ac:dyDescent="0.3"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</row>
    <row r="415" spans="3:21" x14ac:dyDescent="0.3"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</row>
    <row r="416" spans="3:21" x14ac:dyDescent="0.3"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</row>
    <row r="417" spans="3:21" x14ac:dyDescent="0.3"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</row>
    <row r="418" spans="3:21" x14ac:dyDescent="0.3"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</row>
    <row r="419" spans="3:21" x14ac:dyDescent="0.3"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</row>
    <row r="420" spans="3:21" x14ac:dyDescent="0.3"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</row>
    <row r="421" spans="3:21" x14ac:dyDescent="0.3"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</row>
    <row r="422" spans="3:21" x14ac:dyDescent="0.3"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</row>
    <row r="423" spans="3:21" x14ac:dyDescent="0.3"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</row>
    <row r="424" spans="3:21" x14ac:dyDescent="0.3"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</row>
    <row r="425" spans="3:21" x14ac:dyDescent="0.3"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</row>
    <row r="426" spans="3:21" x14ac:dyDescent="0.3"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</row>
    <row r="427" spans="3:21" x14ac:dyDescent="0.3"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</row>
    <row r="428" spans="3:21" x14ac:dyDescent="0.3"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</row>
    <row r="429" spans="3:21" x14ac:dyDescent="0.3"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</row>
    <row r="430" spans="3:21" x14ac:dyDescent="0.3"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</row>
    <row r="431" spans="3:21" x14ac:dyDescent="0.3"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</row>
    <row r="432" spans="3:21" x14ac:dyDescent="0.3"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</row>
    <row r="433" spans="3:21" x14ac:dyDescent="0.3"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</row>
    <row r="434" spans="3:21" x14ac:dyDescent="0.3"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</row>
    <row r="435" spans="3:21" x14ac:dyDescent="0.3"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</row>
    <row r="436" spans="3:21" x14ac:dyDescent="0.3"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</row>
    <row r="437" spans="3:21" x14ac:dyDescent="0.3"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</row>
    <row r="438" spans="3:21" x14ac:dyDescent="0.3"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</row>
    <row r="439" spans="3:21" x14ac:dyDescent="0.3"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</row>
    <row r="440" spans="3:21" x14ac:dyDescent="0.3"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</row>
    <row r="441" spans="3:21" x14ac:dyDescent="0.3"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</row>
    <row r="442" spans="3:21" x14ac:dyDescent="0.3"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</row>
    <row r="443" spans="3:21" x14ac:dyDescent="0.3"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</row>
    <row r="444" spans="3:21" x14ac:dyDescent="0.3"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</row>
    <row r="445" spans="3:21" x14ac:dyDescent="0.3"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</row>
    <row r="446" spans="3:21" x14ac:dyDescent="0.3"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</row>
    <row r="447" spans="3:21" x14ac:dyDescent="0.3"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</row>
    <row r="448" spans="3:21" x14ac:dyDescent="0.3"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</row>
    <row r="449" spans="3:21" x14ac:dyDescent="0.3"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</row>
    <row r="450" spans="3:21" x14ac:dyDescent="0.3"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</row>
    <row r="451" spans="3:21" x14ac:dyDescent="0.3"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</row>
    <row r="452" spans="3:21" x14ac:dyDescent="0.3"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</row>
    <row r="453" spans="3:21" x14ac:dyDescent="0.3"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</row>
    <row r="454" spans="3:21" x14ac:dyDescent="0.3"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</row>
    <row r="455" spans="3:21" x14ac:dyDescent="0.3"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</row>
    <row r="456" spans="3:21" x14ac:dyDescent="0.3"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</row>
    <row r="457" spans="3:21" x14ac:dyDescent="0.3"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</row>
    <row r="458" spans="3:21" x14ac:dyDescent="0.3"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</row>
    <row r="459" spans="3:21" x14ac:dyDescent="0.3"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</row>
    <row r="460" spans="3:21" x14ac:dyDescent="0.3"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</row>
    <row r="461" spans="3:21" x14ac:dyDescent="0.3"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</row>
    <row r="462" spans="3:21" x14ac:dyDescent="0.3"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</row>
    <row r="463" spans="3:21" x14ac:dyDescent="0.3"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</row>
    <row r="464" spans="3:21" x14ac:dyDescent="0.3"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</row>
    <row r="465" spans="3:21" x14ac:dyDescent="0.3"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</row>
    <row r="466" spans="3:21" x14ac:dyDescent="0.3"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</row>
    <row r="467" spans="3:21" x14ac:dyDescent="0.3"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</row>
    <row r="468" spans="3:21" x14ac:dyDescent="0.3"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</row>
    <row r="469" spans="3:21" x14ac:dyDescent="0.3"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</row>
    <row r="470" spans="3:21" x14ac:dyDescent="0.3"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</row>
    <row r="471" spans="3:21" x14ac:dyDescent="0.3"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</row>
    <row r="472" spans="3:21" x14ac:dyDescent="0.3"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</row>
    <row r="473" spans="3:21" x14ac:dyDescent="0.3"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</row>
    <row r="474" spans="3:21" x14ac:dyDescent="0.3"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</row>
    <row r="475" spans="3:21" x14ac:dyDescent="0.3"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</row>
    <row r="476" spans="3:21" x14ac:dyDescent="0.3"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</row>
    <row r="477" spans="3:21" x14ac:dyDescent="0.3"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</row>
    <row r="478" spans="3:21" x14ac:dyDescent="0.3"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</row>
    <row r="479" spans="3:21" x14ac:dyDescent="0.3"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</row>
    <row r="480" spans="3:21" x14ac:dyDescent="0.3"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</row>
    <row r="481" spans="3:21" x14ac:dyDescent="0.3"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</row>
    <row r="482" spans="3:21" x14ac:dyDescent="0.3"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</row>
    <row r="483" spans="3:21" x14ac:dyDescent="0.3"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</row>
    <row r="484" spans="3:21" x14ac:dyDescent="0.3"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</row>
    <row r="485" spans="3:21" x14ac:dyDescent="0.3"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</row>
    <row r="486" spans="3:21" x14ac:dyDescent="0.3"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</row>
    <row r="487" spans="3:21" x14ac:dyDescent="0.3"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</row>
    <row r="488" spans="3:21" x14ac:dyDescent="0.3"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</row>
    <row r="489" spans="3:21" x14ac:dyDescent="0.3"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</row>
    <row r="490" spans="3:21" x14ac:dyDescent="0.3"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</row>
    <row r="491" spans="3:21" x14ac:dyDescent="0.3"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</row>
    <row r="492" spans="3:21" x14ac:dyDescent="0.3"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</row>
    <row r="493" spans="3:21" x14ac:dyDescent="0.3"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</row>
    <row r="494" spans="3:21" x14ac:dyDescent="0.3"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</row>
    <row r="495" spans="3:21" x14ac:dyDescent="0.3"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</row>
    <row r="496" spans="3:21" x14ac:dyDescent="0.3"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</row>
    <row r="497" spans="3:21" x14ac:dyDescent="0.3"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</row>
    <row r="498" spans="3:21" x14ac:dyDescent="0.3"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</row>
    <row r="499" spans="3:21" x14ac:dyDescent="0.3"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</row>
    <row r="500" spans="3:21" x14ac:dyDescent="0.3"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</row>
    <row r="501" spans="3:21" x14ac:dyDescent="0.3"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</row>
    <row r="502" spans="3:21" x14ac:dyDescent="0.3"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</row>
    <row r="503" spans="3:21" x14ac:dyDescent="0.3"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</row>
    <row r="504" spans="3:21" x14ac:dyDescent="0.3"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</row>
    <row r="505" spans="3:21" x14ac:dyDescent="0.3"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</row>
    <row r="506" spans="3:21" x14ac:dyDescent="0.3"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</row>
    <row r="507" spans="3:21" x14ac:dyDescent="0.3"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</row>
    <row r="508" spans="3:21" x14ac:dyDescent="0.3"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</row>
    <row r="509" spans="3:21" x14ac:dyDescent="0.3"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</row>
    <row r="510" spans="3:21" x14ac:dyDescent="0.3"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</row>
    <row r="511" spans="3:21" x14ac:dyDescent="0.3"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</row>
    <row r="512" spans="3:21" x14ac:dyDescent="0.3"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</row>
    <row r="513" spans="3:21" x14ac:dyDescent="0.3"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</row>
    <row r="514" spans="3:21" x14ac:dyDescent="0.3"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</row>
    <row r="515" spans="3:21" x14ac:dyDescent="0.3"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</row>
    <row r="516" spans="3:21" x14ac:dyDescent="0.3"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</row>
    <row r="517" spans="3:21" x14ac:dyDescent="0.3"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</row>
    <row r="518" spans="3:21" x14ac:dyDescent="0.3"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</row>
    <row r="519" spans="3:21" x14ac:dyDescent="0.3"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</row>
    <row r="520" spans="3:21" x14ac:dyDescent="0.3"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</row>
    <row r="521" spans="3:21" x14ac:dyDescent="0.3"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</row>
    <row r="522" spans="3:21" x14ac:dyDescent="0.3"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</row>
    <row r="523" spans="3:21" x14ac:dyDescent="0.3"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</row>
    <row r="524" spans="3:21" x14ac:dyDescent="0.3"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</row>
    <row r="525" spans="3:21" x14ac:dyDescent="0.3"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</row>
    <row r="526" spans="3:21" x14ac:dyDescent="0.3"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</row>
    <row r="527" spans="3:21" x14ac:dyDescent="0.3"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</row>
    <row r="528" spans="3:21" x14ac:dyDescent="0.3"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</row>
    <row r="529" spans="3:21" x14ac:dyDescent="0.3"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</row>
    <row r="530" spans="3:21" x14ac:dyDescent="0.3"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</row>
    <row r="531" spans="3:21" x14ac:dyDescent="0.3"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</row>
    <row r="532" spans="3:21" x14ac:dyDescent="0.3"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</row>
    <row r="533" spans="3:21" x14ac:dyDescent="0.3"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</row>
    <row r="534" spans="3:21" x14ac:dyDescent="0.3"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</row>
    <row r="535" spans="3:21" x14ac:dyDescent="0.3"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</row>
    <row r="536" spans="3:21" x14ac:dyDescent="0.3"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</row>
    <row r="537" spans="3:21" x14ac:dyDescent="0.3"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</row>
    <row r="538" spans="3:21" x14ac:dyDescent="0.3"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</row>
    <row r="539" spans="3:21" x14ac:dyDescent="0.3"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</row>
    <row r="540" spans="3:21" x14ac:dyDescent="0.3"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</row>
    <row r="541" spans="3:21" x14ac:dyDescent="0.3"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</row>
    <row r="542" spans="3:21" x14ac:dyDescent="0.3"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</row>
    <row r="543" spans="3:21" x14ac:dyDescent="0.3"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</row>
    <row r="544" spans="3:21" x14ac:dyDescent="0.3"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</row>
    <row r="545" spans="3:21" x14ac:dyDescent="0.3"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</row>
    <row r="546" spans="3:21" x14ac:dyDescent="0.3"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</row>
    <row r="547" spans="3:21" x14ac:dyDescent="0.3"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</row>
    <row r="548" spans="3:21" x14ac:dyDescent="0.3"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</row>
    <row r="549" spans="3:21" x14ac:dyDescent="0.3"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</row>
    <row r="550" spans="3:21" x14ac:dyDescent="0.3"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</row>
    <row r="551" spans="3:21" x14ac:dyDescent="0.3"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</row>
    <row r="552" spans="3:21" x14ac:dyDescent="0.3"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</row>
    <row r="553" spans="3:21" x14ac:dyDescent="0.3"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</row>
    <row r="554" spans="3:21" x14ac:dyDescent="0.3"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</row>
    <row r="555" spans="3:21" x14ac:dyDescent="0.3"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</row>
    <row r="556" spans="3:21" x14ac:dyDescent="0.3"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</row>
    <row r="557" spans="3:21" x14ac:dyDescent="0.3"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</row>
    <row r="558" spans="3:21" x14ac:dyDescent="0.3"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</row>
    <row r="559" spans="3:21" x14ac:dyDescent="0.3"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</row>
    <row r="560" spans="3:21" x14ac:dyDescent="0.3"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</row>
    <row r="561" spans="3:21" x14ac:dyDescent="0.3"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</row>
    <row r="562" spans="3:21" x14ac:dyDescent="0.3"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</row>
    <row r="563" spans="3:21" x14ac:dyDescent="0.3"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</row>
    <row r="564" spans="3:21" x14ac:dyDescent="0.3"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</row>
    <row r="565" spans="3:21" x14ac:dyDescent="0.3"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</row>
    <row r="566" spans="3:21" x14ac:dyDescent="0.3"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</row>
    <row r="567" spans="3:21" x14ac:dyDescent="0.3"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</row>
    <row r="568" spans="3:21" x14ac:dyDescent="0.3"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</row>
    <row r="569" spans="3:21" x14ac:dyDescent="0.3"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</row>
    <row r="570" spans="3:21" x14ac:dyDescent="0.3"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</row>
    <row r="571" spans="3:21" x14ac:dyDescent="0.3"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</row>
    <row r="572" spans="3:21" x14ac:dyDescent="0.3"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</row>
    <row r="573" spans="3:21" x14ac:dyDescent="0.3"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</row>
    <row r="574" spans="3:21" x14ac:dyDescent="0.3"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</row>
    <row r="575" spans="3:21" x14ac:dyDescent="0.3"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</row>
    <row r="576" spans="3:21" x14ac:dyDescent="0.3"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</row>
    <row r="577" spans="3:21" x14ac:dyDescent="0.3"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</row>
    <row r="578" spans="3:21" x14ac:dyDescent="0.3"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</row>
    <row r="579" spans="3:21" x14ac:dyDescent="0.3"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</row>
    <row r="580" spans="3:21" x14ac:dyDescent="0.3"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</row>
    <row r="581" spans="3:21" x14ac:dyDescent="0.3"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</row>
    <row r="582" spans="3:21" x14ac:dyDescent="0.3"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</row>
    <row r="583" spans="3:21" x14ac:dyDescent="0.3"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</row>
    <row r="584" spans="3:21" x14ac:dyDescent="0.3"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</row>
    <row r="585" spans="3:21" x14ac:dyDescent="0.3"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</row>
    <row r="586" spans="3:21" x14ac:dyDescent="0.3"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</row>
    <row r="587" spans="3:21" x14ac:dyDescent="0.3"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</row>
    <row r="588" spans="3:21" x14ac:dyDescent="0.3"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</row>
    <row r="589" spans="3:21" x14ac:dyDescent="0.3"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</row>
    <row r="590" spans="3:21" x14ac:dyDescent="0.3"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</row>
    <row r="591" spans="3:21" x14ac:dyDescent="0.3"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</row>
    <row r="592" spans="3:21" x14ac:dyDescent="0.3"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</row>
    <row r="593" spans="3:21" x14ac:dyDescent="0.3"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</row>
    <row r="594" spans="3:21" x14ac:dyDescent="0.3"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</row>
    <row r="595" spans="3:21" x14ac:dyDescent="0.3"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</row>
    <row r="596" spans="3:21" x14ac:dyDescent="0.3"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</row>
    <row r="597" spans="3:21" x14ac:dyDescent="0.3"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</row>
    <row r="598" spans="3:21" x14ac:dyDescent="0.3"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</row>
    <row r="599" spans="3:21" x14ac:dyDescent="0.3"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</row>
    <row r="600" spans="3:21" x14ac:dyDescent="0.3"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</row>
    <row r="601" spans="3:21" x14ac:dyDescent="0.3"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</row>
    <row r="602" spans="3:21" x14ac:dyDescent="0.3"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</row>
    <row r="603" spans="3:21" x14ac:dyDescent="0.3"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</row>
    <row r="604" spans="3:21" x14ac:dyDescent="0.3"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</row>
    <row r="605" spans="3:21" x14ac:dyDescent="0.3"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</row>
    <row r="606" spans="3:21" x14ac:dyDescent="0.3"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</row>
    <row r="607" spans="3:21" x14ac:dyDescent="0.3"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</row>
    <row r="608" spans="3:21" x14ac:dyDescent="0.3"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</row>
    <row r="609" spans="3:21" x14ac:dyDescent="0.3"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</row>
    <row r="610" spans="3:21" x14ac:dyDescent="0.3"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</row>
    <row r="611" spans="3:21" x14ac:dyDescent="0.3"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</row>
    <row r="612" spans="3:21" x14ac:dyDescent="0.3"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</row>
    <row r="613" spans="3:21" x14ac:dyDescent="0.3"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</row>
    <row r="614" spans="3:21" x14ac:dyDescent="0.3"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</row>
    <row r="615" spans="3:21" x14ac:dyDescent="0.3"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</row>
    <row r="616" spans="3:21" x14ac:dyDescent="0.3"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</row>
    <row r="617" spans="3:21" x14ac:dyDescent="0.3"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</row>
    <row r="618" spans="3:21" x14ac:dyDescent="0.3"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</row>
    <row r="619" spans="3:21" x14ac:dyDescent="0.3"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</row>
    <row r="620" spans="3:21" x14ac:dyDescent="0.3"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</row>
    <row r="621" spans="3:21" x14ac:dyDescent="0.3"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</row>
    <row r="622" spans="3:21" x14ac:dyDescent="0.3"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</row>
    <row r="623" spans="3:21" x14ac:dyDescent="0.3"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</row>
    <row r="624" spans="3:21" x14ac:dyDescent="0.3"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</row>
    <row r="625" spans="3:21" x14ac:dyDescent="0.3"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</row>
    <row r="626" spans="3:21" x14ac:dyDescent="0.3"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</row>
    <row r="627" spans="3:21" x14ac:dyDescent="0.3"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</row>
    <row r="628" spans="3:21" x14ac:dyDescent="0.3"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</row>
    <row r="629" spans="3:21" x14ac:dyDescent="0.3"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</row>
    <row r="630" spans="3:21" x14ac:dyDescent="0.3"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</row>
    <row r="631" spans="3:21" x14ac:dyDescent="0.3"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</row>
    <row r="632" spans="3:21" x14ac:dyDescent="0.3"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</row>
    <row r="633" spans="3:21" x14ac:dyDescent="0.3"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</row>
    <row r="634" spans="3:21" x14ac:dyDescent="0.3"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</row>
    <row r="635" spans="3:21" x14ac:dyDescent="0.3"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</row>
    <row r="636" spans="3:21" x14ac:dyDescent="0.3"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</row>
    <row r="637" spans="3:21" x14ac:dyDescent="0.3"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</row>
    <row r="638" spans="3:21" x14ac:dyDescent="0.3"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</row>
    <row r="639" spans="3:21" x14ac:dyDescent="0.3"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</row>
    <row r="640" spans="3:21" x14ac:dyDescent="0.3"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</row>
    <row r="641" spans="3:21" x14ac:dyDescent="0.3"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</row>
    <row r="642" spans="3:21" x14ac:dyDescent="0.3"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</row>
    <row r="643" spans="3:21" x14ac:dyDescent="0.3"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</row>
    <row r="644" spans="3:21" x14ac:dyDescent="0.3"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</row>
    <row r="645" spans="3:21" x14ac:dyDescent="0.3"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</row>
    <row r="646" spans="3:21" x14ac:dyDescent="0.3"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</row>
    <row r="647" spans="3:21" x14ac:dyDescent="0.3"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</row>
    <row r="648" spans="3:21" x14ac:dyDescent="0.3"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</row>
  </sheetData>
  <mergeCells count="7">
    <mergeCell ref="AC10:AG10"/>
    <mergeCell ref="AS11:AT11"/>
    <mergeCell ref="N11:O11"/>
    <mergeCell ref="P11:R11"/>
    <mergeCell ref="V11:Y11"/>
    <mergeCell ref="AC11:AG11"/>
    <mergeCell ref="AQ11:AR11"/>
  </mergeCells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D4D14-8568-47AE-951D-2DEA05501265}">
  <dimension ref="A1:BM648"/>
  <sheetViews>
    <sheetView workbookViewId="0">
      <selection activeCell="C13" sqref="C13"/>
    </sheetView>
  </sheetViews>
  <sheetFormatPr baseColWidth="10" defaultRowHeight="14.4" x14ac:dyDescent="0.3"/>
  <cols>
    <col min="1" max="1" width="15.3320312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3.88671875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3" width="10.5546875" style="13" customWidth="1"/>
    <col min="34" max="34" width="10.5546875" style="1" customWidth="1"/>
    <col min="35" max="44" width="11.5546875" style="11"/>
    <col min="45" max="45" width="11.5546875" style="1"/>
    <col min="46" max="46" width="11.5546875" style="117"/>
    <col min="47" max="49" width="11.5546875" style="1"/>
    <col min="50" max="50" width="13.6640625" style="1" bestFit="1" customWidth="1"/>
    <col min="51" max="51" width="13.6640625" style="1" customWidth="1"/>
    <col min="52" max="53" width="11.5546875" style="11"/>
    <col min="54" max="54" width="14.6640625" style="11" bestFit="1" customWidth="1"/>
    <col min="55" max="61" width="11.5546875" style="11"/>
    <col min="62" max="62" width="12.6640625" style="11" bestFit="1" customWidth="1"/>
    <col min="63" max="16384" width="11.5546875" style="11"/>
  </cols>
  <sheetData>
    <row r="1" spans="1:64" x14ac:dyDescent="0.3">
      <c r="AZ1" s="11">
        <v>9</v>
      </c>
      <c r="BA1" s="1">
        <v>8.0432912219393291</v>
      </c>
      <c r="BB1" s="1">
        <v>3021508776.278327</v>
      </c>
      <c r="BC1" s="1">
        <v>33</v>
      </c>
      <c r="BD1" s="1">
        <v>91560872.008434147</v>
      </c>
    </row>
    <row r="2" spans="1:64" x14ac:dyDescent="0.3">
      <c r="AZ2" s="11">
        <v>10</v>
      </c>
      <c r="BA2" s="1">
        <v>8.6758636051457643</v>
      </c>
      <c r="BB2" s="1">
        <v>2394029387.5916362</v>
      </c>
      <c r="BC2" s="1">
        <v>32</v>
      </c>
      <c r="BD2" s="1">
        <v>74813418.362238631</v>
      </c>
    </row>
    <row r="3" spans="1:64" x14ac:dyDescent="0.3">
      <c r="AZ3" s="11">
        <v>11</v>
      </c>
      <c r="BA3" s="1">
        <v>9.3929928075692501</v>
      </c>
      <c r="BB3" s="1">
        <v>1850175268.7409596</v>
      </c>
      <c r="BC3" s="1">
        <v>31</v>
      </c>
      <c r="BD3" s="1">
        <v>59683073.18519225</v>
      </c>
    </row>
    <row r="4" spans="1:64" x14ac:dyDescent="0.3">
      <c r="AZ4" s="11">
        <v>12</v>
      </c>
      <c r="BA4" s="1">
        <v>10.2059337194262</v>
      </c>
      <c r="BB4" s="1">
        <v>1381351429.9617934</v>
      </c>
      <c r="BC4" s="1">
        <v>30</v>
      </c>
      <c r="BD4" s="1">
        <v>46045047.665393114</v>
      </c>
    </row>
    <row r="5" spans="1:64" x14ac:dyDescent="0.3">
      <c r="AZ5" s="11">
        <v>13</v>
      </c>
      <c r="BA5" s="1">
        <v>11.133992439030614</v>
      </c>
      <c r="BB5" s="1">
        <v>1008357426.3813111</v>
      </c>
      <c r="BC5" s="1">
        <v>29</v>
      </c>
      <c r="BD5" s="1">
        <v>34770945.73728659</v>
      </c>
    </row>
    <row r="6" spans="1:64" x14ac:dyDescent="0.3">
      <c r="A6" s="11" t="s">
        <v>52</v>
      </c>
      <c r="B6" s="40">
        <v>0.01</v>
      </c>
      <c r="O6" s="1">
        <v>3980</v>
      </c>
      <c r="AZ6" s="11">
        <v>14</v>
      </c>
      <c r="BA6" s="1">
        <v>12.19717439407574</v>
      </c>
      <c r="BB6" s="1">
        <v>726689510.31711793</v>
      </c>
      <c r="BC6" s="1">
        <v>28</v>
      </c>
      <c r="BD6" s="1">
        <v>25953196.797039926</v>
      </c>
    </row>
    <row r="7" spans="1:64" x14ac:dyDescent="0.3">
      <c r="A7" s="11" t="s">
        <v>53</v>
      </c>
      <c r="B7" s="6">
        <v>25</v>
      </c>
      <c r="O7" s="40">
        <f>+O6/$AC$10</f>
        <v>7.9600000000000004E-2</v>
      </c>
      <c r="AZ7" s="11">
        <v>15</v>
      </c>
      <c r="BA7" s="1">
        <v>13.399479465982889</v>
      </c>
      <c r="BB7" s="1">
        <v>529939197.99411368</v>
      </c>
      <c r="BC7" s="1">
        <v>27</v>
      </c>
      <c r="BD7" s="1">
        <v>19627377.703485694</v>
      </c>
    </row>
    <row r="8" spans="1:64" x14ac:dyDescent="0.3">
      <c r="N8" s="122" t="s">
        <v>106</v>
      </c>
      <c r="O8" s="122" t="s">
        <v>29</v>
      </c>
      <c r="P8" s="122" t="s">
        <v>40</v>
      </c>
      <c r="AZ8" s="11">
        <v>16</v>
      </c>
      <c r="BA8" s="1">
        <v>14.813389663692329</v>
      </c>
      <c r="BB8" s="1">
        <v>447966076.30984372</v>
      </c>
      <c r="BC8" s="1">
        <v>26</v>
      </c>
      <c r="BD8" s="1">
        <v>17229464.473455526</v>
      </c>
    </row>
    <row r="9" spans="1:64" x14ac:dyDescent="0.3">
      <c r="B9" s="8"/>
      <c r="N9" s="1">
        <f>+N195</f>
        <v>0</v>
      </c>
      <c r="O9" s="1">
        <f>+O195</f>
        <v>0</v>
      </c>
      <c r="P9" s="1">
        <f>+N9+O9</f>
        <v>0</v>
      </c>
      <c r="AS9" s="123" t="s">
        <v>144</v>
      </c>
      <c r="AZ9" s="11">
        <v>17</v>
      </c>
      <c r="BA9" s="1">
        <v>16.480052353608265</v>
      </c>
      <c r="BB9" s="1">
        <v>454606301.14447874</v>
      </c>
      <c r="BC9" s="1">
        <v>25</v>
      </c>
      <c r="BD9" s="1">
        <v>18184252.04577915</v>
      </c>
    </row>
    <row r="10" spans="1:64" x14ac:dyDescent="0.3">
      <c r="A10" s="2"/>
      <c r="D10" s="5"/>
      <c r="E10" s="5"/>
      <c r="F10" s="5"/>
      <c r="J10" s="1"/>
      <c r="K10" s="1"/>
      <c r="L10" s="1"/>
      <c r="M10" s="1"/>
      <c r="N10" s="40">
        <f>+N9/AC10</f>
        <v>0</v>
      </c>
      <c r="O10" s="40">
        <f>+O9/$AC$10</f>
        <v>0</v>
      </c>
      <c r="P10" s="40">
        <f>+P9/$AC$10</f>
        <v>0</v>
      </c>
      <c r="AA10" s="9" t="s">
        <v>13</v>
      </c>
      <c r="AB10" s="1"/>
      <c r="AC10" s="128">
        <v>50000</v>
      </c>
      <c r="AD10" s="128"/>
      <c r="AE10" s="128"/>
      <c r="AF10" s="128"/>
      <c r="AG10" s="128"/>
      <c r="AS10" s="111">
        <f>+BA13</f>
        <v>14.813389676777758</v>
      </c>
      <c r="AZ10" s="11">
        <v>18</v>
      </c>
      <c r="BA10" s="1">
        <v>18.45779943088208</v>
      </c>
      <c r="BB10" s="1">
        <v>512957096.78396624</v>
      </c>
      <c r="BC10" s="1">
        <v>24</v>
      </c>
      <c r="BD10" s="1">
        <v>21373212.365998592</v>
      </c>
    </row>
    <row r="11" spans="1:64" x14ac:dyDescent="0.3">
      <c r="C11" s="58"/>
      <c r="D11" s="59"/>
      <c r="E11" s="59"/>
      <c r="F11" s="59"/>
      <c r="G11" s="59"/>
      <c r="H11" s="59"/>
      <c r="I11" s="59"/>
      <c r="J11" s="60"/>
      <c r="K11" s="60"/>
      <c r="L11" s="61"/>
      <c r="M11" s="60"/>
      <c r="N11" s="129" t="s">
        <v>19</v>
      </c>
      <c r="O11" s="129"/>
      <c r="P11" s="130" t="s">
        <v>29</v>
      </c>
      <c r="Q11" s="130"/>
      <c r="R11" s="130"/>
      <c r="S11" s="122"/>
      <c r="T11" s="122"/>
      <c r="U11" s="122"/>
      <c r="V11" s="131" t="s">
        <v>14</v>
      </c>
      <c r="W11" s="131"/>
      <c r="X11" s="131"/>
      <c r="Y11" s="131"/>
      <c r="Z11" s="50" t="s">
        <v>72</v>
      </c>
      <c r="AA11" s="69" t="s">
        <v>106</v>
      </c>
      <c r="AC11" s="132" t="s">
        <v>71</v>
      </c>
      <c r="AD11" s="132"/>
      <c r="AE11" s="132"/>
      <c r="AF11" s="132"/>
      <c r="AG11" s="132"/>
      <c r="AQ11" s="133" t="s">
        <v>141</v>
      </c>
      <c r="AR11" s="133"/>
      <c r="AS11" s="127" t="s">
        <v>19</v>
      </c>
      <c r="AT11" s="127"/>
      <c r="AU11" s="110" t="s">
        <v>142</v>
      </c>
      <c r="AV11" s="107"/>
      <c r="AW11" s="107"/>
      <c r="AX11" s="107"/>
      <c r="AY11" s="107"/>
      <c r="BA11" s="1"/>
      <c r="BB11" s="1"/>
      <c r="BC11" s="1"/>
      <c r="BD11" s="1"/>
    </row>
    <row r="12" spans="1:64" x14ac:dyDescent="0.3">
      <c r="B12" s="4" t="s">
        <v>19</v>
      </c>
      <c r="C12" s="62" t="s">
        <v>5</v>
      </c>
      <c r="D12" s="63" t="s">
        <v>6</v>
      </c>
      <c r="E12" s="63" t="s">
        <v>30</v>
      </c>
      <c r="F12" s="63" t="s">
        <v>18</v>
      </c>
      <c r="G12" s="63" t="s">
        <v>7</v>
      </c>
      <c r="H12" s="63" t="s">
        <v>17</v>
      </c>
      <c r="I12" s="63" t="s">
        <v>8</v>
      </c>
      <c r="J12" s="63" t="s">
        <v>9</v>
      </c>
      <c r="K12" s="63" t="s">
        <v>10</v>
      </c>
      <c r="L12" s="64" t="s">
        <v>12</v>
      </c>
      <c r="M12" s="63" t="s">
        <v>13</v>
      </c>
      <c r="N12" s="122" t="s">
        <v>106</v>
      </c>
      <c r="O12" s="122" t="s">
        <v>29</v>
      </c>
      <c r="P12" s="122" t="s">
        <v>30</v>
      </c>
      <c r="Q12" s="122" t="s">
        <v>7</v>
      </c>
      <c r="R12" s="122" t="s">
        <v>8</v>
      </c>
      <c r="S12" s="122" t="s">
        <v>107</v>
      </c>
      <c r="T12" s="122" t="s">
        <v>78</v>
      </c>
      <c r="U12" s="122" t="s">
        <v>130</v>
      </c>
      <c r="V12" s="123" t="s">
        <v>51</v>
      </c>
      <c r="W12" s="123" t="s">
        <v>15</v>
      </c>
      <c r="X12" s="123" t="s">
        <v>50</v>
      </c>
      <c r="Y12" s="123" t="s">
        <v>16</v>
      </c>
      <c r="Z12" s="123" t="s">
        <v>73</v>
      </c>
      <c r="AA12" s="123" t="s">
        <v>20</v>
      </c>
      <c r="AB12" s="123" t="s">
        <v>21</v>
      </c>
      <c r="AC12" s="48" t="s">
        <v>19</v>
      </c>
      <c r="AD12" s="48" t="s">
        <v>30</v>
      </c>
      <c r="AE12" s="48" t="s">
        <v>7</v>
      </c>
      <c r="AF12" s="48" t="s">
        <v>8</v>
      </c>
      <c r="AG12" s="48" t="s">
        <v>11</v>
      </c>
      <c r="AQ12" s="108" t="s">
        <v>138</v>
      </c>
      <c r="AR12" s="108" t="s">
        <v>137</v>
      </c>
      <c r="AS12" s="108" t="s">
        <v>143</v>
      </c>
      <c r="AT12" s="118" t="s">
        <v>137</v>
      </c>
      <c r="AU12" s="108" t="s">
        <v>137</v>
      </c>
      <c r="AV12" s="108" t="s">
        <v>139</v>
      </c>
      <c r="AW12" s="108"/>
      <c r="AX12" s="108" t="s">
        <v>140</v>
      </c>
      <c r="AY12" s="124"/>
      <c r="BA12" s="1"/>
      <c r="BB12" s="1"/>
      <c r="BC12" s="1"/>
      <c r="BD12" s="1"/>
    </row>
    <row r="13" spans="1:64" x14ac:dyDescent="0.3">
      <c r="B13" s="1" t="e">
        <f t="shared" ref="B13:B76" si="0">IF(C13="",NA(),E13+G13+H13+I13)</f>
        <v>#N/A</v>
      </c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3">
        <f t="shared" ref="AA13:AA76" si="1">$B$7*K13*$B$6</f>
        <v>0</v>
      </c>
      <c r="AB13" s="13" t="e">
        <f t="shared" ref="AB13:AB76" si="2">IF(OR(ISNA(B13),B13=0),NA(),I13/B13)</f>
        <v>#N/A</v>
      </c>
      <c r="AC13" s="13" t="e">
        <f t="shared" ref="AC13:AC76" si="3">IF(OR(ISNA(B13),B13=0),NA(),B13/$AC$10)</f>
        <v>#N/A</v>
      </c>
      <c r="AD13" s="13" t="e">
        <f t="shared" ref="AD13:AD76" si="4">IF(OR(ISNA(B13),B13=0),NA(),E13/$AC$10)</f>
        <v>#N/A</v>
      </c>
      <c r="AE13" s="13" t="e">
        <f t="shared" ref="AE13:AE76" si="5">IF(OR(ISNA(B13),B13=0),NA(),G13/$AC$10)</f>
        <v>#N/A</v>
      </c>
      <c r="AF13" s="13" t="e">
        <f t="shared" ref="AF13:AF76" si="6">IF(OR(ISNA(B13),B13=0),NA(),I13/$AC$10)</f>
        <v>#N/A</v>
      </c>
      <c r="AG13" s="13" t="e">
        <f t="shared" ref="AG13:AG76" si="7">+IF(OR(ISNA(B13),B13=0),NA(),Z13/$AC$10)</f>
        <v>#N/A</v>
      </c>
      <c r="AQ13" s="11">
        <f>+AZ13</f>
        <v>16</v>
      </c>
      <c r="AR13" s="11">
        <v>1</v>
      </c>
      <c r="AS13" s="1" t="e">
        <f t="shared" ref="AS13:AS76" si="8">+$BA$13*B13</f>
        <v>#N/A</v>
      </c>
      <c r="AT13" s="117">
        <f>+EvolOf!H3</f>
        <v>2</v>
      </c>
      <c r="AU13" s="1">
        <f t="shared" ref="AU13:AU51" si="9">VLOOKUP(AQ13,$AR$13:$AT$86,3)</f>
        <v>386</v>
      </c>
      <c r="AV13" s="1" t="e">
        <f t="shared" ref="AV13:AV51" si="10">IF(AU13=0,0,AS13-AU13)</f>
        <v>#N/A</v>
      </c>
      <c r="AW13" s="40" t="e">
        <f>+AS13/AU13-1</f>
        <v>#N/A</v>
      </c>
      <c r="AX13" s="1" t="e">
        <f>+AV13*AV13</f>
        <v>#N/A</v>
      </c>
      <c r="AY13" s="1">
        <f>+$AS$10*E13</f>
        <v>0</v>
      </c>
      <c r="AZ13" s="103">
        <v>16</v>
      </c>
      <c r="BA13" s="102">
        <v>14.813389676777758</v>
      </c>
      <c r="BB13" s="1" t="e">
        <f>SUM(AX13:AX51)</f>
        <v>#N/A</v>
      </c>
      <c r="BC13" s="11">
        <f>COUNTIF(AX13:AX51,"&gt;0")</f>
        <v>0</v>
      </c>
      <c r="BD13" s="1" t="e">
        <f>+BB13/BC13</f>
        <v>#N/A</v>
      </c>
    </row>
    <row r="14" spans="1:64" x14ac:dyDescent="0.3">
      <c r="B14" s="1" t="e">
        <f t="shared" si="0"/>
        <v>#N/A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" t="str">
        <f>IF($C14="","",E14-E13)</f>
        <v/>
      </c>
      <c r="W14" s="1" t="str">
        <f>IF($C14="","",G14-G13)</f>
        <v/>
      </c>
      <c r="X14" s="1" t="str">
        <f>IF($C14="","",H14-H13)</f>
        <v/>
      </c>
      <c r="Y14" s="1" t="str">
        <f>IF($C14="","",I14-I13)</f>
        <v/>
      </c>
      <c r="Z14" s="1" t="e">
        <f>IF(OR($C14="",ISNA($C14)),NA(),V14+W14+X14+Y14)</f>
        <v>#N/A</v>
      </c>
      <c r="AA14" s="3">
        <f t="shared" si="1"/>
        <v>0</v>
      </c>
      <c r="AB14" s="13" t="e">
        <f t="shared" si="2"/>
        <v>#N/A</v>
      </c>
      <c r="AC14" s="13" t="e">
        <f t="shared" si="3"/>
        <v>#N/A</v>
      </c>
      <c r="AD14" s="13" t="e">
        <f t="shared" si="4"/>
        <v>#N/A</v>
      </c>
      <c r="AE14" s="13" t="e">
        <f t="shared" si="5"/>
        <v>#N/A</v>
      </c>
      <c r="AF14" s="13" t="e">
        <f t="shared" si="6"/>
        <v>#N/A</v>
      </c>
      <c r="AG14" s="13" t="e">
        <f t="shared" si="7"/>
        <v>#N/A</v>
      </c>
      <c r="AQ14" s="11">
        <f>+AQ13+1</f>
        <v>17</v>
      </c>
      <c r="AR14" s="11">
        <f>+AR13+1</f>
        <v>2</v>
      </c>
      <c r="AS14" s="1" t="e">
        <f t="shared" si="8"/>
        <v>#N/A</v>
      </c>
      <c r="AT14" s="117">
        <f>+EvolOf!H4</f>
        <v>2</v>
      </c>
      <c r="AU14" s="1">
        <f t="shared" si="9"/>
        <v>526</v>
      </c>
      <c r="AV14" s="1" t="e">
        <f t="shared" si="10"/>
        <v>#N/A</v>
      </c>
      <c r="AW14" s="40" t="e">
        <f t="shared" ref="AW14:AW51" si="11">+AS14/AU14-1</f>
        <v>#N/A</v>
      </c>
      <c r="AX14" s="1" t="e">
        <f t="shared" ref="AX14:AX51" si="12">+AV14*AV14</f>
        <v>#N/A</v>
      </c>
      <c r="AY14" s="1">
        <f t="shared" ref="AY14:AY76" si="13">+$AS$10*E14</f>
        <v>0</v>
      </c>
    </row>
    <row r="15" spans="1:64" x14ac:dyDescent="0.3">
      <c r="B15" s="1" t="e">
        <f t="shared" si="0"/>
        <v>#N/A</v>
      </c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" t="str">
        <f t="shared" ref="V15:V78" si="14">IF($C15="","",E15-E14)</f>
        <v/>
      </c>
      <c r="W15" s="1" t="str">
        <f t="shared" ref="W15:Y78" si="15">IF($C15="","",G15-G14)</f>
        <v/>
      </c>
      <c r="X15" s="1" t="str">
        <f t="shared" si="15"/>
        <v/>
      </c>
      <c r="Y15" s="1" t="str">
        <f t="shared" si="15"/>
        <v/>
      </c>
      <c r="Z15" s="1" t="e">
        <f t="shared" ref="Z15:Z78" si="16">IF(OR($C15="",ISNA($C15)),NA(),V15+W15+X15+Y15)</f>
        <v>#N/A</v>
      </c>
      <c r="AA15" s="3">
        <f t="shared" si="1"/>
        <v>0</v>
      </c>
      <c r="AB15" s="13" t="e">
        <f t="shared" si="2"/>
        <v>#N/A</v>
      </c>
      <c r="AC15" s="13" t="e">
        <f t="shared" si="3"/>
        <v>#N/A</v>
      </c>
      <c r="AD15" s="13" t="e">
        <f t="shared" si="4"/>
        <v>#N/A</v>
      </c>
      <c r="AE15" s="13" t="e">
        <f t="shared" si="5"/>
        <v>#N/A</v>
      </c>
      <c r="AF15" s="13" t="e">
        <f t="shared" si="6"/>
        <v>#N/A</v>
      </c>
      <c r="AG15" s="13" t="e">
        <f t="shared" si="7"/>
        <v>#N/A</v>
      </c>
      <c r="AQ15" s="11">
        <f t="shared" ref="AQ15:AR30" si="17">+AQ14+1</f>
        <v>18</v>
      </c>
      <c r="AR15" s="11">
        <f t="shared" si="17"/>
        <v>3</v>
      </c>
      <c r="AS15" s="1" t="e">
        <f t="shared" si="8"/>
        <v>#N/A</v>
      </c>
      <c r="AT15" s="117">
        <f>+EvolOf!H5</f>
        <v>2</v>
      </c>
      <c r="AU15" s="1">
        <f t="shared" si="9"/>
        <v>1006</v>
      </c>
      <c r="AV15" s="1" t="e">
        <f t="shared" si="10"/>
        <v>#N/A</v>
      </c>
      <c r="AW15" s="40" t="e">
        <f t="shared" si="11"/>
        <v>#N/A</v>
      </c>
      <c r="AX15" s="1" t="e">
        <f t="shared" si="12"/>
        <v>#N/A</v>
      </c>
      <c r="AY15" s="1">
        <f t="shared" si="13"/>
        <v>0</v>
      </c>
      <c r="BH15" s="11">
        <v>16</v>
      </c>
      <c r="BI15" s="1">
        <v>57.420488644338384</v>
      </c>
      <c r="BJ15" s="1">
        <v>1084245816.8096161</v>
      </c>
      <c r="BK15" s="1">
        <v>24</v>
      </c>
      <c r="BL15" s="1">
        <v>45176909.033734001</v>
      </c>
    </row>
    <row r="16" spans="1:64" x14ac:dyDescent="0.3">
      <c r="B16" s="1" t="e">
        <f t="shared" si="0"/>
        <v>#N/A</v>
      </c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" t="str">
        <f t="shared" si="14"/>
        <v/>
      </c>
      <c r="W16" s="1" t="str">
        <f t="shared" si="15"/>
        <v/>
      </c>
      <c r="X16" s="1" t="str">
        <f t="shared" si="15"/>
        <v/>
      </c>
      <c r="Y16" s="1" t="str">
        <f t="shared" si="15"/>
        <v/>
      </c>
      <c r="Z16" s="1" t="e">
        <f t="shared" si="16"/>
        <v>#N/A</v>
      </c>
      <c r="AA16" s="3">
        <f t="shared" si="1"/>
        <v>0</v>
      </c>
      <c r="AB16" s="13" t="e">
        <f t="shared" si="2"/>
        <v>#N/A</v>
      </c>
      <c r="AC16" s="13" t="e">
        <f t="shared" si="3"/>
        <v>#N/A</v>
      </c>
      <c r="AD16" s="13" t="e">
        <f t="shared" si="4"/>
        <v>#N/A</v>
      </c>
      <c r="AE16" s="13" t="e">
        <f t="shared" si="5"/>
        <v>#N/A</v>
      </c>
      <c r="AF16" s="13" t="e">
        <f t="shared" si="6"/>
        <v>#N/A</v>
      </c>
      <c r="AG16" s="13" t="e">
        <f t="shared" si="7"/>
        <v>#N/A</v>
      </c>
      <c r="AQ16" s="11">
        <f t="shared" si="17"/>
        <v>19</v>
      </c>
      <c r="AR16" s="11">
        <f t="shared" si="17"/>
        <v>4</v>
      </c>
      <c r="AS16" s="1" t="e">
        <f t="shared" si="8"/>
        <v>#N/A</v>
      </c>
      <c r="AT16" s="117">
        <f>+EvolOf!H6</f>
        <v>2</v>
      </c>
      <c r="AU16" s="1">
        <f t="shared" si="9"/>
        <v>1606</v>
      </c>
      <c r="AV16" s="1" t="e">
        <f t="shared" si="10"/>
        <v>#N/A</v>
      </c>
      <c r="AW16" s="40" t="e">
        <f t="shared" si="11"/>
        <v>#N/A</v>
      </c>
      <c r="AX16" s="1" t="e">
        <f t="shared" si="12"/>
        <v>#N/A</v>
      </c>
      <c r="AY16" s="1">
        <f t="shared" si="13"/>
        <v>0</v>
      </c>
      <c r="BH16" s="11">
        <v>19</v>
      </c>
      <c r="BI16" s="1">
        <v>105.42283493511123</v>
      </c>
      <c r="BJ16" s="1">
        <v>1411836696.1711631</v>
      </c>
      <c r="BK16" s="1">
        <v>21</v>
      </c>
      <c r="BL16" s="1">
        <v>67230318.865293473</v>
      </c>
    </row>
    <row r="17" spans="2:65" x14ac:dyDescent="0.3">
      <c r="B17" s="1" t="e">
        <f t="shared" si="0"/>
        <v>#N/A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" t="str">
        <f t="shared" si="14"/>
        <v/>
      </c>
      <c r="W17" s="1" t="str">
        <f t="shared" si="15"/>
        <v/>
      </c>
      <c r="X17" s="1" t="str">
        <f t="shared" si="15"/>
        <v/>
      </c>
      <c r="Y17" s="1" t="str">
        <f t="shared" si="15"/>
        <v/>
      </c>
      <c r="Z17" s="1" t="e">
        <f t="shared" si="16"/>
        <v>#N/A</v>
      </c>
      <c r="AA17" s="3">
        <f t="shared" si="1"/>
        <v>0</v>
      </c>
      <c r="AB17" s="13" t="e">
        <f t="shared" si="2"/>
        <v>#N/A</v>
      </c>
      <c r="AC17" s="13" t="e">
        <f t="shared" si="3"/>
        <v>#N/A</v>
      </c>
      <c r="AD17" s="13" t="e">
        <f t="shared" si="4"/>
        <v>#N/A</v>
      </c>
      <c r="AE17" s="13" t="e">
        <f t="shared" si="5"/>
        <v>#N/A</v>
      </c>
      <c r="AF17" s="13" t="e">
        <f t="shared" si="6"/>
        <v>#N/A</v>
      </c>
      <c r="AG17" s="13" t="e">
        <f t="shared" si="7"/>
        <v>#N/A</v>
      </c>
      <c r="AQ17" s="11">
        <f t="shared" si="17"/>
        <v>20</v>
      </c>
      <c r="AR17" s="11">
        <f t="shared" si="17"/>
        <v>5</v>
      </c>
      <c r="AS17" s="1" t="e">
        <f t="shared" si="8"/>
        <v>#N/A</v>
      </c>
      <c r="AT17" s="117">
        <f>+EvolOf!H7</f>
        <v>3</v>
      </c>
      <c r="AU17" s="1">
        <f t="shared" si="9"/>
        <v>2117</v>
      </c>
      <c r="AV17" s="1" t="e">
        <f t="shared" si="10"/>
        <v>#N/A</v>
      </c>
      <c r="AW17" s="40" t="e">
        <f t="shared" si="11"/>
        <v>#N/A</v>
      </c>
      <c r="AX17" s="1" t="e">
        <f t="shared" si="12"/>
        <v>#N/A</v>
      </c>
      <c r="AY17" s="1">
        <f t="shared" si="13"/>
        <v>0</v>
      </c>
    </row>
    <row r="18" spans="2:65" x14ac:dyDescent="0.3">
      <c r="B18" s="1" t="e">
        <f t="shared" si="0"/>
        <v>#N/A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" t="str">
        <f t="shared" si="14"/>
        <v/>
      </c>
      <c r="W18" s="1" t="str">
        <f t="shared" si="15"/>
        <v/>
      </c>
      <c r="X18" s="1" t="str">
        <f t="shared" si="15"/>
        <v/>
      </c>
      <c r="Y18" s="1" t="str">
        <f t="shared" si="15"/>
        <v/>
      </c>
      <c r="Z18" s="1" t="e">
        <f t="shared" si="16"/>
        <v>#N/A</v>
      </c>
      <c r="AA18" s="3">
        <f t="shared" si="1"/>
        <v>0</v>
      </c>
      <c r="AB18" s="13" t="e">
        <f t="shared" si="2"/>
        <v>#N/A</v>
      </c>
      <c r="AC18" s="13" t="e">
        <f t="shared" si="3"/>
        <v>#N/A</v>
      </c>
      <c r="AD18" s="13" t="e">
        <f t="shared" si="4"/>
        <v>#N/A</v>
      </c>
      <c r="AE18" s="13" t="e">
        <f t="shared" si="5"/>
        <v>#N/A</v>
      </c>
      <c r="AF18" s="13" t="e">
        <f t="shared" si="6"/>
        <v>#N/A</v>
      </c>
      <c r="AG18" s="13" t="e">
        <f t="shared" si="7"/>
        <v>#N/A</v>
      </c>
      <c r="AQ18" s="11">
        <f t="shared" si="17"/>
        <v>21</v>
      </c>
      <c r="AR18" s="11">
        <f t="shared" si="17"/>
        <v>6</v>
      </c>
      <c r="AS18" s="1" t="e">
        <f t="shared" si="8"/>
        <v>#N/A</v>
      </c>
      <c r="AT18" s="117">
        <f>+EvolOf!H8</f>
        <v>10</v>
      </c>
      <c r="AU18" s="1">
        <f t="shared" si="9"/>
        <v>2929</v>
      </c>
      <c r="AV18" s="1" t="e">
        <f t="shared" si="10"/>
        <v>#N/A</v>
      </c>
      <c r="AW18" s="40" t="e">
        <f t="shared" si="11"/>
        <v>#N/A</v>
      </c>
      <c r="AX18" s="1" t="e">
        <f t="shared" si="12"/>
        <v>#N/A</v>
      </c>
      <c r="AY18" s="1">
        <f t="shared" si="13"/>
        <v>0</v>
      </c>
    </row>
    <row r="19" spans="2:65" x14ac:dyDescent="0.3">
      <c r="B19" s="1" t="e">
        <f t="shared" si="0"/>
        <v>#N/A</v>
      </c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" t="str">
        <f t="shared" si="14"/>
        <v/>
      </c>
      <c r="W19" s="1" t="str">
        <f t="shared" si="15"/>
        <v/>
      </c>
      <c r="X19" s="1" t="str">
        <f t="shared" si="15"/>
        <v/>
      </c>
      <c r="Y19" s="1" t="str">
        <f t="shared" si="15"/>
        <v/>
      </c>
      <c r="Z19" s="1" t="e">
        <f t="shared" si="16"/>
        <v>#N/A</v>
      </c>
      <c r="AA19" s="3">
        <f t="shared" si="1"/>
        <v>0</v>
      </c>
      <c r="AB19" s="13" t="e">
        <f t="shared" si="2"/>
        <v>#N/A</v>
      </c>
      <c r="AC19" s="13" t="e">
        <f t="shared" si="3"/>
        <v>#N/A</v>
      </c>
      <c r="AD19" s="13" t="e">
        <f t="shared" si="4"/>
        <v>#N/A</v>
      </c>
      <c r="AE19" s="13" t="e">
        <f t="shared" si="5"/>
        <v>#N/A</v>
      </c>
      <c r="AF19" s="13" t="e">
        <f t="shared" si="6"/>
        <v>#N/A</v>
      </c>
      <c r="AG19" s="13" t="e">
        <f t="shared" si="7"/>
        <v>#N/A</v>
      </c>
      <c r="AQ19" s="11">
        <f t="shared" si="17"/>
        <v>22</v>
      </c>
      <c r="AR19" s="11">
        <f t="shared" si="17"/>
        <v>7</v>
      </c>
      <c r="AS19" s="1" t="e">
        <f t="shared" si="8"/>
        <v>#N/A</v>
      </c>
      <c r="AT19" s="117">
        <f>+EvolOf!H9</f>
        <v>16</v>
      </c>
      <c r="AU19" s="1">
        <f t="shared" si="9"/>
        <v>4130</v>
      </c>
      <c r="AV19" s="1" t="e">
        <f t="shared" si="10"/>
        <v>#N/A</v>
      </c>
      <c r="AW19" s="40" t="e">
        <f t="shared" si="11"/>
        <v>#N/A</v>
      </c>
      <c r="AX19" s="1" t="e">
        <f t="shared" si="12"/>
        <v>#N/A</v>
      </c>
      <c r="AY19" s="1">
        <f t="shared" si="13"/>
        <v>0</v>
      </c>
    </row>
    <row r="20" spans="2:65" x14ac:dyDescent="0.3">
      <c r="B20" s="1" t="e">
        <f t="shared" si="0"/>
        <v>#N/A</v>
      </c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" t="str">
        <f t="shared" si="14"/>
        <v/>
      </c>
      <c r="W20" s="1" t="str">
        <f t="shared" si="15"/>
        <v/>
      </c>
      <c r="X20" s="1" t="str">
        <f t="shared" si="15"/>
        <v/>
      </c>
      <c r="Y20" s="1" t="str">
        <f t="shared" si="15"/>
        <v/>
      </c>
      <c r="Z20" s="1" t="e">
        <f t="shared" si="16"/>
        <v>#N/A</v>
      </c>
      <c r="AA20" s="3">
        <f t="shared" si="1"/>
        <v>0</v>
      </c>
      <c r="AB20" s="13" t="e">
        <f t="shared" si="2"/>
        <v>#N/A</v>
      </c>
      <c r="AC20" s="13" t="e">
        <f t="shared" si="3"/>
        <v>#N/A</v>
      </c>
      <c r="AD20" s="13" t="e">
        <f t="shared" si="4"/>
        <v>#N/A</v>
      </c>
      <c r="AE20" s="13" t="e">
        <f t="shared" si="5"/>
        <v>#N/A</v>
      </c>
      <c r="AF20" s="13" t="e">
        <f t="shared" si="6"/>
        <v>#N/A</v>
      </c>
      <c r="AG20" s="13" t="e">
        <f t="shared" si="7"/>
        <v>#N/A</v>
      </c>
      <c r="AQ20" s="11">
        <f t="shared" si="17"/>
        <v>23</v>
      </c>
      <c r="AR20" s="11">
        <f t="shared" si="17"/>
        <v>8</v>
      </c>
      <c r="AS20" s="1" t="e">
        <f t="shared" si="8"/>
        <v>#N/A</v>
      </c>
      <c r="AT20" s="117">
        <f>+EvolOf!H10</f>
        <v>29</v>
      </c>
      <c r="AU20" s="1">
        <f t="shared" si="9"/>
        <v>5844</v>
      </c>
      <c r="AV20" s="1" t="e">
        <f t="shared" si="10"/>
        <v>#N/A</v>
      </c>
      <c r="AW20" s="40" t="e">
        <f t="shared" si="11"/>
        <v>#N/A</v>
      </c>
      <c r="AX20" s="1" t="e">
        <f t="shared" si="12"/>
        <v>#N/A</v>
      </c>
      <c r="AY20" s="1">
        <f t="shared" si="13"/>
        <v>0</v>
      </c>
    </row>
    <row r="21" spans="2:65" x14ac:dyDescent="0.3">
      <c r="B21" s="1" t="e">
        <f t="shared" si="0"/>
        <v>#N/A</v>
      </c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" t="str">
        <f t="shared" si="14"/>
        <v/>
      </c>
      <c r="W21" s="1" t="str">
        <f t="shared" si="15"/>
        <v/>
      </c>
      <c r="X21" s="1" t="str">
        <f t="shared" si="15"/>
        <v/>
      </c>
      <c r="Y21" s="1" t="str">
        <f t="shared" si="15"/>
        <v/>
      </c>
      <c r="Z21" s="1" t="e">
        <f t="shared" si="16"/>
        <v>#N/A</v>
      </c>
      <c r="AA21" s="3">
        <f t="shared" si="1"/>
        <v>0</v>
      </c>
      <c r="AB21" s="13" t="e">
        <f t="shared" si="2"/>
        <v>#N/A</v>
      </c>
      <c r="AC21" s="13" t="e">
        <f t="shared" si="3"/>
        <v>#N/A</v>
      </c>
      <c r="AD21" s="13" t="e">
        <f t="shared" si="4"/>
        <v>#N/A</v>
      </c>
      <c r="AE21" s="13" t="e">
        <f t="shared" si="5"/>
        <v>#N/A</v>
      </c>
      <c r="AF21" s="13" t="e">
        <f t="shared" si="6"/>
        <v>#N/A</v>
      </c>
      <c r="AG21" s="13" t="e">
        <f t="shared" si="7"/>
        <v>#N/A</v>
      </c>
      <c r="AQ21" s="11">
        <f t="shared" si="17"/>
        <v>24</v>
      </c>
      <c r="AR21" s="11">
        <f t="shared" si="17"/>
        <v>9</v>
      </c>
      <c r="AS21" s="1" t="e">
        <f t="shared" si="8"/>
        <v>#N/A</v>
      </c>
      <c r="AT21" s="117">
        <f>+EvolOf!H11</f>
        <v>43</v>
      </c>
      <c r="AU21" s="1">
        <f t="shared" si="9"/>
        <v>7698</v>
      </c>
      <c r="AV21" s="1" t="e">
        <f t="shared" si="10"/>
        <v>#N/A</v>
      </c>
      <c r="AW21" s="40" t="e">
        <f t="shared" si="11"/>
        <v>#N/A</v>
      </c>
      <c r="AX21" s="1" t="e">
        <f t="shared" si="12"/>
        <v>#N/A</v>
      </c>
      <c r="AY21" s="1">
        <f t="shared" si="13"/>
        <v>0</v>
      </c>
    </row>
    <row r="22" spans="2:65" x14ac:dyDescent="0.3">
      <c r="B22" s="1" t="e">
        <f t="shared" si="0"/>
        <v>#N/A</v>
      </c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" t="str">
        <f t="shared" si="14"/>
        <v/>
      </c>
      <c r="W22" s="1" t="str">
        <f t="shared" si="15"/>
        <v/>
      </c>
      <c r="X22" s="1" t="str">
        <f t="shared" si="15"/>
        <v/>
      </c>
      <c r="Y22" s="1" t="str">
        <f t="shared" si="15"/>
        <v/>
      </c>
      <c r="Z22" s="1" t="e">
        <f t="shared" si="16"/>
        <v>#N/A</v>
      </c>
      <c r="AA22" s="3">
        <f t="shared" si="1"/>
        <v>0</v>
      </c>
      <c r="AB22" s="13" t="e">
        <f t="shared" si="2"/>
        <v>#N/A</v>
      </c>
      <c r="AC22" s="13" t="e">
        <f t="shared" si="3"/>
        <v>#N/A</v>
      </c>
      <c r="AD22" s="13" t="e">
        <f t="shared" si="4"/>
        <v>#N/A</v>
      </c>
      <c r="AE22" s="13" t="e">
        <f t="shared" si="5"/>
        <v>#N/A</v>
      </c>
      <c r="AF22" s="13" t="e">
        <f t="shared" si="6"/>
        <v>#N/A</v>
      </c>
      <c r="AG22" s="13" t="e">
        <f t="shared" si="7"/>
        <v>#N/A</v>
      </c>
      <c r="AQ22" s="11">
        <f t="shared" si="17"/>
        <v>25</v>
      </c>
      <c r="AR22" s="11">
        <f t="shared" si="17"/>
        <v>10</v>
      </c>
      <c r="AS22" s="1" t="e">
        <f t="shared" si="8"/>
        <v>#N/A</v>
      </c>
      <c r="AT22" s="117">
        <f>+EvolOf!H12</f>
        <v>65</v>
      </c>
      <c r="AU22" s="1">
        <f t="shared" si="9"/>
        <v>9149</v>
      </c>
      <c r="AV22" s="1" t="e">
        <f t="shared" si="10"/>
        <v>#N/A</v>
      </c>
      <c r="AW22" s="40" t="e">
        <f t="shared" si="11"/>
        <v>#N/A</v>
      </c>
      <c r="AX22" s="1" t="e">
        <f t="shared" si="12"/>
        <v>#N/A</v>
      </c>
      <c r="AY22" s="1">
        <f t="shared" si="13"/>
        <v>0</v>
      </c>
    </row>
    <row r="23" spans="2:65" x14ac:dyDescent="0.3">
      <c r="B23" s="1" t="e">
        <f t="shared" si="0"/>
        <v>#N/A</v>
      </c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" t="str">
        <f t="shared" si="14"/>
        <v/>
      </c>
      <c r="W23" s="1" t="str">
        <f t="shared" si="15"/>
        <v/>
      </c>
      <c r="X23" s="1" t="str">
        <f t="shared" si="15"/>
        <v/>
      </c>
      <c r="Y23" s="1" t="str">
        <f t="shared" si="15"/>
        <v/>
      </c>
      <c r="Z23" s="1" t="e">
        <f t="shared" si="16"/>
        <v>#N/A</v>
      </c>
      <c r="AA23" s="3">
        <f t="shared" si="1"/>
        <v>0</v>
      </c>
      <c r="AB23" s="13" t="e">
        <f t="shared" si="2"/>
        <v>#N/A</v>
      </c>
      <c r="AC23" s="13" t="e">
        <f t="shared" si="3"/>
        <v>#N/A</v>
      </c>
      <c r="AD23" s="13" t="e">
        <f t="shared" si="4"/>
        <v>#N/A</v>
      </c>
      <c r="AE23" s="13" t="e">
        <f t="shared" si="5"/>
        <v>#N/A</v>
      </c>
      <c r="AF23" s="13" t="e">
        <f t="shared" si="6"/>
        <v>#N/A</v>
      </c>
      <c r="AG23" s="13" t="e">
        <f t="shared" si="7"/>
        <v>#N/A</v>
      </c>
      <c r="AQ23" s="11">
        <f t="shared" si="17"/>
        <v>26</v>
      </c>
      <c r="AR23" s="11">
        <f t="shared" si="17"/>
        <v>11</v>
      </c>
      <c r="AS23" s="1" t="e">
        <f t="shared" si="8"/>
        <v>#N/A</v>
      </c>
      <c r="AT23" s="117">
        <f>+EvolOf!H13</f>
        <v>113</v>
      </c>
      <c r="AU23" s="1">
        <f t="shared" si="9"/>
        <v>11178</v>
      </c>
      <c r="AV23" s="1" t="e">
        <f t="shared" si="10"/>
        <v>#N/A</v>
      </c>
      <c r="AW23" s="40" t="e">
        <f t="shared" si="11"/>
        <v>#N/A</v>
      </c>
      <c r="AX23" s="1" t="e">
        <f t="shared" si="12"/>
        <v>#N/A</v>
      </c>
      <c r="AY23" s="1">
        <f t="shared" si="13"/>
        <v>0</v>
      </c>
    </row>
    <row r="24" spans="2:65" x14ac:dyDescent="0.3">
      <c r="B24" s="1" t="e">
        <f t="shared" si="0"/>
        <v>#N/A</v>
      </c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" t="str">
        <f t="shared" si="14"/>
        <v/>
      </c>
      <c r="W24" s="1" t="str">
        <f t="shared" si="15"/>
        <v/>
      </c>
      <c r="X24" s="1" t="str">
        <f t="shared" si="15"/>
        <v/>
      </c>
      <c r="Y24" s="1" t="str">
        <f t="shared" si="15"/>
        <v/>
      </c>
      <c r="Z24" s="1" t="e">
        <f t="shared" si="16"/>
        <v>#N/A</v>
      </c>
      <c r="AA24" s="3">
        <f t="shared" si="1"/>
        <v>0</v>
      </c>
      <c r="AB24" s="13" t="e">
        <f t="shared" si="2"/>
        <v>#N/A</v>
      </c>
      <c r="AC24" s="13" t="e">
        <f t="shared" si="3"/>
        <v>#N/A</v>
      </c>
      <c r="AD24" s="13" t="e">
        <f t="shared" si="4"/>
        <v>#N/A</v>
      </c>
      <c r="AE24" s="13" t="e">
        <f t="shared" si="5"/>
        <v>#N/A</v>
      </c>
      <c r="AF24" s="13" t="e">
        <f t="shared" si="6"/>
        <v>#N/A</v>
      </c>
      <c r="AG24" s="13" t="e">
        <f t="shared" si="7"/>
        <v>#N/A</v>
      </c>
      <c r="AQ24" s="11">
        <f t="shared" si="17"/>
        <v>27</v>
      </c>
      <c r="AR24" s="11">
        <f t="shared" si="17"/>
        <v>12</v>
      </c>
      <c r="AS24" s="1" t="e">
        <f t="shared" si="8"/>
        <v>#N/A</v>
      </c>
      <c r="AT24" s="117">
        <f>+EvolOf!H14</f>
        <v>148</v>
      </c>
      <c r="AU24" s="1">
        <f t="shared" si="9"/>
        <v>13716</v>
      </c>
      <c r="AV24" s="1" t="e">
        <f t="shared" si="10"/>
        <v>#N/A</v>
      </c>
      <c r="AW24" s="40" t="e">
        <f t="shared" si="11"/>
        <v>#N/A</v>
      </c>
      <c r="AX24" s="1" t="e">
        <f t="shared" si="12"/>
        <v>#N/A</v>
      </c>
      <c r="AY24" s="1">
        <f t="shared" si="13"/>
        <v>0</v>
      </c>
    </row>
    <row r="25" spans="2:65" x14ac:dyDescent="0.3">
      <c r="B25" s="1" t="e">
        <f t="shared" si="0"/>
        <v>#N/A</v>
      </c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" t="str">
        <f t="shared" si="14"/>
        <v/>
      </c>
      <c r="W25" s="1" t="str">
        <f t="shared" si="15"/>
        <v/>
      </c>
      <c r="X25" s="1" t="str">
        <f t="shared" si="15"/>
        <v/>
      </c>
      <c r="Y25" s="1" t="str">
        <f t="shared" si="15"/>
        <v/>
      </c>
      <c r="Z25" s="1" t="e">
        <f t="shared" si="16"/>
        <v>#N/A</v>
      </c>
      <c r="AA25" s="3">
        <f t="shared" si="1"/>
        <v>0</v>
      </c>
      <c r="AB25" s="13" t="e">
        <f t="shared" si="2"/>
        <v>#N/A</v>
      </c>
      <c r="AC25" s="13" t="e">
        <f t="shared" si="3"/>
        <v>#N/A</v>
      </c>
      <c r="AD25" s="13" t="e">
        <f t="shared" si="4"/>
        <v>#N/A</v>
      </c>
      <c r="AE25" s="13" t="e">
        <f t="shared" si="5"/>
        <v>#N/A</v>
      </c>
      <c r="AF25" s="13" t="e">
        <f t="shared" si="6"/>
        <v>#N/A</v>
      </c>
      <c r="AG25" s="13" t="e">
        <f t="shared" si="7"/>
        <v>#N/A</v>
      </c>
      <c r="AQ25" s="11">
        <f t="shared" si="17"/>
        <v>28</v>
      </c>
      <c r="AR25" s="11">
        <f t="shared" si="17"/>
        <v>13</v>
      </c>
      <c r="AS25" s="1" t="e">
        <f t="shared" si="8"/>
        <v>#N/A</v>
      </c>
      <c r="AT25" s="117">
        <f>+EvolOf!H15</f>
        <v>194</v>
      </c>
      <c r="AU25" s="1">
        <f t="shared" si="9"/>
        <v>17147</v>
      </c>
      <c r="AV25" s="1" t="e">
        <f t="shared" si="10"/>
        <v>#N/A</v>
      </c>
      <c r="AW25" s="40" t="e">
        <f t="shared" si="11"/>
        <v>#N/A</v>
      </c>
      <c r="AX25" s="1" t="e">
        <f t="shared" si="12"/>
        <v>#N/A</v>
      </c>
      <c r="AY25" s="1">
        <f t="shared" si="13"/>
        <v>0</v>
      </c>
    </row>
    <row r="26" spans="2:65" x14ac:dyDescent="0.3">
      <c r="B26" s="1" t="e">
        <f t="shared" si="0"/>
        <v>#N/A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" t="str">
        <f t="shared" si="14"/>
        <v/>
      </c>
      <c r="W26" s="1" t="str">
        <f t="shared" si="15"/>
        <v/>
      </c>
      <c r="X26" s="1" t="str">
        <f t="shared" si="15"/>
        <v/>
      </c>
      <c r="Y26" s="1" t="str">
        <f t="shared" si="15"/>
        <v/>
      </c>
      <c r="Z26" s="1" t="e">
        <f t="shared" si="16"/>
        <v>#N/A</v>
      </c>
      <c r="AA26" s="3">
        <f t="shared" si="1"/>
        <v>0</v>
      </c>
      <c r="AB26" s="13" t="e">
        <f t="shared" si="2"/>
        <v>#N/A</v>
      </c>
      <c r="AC26" s="13" t="e">
        <f t="shared" si="3"/>
        <v>#N/A</v>
      </c>
      <c r="AD26" s="13" t="e">
        <f t="shared" si="4"/>
        <v>#N/A</v>
      </c>
      <c r="AE26" s="13" t="e">
        <f t="shared" si="5"/>
        <v>#N/A</v>
      </c>
      <c r="AF26" s="13" t="e">
        <f t="shared" si="6"/>
        <v>#N/A</v>
      </c>
      <c r="AG26" s="13" t="e">
        <f t="shared" si="7"/>
        <v>#N/A</v>
      </c>
      <c r="AQ26" s="11">
        <f t="shared" si="17"/>
        <v>29</v>
      </c>
      <c r="AR26" s="11">
        <f t="shared" si="17"/>
        <v>14</v>
      </c>
      <c r="AS26" s="1" t="e">
        <f t="shared" si="8"/>
        <v>#N/A</v>
      </c>
      <c r="AT26" s="117">
        <f>+EvolOf!H16</f>
        <v>238</v>
      </c>
      <c r="AU26" s="1">
        <f t="shared" si="9"/>
        <v>19980</v>
      </c>
      <c r="AV26" s="1" t="e">
        <f t="shared" si="10"/>
        <v>#N/A</v>
      </c>
      <c r="AW26" s="40" t="e">
        <f t="shared" si="11"/>
        <v>#N/A</v>
      </c>
      <c r="AX26" s="1" t="e">
        <f t="shared" si="12"/>
        <v>#N/A</v>
      </c>
      <c r="AY26" s="1">
        <f t="shared" si="13"/>
        <v>0</v>
      </c>
      <c r="BJ26" s="1"/>
      <c r="BK26" s="1"/>
      <c r="BL26" s="1"/>
      <c r="BM26" s="1"/>
    </row>
    <row r="27" spans="2:65" x14ac:dyDescent="0.3">
      <c r="B27" s="1" t="e">
        <f t="shared" si="0"/>
        <v>#N/A</v>
      </c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" t="str">
        <f t="shared" si="14"/>
        <v/>
      </c>
      <c r="W27" s="1" t="str">
        <f t="shared" si="15"/>
        <v/>
      </c>
      <c r="X27" s="1" t="str">
        <f t="shared" si="15"/>
        <v/>
      </c>
      <c r="Y27" s="1" t="str">
        <f t="shared" si="15"/>
        <v/>
      </c>
      <c r="Z27" s="1" t="e">
        <f t="shared" si="16"/>
        <v>#N/A</v>
      </c>
      <c r="AA27" s="3">
        <f t="shared" si="1"/>
        <v>0</v>
      </c>
      <c r="AB27" s="13" t="e">
        <f t="shared" si="2"/>
        <v>#N/A</v>
      </c>
      <c r="AC27" s="13" t="e">
        <f t="shared" si="3"/>
        <v>#N/A</v>
      </c>
      <c r="AD27" s="13" t="e">
        <f t="shared" si="4"/>
        <v>#N/A</v>
      </c>
      <c r="AE27" s="13" t="e">
        <f t="shared" si="5"/>
        <v>#N/A</v>
      </c>
      <c r="AF27" s="13" t="e">
        <f t="shared" si="6"/>
        <v>#N/A</v>
      </c>
      <c r="AG27" s="13" t="e">
        <f t="shared" si="7"/>
        <v>#N/A</v>
      </c>
      <c r="AQ27" s="11">
        <f t="shared" si="17"/>
        <v>30</v>
      </c>
      <c r="AR27" s="11">
        <f t="shared" si="17"/>
        <v>15</v>
      </c>
      <c r="AS27" s="1" t="e">
        <f t="shared" si="8"/>
        <v>#N/A</v>
      </c>
      <c r="AT27" s="117">
        <f>+EvolOf!H17</f>
        <v>364</v>
      </c>
      <c r="AU27" s="1">
        <f t="shared" si="9"/>
        <v>24926</v>
      </c>
      <c r="AV27" s="1" t="e">
        <f t="shared" si="10"/>
        <v>#N/A</v>
      </c>
      <c r="AW27" s="40" t="e">
        <f t="shared" si="11"/>
        <v>#N/A</v>
      </c>
      <c r="AX27" s="1" t="e">
        <f t="shared" si="12"/>
        <v>#N/A</v>
      </c>
      <c r="AY27" s="1">
        <f t="shared" si="13"/>
        <v>0</v>
      </c>
      <c r="BJ27" s="1"/>
      <c r="BK27" s="1"/>
      <c r="BL27" s="1"/>
      <c r="BM27" s="1"/>
    </row>
    <row r="28" spans="2:65" x14ac:dyDescent="0.3">
      <c r="B28" s="1" t="e">
        <f t="shared" si="0"/>
        <v>#N/A</v>
      </c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" t="str">
        <f t="shared" si="14"/>
        <v/>
      </c>
      <c r="W28" s="1" t="str">
        <f t="shared" si="15"/>
        <v/>
      </c>
      <c r="X28" s="1" t="str">
        <f t="shared" si="15"/>
        <v/>
      </c>
      <c r="Y28" s="1" t="str">
        <f t="shared" si="15"/>
        <v/>
      </c>
      <c r="Z28" s="1" t="e">
        <f t="shared" si="16"/>
        <v>#N/A</v>
      </c>
      <c r="AA28" s="3">
        <f t="shared" si="1"/>
        <v>0</v>
      </c>
      <c r="AB28" s="13" t="e">
        <f t="shared" si="2"/>
        <v>#N/A</v>
      </c>
      <c r="AC28" s="13" t="e">
        <f t="shared" si="3"/>
        <v>#N/A</v>
      </c>
      <c r="AD28" s="13" t="e">
        <f t="shared" si="4"/>
        <v>#N/A</v>
      </c>
      <c r="AE28" s="13" t="e">
        <f t="shared" si="5"/>
        <v>#N/A</v>
      </c>
      <c r="AF28" s="13" t="e">
        <f t="shared" si="6"/>
        <v>#N/A</v>
      </c>
      <c r="AG28" s="13" t="e">
        <f t="shared" si="7"/>
        <v>#N/A</v>
      </c>
      <c r="AQ28" s="11">
        <f t="shared" si="17"/>
        <v>31</v>
      </c>
      <c r="AR28" s="11">
        <f t="shared" si="17"/>
        <v>16</v>
      </c>
      <c r="AS28" s="1" t="e">
        <f t="shared" si="8"/>
        <v>#N/A</v>
      </c>
      <c r="AT28" s="117">
        <f>+EvolOf!H18</f>
        <v>386</v>
      </c>
      <c r="AU28" s="1">
        <f t="shared" si="9"/>
        <v>28572</v>
      </c>
      <c r="AV28" s="1" t="e">
        <f t="shared" si="10"/>
        <v>#N/A</v>
      </c>
      <c r="AW28" s="40" t="e">
        <f t="shared" si="11"/>
        <v>#N/A</v>
      </c>
      <c r="AX28" s="1" t="e">
        <f t="shared" si="12"/>
        <v>#N/A</v>
      </c>
      <c r="AY28" s="1">
        <f t="shared" si="13"/>
        <v>0</v>
      </c>
      <c r="BJ28" s="1"/>
      <c r="BK28" s="1"/>
      <c r="BL28" s="1"/>
      <c r="BM28" s="1"/>
    </row>
    <row r="29" spans="2:65" x14ac:dyDescent="0.3">
      <c r="B29" s="1" t="e">
        <f t="shared" si="0"/>
        <v>#N/A</v>
      </c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" t="str">
        <f t="shared" si="14"/>
        <v/>
      </c>
      <c r="W29" s="1" t="str">
        <f t="shared" si="15"/>
        <v/>
      </c>
      <c r="X29" s="1" t="str">
        <f t="shared" si="15"/>
        <v/>
      </c>
      <c r="Y29" s="1" t="str">
        <f t="shared" si="15"/>
        <v/>
      </c>
      <c r="Z29" s="1" t="e">
        <f t="shared" si="16"/>
        <v>#N/A</v>
      </c>
      <c r="AA29" s="3">
        <f t="shared" si="1"/>
        <v>0</v>
      </c>
      <c r="AB29" s="13" t="e">
        <f t="shared" si="2"/>
        <v>#N/A</v>
      </c>
      <c r="AC29" s="13" t="e">
        <f t="shared" si="3"/>
        <v>#N/A</v>
      </c>
      <c r="AD29" s="13" t="e">
        <f t="shared" si="4"/>
        <v>#N/A</v>
      </c>
      <c r="AE29" s="13" t="e">
        <f t="shared" si="5"/>
        <v>#N/A</v>
      </c>
      <c r="AF29" s="13" t="e">
        <f t="shared" si="6"/>
        <v>#N/A</v>
      </c>
      <c r="AG29" s="13" t="e">
        <f t="shared" si="7"/>
        <v>#N/A</v>
      </c>
      <c r="AQ29" s="11">
        <f t="shared" si="17"/>
        <v>32</v>
      </c>
      <c r="AR29" s="11">
        <f t="shared" si="17"/>
        <v>17</v>
      </c>
      <c r="AS29" s="1" t="e">
        <f t="shared" si="8"/>
        <v>#N/A</v>
      </c>
      <c r="AT29" s="117">
        <f>+EvolOf!H19</f>
        <v>526</v>
      </c>
      <c r="AU29" s="1">
        <f t="shared" si="9"/>
        <v>33089</v>
      </c>
      <c r="AV29" s="1" t="e">
        <f t="shared" si="10"/>
        <v>#N/A</v>
      </c>
      <c r="AW29" s="40" t="e">
        <f t="shared" si="11"/>
        <v>#N/A</v>
      </c>
      <c r="AX29" s="1" t="e">
        <f t="shared" si="12"/>
        <v>#N/A</v>
      </c>
      <c r="AY29" s="1">
        <f t="shared" si="13"/>
        <v>0</v>
      </c>
    </row>
    <row r="30" spans="2:65" x14ac:dyDescent="0.3">
      <c r="B30" s="1" t="e">
        <f t="shared" si="0"/>
        <v>#N/A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" t="str">
        <f t="shared" si="14"/>
        <v/>
      </c>
      <c r="W30" s="1" t="str">
        <f t="shared" si="15"/>
        <v/>
      </c>
      <c r="X30" s="1" t="str">
        <f t="shared" si="15"/>
        <v/>
      </c>
      <c r="Y30" s="1" t="str">
        <f t="shared" si="15"/>
        <v/>
      </c>
      <c r="Z30" s="1" t="e">
        <f t="shared" si="16"/>
        <v>#N/A</v>
      </c>
      <c r="AA30" s="3">
        <f t="shared" si="1"/>
        <v>0</v>
      </c>
      <c r="AB30" s="13" t="e">
        <f t="shared" si="2"/>
        <v>#N/A</v>
      </c>
      <c r="AC30" s="13" t="e">
        <f t="shared" si="3"/>
        <v>#N/A</v>
      </c>
      <c r="AD30" s="13" t="e">
        <f t="shared" si="4"/>
        <v>#N/A</v>
      </c>
      <c r="AE30" s="13" t="e">
        <f t="shared" si="5"/>
        <v>#N/A</v>
      </c>
      <c r="AF30" s="13" t="e">
        <f t="shared" si="6"/>
        <v>#N/A</v>
      </c>
      <c r="AG30" s="13" t="e">
        <f t="shared" si="7"/>
        <v>#N/A</v>
      </c>
      <c r="AQ30" s="11">
        <f t="shared" si="17"/>
        <v>33</v>
      </c>
      <c r="AR30" s="11">
        <f t="shared" si="17"/>
        <v>18</v>
      </c>
      <c r="AS30" s="1" t="e">
        <f t="shared" si="8"/>
        <v>#N/A</v>
      </c>
      <c r="AT30" s="117">
        <f>+EvolOf!H20</f>
        <v>1006</v>
      </c>
      <c r="AU30" s="1">
        <f t="shared" si="9"/>
        <v>39673</v>
      </c>
      <c r="AV30" s="1" t="e">
        <f t="shared" si="10"/>
        <v>#N/A</v>
      </c>
      <c r="AW30" s="40" t="e">
        <f t="shared" si="11"/>
        <v>#N/A</v>
      </c>
      <c r="AX30" s="1" t="e">
        <f t="shared" si="12"/>
        <v>#N/A</v>
      </c>
      <c r="AY30" s="1">
        <f t="shared" si="13"/>
        <v>0</v>
      </c>
    </row>
    <row r="31" spans="2:65" x14ac:dyDescent="0.3">
      <c r="B31" s="1" t="e">
        <f t="shared" si="0"/>
        <v>#N/A</v>
      </c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" t="str">
        <f t="shared" si="14"/>
        <v/>
      </c>
      <c r="W31" s="1" t="str">
        <f t="shared" si="15"/>
        <v/>
      </c>
      <c r="X31" s="1" t="str">
        <f t="shared" si="15"/>
        <v/>
      </c>
      <c r="Y31" s="1" t="str">
        <f t="shared" si="15"/>
        <v/>
      </c>
      <c r="Z31" s="1" t="e">
        <f t="shared" si="16"/>
        <v>#N/A</v>
      </c>
      <c r="AA31" s="3">
        <f t="shared" si="1"/>
        <v>0</v>
      </c>
      <c r="AB31" s="13" t="e">
        <f t="shared" si="2"/>
        <v>#N/A</v>
      </c>
      <c r="AC31" s="13" t="e">
        <f t="shared" si="3"/>
        <v>#N/A</v>
      </c>
      <c r="AD31" s="13" t="e">
        <f t="shared" si="4"/>
        <v>#N/A</v>
      </c>
      <c r="AE31" s="13" t="e">
        <f t="shared" si="5"/>
        <v>#N/A</v>
      </c>
      <c r="AF31" s="13" t="e">
        <f t="shared" si="6"/>
        <v>#N/A</v>
      </c>
      <c r="AG31" s="13" t="e">
        <f t="shared" si="7"/>
        <v>#N/A</v>
      </c>
      <c r="AQ31" s="11">
        <f t="shared" ref="AQ31:AR46" si="18">+AQ30+1</f>
        <v>34</v>
      </c>
      <c r="AR31" s="11">
        <f t="shared" si="18"/>
        <v>19</v>
      </c>
      <c r="AS31" s="1" t="e">
        <f t="shared" si="8"/>
        <v>#N/A</v>
      </c>
      <c r="AT31" s="117">
        <f>+EvolOf!H21</f>
        <v>1606</v>
      </c>
      <c r="AU31" s="1">
        <f t="shared" si="9"/>
        <v>47610</v>
      </c>
      <c r="AV31" s="1" t="e">
        <f t="shared" si="10"/>
        <v>#N/A</v>
      </c>
      <c r="AW31" s="40" t="e">
        <f t="shared" si="11"/>
        <v>#N/A</v>
      </c>
      <c r="AX31" s="1" t="e">
        <f t="shared" si="12"/>
        <v>#N/A</v>
      </c>
      <c r="AY31" s="1">
        <f t="shared" si="13"/>
        <v>0</v>
      </c>
    </row>
    <row r="32" spans="2:65" x14ac:dyDescent="0.3">
      <c r="B32" s="1" t="e">
        <f t="shared" si="0"/>
        <v>#N/A</v>
      </c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" t="str">
        <f t="shared" si="14"/>
        <v/>
      </c>
      <c r="W32" s="1" t="str">
        <f t="shared" si="15"/>
        <v/>
      </c>
      <c r="X32" s="1" t="str">
        <f t="shared" si="15"/>
        <v/>
      </c>
      <c r="Y32" s="1" t="str">
        <f t="shared" si="15"/>
        <v/>
      </c>
      <c r="Z32" s="1" t="e">
        <f t="shared" si="16"/>
        <v>#N/A</v>
      </c>
      <c r="AA32" s="3">
        <f t="shared" si="1"/>
        <v>0</v>
      </c>
      <c r="AB32" s="13" t="e">
        <f t="shared" si="2"/>
        <v>#N/A</v>
      </c>
      <c r="AC32" s="13" t="e">
        <f t="shared" si="3"/>
        <v>#N/A</v>
      </c>
      <c r="AD32" s="13" t="e">
        <f t="shared" si="4"/>
        <v>#N/A</v>
      </c>
      <c r="AE32" s="13" t="e">
        <f t="shared" si="5"/>
        <v>#N/A</v>
      </c>
      <c r="AF32" s="13" t="e">
        <f t="shared" si="6"/>
        <v>#N/A</v>
      </c>
      <c r="AG32" s="13" t="e">
        <f t="shared" si="7"/>
        <v>#N/A</v>
      </c>
      <c r="AQ32" s="11">
        <f t="shared" si="18"/>
        <v>35</v>
      </c>
      <c r="AR32" s="11">
        <f t="shared" si="18"/>
        <v>20</v>
      </c>
      <c r="AS32" s="1" t="e">
        <f t="shared" si="8"/>
        <v>#N/A</v>
      </c>
      <c r="AT32" s="117">
        <f>+EvolOf!H22</f>
        <v>2117</v>
      </c>
      <c r="AU32" s="1">
        <f t="shared" si="9"/>
        <v>56188</v>
      </c>
      <c r="AV32" s="1" t="e">
        <f t="shared" si="10"/>
        <v>#N/A</v>
      </c>
      <c r="AW32" s="40" t="e">
        <f t="shared" si="11"/>
        <v>#N/A</v>
      </c>
      <c r="AX32" s="1" t="e">
        <f t="shared" si="12"/>
        <v>#N/A</v>
      </c>
      <c r="AY32" s="1">
        <f t="shared" si="13"/>
        <v>0</v>
      </c>
    </row>
    <row r="33" spans="1:65" x14ac:dyDescent="0.3">
      <c r="B33" s="1" t="e">
        <f t="shared" si="0"/>
        <v>#N/A</v>
      </c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" t="str">
        <f t="shared" si="14"/>
        <v/>
      </c>
      <c r="W33" s="1" t="str">
        <f t="shared" si="15"/>
        <v/>
      </c>
      <c r="X33" s="1" t="str">
        <f t="shared" si="15"/>
        <v/>
      </c>
      <c r="Y33" s="1" t="str">
        <f t="shared" si="15"/>
        <v/>
      </c>
      <c r="Z33" s="1" t="e">
        <f t="shared" si="16"/>
        <v>#N/A</v>
      </c>
      <c r="AA33" s="3">
        <f t="shared" si="1"/>
        <v>0</v>
      </c>
      <c r="AB33" s="13" t="e">
        <f t="shared" si="2"/>
        <v>#N/A</v>
      </c>
      <c r="AC33" s="13" t="e">
        <f t="shared" si="3"/>
        <v>#N/A</v>
      </c>
      <c r="AD33" s="13" t="e">
        <f t="shared" si="4"/>
        <v>#N/A</v>
      </c>
      <c r="AE33" s="13" t="e">
        <f t="shared" si="5"/>
        <v>#N/A</v>
      </c>
      <c r="AF33" s="13" t="e">
        <f t="shared" si="6"/>
        <v>#N/A</v>
      </c>
      <c r="AG33" s="13" t="e">
        <f t="shared" si="7"/>
        <v>#N/A</v>
      </c>
      <c r="AQ33" s="11">
        <f t="shared" si="18"/>
        <v>36</v>
      </c>
      <c r="AR33" s="11">
        <f t="shared" si="18"/>
        <v>21</v>
      </c>
      <c r="AS33" s="1" t="e">
        <f t="shared" si="8"/>
        <v>#N/A</v>
      </c>
      <c r="AT33" s="117">
        <f>+EvolOf!H23</f>
        <v>2929</v>
      </c>
      <c r="AU33" s="1">
        <f t="shared" si="9"/>
        <v>64059</v>
      </c>
      <c r="AV33" s="1" t="e">
        <f t="shared" si="10"/>
        <v>#N/A</v>
      </c>
      <c r="AW33" s="40" t="e">
        <f t="shared" si="11"/>
        <v>#N/A</v>
      </c>
      <c r="AX33" s="1" t="e">
        <f t="shared" si="12"/>
        <v>#N/A</v>
      </c>
      <c r="AY33" s="1">
        <f t="shared" si="13"/>
        <v>0</v>
      </c>
    </row>
    <row r="34" spans="1:65" x14ac:dyDescent="0.3">
      <c r="B34" s="1" t="e">
        <f t="shared" si="0"/>
        <v>#N/A</v>
      </c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" t="str">
        <f t="shared" si="14"/>
        <v/>
      </c>
      <c r="W34" s="1" t="str">
        <f t="shared" si="15"/>
        <v/>
      </c>
      <c r="X34" s="1" t="str">
        <f t="shared" si="15"/>
        <v/>
      </c>
      <c r="Y34" s="1" t="str">
        <f t="shared" si="15"/>
        <v/>
      </c>
      <c r="Z34" s="1" t="e">
        <f t="shared" si="16"/>
        <v>#N/A</v>
      </c>
      <c r="AA34" s="3">
        <f t="shared" si="1"/>
        <v>0</v>
      </c>
      <c r="AB34" s="13" t="e">
        <f t="shared" si="2"/>
        <v>#N/A</v>
      </c>
      <c r="AC34" s="13" t="e">
        <f t="shared" si="3"/>
        <v>#N/A</v>
      </c>
      <c r="AD34" s="13" t="e">
        <f t="shared" si="4"/>
        <v>#N/A</v>
      </c>
      <c r="AE34" s="13" t="e">
        <f t="shared" si="5"/>
        <v>#N/A</v>
      </c>
      <c r="AF34" s="13" t="e">
        <f t="shared" si="6"/>
        <v>#N/A</v>
      </c>
      <c r="AG34" s="13" t="e">
        <f t="shared" si="7"/>
        <v>#N/A</v>
      </c>
      <c r="AQ34" s="11">
        <f t="shared" si="18"/>
        <v>37</v>
      </c>
      <c r="AR34" s="11">
        <f t="shared" si="18"/>
        <v>22</v>
      </c>
      <c r="AS34" s="1" t="e">
        <f t="shared" si="8"/>
        <v>#N/A</v>
      </c>
      <c r="AT34" s="117">
        <f>+EvolOf!H24</f>
        <v>4130</v>
      </c>
      <c r="AU34" s="1">
        <f t="shared" si="9"/>
        <v>72248</v>
      </c>
      <c r="AV34" s="1" t="e">
        <f t="shared" si="10"/>
        <v>#N/A</v>
      </c>
      <c r="AW34" s="40" t="e">
        <f t="shared" si="11"/>
        <v>#N/A</v>
      </c>
      <c r="AX34" s="1" t="e">
        <f t="shared" si="12"/>
        <v>#N/A</v>
      </c>
      <c r="AY34" s="1">
        <f t="shared" si="13"/>
        <v>0</v>
      </c>
    </row>
    <row r="35" spans="1:65" x14ac:dyDescent="0.3">
      <c r="B35" s="1" t="e">
        <f t="shared" si="0"/>
        <v>#N/A</v>
      </c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" t="str">
        <f t="shared" si="14"/>
        <v/>
      </c>
      <c r="W35" s="1" t="str">
        <f t="shared" si="15"/>
        <v/>
      </c>
      <c r="X35" s="1" t="str">
        <f t="shared" si="15"/>
        <v/>
      </c>
      <c r="Y35" s="1" t="str">
        <f t="shared" si="15"/>
        <v/>
      </c>
      <c r="Z35" s="1" t="e">
        <f t="shared" si="16"/>
        <v>#N/A</v>
      </c>
      <c r="AA35" s="3">
        <f t="shared" si="1"/>
        <v>0</v>
      </c>
      <c r="AB35" s="13" t="e">
        <f t="shared" si="2"/>
        <v>#N/A</v>
      </c>
      <c r="AC35" s="13" t="e">
        <f t="shared" si="3"/>
        <v>#N/A</v>
      </c>
      <c r="AD35" s="13" t="e">
        <f t="shared" si="4"/>
        <v>#N/A</v>
      </c>
      <c r="AE35" s="13" t="e">
        <f t="shared" si="5"/>
        <v>#N/A</v>
      </c>
      <c r="AF35" s="13" t="e">
        <f t="shared" si="6"/>
        <v>#N/A</v>
      </c>
      <c r="AG35" s="13" t="e">
        <f t="shared" si="7"/>
        <v>#N/A</v>
      </c>
      <c r="AQ35" s="11">
        <f t="shared" si="18"/>
        <v>38</v>
      </c>
      <c r="AR35" s="11">
        <f t="shared" si="18"/>
        <v>23</v>
      </c>
      <c r="AS35" s="1" t="e">
        <f t="shared" si="8"/>
        <v>#N/A</v>
      </c>
      <c r="AT35" s="117">
        <f>+EvolOf!H25</f>
        <v>5844</v>
      </c>
      <c r="AU35" s="1">
        <f t="shared" si="9"/>
        <v>78797</v>
      </c>
      <c r="AV35" s="1" t="e">
        <f t="shared" si="10"/>
        <v>#N/A</v>
      </c>
      <c r="AW35" s="40" t="e">
        <f t="shared" si="11"/>
        <v>#N/A</v>
      </c>
      <c r="AX35" s="1" t="e">
        <f t="shared" si="12"/>
        <v>#N/A</v>
      </c>
      <c r="AY35" s="1">
        <f t="shared" si="13"/>
        <v>0</v>
      </c>
      <c r="BJ35" s="1"/>
      <c r="BK35" s="1"/>
      <c r="BL35" s="1"/>
      <c r="BM35" s="1"/>
    </row>
    <row r="36" spans="1:65" x14ac:dyDescent="0.3">
      <c r="B36" s="1" t="e">
        <f t="shared" si="0"/>
        <v>#N/A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" t="str">
        <f t="shared" si="14"/>
        <v/>
      </c>
      <c r="W36" s="1" t="str">
        <f t="shared" si="15"/>
        <v/>
      </c>
      <c r="X36" s="1" t="str">
        <f t="shared" si="15"/>
        <v/>
      </c>
      <c r="Y36" s="1" t="str">
        <f t="shared" si="15"/>
        <v/>
      </c>
      <c r="Z36" s="1" t="e">
        <f t="shared" si="16"/>
        <v>#N/A</v>
      </c>
      <c r="AA36" s="3">
        <f t="shared" si="1"/>
        <v>0</v>
      </c>
      <c r="AB36" s="13" t="e">
        <f t="shared" si="2"/>
        <v>#N/A</v>
      </c>
      <c r="AC36" s="13" t="e">
        <f t="shared" si="3"/>
        <v>#N/A</v>
      </c>
      <c r="AD36" s="13" t="e">
        <f t="shared" si="4"/>
        <v>#N/A</v>
      </c>
      <c r="AE36" s="13" t="e">
        <f t="shared" si="5"/>
        <v>#N/A</v>
      </c>
      <c r="AF36" s="13" t="e">
        <f t="shared" si="6"/>
        <v>#N/A</v>
      </c>
      <c r="AG36" s="13" t="e">
        <f t="shared" si="7"/>
        <v>#N/A</v>
      </c>
      <c r="AQ36" s="11">
        <f t="shared" si="18"/>
        <v>39</v>
      </c>
      <c r="AR36" s="11">
        <f t="shared" si="18"/>
        <v>24</v>
      </c>
      <c r="AS36" s="1" t="e">
        <f t="shared" si="8"/>
        <v>#N/A</v>
      </c>
      <c r="AT36" s="117">
        <f>+EvolOf!H26</f>
        <v>7698</v>
      </c>
      <c r="AU36" s="1">
        <f t="shared" si="9"/>
        <v>85195</v>
      </c>
      <c r="AV36" s="1" t="e">
        <f t="shared" si="10"/>
        <v>#N/A</v>
      </c>
      <c r="AW36" s="40" t="e">
        <f t="shared" si="11"/>
        <v>#N/A</v>
      </c>
      <c r="AX36" s="1" t="e">
        <f t="shared" si="12"/>
        <v>#N/A</v>
      </c>
      <c r="AY36" s="1">
        <f t="shared" si="13"/>
        <v>0</v>
      </c>
      <c r="BJ36" s="1"/>
      <c r="BK36" s="1"/>
      <c r="BL36" s="1"/>
      <c r="BM36" s="1"/>
    </row>
    <row r="37" spans="1:65" x14ac:dyDescent="0.3">
      <c r="B37" s="1" t="e">
        <f t="shared" si="0"/>
        <v>#N/A</v>
      </c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" t="str">
        <f t="shared" si="14"/>
        <v/>
      </c>
      <c r="W37" s="1" t="str">
        <f t="shared" si="15"/>
        <v/>
      </c>
      <c r="X37" s="1" t="str">
        <f t="shared" si="15"/>
        <v/>
      </c>
      <c r="Y37" s="1" t="str">
        <f t="shared" si="15"/>
        <v/>
      </c>
      <c r="Z37" s="1" t="e">
        <f t="shared" si="16"/>
        <v>#N/A</v>
      </c>
      <c r="AA37" s="3">
        <f t="shared" si="1"/>
        <v>0</v>
      </c>
      <c r="AB37" s="13" t="e">
        <f t="shared" si="2"/>
        <v>#N/A</v>
      </c>
      <c r="AC37" s="13" t="e">
        <f t="shared" si="3"/>
        <v>#N/A</v>
      </c>
      <c r="AD37" s="13" t="e">
        <f t="shared" si="4"/>
        <v>#N/A</v>
      </c>
      <c r="AE37" s="13" t="e">
        <f t="shared" si="5"/>
        <v>#N/A</v>
      </c>
      <c r="AF37" s="13" t="e">
        <f t="shared" si="6"/>
        <v>#N/A</v>
      </c>
      <c r="AG37" s="13" t="e">
        <f t="shared" si="7"/>
        <v>#N/A</v>
      </c>
      <c r="AQ37" s="11">
        <f t="shared" si="18"/>
        <v>40</v>
      </c>
      <c r="AR37" s="11">
        <f t="shared" si="18"/>
        <v>25</v>
      </c>
      <c r="AS37" s="1" t="e">
        <f t="shared" si="8"/>
        <v>#N/A</v>
      </c>
      <c r="AT37" s="117">
        <f>+EvolOf!H27</f>
        <v>9149</v>
      </c>
      <c r="AU37" s="1">
        <f t="shared" si="9"/>
        <v>94417</v>
      </c>
      <c r="AV37" s="1" t="e">
        <f t="shared" si="10"/>
        <v>#N/A</v>
      </c>
      <c r="AW37" s="40" t="e">
        <f t="shared" si="11"/>
        <v>#N/A</v>
      </c>
      <c r="AX37" s="1" t="e">
        <f t="shared" si="12"/>
        <v>#N/A</v>
      </c>
      <c r="AY37" s="1">
        <f t="shared" si="13"/>
        <v>0</v>
      </c>
      <c r="BJ37" s="1"/>
      <c r="BK37" s="1"/>
      <c r="BL37" s="1"/>
      <c r="BM37" s="1"/>
    </row>
    <row r="38" spans="1:65" x14ac:dyDescent="0.3">
      <c r="B38" s="1" t="e">
        <f t="shared" si="0"/>
        <v>#N/A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" t="str">
        <f t="shared" si="14"/>
        <v/>
      </c>
      <c r="W38" s="1" t="str">
        <f t="shared" si="15"/>
        <v/>
      </c>
      <c r="X38" s="1" t="str">
        <f t="shared" si="15"/>
        <v/>
      </c>
      <c r="Y38" s="1" t="str">
        <f t="shared" si="15"/>
        <v/>
      </c>
      <c r="Z38" s="1" t="e">
        <f t="shared" si="16"/>
        <v>#N/A</v>
      </c>
      <c r="AA38" s="3">
        <f t="shared" si="1"/>
        <v>0</v>
      </c>
      <c r="AB38" s="13" t="e">
        <f t="shared" si="2"/>
        <v>#N/A</v>
      </c>
      <c r="AC38" s="13" t="e">
        <f t="shared" si="3"/>
        <v>#N/A</v>
      </c>
      <c r="AD38" s="13" t="e">
        <f t="shared" si="4"/>
        <v>#N/A</v>
      </c>
      <c r="AE38" s="13" t="e">
        <f t="shared" si="5"/>
        <v>#N/A</v>
      </c>
      <c r="AF38" s="13" t="e">
        <f t="shared" si="6"/>
        <v>#N/A</v>
      </c>
      <c r="AG38" s="13" t="e">
        <f t="shared" si="7"/>
        <v>#N/A</v>
      </c>
      <c r="AQ38" s="11">
        <f t="shared" si="18"/>
        <v>41</v>
      </c>
      <c r="AR38" s="11">
        <f t="shared" si="18"/>
        <v>26</v>
      </c>
      <c r="AS38" s="1" t="e">
        <f t="shared" si="8"/>
        <v>#N/A</v>
      </c>
      <c r="AT38" s="117">
        <f>+EvolOf!H28</f>
        <v>11178</v>
      </c>
      <c r="AU38" s="1">
        <f t="shared" si="9"/>
        <v>102136</v>
      </c>
      <c r="AV38" s="1" t="e">
        <f t="shared" si="10"/>
        <v>#N/A</v>
      </c>
      <c r="AW38" s="40" t="e">
        <f t="shared" si="11"/>
        <v>#N/A</v>
      </c>
      <c r="AX38" s="1" t="e">
        <f t="shared" si="12"/>
        <v>#N/A</v>
      </c>
      <c r="AY38" s="1">
        <f t="shared" si="13"/>
        <v>0</v>
      </c>
      <c r="BJ38" s="1"/>
      <c r="BK38" s="1"/>
      <c r="BL38" s="1"/>
      <c r="BM38" s="1"/>
    </row>
    <row r="39" spans="1:65" x14ac:dyDescent="0.3">
      <c r="B39" s="1" t="e">
        <f t="shared" si="0"/>
        <v>#N/A</v>
      </c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" t="str">
        <f t="shared" si="14"/>
        <v/>
      </c>
      <c r="W39" s="1" t="str">
        <f t="shared" si="15"/>
        <v/>
      </c>
      <c r="X39" s="1" t="str">
        <f t="shared" si="15"/>
        <v/>
      </c>
      <c r="Y39" s="1" t="str">
        <f t="shared" si="15"/>
        <v/>
      </c>
      <c r="Z39" s="1" t="e">
        <f t="shared" si="16"/>
        <v>#N/A</v>
      </c>
      <c r="AA39" s="3">
        <f t="shared" si="1"/>
        <v>0</v>
      </c>
      <c r="AB39" s="13" t="e">
        <f t="shared" si="2"/>
        <v>#N/A</v>
      </c>
      <c r="AC39" s="13" t="e">
        <f t="shared" si="3"/>
        <v>#N/A</v>
      </c>
      <c r="AD39" s="13" t="e">
        <f t="shared" si="4"/>
        <v>#N/A</v>
      </c>
      <c r="AE39" s="13" t="e">
        <f t="shared" si="5"/>
        <v>#N/A</v>
      </c>
      <c r="AF39" s="13" t="e">
        <f t="shared" si="6"/>
        <v>#N/A</v>
      </c>
      <c r="AG39" s="13" t="e">
        <f t="shared" si="7"/>
        <v>#N/A</v>
      </c>
      <c r="AQ39" s="11">
        <f t="shared" si="18"/>
        <v>42</v>
      </c>
      <c r="AR39" s="11">
        <f t="shared" si="18"/>
        <v>27</v>
      </c>
      <c r="AS39" s="1" t="e">
        <f t="shared" si="8"/>
        <v>#N/A</v>
      </c>
      <c r="AT39" s="117">
        <f>+EvolOf!H29</f>
        <v>13716</v>
      </c>
      <c r="AU39" s="1">
        <f t="shared" si="9"/>
        <v>0</v>
      </c>
      <c r="AV39" s="1">
        <f t="shared" si="10"/>
        <v>0</v>
      </c>
      <c r="AW39" s="40" t="e">
        <f t="shared" si="11"/>
        <v>#N/A</v>
      </c>
      <c r="AX39" s="1">
        <f t="shared" si="12"/>
        <v>0</v>
      </c>
      <c r="AY39" s="1">
        <f t="shared" si="13"/>
        <v>0</v>
      </c>
      <c r="BJ39" s="1"/>
      <c r="BK39" s="1"/>
      <c r="BL39" s="1"/>
      <c r="BM39" s="1"/>
    </row>
    <row r="40" spans="1:65" x14ac:dyDescent="0.3">
      <c r="B40" s="1" t="e">
        <f t="shared" si="0"/>
        <v>#N/A</v>
      </c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" t="str">
        <f t="shared" si="14"/>
        <v/>
      </c>
      <c r="W40" s="1" t="str">
        <f t="shared" si="15"/>
        <v/>
      </c>
      <c r="X40" s="1" t="str">
        <f t="shared" si="15"/>
        <v/>
      </c>
      <c r="Y40" s="1" t="str">
        <f t="shared" si="15"/>
        <v/>
      </c>
      <c r="Z40" s="1" t="e">
        <f t="shared" si="16"/>
        <v>#N/A</v>
      </c>
      <c r="AA40" s="3">
        <f t="shared" si="1"/>
        <v>0</v>
      </c>
      <c r="AB40" s="13" t="e">
        <f t="shared" si="2"/>
        <v>#N/A</v>
      </c>
      <c r="AC40" s="13" t="e">
        <f t="shared" si="3"/>
        <v>#N/A</v>
      </c>
      <c r="AD40" s="13" t="e">
        <f t="shared" si="4"/>
        <v>#N/A</v>
      </c>
      <c r="AE40" s="13" t="e">
        <f t="shared" si="5"/>
        <v>#N/A</v>
      </c>
      <c r="AF40" s="13" t="e">
        <f t="shared" si="6"/>
        <v>#N/A</v>
      </c>
      <c r="AG40" s="13" t="e">
        <f t="shared" si="7"/>
        <v>#N/A</v>
      </c>
      <c r="AQ40" s="11">
        <f t="shared" si="18"/>
        <v>43</v>
      </c>
      <c r="AR40" s="11">
        <f t="shared" si="18"/>
        <v>28</v>
      </c>
      <c r="AS40" s="1" t="e">
        <f t="shared" si="8"/>
        <v>#N/A</v>
      </c>
      <c r="AT40" s="117">
        <f>+EvolOf!H30</f>
        <v>17147</v>
      </c>
      <c r="AU40" s="1">
        <f t="shared" si="9"/>
        <v>0</v>
      </c>
      <c r="AV40" s="1">
        <f t="shared" si="10"/>
        <v>0</v>
      </c>
      <c r="AW40" s="40" t="e">
        <f t="shared" si="11"/>
        <v>#N/A</v>
      </c>
      <c r="AX40" s="1">
        <f t="shared" si="12"/>
        <v>0</v>
      </c>
      <c r="AY40" s="1">
        <f t="shared" si="13"/>
        <v>0</v>
      </c>
      <c r="BJ40" s="1"/>
      <c r="BK40" s="1"/>
      <c r="BL40" s="1"/>
      <c r="BM40" s="1"/>
    </row>
    <row r="41" spans="1:65" x14ac:dyDescent="0.3">
      <c r="B41" s="1" t="e">
        <f t="shared" si="0"/>
        <v>#N/A</v>
      </c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" t="str">
        <f t="shared" si="14"/>
        <v/>
      </c>
      <c r="W41" s="1" t="str">
        <f t="shared" si="15"/>
        <v/>
      </c>
      <c r="X41" s="1" t="str">
        <f t="shared" si="15"/>
        <v/>
      </c>
      <c r="Y41" s="1" t="str">
        <f t="shared" si="15"/>
        <v/>
      </c>
      <c r="Z41" s="1" t="e">
        <f t="shared" si="16"/>
        <v>#N/A</v>
      </c>
      <c r="AA41" s="3">
        <f t="shared" si="1"/>
        <v>0</v>
      </c>
      <c r="AB41" s="13" t="e">
        <f t="shared" si="2"/>
        <v>#N/A</v>
      </c>
      <c r="AC41" s="13" t="e">
        <f t="shared" si="3"/>
        <v>#N/A</v>
      </c>
      <c r="AD41" s="13" t="e">
        <f t="shared" si="4"/>
        <v>#N/A</v>
      </c>
      <c r="AE41" s="13" t="e">
        <f t="shared" si="5"/>
        <v>#N/A</v>
      </c>
      <c r="AF41" s="13" t="e">
        <f t="shared" si="6"/>
        <v>#N/A</v>
      </c>
      <c r="AG41" s="13" t="e">
        <f t="shared" si="7"/>
        <v>#N/A</v>
      </c>
      <c r="AQ41" s="11">
        <f t="shared" si="18"/>
        <v>44</v>
      </c>
      <c r="AR41" s="11">
        <f t="shared" si="18"/>
        <v>29</v>
      </c>
      <c r="AS41" s="1" t="e">
        <f t="shared" si="8"/>
        <v>#N/A</v>
      </c>
      <c r="AT41" s="117">
        <f>+EvolOf!H31</f>
        <v>19980</v>
      </c>
      <c r="AU41" s="1">
        <f t="shared" si="9"/>
        <v>0</v>
      </c>
      <c r="AV41" s="1">
        <f t="shared" si="10"/>
        <v>0</v>
      </c>
      <c r="AW41" s="40" t="e">
        <f t="shared" si="11"/>
        <v>#N/A</v>
      </c>
      <c r="AX41" s="1">
        <f t="shared" si="12"/>
        <v>0</v>
      </c>
      <c r="AY41" s="1">
        <f t="shared" si="13"/>
        <v>0</v>
      </c>
      <c r="BJ41" s="1"/>
      <c r="BK41" s="1"/>
      <c r="BL41" s="1"/>
      <c r="BM41" s="1"/>
    </row>
    <row r="42" spans="1:65" x14ac:dyDescent="0.3">
      <c r="B42" s="1" t="e">
        <f t="shared" si="0"/>
        <v>#N/A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" t="str">
        <f t="shared" si="14"/>
        <v/>
      </c>
      <c r="W42" s="1" t="str">
        <f t="shared" si="15"/>
        <v/>
      </c>
      <c r="X42" s="1" t="str">
        <f t="shared" si="15"/>
        <v/>
      </c>
      <c r="Y42" s="1" t="str">
        <f t="shared" si="15"/>
        <v/>
      </c>
      <c r="Z42" s="1" t="e">
        <f t="shared" si="16"/>
        <v>#N/A</v>
      </c>
      <c r="AA42" s="3">
        <f t="shared" si="1"/>
        <v>0</v>
      </c>
      <c r="AB42" s="13" t="e">
        <f t="shared" si="2"/>
        <v>#N/A</v>
      </c>
      <c r="AC42" s="13" t="e">
        <f t="shared" si="3"/>
        <v>#N/A</v>
      </c>
      <c r="AD42" s="13" t="e">
        <f t="shared" si="4"/>
        <v>#N/A</v>
      </c>
      <c r="AE42" s="13" t="e">
        <f t="shared" si="5"/>
        <v>#N/A</v>
      </c>
      <c r="AF42" s="13" t="e">
        <f t="shared" si="6"/>
        <v>#N/A</v>
      </c>
      <c r="AG42" s="13" t="e">
        <f t="shared" si="7"/>
        <v>#N/A</v>
      </c>
      <c r="AQ42" s="11">
        <f t="shared" si="18"/>
        <v>45</v>
      </c>
      <c r="AR42" s="11">
        <f t="shared" si="18"/>
        <v>30</v>
      </c>
      <c r="AS42" s="1" t="e">
        <f t="shared" si="8"/>
        <v>#N/A</v>
      </c>
      <c r="AT42" s="117">
        <f>+EvolOf!H32</f>
        <v>24926</v>
      </c>
      <c r="AU42" s="1">
        <f t="shared" si="9"/>
        <v>0</v>
      </c>
      <c r="AV42" s="1">
        <f t="shared" si="10"/>
        <v>0</v>
      </c>
      <c r="AW42" s="40" t="e">
        <f t="shared" si="11"/>
        <v>#N/A</v>
      </c>
      <c r="AX42" s="1">
        <f t="shared" si="12"/>
        <v>0</v>
      </c>
      <c r="AY42" s="1">
        <f t="shared" si="13"/>
        <v>0</v>
      </c>
      <c r="BJ42" s="1"/>
      <c r="BK42" s="1"/>
      <c r="BL42" s="1"/>
      <c r="BM42" s="1"/>
    </row>
    <row r="43" spans="1:65" x14ac:dyDescent="0.3">
      <c r="B43" s="1" t="e">
        <f t="shared" si="0"/>
        <v>#N/A</v>
      </c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" t="str">
        <f t="shared" si="14"/>
        <v/>
      </c>
      <c r="W43" s="1" t="str">
        <f t="shared" si="15"/>
        <v/>
      </c>
      <c r="X43" s="1" t="str">
        <f t="shared" si="15"/>
        <v/>
      </c>
      <c r="Y43" s="1" t="str">
        <f t="shared" si="15"/>
        <v/>
      </c>
      <c r="Z43" s="1" t="e">
        <f t="shared" si="16"/>
        <v>#N/A</v>
      </c>
      <c r="AA43" s="3">
        <f t="shared" si="1"/>
        <v>0</v>
      </c>
      <c r="AB43" s="13" t="e">
        <f t="shared" si="2"/>
        <v>#N/A</v>
      </c>
      <c r="AC43" s="13" t="e">
        <f t="shared" si="3"/>
        <v>#N/A</v>
      </c>
      <c r="AD43" s="13" t="e">
        <f t="shared" si="4"/>
        <v>#N/A</v>
      </c>
      <c r="AE43" s="13" t="e">
        <f t="shared" si="5"/>
        <v>#N/A</v>
      </c>
      <c r="AF43" s="13" t="e">
        <f t="shared" si="6"/>
        <v>#N/A</v>
      </c>
      <c r="AG43" s="13" t="e">
        <f t="shared" si="7"/>
        <v>#N/A</v>
      </c>
      <c r="AQ43" s="11">
        <f t="shared" si="18"/>
        <v>46</v>
      </c>
      <c r="AR43" s="11">
        <f t="shared" si="18"/>
        <v>31</v>
      </c>
      <c r="AS43" s="1" t="e">
        <f t="shared" si="8"/>
        <v>#N/A</v>
      </c>
      <c r="AT43" s="117">
        <f>+EvolOf!H33</f>
        <v>28572</v>
      </c>
      <c r="AU43" s="1">
        <f t="shared" si="9"/>
        <v>0</v>
      </c>
      <c r="AV43" s="1">
        <f t="shared" si="10"/>
        <v>0</v>
      </c>
      <c r="AW43" s="40" t="e">
        <f t="shared" si="11"/>
        <v>#N/A</v>
      </c>
      <c r="AX43" s="1">
        <f t="shared" si="12"/>
        <v>0</v>
      </c>
      <c r="AY43" s="1">
        <f t="shared" si="13"/>
        <v>0</v>
      </c>
      <c r="BJ43" s="1"/>
      <c r="BK43" s="1"/>
      <c r="BL43" s="1"/>
      <c r="BM43" s="1"/>
    </row>
    <row r="44" spans="1:65" x14ac:dyDescent="0.3">
      <c r="B44" s="1" t="e">
        <f t="shared" si="0"/>
        <v>#N/A</v>
      </c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" t="str">
        <f t="shared" si="14"/>
        <v/>
      </c>
      <c r="W44" s="1" t="str">
        <f t="shared" si="15"/>
        <v/>
      </c>
      <c r="X44" s="1" t="str">
        <f t="shared" si="15"/>
        <v/>
      </c>
      <c r="Y44" s="1" t="str">
        <f t="shared" si="15"/>
        <v/>
      </c>
      <c r="Z44" s="1" t="e">
        <f t="shared" si="16"/>
        <v>#N/A</v>
      </c>
      <c r="AA44" s="3">
        <f t="shared" si="1"/>
        <v>0</v>
      </c>
      <c r="AB44" s="13" t="e">
        <f t="shared" si="2"/>
        <v>#N/A</v>
      </c>
      <c r="AC44" s="13" t="e">
        <f t="shared" si="3"/>
        <v>#N/A</v>
      </c>
      <c r="AD44" s="13" t="e">
        <f t="shared" si="4"/>
        <v>#N/A</v>
      </c>
      <c r="AE44" s="13" t="e">
        <f t="shared" si="5"/>
        <v>#N/A</v>
      </c>
      <c r="AF44" s="13" t="e">
        <f t="shared" si="6"/>
        <v>#N/A</v>
      </c>
      <c r="AG44" s="13" t="e">
        <f t="shared" si="7"/>
        <v>#N/A</v>
      </c>
      <c r="AQ44" s="11">
        <f t="shared" si="18"/>
        <v>47</v>
      </c>
      <c r="AR44" s="11">
        <f t="shared" si="18"/>
        <v>32</v>
      </c>
      <c r="AS44" s="1" t="e">
        <f t="shared" si="8"/>
        <v>#N/A</v>
      </c>
      <c r="AT44" s="117">
        <f>+EvolOf!H34</f>
        <v>33089</v>
      </c>
      <c r="AU44" s="1">
        <f t="shared" si="9"/>
        <v>0</v>
      </c>
      <c r="AV44" s="1">
        <f t="shared" si="10"/>
        <v>0</v>
      </c>
      <c r="AW44" s="40" t="e">
        <f t="shared" si="11"/>
        <v>#N/A</v>
      </c>
      <c r="AX44" s="1">
        <f t="shared" si="12"/>
        <v>0</v>
      </c>
      <c r="AY44" s="1">
        <f t="shared" si="13"/>
        <v>0</v>
      </c>
      <c r="BJ44" s="1"/>
      <c r="BK44" s="1"/>
      <c r="BL44" s="1"/>
      <c r="BM44" s="1"/>
    </row>
    <row r="45" spans="1:65" x14ac:dyDescent="0.3">
      <c r="B45" s="1" t="e">
        <f t="shared" si="0"/>
        <v>#N/A</v>
      </c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" t="str">
        <f t="shared" si="14"/>
        <v/>
      </c>
      <c r="W45" s="1" t="str">
        <f t="shared" si="15"/>
        <v/>
      </c>
      <c r="X45" s="1" t="str">
        <f t="shared" si="15"/>
        <v/>
      </c>
      <c r="Y45" s="1" t="str">
        <f t="shared" si="15"/>
        <v/>
      </c>
      <c r="Z45" s="1" t="e">
        <f t="shared" si="16"/>
        <v>#N/A</v>
      </c>
      <c r="AA45" s="3">
        <f t="shared" si="1"/>
        <v>0</v>
      </c>
      <c r="AB45" s="13" t="e">
        <f t="shared" si="2"/>
        <v>#N/A</v>
      </c>
      <c r="AC45" s="13" t="e">
        <f t="shared" si="3"/>
        <v>#N/A</v>
      </c>
      <c r="AD45" s="13" t="e">
        <f t="shared" si="4"/>
        <v>#N/A</v>
      </c>
      <c r="AE45" s="13" t="e">
        <f t="shared" si="5"/>
        <v>#N/A</v>
      </c>
      <c r="AF45" s="13" t="e">
        <f t="shared" si="6"/>
        <v>#N/A</v>
      </c>
      <c r="AG45" s="13" t="e">
        <f t="shared" si="7"/>
        <v>#N/A</v>
      </c>
      <c r="AQ45" s="11">
        <f t="shared" si="18"/>
        <v>48</v>
      </c>
      <c r="AR45" s="11">
        <f t="shared" si="18"/>
        <v>33</v>
      </c>
      <c r="AS45" s="1" t="e">
        <f t="shared" si="8"/>
        <v>#N/A</v>
      </c>
      <c r="AT45" s="117">
        <f>+EvolOf!H35</f>
        <v>39673</v>
      </c>
      <c r="AU45" s="1">
        <f t="shared" si="9"/>
        <v>0</v>
      </c>
      <c r="AV45" s="1">
        <f t="shared" si="10"/>
        <v>0</v>
      </c>
      <c r="AW45" s="40" t="e">
        <f t="shared" si="11"/>
        <v>#N/A</v>
      </c>
      <c r="AX45" s="1">
        <f t="shared" si="12"/>
        <v>0</v>
      </c>
      <c r="AY45" s="1">
        <f t="shared" si="13"/>
        <v>0</v>
      </c>
      <c r="BJ45" s="1"/>
      <c r="BK45" s="1"/>
      <c r="BL45" s="1"/>
      <c r="BM45" s="1"/>
    </row>
    <row r="46" spans="1:65" x14ac:dyDescent="0.3">
      <c r="A46" s="6" t="e">
        <f>+E70/E46</f>
        <v>#DIV/0!</v>
      </c>
      <c r="B46" s="1" t="e">
        <f t="shared" si="0"/>
        <v>#N/A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" t="str">
        <f t="shared" si="14"/>
        <v/>
      </c>
      <c r="W46" s="1" t="str">
        <f t="shared" si="15"/>
        <v/>
      </c>
      <c r="X46" s="1" t="str">
        <f t="shared" si="15"/>
        <v/>
      </c>
      <c r="Y46" s="1" t="str">
        <f t="shared" si="15"/>
        <v/>
      </c>
      <c r="Z46" s="1" t="e">
        <f t="shared" si="16"/>
        <v>#N/A</v>
      </c>
      <c r="AA46" s="3">
        <f t="shared" si="1"/>
        <v>0</v>
      </c>
      <c r="AB46" s="13" t="e">
        <f t="shared" si="2"/>
        <v>#N/A</v>
      </c>
      <c r="AC46" s="13" t="e">
        <f t="shared" si="3"/>
        <v>#N/A</v>
      </c>
      <c r="AD46" s="13" t="e">
        <f t="shared" si="4"/>
        <v>#N/A</v>
      </c>
      <c r="AE46" s="13" t="e">
        <f t="shared" si="5"/>
        <v>#N/A</v>
      </c>
      <c r="AF46" s="13" t="e">
        <f t="shared" si="6"/>
        <v>#N/A</v>
      </c>
      <c r="AG46" s="13" t="e">
        <f t="shared" si="7"/>
        <v>#N/A</v>
      </c>
      <c r="AQ46" s="11">
        <f t="shared" si="18"/>
        <v>49</v>
      </c>
      <c r="AR46" s="11">
        <f t="shared" si="18"/>
        <v>34</v>
      </c>
      <c r="AS46" s="1" t="e">
        <f t="shared" si="8"/>
        <v>#N/A</v>
      </c>
      <c r="AT46" s="117">
        <f>+EvolOf!H36</f>
        <v>47610</v>
      </c>
      <c r="AU46" s="1">
        <f t="shared" si="9"/>
        <v>0</v>
      </c>
      <c r="AV46" s="1">
        <f t="shared" si="10"/>
        <v>0</v>
      </c>
      <c r="AW46" s="40" t="e">
        <f t="shared" si="11"/>
        <v>#N/A</v>
      </c>
      <c r="AX46" s="1">
        <f t="shared" si="12"/>
        <v>0</v>
      </c>
      <c r="AY46" s="1">
        <f t="shared" si="13"/>
        <v>0</v>
      </c>
    </row>
    <row r="47" spans="1:65" x14ac:dyDescent="0.3">
      <c r="B47" s="1" t="e">
        <f t="shared" si="0"/>
        <v>#N/A</v>
      </c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" t="str">
        <f t="shared" si="14"/>
        <v/>
      </c>
      <c r="W47" s="1" t="str">
        <f t="shared" si="15"/>
        <v/>
      </c>
      <c r="X47" s="1" t="str">
        <f t="shared" si="15"/>
        <v/>
      </c>
      <c r="Y47" s="1" t="str">
        <f t="shared" si="15"/>
        <v/>
      </c>
      <c r="Z47" s="1" t="e">
        <f t="shared" si="16"/>
        <v>#N/A</v>
      </c>
      <c r="AA47" s="3">
        <f t="shared" si="1"/>
        <v>0</v>
      </c>
      <c r="AB47" s="13" t="e">
        <f t="shared" si="2"/>
        <v>#N/A</v>
      </c>
      <c r="AC47" s="13" t="e">
        <f t="shared" si="3"/>
        <v>#N/A</v>
      </c>
      <c r="AD47" s="13" t="e">
        <f t="shared" si="4"/>
        <v>#N/A</v>
      </c>
      <c r="AE47" s="13" t="e">
        <f t="shared" si="5"/>
        <v>#N/A</v>
      </c>
      <c r="AF47" s="13" t="e">
        <f t="shared" si="6"/>
        <v>#N/A</v>
      </c>
      <c r="AG47" s="13" t="e">
        <f t="shared" si="7"/>
        <v>#N/A</v>
      </c>
      <c r="AQ47" s="11">
        <f t="shared" ref="AQ47:AR62" si="19">+AQ46+1</f>
        <v>50</v>
      </c>
      <c r="AR47" s="11">
        <f t="shared" si="19"/>
        <v>35</v>
      </c>
      <c r="AS47" s="1" t="e">
        <f t="shared" si="8"/>
        <v>#N/A</v>
      </c>
      <c r="AT47" s="117">
        <f>+EvolOf!H37</f>
        <v>56188</v>
      </c>
      <c r="AU47" s="1">
        <f t="shared" si="9"/>
        <v>0</v>
      </c>
      <c r="AV47" s="1">
        <f t="shared" si="10"/>
        <v>0</v>
      </c>
      <c r="AW47" s="40" t="e">
        <f t="shared" si="11"/>
        <v>#N/A</v>
      </c>
      <c r="AX47" s="1">
        <f t="shared" si="12"/>
        <v>0</v>
      </c>
      <c r="AY47" s="1">
        <f t="shared" si="13"/>
        <v>0</v>
      </c>
    </row>
    <row r="48" spans="1:65" x14ac:dyDescent="0.3">
      <c r="B48" s="1" t="e">
        <f t="shared" si="0"/>
        <v>#N/A</v>
      </c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" t="str">
        <f t="shared" si="14"/>
        <v/>
      </c>
      <c r="W48" s="1" t="str">
        <f t="shared" si="15"/>
        <v/>
      </c>
      <c r="X48" s="1" t="str">
        <f t="shared" si="15"/>
        <v/>
      </c>
      <c r="Y48" s="1" t="str">
        <f t="shared" si="15"/>
        <v/>
      </c>
      <c r="Z48" s="1" t="e">
        <f t="shared" si="16"/>
        <v>#N/A</v>
      </c>
      <c r="AA48" s="3">
        <f t="shared" si="1"/>
        <v>0</v>
      </c>
      <c r="AB48" s="13" t="e">
        <f t="shared" si="2"/>
        <v>#N/A</v>
      </c>
      <c r="AC48" s="13" t="e">
        <f t="shared" si="3"/>
        <v>#N/A</v>
      </c>
      <c r="AD48" s="13" t="e">
        <f t="shared" si="4"/>
        <v>#N/A</v>
      </c>
      <c r="AE48" s="13" t="e">
        <f t="shared" si="5"/>
        <v>#N/A</v>
      </c>
      <c r="AF48" s="13" t="e">
        <f t="shared" si="6"/>
        <v>#N/A</v>
      </c>
      <c r="AG48" s="13" t="e">
        <f t="shared" si="7"/>
        <v>#N/A</v>
      </c>
      <c r="AQ48" s="11">
        <f t="shared" si="19"/>
        <v>51</v>
      </c>
      <c r="AR48" s="11">
        <f t="shared" si="19"/>
        <v>36</v>
      </c>
      <c r="AS48" s="1" t="e">
        <f t="shared" si="8"/>
        <v>#N/A</v>
      </c>
      <c r="AT48" s="117">
        <f>+EvolOf!H38</f>
        <v>64059</v>
      </c>
      <c r="AU48" s="1">
        <f t="shared" si="9"/>
        <v>0</v>
      </c>
      <c r="AV48" s="1">
        <f t="shared" si="10"/>
        <v>0</v>
      </c>
      <c r="AW48" s="40" t="e">
        <f t="shared" si="11"/>
        <v>#N/A</v>
      </c>
      <c r="AX48" s="1">
        <f t="shared" si="12"/>
        <v>0</v>
      </c>
      <c r="AY48" s="1">
        <f t="shared" si="13"/>
        <v>0</v>
      </c>
    </row>
    <row r="49" spans="2:51" x14ac:dyDescent="0.3">
      <c r="B49" s="1" t="e">
        <f t="shared" si="0"/>
        <v>#N/A</v>
      </c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" t="str">
        <f t="shared" si="14"/>
        <v/>
      </c>
      <c r="W49" s="1" t="str">
        <f t="shared" si="15"/>
        <v/>
      </c>
      <c r="X49" s="1" t="str">
        <f t="shared" si="15"/>
        <v/>
      </c>
      <c r="Y49" s="1" t="str">
        <f t="shared" si="15"/>
        <v/>
      </c>
      <c r="Z49" s="1" t="e">
        <f t="shared" si="16"/>
        <v>#N/A</v>
      </c>
      <c r="AA49" s="3">
        <f t="shared" si="1"/>
        <v>0</v>
      </c>
      <c r="AB49" s="13" t="e">
        <f t="shared" si="2"/>
        <v>#N/A</v>
      </c>
      <c r="AC49" s="13" t="e">
        <f t="shared" si="3"/>
        <v>#N/A</v>
      </c>
      <c r="AD49" s="13" t="e">
        <f t="shared" si="4"/>
        <v>#N/A</v>
      </c>
      <c r="AE49" s="13" t="e">
        <f t="shared" si="5"/>
        <v>#N/A</v>
      </c>
      <c r="AF49" s="13" t="e">
        <f t="shared" si="6"/>
        <v>#N/A</v>
      </c>
      <c r="AG49" s="13" t="e">
        <f t="shared" si="7"/>
        <v>#N/A</v>
      </c>
      <c r="AQ49" s="11">
        <f t="shared" si="19"/>
        <v>52</v>
      </c>
      <c r="AR49" s="11">
        <f t="shared" si="19"/>
        <v>37</v>
      </c>
      <c r="AS49" s="1" t="e">
        <f t="shared" si="8"/>
        <v>#N/A</v>
      </c>
      <c r="AT49" s="117">
        <f>+EvolOf!H39</f>
        <v>72248</v>
      </c>
      <c r="AU49" s="1">
        <f t="shared" si="9"/>
        <v>0</v>
      </c>
      <c r="AV49" s="1">
        <f t="shared" si="10"/>
        <v>0</v>
      </c>
      <c r="AW49" s="40" t="e">
        <f t="shared" si="11"/>
        <v>#N/A</v>
      </c>
      <c r="AX49" s="1">
        <f t="shared" si="12"/>
        <v>0</v>
      </c>
      <c r="AY49" s="1">
        <f t="shared" si="13"/>
        <v>0</v>
      </c>
    </row>
    <row r="50" spans="2:51" x14ac:dyDescent="0.3">
      <c r="B50" s="1" t="e">
        <f t="shared" si="0"/>
        <v>#N/A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" t="str">
        <f t="shared" si="14"/>
        <v/>
      </c>
      <c r="W50" s="1" t="str">
        <f t="shared" si="15"/>
        <v/>
      </c>
      <c r="X50" s="1" t="str">
        <f t="shared" si="15"/>
        <v/>
      </c>
      <c r="Y50" s="1" t="str">
        <f t="shared" si="15"/>
        <v/>
      </c>
      <c r="Z50" s="1" t="e">
        <f t="shared" si="16"/>
        <v>#N/A</v>
      </c>
      <c r="AA50" s="3">
        <f t="shared" si="1"/>
        <v>0</v>
      </c>
      <c r="AB50" s="13" t="e">
        <f t="shared" si="2"/>
        <v>#N/A</v>
      </c>
      <c r="AC50" s="13" t="e">
        <f t="shared" si="3"/>
        <v>#N/A</v>
      </c>
      <c r="AD50" s="13" t="e">
        <f t="shared" si="4"/>
        <v>#N/A</v>
      </c>
      <c r="AE50" s="13" t="e">
        <f t="shared" si="5"/>
        <v>#N/A</v>
      </c>
      <c r="AF50" s="13" t="e">
        <f t="shared" si="6"/>
        <v>#N/A</v>
      </c>
      <c r="AG50" s="13" t="e">
        <f t="shared" si="7"/>
        <v>#N/A</v>
      </c>
      <c r="AQ50" s="11">
        <f t="shared" si="19"/>
        <v>53</v>
      </c>
      <c r="AR50" s="11">
        <f t="shared" si="19"/>
        <v>38</v>
      </c>
      <c r="AS50" s="1" t="e">
        <f t="shared" si="8"/>
        <v>#N/A</v>
      </c>
      <c r="AT50" s="117">
        <f>+EvolOf!H40</f>
        <v>78797</v>
      </c>
      <c r="AU50" s="1">
        <f t="shared" si="9"/>
        <v>0</v>
      </c>
      <c r="AV50" s="1">
        <f t="shared" si="10"/>
        <v>0</v>
      </c>
      <c r="AW50" s="40" t="e">
        <f t="shared" si="11"/>
        <v>#N/A</v>
      </c>
      <c r="AX50" s="1">
        <f t="shared" si="12"/>
        <v>0</v>
      </c>
      <c r="AY50" s="1">
        <f t="shared" si="13"/>
        <v>0</v>
      </c>
    </row>
    <row r="51" spans="2:51" x14ac:dyDescent="0.3">
      <c r="B51" s="1" t="e">
        <f t="shared" si="0"/>
        <v>#N/A</v>
      </c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" t="str">
        <f t="shared" si="14"/>
        <v/>
      </c>
      <c r="W51" s="1" t="str">
        <f t="shared" si="15"/>
        <v/>
      </c>
      <c r="X51" s="1" t="str">
        <f t="shared" si="15"/>
        <v/>
      </c>
      <c r="Y51" s="1" t="str">
        <f t="shared" si="15"/>
        <v/>
      </c>
      <c r="Z51" s="1" t="e">
        <f t="shared" si="16"/>
        <v>#N/A</v>
      </c>
      <c r="AA51" s="3">
        <f t="shared" si="1"/>
        <v>0</v>
      </c>
      <c r="AB51" s="13" t="e">
        <f t="shared" si="2"/>
        <v>#N/A</v>
      </c>
      <c r="AC51" s="13" t="e">
        <f t="shared" si="3"/>
        <v>#N/A</v>
      </c>
      <c r="AD51" s="13" t="e">
        <f t="shared" si="4"/>
        <v>#N/A</v>
      </c>
      <c r="AE51" s="13" t="e">
        <f t="shared" si="5"/>
        <v>#N/A</v>
      </c>
      <c r="AF51" s="13" t="e">
        <f t="shared" si="6"/>
        <v>#N/A</v>
      </c>
      <c r="AG51" s="13" t="e">
        <f t="shared" si="7"/>
        <v>#N/A</v>
      </c>
      <c r="AQ51" s="11">
        <f t="shared" si="19"/>
        <v>54</v>
      </c>
      <c r="AR51" s="11">
        <f t="shared" si="19"/>
        <v>39</v>
      </c>
      <c r="AS51" s="1" t="e">
        <f t="shared" si="8"/>
        <v>#N/A</v>
      </c>
      <c r="AT51" s="117">
        <f>+EvolOf!H41</f>
        <v>85195</v>
      </c>
      <c r="AU51" s="1">
        <f t="shared" si="9"/>
        <v>0</v>
      </c>
      <c r="AV51" s="1">
        <f t="shared" si="10"/>
        <v>0</v>
      </c>
      <c r="AW51" s="40" t="e">
        <f t="shared" si="11"/>
        <v>#N/A</v>
      </c>
      <c r="AX51" s="1">
        <f t="shared" si="12"/>
        <v>0</v>
      </c>
      <c r="AY51" s="1">
        <f t="shared" si="13"/>
        <v>0</v>
      </c>
    </row>
    <row r="52" spans="2:51" x14ac:dyDescent="0.3">
      <c r="B52" s="1" t="e">
        <f t="shared" si="0"/>
        <v>#N/A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" t="str">
        <f t="shared" si="14"/>
        <v/>
      </c>
      <c r="W52" s="1" t="str">
        <f t="shared" si="15"/>
        <v/>
      </c>
      <c r="X52" s="1" t="str">
        <f t="shared" si="15"/>
        <v/>
      </c>
      <c r="Y52" s="1" t="str">
        <f t="shared" si="15"/>
        <v/>
      </c>
      <c r="Z52" s="1" t="e">
        <f t="shared" si="16"/>
        <v>#N/A</v>
      </c>
      <c r="AA52" s="3">
        <f t="shared" si="1"/>
        <v>0</v>
      </c>
      <c r="AB52" s="13" t="e">
        <f t="shared" si="2"/>
        <v>#N/A</v>
      </c>
      <c r="AC52" s="13" t="e">
        <f t="shared" si="3"/>
        <v>#N/A</v>
      </c>
      <c r="AD52" s="13" t="e">
        <f t="shared" si="4"/>
        <v>#N/A</v>
      </c>
      <c r="AE52" s="13" t="e">
        <f t="shared" si="5"/>
        <v>#N/A</v>
      </c>
      <c r="AF52" s="13" t="e">
        <f t="shared" si="6"/>
        <v>#N/A</v>
      </c>
      <c r="AG52" s="13" t="e">
        <f t="shared" si="7"/>
        <v>#N/A</v>
      </c>
      <c r="AQ52" s="11">
        <f t="shared" si="19"/>
        <v>55</v>
      </c>
      <c r="AR52" s="11">
        <f t="shared" si="19"/>
        <v>40</v>
      </c>
      <c r="AS52" s="1" t="e">
        <f t="shared" si="8"/>
        <v>#N/A</v>
      </c>
      <c r="AT52" s="117">
        <f>+EvolOf!H42</f>
        <v>94417</v>
      </c>
      <c r="AY52" s="1">
        <f t="shared" si="13"/>
        <v>0</v>
      </c>
    </row>
    <row r="53" spans="2:51" x14ac:dyDescent="0.3">
      <c r="B53" s="1" t="e">
        <f t="shared" si="0"/>
        <v>#N/A</v>
      </c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" t="str">
        <f t="shared" si="14"/>
        <v/>
      </c>
      <c r="W53" s="1" t="str">
        <f t="shared" si="15"/>
        <v/>
      </c>
      <c r="X53" s="1" t="str">
        <f t="shared" si="15"/>
        <v/>
      </c>
      <c r="Y53" s="1" t="str">
        <f t="shared" si="15"/>
        <v/>
      </c>
      <c r="Z53" s="1" t="e">
        <f t="shared" si="16"/>
        <v>#N/A</v>
      </c>
      <c r="AA53" s="3">
        <f t="shared" si="1"/>
        <v>0</v>
      </c>
      <c r="AB53" s="13" t="e">
        <f t="shared" si="2"/>
        <v>#N/A</v>
      </c>
      <c r="AC53" s="13" t="e">
        <f t="shared" si="3"/>
        <v>#N/A</v>
      </c>
      <c r="AD53" s="13" t="e">
        <f t="shared" si="4"/>
        <v>#N/A</v>
      </c>
      <c r="AE53" s="13" t="e">
        <f t="shared" si="5"/>
        <v>#N/A</v>
      </c>
      <c r="AF53" s="13" t="e">
        <f t="shared" si="6"/>
        <v>#N/A</v>
      </c>
      <c r="AG53" s="13" t="e">
        <f t="shared" si="7"/>
        <v>#N/A</v>
      </c>
      <c r="AQ53" s="11">
        <f t="shared" si="19"/>
        <v>56</v>
      </c>
      <c r="AR53" s="11">
        <f t="shared" si="19"/>
        <v>41</v>
      </c>
      <c r="AS53" s="1" t="e">
        <f t="shared" si="8"/>
        <v>#N/A</v>
      </c>
      <c r="AT53" s="117">
        <f>+EvolOf!H43</f>
        <v>102136</v>
      </c>
      <c r="AY53" s="1">
        <f t="shared" si="13"/>
        <v>0</v>
      </c>
    </row>
    <row r="54" spans="2:51" x14ac:dyDescent="0.3">
      <c r="B54" s="1" t="e">
        <f t="shared" si="0"/>
        <v>#N/A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" t="str">
        <f t="shared" si="14"/>
        <v/>
      </c>
      <c r="W54" s="1" t="str">
        <f t="shared" si="15"/>
        <v/>
      </c>
      <c r="X54" s="1" t="str">
        <f t="shared" si="15"/>
        <v/>
      </c>
      <c r="Y54" s="1" t="str">
        <f t="shared" si="15"/>
        <v/>
      </c>
      <c r="Z54" s="1" t="e">
        <f t="shared" si="16"/>
        <v>#N/A</v>
      </c>
      <c r="AA54" s="3">
        <f t="shared" si="1"/>
        <v>0</v>
      </c>
      <c r="AB54" s="13" t="e">
        <f t="shared" si="2"/>
        <v>#N/A</v>
      </c>
      <c r="AC54" s="13" t="e">
        <f t="shared" si="3"/>
        <v>#N/A</v>
      </c>
      <c r="AD54" s="13" t="e">
        <f t="shared" si="4"/>
        <v>#N/A</v>
      </c>
      <c r="AE54" s="13" t="e">
        <f t="shared" si="5"/>
        <v>#N/A</v>
      </c>
      <c r="AF54" s="13" t="e">
        <f t="shared" si="6"/>
        <v>#N/A</v>
      </c>
      <c r="AG54" s="13" t="e">
        <f t="shared" si="7"/>
        <v>#N/A</v>
      </c>
      <c r="AQ54" s="11">
        <f t="shared" si="19"/>
        <v>57</v>
      </c>
      <c r="AR54" s="11">
        <f t="shared" si="19"/>
        <v>42</v>
      </c>
      <c r="AS54" s="1" t="e">
        <f t="shared" si="8"/>
        <v>#N/A</v>
      </c>
      <c r="AT54" s="117">
        <f>+EvolOf!H44</f>
        <v>0</v>
      </c>
      <c r="AY54" s="1">
        <f t="shared" si="13"/>
        <v>0</v>
      </c>
    </row>
    <row r="55" spans="2:51" x14ac:dyDescent="0.3">
      <c r="B55" s="1" t="e">
        <f t="shared" si="0"/>
        <v>#N/A</v>
      </c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" t="str">
        <f t="shared" si="14"/>
        <v/>
      </c>
      <c r="W55" s="1" t="str">
        <f t="shared" si="15"/>
        <v/>
      </c>
      <c r="X55" s="1" t="str">
        <f t="shared" si="15"/>
        <v/>
      </c>
      <c r="Y55" s="1" t="str">
        <f t="shared" si="15"/>
        <v/>
      </c>
      <c r="Z55" s="1" t="e">
        <f t="shared" si="16"/>
        <v>#N/A</v>
      </c>
      <c r="AA55" s="3">
        <f t="shared" si="1"/>
        <v>0</v>
      </c>
      <c r="AB55" s="13" t="e">
        <f t="shared" si="2"/>
        <v>#N/A</v>
      </c>
      <c r="AC55" s="13" t="e">
        <f t="shared" si="3"/>
        <v>#N/A</v>
      </c>
      <c r="AD55" s="13" t="e">
        <f t="shared" si="4"/>
        <v>#N/A</v>
      </c>
      <c r="AE55" s="13" t="e">
        <f t="shared" si="5"/>
        <v>#N/A</v>
      </c>
      <c r="AF55" s="13" t="e">
        <f t="shared" si="6"/>
        <v>#N/A</v>
      </c>
      <c r="AG55" s="13" t="e">
        <f t="shared" si="7"/>
        <v>#N/A</v>
      </c>
      <c r="AQ55" s="11">
        <f t="shared" si="19"/>
        <v>58</v>
      </c>
      <c r="AR55" s="11">
        <f t="shared" si="19"/>
        <v>43</v>
      </c>
      <c r="AS55" s="1" t="e">
        <f t="shared" si="8"/>
        <v>#N/A</v>
      </c>
      <c r="AT55" s="117">
        <f>+EvolOf!H45</f>
        <v>0</v>
      </c>
      <c r="AY55" s="1">
        <f t="shared" si="13"/>
        <v>0</v>
      </c>
    </row>
    <row r="56" spans="2:51" x14ac:dyDescent="0.3">
      <c r="B56" s="1" t="e">
        <f t="shared" si="0"/>
        <v>#N/A</v>
      </c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" t="str">
        <f t="shared" si="14"/>
        <v/>
      </c>
      <c r="W56" s="1" t="str">
        <f t="shared" si="15"/>
        <v/>
      </c>
      <c r="X56" s="1" t="str">
        <f t="shared" si="15"/>
        <v/>
      </c>
      <c r="Y56" s="1" t="str">
        <f t="shared" si="15"/>
        <v/>
      </c>
      <c r="Z56" s="1" t="e">
        <f t="shared" si="16"/>
        <v>#N/A</v>
      </c>
      <c r="AA56" s="3">
        <f t="shared" si="1"/>
        <v>0</v>
      </c>
      <c r="AB56" s="13" t="e">
        <f t="shared" si="2"/>
        <v>#N/A</v>
      </c>
      <c r="AC56" s="13" t="e">
        <f t="shared" si="3"/>
        <v>#N/A</v>
      </c>
      <c r="AD56" s="13" t="e">
        <f t="shared" si="4"/>
        <v>#N/A</v>
      </c>
      <c r="AE56" s="13" t="e">
        <f t="shared" si="5"/>
        <v>#N/A</v>
      </c>
      <c r="AF56" s="13" t="e">
        <f t="shared" si="6"/>
        <v>#N/A</v>
      </c>
      <c r="AG56" s="13" t="e">
        <f t="shared" si="7"/>
        <v>#N/A</v>
      </c>
      <c r="AQ56" s="11">
        <f t="shared" si="19"/>
        <v>59</v>
      </c>
      <c r="AR56" s="11">
        <f t="shared" si="19"/>
        <v>44</v>
      </c>
      <c r="AS56" s="1" t="e">
        <f t="shared" si="8"/>
        <v>#N/A</v>
      </c>
      <c r="AT56" s="117">
        <f>+EvolOf!H46</f>
        <v>0</v>
      </c>
      <c r="AY56" s="1">
        <f t="shared" si="13"/>
        <v>0</v>
      </c>
    </row>
    <row r="57" spans="2:51" x14ac:dyDescent="0.3">
      <c r="B57" s="1" t="e">
        <f t="shared" si="0"/>
        <v>#N/A</v>
      </c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" t="str">
        <f t="shared" si="14"/>
        <v/>
      </c>
      <c r="W57" s="1" t="str">
        <f t="shared" si="15"/>
        <v/>
      </c>
      <c r="X57" s="1" t="str">
        <f t="shared" si="15"/>
        <v/>
      </c>
      <c r="Y57" s="1" t="str">
        <f t="shared" si="15"/>
        <v/>
      </c>
      <c r="Z57" s="1" t="e">
        <f t="shared" si="16"/>
        <v>#N/A</v>
      </c>
      <c r="AA57" s="3">
        <f t="shared" si="1"/>
        <v>0</v>
      </c>
      <c r="AB57" s="13" t="e">
        <f t="shared" si="2"/>
        <v>#N/A</v>
      </c>
      <c r="AC57" s="13" t="e">
        <f t="shared" si="3"/>
        <v>#N/A</v>
      </c>
      <c r="AD57" s="13" t="e">
        <f t="shared" si="4"/>
        <v>#N/A</v>
      </c>
      <c r="AE57" s="13" t="e">
        <f t="shared" si="5"/>
        <v>#N/A</v>
      </c>
      <c r="AF57" s="13" t="e">
        <f t="shared" si="6"/>
        <v>#N/A</v>
      </c>
      <c r="AG57" s="13" t="e">
        <f t="shared" si="7"/>
        <v>#N/A</v>
      </c>
      <c r="AQ57" s="11">
        <f t="shared" si="19"/>
        <v>60</v>
      </c>
      <c r="AR57" s="11">
        <f t="shared" si="19"/>
        <v>45</v>
      </c>
      <c r="AS57" s="1" t="e">
        <f t="shared" si="8"/>
        <v>#N/A</v>
      </c>
      <c r="AT57" s="117">
        <f>+EvolOf!H47</f>
        <v>0</v>
      </c>
      <c r="AY57" s="1">
        <f t="shared" si="13"/>
        <v>0</v>
      </c>
    </row>
    <row r="58" spans="2:51" x14ac:dyDescent="0.3">
      <c r="B58" s="1" t="e">
        <f t="shared" si="0"/>
        <v>#N/A</v>
      </c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" t="str">
        <f t="shared" si="14"/>
        <v/>
      </c>
      <c r="W58" s="1" t="str">
        <f t="shared" si="15"/>
        <v/>
      </c>
      <c r="X58" s="1" t="str">
        <f t="shared" si="15"/>
        <v/>
      </c>
      <c r="Y58" s="1" t="str">
        <f t="shared" si="15"/>
        <v/>
      </c>
      <c r="Z58" s="1" t="e">
        <f t="shared" si="16"/>
        <v>#N/A</v>
      </c>
      <c r="AA58" s="3">
        <f t="shared" si="1"/>
        <v>0</v>
      </c>
      <c r="AB58" s="13" t="e">
        <f t="shared" si="2"/>
        <v>#N/A</v>
      </c>
      <c r="AC58" s="13" t="e">
        <f t="shared" si="3"/>
        <v>#N/A</v>
      </c>
      <c r="AD58" s="13" t="e">
        <f t="shared" si="4"/>
        <v>#N/A</v>
      </c>
      <c r="AE58" s="13" t="e">
        <f t="shared" si="5"/>
        <v>#N/A</v>
      </c>
      <c r="AF58" s="13" t="e">
        <f t="shared" si="6"/>
        <v>#N/A</v>
      </c>
      <c r="AG58" s="13" t="e">
        <f t="shared" si="7"/>
        <v>#N/A</v>
      </c>
      <c r="AQ58" s="11">
        <f t="shared" si="19"/>
        <v>61</v>
      </c>
      <c r="AR58" s="11">
        <f t="shared" si="19"/>
        <v>46</v>
      </c>
      <c r="AS58" s="1" t="e">
        <f t="shared" si="8"/>
        <v>#N/A</v>
      </c>
      <c r="AT58" s="117">
        <f>+EvolOf!H48</f>
        <v>0</v>
      </c>
      <c r="AY58" s="1">
        <f t="shared" si="13"/>
        <v>0</v>
      </c>
    </row>
    <row r="59" spans="2:51" x14ac:dyDescent="0.3">
      <c r="B59" s="1" t="e">
        <f t="shared" si="0"/>
        <v>#N/A</v>
      </c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" t="str">
        <f t="shared" si="14"/>
        <v/>
      </c>
      <c r="W59" s="1" t="str">
        <f t="shared" si="15"/>
        <v/>
      </c>
      <c r="X59" s="1" t="str">
        <f t="shared" si="15"/>
        <v/>
      </c>
      <c r="Y59" s="1" t="str">
        <f t="shared" si="15"/>
        <v/>
      </c>
      <c r="Z59" s="1" t="e">
        <f t="shared" si="16"/>
        <v>#N/A</v>
      </c>
      <c r="AA59" s="3">
        <f t="shared" si="1"/>
        <v>0</v>
      </c>
      <c r="AB59" s="13" t="e">
        <f t="shared" si="2"/>
        <v>#N/A</v>
      </c>
      <c r="AC59" s="13" t="e">
        <f t="shared" si="3"/>
        <v>#N/A</v>
      </c>
      <c r="AD59" s="13" t="e">
        <f t="shared" si="4"/>
        <v>#N/A</v>
      </c>
      <c r="AE59" s="13" t="e">
        <f t="shared" si="5"/>
        <v>#N/A</v>
      </c>
      <c r="AF59" s="13" t="e">
        <f t="shared" si="6"/>
        <v>#N/A</v>
      </c>
      <c r="AG59" s="13" t="e">
        <f t="shared" si="7"/>
        <v>#N/A</v>
      </c>
      <c r="AQ59" s="11">
        <f t="shared" si="19"/>
        <v>62</v>
      </c>
      <c r="AR59" s="11">
        <f t="shared" si="19"/>
        <v>47</v>
      </c>
      <c r="AS59" s="1" t="e">
        <f t="shared" si="8"/>
        <v>#N/A</v>
      </c>
      <c r="AT59" s="117">
        <f>+EvolOf!H49</f>
        <v>0</v>
      </c>
      <c r="AY59" s="1">
        <f t="shared" si="13"/>
        <v>0</v>
      </c>
    </row>
    <row r="60" spans="2:51" x14ac:dyDescent="0.3">
      <c r="B60" s="1" t="e">
        <f t="shared" si="0"/>
        <v>#N/A</v>
      </c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" t="str">
        <f t="shared" si="14"/>
        <v/>
      </c>
      <c r="W60" s="1" t="str">
        <f t="shared" si="15"/>
        <v/>
      </c>
      <c r="X60" s="1" t="str">
        <f t="shared" si="15"/>
        <v/>
      </c>
      <c r="Y60" s="1" t="str">
        <f t="shared" si="15"/>
        <v/>
      </c>
      <c r="Z60" s="1" t="e">
        <f t="shared" si="16"/>
        <v>#N/A</v>
      </c>
      <c r="AA60" s="3">
        <f t="shared" si="1"/>
        <v>0</v>
      </c>
      <c r="AB60" s="13" t="e">
        <f t="shared" si="2"/>
        <v>#N/A</v>
      </c>
      <c r="AC60" s="13" t="e">
        <f t="shared" si="3"/>
        <v>#N/A</v>
      </c>
      <c r="AD60" s="13" t="e">
        <f t="shared" si="4"/>
        <v>#N/A</v>
      </c>
      <c r="AE60" s="13" t="e">
        <f t="shared" si="5"/>
        <v>#N/A</v>
      </c>
      <c r="AF60" s="13" t="e">
        <f t="shared" si="6"/>
        <v>#N/A</v>
      </c>
      <c r="AG60" s="13" t="e">
        <f t="shared" si="7"/>
        <v>#N/A</v>
      </c>
      <c r="AQ60" s="11">
        <f t="shared" si="19"/>
        <v>63</v>
      </c>
      <c r="AR60" s="11">
        <f t="shared" si="19"/>
        <v>48</v>
      </c>
      <c r="AS60" s="1" t="e">
        <f t="shared" si="8"/>
        <v>#N/A</v>
      </c>
      <c r="AT60" s="117">
        <f>+EvolOf!H50</f>
        <v>0</v>
      </c>
      <c r="AY60" s="1">
        <f t="shared" si="13"/>
        <v>0</v>
      </c>
    </row>
    <row r="61" spans="2:51" x14ac:dyDescent="0.3">
      <c r="B61" s="1" t="e">
        <f t="shared" si="0"/>
        <v>#N/A</v>
      </c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" t="str">
        <f t="shared" si="14"/>
        <v/>
      </c>
      <c r="W61" s="1" t="str">
        <f t="shared" si="15"/>
        <v/>
      </c>
      <c r="X61" s="1" t="str">
        <f t="shared" si="15"/>
        <v/>
      </c>
      <c r="Y61" s="1" t="str">
        <f t="shared" si="15"/>
        <v/>
      </c>
      <c r="Z61" s="1" t="e">
        <f t="shared" si="16"/>
        <v>#N/A</v>
      </c>
      <c r="AA61" s="3">
        <f t="shared" si="1"/>
        <v>0</v>
      </c>
      <c r="AB61" s="13" t="e">
        <f t="shared" si="2"/>
        <v>#N/A</v>
      </c>
      <c r="AC61" s="13" t="e">
        <f t="shared" si="3"/>
        <v>#N/A</v>
      </c>
      <c r="AD61" s="13" t="e">
        <f t="shared" si="4"/>
        <v>#N/A</v>
      </c>
      <c r="AE61" s="13" t="e">
        <f t="shared" si="5"/>
        <v>#N/A</v>
      </c>
      <c r="AF61" s="13" t="e">
        <f t="shared" si="6"/>
        <v>#N/A</v>
      </c>
      <c r="AG61" s="13" t="e">
        <f t="shared" si="7"/>
        <v>#N/A</v>
      </c>
      <c r="AQ61" s="11">
        <f t="shared" si="19"/>
        <v>64</v>
      </c>
      <c r="AR61" s="11">
        <f t="shared" si="19"/>
        <v>49</v>
      </c>
      <c r="AS61" s="1" t="e">
        <f t="shared" si="8"/>
        <v>#N/A</v>
      </c>
      <c r="AT61" s="117">
        <f>+EvolOf!H51</f>
        <v>0</v>
      </c>
      <c r="AY61" s="1">
        <f t="shared" si="13"/>
        <v>0</v>
      </c>
    </row>
    <row r="62" spans="2:51" x14ac:dyDescent="0.3">
      <c r="B62" s="1" t="e">
        <f t="shared" si="0"/>
        <v>#N/A</v>
      </c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" t="str">
        <f t="shared" si="14"/>
        <v/>
      </c>
      <c r="W62" s="1" t="str">
        <f t="shared" si="15"/>
        <v/>
      </c>
      <c r="X62" s="1" t="str">
        <f t="shared" si="15"/>
        <v/>
      </c>
      <c r="Y62" s="1" t="str">
        <f t="shared" si="15"/>
        <v/>
      </c>
      <c r="Z62" s="1" t="e">
        <f t="shared" si="16"/>
        <v>#N/A</v>
      </c>
      <c r="AA62" s="3">
        <f t="shared" si="1"/>
        <v>0</v>
      </c>
      <c r="AB62" s="13" t="e">
        <f t="shared" si="2"/>
        <v>#N/A</v>
      </c>
      <c r="AC62" s="13" t="e">
        <f t="shared" si="3"/>
        <v>#N/A</v>
      </c>
      <c r="AD62" s="13" t="e">
        <f t="shared" si="4"/>
        <v>#N/A</v>
      </c>
      <c r="AE62" s="13" t="e">
        <f t="shared" si="5"/>
        <v>#N/A</v>
      </c>
      <c r="AF62" s="13" t="e">
        <f t="shared" si="6"/>
        <v>#N/A</v>
      </c>
      <c r="AG62" s="13" t="e">
        <f t="shared" si="7"/>
        <v>#N/A</v>
      </c>
      <c r="AQ62" s="11">
        <f t="shared" si="19"/>
        <v>65</v>
      </c>
      <c r="AR62" s="11">
        <f t="shared" si="19"/>
        <v>50</v>
      </c>
      <c r="AS62" s="1" t="e">
        <f t="shared" si="8"/>
        <v>#N/A</v>
      </c>
      <c r="AT62" s="117">
        <f>+EvolOf!H52</f>
        <v>0</v>
      </c>
      <c r="AY62" s="1">
        <f t="shared" si="13"/>
        <v>0</v>
      </c>
    </row>
    <row r="63" spans="2:51" x14ac:dyDescent="0.3">
      <c r="B63" s="1" t="e">
        <f t="shared" si="0"/>
        <v>#N/A</v>
      </c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" t="str">
        <f t="shared" si="14"/>
        <v/>
      </c>
      <c r="W63" s="1" t="str">
        <f t="shared" si="15"/>
        <v/>
      </c>
      <c r="X63" s="1" t="str">
        <f t="shared" si="15"/>
        <v/>
      </c>
      <c r="Y63" s="1" t="str">
        <f t="shared" si="15"/>
        <v/>
      </c>
      <c r="Z63" s="1" t="e">
        <f t="shared" si="16"/>
        <v>#N/A</v>
      </c>
      <c r="AA63" s="3">
        <f t="shared" si="1"/>
        <v>0</v>
      </c>
      <c r="AB63" s="13" t="e">
        <f t="shared" si="2"/>
        <v>#N/A</v>
      </c>
      <c r="AC63" s="13" t="e">
        <f t="shared" si="3"/>
        <v>#N/A</v>
      </c>
      <c r="AD63" s="13" t="e">
        <f t="shared" si="4"/>
        <v>#N/A</v>
      </c>
      <c r="AE63" s="13" t="e">
        <f t="shared" si="5"/>
        <v>#N/A</v>
      </c>
      <c r="AF63" s="13" t="e">
        <f t="shared" si="6"/>
        <v>#N/A</v>
      </c>
      <c r="AG63" s="13" t="e">
        <f t="shared" si="7"/>
        <v>#N/A</v>
      </c>
      <c r="AQ63" s="11">
        <f t="shared" ref="AQ63:AR78" si="20">+AQ62+1</f>
        <v>66</v>
      </c>
      <c r="AR63" s="11">
        <f t="shared" si="20"/>
        <v>51</v>
      </c>
      <c r="AS63" s="1" t="e">
        <f t="shared" si="8"/>
        <v>#N/A</v>
      </c>
      <c r="AT63" s="117">
        <f>+EvolOf!H53</f>
        <v>0</v>
      </c>
      <c r="AY63" s="1">
        <f t="shared" si="13"/>
        <v>0</v>
      </c>
    </row>
    <row r="64" spans="2:51" x14ac:dyDescent="0.3">
      <c r="B64" s="1" t="e">
        <f t="shared" si="0"/>
        <v>#N/A</v>
      </c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" t="str">
        <f t="shared" si="14"/>
        <v/>
      </c>
      <c r="W64" s="1" t="str">
        <f t="shared" si="15"/>
        <v/>
      </c>
      <c r="X64" s="1" t="str">
        <f t="shared" si="15"/>
        <v/>
      </c>
      <c r="Y64" s="1" t="str">
        <f t="shared" si="15"/>
        <v/>
      </c>
      <c r="Z64" s="1" t="e">
        <f t="shared" si="16"/>
        <v>#N/A</v>
      </c>
      <c r="AA64" s="3">
        <f t="shared" si="1"/>
        <v>0</v>
      </c>
      <c r="AB64" s="13" t="e">
        <f t="shared" si="2"/>
        <v>#N/A</v>
      </c>
      <c r="AC64" s="13" t="e">
        <f t="shared" si="3"/>
        <v>#N/A</v>
      </c>
      <c r="AD64" s="13" t="e">
        <f t="shared" si="4"/>
        <v>#N/A</v>
      </c>
      <c r="AE64" s="13" t="e">
        <f t="shared" si="5"/>
        <v>#N/A</v>
      </c>
      <c r="AF64" s="13" t="e">
        <f t="shared" si="6"/>
        <v>#N/A</v>
      </c>
      <c r="AG64" s="13" t="e">
        <f t="shared" si="7"/>
        <v>#N/A</v>
      </c>
      <c r="AQ64" s="11">
        <f t="shared" si="20"/>
        <v>67</v>
      </c>
      <c r="AR64" s="11">
        <f t="shared" si="20"/>
        <v>52</v>
      </c>
      <c r="AS64" s="1" t="e">
        <f t="shared" si="8"/>
        <v>#N/A</v>
      </c>
      <c r="AT64" s="117">
        <f>+EvolOf!H54</f>
        <v>0</v>
      </c>
      <c r="AY64" s="1">
        <f t="shared" si="13"/>
        <v>0</v>
      </c>
    </row>
    <row r="65" spans="2:51" x14ac:dyDescent="0.3">
      <c r="B65" s="1" t="e">
        <f t="shared" si="0"/>
        <v>#N/A</v>
      </c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" t="str">
        <f t="shared" si="14"/>
        <v/>
      </c>
      <c r="W65" s="1" t="str">
        <f t="shared" si="15"/>
        <v/>
      </c>
      <c r="X65" s="1" t="str">
        <f t="shared" si="15"/>
        <v/>
      </c>
      <c r="Y65" s="1" t="str">
        <f t="shared" si="15"/>
        <v/>
      </c>
      <c r="Z65" s="1" t="e">
        <f t="shared" si="16"/>
        <v>#N/A</v>
      </c>
      <c r="AA65" s="3">
        <f t="shared" si="1"/>
        <v>0</v>
      </c>
      <c r="AB65" s="13" t="e">
        <f t="shared" si="2"/>
        <v>#N/A</v>
      </c>
      <c r="AC65" s="13" t="e">
        <f t="shared" si="3"/>
        <v>#N/A</v>
      </c>
      <c r="AD65" s="13" t="e">
        <f t="shared" si="4"/>
        <v>#N/A</v>
      </c>
      <c r="AE65" s="13" t="e">
        <f t="shared" si="5"/>
        <v>#N/A</v>
      </c>
      <c r="AF65" s="13" t="e">
        <f t="shared" si="6"/>
        <v>#N/A</v>
      </c>
      <c r="AG65" s="13" t="e">
        <f t="shared" si="7"/>
        <v>#N/A</v>
      </c>
      <c r="AQ65" s="11">
        <f t="shared" si="20"/>
        <v>68</v>
      </c>
      <c r="AR65" s="11">
        <f t="shared" si="20"/>
        <v>53</v>
      </c>
      <c r="AS65" s="1" t="e">
        <f t="shared" si="8"/>
        <v>#N/A</v>
      </c>
      <c r="AT65" s="117">
        <f>+EvolOf!H55</f>
        <v>0</v>
      </c>
      <c r="AY65" s="1">
        <f t="shared" si="13"/>
        <v>0</v>
      </c>
    </row>
    <row r="66" spans="2:51" x14ac:dyDescent="0.3">
      <c r="B66" s="1" t="e">
        <f t="shared" si="0"/>
        <v>#N/A</v>
      </c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" t="str">
        <f t="shared" si="14"/>
        <v/>
      </c>
      <c r="W66" s="1" t="str">
        <f t="shared" si="15"/>
        <v/>
      </c>
      <c r="X66" s="1" t="str">
        <f t="shared" si="15"/>
        <v/>
      </c>
      <c r="Y66" s="1" t="str">
        <f t="shared" si="15"/>
        <v/>
      </c>
      <c r="Z66" s="1" t="e">
        <f t="shared" si="16"/>
        <v>#N/A</v>
      </c>
      <c r="AA66" s="3">
        <f t="shared" si="1"/>
        <v>0</v>
      </c>
      <c r="AB66" s="13" t="e">
        <f t="shared" si="2"/>
        <v>#N/A</v>
      </c>
      <c r="AC66" s="13" t="e">
        <f t="shared" si="3"/>
        <v>#N/A</v>
      </c>
      <c r="AD66" s="13" t="e">
        <f t="shared" si="4"/>
        <v>#N/A</v>
      </c>
      <c r="AE66" s="13" t="e">
        <f t="shared" si="5"/>
        <v>#N/A</v>
      </c>
      <c r="AF66" s="13" t="e">
        <f t="shared" si="6"/>
        <v>#N/A</v>
      </c>
      <c r="AG66" s="13" t="e">
        <f t="shared" si="7"/>
        <v>#N/A</v>
      </c>
      <c r="AQ66" s="11">
        <f t="shared" si="20"/>
        <v>69</v>
      </c>
      <c r="AR66" s="11">
        <f t="shared" si="20"/>
        <v>54</v>
      </c>
      <c r="AS66" s="1" t="e">
        <f t="shared" si="8"/>
        <v>#N/A</v>
      </c>
      <c r="AT66" s="117">
        <f>+EvolOf!H56</f>
        <v>0</v>
      </c>
      <c r="AY66" s="1">
        <f t="shared" si="13"/>
        <v>0</v>
      </c>
    </row>
    <row r="67" spans="2:51" x14ac:dyDescent="0.3">
      <c r="B67" s="1" t="e">
        <f t="shared" si="0"/>
        <v>#N/A</v>
      </c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" t="str">
        <f t="shared" si="14"/>
        <v/>
      </c>
      <c r="W67" s="1" t="str">
        <f t="shared" si="15"/>
        <v/>
      </c>
      <c r="X67" s="1" t="str">
        <f t="shared" si="15"/>
        <v/>
      </c>
      <c r="Y67" s="1" t="str">
        <f t="shared" si="15"/>
        <v/>
      </c>
      <c r="Z67" s="1" t="e">
        <f t="shared" si="16"/>
        <v>#N/A</v>
      </c>
      <c r="AA67" s="3">
        <f t="shared" si="1"/>
        <v>0</v>
      </c>
      <c r="AB67" s="13" t="e">
        <f t="shared" si="2"/>
        <v>#N/A</v>
      </c>
      <c r="AC67" s="13" t="e">
        <f t="shared" si="3"/>
        <v>#N/A</v>
      </c>
      <c r="AD67" s="13" t="e">
        <f t="shared" si="4"/>
        <v>#N/A</v>
      </c>
      <c r="AE67" s="13" t="e">
        <f t="shared" si="5"/>
        <v>#N/A</v>
      </c>
      <c r="AF67" s="13" t="e">
        <f t="shared" si="6"/>
        <v>#N/A</v>
      </c>
      <c r="AG67" s="13" t="e">
        <f t="shared" si="7"/>
        <v>#N/A</v>
      </c>
      <c r="AQ67" s="11">
        <f t="shared" si="20"/>
        <v>70</v>
      </c>
      <c r="AR67" s="11">
        <f t="shared" si="20"/>
        <v>55</v>
      </c>
      <c r="AS67" s="1" t="e">
        <f t="shared" si="8"/>
        <v>#N/A</v>
      </c>
      <c r="AT67" s="117">
        <f>+EvolOf!H57</f>
        <v>0</v>
      </c>
      <c r="AY67" s="1">
        <f t="shared" si="13"/>
        <v>0</v>
      </c>
    </row>
    <row r="68" spans="2:51" x14ac:dyDescent="0.3">
      <c r="B68" s="1" t="e">
        <f t="shared" si="0"/>
        <v>#N/A</v>
      </c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" t="str">
        <f t="shared" si="14"/>
        <v/>
      </c>
      <c r="W68" s="1" t="str">
        <f t="shared" si="15"/>
        <v/>
      </c>
      <c r="X68" s="1" t="str">
        <f t="shared" si="15"/>
        <v/>
      </c>
      <c r="Y68" s="1" t="str">
        <f t="shared" si="15"/>
        <v/>
      </c>
      <c r="Z68" s="1" t="e">
        <f t="shared" si="16"/>
        <v>#N/A</v>
      </c>
      <c r="AA68" s="3">
        <f t="shared" si="1"/>
        <v>0</v>
      </c>
      <c r="AB68" s="13" t="e">
        <f t="shared" si="2"/>
        <v>#N/A</v>
      </c>
      <c r="AC68" s="13" t="e">
        <f t="shared" si="3"/>
        <v>#N/A</v>
      </c>
      <c r="AD68" s="13" t="e">
        <f t="shared" si="4"/>
        <v>#N/A</v>
      </c>
      <c r="AE68" s="13" t="e">
        <f t="shared" si="5"/>
        <v>#N/A</v>
      </c>
      <c r="AF68" s="13" t="e">
        <f t="shared" si="6"/>
        <v>#N/A</v>
      </c>
      <c r="AG68" s="13" t="e">
        <f t="shared" si="7"/>
        <v>#N/A</v>
      </c>
      <c r="AQ68" s="11">
        <f t="shared" si="20"/>
        <v>71</v>
      </c>
      <c r="AR68" s="11">
        <f t="shared" si="20"/>
        <v>56</v>
      </c>
      <c r="AS68" s="1" t="e">
        <f t="shared" si="8"/>
        <v>#N/A</v>
      </c>
      <c r="AT68" s="117">
        <f>+EvolOf!H58</f>
        <v>0</v>
      </c>
      <c r="AY68" s="1">
        <f t="shared" si="13"/>
        <v>0</v>
      </c>
    </row>
    <row r="69" spans="2:51" x14ac:dyDescent="0.3">
      <c r="B69" s="1" t="e">
        <f t="shared" si="0"/>
        <v>#N/A</v>
      </c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" t="str">
        <f t="shared" si="14"/>
        <v/>
      </c>
      <c r="W69" s="1" t="str">
        <f t="shared" si="15"/>
        <v/>
      </c>
      <c r="X69" s="1" t="str">
        <f t="shared" si="15"/>
        <v/>
      </c>
      <c r="Y69" s="1" t="str">
        <f t="shared" si="15"/>
        <v/>
      </c>
      <c r="Z69" s="1" t="e">
        <f t="shared" si="16"/>
        <v>#N/A</v>
      </c>
      <c r="AA69" s="3">
        <f t="shared" si="1"/>
        <v>0</v>
      </c>
      <c r="AB69" s="13" t="e">
        <f t="shared" si="2"/>
        <v>#N/A</v>
      </c>
      <c r="AC69" s="13" t="e">
        <f t="shared" si="3"/>
        <v>#N/A</v>
      </c>
      <c r="AD69" s="13" t="e">
        <f t="shared" si="4"/>
        <v>#N/A</v>
      </c>
      <c r="AE69" s="13" t="e">
        <f t="shared" si="5"/>
        <v>#N/A</v>
      </c>
      <c r="AF69" s="13" t="e">
        <f t="shared" si="6"/>
        <v>#N/A</v>
      </c>
      <c r="AG69" s="13" t="e">
        <f t="shared" si="7"/>
        <v>#N/A</v>
      </c>
      <c r="AQ69" s="11">
        <f t="shared" si="20"/>
        <v>72</v>
      </c>
      <c r="AR69" s="11">
        <f t="shared" si="20"/>
        <v>57</v>
      </c>
      <c r="AS69" s="1" t="e">
        <f t="shared" si="8"/>
        <v>#N/A</v>
      </c>
      <c r="AT69" s="117">
        <f>+EvolOf!H59</f>
        <v>0</v>
      </c>
      <c r="AY69" s="1">
        <f t="shared" si="13"/>
        <v>0</v>
      </c>
    </row>
    <row r="70" spans="2:51" x14ac:dyDescent="0.3">
      <c r="B70" s="1" t="e">
        <f t="shared" si="0"/>
        <v>#N/A</v>
      </c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" t="str">
        <f t="shared" si="14"/>
        <v/>
      </c>
      <c r="W70" s="1" t="str">
        <f t="shared" si="15"/>
        <v/>
      </c>
      <c r="X70" s="1" t="str">
        <f t="shared" si="15"/>
        <v/>
      </c>
      <c r="Y70" s="1" t="str">
        <f t="shared" si="15"/>
        <v/>
      </c>
      <c r="Z70" s="1" t="e">
        <f t="shared" si="16"/>
        <v>#N/A</v>
      </c>
      <c r="AA70" s="3">
        <f t="shared" si="1"/>
        <v>0</v>
      </c>
      <c r="AB70" s="13" t="e">
        <f t="shared" si="2"/>
        <v>#N/A</v>
      </c>
      <c r="AC70" s="13" t="e">
        <f t="shared" si="3"/>
        <v>#N/A</v>
      </c>
      <c r="AD70" s="13" t="e">
        <f t="shared" si="4"/>
        <v>#N/A</v>
      </c>
      <c r="AE70" s="13" t="e">
        <f t="shared" si="5"/>
        <v>#N/A</v>
      </c>
      <c r="AF70" s="13" t="e">
        <f t="shared" si="6"/>
        <v>#N/A</v>
      </c>
      <c r="AG70" s="13" t="e">
        <f t="shared" si="7"/>
        <v>#N/A</v>
      </c>
      <c r="AQ70" s="11">
        <f t="shared" si="20"/>
        <v>73</v>
      </c>
      <c r="AR70" s="11">
        <f t="shared" si="20"/>
        <v>58</v>
      </c>
      <c r="AS70" s="1" t="e">
        <f t="shared" si="8"/>
        <v>#N/A</v>
      </c>
      <c r="AT70" s="117">
        <f>+EvolOf!H60</f>
        <v>0</v>
      </c>
      <c r="AY70" s="1">
        <f t="shared" si="13"/>
        <v>0</v>
      </c>
    </row>
    <row r="71" spans="2:51" x14ac:dyDescent="0.3">
      <c r="B71" s="1" t="e">
        <f t="shared" si="0"/>
        <v>#N/A</v>
      </c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" t="str">
        <f t="shared" si="14"/>
        <v/>
      </c>
      <c r="W71" s="1" t="str">
        <f t="shared" si="15"/>
        <v/>
      </c>
      <c r="X71" s="1" t="str">
        <f t="shared" si="15"/>
        <v/>
      </c>
      <c r="Y71" s="1" t="str">
        <f t="shared" si="15"/>
        <v/>
      </c>
      <c r="Z71" s="1" t="e">
        <f t="shared" si="16"/>
        <v>#N/A</v>
      </c>
      <c r="AA71" s="3">
        <f t="shared" si="1"/>
        <v>0</v>
      </c>
      <c r="AB71" s="13" t="e">
        <f t="shared" si="2"/>
        <v>#N/A</v>
      </c>
      <c r="AC71" s="13" t="e">
        <f t="shared" si="3"/>
        <v>#N/A</v>
      </c>
      <c r="AD71" s="13" t="e">
        <f t="shared" si="4"/>
        <v>#N/A</v>
      </c>
      <c r="AE71" s="13" t="e">
        <f t="shared" si="5"/>
        <v>#N/A</v>
      </c>
      <c r="AF71" s="13" t="e">
        <f t="shared" si="6"/>
        <v>#N/A</v>
      </c>
      <c r="AG71" s="13" t="e">
        <f t="shared" si="7"/>
        <v>#N/A</v>
      </c>
      <c r="AQ71" s="11">
        <f t="shared" si="20"/>
        <v>74</v>
      </c>
      <c r="AR71" s="11">
        <f t="shared" si="20"/>
        <v>59</v>
      </c>
      <c r="AS71" s="1" t="e">
        <f t="shared" si="8"/>
        <v>#N/A</v>
      </c>
      <c r="AT71" s="117">
        <f>+EvolOf!H61</f>
        <v>0</v>
      </c>
      <c r="AY71" s="1">
        <f t="shared" si="13"/>
        <v>0</v>
      </c>
    </row>
    <row r="72" spans="2:51" x14ac:dyDescent="0.3">
      <c r="B72" s="1" t="e">
        <f t="shared" si="0"/>
        <v>#N/A</v>
      </c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" t="str">
        <f t="shared" si="14"/>
        <v/>
      </c>
      <c r="W72" s="1" t="str">
        <f t="shared" si="15"/>
        <v/>
      </c>
      <c r="X72" s="1" t="str">
        <f t="shared" si="15"/>
        <v/>
      </c>
      <c r="Y72" s="1" t="str">
        <f t="shared" si="15"/>
        <v/>
      </c>
      <c r="Z72" s="1" t="e">
        <f t="shared" si="16"/>
        <v>#N/A</v>
      </c>
      <c r="AA72" s="3">
        <f t="shared" si="1"/>
        <v>0</v>
      </c>
      <c r="AB72" s="13" t="e">
        <f t="shared" si="2"/>
        <v>#N/A</v>
      </c>
      <c r="AC72" s="13" t="e">
        <f t="shared" si="3"/>
        <v>#N/A</v>
      </c>
      <c r="AD72" s="13" t="e">
        <f t="shared" si="4"/>
        <v>#N/A</v>
      </c>
      <c r="AE72" s="13" t="e">
        <f t="shared" si="5"/>
        <v>#N/A</v>
      </c>
      <c r="AF72" s="13" t="e">
        <f t="shared" si="6"/>
        <v>#N/A</v>
      </c>
      <c r="AG72" s="13" t="e">
        <f t="shared" si="7"/>
        <v>#N/A</v>
      </c>
      <c r="AQ72" s="11">
        <f t="shared" si="20"/>
        <v>75</v>
      </c>
      <c r="AR72" s="11">
        <f t="shared" si="20"/>
        <v>60</v>
      </c>
      <c r="AS72" s="1" t="e">
        <f t="shared" si="8"/>
        <v>#N/A</v>
      </c>
      <c r="AT72" s="117">
        <f>+EvolOf!H62</f>
        <v>0</v>
      </c>
      <c r="AY72" s="1">
        <f t="shared" si="13"/>
        <v>0</v>
      </c>
    </row>
    <row r="73" spans="2:51" x14ac:dyDescent="0.3">
      <c r="B73" s="1" t="e">
        <f t="shared" si="0"/>
        <v>#N/A</v>
      </c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" t="str">
        <f t="shared" si="14"/>
        <v/>
      </c>
      <c r="W73" s="1" t="str">
        <f t="shared" si="15"/>
        <v/>
      </c>
      <c r="X73" s="1" t="str">
        <f t="shared" si="15"/>
        <v/>
      </c>
      <c r="Y73" s="1" t="str">
        <f t="shared" si="15"/>
        <v/>
      </c>
      <c r="Z73" s="1" t="e">
        <f t="shared" si="16"/>
        <v>#N/A</v>
      </c>
      <c r="AA73" s="3">
        <f t="shared" si="1"/>
        <v>0</v>
      </c>
      <c r="AB73" s="13" t="e">
        <f t="shared" si="2"/>
        <v>#N/A</v>
      </c>
      <c r="AC73" s="13" t="e">
        <f t="shared" si="3"/>
        <v>#N/A</v>
      </c>
      <c r="AD73" s="13" t="e">
        <f t="shared" si="4"/>
        <v>#N/A</v>
      </c>
      <c r="AE73" s="13" t="e">
        <f t="shared" si="5"/>
        <v>#N/A</v>
      </c>
      <c r="AF73" s="13" t="e">
        <f t="shared" si="6"/>
        <v>#N/A</v>
      </c>
      <c r="AG73" s="13" t="e">
        <f t="shared" si="7"/>
        <v>#N/A</v>
      </c>
      <c r="AQ73" s="11">
        <f t="shared" si="20"/>
        <v>76</v>
      </c>
      <c r="AR73" s="11">
        <f t="shared" si="20"/>
        <v>61</v>
      </c>
      <c r="AS73" s="1" t="e">
        <f t="shared" si="8"/>
        <v>#N/A</v>
      </c>
      <c r="AT73" s="117">
        <f>+EvolOf!H63</f>
        <v>0</v>
      </c>
      <c r="AY73" s="1">
        <f t="shared" si="13"/>
        <v>0</v>
      </c>
    </row>
    <row r="74" spans="2:51" x14ac:dyDescent="0.3">
      <c r="B74" s="1" t="e">
        <f t="shared" si="0"/>
        <v>#N/A</v>
      </c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" t="str">
        <f t="shared" si="14"/>
        <v/>
      </c>
      <c r="W74" s="1" t="str">
        <f t="shared" si="15"/>
        <v/>
      </c>
      <c r="X74" s="1" t="str">
        <f t="shared" si="15"/>
        <v/>
      </c>
      <c r="Y74" s="1" t="str">
        <f t="shared" si="15"/>
        <v/>
      </c>
      <c r="Z74" s="1" t="e">
        <f t="shared" si="16"/>
        <v>#N/A</v>
      </c>
      <c r="AA74" s="3">
        <f t="shared" si="1"/>
        <v>0</v>
      </c>
      <c r="AB74" s="13" t="e">
        <f t="shared" si="2"/>
        <v>#N/A</v>
      </c>
      <c r="AC74" s="13" t="e">
        <f t="shared" si="3"/>
        <v>#N/A</v>
      </c>
      <c r="AD74" s="13" t="e">
        <f t="shared" si="4"/>
        <v>#N/A</v>
      </c>
      <c r="AE74" s="13" t="e">
        <f t="shared" si="5"/>
        <v>#N/A</v>
      </c>
      <c r="AF74" s="13" t="e">
        <f t="shared" si="6"/>
        <v>#N/A</v>
      </c>
      <c r="AG74" s="13" t="e">
        <f t="shared" si="7"/>
        <v>#N/A</v>
      </c>
      <c r="AQ74" s="11">
        <f t="shared" si="20"/>
        <v>77</v>
      </c>
      <c r="AR74" s="11">
        <f t="shared" si="20"/>
        <v>62</v>
      </c>
      <c r="AS74" s="1" t="e">
        <f t="shared" si="8"/>
        <v>#N/A</v>
      </c>
      <c r="AT74" s="117">
        <f>+EvolOf!H64</f>
        <v>0</v>
      </c>
      <c r="AY74" s="1">
        <f t="shared" si="13"/>
        <v>0</v>
      </c>
    </row>
    <row r="75" spans="2:51" x14ac:dyDescent="0.3">
      <c r="B75" s="1" t="e">
        <f t="shared" si="0"/>
        <v>#N/A</v>
      </c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" t="str">
        <f t="shared" si="14"/>
        <v/>
      </c>
      <c r="W75" s="1" t="str">
        <f t="shared" si="15"/>
        <v/>
      </c>
      <c r="X75" s="1" t="str">
        <f t="shared" si="15"/>
        <v/>
      </c>
      <c r="Y75" s="1" t="str">
        <f t="shared" si="15"/>
        <v/>
      </c>
      <c r="Z75" s="1" t="e">
        <f t="shared" si="16"/>
        <v>#N/A</v>
      </c>
      <c r="AA75" s="3">
        <f t="shared" si="1"/>
        <v>0</v>
      </c>
      <c r="AB75" s="13" t="e">
        <f t="shared" si="2"/>
        <v>#N/A</v>
      </c>
      <c r="AC75" s="13" t="e">
        <f t="shared" si="3"/>
        <v>#N/A</v>
      </c>
      <c r="AD75" s="13" t="e">
        <f t="shared" si="4"/>
        <v>#N/A</v>
      </c>
      <c r="AE75" s="13" t="e">
        <f t="shared" si="5"/>
        <v>#N/A</v>
      </c>
      <c r="AF75" s="13" t="e">
        <f t="shared" si="6"/>
        <v>#N/A</v>
      </c>
      <c r="AG75" s="13" t="e">
        <f t="shared" si="7"/>
        <v>#N/A</v>
      </c>
      <c r="AQ75" s="11">
        <f t="shared" si="20"/>
        <v>78</v>
      </c>
      <c r="AR75" s="11">
        <f t="shared" si="20"/>
        <v>63</v>
      </c>
      <c r="AS75" s="1" t="e">
        <f t="shared" si="8"/>
        <v>#N/A</v>
      </c>
      <c r="AT75" s="117">
        <f>+EvolOf!H65</f>
        <v>0</v>
      </c>
      <c r="AY75" s="1">
        <f t="shared" si="13"/>
        <v>0</v>
      </c>
    </row>
    <row r="76" spans="2:51" x14ac:dyDescent="0.3">
      <c r="B76" s="1" t="e">
        <f t="shared" si="0"/>
        <v>#N/A</v>
      </c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" t="str">
        <f t="shared" si="14"/>
        <v/>
      </c>
      <c r="W76" s="1" t="str">
        <f t="shared" si="15"/>
        <v/>
      </c>
      <c r="X76" s="1" t="str">
        <f t="shared" si="15"/>
        <v/>
      </c>
      <c r="Y76" s="1" t="str">
        <f t="shared" si="15"/>
        <v/>
      </c>
      <c r="Z76" s="1" t="e">
        <f t="shared" si="16"/>
        <v>#N/A</v>
      </c>
      <c r="AA76" s="3">
        <f t="shared" si="1"/>
        <v>0</v>
      </c>
      <c r="AB76" s="13" t="e">
        <f t="shared" si="2"/>
        <v>#N/A</v>
      </c>
      <c r="AC76" s="13" t="e">
        <f t="shared" si="3"/>
        <v>#N/A</v>
      </c>
      <c r="AD76" s="13" t="e">
        <f t="shared" si="4"/>
        <v>#N/A</v>
      </c>
      <c r="AE76" s="13" t="e">
        <f t="shared" si="5"/>
        <v>#N/A</v>
      </c>
      <c r="AF76" s="13" t="e">
        <f t="shared" si="6"/>
        <v>#N/A</v>
      </c>
      <c r="AG76" s="13" t="e">
        <f t="shared" si="7"/>
        <v>#N/A</v>
      </c>
      <c r="AQ76" s="11">
        <f t="shared" si="20"/>
        <v>79</v>
      </c>
      <c r="AR76" s="11">
        <f t="shared" si="20"/>
        <v>64</v>
      </c>
      <c r="AS76" s="1" t="e">
        <f t="shared" si="8"/>
        <v>#N/A</v>
      </c>
      <c r="AT76" s="117">
        <f>+EvolOf!H66</f>
        <v>0</v>
      </c>
      <c r="AY76" s="1">
        <f t="shared" si="13"/>
        <v>0</v>
      </c>
    </row>
    <row r="77" spans="2:51" x14ac:dyDescent="0.3">
      <c r="B77" s="1" t="e">
        <f t="shared" ref="B77:B140" si="21">IF(C77="",NA(),E77+G77+H77+I77)</f>
        <v>#N/A</v>
      </c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" t="str">
        <f t="shared" si="14"/>
        <v/>
      </c>
      <c r="W77" s="1" t="str">
        <f t="shared" si="15"/>
        <v/>
      </c>
      <c r="X77" s="1" t="str">
        <f t="shared" si="15"/>
        <v/>
      </c>
      <c r="Y77" s="1" t="str">
        <f t="shared" si="15"/>
        <v/>
      </c>
      <c r="Z77" s="1" t="e">
        <f t="shared" si="16"/>
        <v>#N/A</v>
      </c>
      <c r="AA77" s="3">
        <f t="shared" ref="AA77:AA140" si="22">$B$7*K77*$B$6</f>
        <v>0</v>
      </c>
      <c r="AB77" s="13" t="e">
        <f t="shared" ref="AB77:AB140" si="23">IF(OR(ISNA(B77),B77=0),NA(),I77/B77)</f>
        <v>#N/A</v>
      </c>
      <c r="AC77" s="13" t="e">
        <f t="shared" ref="AC77:AC140" si="24">IF(OR(ISNA(B77),B77=0),NA(),B77/$AC$10)</f>
        <v>#N/A</v>
      </c>
      <c r="AD77" s="13" t="e">
        <f t="shared" ref="AD77:AD140" si="25">IF(OR(ISNA(B77),B77=0),NA(),E77/$AC$10)</f>
        <v>#N/A</v>
      </c>
      <c r="AE77" s="13" t="e">
        <f t="shared" ref="AE77:AE140" si="26">IF(OR(ISNA(B77),B77=0),NA(),G77/$AC$10)</f>
        <v>#N/A</v>
      </c>
      <c r="AF77" s="13" t="e">
        <f t="shared" ref="AF77:AF140" si="27">IF(OR(ISNA(B77),B77=0),NA(),I77/$AC$10)</f>
        <v>#N/A</v>
      </c>
      <c r="AG77" s="13" t="e">
        <f t="shared" ref="AG77:AG140" si="28">+IF(OR(ISNA(B77),B77=0),NA(),Z77/$AC$10)</f>
        <v>#N/A</v>
      </c>
      <c r="AQ77" s="11">
        <f t="shared" si="20"/>
        <v>80</v>
      </c>
      <c r="AR77" s="11">
        <f t="shared" si="20"/>
        <v>65</v>
      </c>
    </row>
    <row r="78" spans="2:51" x14ac:dyDescent="0.3">
      <c r="B78" s="1" t="e">
        <f t="shared" si="21"/>
        <v>#N/A</v>
      </c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" t="str">
        <f t="shared" si="14"/>
        <v/>
      </c>
      <c r="W78" s="1" t="str">
        <f t="shared" si="15"/>
        <v/>
      </c>
      <c r="X78" s="1" t="str">
        <f t="shared" si="15"/>
        <v/>
      </c>
      <c r="Y78" s="1" t="str">
        <f t="shared" si="15"/>
        <v/>
      </c>
      <c r="Z78" s="1" t="e">
        <f t="shared" si="16"/>
        <v>#N/A</v>
      </c>
      <c r="AA78" s="3">
        <f t="shared" si="22"/>
        <v>0</v>
      </c>
      <c r="AB78" s="13" t="e">
        <f t="shared" si="23"/>
        <v>#N/A</v>
      </c>
      <c r="AC78" s="13" t="e">
        <f t="shared" si="24"/>
        <v>#N/A</v>
      </c>
      <c r="AD78" s="13" t="e">
        <f t="shared" si="25"/>
        <v>#N/A</v>
      </c>
      <c r="AE78" s="13" t="e">
        <f t="shared" si="26"/>
        <v>#N/A</v>
      </c>
      <c r="AF78" s="13" t="e">
        <f t="shared" si="27"/>
        <v>#N/A</v>
      </c>
      <c r="AG78" s="13" t="e">
        <f t="shared" si="28"/>
        <v>#N/A</v>
      </c>
      <c r="AQ78" s="11">
        <f t="shared" si="20"/>
        <v>81</v>
      </c>
      <c r="AR78" s="11">
        <f t="shared" si="20"/>
        <v>66</v>
      </c>
    </row>
    <row r="79" spans="2:51" x14ac:dyDescent="0.3">
      <c r="B79" s="1" t="e">
        <f t="shared" si="21"/>
        <v>#N/A</v>
      </c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" t="str">
        <f t="shared" ref="V79:V142" si="29">IF($C79="","",E79-E78)</f>
        <v/>
      </c>
      <c r="W79" s="1" t="str">
        <f t="shared" ref="W79:Y142" si="30">IF($C79="","",G79-G78)</f>
        <v/>
      </c>
      <c r="X79" s="1" t="str">
        <f t="shared" si="30"/>
        <v/>
      </c>
      <c r="Y79" s="1" t="str">
        <f t="shared" si="30"/>
        <v/>
      </c>
      <c r="Z79" s="1" t="e">
        <f t="shared" ref="Z79:Z142" si="31">IF(OR($C79="",ISNA($C79)),NA(),V79+W79+X79+Y79)</f>
        <v>#N/A</v>
      </c>
      <c r="AA79" s="3">
        <f t="shared" si="22"/>
        <v>0</v>
      </c>
      <c r="AB79" s="13" t="e">
        <f t="shared" si="23"/>
        <v>#N/A</v>
      </c>
      <c r="AC79" s="13" t="e">
        <f t="shared" si="24"/>
        <v>#N/A</v>
      </c>
      <c r="AD79" s="13" t="e">
        <f t="shared" si="25"/>
        <v>#N/A</v>
      </c>
      <c r="AE79" s="13" t="e">
        <f t="shared" si="26"/>
        <v>#N/A</v>
      </c>
      <c r="AF79" s="13" t="e">
        <f t="shared" si="27"/>
        <v>#N/A</v>
      </c>
      <c r="AG79" s="13" t="e">
        <f t="shared" si="28"/>
        <v>#N/A</v>
      </c>
      <c r="AQ79" s="11">
        <f t="shared" ref="AQ79:AR94" si="32">+AQ78+1</f>
        <v>82</v>
      </c>
      <c r="AR79" s="11">
        <f t="shared" si="32"/>
        <v>67</v>
      </c>
    </row>
    <row r="80" spans="2:51" x14ac:dyDescent="0.3">
      <c r="B80" s="1" t="e">
        <f t="shared" si="21"/>
        <v>#N/A</v>
      </c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" t="str">
        <f t="shared" si="29"/>
        <v/>
      </c>
      <c r="W80" s="1" t="str">
        <f t="shared" si="30"/>
        <v/>
      </c>
      <c r="X80" s="1" t="str">
        <f t="shared" si="30"/>
        <v/>
      </c>
      <c r="Y80" s="1" t="str">
        <f t="shared" si="30"/>
        <v/>
      </c>
      <c r="Z80" s="1" t="e">
        <f t="shared" si="31"/>
        <v>#N/A</v>
      </c>
      <c r="AA80" s="3">
        <f t="shared" si="22"/>
        <v>0</v>
      </c>
      <c r="AB80" s="13" t="e">
        <f t="shared" si="23"/>
        <v>#N/A</v>
      </c>
      <c r="AC80" s="13" t="e">
        <f t="shared" si="24"/>
        <v>#N/A</v>
      </c>
      <c r="AD80" s="13" t="e">
        <f t="shared" si="25"/>
        <v>#N/A</v>
      </c>
      <c r="AE80" s="13" t="e">
        <f t="shared" si="26"/>
        <v>#N/A</v>
      </c>
      <c r="AF80" s="13" t="e">
        <f t="shared" si="27"/>
        <v>#N/A</v>
      </c>
      <c r="AG80" s="13" t="e">
        <f t="shared" si="28"/>
        <v>#N/A</v>
      </c>
      <c r="AQ80" s="11">
        <f t="shared" si="32"/>
        <v>83</v>
      </c>
      <c r="AR80" s="11">
        <f t="shared" si="32"/>
        <v>68</v>
      </c>
    </row>
    <row r="81" spans="1:65" x14ac:dyDescent="0.3">
      <c r="B81" s="1" t="e">
        <f t="shared" si="21"/>
        <v>#N/A</v>
      </c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" t="str">
        <f t="shared" si="29"/>
        <v/>
      </c>
      <c r="W81" s="1" t="str">
        <f t="shared" si="30"/>
        <v/>
      </c>
      <c r="X81" s="1" t="str">
        <f t="shared" si="30"/>
        <v/>
      </c>
      <c r="Y81" s="1" t="str">
        <f t="shared" si="30"/>
        <v/>
      </c>
      <c r="Z81" s="1" t="e">
        <f t="shared" si="31"/>
        <v>#N/A</v>
      </c>
      <c r="AA81" s="3">
        <f t="shared" si="22"/>
        <v>0</v>
      </c>
      <c r="AB81" s="13" t="e">
        <f t="shared" si="23"/>
        <v>#N/A</v>
      </c>
      <c r="AC81" s="13" t="e">
        <f t="shared" si="24"/>
        <v>#N/A</v>
      </c>
      <c r="AD81" s="13" t="e">
        <f t="shared" si="25"/>
        <v>#N/A</v>
      </c>
      <c r="AE81" s="13" t="e">
        <f t="shared" si="26"/>
        <v>#N/A</v>
      </c>
      <c r="AF81" s="13" t="e">
        <f t="shared" si="27"/>
        <v>#N/A</v>
      </c>
      <c r="AG81" s="13" t="e">
        <f t="shared" si="28"/>
        <v>#N/A</v>
      </c>
      <c r="AQ81" s="11">
        <f t="shared" si="32"/>
        <v>84</v>
      </c>
      <c r="AR81" s="11">
        <f t="shared" si="32"/>
        <v>69</v>
      </c>
    </row>
    <row r="82" spans="1:65" x14ac:dyDescent="0.3">
      <c r="B82" s="1" t="e">
        <f t="shared" si="21"/>
        <v>#N/A</v>
      </c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" t="str">
        <f t="shared" si="29"/>
        <v/>
      </c>
      <c r="W82" s="1" t="str">
        <f t="shared" si="30"/>
        <v/>
      </c>
      <c r="X82" s="1" t="str">
        <f t="shared" si="30"/>
        <v/>
      </c>
      <c r="Y82" s="1" t="str">
        <f t="shared" si="30"/>
        <v/>
      </c>
      <c r="Z82" s="1" t="e">
        <f t="shared" si="31"/>
        <v>#N/A</v>
      </c>
      <c r="AA82" s="3">
        <f t="shared" si="22"/>
        <v>0</v>
      </c>
      <c r="AB82" s="13" t="e">
        <f t="shared" si="23"/>
        <v>#N/A</v>
      </c>
      <c r="AC82" s="13" t="e">
        <f t="shared" si="24"/>
        <v>#N/A</v>
      </c>
      <c r="AD82" s="13" t="e">
        <f t="shared" si="25"/>
        <v>#N/A</v>
      </c>
      <c r="AE82" s="13" t="e">
        <f t="shared" si="26"/>
        <v>#N/A</v>
      </c>
      <c r="AF82" s="13" t="e">
        <f t="shared" si="27"/>
        <v>#N/A</v>
      </c>
      <c r="AG82" s="13" t="e">
        <f t="shared" si="28"/>
        <v>#N/A</v>
      </c>
      <c r="AQ82" s="11">
        <f t="shared" si="32"/>
        <v>85</v>
      </c>
      <c r="AR82" s="11">
        <f t="shared" si="32"/>
        <v>70</v>
      </c>
    </row>
    <row r="83" spans="1:65" x14ac:dyDescent="0.3">
      <c r="B83" s="1" t="e">
        <f t="shared" si="21"/>
        <v>#N/A</v>
      </c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" t="str">
        <f t="shared" si="29"/>
        <v/>
      </c>
      <c r="W83" s="1" t="str">
        <f t="shared" si="30"/>
        <v/>
      </c>
      <c r="X83" s="1" t="str">
        <f t="shared" si="30"/>
        <v/>
      </c>
      <c r="Y83" s="1" t="str">
        <f t="shared" si="30"/>
        <v/>
      </c>
      <c r="Z83" s="1" t="e">
        <f t="shared" si="31"/>
        <v>#N/A</v>
      </c>
      <c r="AA83" s="3">
        <f t="shared" si="22"/>
        <v>0</v>
      </c>
      <c r="AB83" s="13" t="e">
        <f t="shared" si="23"/>
        <v>#N/A</v>
      </c>
      <c r="AC83" s="13" t="e">
        <f t="shared" si="24"/>
        <v>#N/A</v>
      </c>
      <c r="AD83" s="13" t="e">
        <f t="shared" si="25"/>
        <v>#N/A</v>
      </c>
      <c r="AE83" s="13" t="e">
        <f t="shared" si="26"/>
        <v>#N/A</v>
      </c>
      <c r="AF83" s="13" t="e">
        <f t="shared" si="27"/>
        <v>#N/A</v>
      </c>
      <c r="AG83" s="13" t="e">
        <f t="shared" si="28"/>
        <v>#N/A</v>
      </c>
      <c r="AQ83" s="11">
        <f t="shared" si="32"/>
        <v>86</v>
      </c>
      <c r="AR83" s="11">
        <f t="shared" si="32"/>
        <v>71</v>
      </c>
    </row>
    <row r="84" spans="1:65" x14ac:dyDescent="0.3">
      <c r="B84" s="1" t="e">
        <f t="shared" si="21"/>
        <v>#N/A</v>
      </c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" t="str">
        <f t="shared" si="29"/>
        <v/>
      </c>
      <c r="W84" s="1" t="str">
        <f t="shared" si="30"/>
        <v/>
      </c>
      <c r="X84" s="1" t="str">
        <f t="shared" si="30"/>
        <v/>
      </c>
      <c r="Y84" s="1" t="str">
        <f t="shared" si="30"/>
        <v/>
      </c>
      <c r="Z84" s="1" t="e">
        <f t="shared" si="31"/>
        <v>#N/A</v>
      </c>
      <c r="AA84" s="3">
        <f t="shared" si="22"/>
        <v>0</v>
      </c>
      <c r="AB84" s="13" t="e">
        <f t="shared" si="23"/>
        <v>#N/A</v>
      </c>
      <c r="AC84" s="13" t="e">
        <f t="shared" si="24"/>
        <v>#N/A</v>
      </c>
      <c r="AD84" s="13" t="e">
        <f t="shared" si="25"/>
        <v>#N/A</v>
      </c>
      <c r="AE84" s="13" t="e">
        <f t="shared" si="26"/>
        <v>#N/A</v>
      </c>
      <c r="AF84" s="13" t="e">
        <f t="shared" si="27"/>
        <v>#N/A</v>
      </c>
      <c r="AG84" s="13" t="e">
        <f t="shared" si="28"/>
        <v>#N/A</v>
      </c>
      <c r="AQ84" s="11">
        <f t="shared" si="32"/>
        <v>87</v>
      </c>
      <c r="AR84" s="11">
        <f t="shared" si="32"/>
        <v>72</v>
      </c>
    </row>
    <row r="85" spans="1:65" x14ac:dyDescent="0.3">
      <c r="B85" s="1" t="e">
        <f t="shared" si="21"/>
        <v>#N/A</v>
      </c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" t="str">
        <f t="shared" si="29"/>
        <v/>
      </c>
      <c r="W85" s="1" t="str">
        <f t="shared" si="30"/>
        <v/>
      </c>
      <c r="X85" s="1" t="str">
        <f t="shared" si="30"/>
        <v/>
      </c>
      <c r="Y85" s="1" t="str">
        <f t="shared" si="30"/>
        <v/>
      </c>
      <c r="Z85" s="1" t="e">
        <f t="shared" si="31"/>
        <v>#N/A</v>
      </c>
      <c r="AA85" s="3">
        <f t="shared" si="22"/>
        <v>0</v>
      </c>
      <c r="AB85" s="13" t="e">
        <f t="shared" si="23"/>
        <v>#N/A</v>
      </c>
      <c r="AC85" s="13" t="e">
        <f t="shared" si="24"/>
        <v>#N/A</v>
      </c>
      <c r="AD85" s="13" t="e">
        <f t="shared" si="25"/>
        <v>#N/A</v>
      </c>
      <c r="AE85" s="13" t="e">
        <f t="shared" si="26"/>
        <v>#N/A</v>
      </c>
      <c r="AF85" s="13" t="e">
        <f t="shared" si="27"/>
        <v>#N/A</v>
      </c>
      <c r="AG85" s="13" t="e">
        <f t="shared" si="28"/>
        <v>#N/A</v>
      </c>
      <c r="AQ85" s="11">
        <f t="shared" si="32"/>
        <v>88</v>
      </c>
      <c r="AR85" s="11">
        <f t="shared" si="32"/>
        <v>73</v>
      </c>
    </row>
    <row r="86" spans="1:65" s="1" customFormat="1" x14ac:dyDescent="0.3">
      <c r="A86" s="11"/>
      <c r="B86" s="1" t="e">
        <f t="shared" si="21"/>
        <v>#N/A</v>
      </c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" t="str">
        <f t="shared" si="29"/>
        <v/>
      </c>
      <c r="W86" s="1" t="str">
        <f t="shared" si="30"/>
        <v/>
      </c>
      <c r="X86" s="1" t="str">
        <f t="shared" si="30"/>
        <v/>
      </c>
      <c r="Y86" s="1" t="str">
        <f t="shared" si="30"/>
        <v/>
      </c>
      <c r="Z86" s="1" t="e">
        <f t="shared" si="31"/>
        <v>#N/A</v>
      </c>
      <c r="AA86" s="3">
        <f t="shared" si="22"/>
        <v>0</v>
      </c>
      <c r="AB86" s="13" t="e">
        <f t="shared" si="23"/>
        <v>#N/A</v>
      </c>
      <c r="AC86" s="13" t="e">
        <f t="shared" si="24"/>
        <v>#N/A</v>
      </c>
      <c r="AD86" s="13" t="e">
        <f t="shared" si="25"/>
        <v>#N/A</v>
      </c>
      <c r="AE86" s="13" t="e">
        <f t="shared" si="26"/>
        <v>#N/A</v>
      </c>
      <c r="AF86" s="13" t="e">
        <f t="shared" si="27"/>
        <v>#N/A</v>
      </c>
      <c r="AG86" s="13" t="e">
        <f t="shared" si="28"/>
        <v>#N/A</v>
      </c>
      <c r="AI86" s="11"/>
      <c r="AJ86" s="11"/>
      <c r="AK86" s="11"/>
      <c r="AL86" s="11"/>
      <c r="AM86" s="11"/>
      <c r="AN86" s="11"/>
      <c r="AO86" s="11"/>
      <c r="AP86" s="11"/>
      <c r="AQ86" s="11">
        <f t="shared" si="32"/>
        <v>89</v>
      </c>
      <c r="AR86" s="11">
        <f t="shared" si="32"/>
        <v>74</v>
      </c>
      <c r="AT86" s="117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</row>
    <row r="87" spans="1:65" s="1" customFormat="1" x14ac:dyDescent="0.3">
      <c r="A87" s="11"/>
      <c r="B87" s="1" t="e">
        <f t="shared" si="21"/>
        <v>#N/A</v>
      </c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" t="str">
        <f t="shared" si="29"/>
        <v/>
      </c>
      <c r="W87" s="1" t="str">
        <f t="shared" si="30"/>
        <v/>
      </c>
      <c r="X87" s="1" t="str">
        <f t="shared" si="30"/>
        <v/>
      </c>
      <c r="Y87" s="1" t="str">
        <f t="shared" si="30"/>
        <v/>
      </c>
      <c r="Z87" s="1" t="e">
        <f t="shared" si="31"/>
        <v>#N/A</v>
      </c>
      <c r="AA87" s="3">
        <f t="shared" si="22"/>
        <v>0</v>
      </c>
      <c r="AB87" s="13" t="e">
        <f t="shared" si="23"/>
        <v>#N/A</v>
      </c>
      <c r="AC87" s="13" t="e">
        <f t="shared" si="24"/>
        <v>#N/A</v>
      </c>
      <c r="AD87" s="13" t="e">
        <f t="shared" si="25"/>
        <v>#N/A</v>
      </c>
      <c r="AE87" s="13" t="e">
        <f t="shared" si="26"/>
        <v>#N/A</v>
      </c>
      <c r="AF87" s="13" t="e">
        <f t="shared" si="27"/>
        <v>#N/A</v>
      </c>
      <c r="AG87" s="13" t="e">
        <f t="shared" si="28"/>
        <v>#N/A</v>
      </c>
      <c r="AI87" s="11"/>
      <c r="AJ87" s="11"/>
      <c r="AK87" s="11"/>
      <c r="AL87" s="11"/>
      <c r="AM87" s="11"/>
      <c r="AN87" s="11"/>
      <c r="AO87" s="11"/>
      <c r="AP87" s="11"/>
      <c r="AQ87" s="11">
        <f t="shared" si="32"/>
        <v>90</v>
      </c>
      <c r="AR87" s="11">
        <f t="shared" si="32"/>
        <v>75</v>
      </c>
      <c r="AT87" s="117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</row>
    <row r="88" spans="1:65" s="1" customFormat="1" x14ac:dyDescent="0.3">
      <c r="A88" s="11"/>
      <c r="B88" s="1" t="e">
        <f t="shared" si="21"/>
        <v>#N/A</v>
      </c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" t="str">
        <f t="shared" si="29"/>
        <v/>
      </c>
      <c r="W88" s="1" t="str">
        <f t="shared" si="30"/>
        <v/>
      </c>
      <c r="X88" s="1" t="str">
        <f t="shared" si="30"/>
        <v/>
      </c>
      <c r="Y88" s="1" t="str">
        <f t="shared" si="30"/>
        <v/>
      </c>
      <c r="Z88" s="1" t="e">
        <f t="shared" si="31"/>
        <v>#N/A</v>
      </c>
      <c r="AA88" s="3">
        <f t="shared" si="22"/>
        <v>0</v>
      </c>
      <c r="AB88" s="13" t="e">
        <f t="shared" si="23"/>
        <v>#N/A</v>
      </c>
      <c r="AC88" s="13" t="e">
        <f t="shared" si="24"/>
        <v>#N/A</v>
      </c>
      <c r="AD88" s="13" t="e">
        <f t="shared" si="25"/>
        <v>#N/A</v>
      </c>
      <c r="AE88" s="13" t="e">
        <f t="shared" si="26"/>
        <v>#N/A</v>
      </c>
      <c r="AF88" s="13" t="e">
        <f t="shared" si="27"/>
        <v>#N/A</v>
      </c>
      <c r="AG88" s="13" t="e">
        <f t="shared" si="28"/>
        <v>#N/A</v>
      </c>
      <c r="AI88" s="11"/>
      <c r="AJ88" s="11"/>
      <c r="AK88" s="11"/>
      <c r="AL88" s="11"/>
      <c r="AM88" s="11"/>
      <c r="AN88" s="11"/>
      <c r="AO88" s="11"/>
      <c r="AP88" s="11"/>
      <c r="AQ88" s="11">
        <f t="shared" si="32"/>
        <v>91</v>
      </c>
      <c r="AR88" s="11">
        <f t="shared" si="32"/>
        <v>76</v>
      </c>
      <c r="AT88" s="117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</row>
    <row r="89" spans="1:65" s="1" customFormat="1" x14ac:dyDescent="0.3">
      <c r="A89" s="11"/>
      <c r="B89" s="1" t="e">
        <f t="shared" si="21"/>
        <v>#N/A</v>
      </c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" t="str">
        <f t="shared" si="29"/>
        <v/>
      </c>
      <c r="W89" s="1" t="str">
        <f t="shared" si="30"/>
        <v/>
      </c>
      <c r="X89" s="1" t="str">
        <f t="shared" si="30"/>
        <v/>
      </c>
      <c r="Y89" s="1" t="str">
        <f t="shared" si="30"/>
        <v/>
      </c>
      <c r="Z89" s="1" t="e">
        <f t="shared" si="31"/>
        <v>#N/A</v>
      </c>
      <c r="AA89" s="3">
        <f t="shared" si="22"/>
        <v>0</v>
      </c>
      <c r="AB89" s="13" t="e">
        <f t="shared" si="23"/>
        <v>#N/A</v>
      </c>
      <c r="AC89" s="13" t="e">
        <f t="shared" si="24"/>
        <v>#N/A</v>
      </c>
      <c r="AD89" s="13" t="e">
        <f t="shared" si="25"/>
        <v>#N/A</v>
      </c>
      <c r="AE89" s="13" t="e">
        <f t="shared" si="26"/>
        <v>#N/A</v>
      </c>
      <c r="AF89" s="13" t="e">
        <f t="shared" si="27"/>
        <v>#N/A</v>
      </c>
      <c r="AG89" s="13" t="e">
        <f t="shared" si="28"/>
        <v>#N/A</v>
      </c>
      <c r="AI89" s="11"/>
      <c r="AJ89" s="11"/>
      <c r="AK89" s="11"/>
      <c r="AL89" s="11"/>
      <c r="AM89" s="11"/>
      <c r="AN89" s="11"/>
      <c r="AO89" s="11"/>
      <c r="AP89" s="11"/>
      <c r="AQ89" s="11">
        <f t="shared" si="32"/>
        <v>92</v>
      </c>
      <c r="AR89" s="11">
        <f t="shared" si="32"/>
        <v>77</v>
      </c>
      <c r="AT89" s="117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</row>
    <row r="90" spans="1:65" s="1" customFormat="1" x14ac:dyDescent="0.3">
      <c r="A90" s="11"/>
      <c r="B90" s="1" t="e">
        <f t="shared" si="21"/>
        <v>#N/A</v>
      </c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" t="str">
        <f t="shared" si="29"/>
        <v/>
      </c>
      <c r="W90" s="1" t="str">
        <f t="shared" si="30"/>
        <v/>
      </c>
      <c r="X90" s="1" t="str">
        <f t="shared" si="30"/>
        <v/>
      </c>
      <c r="Y90" s="1" t="str">
        <f t="shared" si="30"/>
        <v/>
      </c>
      <c r="Z90" s="1" t="e">
        <f t="shared" si="31"/>
        <v>#N/A</v>
      </c>
      <c r="AA90" s="3">
        <f t="shared" si="22"/>
        <v>0</v>
      </c>
      <c r="AB90" s="13" t="e">
        <f t="shared" si="23"/>
        <v>#N/A</v>
      </c>
      <c r="AC90" s="13" t="e">
        <f t="shared" si="24"/>
        <v>#N/A</v>
      </c>
      <c r="AD90" s="13" t="e">
        <f t="shared" si="25"/>
        <v>#N/A</v>
      </c>
      <c r="AE90" s="13" t="e">
        <f t="shared" si="26"/>
        <v>#N/A</v>
      </c>
      <c r="AF90" s="13" t="e">
        <f t="shared" si="27"/>
        <v>#N/A</v>
      </c>
      <c r="AG90" s="13" t="e">
        <f t="shared" si="28"/>
        <v>#N/A</v>
      </c>
      <c r="AI90" s="11"/>
      <c r="AJ90" s="11"/>
      <c r="AK90" s="11"/>
      <c r="AL90" s="11"/>
      <c r="AM90" s="11"/>
      <c r="AN90" s="11"/>
      <c r="AO90" s="11"/>
      <c r="AP90" s="11"/>
      <c r="AQ90" s="11">
        <f t="shared" si="32"/>
        <v>93</v>
      </c>
      <c r="AR90" s="11">
        <f t="shared" si="32"/>
        <v>78</v>
      </c>
      <c r="AT90" s="117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</row>
    <row r="91" spans="1:65" s="1" customFormat="1" x14ac:dyDescent="0.3">
      <c r="A91" s="11"/>
      <c r="B91" s="1" t="e">
        <f t="shared" si="21"/>
        <v>#N/A</v>
      </c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" t="str">
        <f t="shared" si="29"/>
        <v/>
      </c>
      <c r="W91" s="1" t="str">
        <f t="shared" si="30"/>
        <v/>
      </c>
      <c r="X91" s="1" t="str">
        <f t="shared" si="30"/>
        <v/>
      </c>
      <c r="Y91" s="1" t="str">
        <f t="shared" si="30"/>
        <v/>
      </c>
      <c r="Z91" s="1" t="e">
        <f t="shared" si="31"/>
        <v>#N/A</v>
      </c>
      <c r="AA91" s="3">
        <f t="shared" si="22"/>
        <v>0</v>
      </c>
      <c r="AB91" s="13" t="e">
        <f t="shared" si="23"/>
        <v>#N/A</v>
      </c>
      <c r="AC91" s="13" t="e">
        <f t="shared" si="24"/>
        <v>#N/A</v>
      </c>
      <c r="AD91" s="13" t="e">
        <f t="shared" si="25"/>
        <v>#N/A</v>
      </c>
      <c r="AE91" s="13" t="e">
        <f t="shared" si="26"/>
        <v>#N/A</v>
      </c>
      <c r="AF91" s="13" t="e">
        <f t="shared" si="27"/>
        <v>#N/A</v>
      </c>
      <c r="AG91" s="13" t="e">
        <f t="shared" si="28"/>
        <v>#N/A</v>
      </c>
      <c r="AI91" s="11"/>
      <c r="AJ91" s="11"/>
      <c r="AK91" s="11"/>
      <c r="AL91" s="11"/>
      <c r="AM91" s="11"/>
      <c r="AN91" s="11"/>
      <c r="AO91" s="11"/>
      <c r="AP91" s="11"/>
      <c r="AQ91" s="11">
        <f t="shared" si="32"/>
        <v>94</v>
      </c>
      <c r="AR91" s="11">
        <f t="shared" si="32"/>
        <v>79</v>
      </c>
      <c r="AT91" s="117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</row>
    <row r="92" spans="1:65" s="1" customFormat="1" x14ac:dyDescent="0.3">
      <c r="A92" s="11"/>
      <c r="B92" s="1" t="e">
        <f t="shared" si="21"/>
        <v>#N/A</v>
      </c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" t="str">
        <f t="shared" si="29"/>
        <v/>
      </c>
      <c r="W92" s="1" t="str">
        <f t="shared" si="30"/>
        <v/>
      </c>
      <c r="X92" s="1" t="str">
        <f t="shared" si="30"/>
        <v/>
      </c>
      <c r="Y92" s="1" t="str">
        <f t="shared" si="30"/>
        <v/>
      </c>
      <c r="Z92" s="1" t="e">
        <f t="shared" si="31"/>
        <v>#N/A</v>
      </c>
      <c r="AA92" s="3">
        <f t="shared" si="22"/>
        <v>0</v>
      </c>
      <c r="AB92" s="13" t="e">
        <f t="shared" si="23"/>
        <v>#N/A</v>
      </c>
      <c r="AC92" s="13" t="e">
        <f t="shared" si="24"/>
        <v>#N/A</v>
      </c>
      <c r="AD92" s="13" t="e">
        <f t="shared" si="25"/>
        <v>#N/A</v>
      </c>
      <c r="AE92" s="13" t="e">
        <f t="shared" si="26"/>
        <v>#N/A</v>
      </c>
      <c r="AF92" s="13" t="e">
        <f t="shared" si="27"/>
        <v>#N/A</v>
      </c>
      <c r="AG92" s="13" t="e">
        <f t="shared" si="28"/>
        <v>#N/A</v>
      </c>
      <c r="AI92" s="11"/>
      <c r="AJ92" s="11"/>
      <c r="AK92" s="11"/>
      <c r="AL92" s="11"/>
      <c r="AM92" s="11"/>
      <c r="AN92" s="11"/>
      <c r="AO92" s="11"/>
      <c r="AP92" s="11"/>
      <c r="AQ92" s="11">
        <f t="shared" si="32"/>
        <v>95</v>
      </c>
      <c r="AR92" s="11">
        <f t="shared" si="32"/>
        <v>80</v>
      </c>
      <c r="AT92" s="117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</row>
    <row r="93" spans="1:65" s="1" customFormat="1" x14ac:dyDescent="0.3">
      <c r="A93" s="11"/>
      <c r="B93" s="1" t="e">
        <f t="shared" si="21"/>
        <v>#N/A</v>
      </c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" t="str">
        <f t="shared" si="29"/>
        <v/>
      </c>
      <c r="W93" s="1" t="str">
        <f t="shared" si="30"/>
        <v/>
      </c>
      <c r="X93" s="1" t="str">
        <f t="shared" si="30"/>
        <v/>
      </c>
      <c r="Y93" s="1" t="str">
        <f t="shared" si="30"/>
        <v/>
      </c>
      <c r="Z93" s="1" t="e">
        <f t="shared" si="31"/>
        <v>#N/A</v>
      </c>
      <c r="AA93" s="3">
        <f t="shared" si="22"/>
        <v>0</v>
      </c>
      <c r="AB93" s="13" t="e">
        <f t="shared" si="23"/>
        <v>#N/A</v>
      </c>
      <c r="AC93" s="13" t="e">
        <f t="shared" si="24"/>
        <v>#N/A</v>
      </c>
      <c r="AD93" s="13" t="e">
        <f t="shared" si="25"/>
        <v>#N/A</v>
      </c>
      <c r="AE93" s="13" t="e">
        <f t="shared" si="26"/>
        <v>#N/A</v>
      </c>
      <c r="AF93" s="13" t="e">
        <f t="shared" si="27"/>
        <v>#N/A</v>
      </c>
      <c r="AG93" s="13" t="e">
        <f t="shared" si="28"/>
        <v>#N/A</v>
      </c>
      <c r="AI93" s="11"/>
      <c r="AJ93" s="11"/>
      <c r="AK93" s="11"/>
      <c r="AL93" s="11"/>
      <c r="AM93" s="11"/>
      <c r="AN93" s="11"/>
      <c r="AO93" s="11"/>
      <c r="AP93" s="11"/>
      <c r="AQ93" s="11">
        <f t="shared" si="32"/>
        <v>96</v>
      </c>
      <c r="AR93" s="11">
        <f t="shared" si="32"/>
        <v>81</v>
      </c>
      <c r="AT93" s="117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</row>
    <row r="94" spans="1:65" s="1" customFormat="1" x14ac:dyDescent="0.3">
      <c r="A94" s="11"/>
      <c r="B94" s="1" t="e">
        <f t="shared" si="21"/>
        <v>#N/A</v>
      </c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" t="str">
        <f t="shared" si="29"/>
        <v/>
      </c>
      <c r="W94" s="1" t="str">
        <f t="shared" si="30"/>
        <v/>
      </c>
      <c r="X94" s="1" t="str">
        <f t="shared" si="30"/>
        <v/>
      </c>
      <c r="Y94" s="1" t="str">
        <f t="shared" si="30"/>
        <v/>
      </c>
      <c r="Z94" s="1" t="e">
        <f t="shared" si="31"/>
        <v>#N/A</v>
      </c>
      <c r="AA94" s="3">
        <f t="shared" si="22"/>
        <v>0</v>
      </c>
      <c r="AB94" s="13" t="e">
        <f t="shared" si="23"/>
        <v>#N/A</v>
      </c>
      <c r="AC94" s="13" t="e">
        <f t="shared" si="24"/>
        <v>#N/A</v>
      </c>
      <c r="AD94" s="13" t="e">
        <f t="shared" si="25"/>
        <v>#N/A</v>
      </c>
      <c r="AE94" s="13" t="e">
        <f t="shared" si="26"/>
        <v>#N/A</v>
      </c>
      <c r="AF94" s="13" t="e">
        <f t="shared" si="27"/>
        <v>#N/A</v>
      </c>
      <c r="AG94" s="13" t="e">
        <f t="shared" si="28"/>
        <v>#N/A</v>
      </c>
      <c r="AI94" s="11"/>
      <c r="AJ94" s="11"/>
      <c r="AK94" s="11"/>
      <c r="AL94" s="11"/>
      <c r="AM94" s="11"/>
      <c r="AN94" s="11"/>
      <c r="AO94" s="11"/>
      <c r="AP94" s="11"/>
      <c r="AQ94" s="11">
        <f t="shared" si="32"/>
        <v>97</v>
      </c>
      <c r="AR94" s="11">
        <f t="shared" si="32"/>
        <v>82</v>
      </c>
      <c r="AT94" s="117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</row>
    <row r="95" spans="1:65" s="1" customFormat="1" x14ac:dyDescent="0.3">
      <c r="A95" s="11"/>
      <c r="B95" s="1" t="e">
        <f t="shared" si="21"/>
        <v>#N/A</v>
      </c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" t="str">
        <f t="shared" si="29"/>
        <v/>
      </c>
      <c r="W95" s="1" t="str">
        <f t="shared" si="30"/>
        <v/>
      </c>
      <c r="X95" s="1" t="str">
        <f t="shared" si="30"/>
        <v/>
      </c>
      <c r="Y95" s="1" t="str">
        <f t="shared" si="30"/>
        <v/>
      </c>
      <c r="Z95" s="1" t="e">
        <f t="shared" si="31"/>
        <v>#N/A</v>
      </c>
      <c r="AA95" s="3">
        <f t="shared" si="22"/>
        <v>0</v>
      </c>
      <c r="AB95" s="13" t="e">
        <f t="shared" si="23"/>
        <v>#N/A</v>
      </c>
      <c r="AC95" s="13" t="e">
        <f t="shared" si="24"/>
        <v>#N/A</v>
      </c>
      <c r="AD95" s="13" t="e">
        <f t="shared" si="25"/>
        <v>#N/A</v>
      </c>
      <c r="AE95" s="13" t="e">
        <f t="shared" si="26"/>
        <v>#N/A</v>
      </c>
      <c r="AF95" s="13" t="e">
        <f t="shared" si="27"/>
        <v>#N/A</v>
      </c>
      <c r="AG95" s="13" t="e">
        <f t="shared" si="28"/>
        <v>#N/A</v>
      </c>
      <c r="AI95" s="11"/>
      <c r="AJ95" s="11"/>
      <c r="AK95" s="11"/>
      <c r="AL95" s="11"/>
      <c r="AM95" s="11"/>
      <c r="AN95" s="11"/>
      <c r="AO95" s="11"/>
      <c r="AP95" s="11"/>
      <c r="AQ95" s="11">
        <f t="shared" ref="AQ95:AR110" si="33">+AQ94+1</f>
        <v>98</v>
      </c>
      <c r="AR95" s="11">
        <f t="shared" si="33"/>
        <v>83</v>
      </c>
      <c r="AT95" s="117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</row>
    <row r="96" spans="1:65" s="1" customFormat="1" x14ac:dyDescent="0.3">
      <c r="A96" s="11"/>
      <c r="B96" s="1" t="e">
        <f t="shared" si="21"/>
        <v>#N/A</v>
      </c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" t="str">
        <f t="shared" si="29"/>
        <v/>
      </c>
      <c r="W96" s="1" t="str">
        <f t="shared" si="30"/>
        <v/>
      </c>
      <c r="X96" s="1" t="str">
        <f t="shared" si="30"/>
        <v/>
      </c>
      <c r="Y96" s="1" t="str">
        <f t="shared" si="30"/>
        <v/>
      </c>
      <c r="Z96" s="1" t="e">
        <f t="shared" si="31"/>
        <v>#N/A</v>
      </c>
      <c r="AA96" s="3">
        <f t="shared" si="22"/>
        <v>0</v>
      </c>
      <c r="AB96" s="13" t="e">
        <f t="shared" si="23"/>
        <v>#N/A</v>
      </c>
      <c r="AC96" s="13" t="e">
        <f t="shared" si="24"/>
        <v>#N/A</v>
      </c>
      <c r="AD96" s="13" t="e">
        <f t="shared" si="25"/>
        <v>#N/A</v>
      </c>
      <c r="AE96" s="13" t="e">
        <f t="shared" si="26"/>
        <v>#N/A</v>
      </c>
      <c r="AF96" s="13" t="e">
        <f t="shared" si="27"/>
        <v>#N/A</v>
      </c>
      <c r="AG96" s="13" t="e">
        <f t="shared" si="28"/>
        <v>#N/A</v>
      </c>
      <c r="AI96" s="11"/>
      <c r="AJ96" s="11"/>
      <c r="AK96" s="11"/>
      <c r="AL96" s="11"/>
      <c r="AM96" s="11"/>
      <c r="AN96" s="11"/>
      <c r="AO96" s="11"/>
      <c r="AP96" s="11"/>
      <c r="AQ96" s="11">
        <f t="shared" si="33"/>
        <v>99</v>
      </c>
      <c r="AR96" s="11">
        <f t="shared" si="33"/>
        <v>84</v>
      </c>
      <c r="AT96" s="117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</row>
    <row r="97" spans="1:65" s="1" customFormat="1" x14ac:dyDescent="0.3">
      <c r="A97" s="11"/>
      <c r="B97" s="1" t="e">
        <f t="shared" si="21"/>
        <v>#N/A</v>
      </c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" t="str">
        <f t="shared" si="29"/>
        <v/>
      </c>
      <c r="W97" s="1" t="str">
        <f t="shared" si="30"/>
        <v/>
      </c>
      <c r="X97" s="1" t="str">
        <f t="shared" si="30"/>
        <v/>
      </c>
      <c r="Y97" s="1" t="str">
        <f t="shared" si="30"/>
        <v/>
      </c>
      <c r="Z97" s="1" t="e">
        <f t="shared" si="31"/>
        <v>#N/A</v>
      </c>
      <c r="AA97" s="3">
        <f t="shared" si="22"/>
        <v>0</v>
      </c>
      <c r="AB97" s="13" t="e">
        <f t="shared" si="23"/>
        <v>#N/A</v>
      </c>
      <c r="AC97" s="13" t="e">
        <f t="shared" si="24"/>
        <v>#N/A</v>
      </c>
      <c r="AD97" s="13" t="e">
        <f t="shared" si="25"/>
        <v>#N/A</v>
      </c>
      <c r="AE97" s="13" t="e">
        <f t="shared" si="26"/>
        <v>#N/A</v>
      </c>
      <c r="AF97" s="13" t="e">
        <f t="shared" si="27"/>
        <v>#N/A</v>
      </c>
      <c r="AG97" s="13" t="e">
        <f t="shared" si="28"/>
        <v>#N/A</v>
      </c>
      <c r="AI97" s="11"/>
      <c r="AJ97" s="11"/>
      <c r="AK97" s="11"/>
      <c r="AL97" s="11"/>
      <c r="AM97" s="11"/>
      <c r="AN97" s="11"/>
      <c r="AO97" s="11"/>
      <c r="AP97" s="11"/>
      <c r="AQ97" s="11">
        <f t="shared" si="33"/>
        <v>100</v>
      </c>
      <c r="AR97" s="11">
        <f t="shared" si="33"/>
        <v>85</v>
      </c>
      <c r="AT97" s="117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</row>
    <row r="98" spans="1:65" s="1" customFormat="1" x14ac:dyDescent="0.3">
      <c r="A98" s="11"/>
      <c r="B98" s="1" t="e">
        <f t="shared" si="21"/>
        <v>#N/A</v>
      </c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" t="str">
        <f t="shared" si="29"/>
        <v/>
      </c>
      <c r="W98" s="1" t="str">
        <f t="shared" si="30"/>
        <v/>
      </c>
      <c r="X98" s="1" t="str">
        <f t="shared" si="30"/>
        <v/>
      </c>
      <c r="Y98" s="1" t="str">
        <f t="shared" si="30"/>
        <v/>
      </c>
      <c r="Z98" s="1" t="e">
        <f t="shared" si="31"/>
        <v>#N/A</v>
      </c>
      <c r="AA98" s="3">
        <f t="shared" si="22"/>
        <v>0</v>
      </c>
      <c r="AB98" s="13" t="e">
        <f t="shared" si="23"/>
        <v>#N/A</v>
      </c>
      <c r="AC98" s="13" t="e">
        <f t="shared" si="24"/>
        <v>#N/A</v>
      </c>
      <c r="AD98" s="13" t="e">
        <f t="shared" si="25"/>
        <v>#N/A</v>
      </c>
      <c r="AE98" s="13" t="e">
        <f t="shared" si="26"/>
        <v>#N/A</v>
      </c>
      <c r="AF98" s="13" t="e">
        <f t="shared" si="27"/>
        <v>#N/A</v>
      </c>
      <c r="AG98" s="13" t="e">
        <f t="shared" si="28"/>
        <v>#N/A</v>
      </c>
      <c r="AI98" s="11"/>
      <c r="AJ98" s="11"/>
      <c r="AK98" s="11"/>
      <c r="AL98" s="11"/>
      <c r="AM98" s="11"/>
      <c r="AN98" s="11"/>
      <c r="AO98" s="11"/>
      <c r="AP98" s="11"/>
      <c r="AQ98" s="11">
        <f t="shared" si="33"/>
        <v>101</v>
      </c>
      <c r="AR98" s="11">
        <f t="shared" si="33"/>
        <v>86</v>
      </c>
      <c r="AT98" s="117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</row>
    <row r="99" spans="1:65" s="1" customFormat="1" x14ac:dyDescent="0.3">
      <c r="A99" s="11"/>
      <c r="B99" s="1" t="e">
        <f t="shared" si="21"/>
        <v>#N/A</v>
      </c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" t="str">
        <f t="shared" si="29"/>
        <v/>
      </c>
      <c r="W99" s="1" t="str">
        <f t="shared" si="30"/>
        <v/>
      </c>
      <c r="X99" s="1" t="str">
        <f t="shared" si="30"/>
        <v/>
      </c>
      <c r="Y99" s="1" t="str">
        <f t="shared" si="30"/>
        <v/>
      </c>
      <c r="Z99" s="1" t="e">
        <f t="shared" si="31"/>
        <v>#N/A</v>
      </c>
      <c r="AA99" s="3">
        <f t="shared" si="22"/>
        <v>0</v>
      </c>
      <c r="AB99" s="13" t="e">
        <f t="shared" si="23"/>
        <v>#N/A</v>
      </c>
      <c r="AC99" s="13" t="e">
        <f t="shared" si="24"/>
        <v>#N/A</v>
      </c>
      <c r="AD99" s="13" t="e">
        <f t="shared" si="25"/>
        <v>#N/A</v>
      </c>
      <c r="AE99" s="13" t="e">
        <f t="shared" si="26"/>
        <v>#N/A</v>
      </c>
      <c r="AF99" s="13" t="e">
        <f t="shared" si="27"/>
        <v>#N/A</v>
      </c>
      <c r="AG99" s="13" t="e">
        <f t="shared" si="28"/>
        <v>#N/A</v>
      </c>
      <c r="AI99" s="11"/>
      <c r="AJ99" s="11"/>
      <c r="AK99" s="11"/>
      <c r="AL99" s="11"/>
      <c r="AM99" s="11"/>
      <c r="AN99" s="11"/>
      <c r="AO99" s="11"/>
      <c r="AP99" s="11"/>
      <c r="AQ99" s="11">
        <f t="shared" si="33"/>
        <v>102</v>
      </c>
      <c r="AR99" s="11">
        <f t="shared" si="33"/>
        <v>87</v>
      </c>
      <c r="AT99" s="117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</row>
    <row r="100" spans="1:65" s="1" customFormat="1" x14ac:dyDescent="0.3">
      <c r="A100" s="11"/>
      <c r="B100" s="1" t="e">
        <f t="shared" si="21"/>
        <v>#N/A</v>
      </c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" t="str">
        <f t="shared" si="29"/>
        <v/>
      </c>
      <c r="W100" s="1" t="str">
        <f t="shared" si="30"/>
        <v/>
      </c>
      <c r="X100" s="1" t="str">
        <f t="shared" si="30"/>
        <v/>
      </c>
      <c r="Y100" s="1" t="str">
        <f t="shared" si="30"/>
        <v/>
      </c>
      <c r="Z100" s="1" t="e">
        <f t="shared" si="31"/>
        <v>#N/A</v>
      </c>
      <c r="AA100" s="3">
        <f t="shared" si="22"/>
        <v>0</v>
      </c>
      <c r="AB100" s="13" t="e">
        <f t="shared" si="23"/>
        <v>#N/A</v>
      </c>
      <c r="AC100" s="13" t="e">
        <f t="shared" si="24"/>
        <v>#N/A</v>
      </c>
      <c r="AD100" s="13" t="e">
        <f t="shared" si="25"/>
        <v>#N/A</v>
      </c>
      <c r="AE100" s="13" t="e">
        <f t="shared" si="26"/>
        <v>#N/A</v>
      </c>
      <c r="AF100" s="13" t="e">
        <f t="shared" si="27"/>
        <v>#N/A</v>
      </c>
      <c r="AG100" s="13" t="e">
        <f t="shared" si="28"/>
        <v>#N/A</v>
      </c>
      <c r="AI100" s="11"/>
      <c r="AJ100" s="11"/>
      <c r="AK100" s="11"/>
      <c r="AL100" s="11"/>
      <c r="AM100" s="11"/>
      <c r="AN100" s="11"/>
      <c r="AO100" s="11"/>
      <c r="AP100" s="11"/>
      <c r="AQ100" s="11">
        <f t="shared" si="33"/>
        <v>103</v>
      </c>
      <c r="AR100" s="11">
        <f t="shared" si="33"/>
        <v>88</v>
      </c>
      <c r="AT100" s="117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</row>
    <row r="101" spans="1:65" s="1" customFormat="1" x14ac:dyDescent="0.3">
      <c r="A101" s="11"/>
      <c r="B101" s="1" t="e">
        <f t="shared" si="21"/>
        <v>#N/A</v>
      </c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" t="str">
        <f t="shared" si="29"/>
        <v/>
      </c>
      <c r="W101" s="1" t="str">
        <f t="shared" si="30"/>
        <v/>
      </c>
      <c r="X101" s="1" t="str">
        <f t="shared" si="30"/>
        <v/>
      </c>
      <c r="Y101" s="1" t="str">
        <f t="shared" si="30"/>
        <v/>
      </c>
      <c r="Z101" s="1" t="e">
        <f t="shared" si="31"/>
        <v>#N/A</v>
      </c>
      <c r="AA101" s="3">
        <f t="shared" si="22"/>
        <v>0</v>
      </c>
      <c r="AB101" s="13" t="e">
        <f t="shared" si="23"/>
        <v>#N/A</v>
      </c>
      <c r="AC101" s="13" t="e">
        <f t="shared" si="24"/>
        <v>#N/A</v>
      </c>
      <c r="AD101" s="13" t="e">
        <f t="shared" si="25"/>
        <v>#N/A</v>
      </c>
      <c r="AE101" s="13" t="e">
        <f t="shared" si="26"/>
        <v>#N/A</v>
      </c>
      <c r="AF101" s="13" t="e">
        <f t="shared" si="27"/>
        <v>#N/A</v>
      </c>
      <c r="AG101" s="13" t="e">
        <f t="shared" si="28"/>
        <v>#N/A</v>
      </c>
      <c r="AI101" s="11"/>
      <c r="AJ101" s="11"/>
      <c r="AK101" s="11"/>
      <c r="AL101" s="11"/>
      <c r="AM101" s="11"/>
      <c r="AN101" s="11"/>
      <c r="AO101" s="11"/>
      <c r="AP101" s="11"/>
      <c r="AQ101" s="11">
        <f t="shared" si="33"/>
        <v>104</v>
      </c>
      <c r="AR101" s="11">
        <f t="shared" si="33"/>
        <v>89</v>
      </c>
      <c r="AT101" s="117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</row>
    <row r="102" spans="1:65" s="1" customFormat="1" x14ac:dyDescent="0.3">
      <c r="A102" s="11"/>
      <c r="B102" s="1" t="e">
        <f t="shared" si="21"/>
        <v>#N/A</v>
      </c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" t="str">
        <f t="shared" si="29"/>
        <v/>
      </c>
      <c r="W102" s="1" t="str">
        <f t="shared" si="30"/>
        <v/>
      </c>
      <c r="X102" s="1" t="str">
        <f t="shared" si="30"/>
        <v/>
      </c>
      <c r="Y102" s="1" t="str">
        <f t="shared" si="30"/>
        <v/>
      </c>
      <c r="Z102" s="1" t="e">
        <f t="shared" si="31"/>
        <v>#N/A</v>
      </c>
      <c r="AA102" s="3">
        <f t="shared" si="22"/>
        <v>0</v>
      </c>
      <c r="AB102" s="13" t="e">
        <f t="shared" si="23"/>
        <v>#N/A</v>
      </c>
      <c r="AC102" s="13" t="e">
        <f t="shared" si="24"/>
        <v>#N/A</v>
      </c>
      <c r="AD102" s="13" t="e">
        <f t="shared" si="25"/>
        <v>#N/A</v>
      </c>
      <c r="AE102" s="13" t="e">
        <f t="shared" si="26"/>
        <v>#N/A</v>
      </c>
      <c r="AF102" s="13" t="e">
        <f t="shared" si="27"/>
        <v>#N/A</v>
      </c>
      <c r="AG102" s="13" t="e">
        <f t="shared" si="28"/>
        <v>#N/A</v>
      </c>
      <c r="AI102" s="11"/>
      <c r="AJ102" s="11"/>
      <c r="AK102" s="11"/>
      <c r="AL102" s="11"/>
      <c r="AM102" s="11"/>
      <c r="AN102" s="11"/>
      <c r="AO102" s="11"/>
      <c r="AP102" s="11"/>
      <c r="AQ102" s="11">
        <f t="shared" si="33"/>
        <v>105</v>
      </c>
      <c r="AR102" s="11">
        <f t="shared" si="33"/>
        <v>90</v>
      </c>
      <c r="AT102" s="117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</row>
    <row r="103" spans="1:65" s="1" customFormat="1" x14ac:dyDescent="0.3">
      <c r="A103" s="11"/>
      <c r="B103" s="1" t="e">
        <f t="shared" si="21"/>
        <v>#N/A</v>
      </c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" t="str">
        <f t="shared" si="29"/>
        <v/>
      </c>
      <c r="W103" s="1" t="str">
        <f t="shared" si="30"/>
        <v/>
      </c>
      <c r="X103" s="1" t="str">
        <f t="shared" si="30"/>
        <v/>
      </c>
      <c r="Y103" s="1" t="str">
        <f t="shared" si="30"/>
        <v/>
      </c>
      <c r="Z103" s="1" t="e">
        <f t="shared" si="31"/>
        <v>#N/A</v>
      </c>
      <c r="AA103" s="3">
        <f t="shared" si="22"/>
        <v>0</v>
      </c>
      <c r="AB103" s="13" t="e">
        <f t="shared" si="23"/>
        <v>#N/A</v>
      </c>
      <c r="AC103" s="13" t="e">
        <f t="shared" si="24"/>
        <v>#N/A</v>
      </c>
      <c r="AD103" s="13" t="e">
        <f t="shared" si="25"/>
        <v>#N/A</v>
      </c>
      <c r="AE103" s="13" t="e">
        <f t="shared" si="26"/>
        <v>#N/A</v>
      </c>
      <c r="AF103" s="13" t="e">
        <f t="shared" si="27"/>
        <v>#N/A</v>
      </c>
      <c r="AG103" s="13" t="e">
        <f t="shared" si="28"/>
        <v>#N/A</v>
      </c>
      <c r="AI103" s="11"/>
      <c r="AJ103" s="11"/>
      <c r="AK103" s="11"/>
      <c r="AL103" s="11"/>
      <c r="AM103" s="11"/>
      <c r="AN103" s="11"/>
      <c r="AO103" s="11"/>
      <c r="AP103" s="11"/>
      <c r="AQ103" s="11">
        <f t="shared" si="33"/>
        <v>106</v>
      </c>
      <c r="AR103" s="11">
        <f t="shared" si="33"/>
        <v>91</v>
      </c>
      <c r="AT103" s="117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</row>
    <row r="104" spans="1:65" s="1" customFormat="1" x14ac:dyDescent="0.3">
      <c r="A104" s="11"/>
      <c r="B104" s="1" t="e">
        <f t="shared" si="21"/>
        <v>#N/A</v>
      </c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" t="str">
        <f t="shared" si="29"/>
        <v/>
      </c>
      <c r="W104" s="1" t="str">
        <f t="shared" si="30"/>
        <v/>
      </c>
      <c r="X104" s="1" t="str">
        <f t="shared" si="30"/>
        <v/>
      </c>
      <c r="Y104" s="1" t="str">
        <f t="shared" si="30"/>
        <v/>
      </c>
      <c r="Z104" s="1" t="e">
        <f t="shared" si="31"/>
        <v>#N/A</v>
      </c>
      <c r="AA104" s="3">
        <f t="shared" si="22"/>
        <v>0</v>
      </c>
      <c r="AB104" s="13" t="e">
        <f t="shared" si="23"/>
        <v>#N/A</v>
      </c>
      <c r="AC104" s="13" t="e">
        <f t="shared" si="24"/>
        <v>#N/A</v>
      </c>
      <c r="AD104" s="13" t="e">
        <f t="shared" si="25"/>
        <v>#N/A</v>
      </c>
      <c r="AE104" s="13" t="e">
        <f t="shared" si="26"/>
        <v>#N/A</v>
      </c>
      <c r="AF104" s="13" t="e">
        <f t="shared" si="27"/>
        <v>#N/A</v>
      </c>
      <c r="AG104" s="13" t="e">
        <f t="shared" si="28"/>
        <v>#N/A</v>
      </c>
      <c r="AI104" s="11"/>
      <c r="AJ104" s="11"/>
      <c r="AK104" s="11"/>
      <c r="AL104" s="11"/>
      <c r="AM104" s="11"/>
      <c r="AN104" s="11"/>
      <c r="AO104" s="11"/>
      <c r="AP104" s="11"/>
      <c r="AQ104" s="11">
        <f t="shared" si="33"/>
        <v>107</v>
      </c>
      <c r="AR104" s="11">
        <f t="shared" si="33"/>
        <v>92</v>
      </c>
      <c r="AT104" s="117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</row>
    <row r="105" spans="1:65" s="1" customFormat="1" x14ac:dyDescent="0.3">
      <c r="A105" s="11"/>
      <c r="B105" s="1" t="e">
        <f t="shared" si="21"/>
        <v>#N/A</v>
      </c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" t="str">
        <f t="shared" si="29"/>
        <v/>
      </c>
      <c r="W105" s="1" t="str">
        <f t="shared" si="30"/>
        <v/>
      </c>
      <c r="X105" s="1" t="str">
        <f t="shared" si="30"/>
        <v/>
      </c>
      <c r="Y105" s="1" t="str">
        <f t="shared" si="30"/>
        <v/>
      </c>
      <c r="Z105" s="1" t="e">
        <f t="shared" si="31"/>
        <v>#N/A</v>
      </c>
      <c r="AA105" s="3">
        <f t="shared" si="22"/>
        <v>0</v>
      </c>
      <c r="AB105" s="13" t="e">
        <f t="shared" si="23"/>
        <v>#N/A</v>
      </c>
      <c r="AC105" s="13" t="e">
        <f t="shared" si="24"/>
        <v>#N/A</v>
      </c>
      <c r="AD105" s="13" t="e">
        <f t="shared" si="25"/>
        <v>#N/A</v>
      </c>
      <c r="AE105" s="13" t="e">
        <f t="shared" si="26"/>
        <v>#N/A</v>
      </c>
      <c r="AF105" s="13" t="e">
        <f t="shared" si="27"/>
        <v>#N/A</v>
      </c>
      <c r="AG105" s="13" t="e">
        <f t="shared" si="28"/>
        <v>#N/A</v>
      </c>
      <c r="AI105" s="11"/>
      <c r="AJ105" s="11"/>
      <c r="AK105" s="11"/>
      <c r="AL105" s="11"/>
      <c r="AM105" s="11"/>
      <c r="AN105" s="11"/>
      <c r="AO105" s="11"/>
      <c r="AP105" s="11"/>
      <c r="AQ105" s="11">
        <f t="shared" si="33"/>
        <v>108</v>
      </c>
      <c r="AR105" s="11">
        <f t="shared" si="33"/>
        <v>93</v>
      </c>
      <c r="AT105" s="117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</row>
    <row r="106" spans="1:65" s="1" customFormat="1" x14ac:dyDescent="0.3">
      <c r="A106" s="11"/>
      <c r="B106" s="1" t="e">
        <f t="shared" si="21"/>
        <v>#N/A</v>
      </c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" t="str">
        <f t="shared" si="29"/>
        <v/>
      </c>
      <c r="W106" s="1" t="str">
        <f t="shared" si="30"/>
        <v/>
      </c>
      <c r="X106" s="1" t="str">
        <f t="shared" si="30"/>
        <v/>
      </c>
      <c r="Y106" s="1" t="str">
        <f t="shared" si="30"/>
        <v/>
      </c>
      <c r="Z106" s="1" t="e">
        <f t="shared" si="31"/>
        <v>#N/A</v>
      </c>
      <c r="AA106" s="3">
        <f t="shared" si="22"/>
        <v>0</v>
      </c>
      <c r="AB106" s="13" t="e">
        <f t="shared" si="23"/>
        <v>#N/A</v>
      </c>
      <c r="AC106" s="13" t="e">
        <f t="shared" si="24"/>
        <v>#N/A</v>
      </c>
      <c r="AD106" s="13" t="e">
        <f t="shared" si="25"/>
        <v>#N/A</v>
      </c>
      <c r="AE106" s="13" t="e">
        <f t="shared" si="26"/>
        <v>#N/A</v>
      </c>
      <c r="AF106" s="13" t="e">
        <f t="shared" si="27"/>
        <v>#N/A</v>
      </c>
      <c r="AG106" s="13" t="e">
        <f t="shared" si="28"/>
        <v>#N/A</v>
      </c>
      <c r="AI106" s="11"/>
      <c r="AJ106" s="11"/>
      <c r="AK106" s="11"/>
      <c r="AL106" s="11"/>
      <c r="AM106" s="11"/>
      <c r="AN106" s="11"/>
      <c r="AO106" s="11"/>
      <c r="AP106" s="11"/>
      <c r="AQ106" s="11">
        <f t="shared" si="33"/>
        <v>109</v>
      </c>
      <c r="AR106" s="11">
        <f t="shared" si="33"/>
        <v>94</v>
      </c>
      <c r="AT106" s="117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</row>
    <row r="107" spans="1:65" s="1" customFormat="1" x14ac:dyDescent="0.3">
      <c r="A107" s="11"/>
      <c r="B107" s="1" t="e">
        <f t="shared" si="21"/>
        <v>#N/A</v>
      </c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" t="str">
        <f t="shared" si="29"/>
        <v/>
      </c>
      <c r="W107" s="1" t="str">
        <f t="shared" si="30"/>
        <v/>
      </c>
      <c r="X107" s="1" t="str">
        <f t="shared" si="30"/>
        <v/>
      </c>
      <c r="Y107" s="1" t="str">
        <f t="shared" si="30"/>
        <v/>
      </c>
      <c r="Z107" s="1" t="e">
        <f t="shared" si="31"/>
        <v>#N/A</v>
      </c>
      <c r="AA107" s="3">
        <f t="shared" si="22"/>
        <v>0</v>
      </c>
      <c r="AB107" s="13" t="e">
        <f t="shared" si="23"/>
        <v>#N/A</v>
      </c>
      <c r="AC107" s="13" t="e">
        <f t="shared" si="24"/>
        <v>#N/A</v>
      </c>
      <c r="AD107" s="13" t="e">
        <f t="shared" si="25"/>
        <v>#N/A</v>
      </c>
      <c r="AE107" s="13" t="e">
        <f t="shared" si="26"/>
        <v>#N/A</v>
      </c>
      <c r="AF107" s="13" t="e">
        <f t="shared" si="27"/>
        <v>#N/A</v>
      </c>
      <c r="AG107" s="13" t="e">
        <f t="shared" si="28"/>
        <v>#N/A</v>
      </c>
      <c r="AI107" s="11"/>
      <c r="AJ107" s="11"/>
      <c r="AK107" s="11"/>
      <c r="AL107" s="11"/>
      <c r="AM107" s="11"/>
      <c r="AN107" s="11"/>
      <c r="AO107" s="11"/>
      <c r="AP107" s="11"/>
      <c r="AQ107" s="11">
        <f t="shared" si="33"/>
        <v>110</v>
      </c>
      <c r="AR107" s="11">
        <f t="shared" si="33"/>
        <v>95</v>
      </c>
      <c r="AT107" s="117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</row>
    <row r="108" spans="1:65" s="1" customFormat="1" x14ac:dyDescent="0.3">
      <c r="A108" s="11"/>
      <c r="B108" s="1" t="e">
        <f t="shared" si="21"/>
        <v>#N/A</v>
      </c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" t="str">
        <f t="shared" si="29"/>
        <v/>
      </c>
      <c r="W108" s="1" t="str">
        <f t="shared" si="30"/>
        <v/>
      </c>
      <c r="X108" s="1" t="str">
        <f t="shared" si="30"/>
        <v/>
      </c>
      <c r="Y108" s="1" t="str">
        <f t="shared" si="30"/>
        <v/>
      </c>
      <c r="Z108" s="1" t="e">
        <f t="shared" si="31"/>
        <v>#N/A</v>
      </c>
      <c r="AA108" s="3">
        <f t="shared" si="22"/>
        <v>0</v>
      </c>
      <c r="AB108" s="13" t="e">
        <f t="shared" si="23"/>
        <v>#N/A</v>
      </c>
      <c r="AC108" s="13" t="e">
        <f t="shared" si="24"/>
        <v>#N/A</v>
      </c>
      <c r="AD108" s="13" t="e">
        <f t="shared" si="25"/>
        <v>#N/A</v>
      </c>
      <c r="AE108" s="13" t="e">
        <f t="shared" si="26"/>
        <v>#N/A</v>
      </c>
      <c r="AF108" s="13" t="e">
        <f t="shared" si="27"/>
        <v>#N/A</v>
      </c>
      <c r="AG108" s="13" t="e">
        <f t="shared" si="28"/>
        <v>#N/A</v>
      </c>
      <c r="AI108" s="11"/>
      <c r="AJ108" s="11"/>
      <c r="AK108" s="11"/>
      <c r="AL108" s="11"/>
      <c r="AM108" s="11"/>
      <c r="AN108" s="11"/>
      <c r="AO108" s="11"/>
      <c r="AP108" s="11"/>
      <c r="AQ108" s="11">
        <f t="shared" si="33"/>
        <v>111</v>
      </c>
      <c r="AR108" s="11">
        <f t="shared" si="33"/>
        <v>96</v>
      </c>
      <c r="AT108" s="117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</row>
    <row r="109" spans="1:65" s="1" customFormat="1" x14ac:dyDescent="0.3">
      <c r="A109" s="11"/>
      <c r="B109" s="1" t="e">
        <f t="shared" si="21"/>
        <v>#N/A</v>
      </c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" t="str">
        <f t="shared" si="29"/>
        <v/>
      </c>
      <c r="W109" s="1" t="str">
        <f t="shared" si="30"/>
        <v/>
      </c>
      <c r="X109" s="1" t="str">
        <f t="shared" si="30"/>
        <v/>
      </c>
      <c r="Y109" s="1" t="str">
        <f t="shared" si="30"/>
        <v/>
      </c>
      <c r="Z109" s="1" t="e">
        <f t="shared" si="31"/>
        <v>#N/A</v>
      </c>
      <c r="AA109" s="3">
        <f t="shared" si="22"/>
        <v>0</v>
      </c>
      <c r="AB109" s="13" t="e">
        <f t="shared" si="23"/>
        <v>#N/A</v>
      </c>
      <c r="AC109" s="13" t="e">
        <f t="shared" si="24"/>
        <v>#N/A</v>
      </c>
      <c r="AD109" s="13" t="e">
        <f t="shared" si="25"/>
        <v>#N/A</v>
      </c>
      <c r="AE109" s="13" t="e">
        <f t="shared" si="26"/>
        <v>#N/A</v>
      </c>
      <c r="AF109" s="13" t="e">
        <f t="shared" si="27"/>
        <v>#N/A</v>
      </c>
      <c r="AG109" s="13" t="e">
        <f t="shared" si="28"/>
        <v>#N/A</v>
      </c>
      <c r="AI109" s="11"/>
      <c r="AJ109" s="11"/>
      <c r="AK109" s="11"/>
      <c r="AL109" s="11"/>
      <c r="AM109" s="11"/>
      <c r="AN109" s="11"/>
      <c r="AO109" s="11"/>
      <c r="AP109" s="11"/>
      <c r="AQ109" s="11">
        <f t="shared" si="33"/>
        <v>112</v>
      </c>
      <c r="AR109" s="11">
        <f t="shared" si="33"/>
        <v>97</v>
      </c>
      <c r="AT109" s="117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</row>
    <row r="110" spans="1:65" s="1" customFormat="1" x14ac:dyDescent="0.3">
      <c r="A110" s="11"/>
      <c r="B110" s="1" t="e">
        <f t="shared" si="21"/>
        <v>#N/A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" t="str">
        <f t="shared" si="29"/>
        <v/>
      </c>
      <c r="W110" s="1" t="str">
        <f t="shared" si="30"/>
        <v/>
      </c>
      <c r="X110" s="1" t="str">
        <f t="shared" si="30"/>
        <v/>
      </c>
      <c r="Y110" s="1" t="str">
        <f t="shared" si="30"/>
        <v/>
      </c>
      <c r="Z110" s="1" t="e">
        <f t="shared" si="31"/>
        <v>#N/A</v>
      </c>
      <c r="AA110" s="3">
        <f t="shared" si="22"/>
        <v>0</v>
      </c>
      <c r="AB110" s="13" t="e">
        <f t="shared" si="23"/>
        <v>#N/A</v>
      </c>
      <c r="AC110" s="13" t="e">
        <f t="shared" si="24"/>
        <v>#N/A</v>
      </c>
      <c r="AD110" s="13" t="e">
        <f t="shared" si="25"/>
        <v>#N/A</v>
      </c>
      <c r="AE110" s="13" t="e">
        <f t="shared" si="26"/>
        <v>#N/A</v>
      </c>
      <c r="AF110" s="13" t="e">
        <f t="shared" si="27"/>
        <v>#N/A</v>
      </c>
      <c r="AG110" s="13" t="e">
        <f t="shared" si="28"/>
        <v>#N/A</v>
      </c>
      <c r="AI110" s="11"/>
      <c r="AJ110" s="11"/>
      <c r="AK110" s="11"/>
      <c r="AL110" s="11"/>
      <c r="AM110" s="11"/>
      <c r="AN110" s="11"/>
      <c r="AO110" s="11"/>
      <c r="AP110" s="11"/>
      <c r="AQ110" s="11">
        <f t="shared" si="33"/>
        <v>113</v>
      </c>
      <c r="AR110" s="11">
        <f t="shared" si="33"/>
        <v>98</v>
      </c>
      <c r="AT110" s="117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</row>
    <row r="111" spans="1:65" s="1" customFormat="1" x14ac:dyDescent="0.3">
      <c r="A111" s="11"/>
      <c r="B111" s="1" t="e">
        <f t="shared" si="21"/>
        <v>#N/A</v>
      </c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" t="str">
        <f t="shared" si="29"/>
        <v/>
      </c>
      <c r="W111" s="1" t="str">
        <f t="shared" si="30"/>
        <v/>
      </c>
      <c r="X111" s="1" t="str">
        <f t="shared" si="30"/>
        <v/>
      </c>
      <c r="Y111" s="1" t="str">
        <f t="shared" si="30"/>
        <v/>
      </c>
      <c r="Z111" s="1" t="e">
        <f t="shared" si="31"/>
        <v>#N/A</v>
      </c>
      <c r="AA111" s="3">
        <f t="shared" si="22"/>
        <v>0</v>
      </c>
      <c r="AB111" s="13" t="e">
        <f t="shared" si="23"/>
        <v>#N/A</v>
      </c>
      <c r="AC111" s="13" t="e">
        <f t="shared" si="24"/>
        <v>#N/A</v>
      </c>
      <c r="AD111" s="13" t="e">
        <f t="shared" si="25"/>
        <v>#N/A</v>
      </c>
      <c r="AE111" s="13" t="e">
        <f t="shared" si="26"/>
        <v>#N/A</v>
      </c>
      <c r="AF111" s="13" t="e">
        <f t="shared" si="27"/>
        <v>#N/A</v>
      </c>
      <c r="AG111" s="13" t="e">
        <f t="shared" si="28"/>
        <v>#N/A</v>
      </c>
      <c r="AI111" s="11"/>
      <c r="AJ111" s="11"/>
      <c r="AK111" s="11"/>
      <c r="AL111" s="11"/>
      <c r="AM111" s="11"/>
      <c r="AN111" s="11"/>
      <c r="AO111" s="11"/>
      <c r="AP111" s="11"/>
      <c r="AQ111" s="11">
        <f t="shared" ref="AQ111:AR126" si="34">+AQ110+1</f>
        <v>114</v>
      </c>
      <c r="AR111" s="11">
        <f t="shared" si="34"/>
        <v>99</v>
      </c>
      <c r="AT111" s="117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</row>
    <row r="112" spans="1:65" s="1" customFormat="1" x14ac:dyDescent="0.3">
      <c r="A112" s="11"/>
      <c r="B112" s="1" t="e">
        <f t="shared" si="21"/>
        <v>#N/A</v>
      </c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" t="str">
        <f t="shared" si="29"/>
        <v/>
      </c>
      <c r="W112" s="1" t="str">
        <f t="shared" si="30"/>
        <v/>
      </c>
      <c r="X112" s="1" t="str">
        <f t="shared" si="30"/>
        <v/>
      </c>
      <c r="Y112" s="1" t="str">
        <f t="shared" si="30"/>
        <v/>
      </c>
      <c r="Z112" s="1" t="e">
        <f t="shared" si="31"/>
        <v>#N/A</v>
      </c>
      <c r="AA112" s="3">
        <f t="shared" si="22"/>
        <v>0</v>
      </c>
      <c r="AB112" s="13" t="e">
        <f t="shared" si="23"/>
        <v>#N/A</v>
      </c>
      <c r="AC112" s="13" t="e">
        <f t="shared" si="24"/>
        <v>#N/A</v>
      </c>
      <c r="AD112" s="13" t="e">
        <f t="shared" si="25"/>
        <v>#N/A</v>
      </c>
      <c r="AE112" s="13" t="e">
        <f t="shared" si="26"/>
        <v>#N/A</v>
      </c>
      <c r="AF112" s="13" t="e">
        <f t="shared" si="27"/>
        <v>#N/A</v>
      </c>
      <c r="AG112" s="13" t="e">
        <f t="shared" si="28"/>
        <v>#N/A</v>
      </c>
      <c r="AI112" s="11"/>
      <c r="AJ112" s="11"/>
      <c r="AK112" s="11"/>
      <c r="AL112" s="11"/>
      <c r="AM112" s="11"/>
      <c r="AN112" s="11"/>
      <c r="AO112" s="11"/>
      <c r="AP112" s="11"/>
      <c r="AQ112" s="11">
        <f t="shared" si="34"/>
        <v>115</v>
      </c>
      <c r="AR112" s="11">
        <f t="shared" si="34"/>
        <v>100</v>
      </c>
      <c r="AT112" s="117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</row>
    <row r="113" spans="1:65" s="1" customFormat="1" x14ac:dyDescent="0.3">
      <c r="A113" s="11"/>
      <c r="B113" s="1" t="e">
        <f t="shared" si="21"/>
        <v>#N/A</v>
      </c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" t="str">
        <f t="shared" si="29"/>
        <v/>
      </c>
      <c r="W113" s="1" t="str">
        <f t="shared" si="30"/>
        <v/>
      </c>
      <c r="X113" s="1" t="str">
        <f t="shared" si="30"/>
        <v/>
      </c>
      <c r="Y113" s="1" t="str">
        <f t="shared" si="30"/>
        <v/>
      </c>
      <c r="Z113" s="1" t="e">
        <f t="shared" si="31"/>
        <v>#N/A</v>
      </c>
      <c r="AA113" s="3">
        <f t="shared" si="22"/>
        <v>0</v>
      </c>
      <c r="AB113" s="13" t="e">
        <f t="shared" si="23"/>
        <v>#N/A</v>
      </c>
      <c r="AC113" s="13" t="e">
        <f t="shared" si="24"/>
        <v>#N/A</v>
      </c>
      <c r="AD113" s="13" t="e">
        <f t="shared" si="25"/>
        <v>#N/A</v>
      </c>
      <c r="AE113" s="13" t="e">
        <f t="shared" si="26"/>
        <v>#N/A</v>
      </c>
      <c r="AF113" s="13" t="e">
        <f t="shared" si="27"/>
        <v>#N/A</v>
      </c>
      <c r="AG113" s="13" t="e">
        <f t="shared" si="28"/>
        <v>#N/A</v>
      </c>
      <c r="AI113" s="11"/>
      <c r="AJ113" s="11"/>
      <c r="AK113" s="11"/>
      <c r="AL113" s="11"/>
      <c r="AM113" s="11"/>
      <c r="AN113" s="11"/>
      <c r="AO113" s="11"/>
      <c r="AP113" s="11"/>
      <c r="AQ113" s="11">
        <f t="shared" si="34"/>
        <v>116</v>
      </c>
      <c r="AR113" s="11">
        <f t="shared" si="34"/>
        <v>101</v>
      </c>
      <c r="AT113" s="117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</row>
    <row r="114" spans="1:65" s="1" customFormat="1" x14ac:dyDescent="0.3">
      <c r="A114" s="11"/>
      <c r="B114" s="1" t="e">
        <f t="shared" si="21"/>
        <v>#N/A</v>
      </c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" t="str">
        <f t="shared" si="29"/>
        <v/>
      </c>
      <c r="W114" s="1" t="str">
        <f t="shared" si="30"/>
        <v/>
      </c>
      <c r="X114" s="1" t="str">
        <f t="shared" si="30"/>
        <v/>
      </c>
      <c r="Y114" s="1" t="str">
        <f t="shared" si="30"/>
        <v/>
      </c>
      <c r="Z114" s="1" t="e">
        <f t="shared" si="31"/>
        <v>#N/A</v>
      </c>
      <c r="AA114" s="3">
        <f t="shared" si="22"/>
        <v>0</v>
      </c>
      <c r="AB114" s="13" t="e">
        <f t="shared" si="23"/>
        <v>#N/A</v>
      </c>
      <c r="AC114" s="13" t="e">
        <f t="shared" si="24"/>
        <v>#N/A</v>
      </c>
      <c r="AD114" s="13" t="e">
        <f t="shared" si="25"/>
        <v>#N/A</v>
      </c>
      <c r="AE114" s="13" t="e">
        <f t="shared" si="26"/>
        <v>#N/A</v>
      </c>
      <c r="AF114" s="13" t="e">
        <f t="shared" si="27"/>
        <v>#N/A</v>
      </c>
      <c r="AG114" s="13" t="e">
        <f t="shared" si="28"/>
        <v>#N/A</v>
      </c>
      <c r="AI114" s="11"/>
      <c r="AJ114" s="11"/>
      <c r="AK114" s="11"/>
      <c r="AL114" s="11"/>
      <c r="AM114" s="11"/>
      <c r="AN114" s="11"/>
      <c r="AO114" s="11"/>
      <c r="AP114" s="11"/>
      <c r="AQ114" s="11">
        <f t="shared" si="34"/>
        <v>117</v>
      </c>
      <c r="AR114" s="11">
        <f t="shared" si="34"/>
        <v>102</v>
      </c>
      <c r="AT114" s="117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</row>
    <row r="115" spans="1:65" s="1" customFormat="1" x14ac:dyDescent="0.3">
      <c r="A115" s="11"/>
      <c r="B115" s="1" t="e">
        <f t="shared" si="21"/>
        <v>#N/A</v>
      </c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" t="str">
        <f t="shared" si="29"/>
        <v/>
      </c>
      <c r="W115" s="1" t="str">
        <f t="shared" si="30"/>
        <v/>
      </c>
      <c r="X115" s="1" t="str">
        <f t="shared" si="30"/>
        <v/>
      </c>
      <c r="Y115" s="1" t="str">
        <f t="shared" si="30"/>
        <v/>
      </c>
      <c r="Z115" s="1" t="e">
        <f t="shared" si="31"/>
        <v>#N/A</v>
      </c>
      <c r="AA115" s="3">
        <f t="shared" si="22"/>
        <v>0</v>
      </c>
      <c r="AB115" s="13" t="e">
        <f t="shared" si="23"/>
        <v>#N/A</v>
      </c>
      <c r="AC115" s="13" t="e">
        <f t="shared" si="24"/>
        <v>#N/A</v>
      </c>
      <c r="AD115" s="13" t="e">
        <f t="shared" si="25"/>
        <v>#N/A</v>
      </c>
      <c r="AE115" s="13" t="e">
        <f t="shared" si="26"/>
        <v>#N/A</v>
      </c>
      <c r="AF115" s="13" t="e">
        <f t="shared" si="27"/>
        <v>#N/A</v>
      </c>
      <c r="AG115" s="13" t="e">
        <f t="shared" si="28"/>
        <v>#N/A</v>
      </c>
      <c r="AI115" s="11"/>
      <c r="AJ115" s="11"/>
      <c r="AK115" s="11"/>
      <c r="AL115" s="11"/>
      <c r="AM115" s="11"/>
      <c r="AN115" s="11"/>
      <c r="AO115" s="11"/>
      <c r="AP115" s="11"/>
      <c r="AQ115" s="11">
        <f t="shared" si="34"/>
        <v>118</v>
      </c>
      <c r="AR115" s="11">
        <f t="shared" si="34"/>
        <v>103</v>
      </c>
      <c r="AT115" s="117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</row>
    <row r="116" spans="1:65" s="1" customFormat="1" x14ac:dyDescent="0.3">
      <c r="A116" s="11"/>
      <c r="B116" s="1" t="e">
        <f t="shared" si="21"/>
        <v>#N/A</v>
      </c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" t="str">
        <f t="shared" si="29"/>
        <v/>
      </c>
      <c r="W116" s="1" t="str">
        <f t="shared" si="30"/>
        <v/>
      </c>
      <c r="X116" s="1" t="str">
        <f t="shared" si="30"/>
        <v/>
      </c>
      <c r="Y116" s="1" t="str">
        <f t="shared" si="30"/>
        <v/>
      </c>
      <c r="Z116" s="1" t="e">
        <f t="shared" si="31"/>
        <v>#N/A</v>
      </c>
      <c r="AA116" s="3">
        <f t="shared" si="22"/>
        <v>0</v>
      </c>
      <c r="AB116" s="13" t="e">
        <f t="shared" si="23"/>
        <v>#N/A</v>
      </c>
      <c r="AC116" s="13" t="e">
        <f t="shared" si="24"/>
        <v>#N/A</v>
      </c>
      <c r="AD116" s="13" t="e">
        <f t="shared" si="25"/>
        <v>#N/A</v>
      </c>
      <c r="AE116" s="13" t="e">
        <f t="shared" si="26"/>
        <v>#N/A</v>
      </c>
      <c r="AF116" s="13" t="e">
        <f t="shared" si="27"/>
        <v>#N/A</v>
      </c>
      <c r="AG116" s="13" t="e">
        <f t="shared" si="28"/>
        <v>#N/A</v>
      </c>
      <c r="AI116" s="11"/>
      <c r="AJ116" s="11"/>
      <c r="AK116" s="11"/>
      <c r="AL116" s="11"/>
      <c r="AM116" s="11"/>
      <c r="AN116" s="11"/>
      <c r="AO116" s="11"/>
      <c r="AP116" s="11"/>
      <c r="AQ116" s="11">
        <f t="shared" si="34"/>
        <v>119</v>
      </c>
      <c r="AR116" s="11">
        <f t="shared" si="34"/>
        <v>104</v>
      </c>
      <c r="AT116" s="117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</row>
    <row r="117" spans="1:65" s="1" customFormat="1" x14ac:dyDescent="0.3">
      <c r="A117" s="11"/>
      <c r="B117" s="1" t="e">
        <f t="shared" si="21"/>
        <v>#N/A</v>
      </c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" t="str">
        <f t="shared" si="29"/>
        <v/>
      </c>
      <c r="W117" s="1" t="str">
        <f t="shared" si="30"/>
        <v/>
      </c>
      <c r="X117" s="1" t="str">
        <f t="shared" si="30"/>
        <v/>
      </c>
      <c r="Y117" s="1" t="str">
        <f t="shared" si="30"/>
        <v/>
      </c>
      <c r="Z117" s="1" t="e">
        <f t="shared" si="31"/>
        <v>#N/A</v>
      </c>
      <c r="AA117" s="3">
        <f t="shared" si="22"/>
        <v>0</v>
      </c>
      <c r="AB117" s="13" t="e">
        <f t="shared" si="23"/>
        <v>#N/A</v>
      </c>
      <c r="AC117" s="13" t="e">
        <f t="shared" si="24"/>
        <v>#N/A</v>
      </c>
      <c r="AD117" s="13" t="e">
        <f t="shared" si="25"/>
        <v>#N/A</v>
      </c>
      <c r="AE117" s="13" t="e">
        <f t="shared" si="26"/>
        <v>#N/A</v>
      </c>
      <c r="AF117" s="13" t="e">
        <f t="shared" si="27"/>
        <v>#N/A</v>
      </c>
      <c r="AG117" s="13" t="e">
        <f t="shared" si="28"/>
        <v>#N/A</v>
      </c>
      <c r="AI117" s="11"/>
      <c r="AJ117" s="11"/>
      <c r="AK117" s="11"/>
      <c r="AL117" s="11"/>
      <c r="AM117" s="11"/>
      <c r="AN117" s="11"/>
      <c r="AO117" s="11"/>
      <c r="AP117" s="11"/>
      <c r="AQ117" s="11">
        <f t="shared" si="34"/>
        <v>120</v>
      </c>
      <c r="AR117" s="11">
        <f t="shared" si="34"/>
        <v>105</v>
      </c>
      <c r="AT117" s="117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</row>
    <row r="118" spans="1:65" s="1" customFormat="1" x14ac:dyDescent="0.3">
      <c r="A118" s="11"/>
      <c r="B118" s="1" t="e">
        <f t="shared" si="21"/>
        <v>#N/A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" t="str">
        <f t="shared" si="29"/>
        <v/>
      </c>
      <c r="W118" s="1" t="str">
        <f t="shared" si="30"/>
        <v/>
      </c>
      <c r="X118" s="1" t="str">
        <f t="shared" si="30"/>
        <v/>
      </c>
      <c r="Y118" s="1" t="str">
        <f t="shared" si="30"/>
        <v/>
      </c>
      <c r="Z118" s="1" t="e">
        <f t="shared" si="31"/>
        <v>#N/A</v>
      </c>
      <c r="AA118" s="3">
        <f t="shared" si="22"/>
        <v>0</v>
      </c>
      <c r="AB118" s="13" t="e">
        <f t="shared" si="23"/>
        <v>#N/A</v>
      </c>
      <c r="AC118" s="13" t="e">
        <f t="shared" si="24"/>
        <v>#N/A</v>
      </c>
      <c r="AD118" s="13" t="e">
        <f t="shared" si="25"/>
        <v>#N/A</v>
      </c>
      <c r="AE118" s="13" t="e">
        <f t="shared" si="26"/>
        <v>#N/A</v>
      </c>
      <c r="AF118" s="13" t="e">
        <f t="shared" si="27"/>
        <v>#N/A</v>
      </c>
      <c r="AG118" s="13" t="e">
        <f t="shared" si="28"/>
        <v>#N/A</v>
      </c>
      <c r="AI118" s="11"/>
      <c r="AJ118" s="11"/>
      <c r="AK118" s="11"/>
      <c r="AL118" s="11"/>
      <c r="AM118" s="11"/>
      <c r="AN118" s="11"/>
      <c r="AO118" s="11"/>
      <c r="AP118" s="11"/>
      <c r="AQ118" s="11">
        <f t="shared" si="34"/>
        <v>121</v>
      </c>
      <c r="AR118" s="11">
        <f t="shared" si="34"/>
        <v>106</v>
      </c>
      <c r="AT118" s="117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</row>
    <row r="119" spans="1:65" s="1" customFormat="1" x14ac:dyDescent="0.3">
      <c r="A119" s="11"/>
      <c r="B119" s="1" t="e">
        <f t="shared" si="21"/>
        <v>#N/A</v>
      </c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" t="str">
        <f t="shared" si="29"/>
        <v/>
      </c>
      <c r="W119" s="1" t="str">
        <f t="shared" si="30"/>
        <v/>
      </c>
      <c r="X119" s="1" t="str">
        <f t="shared" si="30"/>
        <v/>
      </c>
      <c r="Y119" s="1" t="str">
        <f t="shared" si="30"/>
        <v/>
      </c>
      <c r="Z119" s="1" t="e">
        <f t="shared" si="31"/>
        <v>#N/A</v>
      </c>
      <c r="AA119" s="3">
        <f t="shared" si="22"/>
        <v>0</v>
      </c>
      <c r="AB119" s="13" t="e">
        <f t="shared" si="23"/>
        <v>#N/A</v>
      </c>
      <c r="AC119" s="13" t="e">
        <f t="shared" si="24"/>
        <v>#N/A</v>
      </c>
      <c r="AD119" s="13" t="e">
        <f t="shared" si="25"/>
        <v>#N/A</v>
      </c>
      <c r="AE119" s="13" t="e">
        <f t="shared" si="26"/>
        <v>#N/A</v>
      </c>
      <c r="AF119" s="13" t="e">
        <f t="shared" si="27"/>
        <v>#N/A</v>
      </c>
      <c r="AG119" s="13" t="e">
        <f t="shared" si="28"/>
        <v>#N/A</v>
      </c>
      <c r="AI119" s="11"/>
      <c r="AJ119" s="11"/>
      <c r="AK119" s="11"/>
      <c r="AL119" s="11"/>
      <c r="AM119" s="11"/>
      <c r="AN119" s="11"/>
      <c r="AO119" s="11"/>
      <c r="AP119" s="11"/>
      <c r="AQ119" s="11">
        <f t="shared" si="34"/>
        <v>122</v>
      </c>
      <c r="AR119" s="11">
        <f t="shared" si="34"/>
        <v>107</v>
      </c>
      <c r="AT119" s="117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</row>
    <row r="120" spans="1:65" s="1" customFormat="1" x14ac:dyDescent="0.3">
      <c r="A120" s="11"/>
      <c r="B120" s="1" t="e">
        <f t="shared" si="21"/>
        <v>#N/A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" t="str">
        <f t="shared" si="29"/>
        <v/>
      </c>
      <c r="W120" s="1" t="str">
        <f t="shared" si="30"/>
        <v/>
      </c>
      <c r="X120" s="1" t="str">
        <f t="shared" si="30"/>
        <v/>
      </c>
      <c r="Y120" s="1" t="str">
        <f t="shared" si="30"/>
        <v/>
      </c>
      <c r="Z120" s="1" t="e">
        <f t="shared" si="31"/>
        <v>#N/A</v>
      </c>
      <c r="AA120" s="3">
        <f t="shared" si="22"/>
        <v>0</v>
      </c>
      <c r="AB120" s="13" t="e">
        <f t="shared" si="23"/>
        <v>#N/A</v>
      </c>
      <c r="AC120" s="13" t="e">
        <f t="shared" si="24"/>
        <v>#N/A</v>
      </c>
      <c r="AD120" s="13" t="e">
        <f t="shared" si="25"/>
        <v>#N/A</v>
      </c>
      <c r="AE120" s="13" t="e">
        <f t="shared" si="26"/>
        <v>#N/A</v>
      </c>
      <c r="AF120" s="13" t="e">
        <f t="shared" si="27"/>
        <v>#N/A</v>
      </c>
      <c r="AG120" s="13" t="e">
        <f t="shared" si="28"/>
        <v>#N/A</v>
      </c>
      <c r="AI120" s="11"/>
      <c r="AJ120" s="11"/>
      <c r="AK120" s="11"/>
      <c r="AL120" s="11"/>
      <c r="AM120" s="11"/>
      <c r="AN120" s="11"/>
      <c r="AO120" s="11"/>
      <c r="AP120" s="11"/>
      <c r="AQ120" s="11">
        <f t="shared" si="34"/>
        <v>123</v>
      </c>
      <c r="AR120" s="11">
        <f t="shared" si="34"/>
        <v>108</v>
      </c>
      <c r="AT120" s="117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</row>
    <row r="121" spans="1:65" s="1" customFormat="1" x14ac:dyDescent="0.3">
      <c r="A121" s="11"/>
      <c r="B121" s="1" t="e">
        <f t="shared" si="21"/>
        <v>#N/A</v>
      </c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" t="str">
        <f t="shared" si="29"/>
        <v/>
      </c>
      <c r="W121" s="1" t="str">
        <f t="shared" si="30"/>
        <v/>
      </c>
      <c r="X121" s="1" t="str">
        <f t="shared" si="30"/>
        <v/>
      </c>
      <c r="Y121" s="1" t="str">
        <f t="shared" si="30"/>
        <v/>
      </c>
      <c r="Z121" s="1" t="e">
        <f t="shared" si="31"/>
        <v>#N/A</v>
      </c>
      <c r="AA121" s="3">
        <f t="shared" si="22"/>
        <v>0</v>
      </c>
      <c r="AB121" s="13" t="e">
        <f t="shared" si="23"/>
        <v>#N/A</v>
      </c>
      <c r="AC121" s="13" t="e">
        <f t="shared" si="24"/>
        <v>#N/A</v>
      </c>
      <c r="AD121" s="13" t="e">
        <f t="shared" si="25"/>
        <v>#N/A</v>
      </c>
      <c r="AE121" s="13" t="e">
        <f t="shared" si="26"/>
        <v>#N/A</v>
      </c>
      <c r="AF121" s="13" t="e">
        <f t="shared" si="27"/>
        <v>#N/A</v>
      </c>
      <c r="AG121" s="13" t="e">
        <f t="shared" si="28"/>
        <v>#N/A</v>
      </c>
      <c r="AI121" s="11"/>
      <c r="AJ121" s="11"/>
      <c r="AK121" s="11"/>
      <c r="AL121" s="11"/>
      <c r="AM121" s="11"/>
      <c r="AN121" s="11"/>
      <c r="AO121" s="11"/>
      <c r="AP121" s="11"/>
      <c r="AQ121" s="11">
        <f t="shared" si="34"/>
        <v>124</v>
      </c>
      <c r="AR121" s="11">
        <f t="shared" si="34"/>
        <v>109</v>
      </c>
      <c r="AT121" s="117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</row>
    <row r="122" spans="1:65" s="1" customFormat="1" x14ac:dyDescent="0.3">
      <c r="A122" s="11"/>
      <c r="B122" s="1" t="e">
        <f t="shared" si="21"/>
        <v>#N/A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" t="str">
        <f t="shared" si="29"/>
        <v/>
      </c>
      <c r="W122" s="1" t="str">
        <f t="shared" si="30"/>
        <v/>
      </c>
      <c r="X122" s="1" t="str">
        <f t="shared" si="30"/>
        <v/>
      </c>
      <c r="Y122" s="1" t="str">
        <f t="shared" si="30"/>
        <v/>
      </c>
      <c r="Z122" s="1" t="e">
        <f t="shared" si="31"/>
        <v>#N/A</v>
      </c>
      <c r="AA122" s="3">
        <f t="shared" si="22"/>
        <v>0</v>
      </c>
      <c r="AB122" s="13" t="e">
        <f t="shared" si="23"/>
        <v>#N/A</v>
      </c>
      <c r="AC122" s="13" t="e">
        <f t="shared" si="24"/>
        <v>#N/A</v>
      </c>
      <c r="AD122" s="13" t="e">
        <f t="shared" si="25"/>
        <v>#N/A</v>
      </c>
      <c r="AE122" s="13" t="e">
        <f t="shared" si="26"/>
        <v>#N/A</v>
      </c>
      <c r="AF122" s="13" t="e">
        <f t="shared" si="27"/>
        <v>#N/A</v>
      </c>
      <c r="AG122" s="13" t="e">
        <f t="shared" si="28"/>
        <v>#N/A</v>
      </c>
      <c r="AI122" s="11"/>
      <c r="AJ122" s="11"/>
      <c r="AK122" s="11"/>
      <c r="AL122" s="11"/>
      <c r="AM122" s="11"/>
      <c r="AN122" s="11"/>
      <c r="AO122" s="11"/>
      <c r="AP122" s="11"/>
      <c r="AQ122" s="11">
        <f t="shared" si="34"/>
        <v>125</v>
      </c>
      <c r="AR122" s="11">
        <f t="shared" si="34"/>
        <v>110</v>
      </c>
      <c r="AT122" s="117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</row>
    <row r="123" spans="1:65" s="1" customFormat="1" x14ac:dyDescent="0.3">
      <c r="A123" s="11"/>
      <c r="B123" s="1" t="e">
        <f t="shared" si="21"/>
        <v>#N/A</v>
      </c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" t="str">
        <f t="shared" si="29"/>
        <v/>
      </c>
      <c r="W123" s="1" t="str">
        <f t="shared" si="30"/>
        <v/>
      </c>
      <c r="X123" s="1" t="str">
        <f t="shared" si="30"/>
        <v/>
      </c>
      <c r="Y123" s="1" t="str">
        <f t="shared" si="30"/>
        <v/>
      </c>
      <c r="Z123" s="1" t="e">
        <f t="shared" si="31"/>
        <v>#N/A</v>
      </c>
      <c r="AA123" s="3">
        <f t="shared" si="22"/>
        <v>0</v>
      </c>
      <c r="AB123" s="13" t="e">
        <f t="shared" si="23"/>
        <v>#N/A</v>
      </c>
      <c r="AC123" s="13" t="e">
        <f t="shared" si="24"/>
        <v>#N/A</v>
      </c>
      <c r="AD123" s="13" t="e">
        <f t="shared" si="25"/>
        <v>#N/A</v>
      </c>
      <c r="AE123" s="13" t="e">
        <f t="shared" si="26"/>
        <v>#N/A</v>
      </c>
      <c r="AF123" s="13" t="e">
        <f t="shared" si="27"/>
        <v>#N/A</v>
      </c>
      <c r="AG123" s="13" t="e">
        <f t="shared" si="28"/>
        <v>#N/A</v>
      </c>
      <c r="AI123" s="11"/>
      <c r="AJ123" s="11"/>
      <c r="AK123" s="11"/>
      <c r="AL123" s="11"/>
      <c r="AM123" s="11"/>
      <c r="AN123" s="11"/>
      <c r="AO123" s="11"/>
      <c r="AP123" s="11"/>
      <c r="AQ123" s="11">
        <f t="shared" si="34"/>
        <v>126</v>
      </c>
      <c r="AR123" s="11">
        <f t="shared" si="34"/>
        <v>111</v>
      </c>
      <c r="AT123" s="117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</row>
    <row r="124" spans="1:65" s="1" customFormat="1" x14ac:dyDescent="0.3">
      <c r="A124" s="11"/>
      <c r="B124" s="1" t="e">
        <f t="shared" si="21"/>
        <v>#N/A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" t="str">
        <f t="shared" si="29"/>
        <v/>
      </c>
      <c r="W124" s="1" t="str">
        <f t="shared" si="30"/>
        <v/>
      </c>
      <c r="X124" s="1" t="str">
        <f t="shared" si="30"/>
        <v/>
      </c>
      <c r="Y124" s="1" t="str">
        <f t="shared" si="30"/>
        <v/>
      </c>
      <c r="Z124" s="1" t="e">
        <f t="shared" si="31"/>
        <v>#N/A</v>
      </c>
      <c r="AA124" s="3">
        <f t="shared" si="22"/>
        <v>0</v>
      </c>
      <c r="AB124" s="13" t="e">
        <f t="shared" si="23"/>
        <v>#N/A</v>
      </c>
      <c r="AC124" s="13" t="e">
        <f t="shared" si="24"/>
        <v>#N/A</v>
      </c>
      <c r="AD124" s="13" t="e">
        <f t="shared" si="25"/>
        <v>#N/A</v>
      </c>
      <c r="AE124" s="13" t="e">
        <f t="shared" si="26"/>
        <v>#N/A</v>
      </c>
      <c r="AF124" s="13" t="e">
        <f t="shared" si="27"/>
        <v>#N/A</v>
      </c>
      <c r="AG124" s="13" t="e">
        <f t="shared" si="28"/>
        <v>#N/A</v>
      </c>
      <c r="AI124" s="11"/>
      <c r="AJ124" s="11"/>
      <c r="AK124" s="11"/>
      <c r="AL124" s="11"/>
      <c r="AM124" s="11"/>
      <c r="AN124" s="11"/>
      <c r="AO124" s="11"/>
      <c r="AP124" s="11"/>
      <c r="AQ124" s="11">
        <f t="shared" si="34"/>
        <v>127</v>
      </c>
      <c r="AR124" s="11">
        <f t="shared" si="34"/>
        <v>112</v>
      </c>
      <c r="AT124" s="117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</row>
    <row r="125" spans="1:65" s="1" customFormat="1" x14ac:dyDescent="0.3">
      <c r="A125" s="11"/>
      <c r="B125" s="1" t="e">
        <f t="shared" si="21"/>
        <v>#N/A</v>
      </c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" t="str">
        <f t="shared" si="29"/>
        <v/>
      </c>
      <c r="W125" s="1" t="str">
        <f t="shared" si="30"/>
        <v/>
      </c>
      <c r="X125" s="1" t="str">
        <f t="shared" si="30"/>
        <v/>
      </c>
      <c r="Y125" s="1" t="str">
        <f t="shared" si="30"/>
        <v/>
      </c>
      <c r="Z125" s="1" t="e">
        <f t="shared" si="31"/>
        <v>#N/A</v>
      </c>
      <c r="AA125" s="3">
        <f t="shared" si="22"/>
        <v>0</v>
      </c>
      <c r="AB125" s="13" t="e">
        <f t="shared" si="23"/>
        <v>#N/A</v>
      </c>
      <c r="AC125" s="13" t="e">
        <f t="shared" si="24"/>
        <v>#N/A</v>
      </c>
      <c r="AD125" s="13" t="e">
        <f t="shared" si="25"/>
        <v>#N/A</v>
      </c>
      <c r="AE125" s="13" t="e">
        <f t="shared" si="26"/>
        <v>#N/A</v>
      </c>
      <c r="AF125" s="13" t="e">
        <f t="shared" si="27"/>
        <v>#N/A</v>
      </c>
      <c r="AG125" s="13" t="e">
        <f t="shared" si="28"/>
        <v>#N/A</v>
      </c>
      <c r="AI125" s="11"/>
      <c r="AJ125" s="11"/>
      <c r="AK125" s="11"/>
      <c r="AL125" s="11"/>
      <c r="AM125" s="11"/>
      <c r="AN125" s="11"/>
      <c r="AO125" s="11"/>
      <c r="AP125" s="11"/>
      <c r="AQ125" s="11">
        <f t="shared" si="34"/>
        <v>128</v>
      </c>
      <c r="AR125" s="11">
        <f t="shared" si="34"/>
        <v>113</v>
      </c>
      <c r="AT125" s="117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</row>
    <row r="126" spans="1:65" s="1" customFormat="1" x14ac:dyDescent="0.3">
      <c r="A126" s="11"/>
      <c r="B126" s="1" t="e">
        <f t="shared" si="21"/>
        <v>#N/A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" t="str">
        <f t="shared" si="29"/>
        <v/>
      </c>
      <c r="W126" s="1" t="str">
        <f t="shared" si="30"/>
        <v/>
      </c>
      <c r="X126" s="1" t="str">
        <f t="shared" si="30"/>
        <v/>
      </c>
      <c r="Y126" s="1" t="str">
        <f t="shared" si="30"/>
        <v/>
      </c>
      <c r="Z126" s="1" t="e">
        <f t="shared" si="31"/>
        <v>#N/A</v>
      </c>
      <c r="AA126" s="3">
        <f t="shared" si="22"/>
        <v>0</v>
      </c>
      <c r="AB126" s="13" t="e">
        <f t="shared" si="23"/>
        <v>#N/A</v>
      </c>
      <c r="AC126" s="13" t="e">
        <f t="shared" si="24"/>
        <v>#N/A</v>
      </c>
      <c r="AD126" s="13" t="e">
        <f t="shared" si="25"/>
        <v>#N/A</v>
      </c>
      <c r="AE126" s="13" t="e">
        <f t="shared" si="26"/>
        <v>#N/A</v>
      </c>
      <c r="AF126" s="13" t="e">
        <f t="shared" si="27"/>
        <v>#N/A</v>
      </c>
      <c r="AG126" s="13" t="e">
        <f t="shared" si="28"/>
        <v>#N/A</v>
      </c>
      <c r="AI126" s="11"/>
      <c r="AJ126" s="11"/>
      <c r="AK126" s="11"/>
      <c r="AL126" s="11"/>
      <c r="AM126" s="11"/>
      <c r="AN126" s="11"/>
      <c r="AO126" s="11"/>
      <c r="AP126" s="11"/>
      <c r="AQ126" s="11">
        <f t="shared" si="34"/>
        <v>129</v>
      </c>
      <c r="AR126" s="11">
        <f t="shared" si="34"/>
        <v>114</v>
      </c>
      <c r="AT126" s="117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</row>
    <row r="127" spans="1:65" s="1" customFormat="1" x14ac:dyDescent="0.3">
      <c r="A127" s="11"/>
      <c r="B127" s="1" t="e">
        <f t="shared" si="21"/>
        <v>#N/A</v>
      </c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" t="str">
        <f t="shared" si="29"/>
        <v/>
      </c>
      <c r="W127" s="1" t="str">
        <f t="shared" si="30"/>
        <v/>
      </c>
      <c r="X127" s="1" t="str">
        <f t="shared" si="30"/>
        <v/>
      </c>
      <c r="Y127" s="1" t="str">
        <f t="shared" si="30"/>
        <v/>
      </c>
      <c r="Z127" s="1" t="e">
        <f t="shared" si="31"/>
        <v>#N/A</v>
      </c>
      <c r="AA127" s="3">
        <f t="shared" si="22"/>
        <v>0</v>
      </c>
      <c r="AB127" s="13" t="e">
        <f t="shared" si="23"/>
        <v>#N/A</v>
      </c>
      <c r="AC127" s="13" t="e">
        <f t="shared" si="24"/>
        <v>#N/A</v>
      </c>
      <c r="AD127" s="13" t="e">
        <f t="shared" si="25"/>
        <v>#N/A</v>
      </c>
      <c r="AE127" s="13" t="e">
        <f t="shared" si="26"/>
        <v>#N/A</v>
      </c>
      <c r="AF127" s="13" t="e">
        <f t="shared" si="27"/>
        <v>#N/A</v>
      </c>
      <c r="AG127" s="13" t="e">
        <f t="shared" si="28"/>
        <v>#N/A</v>
      </c>
      <c r="AI127" s="11"/>
      <c r="AJ127" s="11"/>
      <c r="AK127" s="11"/>
      <c r="AL127" s="11"/>
      <c r="AM127" s="11"/>
      <c r="AN127" s="11"/>
      <c r="AO127" s="11"/>
      <c r="AP127" s="11"/>
      <c r="AQ127" s="11">
        <f t="shared" ref="AQ127:AR142" si="35">+AQ126+1</f>
        <v>130</v>
      </c>
      <c r="AR127" s="11">
        <f t="shared" si="35"/>
        <v>115</v>
      </c>
      <c r="AT127" s="117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</row>
    <row r="128" spans="1:65" s="1" customFormat="1" x14ac:dyDescent="0.3">
      <c r="A128" s="11"/>
      <c r="B128" s="1" t="e">
        <f t="shared" si="21"/>
        <v>#N/A</v>
      </c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" t="str">
        <f t="shared" si="29"/>
        <v/>
      </c>
      <c r="W128" s="1" t="str">
        <f t="shared" si="30"/>
        <v/>
      </c>
      <c r="X128" s="1" t="str">
        <f t="shared" si="30"/>
        <v/>
      </c>
      <c r="Y128" s="1" t="str">
        <f t="shared" si="30"/>
        <v/>
      </c>
      <c r="Z128" s="1" t="e">
        <f t="shared" si="31"/>
        <v>#N/A</v>
      </c>
      <c r="AA128" s="3">
        <f t="shared" si="22"/>
        <v>0</v>
      </c>
      <c r="AB128" s="13" t="e">
        <f t="shared" si="23"/>
        <v>#N/A</v>
      </c>
      <c r="AC128" s="13" t="e">
        <f t="shared" si="24"/>
        <v>#N/A</v>
      </c>
      <c r="AD128" s="13" t="e">
        <f t="shared" si="25"/>
        <v>#N/A</v>
      </c>
      <c r="AE128" s="13" t="e">
        <f t="shared" si="26"/>
        <v>#N/A</v>
      </c>
      <c r="AF128" s="13" t="e">
        <f t="shared" si="27"/>
        <v>#N/A</v>
      </c>
      <c r="AG128" s="13" t="e">
        <f t="shared" si="28"/>
        <v>#N/A</v>
      </c>
      <c r="AI128" s="11"/>
      <c r="AJ128" s="11"/>
      <c r="AK128" s="11"/>
      <c r="AL128" s="11"/>
      <c r="AM128" s="11"/>
      <c r="AN128" s="11"/>
      <c r="AO128" s="11"/>
      <c r="AP128" s="11"/>
      <c r="AQ128" s="11">
        <f t="shared" si="35"/>
        <v>131</v>
      </c>
      <c r="AR128" s="11">
        <f t="shared" si="35"/>
        <v>116</v>
      </c>
      <c r="AT128" s="117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</row>
    <row r="129" spans="1:65" s="1" customFormat="1" x14ac:dyDescent="0.3">
      <c r="A129" s="11"/>
      <c r="B129" s="1" t="e">
        <f t="shared" si="21"/>
        <v>#N/A</v>
      </c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" t="str">
        <f t="shared" si="29"/>
        <v/>
      </c>
      <c r="W129" s="1" t="str">
        <f t="shared" si="30"/>
        <v/>
      </c>
      <c r="X129" s="1" t="str">
        <f t="shared" si="30"/>
        <v/>
      </c>
      <c r="Y129" s="1" t="str">
        <f t="shared" si="30"/>
        <v/>
      </c>
      <c r="Z129" s="1" t="e">
        <f t="shared" si="31"/>
        <v>#N/A</v>
      </c>
      <c r="AA129" s="3">
        <f t="shared" si="22"/>
        <v>0</v>
      </c>
      <c r="AB129" s="13" t="e">
        <f t="shared" si="23"/>
        <v>#N/A</v>
      </c>
      <c r="AC129" s="13" t="e">
        <f t="shared" si="24"/>
        <v>#N/A</v>
      </c>
      <c r="AD129" s="13" t="e">
        <f t="shared" si="25"/>
        <v>#N/A</v>
      </c>
      <c r="AE129" s="13" t="e">
        <f t="shared" si="26"/>
        <v>#N/A</v>
      </c>
      <c r="AF129" s="13" t="e">
        <f t="shared" si="27"/>
        <v>#N/A</v>
      </c>
      <c r="AG129" s="13" t="e">
        <f t="shared" si="28"/>
        <v>#N/A</v>
      </c>
      <c r="AI129" s="11"/>
      <c r="AJ129" s="11"/>
      <c r="AK129" s="11"/>
      <c r="AL129" s="11"/>
      <c r="AM129" s="11"/>
      <c r="AN129" s="11"/>
      <c r="AO129" s="11"/>
      <c r="AP129" s="11"/>
      <c r="AQ129" s="11">
        <f t="shared" si="35"/>
        <v>132</v>
      </c>
      <c r="AR129" s="11">
        <f t="shared" si="35"/>
        <v>117</v>
      </c>
      <c r="AT129" s="117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</row>
    <row r="130" spans="1:65" s="1" customFormat="1" x14ac:dyDescent="0.3">
      <c r="A130" s="11"/>
      <c r="B130" s="1" t="e">
        <f t="shared" si="21"/>
        <v>#N/A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" t="str">
        <f t="shared" si="29"/>
        <v/>
      </c>
      <c r="W130" s="1" t="str">
        <f t="shared" si="30"/>
        <v/>
      </c>
      <c r="X130" s="1" t="str">
        <f t="shared" si="30"/>
        <v/>
      </c>
      <c r="Y130" s="1" t="str">
        <f t="shared" si="30"/>
        <v/>
      </c>
      <c r="Z130" s="1" t="e">
        <f t="shared" si="31"/>
        <v>#N/A</v>
      </c>
      <c r="AA130" s="3">
        <f t="shared" si="22"/>
        <v>0</v>
      </c>
      <c r="AB130" s="13" t="e">
        <f t="shared" si="23"/>
        <v>#N/A</v>
      </c>
      <c r="AC130" s="13" t="e">
        <f t="shared" si="24"/>
        <v>#N/A</v>
      </c>
      <c r="AD130" s="13" t="e">
        <f t="shared" si="25"/>
        <v>#N/A</v>
      </c>
      <c r="AE130" s="13" t="e">
        <f t="shared" si="26"/>
        <v>#N/A</v>
      </c>
      <c r="AF130" s="13" t="e">
        <f t="shared" si="27"/>
        <v>#N/A</v>
      </c>
      <c r="AG130" s="13" t="e">
        <f t="shared" si="28"/>
        <v>#N/A</v>
      </c>
      <c r="AI130" s="11"/>
      <c r="AJ130" s="11"/>
      <c r="AK130" s="11"/>
      <c r="AL130" s="11"/>
      <c r="AM130" s="11"/>
      <c r="AN130" s="11"/>
      <c r="AO130" s="11"/>
      <c r="AP130" s="11"/>
      <c r="AQ130" s="11">
        <f t="shared" si="35"/>
        <v>133</v>
      </c>
      <c r="AR130" s="11">
        <f t="shared" si="35"/>
        <v>118</v>
      </c>
      <c r="AT130" s="117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</row>
    <row r="131" spans="1:65" s="1" customFormat="1" x14ac:dyDescent="0.3">
      <c r="A131" s="11"/>
      <c r="B131" s="1" t="e">
        <f t="shared" si="21"/>
        <v>#N/A</v>
      </c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" t="str">
        <f t="shared" si="29"/>
        <v/>
      </c>
      <c r="W131" s="1" t="str">
        <f t="shared" si="30"/>
        <v/>
      </c>
      <c r="X131" s="1" t="str">
        <f t="shared" si="30"/>
        <v/>
      </c>
      <c r="Y131" s="1" t="str">
        <f t="shared" si="30"/>
        <v/>
      </c>
      <c r="Z131" s="1" t="e">
        <f t="shared" si="31"/>
        <v>#N/A</v>
      </c>
      <c r="AA131" s="3">
        <f t="shared" si="22"/>
        <v>0</v>
      </c>
      <c r="AB131" s="13" t="e">
        <f t="shared" si="23"/>
        <v>#N/A</v>
      </c>
      <c r="AC131" s="13" t="e">
        <f t="shared" si="24"/>
        <v>#N/A</v>
      </c>
      <c r="AD131" s="13" t="e">
        <f t="shared" si="25"/>
        <v>#N/A</v>
      </c>
      <c r="AE131" s="13" t="e">
        <f t="shared" si="26"/>
        <v>#N/A</v>
      </c>
      <c r="AF131" s="13" t="e">
        <f t="shared" si="27"/>
        <v>#N/A</v>
      </c>
      <c r="AG131" s="13" t="e">
        <f t="shared" si="28"/>
        <v>#N/A</v>
      </c>
      <c r="AI131" s="11"/>
      <c r="AJ131" s="11"/>
      <c r="AK131" s="11"/>
      <c r="AL131" s="11"/>
      <c r="AM131" s="11"/>
      <c r="AN131" s="11"/>
      <c r="AO131" s="11"/>
      <c r="AP131" s="11"/>
      <c r="AQ131" s="11">
        <f t="shared" si="35"/>
        <v>134</v>
      </c>
      <c r="AR131" s="11">
        <f t="shared" si="35"/>
        <v>119</v>
      </c>
      <c r="AT131" s="117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</row>
    <row r="132" spans="1:65" s="1" customFormat="1" x14ac:dyDescent="0.3">
      <c r="A132" s="11"/>
      <c r="B132" s="1" t="e">
        <f t="shared" si="21"/>
        <v>#N/A</v>
      </c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" t="str">
        <f t="shared" si="29"/>
        <v/>
      </c>
      <c r="W132" s="1" t="str">
        <f t="shared" si="30"/>
        <v/>
      </c>
      <c r="X132" s="1" t="str">
        <f t="shared" si="30"/>
        <v/>
      </c>
      <c r="Y132" s="1" t="str">
        <f t="shared" si="30"/>
        <v/>
      </c>
      <c r="Z132" s="1" t="e">
        <f t="shared" si="31"/>
        <v>#N/A</v>
      </c>
      <c r="AA132" s="3">
        <f t="shared" si="22"/>
        <v>0</v>
      </c>
      <c r="AB132" s="13" t="e">
        <f t="shared" si="23"/>
        <v>#N/A</v>
      </c>
      <c r="AC132" s="13" t="e">
        <f t="shared" si="24"/>
        <v>#N/A</v>
      </c>
      <c r="AD132" s="13" t="e">
        <f t="shared" si="25"/>
        <v>#N/A</v>
      </c>
      <c r="AE132" s="13" t="e">
        <f t="shared" si="26"/>
        <v>#N/A</v>
      </c>
      <c r="AF132" s="13" t="e">
        <f t="shared" si="27"/>
        <v>#N/A</v>
      </c>
      <c r="AG132" s="13" t="e">
        <f t="shared" si="28"/>
        <v>#N/A</v>
      </c>
      <c r="AI132" s="11"/>
      <c r="AJ132" s="11"/>
      <c r="AK132" s="11"/>
      <c r="AL132" s="11"/>
      <c r="AM132" s="11"/>
      <c r="AN132" s="11"/>
      <c r="AO132" s="11"/>
      <c r="AP132" s="11"/>
      <c r="AQ132" s="11">
        <f t="shared" si="35"/>
        <v>135</v>
      </c>
      <c r="AR132" s="11">
        <f t="shared" si="35"/>
        <v>120</v>
      </c>
      <c r="AT132" s="117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</row>
    <row r="133" spans="1:65" s="1" customFormat="1" x14ac:dyDescent="0.3">
      <c r="A133" s="11"/>
      <c r="B133" s="1" t="e">
        <f t="shared" si="21"/>
        <v>#N/A</v>
      </c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" t="str">
        <f t="shared" si="29"/>
        <v/>
      </c>
      <c r="W133" s="1" t="str">
        <f t="shared" si="30"/>
        <v/>
      </c>
      <c r="X133" s="1" t="str">
        <f t="shared" si="30"/>
        <v/>
      </c>
      <c r="Y133" s="1" t="str">
        <f t="shared" si="30"/>
        <v/>
      </c>
      <c r="Z133" s="1" t="e">
        <f t="shared" si="31"/>
        <v>#N/A</v>
      </c>
      <c r="AA133" s="3">
        <f t="shared" si="22"/>
        <v>0</v>
      </c>
      <c r="AB133" s="13" t="e">
        <f t="shared" si="23"/>
        <v>#N/A</v>
      </c>
      <c r="AC133" s="13" t="e">
        <f t="shared" si="24"/>
        <v>#N/A</v>
      </c>
      <c r="AD133" s="13" t="e">
        <f t="shared" si="25"/>
        <v>#N/A</v>
      </c>
      <c r="AE133" s="13" t="e">
        <f t="shared" si="26"/>
        <v>#N/A</v>
      </c>
      <c r="AF133" s="13" t="e">
        <f t="shared" si="27"/>
        <v>#N/A</v>
      </c>
      <c r="AG133" s="13" t="e">
        <f t="shared" si="28"/>
        <v>#N/A</v>
      </c>
      <c r="AI133" s="11"/>
      <c r="AJ133" s="11"/>
      <c r="AK133" s="11"/>
      <c r="AL133" s="11"/>
      <c r="AM133" s="11"/>
      <c r="AN133" s="11"/>
      <c r="AO133" s="11"/>
      <c r="AP133" s="11"/>
      <c r="AQ133" s="11">
        <f t="shared" si="35"/>
        <v>136</v>
      </c>
      <c r="AR133" s="11">
        <f t="shared" si="35"/>
        <v>121</v>
      </c>
      <c r="AT133" s="117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</row>
    <row r="134" spans="1:65" s="1" customFormat="1" x14ac:dyDescent="0.3">
      <c r="A134" s="11"/>
      <c r="B134" s="1" t="e">
        <f t="shared" si="21"/>
        <v>#N/A</v>
      </c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" t="str">
        <f t="shared" si="29"/>
        <v/>
      </c>
      <c r="W134" s="1" t="str">
        <f t="shared" si="30"/>
        <v/>
      </c>
      <c r="X134" s="1" t="str">
        <f t="shared" si="30"/>
        <v/>
      </c>
      <c r="Y134" s="1" t="str">
        <f t="shared" si="30"/>
        <v/>
      </c>
      <c r="Z134" s="1" t="e">
        <f t="shared" si="31"/>
        <v>#N/A</v>
      </c>
      <c r="AA134" s="3">
        <f t="shared" si="22"/>
        <v>0</v>
      </c>
      <c r="AB134" s="13" t="e">
        <f t="shared" si="23"/>
        <v>#N/A</v>
      </c>
      <c r="AC134" s="13" t="e">
        <f t="shared" si="24"/>
        <v>#N/A</v>
      </c>
      <c r="AD134" s="13" t="e">
        <f t="shared" si="25"/>
        <v>#N/A</v>
      </c>
      <c r="AE134" s="13" t="e">
        <f t="shared" si="26"/>
        <v>#N/A</v>
      </c>
      <c r="AF134" s="13" t="e">
        <f t="shared" si="27"/>
        <v>#N/A</v>
      </c>
      <c r="AG134" s="13" t="e">
        <f t="shared" si="28"/>
        <v>#N/A</v>
      </c>
      <c r="AI134" s="11"/>
      <c r="AJ134" s="11"/>
      <c r="AK134" s="11"/>
      <c r="AL134" s="11"/>
      <c r="AM134" s="11"/>
      <c r="AN134" s="11"/>
      <c r="AO134" s="11"/>
      <c r="AP134" s="11"/>
      <c r="AQ134" s="11">
        <f t="shared" si="35"/>
        <v>137</v>
      </c>
      <c r="AR134" s="11">
        <f t="shared" si="35"/>
        <v>122</v>
      </c>
      <c r="AT134" s="117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</row>
    <row r="135" spans="1:65" s="1" customFormat="1" x14ac:dyDescent="0.3">
      <c r="A135" s="11"/>
      <c r="B135" s="1" t="e">
        <f t="shared" si="21"/>
        <v>#N/A</v>
      </c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" t="str">
        <f t="shared" si="29"/>
        <v/>
      </c>
      <c r="W135" s="1" t="str">
        <f t="shared" si="30"/>
        <v/>
      </c>
      <c r="X135" s="1" t="str">
        <f t="shared" si="30"/>
        <v/>
      </c>
      <c r="Y135" s="1" t="str">
        <f t="shared" si="30"/>
        <v/>
      </c>
      <c r="Z135" s="1" t="e">
        <f t="shared" si="31"/>
        <v>#N/A</v>
      </c>
      <c r="AA135" s="3">
        <f t="shared" si="22"/>
        <v>0</v>
      </c>
      <c r="AB135" s="13" t="e">
        <f t="shared" si="23"/>
        <v>#N/A</v>
      </c>
      <c r="AC135" s="13" t="e">
        <f t="shared" si="24"/>
        <v>#N/A</v>
      </c>
      <c r="AD135" s="13" t="e">
        <f t="shared" si="25"/>
        <v>#N/A</v>
      </c>
      <c r="AE135" s="13" t="e">
        <f t="shared" si="26"/>
        <v>#N/A</v>
      </c>
      <c r="AF135" s="13" t="e">
        <f t="shared" si="27"/>
        <v>#N/A</v>
      </c>
      <c r="AG135" s="13" t="e">
        <f t="shared" si="28"/>
        <v>#N/A</v>
      </c>
      <c r="AI135" s="11"/>
      <c r="AJ135" s="11"/>
      <c r="AK135" s="11"/>
      <c r="AL135" s="11"/>
      <c r="AM135" s="11"/>
      <c r="AN135" s="11"/>
      <c r="AO135" s="11"/>
      <c r="AP135" s="11"/>
      <c r="AQ135" s="11">
        <f t="shared" si="35"/>
        <v>138</v>
      </c>
      <c r="AR135" s="11">
        <f t="shared" si="35"/>
        <v>123</v>
      </c>
      <c r="AT135" s="117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</row>
    <row r="136" spans="1:65" s="1" customFormat="1" x14ac:dyDescent="0.3">
      <c r="A136" s="11"/>
      <c r="B136" s="1" t="e">
        <f t="shared" si="21"/>
        <v>#N/A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" t="str">
        <f t="shared" si="29"/>
        <v/>
      </c>
      <c r="W136" s="1" t="str">
        <f t="shared" si="30"/>
        <v/>
      </c>
      <c r="X136" s="1" t="str">
        <f t="shared" si="30"/>
        <v/>
      </c>
      <c r="Y136" s="1" t="str">
        <f t="shared" si="30"/>
        <v/>
      </c>
      <c r="Z136" s="1" t="e">
        <f t="shared" si="31"/>
        <v>#N/A</v>
      </c>
      <c r="AA136" s="3">
        <f t="shared" si="22"/>
        <v>0</v>
      </c>
      <c r="AB136" s="13" t="e">
        <f t="shared" si="23"/>
        <v>#N/A</v>
      </c>
      <c r="AC136" s="13" t="e">
        <f t="shared" si="24"/>
        <v>#N/A</v>
      </c>
      <c r="AD136" s="13" t="e">
        <f t="shared" si="25"/>
        <v>#N/A</v>
      </c>
      <c r="AE136" s="13" t="e">
        <f t="shared" si="26"/>
        <v>#N/A</v>
      </c>
      <c r="AF136" s="13" t="e">
        <f t="shared" si="27"/>
        <v>#N/A</v>
      </c>
      <c r="AG136" s="13" t="e">
        <f t="shared" si="28"/>
        <v>#N/A</v>
      </c>
      <c r="AI136" s="11"/>
      <c r="AJ136" s="11"/>
      <c r="AK136" s="11"/>
      <c r="AL136" s="11"/>
      <c r="AM136" s="11"/>
      <c r="AN136" s="11"/>
      <c r="AO136" s="11"/>
      <c r="AP136" s="11"/>
      <c r="AQ136" s="11">
        <f t="shared" si="35"/>
        <v>139</v>
      </c>
      <c r="AR136" s="11">
        <f t="shared" si="35"/>
        <v>124</v>
      </c>
      <c r="AT136" s="117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</row>
    <row r="137" spans="1:65" s="1" customFormat="1" x14ac:dyDescent="0.3">
      <c r="A137" s="11"/>
      <c r="B137" s="1" t="e">
        <f t="shared" si="21"/>
        <v>#N/A</v>
      </c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" t="str">
        <f t="shared" si="29"/>
        <v/>
      </c>
      <c r="W137" s="1" t="str">
        <f t="shared" si="30"/>
        <v/>
      </c>
      <c r="X137" s="1" t="str">
        <f t="shared" si="30"/>
        <v/>
      </c>
      <c r="Y137" s="1" t="str">
        <f t="shared" si="30"/>
        <v/>
      </c>
      <c r="Z137" s="1" t="e">
        <f t="shared" si="31"/>
        <v>#N/A</v>
      </c>
      <c r="AA137" s="3">
        <f t="shared" si="22"/>
        <v>0</v>
      </c>
      <c r="AB137" s="13" t="e">
        <f t="shared" si="23"/>
        <v>#N/A</v>
      </c>
      <c r="AC137" s="13" t="e">
        <f t="shared" si="24"/>
        <v>#N/A</v>
      </c>
      <c r="AD137" s="13" t="e">
        <f t="shared" si="25"/>
        <v>#N/A</v>
      </c>
      <c r="AE137" s="13" t="e">
        <f t="shared" si="26"/>
        <v>#N/A</v>
      </c>
      <c r="AF137" s="13" t="e">
        <f t="shared" si="27"/>
        <v>#N/A</v>
      </c>
      <c r="AG137" s="13" t="e">
        <f t="shared" si="28"/>
        <v>#N/A</v>
      </c>
      <c r="AI137" s="11"/>
      <c r="AJ137" s="11"/>
      <c r="AK137" s="11"/>
      <c r="AL137" s="11"/>
      <c r="AM137" s="11"/>
      <c r="AN137" s="11"/>
      <c r="AO137" s="11"/>
      <c r="AP137" s="11"/>
      <c r="AQ137" s="11">
        <f t="shared" si="35"/>
        <v>140</v>
      </c>
      <c r="AR137" s="11">
        <f t="shared" si="35"/>
        <v>125</v>
      </c>
      <c r="AT137" s="117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</row>
    <row r="138" spans="1:65" s="1" customFormat="1" x14ac:dyDescent="0.3">
      <c r="A138" s="11"/>
      <c r="B138" s="1" t="e">
        <f t="shared" si="21"/>
        <v>#N/A</v>
      </c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" t="str">
        <f t="shared" si="29"/>
        <v/>
      </c>
      <c r="W138" s="1" t="str">
        <f t="shared" si="30"/>
        <v/>
      </c>
      <c r="X138" s="1" t="str">
        <f t="shared" si="30"/>
        <v/>
      </c>
      <c r="Y138" s="1" t="str">
        <f t="shared" si="30"/>
        <v/>
      </c>
      <c r="Z138" s="1" t="e">
        <f t="shared" si="31"/>
        <v>#N/A</v>
      </c>
      <c r="AA138" s="3">
        <f t="shared" si="22"/>
        <v>0</v>
      </c>
      <c r="AB138" s="13" t="e">
        <f t="shared" si="23"/>
        <v>#N/A</v>
      </c>
      <c r="AC138" s="13" t="e">
        <f t="shared" si="24"/>
        <v>#N/A</v>
      </c>
      <c r="AD138" s="13" t="e">
        <f t="shared" si="25"/>
        <v>#N/A</v>
      </c>
      <c r="AE138" s="13" t="e">
        <f t="shared" si="26"/>
        <v>#N/A</v>
      </c>
      <c r="AF138" s="13" t="e">
        <f t="shared" si="27"/>
        <v>#N/A</v>
      </c>
      <c r="AG138" s="13" t="e">
        <f t="shared" si="28"/>
        <v>#N/A</v>
      </c>
      <c r="AI138" s="11"/>
      <c r="AJ138" s="11"/>
      <c r="AK138" s="11"/>
      <c r="AL138" s="11"/>
      <c r="AM138" s="11"/>
      <c r="AN138" s="11"/>
      <c r="AO138" s="11"/>
      <c r="AP138" s="11"/>
      <c r="AQ138" s="11">
        <f t="shared" si="35"/>
        <v>141</v>
      </c>
      <c r="AR138" s="11">
        <f t="shared" si="35"/>
        <v>126</v>
      </c>
      <c r="AT138" s="117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</row>
    <row r="139" spans="1:65" s="1" customFormat="1" x14ac:dyDescent="0.3">
      <c r="A139" s="11"/>
      <c r="B139" s="1" t="e">
        <f t="shared" si="21"/>
        <v>#N/A</v>
      </c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" t="str">
        <f t="shared" si="29"/>
        <v/>
      </c>
      <c r="W139" s="1" t="str">
        <f t="shared" si="30"/>
        <v/>
      </c>
      <c r="X139" s="1" t="str">
        <f t="shared" si="30"/>
        <v/>
      </c>
      <c r="Y139" s="1" t="str">
        <f t="shared" si="30"/>
        <v/>
      </c>
      <c r="Z139" s="1" t="e">
        <f t="shared" si="31"/>
        <v>#N/A</v>
      </c>
      <c r="AA139" s="3">
        <f t="shared" si="22"/>
        <v>0</v>
      </c>
      <c r="AB139" s="13" t="e">
        <f t="shared" si="23"/>
        <v>#N/A</v>
      </c>
      <c r="AC139" s="13" t="e">
        <f t="shared" si="24"/>
        <v>#N/A</v>
      </c>
      <c r="AD139" s="13" t="e">
        <f t="shared" si="25"/>
        <v>#N/A</v>
      </c>
      <c r="AE139" s="13" t="e">
        <f t="shared" si="26"/>
        <v>#N/A</v>
      </c>
      <c r="AF139" s="13" t="e">
        <f t="shared" si="27"/>
        <v>#N/A</v>
      </c>
      <c r="AG139" s="13" t="e">
        <f t="shared" si="28"/>
        <v>#N/A</v>
      </c>
      <c r="AI139" s="11"/>
      <c r="AJ139" s="11"/>
      <c r="AK139" s="11"/>
      <c r="AL139" s="11"/>
      <c r="AM139" s="11"/>
      <c r="AN139" s="11"/>
      <c r="AO139" s="11"/>
      <c r="AP139" s="11"/>
      <c r="AQ139" s="11">
        <f t="shared" si="35"/>
        <v>142</v>
      </c>
      <c r="AR139" s="11">
        <f t="shared" si="35"/>
        <v>127</v>
      </c>
      <c r="AT139" s="117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</row>
    <row r="140" spans="1:65" s="1" customFormat="1" x14ac:dyDescent="0.3">
      <c r="A140" s="11"/>
      <c r="B140" s="1" t="e">
        <f t="shared" si="21"/>
        <v>#N/A</v>
      </c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" t="str">
        <f t="shared" si="29"/>
        <v/>
      </c>
      <c r="W140" s="1" t="str">
        <f t="shared" si="30"/>
        <v/>
      </c>
      <c r="X140" s="1" t="str">
        <f t="shared" si="30"/>
        <v/>
      </c>
      <c r="Y140" s="1" t="str">
        <f t="shared" si="30"/>
        <v/>
      </c>
      <c r="Z140" s="1" t="e">
        <f t="shared" si="31"/>
        <v>#N/A</v>
      </c>
      <c r="AA140" s="3">
        <f t="shared" si="22"/>
        <v>0</v>
      </c>
      <c r="AB140" s="13" t="e">
        <f t="shared" si="23"/>
        <v>#N/A</v>
      </c>
      <c r="AC140" s="13" t="e">
        <f t="shared" si="24"/>
        <v>#N/A</v>
      </c>
      <c r="AD140" s="13" t="e">
        <f t="shared" si="25"/>
        <v>#N/A</v>
      </c>
      <c r="AE140" s="13" t="e">
        <f t="shared" si="26"/>
        <v>#N/A</v>
      </c>
      <c r="AF140" s="13" t="e">
        <f t="shared" si="27"/>
        <v>#N/A</v>
      </c>
      <c r="AG140" s="13" t="e">
        <f t="shared" si="28"/>
        <v>#N/A</v>
      </c>
      <c r="AI140" s="11"/>
      <c r="AJ140" s="11"/>
      <c r="AK140" s="11"/>
      <c r="AL140" s="11"/>
      <c r="AM140" s="11"/>
      <c r="AN140" s="11"/>
      <c r="AO140" s="11"/>
      <c r="AP140" s="11"/>
      <c r="AQ140" s="11">
        <f t="shared" si="35"/>
        <v>143</v>
      </c>
      <c r="AR140" s="11">
        <f t="shared" si="35"/>
        <v>128</v>
      </c>
      <c r="AT140" s="117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</row>
    <row r="141" spans="1:65" s="1" customFormat="1" x14ac:dyDescent="0.3">
      <c r="A141" s="11"/>
      <c r="B141" s="1" t="e">
        <f t="shared" ref="B141:B204" si="36">IF(C141="",NA(),E141+G141+H141+I141)</f>
        <v>#N/A</v>
      </c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" t="str">
        <f t="shared" si="29"/>
        <v/>
      </c>
      <c r="W141" s="1" t="str">
        <f t="shared" si="30"/>
        <v/>
      </c>
      <c r="X141" s="1" t="str">
        <f t="shared" si="30"/>
        <v/>
      </c>
      <c r="Y141" s="1" t="str">
        <f t="shared" si="30"/>
        <v/>
      </c>
      <c r="Z141" s="1" t="e">
        <f t="shared" si="31"/>
        <v>#N/A</v>
      </c>
      <c r="AA141" s="3">
        <f t="shared" ref="AA141:AA204" si="37">$B$7*K141*$B$6</f>
        <v>0</v>
      </c>
      <c r="AB141" s="13" t="e">
        <f t="shared" ref="AB141:AB204" si="38">IF(OR(ISNA(B141),B141=0),NA(),I141/B141)</f>
        <v>#N/A</v>
      </c>
      <c r="AC141" s="13" t="e">
        <f t="shared" ref="AC141:AC204" si="39">IF(OR(ISNA(B141),B141=0),NA(),B141/$AC$10)</f>
        <v>#N/A</v>
      </c>
      <c r="AD141" s="13" t="e">
        <f t="shared" ref="AD141:AD204" si="40">IF(OR(ISNA(B141),B141=0),NA(),E141/$AC$10)</f>
        <v>#N/A</v>
      </c>
      <c r="AE141" s="13" t="e">
        <f t="shared" ref="AE141:AE204" si="41">IF(OR(ISNA(B141),B141=0),NA(),G141/$AC$10)</f>
        <v>#N/A</v>
      </c>
      <c r="AF141" s="13" t="e">
        <f t="shared" ref="AF141:AF204" si="42">IF(OR(ISNA(B141),B141=0),NA(),I141/$AC$10)</f>
        <v>#N/A</v>
      </c>
      <c r="AG141" s="13" t="e">
        <f t="shared" ref="AG141:AG204" si="43">+IF(OR(ISNA(B141),B141=0),NA(),Z141/$AC$10)</f>
        <v>#N/A</v>
      </c>
      <c r="AI141" s="11"/>
      <c r="AJ141" s="11"/>
      <c r="AK141" s="11"/>
      <c r="AL141" s="11"/>
      <c r="AM141" s="11"/>
      <c r="AN141" s="11"/>
      <c r="AO141" s="11"/>
      <c r="AP141" s="11"/>
      <c r="AQ141" s="11">
        <f t="shared" si="35"/>
        <v>144</v>
      </c>
      <c r="AR141" s="11">
        <f t="shared" si="35"/>
        <v>129</v>
      </c>
      <c r="AT141" s="117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</row>
    <row r="142" spans="1:65" s="1" customFormat="1" x14ac:dyDescent="0.3">
      <c r="A142" s="11"/>
      <c r="B142" s="1" t="e">
        <f t="shared" si="36"/>
        <v>#N/A</v>
      </c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" t="str">
        <f t="shared" si="29"/>
        <v/>
      </c>
      <c r="W142" s="1" t="str">
        <f t="shared" si="30"/>
        <v/>
      </c>
      <c r="X142" s="1" t="str">
        <f t="shared" si="30"/>
        <v/>
      </c>
      <c r="Y142" s="1" t="str">
        <f t="shared" si="30"/>
        <v/>
      </c>
      <c r="Z142" s="1" t="e">
        <f t="shared" si="31"/>
        <v>#N/A</v>
      </c>
      <c r="AA142" s="3">
        <f t="shared" si="37"/>
        <v>0</v>
      </c>
      <c r="AB142" s="13" t="e">
        <f t="shared" si="38"/>
        <v>#N/A</v>
      </c>
      <c r="AC142" s="13" t="e">
        <f t="shared" si="39"/>
        <v>#N/A</v>
      </c>
      <c r="AD142" s="13" t="e">
        <f t="shared" si="40"/>
        <v>#N/A</v>
      </c>
      <c r="AE142" s="13" t="e">
        <f t="shared" si="41"/>
        <v>#N/A</v>
      </c>
      <c r="AF142" s="13" t="e">
        <f t="shared" si="42"/>
        <v>#N/A</v>
      </c>
      <c r="AG142" s="13" t="e">
        <f t="shared" si="43"/>
        <v>#N/A</v>
      </c>
      <c r="AI142" s="11"/>
      <c r="AJ142" s="11"/>
      <c r="AK142" s="11"/>
      <c r="AL142" s="11"/>
      <c r="AM142" s="11"/>
      <c r="AN142" s="11"/>
      <c r="AO142" s="11"/>
      <c r="AP142" s="11"/>
      <c r="AQ142" s="11">
        <f t="shared" si="35"/>
        <v>145</v>
      </c>
      <c r="AR142" s="11">
        <f t="shared" si="35"/>
        <v>130</v>
      </c>
      <c r="AT142" s="117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</row>
    <row r="143" spans="1:65" s="1" customFormat="1" x14ac:dyDescent="0.3">
      <c r="A143" s="11"/>
      <c r="B143" s="1" t="e">
        <f t="shared" si="36"/>
        <v>#N/A</v>
      </c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" t="str">
        <f t="shared" ref="V143:V206" si="44">IF($C143="","",E143-E142)</f>
        <v/>
      </c>
      <c r="W143" s="1" t="str">
        <f t="shared" ref="W143:Y206" si="45">IF($C143="","",G143-G142)</f>
        <v/>
      </c>
      <c r="X143" s="1" t="str">
        <f t="shared" si="45"/>
        <v/>
      </c>
      <c r="Y143" s="1" t="str">
        <f t="shared" si="45"/>
        <v/>
      </c>
      <c r="Z143" s="1" t="e">
        <f t="shared" ref="Z143:Z206" si="46">IF(OR($C143="",ISNA($C143)),NA(),V143+W143+X143+Y143)</f>
        <v>#N/A</v>
      </c>
      <c r="AA143" s="3">
        <f t="shared" si="37"/>
        <v>0</v>
      </c>
      <c r="AB143" s="13" t="e">
        <f t="shared" si="38"/>
        <v>#N/A</v>
      </c>
      <c r="AC143" s="13" t="e">
        <f t="shared" si="39"/>
        <v>#N/A</v>
      </c>
      <c r="AD143" s="13" t="e">
        <f t="shared" si="40"/>
        <v>#N/A</v>
      </c>
      <c r="AE143" s="13" t="e">
        <f t="shared" si="41"/>
        <v>#N/A</v>
      </c>
      <c r="AF143" s="13" t="e">
        <f t="shared" si="42"/>
        <v>#N/A</v>
      </c>
      <c r="AG143" s="13" t="e">
        <f t="shared" si="43"/>
        <v>#N/A</v>
      </c>
      <c r="AI143" s="11"/>
      <c r="AJ143" s="11"/>
      <c r="AK143" s="11"/>
      <c r="AL143" s="11"/>
      <c r="AM143" s="11"/>
      <c r="AN143" s="11"/>
      <c r="AO143" s="11"/>
      <c r="AP143" s="11"/>
      <c r="AQ143" s="11">
        <f t="shared" ref="AQ143:AR158" si="47">+AQ142+1</f>
        <v>146</v>
      </c>
      <c r="AR143" s="11">
        <f t="shared" si="47"/>
        <v>131</v>
      </c>
      <c r="AT143" s="117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</row>
    <row r="144" spans="1:65" s="1" customFormat="1" x14ac:dyDescent="0.3">
      <c r="A144" s="11"/>
      <c r="B144" s="1" t="e">
        <f t="shared" si="36"/>
        <v>#N/A</v>
      </c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" t="str">
        <f t="shared" si="44"/>
        <v/>
      </c>
      <c r="W144" s="1" t="str">
        <f t="shared" si="45"/>
        <v/>
      </c>
      <c r="X144" s="1" t="str">
        <f t="shared" si="45"/>
        <v/>
      </c>
      <c r="Y144" s="1" t="str">
        <f t="shared" si="45"/>
        <v/>
      </c>
      <c r="Z144" s="1" t="e">
        <f t="shared" si="46"/>
        <v>#N/A</v>
      </c>
      <c r="AA144" s="3">
        <f t="shared" si="37"/>
        <v>0</v>
      </c>
      <c r="AB144" s="13" t="e">
        <f t="shared" si="38"/>
        <v>#N/A</v>
      </c>
      <c r="AC144" s="13" t="e">
        <f t="shared" si="39"/>
        <v>#N/A</v>
      </c>
      <c r="AD144" s="13" t="e">
        <f t="shared" si="40"/>
        <v>#N/A</v>
      </c>
      <c r="AE144" s="13" t="e">
        <f t="shared" si="41"/>
        <v>#N/A</v>
      </c>
      <c r="AF144" s="13" t="e">
        <f t="shared" si="42"/>
        <v>#N/A</v>
      </c>
      <c r="AG144" s="13" t="e">
        <f t="shared" si="43"/>
        <v>#N/A</v>
      </c>
      <c r="AI144" s="11"/>
      <c r="AJ144" s="11"/>
      <c r="AK144" s="11"/>
      <c r="AL144" s="11"/>
      <c r="AM144" s="11"/>
      <c r="AN144" s="11"/>
      <c r="AO144" s="11"/>
      <c r="AP144" s="11"/>
      <c r="AQ144" s="11">
        <f t="shared" si="47"/>
        <v>147</v>
      </c>
      <c r="AR144" s="11">
        <f t="shared" si="47"/>
        <v>132</v>
      </c>
      <c r="AT144" s="117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</row>
    <row r="145" spans="1:65" s="1" customFormat="1" x14ac:dyDescent="0.3">
      <c r="A145" s="11"/>
      <c r="B145" s="1" t="e">
        <f t="shared" si="36"/>
        <v>#N/A</v>
      </c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" t="str">
        <f t="shared" si="44"/>
        <v/>
      </c>
      <c r="W145" s="1" t="str">
        <f t="shared" si="45"/>
        <v/>
      </c>
      <c r="X145" s="1" t="str">
        <f t="shared" si="45"/>
        <v/>
      </c>
      <c r="Y145" s="1" t="str">
        <f t="shared" si="45"/>
        <v/>
      </c>
      <c r="Z145" s="1" t="e">
        <f t="shared" si="46"/>
        <v>#N/A</v>
      </c>
      <c r="AA145" s="3">
        <f t="shared" si="37"/>
        <v>0</v>
      </c>
      <c r="AB145" s="13" t="e">
        <f t="shared" si="38"/>
        <v>#N/A</v>
      </c>
      <c r="AC145" s="13" t="e">
        <f t="shared" si="39"/>
        <v>#N/A</v>
      </c>
      <c r="AD145" s="13" t="e">
        <f t="shared" si="40"/>
        <v>#N/A</v>
      </c>
      <c r="AE145" s="13" t="e">
        <f t="shared" si="41"/>
        <v>#N/A</v>
      </c>
      <c r="AF145" s="13" t="e">
        <f t="shared" si="42"/>
        <v>#N/A</v>
      </c>
      <c r="AG145" s="13" t="e">
        <f t="shared" si="43"/>
        <v>#N/A</v>
      </c>
      <c r="AI145" s="11"/>
      <c r="AJ145" s="11"/>
      <c r="AK145" s="11"/>
      <c r="AL145" s="11"/>
      <c r="AM145" s="11"/>
      <c r="AN145" s="11"/>
      <c r="AO145" s="11"/>
      <c r="AP145" s="11"/>
      <c r="AQ145" s="11">
        <f t="shared" si="47"/>
        <v>148</v>
      </c>
      <c r="AR145" s="11">
        <f t="shared" si="47"/>
        <v>133</v>
      </c>
      <c r="AT145" s="117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</row>
    <row r="146" spans="1:65" s="1" customFormat="1" x14ac:dyDescent="0.3">
      <c r="A146" s="11"/>
      <c r="B146" s="1" t="e">
        <f t="shared" si="36"/>
        <v>#N/A</v>
      </c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" t="str">
        <f t="shared" si="44"/>
        <v/>
      </c>
      <c r="W146" s="1" t="str">
        <f t="shared" si="45"/>
        <v/>
      </c>
      <c r="X146" s="1" t="str">
        <f t="shared" si="45"/>
        <v/>
      </c>
      <c r="Y146" s="1" t="str">
        <f t="shared" si="45"/>
        <v/>
      </c>
      <c r="Z146" s="1" t="e">
        <f t="shared" si="46"/>
        <v>#N/A</v>
      </c>
      <c r="AA146" s="3">
        <f t="shared" si="37"/>
        <v>0</v>
      </c>
      <c r="AB146" s="13" t="e">
        <f t="shared" si="38"/>
        <v>#N/A</v>
      </c>
      <c r="AC146" s="13" t="e">
        <f t="shared" si="39"/>
        <v>#N/A</v>
      </c>
      <c r="AD146" s="13" t="e">
        <f t="shared" si="40"/>
        <v>#N/A</v>
      </c>
      <c r="AE146" s="13" t="e">
        <f t="shared" si="41"/>
        <v>#N/A</v>
      </c>
      <c r="AF146" s="13" t="e">
        <f t="shared" si="42"/>
        <v>#N/A</v>
      </c>
      <c r="AG146" s="13" t="e">
        <f t="shared" si="43"/>
        <v>#N/A</v>
      </c>
      <c r="AI146" s="11"/>
      <c r="AJ146" s="11"/>
      <c r="AK146" s="11"/>
      <c r="AL146" s="11"/>
      <c r="AM146" s="11"/>
      <c r="AN146" s="11"/>
      <c r="AO146" s="11"/>
      <c r="AP146" s="11"/>
      <c r="AQ146" s="11">
        <f t="shared" si="47"/>
        <v>149</v>
      </c>
      <c r="AR146" s="11">
        <f t="shared" si="47"/>
        <v>134</v>
      </c>
      <c r="AT146" s="117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</row>
    <row r="147" spans="1:65" s="1" customFormat="1" x14ac:dyDescent="0.3">
      <c r="A147" s="11"/>
      <c r="B147" s="1" t="e">
        <f t="shared" si="36"/>
        <v>#N/A</v>
      </c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" t="str">
        <f t="shared" si="44"/>
        <v/>
      </c>
      <c r="W147" s="1" t="str">
        <f t="shared" si="45"/>
        <v/>
      </c>
      <c r="X147" s="1" t="str">
        <f t="shared" si="45"/>
        <v/>
      </c>
      <c r="Y147" s="1" t="str">
        <f t="shared" si="45"/>
        <v/>
      </c>
      <c r="Z147" s="1" t="e">
        <f t="shared" si="46"/>
        <v>#N/A</v>
      </c>
      <c r="AA147" s="3">
        <f t="shared" si="37"/>
        <v>0</v>
      </c>
      <c r="AB147" s="13" t="e">
        <f t="shared" si="38"/>
        <v>#N/A</v>
      </c>
      <c r="AC147" s="13" t="e">
        <f t="shared" si="39"/>
        <v>#N/A</v>
      </c>
      <c r="AD147" s="13" t="e">
        <f t="shared" si="40"/>
        <v>#N/A</v>
      </c>
      <c r="AE147" s="13" t="e">
        <f t="shared" si="41"/>
        <v>#N/A</v>
      </c>
      <c r="AF147" s="13" t="e">
        <f t="shared" si="42"/>
        <v>#N/A</v>
      </c>
      <c r="AG147" s="13" t="e">
        <f t="shared" si="43"/>
        <v>#N/A</v>
      </c>
      <c r="AI147" s="11"/>
      <c r="AJ147" s="11"/>
      <c r="AK147" s="11"/>
      <c r="AL147" s="11"/>
      <c r="AM147" s="11"/>
      <c r="AN147" s="11"/>
      <c r="AO147" s="11"/>
      <c r="AP147" s="11"/>
      <c r="AQ147" s="11">
        <f t="shared" si="47"/>
        <v>150</v>
      </c>
      <c r="AR147" s="11">
        <f t="shared" si="47"/>
        <v>135</v>
      </c>
      <c r="AT147" s="117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</row>
    <row r="148" spans="1:65" s="1" customFormat="1" x14ac:dyDescent="0.3">
      <c r="A148" s="11"/>
      <c r="B148" s="1" t="e">
        <f t="shared" si="36"/>
        <v>#N/A</v>
      </c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" t="str">
        <f t="shared" si="44"/>
        <v/>
      </c>
      <c r="W148" s="1" t="str">
        <f t="shared" si="45"/>
        <v/>
      </c>
      <c r="X148" s="1" t="str">
        <f t="shared" si="45"/>
        <v/>
      </c>
      <c r="Y148" s="1" t="str">
        <f t="shared" si="45"/>
        <v/>
      </c>
      <c r="Z148" s="1" t="e">
        <f t="shared" si="46"/>
        <v>#N/A</v>
      </c>
      <c r="AA148" s="3">
        <f t="shared" si="37"/>
        <v>0</v>
      </c>
      <c r="AB148" s="13" t="e">
        <f t="shared" si="38"/>
        <v>#N/A</v>
      </c>
      <c r="AC148" s="13" t="e">
        <f t="shared" si="39"/>
        <v>#N/A</v>
      </c>
      <c r="AD148" s="13" t="e">
        <f t="shared" si="40"/>
        <v>#N/A</v>
      </c>
      <c r="AE148" s="13" t="e">
        <f t="shared" si="41"/>
        <v>#N/A</v>
      </c>
      <c r="AF148" s="13" t="e">
        <f t="shared" si="42"/>
        <v>#N/A</v>
      </c>
      <c r="AG148" s="13" t="e">
        <f t="shared" si="43"/>
        <v>#N/A</v>
      </c>
      <c r="AI148" s="11"/>
      <c r="AJ148" s="11"/>
      <c r="AK148" s="11"/>
      <c r="AL148" s="11"/>
      <c r="AM148" s="11"/>
      <c r="AN148" s="11"/>
      <c r="AO148" s="11"/>
      <c r="AP148" s="11"/>
      <c r="AQ148" s="11">
        <f t="shared" si="47"/>
        <v>151</v>
      </c>
      <c r="AR148" s="11">
        <f t="shared" si="47"/>
        <v>136</v>
      </c>
      <c r="AT148" s="117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</row>
    <row r="149" spans="1:65" s="1" customFormat="1" x14ac:dyDescent="0.3">
      <c r="A149" s="11"/>
      <c r="B149" s="1" t="e">
        <f t="shared" si="36"/>
        <v>#N/A</v>
      </c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" t="str">
        <f t="shared" si="44"/>
        <v/>
      </c>
      <c r="W149" s="1" t="str">
        <f t="shared" si="45"/>
        <v/>
      </c>
      <c r="X149" s="1" t="str">
        <f t="shared" si="45"/>
        <v/>
      </c>
      <c r="Y149" s="1" t="str">
        <f t="shared" si="45"/>
        <v/>
      </c>
      <c r="Z149" s="1" t="e">
        <f t="shared" si="46"/>
        <v>#N/A</v>
      </c>
      <c r="AA149" s="3">
        <f t="shared" si="37"/>
        <v>0</v>
      </c>
      <c r="AB149" s="13" t="e">
        <f t="shared" si="38"/>
        <v>#N/A</v>
      </c>
      <c r="AC149" s="13" t="e">
        <f t="shared" si="39"/>
        <v>#N/A</v>
      </c>
      <c r="AD149" s="13" t="e">
        <f t="shared" si="40"/>
        <v>#N/A</v>
      </c>
      <c r="AE149" s="13" t="e">
        <f t="shared" si="41"/>
        <v>#N/A</v>
      </c>
      <c r="AF149" s="13" t="e">
        <f t="shared" si="42"/>
        <v>#N/A</v>
      </c>
      <c r="AG149" s="13" t="e">
        <f t="shared" si="43"/>
        <v>#N/A</v>
      </c>
      <c r="AI149" s="11"/>
      <c r="AJ149" s="11"/>
      <c r="AK149" s="11"/>
      <c r="AL149" s="11"/>
      <c r="AM149" s="11"/>
      <c r="AN149" s="11"/>
      <c r="AO149" s="11"/>
      <c r="AP149" s="11"/>
      <c r="AQ149" s="11">
        <f t="shared" si="47"/>
        <v>152</v>
      </c>
      <c r="AR149" s="11">
        <f t="shared" si="47"/>
        <v>137</v>
      </c>
      <c r="AT149" s="117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</row>
    <row r="150" spans="1:65" s="1" customFormat="1" x14ac:dyDescent="0.3">
      <c r="A150" s="11"/>
      <c r="B150" s="1" t="e">
        <f t="shared" si="36"/>
        <v>#N/A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" t="str">
        <f t="shared" si="44"/>
        <v/>
      </c>
      <c r="W150" s="1" t="str">
        <f t="shared" si="45"/>
        <v/>
      </c>
      <c r="X150" s="1" t="str">
        <f t="shared" si="45"/>
        <v/>
      </c>
      <c r="Y150" s="1" t="str">
        <f t="shared" si="45"/>
        <v/>
      </c>
      <c r="Z150" s="1" t="e">
        <f t="shared" si="46"/>
        <v>#N/A</v>
      </c>
      <c r="AA150" s="3">
        <f t="shared" si="37"/>
        <v>0</v>
      </c>
      <c r="AB150" s="13" t="e">
        <f t="shared" si="38"/>
        <v>#N/A</v>
      </c>
      <c r="AC150" s="13" t="e">
        <f t="shared" si="39"/>
        <v>#N/A</v>
      </c>
      <c r="AD150" s="13" t="e">
        <f t="shared" si="40"/>
        <v>#N/A</v>
      </c>
      <c r="AE150" s="13" t="e">
        <f t="shared" si="41"/>
        <v>#N/A</v>
      </c>
      <c r="AF150" s="13" t="e">
        <f t="shared" si="42"/>
        <v>#N/A</v>
      </c>
      <c r="AG150" s="13" t="e">
        <f t="shared" si="43"/>
        <v>#N/A</v>
      </c>
      <c r="AI150" s="11"/>
      <c r="AJ150" s="11"/>
      <c r="AK150" s="11"/>
      <c r="AL150" s="11"/>
      <c r="AM150" s="11"/>
      <c r="AN150" s="11"/>
      <c r="AO150" s="11"/>
      <c r="AP150" s="11"/>
      <c r="AQ150" s="11">
        <f t="shared" si="47"/>
        <v>153</v>
      </c>
      <c r="AR150" s="11">
        <f t="shared" si="47"/>
        <v>138</v>
      </c>
      <c r="AT150" s="117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</row>
    <row r="151" spans="1:65" s="1" customFormat="1" x14ac:dyDescent="0.3">
      <c r="A151" s="11"/>
      <c r="B151" s="1" t="e">
        <f t="shared" si="36"/>
        <v>#N/A</v>
      </c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" t="str">
        <f t="shared" si="44"/>
        <v/>
      </c>
      <c r="W151" s="1" t="str">
        <f t="shared" si="45"/>
        <v/>
      </c>
      <c r="X151" s="1" t="str">
        <f t="shared" si="45"/>
        <v/>
      </c>
      <c r="Y151" s="1" t="str">
        <f t="shared" si="45"/>
        <v/>
      </c>
      <c r="Z151" s="1" t="e">
        <f t="shared" si="46"/>
        <v>#N/A</v>
      </c>
      <c r="AA151" s="3">
        <f t="shared" si="37"/>
        <v>0</v>
      </c>
      <c r="AB151" s="13" t="e">
        <f t="shared" si="38"/>
        <v>#N/A</v>
      </c>
      <c r="AC151" s="13" t="e">
        <f t="shared" si="39"/>
        <v>#N/A</v>
      </c>
      <c r="AD151" s="13" t="e">
        <f t="shared" si="40"/>
        <v>#N/A</v>
      </c>
      <c r="AE151" s="13" t="e">
        <f t="shared" si="41"/>
        <v>#N/A</v>
      </c>
      <c r="AF151" s="13" t="e">
        <f t="shared" si="42"/>
        <v>#N/A</v>
      </c>
      <c r="AG151" s="13" t="e">
        <f t="shared" si="43"/>
        <v>#N/A</v>
      </c>
      <c r="AI151" s="11"/>
      <c r="AJ151" s="11"/>
      <c r="AK151" s="11"/>
      <c r="AL151" s="11"/>
      <c r="AM151" s="11"/>
      <c r="AN151" s="11"/>
      <c r="AO151" s="11"/>
      <c r="AP151" s="11"/>
      <c r="AQ151" s="11">
        <f t="shared" si="47"/>
        <v>154</v>
      </c>
      <c r="AR151" s="11">
        <f t="shared" si="47"/>
        <v>139</v>
      </c>
      <c r="AT151" s="117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</row>
    <row r="152" spans="1:65" s="1" customFormat="1" x14ac:dyDescent="0.3">
      <c r="A152" s="11"/>
      <c r="B152" s="1" t="e">
        <f t="shared" si="36"/>
        <v>#N/A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" t="str">
        <f t="shared" si="44"/>
        <v/>
      </c>
      <c r="W152" s="1" t="str">
        <f t="shared" si="45"/>
        <v/>
      </c>
      <c r="X152" s="1" t="str">
        <f t="shared" si="45"/>
        <v/>
      </c>
      <c r="Y152" s="1" t="str">
        <f t="shared" si="45"/>
        <v/>
      </c>
      <c r="Z152" s="1" t="e">
        <f t="shared" si="46"/>
        <v>#N/A</v>
      </c>
      <c r="AA152" s="3">
        <f t="shared" si="37"/>
        <v>0</v>
      </c>
      <c r="AB152" s="13" t="e">
        <f t="shared" si="38"/>
        <v>#N/A</v>
      </c>
      <c r="AC152" s="13" t="e">
        <f t="shared" si="39"/>
        <v>#N/A</v>
      </c>
      <c r="AD152" s="13" t="e">
        <f t="shared" si="40"/>
        <v>#N/A</v>
      </c>
      <c r="AE152" s="13" t="e">
        <f t="shared" si="41"/>
        <v>#N/A</v>
      </c>
      <c r="AF152" s="13" t="e">
        <f t="shared" si="42"/>
        <v>#N/A</v>
      </c>
      <c r="AG152" s="13" t="e">
        <f t="shared" si="43"/>
        <v>#N/A</v>
      </c>
      <c r="AI152" s="11"/>
      <c r="AJ152" s="11"/>
      <c r="AK152" s="11"/>
      <c r="AL152" s="11"/>
      <c r="AM152" s="11"/>
      <c r="AN152" s="11"/>
      <c r="AO152" s="11"/>
      <c r="AP152" s="11"/>
      <c r="AQ152" s="11">
        <f t="shared" si="47"/>
        <v>155</v>
      </c>
      <c r="AR152" s="11">
        <f t="shared" si="47"/>
        <v>140</v>
      </c>
      <c r="AT152" s="117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</row>
    <row r="153" spans="1:65" s="1" customFormat="1" x14ac:dyDescent="0.3">
      <c r="A153" s="11"/>
      <c r="B153" s="1" t="e">
        <f t="shared" si="36"/>
        <v>#N/A</v>
      </c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" t="str">
        <f t="shared" si="44"/>
        <v/>
      </c>
      <c r="W153" s="1" t="str">
        <f t="shared" si="45"/>
        <v/>
      </c>
      <c r="X153" s="1" t="str">
        <f t="shared" si="45"/>
        <v/>
      </c>
      <c r="Y153" s="1" t="str">
        <f t="shared" si="45"/>
        <v/>
      </c>
      <c r="Z153" s="1" t="e">
        <f t="shared" si="46"/>
        <v>#N/A</v>
      </c>
      <c r="AA153" s="3">
        <f t="shared" si="37"/>
        <v>0</v>
      </c>
      <c r="AB153" s="13" t="e">
        <f t="shared" si="38"/>
        <v>#N/A</v>
      </c>
      <c r="AC153" s="13" t="e">
        <f t="shared" si="39"/>
        <v>#N/A</v>
      </c>
      <c r="AD153" s="13" t="e">
        <f t="shared" si="40"/>
        <v>#N/A</v>
      </c>
      <c r="AE153" s="13" t="e">
        <f t="shared" si="41"/>
        <v>#N/A</v>
      </c>
      <c r="AF153" s="13" t="e">
        <f t="shared" si="42"/>
        <v>#N/A</v>
      </c>
      <c r="AG153" s="13" t="e">
        <f t="shared" si="43"/>
        <v>#N/A</v>
      </c>
      <c r="AI153" s="11"/>
      <c r="AJ153" s="11"/>
      <c r="AK153" s="11"/>
      <c r="AL153" s="11"/>
      <c r="AM153" s="11"/>
      <c r="AN153" s="11"/>
      <c r="AO153" s="11"/>
      <c r="AP153" s="11"/>
      <c r="AQ153" s="11">
        <f t="shared" si="47"/>
        <v>156</v>
      </c>
      <c r="AR153" s="11">
        <f t="shared" si="47"/>
        <v>141</v>
      </c>
      <c r="AT153" s="117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</row>
    <row r="154" spans="1:65" s="1" customFormat="1" x14ac:dyDescent="0.3">
      <c r="A154" s="11"/>
      <c r="B154" s="1" t="e">
        <f t="shared" si="36"/>
        <v>#N/A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" t="str">
        <f t="shared" si="44"/>
        <v/>
      </c>
      <c r="W154" s="1" t="str">
        <f t="shared" si="45"/>
        <v/>
      </c>
      <c r="X154" s="1" t="str">
        <f t="shared" si="45"/>
        <v/>
      </c>
      <c r="Y154" s="1" t="str">
        <f t="shared" si="45"/>
        <v/>
      </c>
      <c r="Z154" s="1" t="e">
        <f t="shared" si="46"/>
        <v>#N/A</v>
      </c>
      <c r="AA154" s="3">
        <f t="shared" si="37"/>
        <v>0</v>
      </c>
      <c r="AB154" s="13" t="e">
        <f t="shared" si="38"/>
        <v>#N/A</v>
      </c>
      <c r="AC154" s="13" t="e">
        <f t="shared" si="39"/>
        <v>#N/A</v>
      </c>
      <c r="AD154" s="13" t="e">
        <f t="shared" si="40"/>
        <v>#N/A</v>
      </c>
      <c r="AE154" s="13" t="e">
        <f t="shared" si="41"/>
        <v>#N/A</v>
      </c>
      <c r="AF154" s="13" t="e">
        <f t="shared" si="42"/>
        <v>#N/A</v>
      </c>
      <c r="AG154" s="13" t="e">
        <f t="shared" si="43"/>
        <v>#N/A</v>
      </c>
      <c r="AI154" s="11"/>
      <c r="AJ154" s="11"/>
      <c r="AK154" s="11"/>
      <c r="AL154" s="11"/>
      <c r="AM154" s="11"/>
      <c r="AN154" s="11"/>
      <c r="AO154" s="11"/>
      <c r="AP154" s="11"/>
      <c r="AQ154" s="11">
        <f t="shared" si="47"/>
        <v>157</v>
      </c>
      <c r="AR154" s="11">
        <f t="shared" si="47"/>
        <v>142</v>
      </c>
      <c r="AT154" s="117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</row>
    <row r="155" spans="1:65" s="1" customFormat="1" x14ac:dyDescent="0.3">
      <c r="A155" s="11"/>
      <c r="B155" s="1" t="e">
        <f t="shared" si="36"/>
        <v>#N/A</v>
      </c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" t="str">
        <f t="shared" si="44"/>
        <v/>
      </c>
      <c r="W155" s="1" t="str">
        <f t="shared" si="45"/>
        <v/>
      </c>
      <c r="X155" s="1" t="str">
        <f t="shared" si="45"/>
        <v/>
      </c>
      <c r="Y155" s="1" t="str">
        <f t="shared" si="45"/>
        <v/>
      </c>
      <c r="Z155" s="1" t="e">
        <f t="shared" si="46"/>
        <v>#N/A</v>
      </c>
      <c r="AA155" s="3">
        <f t="shared" si="37"/>
        <v>0</v>
      </c>
      <c r="AB155" s="13" t="e">
        <f t="shared" si="38"/>
        <v>#N/A</v>
      </c>
      <c r="AC155" s="13" t="e">
        <f t="shared" si="39"/>
        <v>#N/A</v>
      </c>
      <c r="AD155" s="13" t="e">
        <f t="shared" si="40"/>
        <v>#N/A</v>
      </c>
      <c r="AE155" s="13" t="e">
        <f t="shared" si="41"/>
        <v>#N/A</v>
      </c>
      <c r="AF155" s="13" t="e">
        <f t="shared" si="42"/>
        <v>#N/A</v>
      </c>
      <c r="AG155" s="13" t="e">
        <f t="shared" si="43"/>
        <v>#N/A</v>
      </c>
      <c r="AI155" s="11"/>
      <c r="AJ155" s="11"/>
      <c r="AK155" s="11"/>
      <c r="AL155" s="11"/>
      <c r="AM155" s="11"/>
      <c r="AN155" s="11"/>
      <c r="AO155" s="11"/>
      <c r="AP155" s="11"/>
      <c r="AQ155" s="11">
        <f t="shared" si="47"/>
        <v>158</v>
      </c>
      <c r="AR155" s="11">
        <f t="shared" si="47"/>
        <v>143</v>
      </c>
      <c r="AT155" s="117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</row>
    <row r="156" spans="1:65" s="1" customFormat="1" x14ac:dyDescent="0.3">
      <c r="A156" s="11"/>
      <c r="B156" s="1" t="e">
        <f t="shared" si="36"/>
        <v>#N/A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" t="str">
        <f t="shared" si="44"/>
        <v/>
      </c>
      <c r="W156" s="1" t="str">
        <f t="shared" si="45"/>
        <v/>
      </c>
      <c r="X156" s="1" t="str">
        <f t="shared" si="45"/>
        <v/>
      </c>
      <c r="Y156" s="1" t="str">
        <f t="shared" si="45"/>
        <v/>
      </c>
      <c r="Z156" s="1" t="e">
        <f t="shared" si="46"/>
        <v>#N/A</v>
      </c>
      <c r="AA156" s="3">
        <f t="shared" si="37"/>
        <v>0</v>
      </c>
      <c r="AB156" s="13" t="e">
        <f t="shared" si="38"/>
        <v>#N/A</v>
      </c>
      <c r="AC156" s="13" t="e">
        <f t="shared" si="39"/>
        <v>#N/A</v>
      </c>
      <c r="AD156" s="13" t="e">
        <f t="shared" si="40"/>
        <v>#N/A</v>
      </c>
      <c r="AE156" s="13" t="e">
        <f t="shared" si="41"/>
        <v>#N/A</v>
      </c>
      <c r="AF156" s="13" t="e">
        <f t="shared" si="42"/>
        <v>#N/A</v>
      </c>
      <c r="AG156" s="13" t="e">
        <f t="shared" si="43"/>
        <v>#N/A</v>
      </c>
      <c r="AI156" s="11"/>
      <c r="AJ156" s="11"/>
      <c r="AK156" s="11"/>
      <c r="AL156" s="11"/>
      <c r="AM156" s="11"/>
      <c r="AN156" s="11"/>
      <c r="AO156" s="11"/>
      <c r="AP156" s="11"/>
      <c r="AQ156" s="11">
        <f t="shared" si="47"/>
        <v>159</v>
      </c>
      <c r="AR156" s="11">
        <f t="shared" si="47"/>
        <v>144</v>
      </c>
      <c r="AT156" s="117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</row>
    <row r="157" spans="1:65" s="1" customFormat="1" x14ac:dyDescent="0.3">
      <c r="A157" s="11"/>
      <c r="B157" s="1" t="e">
        <f t="shared" si="36"/>
        <v>#N/A</v>
      </c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" t="str">
        <f t="shared" si="44"/>
        <v/>
      </c>
      <c r="W157" s="1" t="str">
        <f t="shared" si="45"/>
        <v/>
      </c>
      <c r="X157" s="1" t="str">
        <f t="shared" si="45"/>
        <v/>
      </c>
      <c r="Y157" s="1" t="str">
        <f t="shared" si="45"/>
        <v/>
      </c>
      <c r="Z157" s="1" t="e">
        <f t="shared" si="46"/>
        <v>#N/A</v>
      </c>
      <c r="AA157" s="3">
        <f t="shared" si="37"/>
        <v>0</v>
      </c>
      <c r="AB157" s="13" t="e">
        <f t="shared" si="38"/>
        <v>#N/A</v>
      </c>
      <c r="AC157" s="13" t="e">
        <f t="shared" si="39"/>
        <v>#N/A</v>
      </c>
      <c r="AD157" s="13" t="e">
        <f t="shared" si="40"/>
        <v>#N/A</v>
      </c>
      <c r="AE157" s="13" t="e">
        <f t="shared" si="41"/>
        <v>#N/A</v>
      </c>
      <c r="AF157" s="13" t="e">
        <f t="shared" si="42"/>
        <v>#N/A</v>
      </c>
      <c r="AG157" s="13" t="e">
        <f t="shared" si="43"/>
        <v>#N/A</v>
      </c>
      <c r="AI157" s="11"/>
      <c r="AJ157" s="11"/>
      <c r="AK157" s="11"/>
      <c r="AL157" s="11"/>
      <c r="AM157" s="11"/>
      <c r="AN157" s="11"/>
      <c r="AO157" s="11"/>
      <c r="AP157" s="11"/>
      <c r="AQ157" s="11">
        <f t="shared" si="47"/>
        <v>160</v>
      </c>
      <c r="AR157" s="11">
        <f t="shared" si="47"/>
        <v>145</v>
      </c>
      <c r="AT157" s="117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</row>
    <row r="158" spans="1:65" s="1" customFormat="1" x14ac:dyDescent="0.3">
      <c r="A158" s="11"/>
      <c r="B158" s="1" t="e">
        <f t="shared" si="36"/>
        <v>#N/A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" t="str">
        <f t="shared" si="44"/>
        <v/>
      </c>
      <c r="W158" s="1" t="str">
        <f t="shared" si="45"/>
        <v/>
      </c>
      <c r="X158" s="1" t="str">
        <f t="shared" si="45"/>
        <v/>
      </c>
      <c r="Y158" s="1" t="str">
        <f t="shared" si="45"/>
        <v/>
      </c>
      <c r="Z158" s="1" t="e">
        <f t="shared" si="46"/>
        <v>#N/A</v>
      </c>
      <c r="AA158" s="3">
        <f t="shared" si="37"/>
        <v>0</v>
      </c>
      <c r="AB158" s="13" t="e">
        <f t="shared" si="38"/>
        <v>#N/A</v>
      </c>
      <c r="AC158" s="13" t="e">
        <f t="shared" si="39"/>
        <v>#N/A</v>
      </c>
      <c r="AD158" s="13" t="e">
        <f t="shared" si="40"/>
        <v>#N/A</v>
      </c>
      <c r="AE158" s="13" t="e">
        <f t="shared" si="41"/>
        <v>#N/A</v>
      </c>
      <c r="AF158" s="13" t="e">
        <f t="shared" si="42"/>
        <v>#N/A</v>
      </c>
      <c r="AG158" s="13" t="e">
        <f t="shared" si="43"/>
        <v>#N/A</v>
      </c>
      <c r="AI158" s="11"/>
      <c r="AJ158" s="11"/>
      <c r="AK158" s="11"/>
      <c r="AL158" s="11"/>
      <c r="AM158" s="11"/>
      <c r="AN158" s="11"/>
      <c r="AO158" s="11"/>
      <c r="AP158" s="11"/>
      <c r="AQ158" s="11">
        <f t="shared" si="47"/>
        <v>161</v>
      </c>
      <c r="AR158" s="11">
        <f t="shared" si="47"/>
        <v>146</v>
      </c>
      <c r="AT158" s="117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</row>
    <row r="159" spans="1:65" s="1" customFormat="1" x14ac:dyDescent="0.3">
      <c r="A159" s="11"/>
      <c r="B159" s="1" t="e">
        <f t="shared" si="36"/>
        <v>#N/A</v>
      </c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" t="str">
        <f t="shared" si="44"/>
        <v/>
      </c>
      <c r="W159" s="1" t="str">
        <f t="shared" si="45"/>
        <v/>
      </c>
      <c r="X159" s="1" t="str">
        <f t="shared" si="45"/>
        <v/>
      </c>
      <c r="Y159" s="1" t="str">
        <f t="shared" si="45"/>
        <v/>
      </c>
      <c r="Z159" s="1" t="e">
        <f t="shared" si="46"/>
        <v>#N/A</v>
      </c>
      <c r="AA159" s="3">
        <f t="shared" si="37"/>
        <v>0</v>
      </c>
      <c r="AB159" s="13" t="e">
        <f t="shared" si="38"/>
        <v>#N/A</v>
      </c>
      <c r="AC159" s="13" t="e">
        <f t="shared" si="39"/>
        <v>#N/A</v>
      </c>
      <c r="AD159" s="13" t="e">
        <f t="shared" si="40"/>
        <v>#N/A</v>
      </c>
      <c r="AE159" s="13" t="e">
        <f t="shared" si="41"/>
        <v>#N/A</v>
      </c>
      <c r="AF159" s="13" t="e">
        <f t="shared" si="42"/>
        <v>#N/A</v>
      </c>
      <c r="AG159" s="13" t="e">
        <f t="shared" si="43"/>
        <v>#N/A</v>
      </c>
      <c r="AI159" s="11"/>
      <c r="AJ159" s="11"/>
      <c r="AK159" s="11"/>
      <c r="AL159" s="11"/>
      <c r="AM159" s="11"/>
      <c r="AN159" s="11"/>
      <c r="AO159" s="11"/>
      <c r="AP159" s="11"/>
      <c r="AQ159" s="11">
        <f t="shared" ref="AQ159:AR174" si="48">+AQ158+1</f>
        <v>162</v>
      </c>
      <c r="AR159" s="11">
        <f t="shared" si="48"/>
        <v>147</v>
      </c>
      <c r="AT159" s="117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</row>
    <row r="160" spans="1:65" s="1" customFormat="1" x14ac:dyDescent="0.3">
      <c r="A160" s="11"/>
      <c r="B160" s="1" t="e">
        <f t="shared" si="36"/>
        <v>#N/A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" t="str">
        <f t="shared" si="44"/>
        <v/>
      </c>
      <c r="W160" s="1" t="str">
        <f t="shared" si="45"/>
        <v/>
      </c>
      <c r="X160" s="1" t="str">
        <f t="shared" si="45"/>
        <v/>
      </c>
      <c r="Y160" s="1" t="str">
        <f t="shared" si="45"/>
        <v/>
      </c>
      <c r="Z160" s="1" t="e">
        <f t="shared" si="46"/>
        <v>#N/A</v>
      </c>
      <c r="AA160" s="3">
        <f t="shared" si="37"/>
        <v>0</v>
      </c>
      <c r="AB160" s="13" t="e">
        <f t="shared" si="38"/>
        <v>#N/A</v>
      </c>
      <c r="AC160" s="13" t="e">
        <f t="shared" si="39"/>
        <v>#N/A</v>
      </c>
      <c r="AD160" s="13" t="e">
        <f t="shared" si="40"/>
        <v>#N/A</v>
      </c>
      <c r="AE160" s="13" t="e">
        <f t="shared" si="41"/>
        <v>#N/A</v>
      </c>
      <c r="AF160" s="13" t="e">
        <f t="shared" si="42"/>
        <v>#N/A</v>
      </c>
      <c r="AG160" s="13" t="e">
        <f t="shared" si="43"/>
        <v>#N/A</v>
      </c>
      <c r="AI160" s="11"/>
      <c r="AJ160" s="11"/>
      <c r="AK160" s="11"/>
      <c r="AL160" s="11"/>
      <c r="AM160" s="11"/>
      <c r="AN160" s="11"/>
      <c r="AO160" s="11"/>
      <c r="AP160" s="11"/>
      <c r="AQ160" s="11">
        <f t="shared" si="48"/>
        <v>163</v>
      </c>
      <c r="AR160" s="11">
        <f t="shared" si="48"/>
        <v>148</v>
      </c>
      <c r="AT160" s="117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</row>
    <row r="161" spans="1:65" s="1" customFormat="1" x14ac:dyDescent="0.3">
      <c r="A161" s="11"/>
      <c r="B161" s="1" t="e">
        <f t="shared" si="36"/>
        <v>#N/A</v>
      </c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" t="str">
        <f t="shared" si="44"/>
        <v/>
      </c>
      <c r="W161" s="1" t="str">
        <f t="shared" si="45"/>
        <v/>
      </c>
      <c r="X161" s="1" t="str">
        <f t="shared" si="45"/>
        <v/>
      </c>
      <c r="Y161" s="1" t="str">
        <f t="shared" si="45"/>
        <v/>
      </c>
      <c r="Z161" s="1" t="e">
        <f t="shared" si="46"/>
        <v>#N/A</v>
      </c>
      <c r="AA161" s="3">
        <f t="shared" si="37"/>
        <v>0</v>
      </c>
      <c r="AB161" s="13" t="e">
        <f t="shared" si="38"/>
        <v>#N/A</v>
      </c>
      <c r="AC161" s="13" t="e">
        <f t="shared" si="39"/>
        <v>#N/A</v>
      </c>
      <c r="AD161" s="13" t="e">
        <f t="shared" si="40"/>
        <v>#N/A</v>
      </c>
      <c r="AE161" s="13" t="e">
        <f t="shared" si="41"/>
        <v>#N/A</v>
      </c>
      <c r="AF161" s="13" t="e">
        <f t="shared" si="42"/>
        <v>#N/A</v>
      </c>
      <c r="AG161" s="13" t="e">
        <f t="shared" si="43"/>
        <v>#N/A</v>
      </c>
      <c r="AI161" s="11"/>
      <c r="AJ161" s="11"/>
      <c r="AK161" s="11"/>
      <c r="AL161" s="11"/>
      <c r="AM161" s="11"/>
      <c r="AN161" s="11"/>
      <c r="AO161" s="11"/>
      <c r="AP161" s="11"/>
      <c r="AQ161" s="11">
        <f t="shared" si="48"/>
        <v>164</v>
      </c>
      <c r="AR161" s="11">
        <f t="shared" si="48"/>
        <v>149</v>
      </c>
      <c r="AT161" s="117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</row>
    <row r="162" spans="1:65" s="1" customFormat="1" x14ac:dyDescent="0.3">
      <c r="A162" s="11"/>
      <c r="B162" s="1" t="e">
        <f t="shared" si="36"/>
        <v>#N/A</v>
      </c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" t="str">
        <f t="shared" si="44"/>
        <v/>
      </c>
      <c r="W162" s="1" t="str">
        <f t="shared" si="45"/>
        <v/>
      </c>
      <c r="X162" s="1" t="str">
        <f t="shared" si="45"/>
        <v/>
      </c>
      <c r="Y162" s="1" t="str">
        <f t="shared" si="45"/>
        <v/>
      </c>
      <c r="Z162" s="1" t="e">
        <f t="shared" si="46"/>
        <v>#N/A</v>
      </c>
      <c r="AA162" s="3">
        <f t="shared" si="37"/>
        <v>0</v>
      </c>
      <c r="AB162" s="13" t="e">
        <f t="shared" si="38"/>
        <v>#N/A</v>
      </c>
      <c r="AC162" s="13" t="e">
        <f t="shared" si="39"/>
        <v>#N/A</v>
      </c>
      <c r="AD162" s="13" t="e">
        <f t="shared" si="40"/>
        <v>#N/A</v>
      </c>
      <c r="AE162" s="13" t="e">
        <f t="shared" si="41"/>
        <v>#N/A</v>
      </c>
      <c r="AF162" s="13" t="e">
        <f t="shared" si="42"/>
        <v>#N/A</v>
      </c>
      <c r="AG162" s="13" t="e">
        <f t="shared" si="43"/>
        <v>#N/A</v>
      </c>
      <c r="AI162" s="11"/>
      <c r="AJ162" s="11"/>
      <c r="AK162" s="11"/>
      <c r="AL162" s="11"/>
      <c r="AM162" s="11"/>
      <c r="AN162" s="11"/>
      <c r="AO162" s="11"/>
      <c r="AP162" s="11"/>
      <c r="AQ162" s="11">
        <f t="shared" si="48"/>
        <v>165</v>
      </c>
      <c r="AR162" s="11">
        <f t="shared" si="48"/>
        <v>150</v>
      </c>
      <c r="AT162" s="117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</row>
    <row r="163" spans="1:65" s="1" customFormat="1" x14ac:dyDescent="0.3">
      <c r="A163" s="11"/>
      <c r="B163" s="1" t="e">
        <f t="shared" si="36"/>
        <v>#N/A</v>
      </c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" t="str">
        <f t="shared" si="44"/>
        <v/>
      </c>
      <c r="W163" s="1" t="str">
        <f t="shared" si="45"/>
        <v/>
      </c>
      <c r="X163" s="1" t="str">
        <f t="shared" si="45"/>
        <v/>
      </c>
      <c r="Y163" s="1" t="str">
        <f t="shared" si="45"/>
        <v/>
      </c>
      <c r="Z163" s="1" t="e">
        <f t="shared" si="46"/>
        <v>#N/A</v>
      </c>
      <c r="AA163" s="3">
        <f t="shared" si="37"/>
        <v>0</v>
      </c>
      <c r="AB163" s="13" t="e">
        <f t="shared" si="38"/>
        <v>#N/A</v>
      </c>
      <c r="AC163" s="13" t="e">
        <f t="shared" si="39"/>
        <v>#N/A</v>
      </c>
      <c r="AD163" s="13" t="e">
        <f t="shared" si="40"/>
        <v>#N/A</v>
      </c>
      <c r="AE163" s="13" t="e">
        <f t="shared" si="41"/>
        <v>#N/A</v>
      </c>
      <c r="AF163" s="13" t="e">
        <f t="shared" si="42"/>
        <v>#N/A</v>
      </c>
      <c r="AG163" s="13" t="e">
        <f t="shared" si="43"/>
        <v>#N/A</v>
      </c>
      <c r="AI163" s="11"/>
      <c r="AJ163" s="11"/>
      <c r="AK163" s="11"/>
      <c r="AL163" s="11"/>
      <c r="AM163" s="11"/>
      <c r="AN163" s="11"/>
      <c r="AO163" s="11"/>
      <c r="AP163" s="11"/>
      <c r="AQ163" s="11">
        <f t="shared" si="48"/>
        <v>166</v>
      </c>
      <c r="AR163" s="11">
        <f t="shared" si="48"/>
        <v>151</v>
      </c>
      <c r="AT163" s="117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</row>
    <row r="164" spans="1:65" s="1" customFormat="1" x14ac:dyDescent="0.3">
      <c r="A164" s="11"/>
      <c r="B164" s="1" t="e">
        <f t="shared" si="36"/>
        <v>#N/A</v>
      </c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" t="str">
        <f t="shared" si="44"/>
        <v/>
      </c>
      <c r="W164" s="1" t="str">
        <f t="shared" si="45"/>
        <v/>
      </c>
      <c r="X164" s="1" t="str">
        <f t="shared" si="45"/>
        <v/>
      </c>
      <c r="Y164" s="1" t="str">
        <f t="shared" si="45"/>
        <v/>
      </c>
      <c r="Z164" s="1" t="e">
        <f t="shared" si="46"/>
        <v>#N/A</v>
      </c>
      <c r="AA164" s="3">
        <f t="shared" si="37"/>
        <v>0</v>
      </c>
      <c r="AB164" s="13" t="e">
        <f t="shared" si="38"/>
        <v>#N/A</v>
      </c>
      <c r="AC164" s="13" t="e">
        <f t="shared" si="39"/>
        <v>#N/A</v>
      </c>
      <c r="AD164" s="13" t="e">
        <f t="shared" si="40"/>
        <v>#N/A</v>
      </c>
      <c r="AE164" s="13" t="e">
        <f t="shared" si="41"/>
        <v>#N/A</v>
      </c>
      <c r="AF164" s="13" t="e">
        <f t="shared" si="42"/>
        <v>#N/A</v>
      </c>
      <c r="AG164" s="13" t="e">
        <f t="shared" si="43"/>
        <v>#N/A</v>
      </c>
      <c r="AI164" s="11"/>
      <c r="AJ164" s="11"/>
      <c r="AK164" s="11"/>
      <c r="AL164" s="11"/>
      <c r="AM164" s="11"/>
      <c r="AN164" s="11"/>
      <c r="AO164" s="11"/>
      <c r="AP164" s="11"/>
      <c r="AQ164" s="11">
        <f t="shared" si="48"/>
        <v>167</v>
      </c>
      <c r="AR164" s="11">
        <f t="shared" si="48"/>
        <v>152</v>
      </c>
      <c r="AT164" s="117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</row>
    <row r="165" spans="1:65" s="1" customFormat="1" x14ac:dyDescent="0.3">
      <c r="A165" s="11"/>
      <c r="B165" s="1" t="e">
        <f t="shared" si="36"/>
        <v>#N/A</v>
      </c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" t="str">
        <f t="shared" si="44"/>
        <v/>
      </c>
      <c r="W165" s="1" t="str">
        <f t="shared" si="45"/>
        <v/>
      </c>
      <c r="X165" s="1" t="str">
        <f t="shared" si="45"/>
        <v/>
      </c>
      <c r="Y165" s="1" t="str">
        <f t="shared" si="45"/>
        <v/>
      </c>
      <c r="Z165" s="1" t="e">
        <f t="shared" si="46"/>
        <v>#N/A</v>
      </c>
      <c r="AA165" s="3">
        <f t="shared" si="37"/>
        <v>0</v>
      </c>
      <c r="AB165" s="13" t="e">
        <f t="shared" si="38"/>
        <v>#N/A</v>
      </c>
      <c r="AC165" s="13" t="e">
        <f t="shared" si="39"/>
        <v>#N/A</v>
      </c>
      <c r="AD165" s="13" t="e">
        <f t="shared" si="40"/>
        <v>#N/A</v>
      </c>
      <c r="AE165" s="13" t="e">
        <f t="shared" si="41"/>
        <v>#N/A</v>
      </c>
      <c r="AF165" s="13" t="e">
        <f t="shared" si="42"/>
        <v>#N/A</v>
      </c>
      <c r="AG165" s="13" t="e">
        <f t="shared" si="43"/>
        <v>#N/A</v>
      </c>
      <c r="AI165" s="11"/>
      <c r="AJ165" s="11"/>
      <c r="AK165" s="11"/>
      <c r="AL165" s="11"/>
      <c r="AM165" s="11"/>
      <c r="AN165" s="11"/>
      <c r="AO165" s="11"/>
      <c r="AP165" s="11"/>
      <c r="AQ165" s="11">
        <f t="shared" si="48"/>
        <v>168</v>
      </c>
      <c r="AR165" s="11">
        <f t="shared" si="48"/>
        <v>153</v>
      </c>
      <c r="AT165" s="117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</row>
    <row r="166" spans="1:65" s="1" customFormat="1" x14ac:dyDescent="0.3">
      <c r="A166" s="11"/>
      <c r="B166" s="1" t="e">
        <f t="shared" si="36"/>
        <v>#N/A</v>
      </c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" t="str">
        <f t="shared" si="44"/>
        <v/>
      </c>
      <c r="W166" s="1" t="str">
        <f t="shared" si="45"/>
        <v/>
      </c>
      <c r="X166" s="1" t="str">
        <f t="shared" si="45"/>
        <v/>
      </c>
      <c r="Y166" s="1" t="str">
        <f t="shared" si="45"/>
        <v/>
      </c>
      <c r="Z166" s="1" t="e">
        <f t="shared" si="46"/>
        <v>#N/A</v>
      </c>
      <c r="AA166" s="3">
        <f t="shared" si="37"/>
        <v>0</v>
      </c>
      <c r="AB166" s="13" t="e">
        <f t="shared" si="38"/>
        <v>#N/A</v>
      </c>
      <c r="AC166" s="13" t="e">
        <f t="shared" si="39"/>
        <v>#N/A</v>
      </c>
      <c r="AD166" s="13" t="e">
        <f t="shared" si="40"/>
        <v>#N/A</v>
      </c>
      <c r="AE166" s="13" t="e">
        <f t="shared" si="41"/>
        <v>#N/A</v>
      </c>
      <c r="AF166" s="13" t="e">
        <f t="shared" si="42"/>
        <v>#N/A</v>
      </c>
      <c r="AG166" s="13" t="e">
        <f t="shared" si="43"/>
        <v>#N/A</v>
      </c>
      <c r="AI166" s="11"/>
      <c r="AJ166" s="11"/>
      <c r="AK166" s="11"/>
      <c r="AL166" s="11"/>
      <c r="AM166" s="11"/>
      <c r="AN166" s="11"/>
      <c r="AO166" s="11"/>
      <c r="AP166" s="11"/>
      <c r="AQ166" s="11">
        <f t="shared" si="48"/>
        <v>169</v>
      </c>
      <c r="AR166" s="11">
        <f t="shared" si="48"/>
        <v>154</v>
      </c>
      <c r="AT166" s="117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</row>
    <row r="167" spans="1:65" s="1" customFormat="1" x14ac:dyDescent="0.3">
      <c r="A167" s="11"/>
      <c r="B167" s="1" t="e">
        <f t="shared" si="36"/>
        <v>#N/A</v>
      </c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" t="str">
        <f t="shared" si="44"/>
        <v/>
      </c>
      <c r="W167" s="1" t="str">
        <f t="shared" si="45"/>
        <v/>
      </c>
      <c r="X167" s="1" t="str">
        <f t="shared" si="45"/>
        <v/>
      </c>
      <c r="Y167" s="1" t="str">
        <f t="shared" si="45"/>
        <v/>
      </c>
      <c r="Z167" s="1" t="e">
        <f t="shared" si="46"/>
        <v>#N/A</v>
      </c>
      <c r="AA167" s="3">
        <f t="shared" si="37"/>
        <v>0</v>
      </c>
      <c r="AB167" s="13" t="e">
        <f t="shared" si="38"/>
        <v>#N/A</v>
      </c>
      <c r="AC167" s="13" t="e">
        <f t="shared" si="39"/>
        <v>#N/A</v>
      </c>
      <c r="AD167" s="13" t="e">
        <f t="shared" si="40"/>
        <v>#N/A</v>
      </c>
      <c r="AE167" s="13" t="e">
        <f t="shared" si="41"/>
        <v>#N/A</v>
      </c>
      <c r="AF167" s="13" t="e">
        <f t="shared" si="42"/>
        <v>#N/A</v>
      </c>
      <c r="AG167" s="13" t="e">
        <f t="shared" si="43"/>
        <v>#N/A</v>
      </c>
      <c r="AI167" s="11"/>
      <c r="AJ167" s="11"/>
      <c r="AK167" s="11"/>
      <c r="AL167" s="11"/>
      <c r="AM167" s="11"/>
      <c r="AN167" s="11"/>
      <c r="AO167" s="11"/>
      <c r="AP167" s="11"/>
      <c r="AQ167" s="11">
        <f t="shared" si="48"/>
        <v>170</v>
      </c>
      <c r="AR167" s="11">
        <f t="shared" si="48"/>
        <v>155</v>
      </c>
      <c r="AT167" s="117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</row>
    <row r="168" spans="1:65" s="1" customFormat="1" x14ac:dyDescent="0.3">
      <c r="A168" s="11"/>
      <c r="B168" s="1" t="e">
        <f t="shared" si="36"/>
        <v>#N/A</v>
      </c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" t="str">
        <f t="shared" si="44"/>
        <v/>
      </c>
      <c r="W168" s="1" t="str">
        <f t="shared" si="45"/>
        <v/>
      </c>
      <c r="X168" s="1" t="str">
        <f t="shared" si="45"/>
        <v/>
      </c>
      <c r="Y168" s="1" t="str">
        <f t="shared" si="45"/>
        <v/>
      </c>
      <c r="Z168" s="1" t="e">
        <f t="shared" si="46"/>
        <v>#N/A</v>
      </c>
      <c r="AA168" s="3">
        <f t="shared" si="37"/>
        <v>0</v>
      </c>
      <c r="AB168" s="13" t="e">
        <f t="shared" si="38"/>
        <v>#N/A</v>
      </c>
      <c r="AC168" s="13" t="e">
        <f t="shared" si="39"/>
        <v>#N/A</v>
      </c>
      <c r="AD168" s="13" t="e">
        <f t="shared" si="40"/>
        <v>#N/A</v>
      </c>
      <c r="AE168" s="13" t="e">
        <f t="shared" si="41"/>
        <v>#N/A</v>
      </c>
      <c r="AF168" s="13" t="e">
        <f t="shared" si="42"/>
        <v>#N/A</v>
      </c>
      <c r="AG168" s="13" t="e">
        <f t="shared" si="43"/>
        <v>#N/A</v>
      </c>
      <c r="AI168" s="11"/>
      <c r="AJ168" s="11"/>
      <c r="AK168" s="11"/>
      <c r="AL168" s="11"/>
      <c r="AM168" s="11"/>
      <c r="AN168" s="11"/>
      <c r="AO168" s="11"/>
      <c r="AP168" s="11"/>
      <c r="AQ168" s="11">
        <f t="shared" si="48"/>
        <v>171</v>
      </c>
      <c r="AR168" s="11">
        <f t="shared" si="48"/>
        <v>156</v>
      </c>
      <c r="AT168" s="117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</row>
    <row r="169" spans="1:65" s="1" customFormat="1" x14ac:dyDescent="0.3">
      <c r="A169" s="11"/>
      <c r="B169" s="1" t="e">
        <f t="shared" si="36"/>
        <v>#N/A</v>
      </c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" t="str">
        <f t="shared" si="44"/>
        <v/>
      </c>
      <c r="W169" s="1" t="str">
        <f t="shared" si="45"/>
        <v/>
      </c>
      <c r="X169" s="1" t="str">
        <f t="shared" si="45"/>
        <v/>
      </c>
      <c r="Y169" s="1" t="str">
        <f t="shared" si="45"/>
        <v/>
      </c>
      <c r="Z169" s="1" t="e">
        <f t="shared" si="46"/>
        <v>#N/A</v>
      </c>
      <c r="AA169" s="3">
        <f t="shared" si="37"/>
        <v>0</v>
      </c>
      <c r="AB169" s="13" t="e">
        <f t="shared" si="38"/>
        <v>#N/A</v>
      </c>
      <c r="AC169" s="13" t="e">
        <f t="shared" si="39"/>
        <v>#N/A</v>
      </c>
      <c r="AD169" s="13" t="e">
        <f t="shared" si="40"/>
        <v>#N/A</v>
      </c>
      <c r="AE169" s="13" t="e">
        <f t="shared" si="41"/>
        <v>#N/A</v>
      </c>
      <c r="AF169" s="13" t="e">
        <f t="shared" si="42"/>
        <v>#N/A</v>
      </c>
      <c r="AG169" s="13" t="e">
        <f t="shared" si="43"/>
        <v>#N/A</v>
      </c>
      <c r="AI169" s="11"/>
      <c r="AJ169" s="11"/>
      <c r="AK169" s="11"/>
      <c r="AL169" s="11"/>
      <c r="AM169" s="11"/>
      <c r="AN169" s="11"/>
      <c r="AO169" s="11"/>
      <c r="AP169" s="11"/>
      <c r="AQ169" s="11">
        <f t="shared" si="48"/>
        <v>172</v>
      </c>
      <c r="AR169" s="11">
        <f t="shared" si="48"/>
        <v>157</v>
      </c>
      <c r="AT169" s="117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</row>
    <row r="170" spans="1:65" s="1" customFormat="1" x14ac:dyDescent="0.3">
      <c r="A170" s="11"/>
      <c r="B170" s="1" t="e">
        <f t="shared" si="36"/>
        <v>#N/A</v>
      </c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" t="str">
        <f t="shared" si="44"/>
        <v/>
      </c>
      <c r="W170" s="1" t="str">
        <f t="shared" si="45"/>
        <v/>
      </c>
      <c r="X170" s="1" t="str">
        <f t="shared" si="45"/>
        <v/>
      </c>
      <c r="Y170" s="1" t="str">
        <f t="shared" si="45"/>
        <v/>
      </c>
      <c r="Z170" s="1" t="e">
        <f t="shared" si="46"/>
        <v>#N/A</v>
      </c>
      <c r="AA170" s="3">
        <f t="shared" si="37"/>
        <v>0</v>
      </c>
      <c r="AB170" s="13" t="e">
        <f t="shared" si="38"/>
        <v>#N/A</v>
      </c>
      <c r="AC170" s="13" t="e">
        <f t="shared" si="39"/>
        <v>#N/A</v>
      </c>
      <c r="AD170" s="13" t="e">
        <f t="shared" si="40"/>
        <v>#N/A</v>
      </c>
      <c r="AE170" s="13" t="e">
        <f t="shared" si="41"/>
        <v>#N/A</v>
      </c>
      <c r="AF170" s="13" t="e">
        <f t="shared" si="42"/>
        <v>#N/A</v>
      </c>
      <c r="AG170" s="13" t="e">
        <f t="shared" si="43"/>
        <v>#N/A</v>
      </c>
      <c r="AI170" s="11"/>
      <c r="AJ170" s="11"/>
      <c r="AK170" s="11"/>
      <c r="AL170" s="11"/>
      <c r="AM170" s="11"/>
      <c r="AN170" s="11"/>
      <c r="AO170" s="11"/>
      <c r="AP170" s="11"/>
      <c r="AQ170" s="11">
        <f t="shared" si="48"/>
        <v>173</v>
      </c>
      <c r="AR170" s="11">
        <f t="shared" si="48"/>
        <v>158</v>
      </c>
      <c r="AT170" s="117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</row>
    <row r="171" spans="1:65" s="1" customFormat="1" x14ac:dyDescent="0.3">
      <c r="A171" s="11"/>
      <c r="B171" s="1" t="e">
        <f t="shared" si="36"/>
        <v>#N/A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" t="str">
        <f t="shared" si="44"/>
        <v/>
      </c>
      <c r="W171" s="1" t="str">
        <f t="shared" si="45"/>
        <v/>
      </c>
      <c r="X171" s="1" t="str">
        <f t="shared" si="45"/>
        <v/>
      </c>
      <c r="Y171" s="1" t="str">
        <f t="shared" si="45"/>
        <v/>
      </c>
      <c r="Z171" s="1" t="e">
        <f t="shared" si="46"/>
        <v>#N/A</v>
      </c>
      <c r="AA171" s="3">
        <f t="shared" si="37"/>
        <v>0</v>
      </c>
      <c r="AB171" s="13" t="e">
        <f t="shared" si="38"/>
        <v>#N/A</v>
      </c>
      <c r="AC171" s="13" t="e">
        <f t="shared" si="39"/>
        <v>#N/A</v>
      </c>
      <c r="AD171" s="13" t="e">
        <f t="shared" si="40"/>
        <v>#N/A</v>
      </c>
      <c r="AE171" s="13" t="e">
        <f t="shared" si="41"/>
        <v>#N/A</v>
      </c>
      <c r="AF171" s="13" t="e">
        <f t="shared" si="42"/>
        <v>#N/A</v>
      </c>
      <c r="AG171" s="13" t="e">
        <f t="shared" si="43"/>
        <v>#N/A</v>
      </c>
      <c r="AI171" s="11"/>
      <c r="AJ171" s="11"/>
      <c r="AK171" s="11"/>
      <c r="AL171" s="11"/>
      <c r="AM171" s="11"/>
      <c r="AN171" s="11"/>
      <c r="AO171" s="11"/>
      <c r="AP171" s="11"/>
      <c r="AQ171" s="11">
        <f t="shared" si="48"/>
        <v>174</v>
      </c>
      <c r="AR171" s="11">
        <f t="shared" si="48"/>
        <v>159</v>
      </c>
      <c r="AT171" s="117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</row>
    <row r="172" spans="1:65" s="1" customFormat="1" x14ac:dyDescent="0.3">
      <c r="A172" s="11"/>
      <c r="B172" s="1" t="e">
        <f t="shared" si="36"/>
        <v>#N/A</v>
      </c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" t="str">
        <f t="shared" si="44"/>
        <v/>
      </c>
      <c r="W172" s="1" t="str">
        <f t="shared" si="45"/>
        <v/>
      </c>
      <c r="X172" s="1" t="str">
        <f t="shared" si="45"/>
        <v/>
      </c>
      <c r="Y172" s="1" t="str">
        <f t="shared" si="45"/>
        <v/>
      </c>
      <c r="Z172" s="1" t="e">
        <f t="shared" si="46"/>
        <v>#N/A</v>
      </c>
      <c r="AA172" s="3">
        <f t="shared" si="37"/>
        <v>0</v>
      </c>
      <c r="AB172" s="13" t="e">
        <f t="shared" si="38"/>
        <v>#N/A</v>
      </c>
      <c r="AC172" s="13" t="e">
        <f t="shared" si="39"/>
        <v>#N/A</v>
      </c>
      <c r="AD172" s="13" t="e">
        <f t="shared" si="40"/>
        <v>#N/A</v>
      </c>
      <c r="AE172" s="13" t="e">
        <f t="shared" si="41"/>
        <v>#N/A</v>
      </c>
      <c r="AF172" s="13" t="e">
        <f t="shared" si="42"/>
        <v>#N/A</v>
      </c>
      <c r="AG172" s="13" t="e">
        <f t="shared" si="43"/>
        <v>#N/A</v>
      </c>
      <c r="AI172" s="11"/>
      <c r="AJ172" s="11"/>
      <c r="AK172" s="11"/>
      <c r="AL172" s="11"/>
      <c r="AM172" s="11"/>
      <c r="AN172" s="11"/>
      <c r="AO172" s="11"/>
      <c r="AP172" s="11"/>
      <c r="AQ172" s="11">
        <f t="shared" si="48"/>
        <v>175</v>
      </c>
      <c r="AR172" s="11">
        <f t="shared" si="48"/>
        <v>160</v>
      </c>
      <c r="AT172" s="117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</row>
    <row r="173" spans="1:65" s="1" customFormat="1" x14ac:dyDescent="0.3">
      <c r="A173" s="11"/>
      <c r="B173" s="1" t="e">
        <f t="shared" si="36"/>
        <v>#N/A</v>
      </c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" t="str">
        <f t="shared" si="44"/>
        <v/>
      </c>
      <c r="W173" s="1" t="str">
        <f t="shared" si="45"/>
        <v/>
      </c>
      <c r="X173" s="1" t="str">
        <f t="shared" si="45"/>
        <v/>
      </c>
      <c r="Y173" s="1" t="str">
        <f t="shared" si="45"/>
        <v/>
      </c>
      <c r="Z173" s="1" t="e">
        <f t="shared" si="46"/>
        <v>#N/A</v>
      </c>
      <c r="AA173" s="3">
        <f t="shared" si="37"/>
        <v>0</v>
      </c>
      <c r="AB173" s="13" t="e">
        <f t="shared" si="38"/>
        <v>#N/A</v>
      </c>
      <c r="AC173" s="13" t="e">
        <f t="shared" si="39"/>
        <v>#N/A</v>
      </c>
      <c r="AD173" s="13" t="e">
        <f t="shared" si="40"/>
        <v>#N/A</v>
      </c>
      <c r="AE173" s="13" t="e">
        <f t="shared" si="41"/>
        <v>#N/A</v>
      </c>
      <c r="AF173" s="13" t="e">
        <f t="shared" si="42"/>
        <v>#N/A</v>
      </c>
      <c r="AG173" s="13" t="e">
        <f t="shared" si="43"/>
        <v>#N/A</v>
      </c>
      <c r="AI173" s="11"/>
      <c r="AJ173" s="11"/>
      <c r="AK173" s="11"/>
      <c r="AL173" s="11"/>
      <c r="AM173" s="11"/>
      <c r="AN173" s="11"/>
      <c r="AO173" s="11"/>
      <c r="AP173" s="11"/>
      <c r="AQ173" s="11">
        <f t="shared" si="48"/>
        <v>176</v>
      </c>
      <c r="AR173" s="11">
        <f t="shared" si="48"/>
        <v>161</v>
      </c>
      <c r="AT173" s="117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</row>
    <row r="174" spans="1:65" s="1" customFormat="1" x14ac:dyDescent="0.3">
      <c r="A174" s="11"/>
      <c r="B174" s="1" t="e">
        <f t="shared" si="36"/>
        <v>#N/A</v>
      </c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" t="str">
        <f t="shared" si="44"/>
        <v/>
      </c>
      <c r="W174" s="1" t="str">
        <f t="shared" si="45"/>
        <v/>
      </c>
      <c r="X174" s="1" t="str">
        <f t="shared" si="45"/>
        <v/>
      </c>
      <c r="Y174" s="1" t="str">
        <f t="shared" si="45"/>
        <v/>
      </c>
      <c r="Z174" s="1" t="e">
        <f t="shared" si="46"/>
        <v>#N/A</v>
      </c>
      <c r="AA174" s="3">
        <f t="shared" si="37"/>
        <v>0</v>
      </c>
      <c r="AB174" s="13" t="e">
        <f t="shared" si="38"/>
        <v>#N/A</v>
      </c>
      <c r="AC174" s="13" t="e">
        <f t="shared" si="39"/>
        <v>#N/A</v>
      </c>
      <c r="AD174" s="13" t="e">
        <f t="shared" si="40"/>
        <v>#N/A</v>
      </c>
      <c r="AE174" s="13" t="e">
        <f t="shared" si="41"/>
        <v>#N/A</v>
      </c>
      <c r="AF174" s="13" t="e">
        <f t="shared" si="42"/>
        <v>#N/A</v>
      </c>
      <c r="AG174" s="13" t="e">
        <f t="shared" si="43"/>
        <v>#N/A</v>
      </c>
      <c r="AI174" s="11"/>
      <c r="AJ174" s="11"/>
      <c r="AK174" s="11"/>
      <c r="AL174" s="11"/>
      <c r="AM174" s="11"/>
      <c r="AN174" s="11"/>
      <c r="AO174" s="11"/>
      <c r="AP174" s="11"/>
      <c r="AQ174" s="11">
        <f t="shared" si="48"/>
        <v>177</v>
      </c>
      <c r="AR174" s="11">
        <f t="shared" si="48"/>
        <v>162</v>
      </c>
      <c r="AT174" s="117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</row>
    <row r="175" spans="1:65" s="1" customFormat="1" x14ac:dyDescent="0.3">
      <c r="A175" s="11"/>
      <c r="B175" s="1" t="e">
        <f t="shared" si="36"/>
        <v>#N/A</v>
      </c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" t="str">
        <f t="shared" si="44"/>
        <v/>
      </c>
      <c r="W175" s="1" t="str">
        <f t="shared" si="45"/>
        <v/>
      </c>
      <c r="X175" s="1" t="str">
        <f t="shared" si="45"/>
        <v/>
      </c>
      <c r="Y175" s="1" t="str">
        <f t="shared" si="45"/>
        <v/>
      </c>
      <c r="Z175" s="1" t="e">
        <f t="shared" si="46"/>
        <v>#N/A</v>
      </c>
      <c r="AA175" s="3">
        <f t="shared" si="37"/>
        <v>0</v>
      </c>
      <c r="AB175" s="13" t="e">
        <f t="shared" si="38"/>
        <v>#N/A</v>
      </c>
      <c r="AC175" s="13" t="e">
        <f t="shared" si="39"/>
        <v>#N/A</v>
      </c>
      <c r="AD175" s="13" t="e">
        <f t="shared" si="40"/>
        <v>#N/A</v>
      </c>
      <c r="AE175" s="13" t="e">
        <f t="shared" si="41"/>
        <v>#N/A</v>
      </c>
      <c r="AF175" s="13" t="e">
        <f t="shared" si="42"/>
        <v>#N/A</v>
      </c>
      <c r="AG175" s="13" t="e">
        <f t="shared" si="43"/>
        <v>#N/A</v>
      </c>
      <c r="AI175" s="11"/>
      <c r="AJ175" s="11"/>
      <c r="AK175" s="11"/>
      <c r="AL175" s="11"/>
      <c r="AM175" s="11"/>
      <c r="AN175" s="11"/>
      <c r="AO175" s="11"/>
      <c r="AP175" s="11"/>
      <c r="AQ175" s="11">
        <f t="shared" ref="AQ175:AR190" si="49">+AQ174+1</f>
        <v>178</v>
      </c>
      <c r="AR175" s="11">
        <f t="shared" si="49"/>
        <v>163</v>
      </c>
      <c r="AT175" s="117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</row>
    <row r="176" spans="1:65" s="1" customFormat="1" x14ac:dyDescent="0.3">
      <c r="A176" s="11"/>
      <c r="B176" s="1" t="e">
        <f t="shared" si="36"/>
        <v>#N/A</v>
      </c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" t="str">
        <f t="shared" si="44"/>
        <v/>
      </c>
      <c r="W176" s="1" t="str">
        <f t="shared" si="45"/>
        <v/>
      </c>
      <c r="X176" s="1" t="str">
        <f t="shared" si="45"/>
        <v/>
      </c>
      <c r="Y176" s="1" t="str">
        <f t="shared" si="45"/>
        <v/>
      </c>
      <c r="Z176" s="1" t="e">
        <f t="shared" si="46"/>
        <v>#N/A</v>
      </c>
      <c r="AA176" s="3">
        <f t="shared" si="37"/>
        <v>0</v>
      </c>
      <c r="AB176" s="13" t="e">
        <f t="shared" si="38"/>
        <v>#N/A</v>
      </c>
      <c r="AC176" s="13" t="e">
        <f t="shared" si="39"/>
        <v>#N/A</v>
      </c>
      <c r="AD176" s="13" t="e">
        <f t="shared" si="40"/>
        <v>#N/A</v>
      </c>
      <c r="AE176" s="13" t="e">
        <f t="shared" si="41"/>
        <v>#N/A</v>
      </c>
      <c r="AF176" s="13" t="e">
        <f t="shared" si="42"/>
        <v>#N/A</v>
      </c>
      <c r="AG176" s="13" t="e">
        <f t="shared" si="43"/>
        <v>#N/A</v>
      </c>
      <c r="AI176" s="11"/>
      <c r="AJ176" s="11"/>
      <c r="AK176" s="11"/>
      <c r="AL176" s="11"/>
      <c r="AM176" s="11"/>
      <c r="AN176" s="11"/>
      <c r="AO176" s="11"/>
      <c r="AP176" s="11"/>
      <c r="AQ176" s="11">
        <f t="shared" si="49"/>
        <v>179</v>
      </c>
      <c r="AR176" s="11">
        <f t="shared" si="49"/>
        <v>164</v>
      </c>
      <c r="AT176" s="117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</row>
    <row r="177" spans="1:65" s="1" customFormat="1" x14ac:dyDescent="0.3">
      <c r="A177" s="11"/>
      <c r="B177" s="1" t="e">
        <f t="shared" si="36"/>
        <v>#N/A</v>
      </c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" t="str">
        <f t="shared" si="44"/>
        <v/>
      </c>
      <c r="W177" s="1" t="str">
        <f t="shared" si="45"/>
        <v/>
      </c>
      <c r="X177" s="1" t="str">
        <f t="shared" si="45"/>
        <v/>
      </c>
      <c r="Y177" s="1" t="str">
        <f t="shared" si="45"/>
        <v/>
      </c>
      <c r="Z177" s="1" t="e">
        <f t="shared" si="46"/>
        <v>#N/A</v>
      </c>
      <c r="AA177" s="3">
        <f t="shared" si="37"/>
        <v>0</v>
      </c>
      <c r="AB177" s="13" t="e">
        <f t="shared" si="38"/>
        <v>#N/A</v>
      </c>
      <c r="AC177" s="13" t="e">
        <f t="shared" si="39"/>
        <v>#N/A</v>
      </c>
      <c r="AD177" s="13" t="e">
        <f t="shared" si="40"/>
        <v>#N/A</v>
      </c>
      <c r="AE177" s="13" t="e">
        <f t="shared" si="41"/>
        <v>#N/A</v>
      </c>
      <c r="AF177" s="13" t="e">
        <f t="shared" si="42"/>
        <v>#N/A</v>
      </c>
      <c r="AG177" s="13" t="e">
        <f t="shared" si="43"/>
        <v>#N/A</v>
      </c>
      <c r="AI177" s="11"/>
      <c r="AJ177" s="11"/>
      <c r="AK177" s="11"/>
      <c r="AL177" s="11"/>
      <c r="AM177" s="11"/>
      <c r="AN177" s="11"/>
      <c r="AO177" s="11"/>
      <c r="AP177" s="11"/>
      <c r="AQ177" s="11">
        <f t="shared" si="49"/>
        <v>180</v>
      </c>
      <c r="AR177" s="11">
        <f t="shared" si="49"/>
        <v>165</v>
      </c>
      <c r="AT177" s="117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</row>
    <row r="178" spans="1:65" s="1" customFormat="1" x14ac:dyDescent="0.3">
      <c r="A178" s="11"/>
      <c r="B178" s="1" t="e">
        <f t="shared" si="36"/>
        <v>#N/A</v>
      </c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" t="str">
        <f t="shared" si="44"/>
        <v/>
      </c>
      <c r="W178" s="1" t="str">
        <f t="shared" si="45"/>
        <v/>
      </c>
      <c r="X178" s="1" t="str">
        <f t="shared" si="45"/>
        <v/>
      </c>
      <c r="Y178" s="1" t="str">
        <f t="shared" si="45"/>
        <v/>
      </c>
      <c r="Z178" s="1" t="e">
        <f t="shared" si="46"/>
        <v>#N/A</v>
      </c>
      <c r="AA178" s="3">
        <f t="shared" si="37"/>
        <v>0</v>
      </c>
      <c r="AB178" s="13" t="e">
        <f t="shared" si="38"/>
        <v>#N/A</v>
      </c>
      <c r="AC178" s="13" t="e">
        <f t="shared" si="39"/>
        <v>#N/A</v>
      </c>
      <c r="AD178" s="13" t="e">
        <f t="shared" si="40"/>
        <v>#N/A</v>
      </c>
      <c r="AE178" s="13" t="e">
        <f t="shared" si="41"/>
        <v>#N/A</v>
      </c>
      <c r="AF178" s="13" t="e">
        <f t="shared" si="42"/>
        <v>#N/A</v>
      </c>
      <c r="AG178" s="13" t="e">
        <f t="shared" si="43"/>
        <v>#N/A</v>
      </c>
      <c r="AI178" s="11"/>
      <c r="AJ178" s="11"/>
      <c r="AK178" s="11"/>
      <c r="AL178" s="11"/>
      <c r="AM178" s="11"/>
      <c r="AN178" s="11"/>
      <c r="AO178" s="11"/>
      <c r="AP178" s="11"/>
      <c r="AQ178" s="11">
        <f t="shared" si="49"/>
        <v>181</v>
      </c>
      <c r="AR178" s="11">
        <f t="shared" si="49"/>
        <v>166</v>
      </c>
      <c r="AT178" s="117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</row>
    <row r="179" spans="1:65" s="1" customFormat="1" x14ac:dyDescent="0.3">
      <c r="A179" s="11"/>
      <c r="B179" s="1" t="e">
        <f t="shared" si="36"/>
        <v>#N/A</v>
      </c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" t="str">
        <f t="shared" si="44"/>
        <v/>
      </c>
      <c r="W179" s="1" t="str">
        <f t="shared" si="45"/>
        <v/>
      </c>
      <c r="X179" s="1" t="str">
        <f t="shared" si="45"/>
        <v/>
      </c>
      <c r="Y179" s="1" t="str">
        <f t="shared" si="45"/>
        <v/>
      </c>
      <c r="Z179" s="1" t="e">
        <f t="shared" si="46"/>
        <v>#N/A</v>
      </c>
      <c r="AA179" s="3">
        <f t="shared" si="37"/>
        <v>0</v>
      </c>
      <c r="AB179" s="13" t="e">
        <f t="shared" si="38"/>
        <v>#N/A</v>
      </c>
      <c r="AC179" s="13" t="e">
        <f t="shared" si="39"/>
        <v>#N/A</v>
      </c>
      <c r="AD179" s="13" t="e">
        <f t="shared" si="40"/>
        <v>#N/A</v>
      </c>
      <c r="AE179" s="13" t="e">
        <f t="shared" si="41"/>
        <v>#N/A</v>
      </c>
      <c r="AF179" s="13" t="e">
        <f t="shared" si="42"/>
        <v>#N/A</v>
      </c>
      <c r="AG179" s="13" t="e">
        <f t="shared" si="43"/>
        <v>#N/A</v>
      </c>
      <c r="AI179" s="11"/>
      <c r="AJ179" s="11"/>
      <c r="AK179" s="11"/>
      <c r="AL179" s="11"/>
      <c r="AM179" s="11"/>
      <c r="AN179" s="11"/>
      <c r="AO179" s="11"/>
      <c r="AP179" s="11"/>
      <c r="AQ179" s="11">
        <f t="shared" si="49"/>
        <v>182</v>
      </c>
      <c r="AR179" s="11">
        <f t="shared" si="49"/>
        <v>167</v>
      </c>
      <c r="AT179" s="117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</row>
    <row r="180" spans="1:65" s="1" customFormat="1" x14ac:dyDescent="0.3">
      <c r="A180" s="11"/>
      <c r="B180" s="1" t="e">
        <f t="shared" si="36"/>
        <v>#N/A</v>
      </c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" t="str">
        <f t="shared" si="44"/>
        <v/>
      </c>
      <c r="W180" s="1" t="str">
        <f t="shared" si="45"/>
        <v/>
      </c>
      <c r="X180" s="1" t="str">
        <f t="shared" si="45"/>
        <v/>
      </c>
      <c r="Y180" s="1" t="str">
        <f t="shared" si="45"/>
        <v/>
      </c>
      <c r="Z180" s="1" t="e">
        <f t="shared" si="46"/>
        <v>#N/A</v>
      </c>
      <c r="AA180" s="3">
        <f t="shared" si="37"/>
        <v>0</v>
      </c>
      <c r="AB180" s="13" t="e">
        <f t="shared" si="38"/>
        <v>#N/A</v>
      </c>
      <c r="AC180" s="13" t="e">
        <f t="shared" si="39"/>
        <v>#N/A</v>
      </c>
      <c r="AD180" s="13" t="e">
        <f t="shared" si="40"/>
        <v>#N/A</v>
      </c>
      <c r="AE180" s="13" t="e">
        <f t="shared" si="41"/>
        <v>#N/A</v>
      </c>
      <c r="AF180" s="13" t="e">
        <f t="shared" si="42"/>
        <v>#N/A</v>
      </c>
      <c r="AG180" s="13" t="e">
        <f t="shared" si="43"/>
        <v>#N/A</v>
      </c>
      <c r="AI180" s="11"/>
      <c r="AJ180" s="11"/>
      <c r="AK180" s="11"/>
      <c r="AL180" s="11"/>
      <c r="AM180" s="11"/>
      <c r="AN180" s="11"/>
      <c r="AO180" s="11"/>
      <c r="AP180" s="11"/>
      <c r="AQ180" s="11">
        <f t="shared" si="49"/>
        <v>183</v>
      </c>
      <c r="AR180" s="11">
        <f t="shared" si="49"/>
        <v>168</v>
      </c>
      <c r="AT180" s="117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</row>
    <row r="181" spans="1:65" s="1" customFormat="1" x14ac:dyDescent="0.3">
      <c r="A181" s="11"/>
      <c r="B181" s="1" t="e">
        <f t="shared" si="36"/>
        <v>#N/A</v>
      </c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" t="str">
        <f t="shared" si="44"/>
        <v/>
      </c>
      <c r="W181" s="1" t="str">
        <f t="shared" si="45"/>
        <v/>
      </c>
      <c r="X181" s="1" t="str">
        <f t="shared" si="45"/>
        <v/>
      </c>
      <c r="Y181" s="1" t="str">
        <f t="shared" si="45"/>
        <v/>
      </c>
      <c r="Z181" s="1" t="e">
        <f t="shared" si="46"/>
        <v>#N/A</v>
      </c>
      <c r="AA181" s="3">
        <f t="shared" si="37"/>
        <v>0</v>
      </c>
      <c r="AB181" s="13" t="e">
        <f t="shared" si="38"/>
        <v>#N/A</v>
      </c>
      <c r="AC181" s="13" t="e">
        <f t="shared" si="39"/>
        <v>#N/A</v>
      </c>
      <c r="AD181" s="13" t="e">
        <f t="shared" si="40"/>
        <v>#N/A</v>
      </c>
      <c r="AE181" s="13" t="e">
        <f t="shared" si="41"/>
        <v>#N/A</v>
      </c>
      <c r="AF181" s="13" t="e">
        <f t="shared" si="42"/>
        <v>#N/A</v>
      </c>
      <c r="AG181" s="13" t="e">
        <f t="shared" si="43"/>
        <v>#N/A</v>
      </c>
      <c r="AI181" s="11"/>
      <c r="AJ181" s="11"/>
      <c r="AK181" s="11"/>
      <c r="AL181" s="11"/>
      <c r="AM181" s="11"/>
      <c r="AN181" s="11"/>
      <c r="AO181" s="11"/>
      <c r="AP181" s="11"/>
      <c r="AQ181" s="11">
        <f t="shared" si="49"/>
        <v>184</v>
      </c>
      <c r="AR181" s="11">
        <f t="shared" si="49"/>
        <v>169</v>
      </c>
      <c r="AT181" s="117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</row>
    <row r="182" spans="1:65" s="1" customFormat="1" x14ac:dyDescent="0.3">
      <c r="A182" s="11"/>
      <c r="B182" s="1" t="e">
        <f t="shared" si="36"/>
        <v>#N/A</v>
      </c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" t="str">
        <f t="shared" si="44"/>
        <v/>
      </c>
      <c r="W182" s="1" t="str">
        <f t="shared" si="45"/>
        <v/>
      </c>
      <c r="X182" s="1" t="str">
        <f t="shared" si="45"/>
        <v/>
      </c>
      <c r="Y182" s="1" t="str">
        <f t="shared" si="45"/>
        <v/>
      </c>
      <c r="Z182" s="1" t="e">
        <f t="shared" si="46"/>
        <v>#N/A</v>
      </c>
      <c r="AA182" s="3">
        <f t="shared" si="37"/>
        <v>0</v>
      </c>
      <c r="AB182" s="13" t="e">
        <f t="shared" si="38"/>
        <v>#N/A</v>
      </c>
      <c r="AC182" s="13" t="e">
        <f t="shared" si="39"/>
        <v>#N/A</v>
      </c>
      <c r="AD182" s="13" t="e">
        <f t="shared" si="40"/>
        <v>#N/A</v>
      </c>
      <c r="AE182" s="13" t="e">
        <f t="shared" si="41"/>
        <v>#N/A</v>
      </c>
      <c r="AF182" s="13" t="e">
        <f t="shared" si="42"/>
        <v>#N/A</v>
      </c>
      <c r="AG182" s="13" t="e">
        <f t="shared" si="43"/>
        <v>#N/A</v>
      </c>
      <c r="AI182" s="11"/>
      <c r="AJ182" s="11"/>
      <c r="AK182" s="11"/>
      <c r="AL182" s="11"/>
      <c r="AM182" s="11"/>
      <c r="AN182" s="11"/>
      <c r="AO182" s="11"/>
      <c r="AP182" s="11"/>
      <c r="AQ182" s="11">
        <f t="shared" si="49"/>
        <v>185</v>
      </c>
      <c r="AR182" s="11">
        <f t="shared" si="49"/>
        <v>170</v>
      </c>
      <c r="AT182" s="117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</row>
    <row r="183" spans="1:65" s="1" customFormat="1" x14ac:dyDescent="0.3">
      <c r="A183" s="11"/>
      <c r="B183" s="1" t="e">
        <f t="shared" si="36"/>
        <v>#N/A</v>
      </c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" t="str">
        <f t="shared" si="44"/>
        <v/>
      </c>
      <c r="W183" s="1" t="str">
        <f t="shared" si="45"/>
        <v/>
      </c>
      <c r="X183" s="1" t="str">
        <f t="shared" si="45"/>
        <v/>
      </c>
      <c r="Y183" s="1" t="str">
        <f t="shared" si="45"/>
        <v/>
      </c>
      <c r="Z183" s="1" t="e">
        <f t="shared" si="46"/>
        <v>#N/A</v>
      </c>
      <c r="AA183" s="3">
        <f t="shared" si="37"/>
        <v>0</v>
      </c>
      <c r="AB183" s="13" t="e">
        <f t="shared" si="38"/>
        <v>#N/A</v>
      </c>
      <c r="AC183" s="13" t="e">
        <f t="shared" si="39"/>
        <v>#N/A</v>
      </c>
      <c r="AD183" s="13" t="e">
        <f t="shared" si="40"/>
        <v>#N/A</v>
      </c>
      <c r="AE183" s="13" t="e">
        <f t="shared" si="41"/>
        <v>#N/A</v>
      </c>
      <c r="AF183" s="13" t="e">
        <f t="shared" si="42"/>
        <v>#N/A</v>
      </c>
      <c r="AG183" s="13" t="e">
        <f t="shared" si="43"/>
        <v>#N/A</v>
      </c>
      <c r="AI183" s="11"/>
      <c r="AJ183" s="11"/>
      <c r="AK183" s="11"/>
      <c r="AL183" s="11"/>
      <c r="AM183" s="11"/>
      <c r="AN183" s="11"/>
      <c r="AO183" s="11"/>
      <c r="AP183" s="11"/>
      <c r="AQ183" s="11">
        <f t="shared" si="49"/>
        <v>186</v>
      </c>
      <c r="AR183" s="11">
        <f t="shared" si="49"/>
        <v>171</v>
      </c>
      <c r="AT183" s="117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</row>
    <row r="184" spans="1:65" s="1" customFormat="1" x14ac:dyDescent="0.3">
      <c r="A184" s="11"/>
      <c r="B184" s="1" t="e">
        <f t="shared" si="36"/>
        <v>#N/A</v>
      </c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" t="str">
        <f t="shared" si="44"/>
        <v/>
      </c>
      <c r="W184" s="1" t="str">
        <f t="shared" si="45"/>
        <v/>
      </c>
      <c r="X184" s="1" t="str">
        <f t="shared" si="45"/>
        <v/>
      </c>
      <c r="Y184" s="1" t="str">
        <f t="shared" si="45"/>
        <v/>
      </c>
      <c r="Z184" s="1" t="e">
        <f t="shared" si="46"/>
        <v>#N/A</v>
      </c>
      <c r="AA184" s="3">
        <f t="shared" si="37"/>
        <v>0</v>
      </c>
      <c r="AB184" s="13" t="e">
        <f t="shared" si="38"/>
        <v>#N/A</v>
      </c>
      <c r="AC184" s="13" t="e">
        <f t="shared" si="39"/>
        <v>#N/A</v>
      </c>
      <c r="AD184" s="13" t="e">
        <f t="shared" si="40"/>
        <v>#N/A</v>
      </c>
      <c r="AE184" s="13" t="e">
        <f t="shared" si="41"/>
        <v>#N/A</v>
      </c>
      <c r="AF184" s="13" t="e">
        <f t="shared" si="42"/>
        <v>#N/A</v>
      </c>
      <c r="AG184" s="13" t="e">
        <f t="shared" si="43"/>
        <v>#N/A</v>
      </c>
      <c r="AI184" s="11"/>
      <c r="AJ184" s="11"/>
      <c r="AK184" s="11"/>
      <c r="AL184" s="11"/>
      <c r="AM184" s="11"/>
      <c r="AN184" s="11"/>
      <c r="AO184" s="11"/>
      <c r="AP184" s="11"/>
      <c r="AQ184" s="11">
        <f t="shared" si="49"/>
        <v>187</v>
      </c>
      <c r="AR184" s="11">
        <f t="shared" si="49"/>
        <v>172</v>
      </c>
      <c r="AT184" s="117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</row>
    <row r="185" spans="1:65" s="1" customFormat="1" x14ac:dyDescent="0.3">
      <c r="A185" s="11"/>
      <c r="B185" s="1" t="e">
        <f t="shared" si="36"/>
        <v>#N/A</v>
      </c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" t="str">
        <f t="shared" si="44"/>
        <v/>
      </c>
      <c r="W185" s="1" t="str">
        <f t="shared" si="45"/>
        <v/>
      </c>
      <c r="X185" s="1" t="str">
        <f t="shared" si="45"/>
        <v/>
      </c>
      <c r="Y185" s="1" t="str">
        <f t="shared" si="45"/>
        <v/>
      </c>
      <c r="Z185" s="1" t="e">
        <f t="shared" si="46"/>
        <v>#N/A</v>
      </c>
      <c r="AA185" s="3">
        <f t="shared" si="37"/>
        <v>0</v>
      </c>
      <c r="AB185" s="13" t="e">
        <f t="shared" si="38"/>
        <v>#N/A</v>
      </c>
      <c r="AC185" s="13" t="e">
        <f t="shared" si="39"/>
        <v>#N/A</v>
      </c>
      <c r="AD185" s="13" t="e">
        <f t="shared" si="40"/>
        <v>#N/A</v>
      </c>
      <c r="AE185" s="13" t="e">
        <f t="shared" si="41"/>
        <v>#N/A</v>
      </c>
      <c r="AF185" s="13" t="e">
        <f t="shared" si="42"/>
        <v>#N/A</v>
      </c>
      <c r="AG185" s="13" t="e">
        <f t="shared" si="43"/>
        <v>#N/A</v>
      </c>
      <c r="AI185" s="11"/>
      <c r="AJ185" s="11"/>
      <c r="AK185" s="11"/>
      <c r="AL185" s="11"/>
      <c r="AM185" s="11"/>
      <c r="AN185" s="11"/>
      <c r="AO185" s="11"/>
      <c r="AP185" s="11"/>
      <c r="AQ185" s="11">
        <f t="shared" si="49"/>
        <v>188</v>
      </c>
      <c r="AR185" s="11">
        <f t="shared" si="49"/>
        <v>173</v>
      </c>
      <c r="AT185" s="117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</row>
    <row r="186" spans="1:65" s="1" customFormat="1" x14ac:dyDescent="0.3">
      <c r="A186" s="11"/>
      <c r="B186" s="1" t="e">
        <f t="shared" si="36"/>
        <v>#N/A</v>
      </c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" t="str">
        <f t="shared" si="44"/>
        <v/>
      </c>
      <c r="W186" s="1" t="str">
        <f t="shared" si="45"/>
        <v/>
      </c>
      <c r="X186" s="1" t="str">
        <f t="shared" si="45"/>
        <v/>
      </c>
      <c r="Y186" s="1" t="str">
        <f t="shared" si="45"/>
        <v/>
      </c>
      <c r="Z186" s="1" t="e">
        <f t="shared" si="46"/>
        <v>#N/A</v>
      </c>
      <c r="AA186" s="3">
        <f t="shared" si="37"/>
        <v>0</v>
      </c>
      <c r="AB186" s="13" t="e">
        <f t="shared" si="38"/>
        <v>#N/A</v>
      </c>
      <c r="AC186" s="13" t="e">
        <f t="shared" si="39"/>
        <v>#N/A</v>
      </c>
      <c r="AD186" s="13" t="e">
        <f t="shared" si="40"/>
        <v>#N/A</v>
      </c>
      <c r="AE186" s="13" t="e">
        <f t="shared" si="41"/>
        <v>#N/A</v>
      </c>
      <c r="AF186" s="13" t="e">
        <f t="shared" si="42"/>
        <v>#N/A</v>
      </c>
      <c r="AG186" s="13" t="e">
        <f t="shared" si="43"/>
        <v>#N/A</v>
      </c>
      <c r="AI186" s="11"/>
      <c r="AJ186" s="11"/>
      <c r="AK186" s="11"/>
      <c r="AL186" s="11"/>
      <c r="AM186" s="11"/>
      <c r="AN186" s="11"/>
      <c r="AO186" s="11"/>
      <c r="AP186" s="11"/>
      <c r="AQ186" s="11">
        <f t="shared" si="49"/>
        <v>189</v>
      </c>
      <c r="AR186" s="11">
        <f t="shared" si="49"/>
        <v>174</v>
      </c>
      <c r="AT186" s="117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</row>
    <row r="187" spans="1:65" s="1" customFormat="1" x14ac:dyDescent="0.3">
      <c r="A187" s="11"/>
      <c r="B187" s="1" t="e">
        <f t="shared" si="36"/>
        <v>#N/A</v>
      </c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" t="str">
        <f t="shared" si="44"/>
        <v/>
      </c>
      <c r="W187" s="1" t="str">
        <f t="shared" si="45"/>
        <v/>
      </c>
      <c r="X187" s="1" t="str">
        <f t="shared" si="45"/>
        <v/>
      </c>
      <c r="Y187" s="1" t="str">
        <f t="shared" si="45"/>
        <v/>
      </c>
      <c r="Z187" s="1" t="e">
        <f t="shared" si="46"/>
        <v>#N/A</v>
      </c>
      <c r="AA187" s="3">
        <f t="shared" si="37"/>
        <v>0</v>
      </c>
      <c r="AB187" s="13" t="e">
        <f t="shared" si="38"/>
        <v>#N/A</v>
      </c>
      <c r="AC187" s="13" t="e">
        <f t="shared" si="39"/>
        <v>#N/A</v>
      </c>
      <c r="AD187" s="13" t="e">
        <f t="shared" si="40"/>
        <v>#N/A</v>
      </c>
      <c r="AE187" s="13" t="e">
        <f t="shared" si="41"/>
        <v>#N/A</v>
      </c>
      <c r="AF187" s="13" t="e">
        <f t="shared" si="42"/>
        <v>#N/A</v>
      </c>
      <c r="AG187" s="13" t="e">
        <f t="shared" si="43"/>
        <v>#N/A</v>
      </c>
      <c r="AI187" s="11"/>
      <c r="AJ187" s="11"/>
      <c r="AK187" s="11"/>
      <c r="AL187" s="11"/>
      <c r="AM187" s="11"/>
      <c r="AN187" s="11"/>
      <c r="AO187" s="11"/>
      <c r="AP187" s="11"/>
      <c r="AQ187" s="11">
        <f t="shared" si="49"/>
        <v>190</v>
      </c>
      <c r="AR187" s="11">
        <f t="shared" si="49"/>
        <v>175</v>
      </c>
      <c r="AT187" s="117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</row>
    <row r="188" spans="1:65" s="1" customFormat="1" x14ac:dyDescent="0.3">
      <c r="A188" s="11"/>
      <c r="B188" s="1" t="e">
        <f t="shared" si="36"/>
        <v>#N/A</v>
      </c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" t="str">
        <f t="shared" si="44"/>
        <v/>
      </c>
      <c r="W188" s="1" t="str">
        <f t="shared" si="45"/>
        <v/>
      </c>
      <c r="X188" s="1" t="str">
        <f t="shared" si="45"/>
        <v/>
      </c>
      <c r="Y188" s="1" t="str">
        <f t="shared" si="45"/>
        <v/>
      </c>
      <c r="Z188" s="1" t="e">
        <f t="shared" si="46"/>
        <v>#N/A</v>
      </c>
      <c r="AA188" s="3">
        <f t="shared" si="37"/>
        <v>0</v>
      </c>
      <c r="AB188" s="13" t="e">
        <f t="shared" si="38"/>
        <v>#N/A</v>
      </c>
      <c r="AC188" s="13" t="e">
        <f t="shared" si="39"/>
        <v>#N/A</v>
      </c>
      <c r="AD188" s="13" t="e">
        <f t="shared" si="40"/>
        <v>#N/A</v>
      </c>
      <c r="AE188" s="13" t="e">
        <f t="shared" si="41"/>
        <v>#N/A</v>
      </c>
      <c r="AF188" s="13" t="e">
        <f t="shared" si="42"/>
        <v>#N/A</v>
      </c>
      <c r="AG188" s="13" t="e">
        <f t="shared" si="43"/>
        <v>#N/A</v>
      </c>
      <c r="AI188" s="11"/>
      <c r="AJ188" s="11"/>
      <c r="AK188" s="11"/>
      <c r="AL188" s="11"/>
      <c r="AM188" s="11"/>
      <c r="AN188" s="11"/>
      <c r="AO188" s="11"/>
      <c r="AP188" s="11"/>
      <c r="AQ188" s="11">
        <f t="shared" si="49"/>
        <v>191</v>
      </c>
      <c r="AR188" s="11">
        <f t="shared" si="49"/>
        <v>176</v>
      </c>
      <c r="AT188" s="117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</row>
    <row r="189" spans="1:65" s="1" customFormat="1" x14ac:dyDescent="0.3">
      <c r="A189" s="11"/>
      <c r="B189" s="1" t="e">
        <f t="shared" si="36"/>
        <v>#N/A</v>
      </c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" t="str">
        <f t="shared" si="44"/>
        <v/>
      </c>
      <c r="W189" s="1" t="str">
        <f t="shared" si="45"/>
        <v/>
      </c>
      <c r="X189" s="1" t="str">
        <f t="shared" si="45"/>
        <v/>
      </c>
      <c r="Y189" s="1" t="str">
        <f t="shared" si="45"/>
        <v/>
      </c>
      <c r="Z189" s="1" t="e">
        <f t="shared" si="46"/>
        <v>#N/A</v>
      </c>
      <c r="AA189" s="3">
        <f t="shared" si="37"/>
        <v>0</v>
      </c>
      <c r="AB189" s="13" t="e">
        <f t="shared" si="38"/>
        <v>#N/A</v>
      </c>
      <c r="AC189" s="13" t="e">
        <f t="shared" si="39"/>
        <v>#N/A</v>
      </c>
      <c r="AD189" s="13" t="e">
        <f t="shared" si="40"/>
        <v>#N/A</v>
      </c>
      <c r="AE189" s="13" t="e">
        <f t="shared" si="41"/>
        <v>#N/A</v>
      </c>
      <c r="AF189" s="13" t="e">
        <f t="shared" si="42"/>
        <v>#N/A</v>
      </c>
      <c r="AG189" s="13" t="e">
        <f t="shared" si="43"/>
        <v>#N/A</v>
      </c>
      <c r="AI189" s="11"/>
      <c r="AJ189" s="11"/>
      <c r="AK189" s="11"/>
      <c r="AL189" s="11"/>
      <c r="AM189" s="11"/>
      <c r="AN189" s="11"/>
      <c r="AO189" s="11"/>
      <c r="AP189" s="11"/>
      <c r="AQ189" s="11">
        <f t="shared" si="49"/>
        <v>192</v>
      </c>
      <c r="AR189" s="11">
        <f t="shared" si="49"/>
        <v>177</v>
      </c>
      <c r="AT189" s="117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</row>
    <row r="190" spans="1:65" s="1" customFormat="1" x14ac:dyDescent="0.3">
      <c r="A190" s="11"/>
      <c r="B190" s="1" t="e">
        <f t="shared" si="36"/>
        <v>#N/A</v>
      </c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" t="str">
        <f t="shared" si="44"/>
        <v/>
      </c>
      <c r="W190" s="1" t="str">
        <f t="shared" si="45"/>
        <v/>
      </c>
      <c r="X190" s="1" t="str">
        <f t="shared" si="45"/>
        <v/>
      </c>
      <c r="Y190" s="1" t="str">
        <f t="shared" si="45"/>
        <v/>
      </c>
      <c r="Z190" s="1" t="e">
        <f t="shared" si="46"/>
        <v>#N/A</v>
      </c>
      <c r="AA190" s="3">
        <f t="shared" si="37"/>
        <v>0</v>
      </c>
      <c r="AB190" s="13" t="e">
        <f t="shared" si="38"/>
        <v>#N/A</v>
      </c>
      <c r="AC190" s="13" t="e">
        <f t="shared" si="39"/>
        <v>#N/A</v>
      </c>
      <c r="AD190" s="13" t="e">
        <f t="shared" si="40"/>
        <v>#N/A</v>
      </c>
      <c r="AE190" s="13" t="e">
        <f t="shared" si="41"/>
        <v>#N/A</v>
      </c>
      <c r="AF190" s="13" t="e">
        <f t="shared" si="42"/>
        <v>#N/A</v>
      </c>
      <c r="AG190" s="13" t="e">
        <f t="shared" si="43"/>
        <v>#N/A</v>
      </c>
      <c r="AI190" s="11"/>
      <c r="AJ190" s="11"/>
      <c r="AK190" s="11"/>
      <c r="AL190" s="11"/>
      <c r="AM190" s="11"/>
      <c r="AN190" s="11"/>
      <c r="AO190" s="11"/>
      <c r="AP190" s="11"/>
      <c r="AQ190" s="11">
        <f t="shared" si="49"/>
        <v>193</v>
      </c>
      <c r="AR190" s="11">
        <f t="shared" si="49"/>
        <v>178</v>
      </c>
      <c r="AT190" s="117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</row>
    <row r="191" spans="1:65" s="1" customFormat="1" x14ac:dyDescent="0.3">
      <c r="A191" s="11"/>
      <c r="B191" s="1" t="e">
        <f t="shared" si="36"/>
        <v>#N/A</v>
      </c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" t="str">
        <f t="shared" si="44"/>
        <v/>
      </c>
      <c r="W191" s="1" t="str">
        <f t="shared" si="45"/>
        <v/>
      </c>
      <c r="X191" s="1" t="str">
        <f t="shared" si="45"/>
        <v/>
      </c>
      <c r="Y191" s="1" t="str">
        <f t="shared" si="45"/>
        <v/>
      </c>
      <c r="Z191" s="1" t="e">
        <f t="shared" si="46"/>
        <v>#N/A</v>
      </c>
      <c r="AA191" s="3">
        <f t="shared" si="37"/>
        <v>0</v>
      </c>
      <c r="AB191" s="13" t="e">
        <f t="shared" si="38"/>
        <v>#N/A</v>
      </c>
      <c r="AC191" s="13" t="e">
        <f t="shared" si="39"/>
        <v>#N/A</v>
      </c>
      <c r="AD191" s="13" t="e">
        <f t="shared" si="40"/>
        <v>#N/A</v>
      </c>
      <c r="AE191" s="13" t="e">
        <f t="shared" si="41"/>
        <v>#N/A</v>
      </c>
      <c r="AF191" s="13" t="e">
        <f t="shared" si="42"/>
        <v>#N/A</v>
      </c>
      <c r="AG191" s="13" t="e">
        <f t="shared" si="43"/>
        <v>#N/A</v>
      </c>
      <c r="AI191" s="11"/>
      <c r="AJ191" s="11"/>
      <c r="AK191" s="11"/>
      <c r="AL191" s="11"/>
      <c r="AM191" s="11"/>
      <c r="AN191" s="11"/>
      <c r="AO191" s="11"/>
      <c r="AP191" s="11"/>
      <c r="AQ191" s="11">
        <f t="shared" ref="AQ191:AR195" si="50">+AQ190+1</f>
        <v>194</v>
      </c>
      <c r="AR191" s="11">
        <f t="shared" si="50"/>
        <v>179</v>
      </c>
      <c r="AT191" s="117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</row>
    <row r="192" spans="1:65" s="1" customFormat="1" x14ac:dyDescent="0.3">
      <c r="A192" s="11"/>
      <c r="B192" s="1" t="e">
        <f t="shared" si="36"/>
        <v>#N/A</v>
      </c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" t="str">
        <f t="shared" si="44"/>
        <v/>
      </c>
      <c r="W192" s="1" t="str">
        <f t="shared" si="45"/>
        <v/>
      </c>
      <c r="X192" s="1" t="str">
        <f t="shared" si="45"/>
        <v/>
      </c>
      <c r="Y192" s="1" t="str">
        <f t="shared" si="45"/>
        <v/>
      </c>
      <c r="Z192" s="1" t="e">
        <f t="shared" si="46"/>
        <v>#N/A</v>
      </c>
      <c r="AA192" s="3">
        <f t="shared" si="37"/>
        <v>0</v>
      </c>
      <c r="AB192" s="13" t="e">
        <f t="shared" si="38"/>
        <v>#N/A</v>
      </c>
      <c r="AC192" s="13" t="e">
        <f t="shared" si="39"/>
        <v>#N/A</v>
      </c>
      <c r="AD192" s="13" t="e">
        <f t="shared" si="40"/>
        <v>#N/A</v>
      </c>
      <c r="AE192" s="13" t="e">
        <f t="shared" si="41"/>
        <v>#N/A</v>
      </c>
      <c r="AF192" s="13" t="e">
        <f t="shared" si="42"/>
        <v>#N/A</v>
      </c>
      <c r="AG192" s="13" t="e">
        <f t="shared" si="43"/>
        <v>#N/A</v>
      </c>
      <c r="AI192" s="11"/>
      <c r="AJ192" s="11"/>
      <c r="AK192" s="11"/>
      <c r="AL192" s="11"/>
      <c r="AM192" s="11"/>
      <c r="AN192" s="11"/>
      <c r="AO192" s="11"/>
      <c r="AP192" s="11"/>
      <c r="AQ192" s="11">
        <f t="shared" si="50"/>
        <v>195</v>
      </c>
      <c r="AR192" s="11">
        <f t="shared" si="50"/>
        <v>180</v>
      </c>
      <c r="AT192" s="117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</row>
    <row r="193" spans="1:65" s="1" customFormat="1" x14ac:dyDescent="0.3">
      <c r="A193" s="11"/>
      <c r="B193" s="1" t="e">
        <f t="shared" si="36"/>
        <v>#N/A</v>
      </c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" t="str">
        <f t="shared" si="44"/>
        <v/>
      </c>
      <c r="W193" s="1" t="str">
        <f t="shared" si="45"/>
        <v/>
      </c>
      <c r="X193" s="1" t="str">
        <f t="shared" si="45"/>
        <v/>
      </c>
      <c r="Y193" s="1" t="str">
        <f t="shared" si="45"/>
        <v/>
      </c>
      <c r="Z193" s="1" t="e">
        <f t="shared" si="46"/>
        <v>#N/A</v>
      </c>
      <c r="AA193" s="3">
        <f t="shared" si="37"/>
        <v>0</v>
      </c>
      <c r="AB193" s="13" t="e">
        <f t="shared" si="38"/>
        <v>#N/A</v>
      </c>
      <c r="AC193" s="13" t="e">
        <f t="shared" si="39"/>
        <v>#N/A</v>
      </c>
      <c r="AD193" s="13" t="e">
        <f t="shared" si="40"/>
        <v>#N/A</v>
      </c>
      <c r="AE193" s="13" t="e">
        <f t="shared" si="41"/>
        <v>#N/A</v>
      </c>
      <c r="AF193" s="13" t="e">
        <f t="shared" si="42"/>
        <v>#N/A</v>
      </c>
      <c r="AG193" s="13" t="e">
        <f t="shared" si="43"/>
        <v>#N/A</v>
      </c>
      <c r="AI193" s="11"/>
      <c r="AJ193" s="11"/>
      <c r="AK193" s="11"/>
      <c r="AL193" s="11"/>
      <c r="AM193" s="11"/>
      <c r="AN193" s="11"/>
      <c r="AO193" s="11"/>
      <c r="AP193" s="11"/>
      <c r="AQ193" s="11">
        <f t="shared" si="50"/>
        <v>196</v>
      </c>
      <c r="AR193" s="11">
        <f t="shared" si="50"/>
        <v>181</v>
      </c>
      <c r="AT193" s="117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</row>
    <row r="194" spans="1:65" s="1" customFormat="1" x14ac:dyDescent="0.3">
      <c r="A194" s="11"/>
      <c r="B194" s="1" t="e">
        <f t="shared" si="36"/>
        <v>#N/A</v>
      </c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" t="str">
        <f t="shared" si="44"/>
        <v/>
      </c>
      <c r="W194" s="1" t="str">
        <f t="shared" si="45"/>
        <v/>
      </c>
      <c r="X194" s="1" t="str">
        <f t="shared" si="45"/>
        <v/>
      </c>
      <c r="Y194" s="1" t="str">
        <f t="shared" si="45"/>
        <v/>
      </c>
      <c r="Z194" s="1" t="e">
        <f t="shared" si="46"/>
        <v>#N/A</v>
      </c>
      <c r="AA194" s="3">
        <f t="shared" si="37"/>
        <v>0</v>
      </c>
      <c r="AB194" s="13" t="e">
        <f t="shared" si="38"/>
        <v>#N/A</v>
      </c>
      <c r="AC194" s="13" t="e">
        <f t="shared" si="39"/>
        <v>#N/A</v>
      </c>
      <c r="AD194" s="13" t="e">
        <f t="shared" si="40"/>
        <v>#N/A</v>
      </c>
      <c r="AE194" s="13" t="e">
        <f t="shared" si="41"/>
        <v>#N/A</v>
      </c>
      <c r="AF194" s="13" t="e">
        <f t="shared" si="42"/>
        <v>#N/A</v>
      </c>
      <c r="AG194" s="13" t="e">
        <f t="shared" si="43"/>
        <v>#N/A</v>
      </c>
      <c r="AI194" s="11"/>
      <c r="AJ194" s="11"/>
      <c r="AK194" s="11"/>
      <c r="AL194" s="11"/>
      <c r="AM194" s="11"/>
      <c r="AN194" s="11"/>
      <c r="AO194" s="11"/>
      <c r="AP194" s="11"/>
      <c r="AQ194" s="11">
        <f t="shared" si="50"/>
        <v>197</v>
      </c>
      <c r="AR194" s="11">
        <f t="shared" si="50"/>
        <v>182</v>
      </c>
      <c r="AT194" s="117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</row>
    <row r="195" spans="1:65" s="1" customFormat="1" x14ac:dyDescent="0.3">
      <c r="A195" s="11"/>
      <c r="B195" s="1" t="e">
        <f t="shared" si="36"/>
        <v>#N/A</v>
      </c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" t="str">
        <f t="shared" si="44"/>
        <v/>
      </c>
      <c r="W195" s="1" t="str">
        <f t="shared" si="45"/>
        <v/>
      </c>
      <c r="X195" s="1" t="str">
        <f t="shared" si="45"/>
        <v/>
      </c>
      <c r="Y195" s="1" t="str">
        <f t="shared" si="45"/>
        <v/>
      </c>
      <c r="Z195" s="1" t="e">
        <f t="shared" si="46"/>
        <v>#N/A</v>
      </c>
      <c r="AA195" s="3">
        <f t="shared" si="37"/>
        <v>0</v>
      </c>
      <c r="AB195" s="13" t="e">
        <f t="shared" si="38"/>
        <v>#N/A</v>
      </c>
      <c r="AC195" s="13" t="e">
        <f t="shared" si="39"/>
        <v>#N/A</v>
      </c>
      <c r="AD195" s="13" t="e">
        <f t="shared" si="40"/>
        <v>#N/A</v>
      </c>
      <c r="AE195" s="13" t="e">
        <f t="shared" si="41"/>
        <v>#N/A</v>
      </c>
      <c r="AF195" s="13" t="e">
        <f t="shared" si="42"/>
        <v>#N/A</v>
      </c>
      <c r="AG195" s="13" t="e">
        <f t="shared" si="43"/>
        <v>#N/A</v>
      </c>
      <c r="AI195" s="11"/>
      <c r="AJ195" s="11"/>
      <c r="AK195" s="11"/>
      <c r="AL195" s="11"/>
      <c r="AM195" s="11"/>
      <c r="AN195" s="11"/>
      <c r="AO195" s="11"/>
      <c r="AP195" s="11"/>
      <c r="AQ195" s="11">
        <f t="shared" si="50"/>
        <v>198</v>
      </c>
      <c r="AR195" s="11">
        <f t="shared" si="50"/>
        <v>183</v>
      </c>
      <c r="AT195" s="117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</row>
    <row r="196" spans="1:65" s="1" customFormat="1" x14ac:dyDescent="0.3">
      <c r="A196" s="11"/>
      <c r="B196" s="1" t="e">
        <f t="shared" si="36"/>
        <v>#N/A</v>
      </c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" t="str">
        <f t="shared" si="44"/>
        <v/>
      </c>
      <c r="W196" s="1" t="str">
        <f t="shared" si="45"/>
        <v/>
      </c>
      <c r="X196" s="1" t="str">
        <f t="shared" si="45"/>
        <v/>
      </c>
      <c r="Y196" s="1" t="str">
        <f t="shared" si="45"/>
        <v/>
      </c>
      <c r="Z196" s="1" t="e">
        <f t="shared" si="46"/>
        <v>#N/A</v>
      </c>
      <c r="AA196" s="3">
        <f t="shared" si="37"/>
        <v>0</v>
      </c>
      <c r="AB196" s="13" t="e">
        <f t="shared" si="38"/>
        <v>#N/A</v>
      </c>
      <c r="AC196" s="13" t="e">
        <f t="shared" si="39"/>
        <v>#N/A</v>
      </c>
      <c r="AD196" s="13" t="e">
        <f t="shared" si="40"/>
        <v>#N/A</v>
      </c>
      <c r="AE196" s="13" t="e">
        <f t="shared" si="41"/>
        <v>#N/A</v>
      </c>
      <c r="AF196" s="13" t="e">
        <f t="shared" si="42"/>
        <v>#N/A</v>
      </c>
      <c r="AG196" s="13" t="e">
        <f t="shared" si="43"/>
        <v>#N/A</v>
      </c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T196" s="117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</row>
    <row r="197" spans="1:65" s="1" customFormat="1" x14ac:dyDescent="0.3">
      <c r="A197" s="11"/>
      <c r="B197" s="1" t="e">
        <f t="shared" si="36"/>
        <v>#N/A</v>
      </c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" t="str">
        <f t="shared" si="44"/>
        <v/>
      </c>
      <c r="W197" s="1" t="str">
        <f t="shared" si="45"/>
        <v/>
      </c>
      <c r="X197" s="1" t="str">
        <f t="shared" si="45"/>
        <v/>
      </c>
      <c r="Y197" s="1" t="str">
        <f t="shared" si="45"/>
        <v/>
      </c>
      <c r="Z197" s="1" t="e">
        <f t="shared" si="46"/>
        <v>#N/A</v>
      </c>
      <c r="AA197" s="3">
        <f t="shared" si="37"/>
        <v>0</v>
      </c>
      <c r="AB197" s="13" t="e">
        <f t="shared" si="38"/>
        <v>#N/A</v>
      </c>
      <c r="AC197" s="13" t="e">
        <f t="shared" si="39"/>
        <v>#N/A</v>
      </c>
      <c r="AD197" s="13" t="e">
        <f t="shared" si="40"/>
        <v>#N/A</v>
      </c>
      <c r="AE197" s="13" t="e">
        <f t="shared" si="41"/>
        <v>#N/A</v>
      </c>
      <c r="AF197" s="13" t="e">
        <f t="shared" si="42"/>
        <v>#N/A</v>
      </c>
      <c r="AG197" s="13" t="e">
        <f t="shared" si="43"/>
        <v>#N/A</v>
      </c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T197" s="117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</row>
    <row r="198" spans="1:65" s="1" customFormat="1" x14ac:dyDescent="0.3">
      <c r="A198" s="11"/>
      <c r="B198" s="1" t="e">
        <f t="shared" si="36"/>
        <v>#N/A</v>
      </c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" t="str">
        <f t="shared" si="44"/>
        <v/>
      </c>
      <c r="W198" s="1" t="str">
        <f t="shared" si="45"/>
        <v/>
      </c>
      <c r="X198" s="1" t="str">
        <f t="shared" si="45"/>
        <v/>
      </c>
      <c r="Y198" s="1" t="str">
        <f t="shared" si="45"/>
        <v/>
      </c>
      <c r="Z198" s="1" t="e">
        <f t="shared" si="46"/>
        <v>#N/A</v>
      </c>
      <c r="AA198" s="3">
        <f t="shared" si="37"/>
        <v>0</v>
      </c>
      <c r="AB198" s="13" t="e">
        <f t="shared" si="38"/>
        <v>#N/A</v>
      </c>
      <c r="AC198" s="13" t="e">
        <f t="shared" si="39"/>
        <v>#N/A</v>
      </c>
      <c r="AD198" s="13" t="e">
        <f t="shared" si="40"/>
        <v>#N/A</v>
      </c>
      <c r="AE198" s="13" t="e">
        <f t="shared" si="41"/>
        <v>#N/A</v>
      </c>
      <c r="AF198" s="13" t="e">
        <f t="shared" si="42"/>
        <v>#N/A</v>
      </c>
      <c r="AG198" s="13" t="e">
        <f t="shared" si="43"/>
        <v>#N/A</v>
      </c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T198" s="117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</row>
    <row r="199" spans="1:65" s="1" customFormat="1" x14ac:dyDescent="0.3">
      <c r="A199" s="11"/>
      <c r="B199" s="1" t="e">
        <f t="shared" si="36"/>
        <v>#N/A</v>
      </c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" t="str">
        <f t="shared" si="44"/>
        <v/>
      </c>
      <c r="W199" s="1" t="str">
        <f t="shared" si="45"/>
        <v/>
      </c>
      <c r="X199" s="1" t="str">
        <f t="shared" si="45"/>
        <v/>
      </c>
      <c r="Y199" s="1" t="str">
        <f t="shared" si="45"/>
        <v/>
      </c>
      <c r="Z199" s="1" t="e">
        <f t="shared" si="46"/>
        <v>#N/A</v>
      </c>
      <c r="AA199" s="3">
        <f t="shared" si="37"/>
        <v>0</v>
      </c>
      <c r="AB199" s="13" t="e">
        <f t="shared" si="38"/>
        <v>#N/A</v>
      </c>
      <c r="AC199" s="13" t="e">
        <f t="shared" si="39"/>
        <v>#N/A</v>
      </c>
      <c r="AD199" s="13" t="e">
        <f t="shared" si="40"/>
        <v>#N/A</v>
      </c>
      <c r="AE199" s="13" t="e">
        <f t="shared" si="41"/>
        <v>#N/A</v>
      </c>
      <c r="AF199" s="13" t="e">
        <f t="shared" si="42"/>
        <v>#N/A</v>
      </c>
      <c r="AG199" s="13" t="e">
        <f t="shared" si="43"/>
        <v>#N/A</v>
      </c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T199" s="117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</row>
    <row r="200" spans="1:65" s="1" customFormat="1" x14ac:dyDescent="0.3">
      <c r="A200" s="11"/>
      <c r="B200" s="1" t="e">
        <f t="shared" si="36"/>
        <v>#N/A</v>
      </c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" t="str">
        <f t="shared" si="44"/>
        <v/>
      </c>
      <c r="W200" s="1" t="str">
        <f t="shared" si="45"/>
        <v/>
      </c>
      <c r="X200" s="1" t="str">
        <f t="shared" si="45"/>
        <v/>
      </c>
      <c r="Y200" s="1" t="str">
        <f t="shared" si="45"/>
        <v/>
      </c>
      <c r="Z200" s="1" t="e">
        <f t="shared" si="46"/>
        <v>#N/A</v>
      </c>
      <c r="AA200" s="3">
        <f t="shared" si="37"/>
        <v>0</v>
      </c>
      <c r="AB200" s="13" t="e">
        <f t="shared" si="38"/>
        <v>#N/A</v>
      </c>
      <c r="AC200" s="13" t="e">
        <f t="shared" si="39"/>
        <v>#N/A</v>
      </c>
      <c r="AD200" s="13" t="e">
        <f t="shared" si="40"/>
        <v>#N/A</v>
      </c>
      <c r="AE200" s="13" t="e">
        <f t="shared" si="41"/>
        <v>#N/A</v>
      </c>
      <c r="AF200" s="13" t="e">
        <f t="shared" si="42"/>
        <v>#N/A</v>
      </c>
      <c r="AG200" s="13" t="e">
        <f t="shared" si="43"/>
        <v>#N/A</v>
      </c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T200" s="117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</row>
    <row r="201" spans="1:65" s="1" customFormat="1" x14ac:dyDescent="0.3">
      <c r="A201" s="11"/>
      <c r="B201" s="1" t="e">
        <f t="shared" si="36"/>
        <v>#N/A</v>
      </c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" t="str">
        <f t="shared" si="44"/>
        <v/>
      </c>
      <c r="W201" s="1" t="str">
        <f t="shared" si="45"/>
        <v/>
      </c>
      <c r="X201" s="1" t="str">
        <f t="shared" si="45"/>
        <v/>
      </c>
      <c r="Y201" s="1" t="str">
        <f t="shared" si="45"/>
        <v/>
      </c>
      <c r="Z201" s="1" t="e">
        <f t="shared" si="46"/>
        <v>#N/A</v>
      </c>
      <c r="AA201" s="3">
        <f t="shared" si="37"/>
        <v>0</v>
      </c>
      <c r="AB201" s="13" t="e">
        <f t="shared" si="38"/>
        <v>#N/A</v>
      </c>
      <c r="AC201" s="13" t="e">
        <f t="shared" si="39"/>
        <v>#N/A</v>
      </c>
      <c r="AD201" s="13" t="e">
        <f t="shared" si="40"/>
        <v>#N/A</v>
      </c>
      <c r="AE201" s="13" t="e">
        <f t="shared" si="41"/>
        <v>#N/A</v>
      </c>
      <c r="AF201" s="13" t="e">
        <f t="shared" si="42"/>
        <v>#N/A</v>
      </c>
      <c r="AG201" s="13" t="e">
        <f t="shared" si="43"/>
        <v>#N/A</v>
      </c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T201" s="117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</row>
    <row r="202" spans="1:65" s="1" customFormat="1" x14ac:dyDescent="0.3">
      <c r="A202" s="11"/>
      <c r="B202" s="1" t="e">
        <f t="shared" si="36"/>
        <v>#N/A</v>
      </c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" t="str">
        <f t="shared" si="44"/>
        <v/>
      </c>
      <c r="W202" s="1" t="str">
        <f t="shared" si="45"/>
        <v/>
      </c>
      <c r="X202" s="1" t="str">
        <f t="shared" si="45"/>
        <v/>
      </c>
      <c r="Y202" s="1" t="str">
        <f t="shared" si="45"/>
        <v/>
      </c>
      <c r="Z202" s="1" t="e">
        <f t="shared" si="46"/>
        <v>#N/A</v>
      </c>
      <c r="AA202" s="3">
        <f t="shared" si="37"/>
        <v>0</v>
      </c>
      <c r="AB202" s="13" t="e">
        <f t="shared" si="38"/>
        <v>#N/A</v>
      </c>
      <c r="AC202" s="13" t="e">
        <f t="shared" si="39"/>
        <v>#N/A</v>
      </c>
      <c r="AD202" s="13" t="e">
        <f t="shared" si="40"/>
        <v>#N/A</v>
      </c>
      <c r="AE202" s="13" t="e">
        <f t="shared" si="41"/>
        <v>#N/A</v>
      </c>
      <c r="AF202" s="13" t="e">
        <f t="shared" si="42"/>
        <v>#N/A</v>
      </c>
      <c r="AG202" s="13" t="e">
        <f t="shared" si="43"/>
        <v>#N/A</v>
      </c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T202" s="117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</row>
    <row r="203" spans="1:65" s="1" customFormat="1" x14ac:dyDescent="0.3">
      <c r="A203" s="11"/>
      <c r="B203" s="1" t="e">
        <f t="shared" si="36"/>
        <v>#N/A</v>
      </c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" t="str">
        <f t="shared" si="44"/>
        <v/>
      </c>
      <c r="W203" s="1" t="str">
        <f t="shared" si="45"/>
        <v/>
      </c>
      <c r="X203" s="1" t="str">
        <f t="shared" si="45"/>
        <v/>
      </c>
      <c r="Y203" s="1" t="str">
        <f t="shared" si="45"/>
        <v/>
      </c>
      <c r="Z203" s="1" t="e">
        <f t="shared" si="46"/>
        <v>#N/A</v>
      </c>
      <c r="AA203" s="3">
        <f t="shared" si="37"/>
        <v>0</v>
      </c>
      <c r="AB203" s="13" t="e">
        <f t="shared" si="38"/>
        <v>#N/A</v>
      </c>
      <c r="AC203" s="13" t="e">
        <f t="shared" si="39"/>
        <v>#N/A</v>
      </c>
      <c r="AD203" s="13" t="e">
        <f t="shared" si="40"/>
        <v>#N/A</v>
      </c>
      <c r="AE203" s="13" t="e">
        <f t="shared" si="41"/>
        <v>#N/A</v>
      </c>
      <c r="AF203" s="13" t="e">
        <f t="shared" si="42"/>
        <v>#N/A</v>
      </c>
      <c r="AG203" s="13" t="e">
        <f t="shared" si="43"/>
        <v>#N/A</v>
      </c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T203" s="117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</row>
    <row r="204" spans="1:65" s="1" customFormat="1" x14ac:dyDescent="0.3">
      <c r="A204" s="11"/>
      <c r="B204" s="1" t="e">
        <f t="shared" si="36"/>
        <v>#N/A</v>
      </c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" t="str">
        <f t="shared" si="44"/>
        <v/>
      </c>
      <c r="W204" s="1" t="str">
        <f t="shared" si="45"/>
        <v/>
      </c>
      <c r="X204" s="1" t="str">
        <f t="shared" si="45"/>
        <v/>
      </c>
      <c r="Y204" s="1" t="str">
        <f t="shared" si="45"/>
        <v/>
      </c>
      <c r="Z204" s="1" t="e">
        <f t="shared" si="46"/>
        <v>#N/A</v>
      </c>
      <c r="AA204" s="3">
        <f t="shared" si="37"/>
        <v>0</v>
      </c>
      <c r="AB204" s="13" t="e">
        <f t="shared" si="38"/>
        <v>#N/A</v>
      </c>
      <c r="AC204" s="13" t="e">
        <f t="shared" si="39"/>
        <v>#N/A</v>
      </c>
      <c r="AD204" s="13" t="e">
        <f t="shared" si="40"/>
        <v>#N/A</v>
      </c>
      <c r="AE204" s="13" t="e">
        <f t="shared" si="41"/>
        <v>#N/A</v>
      </c>
      <c r="AF204" s="13" t="e">
        <f t="shared" si="42"/>
        <v>#N/A</v>
      </c>
      <c r="AG204" s="13" t="e">
        <f t="shared" si="43"/>
        <v>#N/A</v>
      </c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T204" s="117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</row>
    <row r="205" spans="1:65" s="1" customFormat="1" x14ac:dyDescent="0.3">
      <c r="A205" s="11"/>
      <c r="B205" s="1" t="e">
        <f t="shared" ref="B205:B268" si="51">IF(C205="",NA(),E205+G205+H205+I205)</f>
        <v>#N/A</v>
      </c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" t="str">
        <f t="shared" si="44"/>
        <v/>
      </c>
      <c r="W205" s="1" t="str">
        <f t="shared" si="45"/>
        <v/>
      </c>
      <c r="X205" s="1" t="str">
        <f t="shared" si="45"/>
        <v/>
      </c>
      <c r="Y205" s="1" t="str">
        <f t="shared" si="45"/>
        <v/>
      </c>
      <c r="Z205" s="1" t="e">
        <f t="shared" si="46"/>
        <v>#N/A</v>
      </c>
      <c r="AA205" s="3">
        <f t="shared" ref="AA205:AA268" si="52">$B$7*K205*$B$6</f>
        <v>0</v>
      </c>
      <c r="AB205" s="13" t="e">
        <f t="shared" ref="AB205:AB268" si="53">IF(OR(ISNA(B205),B205=0),NA(),I205/B205)</f>
        <v>#N/A</v>
      </c>
      <c r="AC205" s="13" t="e">
        <f t="shared" ref="AC205:AC268" si="54">IF(OR(ISNA(B205),B205=0),NA(),B205/$AC$10)</f>
        <v>#N/A</v>
      </c>
      <c r="AD205" s="13" t="e">
        <f t="shared" ref="AD205:AD268" si="55">IF(OR(ISNA(B205),B205=0),NA(),E205/$AC$10)</f>
        <v>#N/A</v>
      </c>
      <c r="AE205" s="13" t="e">
        <f t="shared" ref="AE205:AE268" si="56">IF(OR(ISNA(B205),B205=0),NA(),G205/$AC$10)</f>
        <v>#N/A</v>
      </c>
      <c r="AF205" s="13" t="e">
        <f t="shared" ref="AF205:AF268" si="57">IF(OR(ISNA(B205),B205=0),NA(),I205/$AC$10)</f>
        <v>#N/A</v>
      </c>
      <c r="AG205" s="13" t="e">
        <f t="shared" ref="AG205:AG268" si="58">+IF(OR(ISNA(B205),B205=0),NA(),Z205/$AC$10)</f>
        <v>#N/A</v>
      </c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T205" s="117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</row>
    <row r="206" spans="1:65" s="1" customFormat="1" x14ac:dyDescent="0.3">
      <c r="A206" s="11"/>
      <c r="B206" s="1" t="e">
        <f t="shared" si="51"/>
        <v>#N/A</v>
      </c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" t="str">
        <f t="shared" si="44"/>
        <v/>
      </c>
      <c r="W206" s="1" t="str">
        <f t="shared" si="45"/>
        <v/>
      </c>
      <c r="X206" s="1" t="str">
        <f t="shared" si="45"/>
        <v/>
      </c>
      <c r="Y206" s="1" t="str">
        <f t="shared" si="45"/>
        <v/>
      </c>
      <c r="Z206" s="1" t="e">
        <f t="shared" si="46"/>
        <v>#N/A</v>
      </c>
      <c r="AA206" s="3">
        <f t="shared" si="52"/>
        <v>0</v>
      </c>
      <c r="AB206" s="13" t="e">
        <f t="shared" si="53"/>
        <v>#N/A</v>
      </c>
      <c r="AC206" s="13" t="e">
        <f t="shared" si="54"/>
        <v>#N/A</v>
      </c>
      <c r="AD206" s="13" t="e">
        <f t="shared" si="55"/>
        <v>#N/A</v>
      </c>
      <c r="AE206" s="13" t="e">
        <f t="shared" si="56"/>
        <v>#N/A</v>
      </c>
      <c r="AF206" s="13" t="e">
        <f t="shared" si="57"/>
        <v>#N/A</v>
      </c>
      <c r="AG206" s="13" t="e">
        <f t="shared" si="58"/>
        <v>#N/A</v>
      </c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T206" s="117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</row>
    <row r="207" spans="1:65" s="1" customFormat="1" x14ac:dyDescent="0.3">
      <c r="A207" s="11"/>
      <c r="B207" s="1" t="e">
        <f t="shared" si="51"/>
        <v>#N/A</v>
      </c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" t="str">
        <f t="shared" ref="V207:V270" si="59">IF($C207="","",E207-E206)</f>
        <v/>
      </c>
      <c r="W207" s="1" t="str">
        <f t="shared" ref="W207:Y270" si="60">IF($C207="","",G207-G206)</f>
        <v/>
      </c>
      <c r="X207" s="1" t="str">
        <f t="shared" si="60"/>
        <v/>
      </c>
      <c r="Y207" s="1" t="str">
        <f t="shared" si="60"/>
        <v/>
      </c>
      <c r="Z207" s="1" t="e">
        <f t="shared" ref="Z207:Z270" si="61">IF(OR($C207="",ISNA($C207)),NA(),V207+W207+X207+Y207)</f>
        <v>#N/A</v>
      </c>
      <c r="AA207" s="3">
        <f t="shared" si="52"/>
        <v>0</v>
      </c>
      <c r="AB207" s="13" t="e">
        <f t="shared" si="53"/>
        <v>#N/A</v>
      </c>
      <c r="AC207" s="13" t="e">
        <f t="shared" si="54"/>
        <v>#N/A</v>
      </c>
      <c r="AD207" s="13" t="e">
        <f t="shared" si="55"/>
        <v>#N/A</v>
      </c>
      <c r="AE207" s="13" t="e">
        <f t="shared" si="56"/>
        <v>#N/A</v>
      </c>
      <c r="AF207" s="13" t="e">
        <f t="shared" si="57"/>
        <v>#N/A</v>
      </c>
      <c r="AG207" s="13" t="e">
        <f t="shared" si="58"/>
        <v>#N/A</v>
      </c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T207" s="117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</row>
    <row r="208" spans="1:65" s="1" customFormat="1" x14ac:dyDescent="0.3">
      <c r="A208" s="11"/>
      <c r="B208" s="1" t="e">
        <f t="shared" si="51"/>
        <v>#N/A</v>
      </c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" t="str">
        <f t="shared" si="59"/>
        <v/>
      </c>
      <c r="W208" s="1" t="str">
        <f t="shared" si="60"/>
        <v/>
      </c>
      <c r="X208" s="1" t="str">
        <f t="shared" si="60"/>
        <v/>
      </c>
      <c r="Y208" s="1" t="str">
        <f t="shared" si="60"/>
        <v/>
      </c>
      <c r="Z208" s="1" t="e">
        <f t="shared" si="61"/>
        <v>#N/A</v>
      </c>
      <c r="AA208" s="3">
        <f t="shared" si="52"/>
        <v>0</v>
      </c>
      <c r="AB208" s="13" t="e">
        <f t="shared" si="53"/>
        <v>#N/A</v>
      </c>
      <c r="AC208" s="13" t="e">
        <f t="shared" si="54"/>
        <v>#N/A</v>
      </c>
      <c r="AD208" s="13" t="e">
        <f t="shared" si="55"/>
        <v>#N/A</v>
      </c>
      <c r="AE208" s="13" t="e">
        <f t="shared" si="56"/>
        <v>#N/A</v>
      </c>
      <c r="AF208" s="13" t="e">
        <f t="shared" si="57"/>
        <v>#N/A</v>
      </c>
      <c r="AG208" s="13" t="e">
        <f t="shared" si="58"/>
        <v>#N/A</v>
      </c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T208" s="117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</row>
    <row r="209" spans="1:65" s="1" customFormat="1" x14ac:dyDescent="0.3">
      <c r="A209" s="11"/>
      <c r="B209" s="1" t="e">
        <f t="shared" si="51"/>
        <v>#N/A</v>
      </c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" t="str">
        <f t="shared" si="59"/>
        <v/>
      </c>
      <c r="W209" s="1" t="str">
        <f t="shared" si="60"/>
        <v/>
      </c>
      <c r="X209" s="1" t="str">
        <f t="shared" si="60"/>
        <v/>
      </c>
      <c r="Y209" s="1" t="str">
        <f t="shared" si="60"/>
        <v/>
      </c>
      <c r="Z209" s="1" t="e">
        <f t="shared" si="61"/>
        <v>#N/A</v>
      </c>
      <c r="AA209" s="3">
        <f t="shared" si="52"/>
        <v>0</v>
      </c>
      <c r="AB209" s="13" t="e">
        <f t="shared" si="53"/>
        <v>#N/A</v>
      </c>
      <c r="AC209" s="13" t="e">
        <f t="shared" si="54"/>
        <v>#N/A</v>
      </c>
      <c r="AD209" s="13" t="e">
        <f t="shared" si="55"/>
        <v>#N/A</v>
      </c>
      <c r="AE209" s="13" t="e">
        <f t="shared" si="56"/>
        <v>#N/A</v>
      </c>
      <c r="AF209" s="13" t="e">
        <f t="shared" si="57"/>
        <v>#N/A</v>
      </c>
      <c r="AG209" s="13" t="e">
        <f t="shared" si="58"/>
        <v>#N/A</v>
      </c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T209" s="117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</row>
    <row r="210" spans="1:65" s="1" customFormat="1" x14ac:dyDescent="0.3">
      <c r="A210" s="11"/>
      <c r="B210" s="1" t="e">
        <f t="shared" si="51"/>
        <v>#N/A</v>
      </c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" t="str">
        <f t="shared" si="59"/>
        <v/>
      </c>
      <c r="W210" s="1" t="str">
        <f t="shared" si="60"/>
        <v/>
      </c>
      <c r="X210" s="1" t="str">
        <f t="shared" si="60"/>
        <v/>
      </c>
      <c r="Y210" s="1" t="str">
        <f t="shared" si="60"/>
        <v/>
      </c>
      <c r="Z210" s="1" t="e">
        <f t="shared" si="61"/>
        <v>#N/A</v>
      </c>
      <c r="AA210" s="3">
        <f t="shared" si="52"/>
        <v>0</v>
      </c>
      <c r="AB210" s="13" t="e">
        <f t="shared" si="53"/>
        <v>#N/A</v>
      </c>
      <c r="AC210" s="13" t="e">
        <f t="shared" si="54"/>
        <v>#N/A</v>
      </c>
      <c r="AD210" s="13" t="e">
        <f t="shared" si="55"/>
        <v>#N/A</v>
      </c>
      <c r="AE210" s="13" t="e">
        <f t="shared" si="56"/>
        <v>#N/A</v>
      </c>
      <c r="AF210" s="13" t="e">
        <f t="shared" si="57"/>
        <v>#N/A</v>
      </c>
      <c r="AG210" s="13" t="e">
        <f t="shared" si="58"/>
        <v>#N/A</v>
      </c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T210" s="117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</row>
    <row r="211" spans="1:65" s="1" customFormat="1" x14ac:dyDescent="0.3">
      <c r="A211" s="11"/>
      <c r="B211" s="1" t="e">
        <f t="shared" si="51"/>
        <v>#N/A</v>
      </c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" t="str">
        <f t="shared" si="59"/>
        <v/>
      </c>
      <c r="W211" s="1" t="str">
        <f t="shared" si="60"/>
        <v/>
      </c>
      <c r="X211" s="1" t="str">
        <f t="shared" si="60"/>
        <v/>
      </c>
      <c r="Y211" s="1" t="str">
        <f t="shared" si="60"/>
        <v/>
      </c>
      <c r="Z211" s="1" t="e">
        <f t="shared" si="61"/>
        <v>#N/A</v>
      </c>
      <c r="AA211" s="3">
        <f t="shared" si="52"/>
        <v>0</v>
      </c>
      <c r="AB211" s="13" t="e">
        <f t="shared" si="53"/>
        <v>#N/A</v>
      </c>
      <c r="AC211" s="13" t="e">
        <f t="shared" si="54"/>
        <v>#N/A</v>
      </c>
      <c r="AD211" s="13" t="e">
        <f t="shared" si="55"/>
        <v>#N/A</v>
      </c>
      <c r="AE211" s="13" t="e">
        <f t="shared" si="56"/>
        <v>#N/A</v>
      </c>
      <c r="AF211" s="13" t="e">
        <f t="shared" si="57"/>
        <v>#N/A</v>
      </c>
      <c r="AG211" s="13" t="e">
        <f t="shared" si="58"/>
        <v>#N/A</v>
      </c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T211" s="117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</row>
    <row r="212" spans="1:65" s="1" customFormat="1" x14ac:dyDescent="0.3">
      <c r="A212" s="11"/>
      <c r="B212" s="1" t="e">
        <f t="shared" si="51"/>
        <v>#N/A</v>
      </c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" t="str">
        <f t="shared" si="59"/>
        <v/>
      </c>
      <c r="W212" s="1" t="str">
        <f t="shared" si="60"/>
        <v/>
      </c>
      <c r="X212" s="1" t="str">
        <f t="shared" si="60"/>
        <v/>
      </c>
      <c r="Y212" s="1" t="str">
        <f t="shared" si="60"/>
        <v/>
      </c>
      <c r="Z212" s="1" t="e">
        <f t="shared" si="61"/>
        <v>#N/A</v>
      </c>
      <c r="AA212" s="3">
        <f t="shared" si="52"/>
        <v>0</v>
      </c>
      <c r="AB212" s="13" t="e">
        <f t="shared" si="53"/>
        <v>#N/A</v>
      </c>
      <c r="AC212" s="13" t="e">
        <f t="shared" si="54"/>
        <v>#N/A</v>
      </c>
      <c r="AD212" s="13" t="e">
        <f t="shared" si="55"/>
        <v>#N/A</v>
      </c>
      <c r="AE212" s="13" t="e">
        <f t="shared" si="56"/>
        <v>#N/A</v>
      </c>
      <c r="AF212" s="13" t="e">
        <f t="shared" si="57"/>
        <v>#N/A</v>
      </c>
      <c r="AG212" s="13" t="e">
        <f t="shared" si="58"/>
        <v>#N/A</v>
      </c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T212" s="117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</row>
    <row r="213" spans="1:65" s="1" customFormat="1" x14ac:dyDescent="0.3">
      <c r="A213" s="11"/>
      <c r="B213" s="1" t="e">
        <f t="shared" si="51"/>
        <v>#N/A</v>
      </c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" t="str">
        <f t="shared" si="59"/>
        <v/>
      </c>
      <c r="W213" s="1" t="str">
        <f t="shared" si="60"/>
        <v/>
      </c>
      <c r="X213" s="1" t="str">
        <f t="shared" si="60"/>
        <v/>
      </c>
      <c r="Y213" s="1" t="str">
        <f t="shared" si="60"/>
        <v/>
      </c>
      <c r="Z213" s="1" t="e">
        <f t="shared" si="61"/>
        <v>#N/A</v>
      </c>
      <c r="AA213" s="3">
        <f t="shared" si="52"/>
        <v>0</v>
      </c>
      <c r="AB213" s="13" t="e">
        <f t="shared" si="53"/>
        <v>#N/A</v>
      </c>
      <c r="AC213" s="13" t="e">
        <f t="shared" si="54"/>
        <v>#N/A</v>
      </c>
      <c r="AD213" s="13" t="e">
        <f t="shared" si="55"/>
        <v>#N/A</v>
      </c>
      <c r="AE213" s="13" t="e">
        <f t="shared" si="56"/>
        <v>#N/A</v>
      </c>
      <c r="AF213" s="13" t="e">
        <f t="shared" si="57"/>
        <v>#N/A</v>
      </c>
      <c r="AG213" s="13" t="e">
        <f t="shared" si="58"/>
        <v>#N/A</v>
      </c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T213" s="117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</row>
    <row r="214" spans="1:65" s="1" customFormat="1" x14ac:dyDescent="0.3">
      <c r="A214" s="11"/>
      <c r="B214" s="1" t="e">
        <f t="shared" si="51"/>
        <v>#N/A</v>
      </c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" t="str">
        <f t="shared" si="59"/>
        <v/>
      </c>
      <c r="W214" s="1" t="str">
        <f t="shared" si="60"/>
        <v/>
      </c>
      <c r="X214" s="1" t="str">
        <f t="shared" si="60"/>
        <v/>
      </c>
      <c r="Y214" s="1" t="str">
        <f t="shared" si="60"/>
        <v/>
      </c>
      <c r="Z214" s="1" t="e">
        <f t="shared" si="61"/>
        <v>#N/A</v>
      </c>
      <c r="AA214" s="3">
        <f t="shared" si="52"/>
        <v>0</v>
      </c>
      <c r="AB214" s="13" t="e">
        <f t="shared" si="53"/>
        <v>#N/A</v>
      </c>
      <c r="AC214" s="13" t="e">
        <f t="shared" si="54"/>
        <v>#N/A</v>
      </c>
      <c r="AD214" s="13" t="e">
        <f t="shared" si="55"/>
        <v>#N/A</v>
      </c>
      <c r="AE214" s="13" t="e">
        <f t="shared" si="56"/>
        <v>#N/A</v>
      </c>
      <c r="AF214" s="13" t="e">
        <f t="shared" si="57"/>
        <v>#N/A</v>
      </c>
      <c r="AG214" s="13" t="e">
        <f t="shared" si="58"/>
        <v>#N/A</v>
      </c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T214" s="117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</row>
    <row r="215" spans="1:65" s="1" customFormat="1" x14ac:dyDescent="0.3">
      <c r="A215" s="11"/>
      <c r="B215" s="1" t="e">
        <f t="shared" si="51"/>
        <v>#N/A</v>
      </c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" t="str">
        <f t="shared" si="59"/>
        <v/>
      </c>
      <c r="W215" s="1" t="str">
        <f t="shared" si="60"/>
        <v/>
      </c>
      <c r="X215" s="1" t="str">
        <f t="shared" si="60"/>
        <v/>
      </c>
      <c r="Y215" s="1" t="str">
        <f t="shared" si="60"/>
        <v/>
      </c>
      <c r="Z215" s="1" t="e">
        <f t="shared" si="61"/>
        <v>#N/A</v>
      </c>
      <c r="AA215" s="3">
        <f t="shared" si="52"/>
        <v>0</v>
      </c>
      <c r="AB215" s="13" t="e">
        <f t="shared" si="53"/>
        <v>#N/A</v>
      </c>
      <c r="AC215" s="13" t="e">
        <f t="shared" si="54"/>
        <v>#N/A</v>
      </c>
      <c r="AD215" s="13" t="e">
        <f t="shared" si="55"/>
        <v>#N/A</v>
      </c>
      <c r="AE215" s="13" t="e">
        <f t="shared" si="56"/>
        <v>#N/A</v>
      </c>
      <c r="AF215" s="13" t="e">
        <f t="shared" si="57"/>
        <v>#N/A</v>
      </c>
      <c r="AG215" s="13" t="e">
        <f t="shared" si="58"/>
        <v>#N/A</v>
      </c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T215" s="117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</row>
    <row r="216" spans="1:65" s="1" customFormat="1" x14ac:dyDescent="0.3">
      <c r="A216" s="11"/>
      <c r="B216" s="1" t="e">
        <f t="shared" si="51"/>
        <v>#N/A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" t="str">
        <f t="shared" si="59"/>
        <v/>
      </c>
      <c r="W216" s="1" t="str">
        <f t="shared" si="60"/>
        <v/>
      </c>
      <c r="X216" s="1" t="str">
        <f t="shared" si="60"/>
        <v/>
      </c>
      <c r="Y216" s="1" t="str">
        <f t="shared" si="60"/>
        <v/>
      </c>
      <c r="Z216" s="1" t="e">
        <f t="shared" si="61"/>
        <v>#N/A</v>
      </c>
      <c r="AA216" s="3">
        <f t="shared" si="52"/>
        <v>0</v>
      </c>
      <c r="AB216" s="13" t="e">
        <f t="shared" si="53"/>
        <v>#N/A</v>
      </c>
      <c r="AC216" s="13" t="e">
        <f t="shared" si="54"/>
        <v>#N/A</v>
      </c>
      <c r="AD216" s="13" t="e">
        <f t="shared" si="55"/>
        <v>#N/A</v>
      </c>
      <c r="AE216" s="13" t="e">
        <f t="shared" si="56"/>
        <v>#N/A</v>
      </c>
      <c r="AF216" s="13" t="e">
        <f t="shared" si="57"/>
        <v>#N/A</v>
      </c>
      <c r="AG216" s="13" t="e">
        <f t="shared" si="58"/>
        <v>#N/A</v>
      </c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T216" s="117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</row>
    <row r="217" spans="1:65" s="1" customFormat="1" x14ac:dyDescent="0.3">
      <c r="A217" s="11"/>
      <c r="B217" s="1" t="e">
        <f t="shared" si="51"/>
        <v>#N/A</v>
      </c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" t="str">
        <f t="shared" si="59"/>
        <v/>
      </c>
      <c r="W217" s="1" t="str">
        <f t="shared" si="60"/>
        <v/>
      </c>
      <c r="X217" s="1" t="str">
        <f t="shared" si="60"/>
        <v/>
      </c>
      <c r="Y217" s="1" t="str">
        <f t="shared" si="60"/>
        <v/>
      </c>
      <c r="Z217" s="1" t="e">
        <f t="shared" si="61"/>
        <v>#N/A</v>
      </c>
      <c r="AA217" s="3">
        <f t="shared" si="52"/>
        <v>0</v>
      </c>
      <c r="AB217" s="13" t="e">
        <f t="shared" si="53"/>
        <v>#N/A</v>
      </c>
      <c r="AC217" s="13" t="e">
        <f t="shared" si="54"/>
        <v>#N/A</v>
      </c>
      <c r="AD217" s="13" t="e">
        <f t="shared" si="55"/>
        <v>#N/A</v>
      </c>
      <c r="AE217" s="13" t="e">
        <f t="shared" si="56"/>
        <v>#N/A</v>
      </c>
      <c r="AF217" s="13" t="e">
        <f t="shared" si="57"/>
        <v>#N/A</v>
      </c>
      <c r="AG217" s="13" t="e">
        <f t="shared" si="58"/>
        <v>#N/A</v>
      </c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T217" s="117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</row>
    <row r="218" spans="1:65" s="1" customFormat="1" x14ac:dyDescent="0.3">
      <c r="A218" s="11"/>
      <c r="B218" s="1" t="e">
        <f t="shared" si="51"/>
        <v>#N/A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1" t="str">
        <f t="shared" si="59"/>
        <v/>
      </c>
      <c r="W218" s="1" t="str">
        <f t="shared" si="60"/>
        <v/>
      </c>
      <c r="X218" s="1" t="str">
        <f t="shared" si="60"/>
        <v/>
      </c>
      <c r="Y218" s="1" t="str">
        <f t="shared" si="60"/>
        <v/>
      </c>
      <c r="Z218" s="1" t="e">
        <f t="shared" si="61"/>
        <v>#N/A</v>
      </c>
      <c r="AA218" s="3">
        <f t="shared" si="52"/>
        <v>0</v>
      </c>
      <c r="AB218" s="13" t="e">
        <f t="shared" si="53"/>
        <v>#N/A</v>
      </c>
      <c r="AC218" s="13" t="e">
        <f t="shared" si="54"/>
        <v>#N/A</v>
      </c>
      <c r="AD218" s="13" t="e">
        <f t="shared" si="55"/>
        <v>#N/A</v>
      </c>
      <c r="AE218" s="13" t="e">
        <f t="shared" si="56"/>
        <v>#N/A</v>
      </c>
      <c r="AF218" s="13" t="e">
        <f t="shared" si="57"/>
        <v>#N/A</v>
      </c>
      <c r="AG218" s="13" t="e">
        <f t="shared" si="58"/>
        <v>#N/A</v>
      </c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T218" s="117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</row>
    <row r="219" spans="1:65" s="1" customFormat="1" x14ac:dyDescent="0.3">
      <c r="A219" s="11"/>
      <c r="B219" s="1" t="e">
        <f t="shared" si="51"/>
        <v>#N/A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1" t="str">
        <f t="shared" si="59"/>
        <v/>
      </c>
      <c r="W219" s="1" t="str">
        <f t="shared" si="60"/>
        <v/>
      </c>
      <c r="X219" s="1" t="str">
        <f t="shared" si="60"/>
        <v/>
      </c>
      <c r="Y219" s="1" t="str">
        <f t="shared" si="60"/>
        <v/>
      </c>
      <c r="Z219" s="1" t="e">
        <f t="shared" si="61"/>
        <v>#N/A</v>
      </c>
      <c r="AA219" s="3">
        <f t="shared" si="52"/>
        <v>0</v>
      </c>
      <c r="AB219" s="13" t="e">
        <f t="shared" si="53"/>
        <v>#N/A</v>
      </c>
      <c r="AC219" s="13" t="e">
        <f t="shared" si="54"/>
        <v>#N/A</v>
      </c>
      <c r="AD219" s="13" t="e">
        <f t="shared" si="55"/>
        <v>#N/A</v>
      </c>
      <c r="AE219" s="13" t="e">
        <f t="shared" si="56"/>
        <v>#N/A</v>
      </c>
      <c r="AF219" s="13" t="e">
        <f t="shared" si="57"/>
        <v>#N/A</v>
      </c>
      <c r="AG219" s="13" t="e">
        <f t="shared" si="58"/>
        <v>#N/A</v>
      </c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T219" s="117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</row>
    <row r="220" spans="1:65" s="1" customFormat="1" x14ac:dyDescent="0.3">
      <c r="A220" s="11"/>
      <c r="B220" s="1" t="e">
        <f t="shared" si="51"/>
        <v>#N/A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1" t="str">
        <f t="shared" si="59"/>
        <v/>
      </c>
      <c r="W220" s="1" t="str">
        <f t="shared" si="60"/>
        <v/>
      </c>
      <c r="X220" s="1" t="str">
        <f t="shared" si="60"/>
        <v/>
      </c>
      <c r="Y220" s="1" t="str">
        <f t="shared" si="60"/>
        <v/>
      </c>
      <c r="Z220" s="1" t="e">
        <f t="shared" si="61"/>
        <v>#N/A</v>
      </c>
      <c r="AA220" s="3">
        <f t="shared" si="52"/>
        <v>0</v>
      </c>
      <c r="AB220" s="13" t="e">
        <f t="shared" si="53"/>
        <v>#N/A</v>
      </c>
      <c r="AC220" s="13" t="e">
        <f t="shared" si="54"/>
        <v>#N/A</v>
      </c>
      <c r="AD220" s="13" t="e">
        <f t="shared" si="55"/>
        <v>#N/A</v>
      </c>
      <c r="AE220" s="13" t="e">
        <f t="shared" si="56"/>
        <v>#N/A</v>
      </c>
      <c r="AF220" s="13" t="e">
        <f t="shared" si="57"/>
        <v>#N/A</v>
      </c>
      <c r="AG220" s="13" t="e">
        <f t="shared" si="58"/>
        <v>#N/A</v>
      </c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T220" s="117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</row>
    <row r="221" spans="1:65" s="1" customFormat="1" x14ac:dyDescent="0.3">
      <c r="A221" s="11"/>
      <c r="B221" s="1" t="e">
        <f t="shared" si="51"/>
        <v>#N/A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1" t="str">
        <f t="shared" si="59"/>
        <v/>
      </c>
      <c r="W221" s="1" t="str">
        <f t="shared" si="60"/>
        <v/>
      </c>
      <c r="X221" s="1" t="str">
        <f t="shared" si="60"/>
        <v/>
      </c>
      <c r="Y221" s="1" t="str">
        <f t="shared" si="60"/>
        <v/>
      </c>
      <c r="Z221" s="1" t="e">
        <f t="shared" si="61"/>
        <v>#N/A</v>
      </c>
      <c r="AA221" s="3">
        <f t="shared" si="52"/>
        <v>0</v>
      </c>
      <c r="AB221" s="13" t="e">
        <f t="shared" si="53"/>
        <v>#N/A</v>
      </c>
      <c r="AC221" s="13" t="e">
        <f t="shared" si="54"/>
        <v>#N/A</v>
      </c>
      <c r="AD221" s="13" t="e">
        <f t="shared" si="55"/>
        <v>#N/A</v>
      </c>
      <c r="AE221" s="13" t="e">
        <f t="shared" si="56"/>
        <v>#N/A</v>
      </c>
      <c r="AF221" s="13" t="e">
        <f t="shared" si="57"/>
        <v>#N/A</v>
      </c>
      <c r="AG221" s="13" t="e">
        <f t="shared" si="58"/>
        <v>#N/A</v>
      </c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T221" s="117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</row>
    <row r="222" spans="1:65" s="1" customFormat="1" x14ac:dyDescent="0.3">
      <c r="A222" s="11"/>
      <c r="B222" s="1" t="e">
        <f t="shared" si="51"/>
        <v>#N/A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1" t="str">
        <f t="shared" si="59"/>
        <v/>
      </c>
      <c r="W222" s="1" t="str">
        <f t="shared" si="60"/>
        <v/>
      </c>
      <c r="X222" s="1" t="str">
        <f t="shared" si="60"/>
        <v/>
      </c>
      <c r="Y222" s="1" t="str">
        <f t="shared" si="60"/>
        <v/>
      </c>
      <c r="Z222" s="1" t="e">
        <f t="shared" si="61"/>
        <v>#N/A</v>
      </c>
      <c r="AA222" s="3">
        <f t="shared" si="52"/>
        <v>0</v>
      </c>
      <c r="AB222" s="13" t="e">
        <f t="shared" si="53"/>
        <v>#N/A</v>
      </c>
      <c r="AC222" s="13" t="e">
        <f t="shared" si="54"/>
        <v>#N/A</v>
      </c>
      <c r="AD222" s="13" t="e">
        <f t="shared" si="55"/>
        <v>#N/A</v>
      </c>
      <c r="AE222" s="13" t="e">
        <f t="shared" si="56"/>
        <v>#N/A</v>
      </c>
      <c r="AF222" s="13" t="e">
        <f t="shared" si="57"/>
        <v>#N/A</v>
      </c>
      <c r="AG222" s="13" t="e">
        <f t="shared" si="58"/>
        <v>#N/A</v>
      </c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T222" s="117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</row>
    <row r="223" spans="1:65" s="1" customFormat="1" x14ac:dyDescent="0.3">
      <c r="A223" s="11"/>
      <c r="B223" s="1" t="e">
        <f t="shared" si="51"/>
        <v>#N/A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1" t="str">
        <f t="shared" si="59"/>
        <v/>
      </c>
      <c r="W223" s="1" t="str">
        <f t="shared" si="60"/>
        <v/>
      </c>
      <c r="X223" s="1" t="str">
        <f t="shared" si="60"/>
        <v/>
      </c>
      <c r="Y223" s="1" t="str">
        <f t="shared" si="60"/>
        <v/>
      </c>
      <c r="Z223" s="1" t="e">
        <f t="shared" si="61"/>
        <v>#N/A</v>
      </c>
      <c r="AA223" s="3">
        <f t="shared" si="52"/>
        <v>0</v>
      </c>
      <c r="AB223" s="13" t="e">
        <f t="shared" si="53"/>
        <v>#N/A</v>
      </c>
      <c r="AC223" s="13" t="e">
        <f t="shared" si="54"/>
        <v>#N/A</v>
      </c>
      <c r="AD223" s="13" t="e">
        <f t="shared" si="55"/>
        <v>#N/A</v>
      </c>
      <c r="AE223" s="13" t="e">
        <f t="shared" si="56"/>
        <v>#N/A</v>
      </c>
      <c r="AF223" s="13" t="e">
        <f t="shared" si="57"/>
        <v>#N/A</v>
      </c>
      <c r="AG223" s="13" t="e">
        <f t="shared" si="58"/>
        <v>#N/A</v>
      </c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T223" s="117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</row>
    <row r="224" spans="1:65" s="1" customFormat="1" x14ac:dyDescent="0.3">
      <c r="A224" s="11"/>
      <c r="B224" s="1" t="e">
        <f t="shared" si="51"/>
        <v>#N/A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1" t="str">
        <f t="shared" si="59"/>
        <v/>
      </c>
      <c r="W224" s="1" t="str">
        <f t="shared" si="60"/>
        <v/>
      </c>
      <c r="X224" s="1" t="str">
        <f t="shared" si="60"/>
        <v/>
      </c>
      <c r="Y224" s="1" t="str">
        <f t="shared" si="60"/>
        <v/>
      </c>
      <c r="Z224" s="1" t="e">
        <f t="shared" si="61"/>
        <v>#N/A</v>
      </c>
      <c r="AA224" s="3">
        <f t="shared" si="52"/>
        <v>0</v>
      </c>
      <c r="AB224" s="13" t="e">
        <f t="shared" si="53"/>
        <v>#N/A</v>
      </c>
      <c r="AC224" s="13" t="e">
        <f t="shared" si="54"/>
        <v>#N/A</v>
      </c>
      <c r="AD224" s="13" t="e">
        <f t="shared" si="55"/>
        <v>#N/A</v>
      </c>
      <c r="AE224" s="13" t="e">
        <f t="shared" si="56"/>
        <v>#N/A</v>
      </c>
      <c r="AF224" s="13" t="e">
        <f t="shared" si="57"/>
        <v>#N/A</v>
      </c>
      <c r="AG224" s="13" t="e">
        <f t="shared" si="58"/>
        <v>#N/A</v>
      </c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T224" s="117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</row>
    <row r="225" spans="1:65" s="1" customFormat="1" x14ac:dyDescent="0.3">
      <c r="A225" s="11"/>
      <c r="B225" s="1" t="e">
        <f t="shared" si="51"/>
        <v>#N/A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1" t="str">
        <f t="shared" si="59"/>
        <v/>
      </c>
      <c r="W225" s="1" t="str">
        <f t="shared" si="60"/>
        <v/>
      </c>
      <c r="X225" s="1" t="str">
        <f t="shared" si="60"/>
        <v/>
      </c>
      <c r="Y225" s="1" t="str">
        <f t="shared" si="60"/>
        <v/>
      </c>
      <c r="Z225" s="1" t="e">
        <f t="shared" si="61"/>
        <v>#N/A</v>
      </c>
      <c r="AA225" s="3">
        <f t="shared" si="52"/>
        <v>0</v>
      </c>
      <c r="AB225" s="13" t="e">
        <f t="shared" si="53"/>
        <v>#N/A</v>
      </c>
      <c r="AC225" s="13" t="e">
        <f t="shared" si="54"/>
        <v>#N/A</v>
      </c>
      <c r="AD225" s="13" t="e">
        <f t="shared" si="55"/>
        <v>#N/A</v>
      </c>
      <c r="AE225" s="13" t="e">
        <f t="shared" si="56"/>
        <v>#N/A</v>
      </c>
      <c r="AF225" s="13" t="e">
        <f t="shared" si="57"/>
        <v>#N/A</v>
      </c>
      <c r="AG225" s="13" t="e">
        <f t="shared" si="58"/>
        <v>#N/A</v>
      </c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T225" s="117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</row>
    <row r="226" spans="1:65" s="1" customFormat="1" x14ac:dyDescent="0.3">
      <c r="A226" s="11"/>
      <c r="B226" s="1" t="e">
        <f t="shared" si="51"/>
        <v>#N/A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1" t="str">
        <f t="shared" si="59"/>
        <v/>
      </c>
      <c r="W226" s="1" t="str">
        <f t="shared" si="60"/>
        <v/>
      </c>
      <c r="X226" s="1" t="str">
        <f t="shared" si="60"/>
        <v/>
      </c>
      <c r="Y226" s="1" t="str">
        <f t="shared" si="60"/>
        <v/>
      </c>
      <c r="Z226" s="1" t="e">
        <f t="shared" si="61"/>
        <v>#N/A</v>
      </c>
      <c r="AA226" s="3">
        <f t="shared" si="52"/>
        <v>0</v>
      </c>
      <c r="AB226" s="13" t="e">
        <f t="shared" si="53"/>
        <v>#N/A</v>
      </c>
      <c r="AC226" s="13" t="e">
        <f t="shared" si="54"/>
        <v>#N/A</v>
      </c>
      <c r="AD226" s="13" t="e">
        <f t="shared" si="55"/>
        <v>#N/A</v>
      </c>
      <c r="AE226" s="13" t="e">
        <f t="shared" si="56"/>
        <v>#N/A</v>
      </c>
      <c r="AF226" s="13" t="e">
        <f t="shared" si="57"/>
        <v>#N/A</v>
      </c>
      <c r="AG226" s="13" t="e">
        <f t="shared" si="58"/>
        <v>#N/A</v>
      </c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T226" s="117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</row>
    <row r="227" spans="1:65" s="1" customFormat="1" x14ac:dyDescent="0.3">
      <c r="A227" s="11"/>
      <c r="B227" s="1" t="e">
        <f t="shared" si="51"/>
        <v>#N/A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1" t="str">
        <f t="shared" si="59"/>
        <v/>
      </c>
      <c r="W227" s="1" t="str">
        <f t="shared" si="60"/>
        <v/>
      </c>
      <c r="X227" s="1" t="str">
        <f t="shared" si="60"/>
        <v/>
      </c>
      <c r="Y227" s="1" t="str">
        <f t="shared" si="60"/>
        <v/>
      </c>
      <c r="Z227" s="1" t="e">
        <f t="shared" si="61"/>
        <v>#N/A</v>
      </c>
      <c r="AA227" s="3">
        <f t="shared" si="52"/>
        <v>0</v>
      </c>
      <c r="AB227" s="13" t="e">
        <f t="shared" si="53"/>
        <v>#N/A</v>
      </c>
      <c r="AC227" s="13" t="e">
        <f t="shared" si="54"/>
        <v>#N/A</v>
      </c>
      <c r="AD227" s="13" t="e">
        <f t="shared" si="55"/>
        <v>#N/A</v>
      </c>
      <c r="AE227" s="13" t="e">
        <f t="shared" si="56"/>
        <v>#N/A</v>
      </c>
      <c r="AF227" s="13" t="e">
        <f t="shared" si="57"/>
        <v>#N/A</v>
      </c>
      <c r="AG227" s="13" t="e">
        <f t="shared" si="58"/>
        <v>#N/A</v>
      </c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T227" s="117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</row>
    <row r="228" spans="1:65" s="1" customFormat="1" x14ac:dyDescent="0.3">
      <c r="A228" s="11"/>
      <c r="B228" s="1" t="e">
        <f t="shared" si="51"/>
        <v>#N/A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1" t="str">
        <f t="shared" si="59"/>
        <v/>
      </c>
      <c r="W228" s="1" t="str">
        <f t="shared" si="60"/>
        <v/>
      </c>
      <c r="X228" s="1" t="str">
        <f t="shared" si="60"/>
        <v/>
      </c>
      <c r="Y228" s="1" t="str">
        <f t="shared" si="60"/>
        <v/>
      </c>
      <c r="Z228" s="1" t="e">
        <f t="shared" si="61"/>
        <v>#N/A</v>
      </c>
      <c r="AA228" s="3">
        <f t="shared" si="52"/>
        <v>0</v>
      </c>
      <c r="AB228" s="13" t="e">
        <f t="shared" si="53"/>
        <v>#N/A</v>
      </c>
      <c r="AC228" s="13" t="e">
        <f t="shared" si="54"/>
        <v>#N/A</v>
      </c>
      <c r="AD228" s="13" t="e">
        <f t="shared" si="55"/>
        <v>#N/A</v>
      </c>
      <c r="AE228" s="13" t="e">
        <f t="shared" si="56"/>
        <v>#N/A</v>
      </c>
      <c r="AF228" s="13" t="e">
        <f t="shared" si="57"/>
        <v>#N/A</v>
      </c>
      <c r="AG228" s="13" t="e">
        <f t="shared" si="58"/>
        <v>#N/A</v>
      </c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T228" s="117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</row>
    <row r="229" spans="1:65" s="1" customFormat="1" x14ac:dyDescent="0.3">
      <c r="A229" s="11"/>
      <c r="B229" s="1" t="e">
        <f t="shared" si="51"/>
        <v>#N/A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1" t="str">
        <f t="shared" si="59"/>
        <v/>
      </c>
      <c r="W229" s="1" t="str">
        <f t="shared" si="60"/>
        <v/>
      </c>
      <c r="X229" s="1" t="str">
        <f t="shared" si="60"/>
        <v/>
      </c>
      <c r="Y229" s="1" t="str">
        <f t="shared" si="60"/>
        <v/>
      </c>
      <c r="Z229" s="1" t="e">
        <f t="shared" si="61"/>
        <v>#N/A</v>
      </c>
      <c r="AA229" s="3">
        <f t="shared" si="52"/>
        <v>0</v>
      </c>
      <c r="AB229" s="13" t="e">
        <f t="shared" si="53"/>
        <v>#N/A</v>
      </c>
      <c r="AC229" s="13" t="e">
        <f t="shared" si="54"/>
        <v>#N/A</v>
      </c>
      <c r="AD229" s="13" t="e">
        <f t="shared" si="55"/>
        <v>#N/A</v>
      </c>
      <c r="AE229" s="13" t="e">
        <f t="shared" si="56"/>
        <v>#N/A</v>
      </c>
      <c r="AF229" s="13" t="e">
        <f t="shared" si="57"/>
        <v>#N/A</v>
      </c>
      <c r="AG229" s="13" t="e">
        <f t="shared" si="58"/>
        <v>#N/A</v>
      </c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T229" s="117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</row>
    <row r="230" spans="1:65" s="1" customFormat="1" x14ac:dyDescent="0.3">
      <c r="A230" s="11"/>
      <c r="B230" s="1" t="e">
        <f t="shared" si="51"/>
        <v>#N/A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1" t="str">
        <f t="shared" si="59"/>
        <v/>
      </c>
      <c r="W230" s="1" t="str">
        <f t="shared" si="60"/>
        <v/>
      </c>
      <c r="X230" s="1" t="str">
        <f t="shared" si="60"/>
        <v/>
      </c>
      <c r="Y230" s="1" t="str">
        <f t="shared" si="60"/>
        <v/>
      </c>
      <c r="Z230" s="1" t="e">
        <f t="shared" si="61"/>
        <v>#N/A</v>
      </c>
      <c r="AA230" s="3">
        <f t="shared" si="52"/>
        <v>0</v>
      </c>
      <c r="AB230" s="13" t="e">
        <f t="shared" si="53"/>
        <v>#N/A</v>
      </c>
      <c r="AC230" s="13" t="e">
        <f t="shared" si="54"/>
        <v>#N/A</v>
      </c>
      <c r="AD230" s="13" t="e">
        <f t="shared" si="55"/>
        <v>#N/A</v>
      </c>
      <c r="AE230" s="13" t="e">
        <f t="shared" si="56"/>
        <v>#N/A</v>
      </c>
      <c r="AF230" s="13" t="e">
        <f t="shared" si="57"/>
        <v>#N/A</v>
      </c>
      <c r="AG230" s="13" t="e">
        <f t="shared" si="58"/>
        <v>#N/A</v>
      </c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T230" s="117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</row>
    <row r="231" spans="1:65" s="1" customFormat="1" x14ac:dyDescent="0.3">
      <c r="A231" s="11"/>
      <c r="B231" s="1" t="e">
        <f t="shared" si="51"/>
        <v>#N/A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1" t="str">
        <f t="shared" si="59"/>
        <v/>
      </c>
      <c r="W231" s="1" t="str">
        <f t="shared" si="60"/>
        <v/>
      </c>
      <c r="X231" s="1" t="str">
        <f t="shared" si="60"/>
        <v/>
      </c>
      <c r="Y231" s="1" t="str">
        <f t="shared" si="60"/>
        <v/>
      </c>
      <c r="Z231" s="1" t="e">
        <f t="shared" si="61"/>
        <v>#N/A</v>
      </c>
      <c r="AA231" s="3">
        <f t="shared" si="52"/>
        <v>0</v>
      </c>
      <c r="AB231" s="13" t="e">
        <f t="shared" si="53"/>
        <v>#N/A</v>
      </c>
      <c r="AC231" s="13" t="e">
        <f t="shared" si="54"/>
        <v>#N/A</v>
      </c>
      <c r="AD231" s="13" t="e">
        <f t="shared" si="55"/>
        <v>#N/A</v>
      </c>
      <c r="AE231" s="13" t="e">
        <f t="shared" si="56"/>
        <v>#N/A</v>
      </c>
      <c r="AF231" s="13" t="e">
        <f t="shared" si="57"/>
        <v>#N/A</v>
      </c>
      <c r="AG231" s="13" t="e">
        <f t="shared" si="58"/>
        <v>#N/A</v>
      </c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T231" s="117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</row>
    <row r="232" spans="1:65" s="1" customFormat="1" x14ac:dyDescent="0.3">
      <c r="A232" s="11"/>
      <c r="B232" s="1" t="e">
        <f t="shared" si="51"/>
        <v>#N/A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1" t="str">
        <f t="shared" si="59"/>
        <v/>
      </c>
      <c r="W232" s="1" t="str">
        <f t="shared" si="60"/>
        <v/>
      </c>
      <c r="X232" s="1" t="str">
        <f t="shared" si="60"/>
        <v/>
      </c>
      <c r="Y232" s="1" t="str">
        <f t="shared" si="60"/>
        <v/>
      </c>
      <c r="Z232" s="1" t="e">
        <f t="shared" si="61"/>
        <v>#N/A</v>
      </c>
      <c r="AA232" s="3">
        <f t="shared" si="52"/>
        <v>0</v>
      </c>
      <c r="AB232" s="13" t="e">
        <f t="shared" si="53"/>
        <v>#N/A</v>
      </c>
      <c r="AC232" s="13" t="e">
        <f t="shared" si="54"/>
        <v>#N/A</v>
      </c>
      <c r="AD232" s="13" t="e">
        <f t="shared" si="55"/>
        <v>#N/A</v>
      </c>
      <c r="AE232" s="13" t="e">
        <f t="shared" si="56"/>
        <v>#N/A</v>
      </c>
      <c r="AF232" s="13" t="e">
        <f t="shared" si="57"/>
        <v>#N/A</v>
      </c>
      <c r="AG232" s="13" t="e">
        <f t="shared" si="58"/>
        <v>#N/A</v>
      </c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T232" s="117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</row>
    <row r="233" spans="1:65" s="1" customFormat="1" x14ac:dyDescent="0.3">
      <c r="A233" s="11"/>
      <c r="B233" s="1" t="e">
        <f t="shared" si="51"/>
        <v>#N/A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1" t="str">
        <f t="shared" si="59"/>
        <v/>
      </c>
      <c r="W233" s="1" t="str">
        <f t="shared" si="60"/>
        <v/>
      </c>
      <c r="X233" s="1" t="str">
        <f t="shared" si="60"/>
        <v/>
      </c>
      <c r="Y233" s="1" t="str">
        <f t="shared" si="60"/>
        <v/>
      </c>
      <c r="Z233" s="1" t="e">
        <f t="shared" si="61"/>
        <v>#N/A</v>
      </c>
      <c r="AA233" s="3">
        <f t="shared" si="52"/>
        <v>0</v>
      </c>
      <c r="AB233" s="13" t="e">
        <f t="shared" si="53"/>
        <v>#N/A</v>
      </c>
      <c r="AC233" s="13" t="e">
        <f t="shared" si="54"/>
        <v>#N/A</v>
      </c>
      <c r="AD233" s="13" t="e">
        <f t="shared" si="55"/>
        <v>#N/A</v>
      </c>
      <c r="AE233" s="13" t="e">
        <f t="shared" si="56"/>
        <v>#N/A</v>
      </c>
      <c r="AF233" s="13" t="e">
        <f t="shared" si="57"/>
        <v>#N/A</v>
      </c>
      <c r="AG233" s="13" t="e">
        <f t="shared" si="58"/>
        <v>#N/A</v>
      </c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T233" s="117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</row>
    <row r="234" spans="1:65" s="1" customFormat="1" x14ac:dyDescent="0.3">
      <c r="A234" s="11"/>
      <c r="B234" s="1" t="e">
        <f t="shared" si="51"/>
        <v>#N/A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1" t="str">
        <f t="shared" si="59"/>
        <v/>
      </c>
      <c r="W234" s="1" t="str">
        <f t="shared" si="60"/>
        <v/>
      </c>
      <c r="X234" s="1" t="str">
        <f t="shared" si="60"/>
        <v/>
      </c>
      <c r="Y234" s="1" t="str">
        <f t="shared" si="60"/>
        <v/>
      </c>
      <c r="Z234" s="1" t="e">
        <f t="shared" si="61"/>
        <v>#N/A</v>
      </c>
      <c r="AA234" s="3">
        <f t="shared" si="52"/>
        <v>0</v>
      </c>
      <c r="AB234" s="13" t="e">
        <f t="shared" si="53"/>
        <v>#N/A</v>
      </c>
      <c r="AC234" s="13" t="e">
        <f t="shared" si="54"/>
        <v>#N/A</v>
      </c>
      <c r="AD234" s="13" t="e">
        <f t="shared" si="55"/>
        <v>#N/A</v>
      </c>
      <c r="AE234" s="13" t="e">
        <f t="shared" si="56"/>
        <v>#N/A</v>
      </c>
      <c r="AF234" s="13" t="e">
        <f t="shared" si="57"/>
        <v>#N/A</v>
      </c>
      <c r="AG234" s="13" t="e">
        <f t="shared" si="58"/>
        <v>#N/A</v>
      </c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T234" s="117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</row>
    <row r="235" spans="1:65" s="1" customFormat="1" x14ac:dyDescent="0.3">
      <c r="A235" s="11"/>
      <c r="B235" s="1" t="e">
        <f t="shared" si="51"/>
        <v>#N/A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1" t="str">
        <f t="shared" si="59"/>
        <v/>
      </c>
      <c r="W235" s="1" t="str">
        <f t="shared" si="60"/>
        <v/>
      </c>
      <c r="X235" s="1" t="str">
        <f t="shared" si="60"/>
        <v/>
      </c>
      <c r="Y235" s="1" t="str">
        <f t="shared" si="60"/>
        <v/>
      </c>
      <c r="Z235" s="1" t="e">
        <f t="shared" si="61"/>
        <v>#N/A</v>
      </c>
      <c r="AA235" s="3">
        <f t="shared" si="52"/>
        <v>0</v>
      </c>
      <c r="AB235" s="13" t="e">
        <f t="shared" si="53"/>
        <v>#N/A</v>
      </c>
      <c r="AC235" s="13" t="e">
        <f t="shared" si="54"/>
        <v>#N/A</v>
      </c>
      <c r="AD235" s="13" t="e">
        <f t="shared" si="55"/>
        <v>#N/A</v>
      </c>
      <c r="AE235" s="13" t="e">
        <f t="shared" si="56"/>
        <v>#N/A</v>
      </c>
      <c r="AF235" s="13" t="e">
        <f t="shared" si="57"/>
        <v>#N/A</v>
      </c>
      <c r="AG235" s="13" t="e">
        <f t="shared" si="58"/>
        <v>#N/A</v>
      </c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T235" s="117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</row>
    <row r="236" spans="1:65" s="1" customFormat="1" x14ac:dyDescent="0.3">
      <c r="A236" s="11"/>
      <c r="B236" s="1" t="e">
        <f t="shared" si="51"/>
        <v>#N/A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1" t="str">
        <f t="shared" si="59"/>
        <v/>
      </c>
      <c r="W236" s="1" t="str">
        <f t="shared" si="60"/>
        <v/>
      </c>
      <c r="X236" s="1" t="str">
        <f t="shared" si="60"/>
        <v/>
      </c>
      <c r="Y236" s="1" t="str">
        <f t="shared" si="60"/>
        <v/>
      </c>
      <c r="Z236" s="1" t="e">
        <f t="shared" si="61"/>
        <v>#N/A</v>
      </c>
      <c r="AA236" s="3">
        <f t="shared" si="52"/>
        <v>0</v>
      </c>
      <c r="AB236" s="13" t="e">
        <f t="shared" si="53"/>
        <v>#N/A</v>
      </c>
      <c r="AC236" s="13" t="e">
        <f t="shared" si="54"/>
        <v>#N/A</v>
      </c>
      <c r="AD236" s="13" t="e">
        <f t="shared" si="55"/>
        <v>#N/A</v>
      </c>
      <c r="AE236" s="13" t="e">
        <f t="shared" si="56"/>
        <v>#N/A</v>
      </c>
      <c r="AF236" s="13" t="e">
        <f t="shared" si="57"/>
        <v>#N/A</v>
      </c>
      <c r="AG236" s="13" t="e">
        <f t="shared" si="58"/>
        <v>#N/A</v>
      </c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T236" s="117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</row>
    <row r="237" spans="1:65" s="1" customFormat="1" x14ac:dyDescent="0.3">
      <c r="A237" s="11"/>
      <c r="B237" s="1" t="e">
        <f t="shared" si="51"/>
        <v>#N/A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1" t="str">
        <f t="shared" si="59"/>
        <v/>
      </c>
      <c r="W237" s="1" t="str">
        <f t="shared" si="60"/>
        <v/>
      </c>
      <c r="X237" s="1" t="str">
        <f t="shared" si="60"/>
        <v/>
      </c>
      <c r="Y237" s="1" t="str">
        <f t="shared" si="60"/>
        <v/>
      </c>
      <c r="Z237" s="1" t="e">
        <f t="shared" si="61"/>
        <v>#N/A</v>
      </c>
      <c r="AA237" s="3">
        <f t="shared" si="52"/>
        <v>0</v>
      </c>
      <c r="AB237" s="13" t="e">
        <f t="shared" si="53"/>
        <v>#N/A</v>
      </c>
      <c r="AC237" s="13" t="e">
        <f t="shared" si="54"/>
        <v>#N/A</v>
      </c>
      <c r="AD237" s="13" t="e">
        <f t="shared" si="55"/>
        <v>#N/A</v>
      </c>
      <c r="AE237" s="13" t="e">
        <f t="shared" si="56"/>
        <v>#N/A</v>
      </c>
      <c r="AF237" s="13" t="e">
        <f t="shared" si="57"/>
        <v>#N/A</v>
      </c>
      <c r="AG237" s="13" t="e">
        <f t="shared" si="58"/>
        <v>#N/A</v>
      </c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T237" s="117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</row>
    <row r="238" spans="1:65" s="1" customFormat="1" x14ac:dyDescent="0.3">
      <c r="A238" s="11"/>
      <c r="B238" s="1" t="e">
        <f t="shared" si="51"/>
        <v>#N/A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1" t="str">
        <f t="shared" si="59"/>
        <v/>
      </c>
      <c r="W238" s="1" t="str">
        <f t="shared" si="60"/>
        <v/>
      </c>
      <c r="X238" s="1" t="str">
        <f t="shared" si="60"/>
        <v/>
      </c>
      <c r="Y238" s="1" t="str">
        <f t="shared" si="60"/>
        <v/>
      </c>
      <c r="Z238" s="1" t="e">
        <f t="shared" si="61"/>
        <v>#N/A</v>
      </c>
      <c r="AA238" s="3">
        <f t="shared" si="52"/>
        <v>0</v>
      </c>
      <c r="AB238" s="13" t="e">
        <f t="shared" si="53"/>
        <v>#N/A</v>
      </c>
      <c r="AC238" s="13" t="e">
        <f t="shared" si="54"/>
        <v>#N/A</v>
      </c>
      <c r="AD238" s="13" t="e">
        <f t="shared" si="55"/>
        <v>#N/A</v>
      </c>
      <c r="AE238" s="13" t="e">
        <f t="shared" si="56"/>
        <v>#N/A</v>
      </c>
      <c r="AF238" s="13" t="e">
        <f t="shared" si="57"/>
        <v>#N/A</v>
      </c>
      <c r="AG238" s="13" t="e">
        <f t="shared" si="58"/>
        <v>#N/A</v>
      </c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T238" s="117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</row>
    <row r="239" spans="1:65" s="1" customFormat="1" x14ac:dyDescent="0.3">
      <c r="A239" s="11"/>
      <c r="B239" s="1" t="e">
        <f t="shared" si="51"/>
        <v>#N/A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1" t="str">
        <f t="shared" si="59"/>
        <v/>
      </c>
      <c r="W239" s="1" t="str">
        <f t="shared" si="60"/>
        <v/>
      </c>
      <c r="X239" s="1" t="str">
        <f t="shared" si="60"/>
        <v/>
      </c>
      <c r="Y239" s="1" t="str">
        <f t="shared" si="60"/>
        <v/>
      </c>
      <c r="Z239" s="1" t="e">
        <f t="shared" si="61"/>
        <v>#N/A</v>
      </c>
      <c r="AA239" s="3">
        <f t="shared" si="52"/>
        <v>0</v>
      </c>
      <c r="AB239" s="13" t="e">
        <f t="shared" si="53"/>
        <v>#N/A</v>
      </c>
      <c r="AC239" s="13" t="e">
        <f t="shared" si="54"/>
        <v>#N/A</v>
      </c>
      <c r="AD239" s="13" t="e">
        <f t="shared" si="55"/>
        <v>#N/A</v>
      </c>
      <c r="AE239" s="13" t="e">
        <f t="shared" si="56"/>
        <v>#N/A</v>
      </c>
      <c r="AF239" s="13" t="e">
        <f t="shared" si="57"/>
        <v>#N/A</v>
      </c>
      <c r="AG239" s="13" t="e">
        <f t="shared" si="58"/>
        <v>#N/A</v>
      </c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T239" s="117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</row>
    <row r="240" spans="1:65" s="1" customFormat="1" x14ac:dyDescent="0.3">
      <c r="A240" s="11"/>
      <c r="B240" s="1" t="e">
        <f t="shared" si="51"/>
        <v>#N/A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1" t="str">
        <f t="shared" si="59"/>
        <v/>
      </c>
      <c r="W240" s="1" t="str">
        <f t="shared" si="60"/>
        <v/>
      </c>
      <c r="X240" s="1" t="str">
        <f t="shared" si="60"/>
        <v/>
      </c>
      <c r="Y240" s="1" t="str">
        <f t="shared" si="60"/>
        <v/>
      </c>
      <c r="Z240" s="1" t="e">
        <f t="shared" si="61"/>
        <v>#N/A</v>
      </c>
      <c r="AA240" s="3">
        <f t="shared" si="52"/>
        <v>0</v>
      </c>
      <c r="AB240" s="13" t="e">
        <f t="shared" si="53"/>
        <v>#N/A</v>
      </c>
      <c r="AC240" s="13" t="e">
        <f t="shared" si="54"/>
        <v>#N/A</v>
      </c>
      <c r="AD240" s="13" t="e">
        <f t="shared" si="55"/>
        <v>#N/A</v>
      </c>
      <c r="AE240" s="13" t="e">
        <f t="shared" si="56"/>
        <v>#N/A</v>
      </c>
      <c r="AF240" s="13" t="e">
        <f t="shared" si="57"/>
        <v>#N/A</v>
      </c>
      <c r="AG240" s="13" t="e">
        <f t="shared" si="58"/>
        <v>#N/A</v>
      </c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T240" s="117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</row>
    <row r="241" spans="1:65" s="1" customFormat="1" x14ac:dyDescent="0.3">
      <c r="A241" s="11"/>
      <c r="B241" s="1" t="e">
        <f t="shared" si="51"/>
        <v>#N/A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1" t="str">
        <f t="shared" si="59"/>
        <v/>
      </c>
      <c r="W241" s="1" t="str">
        <f t="shared" si="60"/>
        <v/>
      </c>
      <c r="X241" s="1" t="str">
        <f t="shared" si="60"/>
        <v/>
      </c>
      <c r="Y241" s="1" t="str">
        <f t="shared" si="60"/>
        <v/>
      </c>
      <c r="Z241" s="1" t="e">
        <f t="shared" si="61"/>
        <v>#N/A</v>
      </c>
      <c r="AA241" s="3">
        <f t="shared" si="52"/>
        <v>0</v>
      </c>
      <c r="AB241" s="13" t="e">
        <f t="shared" si="53"/>
        <v>#N/A</v>
      </c>
      <c r="AC241" s="13" t="e">
        <f t="shared" si="54"/>
        <v>#N/A</v>
      </c>
      <c r="AD241" s="13" t="e">
        <f t="shared" si="55"/>
        <v>#N/A</v>
      </c>
      <c r="AE241" s="13" t="e">
        <f t="shared" si="56"/>
        <v>#N/A</v>
      </c>
      <c r="AF241" s="13" t="e">
        <f t="shared" si="57"/>
        <v>#N/A</v>
      </c>
      <c r="AG241" s="13" t="e">
        <f t="shared" si="58"/>
        <v>#N/A</v>
      </c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T241" s="117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</row>
    <row r="242" spans="1:65" s="1" customFormat="1" x14ac:dyDescent="0.3">
      <c r="A242" s="11"/>
      <c r="B242" s="1" t="e">
        <f t="shared" si="51"/>
        <v>#N/A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1" t="str">
        <f t="shared" si="59"/>
        <v/>
      </c>
      <c r="W242" s="1" t="str">
        <f t="shared" si="60"/>
        <v/>
      </c>
      <c r="X242" s="1" t="str">
        <f t="shared" si="60"/>
        <v/>
      </c>
      <c r="Y242" s="1" t="str">
        <f t="shared" si="60"/>
        <v/>
      </c>
      <c r="Z242" s="1" t="e">
        <f t="shared" si="61"/>
        <v>#N/A</v>
      </c>
      <c r="AA242" s="3">
        <f t="shared" si="52"/>
        <v>0</v>
      </c>
      <c r="AB242" s="13" t="e">
        <f t="shared" si="53"/>
        <v>#N/A</v>
      </c>
      <c r="AC242" s="13" t="e">
        <f t="shared" si="54"/>
        <v>#N/A</v>
      </c>
      <c r="AD242" s="13" t="e">
        <f t="shared" si="55"/>
        <v>#N/A</v>
      </c>
      <c r="AE242" s="13" t="e">
        <f t="shared" si="56"/>
        <v>#N/A</v>
      </c>
      <c r="AF242" s="13" t="e">
        <f t="shared" si="57"/>
        <v>#N/A</v>
      </c>
      <c r="AG242" s="13" t="e">
        <f t="shared" si="58"/>
        <v>#N/A</v>
      </c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T242" s="117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</row>
    <row r="243" spans="1:65" s="1" customFormat="1" x14ac:dyDescent="0.3">
      <c r="A243" s="11"/>
      <c r="B243" s="1" t="e">
        <f t="shared" si="51"/>
        <v>#N/A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1" t="str">
        <f t="shared" si="59"/>
        <v/>
      </c>
      <c r="W243" s="1" t="str">
        <f t="shared" si="60"/>
        <v/>
      </c>
      <c r="X243" s="1" t="str">
        <f t="shared" si="60"/>
        <v/>
      </c>
      <c r="Y243" s="1" t="str">
        <f t="shared" si="60"/>
        <v/>
      </c>
      <c r="Z243" s="1" t="e">
        <f t="shared" si="61"/>
        <v>#N/A</v>
      </c>
      <c r="AA243" s="3">
        <f t="shared" si="52"/>
        <v>0</v>
      </c>
      <c r="AB243" s="13" t="e">
        <f t="shared" si="53"/>
        <v>#N/A</v>
      </c>
      <c r="AC243" s="13" t="e">
        <f t="shared" si="54"/>
        <v>#N/A</v>
      </c>
      <c r="AD243" s="13" t="e">
        <f t="shared" si="55"/>
        <v>#N/A</v>
      </c>
      <c r="AE243" s="13" t="e">
        <f t="shared" si="56"/>
        <v>#N/A</v>
      </c>
      <c r="AF243" s="13" t="e">
        <f t="shared" si="57"/>
        <v>#N/A</v>
      </c>
      <c r="AG243" s="13" t="e">
        <f t="shared" si="58"/>
        <v>#N/A</v>
      </c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T243" s="117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</row>
    <row r="244" spans="1:65" s="1" customFormat="1" x14ac:dyDescent="0.3">
      <c r="A244" s="11"/>
      <c r="B244" s="1" t="e">
        <f t="shared" si="51"/>
        <v>#N/A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1" t="str">
        <f t="shared" si="59"/>
        <v/>
      </c>
      <c r="W244" s="1" t="str">
        <f t="shared" si="60"/>
        <v/>
      </c>
      <c r="X244" s="1" t="str">
        <f t="shared" si="60"/>
        <v/>
      </c>
      <c r="Y244" s="1" t="str">
        <f t="shared" si="60"/>
        <v/>
      </c>
      <c r="Z244" s="1" t="e">
        <f t="shared" si="61"/>
        <v>#N/A</v>
      </c>
      <c r="AA244" s="3">
        <f t="shared" si="52"/>
        <v>0</v>
      </c>
      <c r="AB244" s="13" t="e">
        <f t="shared" si="53"/>
        <v>#N/A</v>
      </c>
      <c r="AC244" s="13" t="e">
        <f t="shared" si="54"/>
        <v>#N/A</v>
      </c>
      <c r="AD244" s="13" t="e">
        <f t="shared" si="55"/>
        <v>#N/A</v>
      </c>
      <c r="AE244" s="13" t="e">
        <f t="shared" si="56"/>
        <v>#N/A</v>
      </c>
      <c r="AF244" s="13" t="e">
        <f t="shared" si="57"/>
        <v>#N/A</v>
      </c>
      <c r="AG244" s="13" t="e">
        <f t="shared" si="58"/>
        <v>#N/A</v>
      </c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T244" s="117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</row>
    <row r="245" spans="1:65" s="1" customFormat="1" x14ac:dyDescent="0.3">
      <c r="A245" s="11"/>
      <c r="B245" s="1" t="e">
        <f t="shared" si="51"/>
        <v>#N/A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1" t="str">
        <f t="shared" si="59"/>
        <v/>
      </c>
      <c r="W245" s="1" t="str">
        <f t="shared" si="60"/>
        <v/>
      </c>
      <c r="X245" s="1" t="str">
        <f t="shared" si="60"/>
        <v/>
      </c>
      <c r="Y245" s="1" t="str">
        <f t="shared" si="60"/>
        <v/>
      </c>
      <c r="Z245" s="1" t="e">
        <f t="shared" si="61"/>
        <v>#N/A</v>
      </c>
      <c r="AA245" s="3">
        <f t="shared" si="52"/>
        <v>0</v>
      </c>
      <c r="AB245" s="13" t="e">
        <f t="shared" si="53"/>
        <v>#N/A</v>
      </c>
      <c r="AC245" s="13" t="e">
        <f t="shared" si="54"/>
        <v>#N/A</v>
      </c>
      <c r="AD245" s="13" t="e">
        <f t="shared" si="55"/>
        <v>#N/A</v>
      </c>
      <c r="AE245" s="13" t="e">
        <f t="shared" si="56"/>
        <v>#N/A</v>
      </c>
      <c r="AF245" s="13" t="e">
        <f t="shared" si="57"/>
        <v>#N/A</v>
      </c>
      <c r="AG245" s="13" t="e">
        <f t="shared" si="58"/>
        <v>#N/A</v>
      </c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T245" s="117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</row>
    <row r="246" spans="1:65" s="1" customFormat="1" x14ac:dyDescent="0.3">
      <c r="A246" s="11"/>
      <c r="B246" s="1" t="e">
        <f t="shared" si="51"/>
        <v>#N/A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1" t="str">
        <f t="shared" si="59"/>
        <v/>
      </c>
      <c r="W246" s="1" t="str">
        <f t="shared" si="60"/>
        <v/>
      </c>
      <c r="X246" s="1" t="str">
        <f t="shared" si="60"/>
        <v/>
      </c>
      <c r="Y246" s="1" t="str">
        <f t="shared" si="60"/>
        <v/>
      </c>
      <c r="Z246" s="1" t="e">
        <f t="shared" si="61"/>
        <v>#N/A</v>
      </c>
      <c r="AA246" s="3">
        <f t="shared" si="52"/>
        <v>0</v>
      </c>
      <c r="AB246" s="13" t="e">
        <f t="shared" si="53"/>
        <v>#N/A</v>
      </c>
      <c r="AC246" s="13" t="e">
        <f t="shared" si="54"/>
        <v>#N/A</v>
      </c>
      <c r="AD246" s="13" t="e">
        <f t="shared" si="55"/>
        <v>#N/A</v>
      </c>
      <c r="AE246" s="13" t="e">
        <f t="shared" si="56"/>
        <v>#N/A</v>
      </c>
      <c r="AF246" s="13" t="e">
        <f t="shared" si="57"/>
        <v>#N/A</v>
      </c>
      <c r="AG246" s="13" t="e">
        <f t="shared" si="58"/>
        <v>#N/A</v>
      </c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T246" s="117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</row>
    <row r="247" spans="1:65" s="1" customFormat="1" x14ac:dyDescent="0.3">
      <c r="A247" s="11"/>
      <c r="B247" s="1" t="e">
        <f t="shared" si="51"/>
        <v>#N/A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1" t="str">
        <f t="shared" si="59"/>
        <v/>
      </c>
      <c r="W247" s="1" t="str">
        <f t="shared" si="60"/>
        <v/>
      </c>
      <c r="X247" s="1" t="str">
        <f t="shared" si="60"/>
        <v/>
      </c>
      <c r="Y247" s="1" t="str">
        <f t="shared" si="60"/>
        <v/>
      </c>
      <c r="Z247" s="1" t="e">
        <f t="shared" si="61"/>
        <v>#N/A</v>
      </c>
      <c r="AA247" s="3">
        <f t="shared" si="52"/>
        <v>0</v>
      </c>
      <c r="AB247" s="13" t="e">
        <f t="shared" si="53"/>
        <v>#N/A</v>
      </c>
      <c r="AC247" s="13" t="e">
        <f t="shared" si="54"/>
        <v>#N/A</v>
      </c>
      <c r="AD247" s="13" t="e">
        <f t="shared" si="55"/>
        <v>#N/A</v>
      </c>
      <c r="AE247" s="13" t="e">
        <f t="shared" si="56"/>
        <v>#N/A</v>
      </c>
      <c r="AF247" s="13" t="e">
        <f t="shared" si="57"/>
        <v>#N/A</v>
      </c>
      <c r="AG247" s="13" t="e">
        <f t="shared" si="58"/>
        <v>#N/A</v>
      </c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T247" s="117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</row>
    <row r="248" spans="1:65" s="1" customFormat="1" x14ac:dyDescent="0.3">
      <c r="A248" s="11"/>
      <c r="B248" s="1" t="e">
        <f t="shared" si="51"/>
        <v>#N/A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1" t="str">
        <f t="shared" si="59"/>
        <v/>
      </c>
      <c r="W248" s="1" t="str">
        <f t="shared" si="60"/>
        <v/>
      </c>
      <c r="X248" s="1" t="str">
        <f t="shared" si="60"/>
        <v/>
      </c>
      <c r="Y248" s="1" t="str">
        <f t="shared" si="60"/>
        <v/>
      </c>
      <c r="Z248" s="1" t="e">
        <f t="shared" si="61"/>
        <v>#N/A</v>
      </c>
      <c r="AA248" s="3">
        <f t="shared" si="52"/>
        <v>0</v>
      </c>
      <c r="AB248" s="13" t="e">
        <f t="shared" si="53"/>
        <v>#N/A</v>
      </c>
      <c r="AC248" s="13" t="e">
        <f t="shared" si="54"/>
        <v>#N/A</v>
      </c>
      <c r="AD248" s="13" t="e">
        <f t="shared" si="55"/>
        <v>#N/A</v>
      </c>
      <c r="AE248" s="13" t="e">
        <f t="shared" si="56"/>
        <v>#N/A</v>
      </c>
      <c r="AF248" s="13" t="e">
        <f t="shared" si="57"/>
        <v>#N/A</v>
      </c>
      <c r="AG248" s="13" t="e">
        <f t="shared" si="58"/>
        <v>#N/A</v>
      </c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T248" s="117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</row>
    <row r="249" spans="1:65" s="1" customFormat="1" x14ac:dyDescent="0.3">
      <c r="A249" s="11"/>
      <c r="B249" s="1" t="e">
        <f t="shared" si="51"/>
        <v>#N/A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1" t="str">
        <f t="shared" si="59"/>
        <v/>
      </c>
      <c r="W249" s="1" t="str">
        <f t="shared" si="60"/>
        <v/>
      </c>
      <c r="X249" s="1" t="str">
        <f t="shared" si="60"/>
        <v/>
      </c>
      <c r="Y249" s="1" t="str">
        <f t="shared" si="60"/>
        <v/>
      </c>
      <c r="Z249" s="1" t="e">
        <f t="shared" si="61"/>
        <v>#N/A</v>
      </c>
      <c r="AA249" s="3">
        <f t="shared" si="52"/>
        <v>0</v>
      </c>
      <c r="AB249" s="13" t="e">
        <f t="shared" si="53"/>
        <v>#N/A</v>
      </c>
      <c r="AC249" s="13" t="e">
        <f t="shared" si="54"/>
        <v>#N/A</v>
      </c>
      <c r="AD249" s="13" t="e">
        <f t="shared" si="55"/>
        <v>#N/A</v>
      </c>
      <c r="AE249" s="13" t="e">
        <f t="shared" si="56"/>
        <v>#N/A</v>
      </c>
      <c r="AF249" s="13" t="e">
        <f t="shared" si="57"/>
        <v>#N/A</v>
      </c>
      <c r="AG249" s="13" t="e">
        <f t="shared" si="58"/>
        <v>#N/A</v>
      </c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T249" s="117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</row>
    <row r="250" spans="1:65" s="1" customFormat="1" x14ac:dyDescent="0.3">
      <c r="A250" s="11"/>
      <c r="B250" s="1" t="e">
        <f t="shared" si="51"/>
        <v>#N/A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1" t="str">
        <f t="shared" si="59"/>
        <v/>
      </c>
      <c r="W250" s="1" t="str">
        <f t="shared" si="60"/>
        <v/>
      </c>
      <c r="X250" s="1" t="str">
        <f t="shared" si="60"/>
        <v/>
      </c>
      <c r="Y250" s="1" t="str">
        <f t="shared" si="60"/>
        <v/>
      </c>
      <c r="Z250" s="1" t="e">
        <f t="shared" si="61"/>
        <v>#N/A</v>
      </c>
      <c r="AA250" s="3">
        <f t="shared" si="52"/>
        <v>0</v>
      </c>
      <c r="AB250" s="13" t="e">
        <f t="shared" si="53"/>
        <v>#N/A</v>
      </c>
      <c r="AC250" s="13" t="e">
        <f t="shared" si="54"/>
        <v>#N/A</v>
      </c>
      <c r="AD250" s="13" t="e">
        <f t="shared" si="55"/>
        <v>#N/A</v>
      </c>
      <c r="AE250" s="13" t="e">
        <f t="shared" si="56"/>
        <v>#N/A</v>
      </c>
      <c r="AF250" s="13" t="e">
        <f t="shared" si="57"/>
        <v>#N/A</v>
      </c>
      <c r="AG250" s="13" t="e">
        <f t="shared" si="58"/>
        <v>#N/A</v>
      </c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T250" s="117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</row>
    <row r="251" spans="1:65" s="1" customFormat="1" x14ac:dyDescent="0.3">
      <c r="A251" s="11"/>
      <c r="B251" s="1" t="e">
        <f t="shared" si="51"/>
        <v>#N/A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1" t="str">
        <f t="shared" si="59"/>
        <v/>
      </c>
      <c r="W251" s="1" t="str">
        <f t="shared" si="60"/>
        <v/>
      </c>
      <c r="X251" s="1" t="str">
        <f t="shared" si="60"/>
        <v/>
      </c>
      <c r="Y251" s="1" t="str">
        <f t="shared" si="60"/>
        <v/>
      </c>
      <c r="Z251" s="1" t="e">
        <f t="shared" si="61"/>
        <v>#N/A</v>
      </c>
      <c r="AA251" s="3">
        <f t="shared" si="52"/>
        <v>0</v>
      </c>
      <c r="AB251" s="13" t="e">
        <f t="shared" si="53"/>
        <v>#N/A</v>
      </c>
      <c r="AC251" s="13" t="e">
        <f t="shared" si="54"/>
        <v>#N/A</v>
      </c>
      <c r="AD251" s="13" t="e">
        <f t="shared" si="55"/>
        <v>#N/A</v>
      </c>
      <c r="AE251" s="13" t="e">
        <f t="shared" si="56"/>
        <v>#N/A</v>
      </c>
      <c r="AF251" s="13" t="e">
        <f t="shared" si="57"/>
        <v>#N/A</v>
      </c>
      <c r="AG251" s="13" t="e">
        <f t="shared" si="58"/>
        <v>#N/A</v>
      </c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T251" s="117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</row>
    <row r="252" spans="1:65" s="1" customFormat="1" x14ac:dyDescent="0.3">
      <c r="A252" s="11"/>
      <c r="B252" s="1" t="e">
        <f t="shared" si="51"/>
        <v>#N/A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1" t="str">
        <f t="shared" si="59"/>
        <v/>
      </c>
      <c r="W252" s="1" t="str">
        <f t="shared" si="60"/>
        <v/>
      </c>
      <c r="X252" s="1" t="str">
        <f t="shared" si="60"/>
        <v/>
      </c>
      <c r="Y252" s="1" t="str">
        <f t="shared" si="60"/>
        <v/>
      </c>
      <c r="Z252" s="1" t="e">
        <f t="shared" si="61"/>
        <v>#N/A</v>
      </c>
      <c r="AA252" s="3">
        <f t="shared" si="52"/>
        <v>0</v>
      </c>
      <c r="AB252" s="13" t="e">
        <f t="shared" si="53"/>
        <v>#N/A</v>
      </c>
      <c r="AC252" s="13" t="e">
        <f t="shared" si="54"/>
        <v>#N/A</v>
      </c>
      <c r="AD252" s="13" t="e">
        <f t="shared" si="55"/>
        <v>#N/A</v>
      </c>
      <c r="AE252" s="13" t="e">
        <f t="shared" si="56"/>
        <v>#N/A</v>
      </c>
      <c r="AF252" s="13" t="e">
        <f t="shared" si="57"/>
        <v>#N/A</v>
      </c>
      <c r="AG252" s="13" t="e">
        <f t="shared" si="58"/>
        <v>#N/A</v>
      </c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T252" s="117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</row>
    <row r="253" spans="1:65" s="1" customFormat="1" x14ac:dyDescent="0.3">
      <c r="A253" s="11"/>
      <c r="B253" s="1" t="e">
        <f t="shared" si="51"/>
        <v>#N/A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1" t="str">
        <f t="shared" si="59"/>
        <v/>
      </c>
      <c r="W253" s="1" t="str">
        <f t="shared" si="60"/>
        <v/>
      </c>
      <c r="X253" s="1" t="str">
        <f t="shared" si="60"/>
        <v/>
      </c>
      <c r="Y253" s="1" t="str">
        <f t="shared" si="60"/>
        <v/>
      </c>
      <c r="Z253" s="1" t="e">
        <f t="shared" si="61"/>
        <v>#N/A</v>
      </c>
      <c r="AA253" s="3">
        <f t="shared" si="52"/>
        <v>0</v>
      </c>
      <c r="AB253" s="13" t="e">
        <f t="shared" si="53"/>
        <v>#N/A</v>
      </c>
      <c r="AC253" s="13" t="e">
        <f t="shared" si="54"/>
        <v>#N/A</v>
      </c>
      <c r="AD253" s="13" t="e">
        <f t="shared" si="55"/>
        <v>#N/A</v>
      </c>
      <c r="AE253" s="13" t="e">
        <f t="shared" si="56"/>
        <v>#N/A</v>
      </c>
      <c r="AF253" s="13" t="e">
        <f t="shared" si="57"/>
        <v>#N/A</v>
      </c>
      <c r="AG253" s="13" t="e">
        <f t="shared" si="58"/>
        <v>#N/A</v>
      </c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T253" s="117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</row>
    <row r="254" spans="1:65" s="1" customFormat="1" x14ac:dyDescent="0.3">
      <c r="A254" s="11"/>
      <c r="B254" s="1" t="e">
        <f t="shared" si="51"/>
        <v>#N/A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1" t="str">
        <f t="shared" si="59"/>
        <v/>
      </c>
      <c r="W254" s="1" t="str">
        <f t="shared" si="60"/>
        <v/>
      </c>
      <c r="X254" s="1" t="str">
        <f t="shared" si="60"/>
        <v/>
      </c>
      <c r="Y254" s="1" t="str">
        <f t="shared" si="60"/>
        <v/>
      </c>
      <c r="Z254" s="1" t="e">
        <f t="shared" si="61"/>
        <v>#N/A</v>
      </c>
      <c r="AA254" s="3">
        <f t="shared" si="52"/>
        <v>0</v>
      </c>
      <c r="AB254" s="13" t="e">
        <f t="shared" si="53"/>
        <v>#N/A</v>
      </c>
      <c r="AC254" s="13" t="e">
        <f t="shared" si="54"/>
        <v>#N/A</v>
      </c>
      <c r="AD254" s="13" t="e">
        <f t="shared" si="55"/>
        <v>#N/A</v>
      </c>
      <c r="AE254" s="13" t="e">
        <f t="shared" si="56"/>
        <v>#N/A</v>
      </c>
      <c r="AF254" s="13" t="e">
        <f t="shared" si="57"/>
        <v>#N/A</v>
      </c>
      <c r="AG254" s="13" t="e">
        <f t="shared" si="58"/>
        <v>#N/A</v>
      </c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T254" s="117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</row>
    <row r="255" spans="1:65" s="1" customFormat="1" x14ac:dyDescent="0.3">
      <c r="A255" s="11"/>
      <c r="B255" s="1" t="e">
        <f t="shared" si="51"/>
        <v>#N/A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1" t="str">
        <f t="shared" si="59"/>
        <v/>
      </c>
      <c r="W255" s="1" t="str">
        <f t="shared" si="60"/>
        <v/>
      </c>
      <c r="X255" s="1" t="str">
        <f t="shared" si="60"/>
        <v/>
      </c>
      <c r="Y255" s="1" t="str">
        <f t="shared" si="60"/>
        <v/>
      </c>
      <c r="Z255" s="1" t="e">
        <f t="shared" si="61"/>
        <v>#N/A</v>
      </c>
      <c r="AA255" s="3">
        <f t="shared" si="52"/>
        <v>0</v>
      </c>
      <c r="AB255" s="13" t="e">
        <f t="shared" si="53"/>
        <v>#N/A</v>
      </c>
      <c r="AC255" s="13" t="e">
        <f t="shared" si="54"/>
        <v>#N/A</v>
      </c>
      <c r="AD255" s="13" t="e">
        <f t="shared" si="55"/>
        <v>#N/A</v>
      </c>
      <c r="AE255" s="13" t="e">
        <f t="shared" si="56"/>
        <v>#N/A</v>
      </c>
      <c r="AF255" s="13" t="e">
        <f t="shared" si="57"/>
        <v>#N/A</v>
      </c>
      <c r="AG255" s="13" t="e">
        <f t="shared" si="58"/>
        <v>#N/A</v>
      </c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T255" s="117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</row>
    <row r="256" spans="1:65" s="1" customFormat="1" x14ac:dyDescent="0.3">
      <c r="A256" s="11"/>
      <c r="B256" s="1" t="e">
        <f t="shared" si="51"/>
        <v>#N/A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1" t="str">
        <f t="shared" si="59"/>
        <v/>
      </c>
      <c r="W256" s="1" t="str">
        <f t="shared" si="60"/>
        <v/>
      </c>
      <c r="X256" s="1" t="str">
        <f t="shared" si="60"/>
        <v/>
      </c>
      <c r="Y256" s="1" t="str">
        <f t="shared" si="60"/>
        <v/>
      </c>
      <c r="Z256" s="1" t="e">
        <f t="shared" si="61"/>
        <v>#N/A</v>
      </c>
      <c r="AA256" s="3">
        <f t="shared" si="52"/>
        <v>0</v>
      </c>
      <c r="AB256" s="13" t="e">
        <f t="shared" si="53"/>
        <v>#N/A</v>
      </c>
      <c r="AC256" s="13" t="e">
        <f t="shared" si="54"/>
        <v>#N/A</v>
      </c>
      <c r="AD256" s="13" t="e">
        <f t="shared" si="55"/>
        <v>#N/A</v>
      </c>
      <c r="AE256" s="13" t="e">
        <f t="shared" si="56"/>
        <v>#N/A</v>
      </c>
      <c r="AF256" s="13" t="e">
        <f t="shared" si="57"/>
        <v>#N/A</v>
      </c>
      <c r="AG256" s="13" t="e">
        <f t="shared" si="58"/>
        <v>#N/A</v>
      </c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T256" s="117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</row>
    <row r="257" spans="1:65" s="1" customFormat="1" x14ac:dyDescent="0.3">
      <c r="A257" s="11"/>
      <c r="B257" s="1" t="e">
        <f t="shared" si="51"/>
        <v>#N/A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1" t="str">
        <f t="shared" si="59"/>
        <v/>
      </c>
      <c r="W257" s="1" t="str">
        <f t="shared" si="60"/>
        <v/>
      </c>
      <c r="X257" s="1" t="str">
        <f t="shared" si="60"/>
        <v/>
      </c>
      <c r="Y257" s="1" t="str">
        <f t="shared" si="60"/>
        <v/>
      </c>
      <c r="Z257" s="1" t="e">
        <f t="shared" si="61"/>
        <v>#N/A</v>
      </c>
      <c r="AA257" s="3">
        <f t="shared" si="52"/>
        <v>0</v>
      </c>
      <c r="AB257" s="13" t="e">
        <f t="shared" si="53"/>
        <v>#N/A</v>
      </c>
      <c r="AC257" s="13" t="e">
        <f t="shared" si="54"/>
        <v>#N/A</v>
      </c>
      <c r="AD257" s="13" t="e">
        <f t="shared" si="55"/>
        <v>#N/A</v>
      </c>
      <c r="AE257" s="13" t="e">
        <f t="shared" si="56"/>
        <v>#N/A</v>
      </c>
      <c r="AF257" s="13" t="e">
        <f t="shared" si="57"/>
        <v>#N/A</v>
      </c>
      <c r="AG257" s="13" t="e">
        <f t="shared" si="58"/>
        <v>#N/A</v>
      </c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T257" s="117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</row>
    <row r="258" spans="1:65" s="1" customFormat="1" x14ac:dyDescent="0.3">
      <c r="A258" s="11"/>
      <c r="B258" s="1" t="e">
        <f t="shared" si="51"/>
        <v>#N/A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1" t="str">
        <f t="shared" si="59"/>
        <v/>
      </c>
      <c r="W258" s="1" t="str">
        <f t="shared" si="60"/>
        <v/>
      </c>
      <c r="X258" s="1" t="str">
        <f t="shared" si="60"/>
        <v/>
      </c>
      <c r="Y258" s="1" t="str">
        <f t="shared" si="60"/>
        <v/>
      </c>
      <c r="Z258" s="1" t="e">
        <f t="shared" si="61"/>
        <v>#N/A</v>
      </c>
      <c r="AA258" s="3">
        <f t="shared" si="52"/>
        <v>0</v>
      </c>
      <c r="AB258" s="13" t="e">
        <f t="shared" si="53"/>
        <v>#N/A</v>
      </c>
      <c r="AC258" s="13" t="e">
        <f t="shared" si="54"/>
        <v>#N/A</v>
      </c>
      <c r="AD258" s="13" t="e">
        <f t="shared" si="55"/>
        <v>#N/A</v>
      </c>
      <c r="AE258" s="13" t="e">
        <f t="shared" si="56"/>
        <v>#N/A</v>
      </c>
      <c r="AF258" s="13" t="e">
        <f t="shared" si="57"/>
        <v>#N/A</v>
      </c>
      <c r="AG258" s="13" t="e">
        <f t="shared" si="58"/>
        <v>#N/A</v>
      </c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T258" s="117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</row>
    <row r="259" spans="1:65" s="1" customFormat="1" x14ac:dyDescent="0.3">
      <c r="A259" s="11"/>
      <c r="B259" s="1" t="e">
        <f t="shared" si="51"/>
        <v>#N/A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1" t="str">
        <f t="shared" si="59"/>
        <v/>
      </c>
      <c r="W259" s="1" t="str">
        <f t="shared" si="60"/>
        <v/>
      </c>
      <c r="X259" s="1" t="str">
        <f t="shared" si="60"/>
        <v/>
      </c>
      <c r="Y259" s="1" t="str">
        <f t="shared" si="60"/>
        <v/>
      </c>
      <c r="Z259" s="1" t="e">
        <f t="shared" si="61"/>
        <v>#N/A</v>
      </c>
      <c r="AA259" s="3">
        <f t="shared" si="52"/>
        <v>0</v>
      </c>
      <c r="AB259" s="13" t="e">
        <f t="shared" si="53"/>
        <v>#N/A</v>
      </c>
      <c r="AC259" s="13" t="e">
        <f t="shared" si="54"/>
        <v>#N/A</v>
      </c>
      <c r="AD259" s="13" t="e">
        <f t="shared" si="55"/>
        <v>#N/A</v>
      </c>
      <c r="AE259" s="13" t="e">
        <f t="shared" si="56"/>
        <v>#N/A</v>
      </c>
      <c r="AF259" s="13" t="e">
        <f t="shared" si="57"/>
        <v>#N/A</v>
      </c>
      <c r="AG259" s="13" t="e">
        <f t="shared" si="58"/>
        <v>#N/A</v>
      </c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T259" s="117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</row>
    <row r="260" spans="1:65" s="1" customFormat="1" x14ac:dyDescent="0.3">
      <c r="A260" s="11"/>
      <c r="B260" s="1" t="e">
        <f t="shared" si="51"/>
        <v>#N/A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1" t="str">
        <f t="shared" si="59"/>
        <v/>
      </c>
      <c r="W260" s="1" t="str">
        <f t="shared" si="60"/>
        <v/>
      </c>
      <c r="X260" s="1" t="str">
        <f t="shared" si="60"/>
        <v/>
      </c>
      <c r="Y260" s="1" t="str">
        <f t="shared" si="60"/>
        <v/>
      </c>
      <c r="Z260" s="1" t="e">
        <f t="shared" si="61"/>
        <v>#N/A</v>
      </c>
      <c r="AA260" s="3">
        <f t="shared" si="52"/>
        <v>0</v>
      </c>
      <c r="AB260" s="13" t="e">
        <f t="shared" si="53"/>
        <v>#N/A</v>
      </c>
      <c r="AC260" s="13" t="e">
        <f t="shared" si="54"/>
        <v>#N/A</v>
      </c>
      <c r="AD260" s="13" t="e">
        <f t="shared" si="55"/>
        <v>#N/A</v>
      </c>
      <c r="AE260" s="13" t="e">
        <f t="shared" si="56"/>
        <v>#N/A</v>
      </c>
      <c r="AF260" s="13" t="e">
        <f t="shared" si="57"/>
        <v>#N/A</v>
      </c>
      <c r="AG260" s="13" t="e">
        <f t="shared" si="58"/>
        <v>#N/A</v>
      </c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T260" s="117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</row>
    <row r="261" spans="1:65" s="1" customFormat="1" x14ac:dyDescent="0.3">
      <c r="A261" s="11"/>
      <c r="B261" s="1" t="e">
        <f t="shared" si="51"/>
        <v>#N/A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1" t="str">
        <f t="shared" si="59"/>
        <v/>
      </c>
      <c r="W261" s="1" t="str">
        <f t="shared" si="60"/>
        <v/>
      </c>
      <c r="X261" s="1" t="str">
        <f t="shared" si="60"/>
        <v/>
      </c>
      <c r="Y261" s="1" t="str">
        <f t="shared" si="60"/>
        <v/>
      </c>
      <c r="Z261" s="1" t="e">
        <f t="shared" si="61"/>
        <v>#N/A</v>
      </c>
      <c r="AA261" s="3">
        <f t="shared" si="52"/>
        <v>0</v>
      </c>
      <c r="AB261" s="13" t="e">
        <f t="shared" si="53"/>
        <v>#N/A</v>
      </c>
      <c r="AC261" s="13" t="e">
        <f t="shared" si="54"/>
        <v>#N/A</v>
      </c>
      <c r="AD261" s="13" t="e">
        <f t="shared" si="55"/>
        <v>#N/A</v>
      </c>
      <c r="AE261" s="13" t="e">
        <f t="shared" si="56"/>
        <v>#N/A</v>
      </c>
      <c r="AF261" s="13" t="e">
        <f t="shared" si="57"/>
        <v>#N/A</v>
      </c>
      <c r="AG261" s="13" t="e">
        <f t="shared" si="58"/>
        <v>#N/A</v>
      </c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T261" s="117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</row>
    <row r="262" spans="1:65" s="1" customFormat="1" x14ac:dyDescent="0.3">
      <c r="A262" s="11"/>
      <c r="B262" s="1" t="e">
        <f t="shared" si="51"/>
        <v>#N/A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1" t="str">
        <f t="shared" si="59"/>
        <v/>
      </c>
      <c r="W262" s="1" t="str">
        <f t="shared" si="60"/>
        <v/>
      </c>
      <c r="X262" s="1" t="str">
        <f t="shared" si="60"/>
        <v/>
      </c>
      <c r="Y262" s="1" t="str">
        <f t="shared" si="60"/>
        <v/>
      </c>
      <c r="Z262" s="1" t="e">
        <f t="shared" si="61"/>
        <v>#N/A</v>
      </c>
      <c r="AA262" s="3">
        <f t="shared" si="52"/>
        <v>0</v>
      </c>
      <c r="AB262" s="13" t="e">
        <f t="shared" si="53"/>
        <v>#N/A</v>
      </c>
      <c r="AC262" s="13" t="e">
        <f t="shared" si="54"/>
        <v>#N/A</v>
      </c>
      <c r="AD262" s="13" t="e">
        <f t="shared" si="55"/>
        <v>#N/A</v>
      </c>
      <c r="AE262" s="13" t="e">
        <f t="shared" si="56"/>
        <v>#N/A</v>
      </c>
      <c r="AF262" s="13" t="e">
        <f t="shared" si="57"/>
        <v>#N/A</v>
      </c>
      <c r="AG262" s="13" t="e">
        <f t="shared" si="58"/>
        <v>#N/A</v>
      </c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T262" s="117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</row>
    <row r="263" spans="1:65" s="1" customFormat="1" x14ac:dyDescent="0.3">
      <c r="A263" s="11"/>
      <c r="B263" s="1" t="e">
        <f t="shared" si="51"/>
        <v>#N/A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1" t="str">
        <f t="shared" si="59"/>
        <v/>
      </c>
      <c r="W263" s="1" t="str">
        <f t="shared" si="60"/>
        <v/>
      </c>
      <c r="X263" s="1" t="str">
        <f t="shared" si="60"/>
        <v/>
      </c>
      <c r="Y263" s="1" t="str">
        <f t="shared" si="60"/>
        <v/>
      </c>
      <c r="Z263" s="1" t="e">
        <f t="shared" si="61"/>
        <v>#N/A</v>
      </c>
      <c r="AA263" s="3">
        <f t="shared" si="52"/>
        <v>0</v>
      </c>
      <c r="AB263" s="13" t="e">
        <f t="shared" si="53"/>
        <v>#N/A</v>
      </c>
      <c r="AC263" s="13" t="e">
        <f t="shared" si="54"/>
        <v>#N/A</v>
      </c>
      <c r="AD263" s="13" t="e">
        <f t="shared" si="55"/>
        <v>#N/A</v>
      </c>
      <c r="AE263" s="13" t="e">
        <f t="shared" si="56"/>
        <v>#N/A</v>
      </c>
      <c r="AF263" s="13" t="e">
        <f t="shared" si="57"/>
        <v>#N/A</v>
      </c>
      <c r="AG263" s="13" t="e">
        <f t="shared" si="58"/>
        <v>#N/A</v>
      </c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T263" s="117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</row>
    <row r="264" spans="1:65" s="1" customFormat="1" x14ac:dyDescent="0.3">
      <c r="A264" s="11"/>
      <c r="B264" s="1" t="e">
        <f t="shared" si="51"/>
        <v>#N/A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1" t="str">
        <f t="shared" si="59"/>
        <v/>
      </c>
      <c r="W264" s="1" t="str">
        <f t="shared" si="60"/>
        <v/>
      </c>
      <c r="X264" s="1" t="str">
        <f t="shared" si="60"/>
        <v/>
      </c>
      <c r="Y264" s="1" t="str">
        <f t="shared" si="60"/>
        <v/>
      </c>
      <c r="Z264" s="1" t="e">
        <f t="shared" si="61"/>
        <v>#N/A</v>
      </c>
      <c r="AA264" s="3">
        <f t="shared" si="52"/>
        <v>0</v>
      </c>
      <c r="AB264" s="13" t="e">
        <f t="shared" si="53"/>
        <v>#N/A</v>
      </c>
      <c r="AC264" s="13" t="e">
        <f t="shared" si="54"/>
        <v>#N/A</v>
      </c>
      <c r="AD264" s="13" t="e">
        <f t="shared" si="55"/>
        <v>#N/A</v>
      </c>
      <c r="AE264" s="13" t="e">
        <f t="shared" si="56"/>
        <v>#N/A</v>
      </c>
      <c r="AF264" s="13" t="e">
        <f t="shared" si="57"/>
        <v>#N/A</v>
      </c>
      <c r="AG264" s="13" t="e">
        <f t="shared" si="58"/>
        <v>#N/A</v>
      </c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T264" s="117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</row>
    <row r="265" spans="1:65" s="1" customFormat="1" x14ac:dyDescent="0.3">
      <c r="A265" s="11"/>
      <c r="B265" s="1" t="e">
        <f t="shared" si="51"/>
        <v>#N/A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1" t="str">
        <f t="shared" si="59"/>
        <v/>
      </c>
      <c r="W265" s="1" t="str">
        <f t="shared" si="60"/>
        <v/>
      </c>
      <c r="X265" s="1" t="str">
        <f t="shared" si="60"/>
        <v/>
      </c>
      <c r="Y265" s="1" t="str">
        <f t="shared" si="60"/>
        <v/>
      </c>
      <c r="Z265" s="1" t="e">
        <f t="shared" si="61"/>
        <v>#N/A</v>
      </c>
      <c r="AA265" s="3">
        <f t="shared" si="52"/>
        <v>0</v>
      </c>
      <c r="AB265" s="13" t="e">
        <f t="shared" si="53"/>
        <v>#N/A</v>
      </c>
      <c r="AC265" s="13" t="e">
        <f t="shared" si="54"/>
        <v>#N/A</v>
      </c>
      <c r="AD265" s="13" t="e">
        <f t="shared" si="55"/>
        <v>#N/A</v>
      </c>
      <c r="AE265" s="13" t="e">
        <f t="shared" si="56"/>
        <v>#N/A</v>
      </c>
      <c r="AF265" s="13" t="e">
        <f t="shared" si="57"/>
        <v>#N/A</v>
      </c>
      <c r="AG265" s="13" t="e">
        <f t="shared" si="58"/>
        <v>#N/A</v>
      </c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T265" s="117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</row>
    <row r="266" spans="1:65" s="1" customFormat="1" x14ac:dyDescent="0.3">
      <c r="A266" s="11"/>
      <c r="B266" s="1" t="e">
        <f t="shared" si="51"/>
        <v>#N/A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1" t="str">
        <f t="shared" si="59"/>
        <v/>
      </c>
      <c r="W266" s="1" t="str">
        <f t="shared" si="60"/>
        <v/>
      </c>
      <c r="X266" s="1" t="str">
        <f t="shared" si="60"/>
        <v/>
      </c>
      <c r="Y266" s="1" t="str">
        <f t="shared" si="60"/>
        <v/>
      </c>
      <c r="Z266" s="1" t="e">
        <f t="shared" si="61"/>
        <v>#N/A</v>
      </c>
      <c r="AA266" s="3">
        <f t="shared" si="52"/>
        <v>0</v>
      </c>
      <c r="AB266" s="13" t="e">
        <f t="shared" si="53"/>
        <v>#N/A</v>
      </c>
      <c r="AC266" s="13" t="e">
        <f t="shared" si="54"/>
        <v>#N/A</v>
      </c>
      <c r="AD266" s="13" t="e">
        <f t="shared" si="55"/>
        <v>#N/A</v>
      </c>
      <c r="AE266" s="13" t="e">
        <f t="shared" si="56"/>
        <v>#N/A</v>
      </c>
      <c r="AF266" s="13" t="e">
        <f t="shared" si="57"/>
        <v>#N/A</v>
      </c>
      <c r="AG266" s="13" t="e">
        <f t="shared" si="58"/>
        <v>#N/A</v>
      </c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T266" s="117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</row>
    <row r="267" spans="1:65" s="1" customFormat="1" x14ac:dyDescent="0.3">
      <c r="A267" s="11"/>
      <c r="B267" s="1" t="e">
        <f t="shared" si="51"/>
        <v>#N/A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1" t="str">
        <f t="shared" si="59"/>
        <v/>
      </c>
      <c r="W267" s="1" t="str">
        <f t="shared" si="60"/>
        <v/>
      </c>
      <c r="X267" s="1" t="str">
        <f t="shared" si="60"/>
        <v/>
      </c>
      <c r="Y267" s="1" t="str">
        <f t="shared" si="60"/>
        <v/>
      </c>
      <c r="Z267" s="1" t="e">
        <f t="shared" si="61"/>
        <v>#N/A</v>
      </c>
      <c r="AA267" s="3">
        <f t="shared" si="52"/>
        <v>0</v>
      </c>
      <c r="AB267" s="13" t="e">
        <f t="shared" si="53"/>
        <v>#N/A</v>
      </c>
      <c r="AC267" s="13" t="e">
        <f t="shared" si="54"/>
        <v>#N/A</v>
      </c>
      <c r="AD267" s="13" t="e">
        <f t="shared" si="55"/>
        <v>#N/A</v>
      </c>
      <c r="AE267" s="13" t="e">
        <f t="shared" si="56"/>
        <v>#N/A</v>
      </c>
      <c r="AF267" s="13" t="e">
        <f t="shared" si="57"/>
        <v>#N/A</v>
      </c>
      <c r="AG267" s="13" t="e">
        <f t="shared" si="58"/>
        <v>#N/A</v>
      </c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T267" s="117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</row>
    <row r="268" spans="1:65" s="1" customFormat="1" x14ac:dyDescent="0.3">
      <c r="A268" s="11"/>
      <c r="B268" s="1" t="e">
        <f t="shared" si="51"/>
        <v>#N/A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1" t="str">
        <f t="shared" si="59"/>
        <v/>
      </c>
      <c r="W268" s="1" t="str">
        <f t="shared" si="60"/>
        <v/>
      </c>
      <c r="X268" s="1" t="str">
        <f t="shared" si="60"/>
        <v/>
      </c>
      <c r="Y268" s="1" t="str">
        <f t="shared" si="60"/>
        <v/>
      </c>
      <c r="Z268" s="1" t="e">
        <f t="shared" si="61"/>
        <v>#N/A</v>
      </c>
      <c r="AA268" s="3">
        <f t="shared" si="52"/>
        <v>0</v>
      </c>
      <c r="AB268" s="13" t="e">
        <f t="shared" si="53"/>
        <v>#N/A</v>
      </c>
      <c r="AC268" s="13" t="e">
        <f t="shared" si="54"/>
        <v>#N/A</v>
      </c>
      <c r="AD268" s="13" t="e">
        <f t="shared" si="55"/>
        <v>#N/A</v>
      </c>
      <c r="AE268" s="13" t="e">
        <f t="shared" si="56"/>
        <v>#N/A</v>
      </c>
      <c r="AF268" s="13" t="e">
        <f t="shared" si="57"/>
        <v>#N/A</v>
      </c>
      <c r="AG268" s="13" t="e">
        <f t="shared" si="58"/>
        <v>#N/A</v>
      </c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T268" s="117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</row>
    <row r="269" spans="1:65" s="1" customFormat="1" x14ac:dyDescent="0.3">
      <c r="A269" s="11"/>
      <c r="B269" s="1" t="e">
        <f t="shared" ref="B269:B332" si="62">IF(C269="",NA(),E269+G269+H269+I269)</f>
        <v>#N/A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1" t="str">
        <f t="shared" si="59"/>
        <v/>
      </c>
      <c r="W269" s="1" t="str">
        <f t="shared" si="60"/>
        <v/>
      </c>
      <c r="X269" s="1" t="str">
        <f t="shared" si="60"/>
        <v/>
      </c>
      <c r="Y269" s="1" t="str">
        <f t="shared" si="60"/>
        <v/>
      </c>
      <c r="Z269" s="1" t="e">
        <f t="shared" si="61"/>
        <v>#N/A</v>
      </c>
      <c r="AA269" s="3">
        <f t="shared" ref="AA269:AA333" si="63">$B$7*K269*$B$6</f>
        <v>0</v>
      </c>
      <c r="AB269" s="13" t="e">
        <f t="shared" ref="AB269:AB332" si="64">IF(OR(ISNA(B269),B269=0),NA(),I269/B269)</f>
        <v>#N/A</v>
      </c>
      <c r="AC269" s="13" t="e">
        <f t="shared" ref="AC269:AC332" si="65">IF(OR(ISNA(B269),B269=0),NA(),B269/$AC$10)</f>
        <v>#N/A</v>
      </c>
      <c r="AD269" s="13" t="e">
        <f t="shared" ref="AD269:AD332" si="66">IF(OR(ISNA(B269),B269=0),NA(),E269/$AC$10)</f>
        <v>#N/A</v>
      </c>
      <c r="AE269" s="13" t="e">
        <f t="shared" ref="AE269:AE332" si="67">IF(OR(ISNA(B269),B269=0),NA(),G269/$AC$10)</f>
        <v>#N/A</v>
      </c>
      <c r="AF269" s="13" t="e">
        <f t="shared" ref="AF269:AF332" si="68">IF(OR(ISNA(B269),B269=0),NA(),I269/$AC$10)</f>
        <v>#N/A</v>
      </c>
      <c r="AG269" s="13" t="e">
        <f t="shared" ref="AG269:AG332" si="69">+IF(OR(ISNA(B269),B269=0),NA(),Z269/$AC$10)</f>
        <v>#N/A</v>
      </c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T269" s="117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</row>
    <row r="270" spans="1:65" s="1" customFormat="1" x14ac:dyDescent="0.3">
      <c r="A270" s="11"/>
      <c r="B270" s="1" t="e">
        <f t="shared" si="62"/>
        <v>#N/A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1" t="str">
        <f t="shared" si="59"/>
        <v/>
      </c>
      <c r="W270" s="1" t="str">
        <f t="shared" si="60"/>
        <v/>
      </c>
      <c r="X270" s="1" t="str">
        <f t="shared" si="60"/>
        <v/>
      </c>
      <c r="Y270" s="1" t="str">
        <f t="shared" si="60"/>
        <v/>
      </c>
      <c r="Z270" s="1" t="e">
        <f t="shared" si="61"/>
        <v>#N/A</v>
      </c>
      <c r="AA270" s="3">
        <f t="shared" si="63"/>
        <v>0</v>
      </c>
      <c r="AB270" s="13" t="e">
        <f t="shared" si="64"/>
        <v>#N/A</v>
      </c>
      <c r="AC270" s="13" t="e">
        <f t="shared" si="65"/>
        <v>#N/A</v>
      </c>
      <c r="AD270" s="13" t="e">
        <f t="shared" si="66"/>
        <v>#N/A</v>
      </c>
      <c r="AE270" s="13" t="e">
        <f t="shared" si="67"/>
        <v>#N/A</v>
      </c>
      <c r="AF270" s="13" t="e">
        <f t="shared" si="68"/>
        <v>#N/A</v>
      </c>
      <c r="AG270" s="13" t="e">
        <f t="shared" si="69"/>
        <v>#N/A</v>
      </c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T270" s="117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</row>
    <row r="271" spans="1:65" s="1" customFormat="1" x14ac:dyDescent="0.3">
      <c r="A271" s="11"/>
      <c r="B271" s="1" t="e">
        <f t="shared" si="62"/>
        <v>#N/A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1" t="str">
        <f t="shared" ref="V271:V334" si="70">IF($C271="","",E271-E270)</f>
        <v/>
      </c>
      <c r="W271" s="1" t="str">
        <f t="shared" ref="W271:Y334" si="71">IF($C271="","",G271-G270)</f>
        <v/>
      </c>
      <c r="X271" s="1" t="str">
        <f t="shared" si="71"/>
        <v/>
      </c>
      <c r="Y271" s="1" t="str">
        <f t="shared" si="71"/>
        <v/>
      </c>
      <c r="Z271" s="1" t="e">
        <f t="shared" ref="Z271:Z334" si="72">IF(OR($C271="",ISNA($C271)),NA(),V271+W271+X271+Y271)</f>
        <v>#N/A</v>
      </c>
      <c r="AA271" s="3">
        <f t="shared" si="63"/>
        <v>0</v>
      </c>
      <c r="AB271" s="13" t="e">
        <f t="shared" si="64"/>
        <v>#N/A</v>
      </c>
      <c r="AC271" s="13" t="e">
        <f t="shared" si="65"/>
        <v>#N/A</v>
      </c>
      <c r="AD271" s="13" t="e">
        <f t="shared" si="66"/>
        <v>#N/A</v>
      </c>
      <c r="AE271" s="13" t="e">
        <f t="shared" si="67"/>
        <v>#N/A</v>
      </c>
      <c r="AF271" s="13" t="e">
        <f t="shared" si="68"/>
        <v>#N/A</v>
      </c>
      <c r="AG271" s="13" t="e">
        <f t="shared" si="69"/>
        <v>#N/A</v>
      </c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T271" s="117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</row>
    <row r="272" spans="1:65" s="1" customFormat="1" x14ac:dyDescent="0.3">
      <c r="A272" s="11"/>
      <c r="B272" s="1" t="e">
        <f t="shared" si="62"/>
        <v>#N/A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1" t="str">
        <f t="shared" si="70"/>
        <v/>
      </c>
      <c r="W272" s="1" t="str">
        <f t="shared" si="71"/>
        <v/>
      </c>
      <c r="X272" s="1" t="str">
        <f t="shared" si="71"/>
        <v/>
      </c>
      <c r="Y272" s="1" t="str">
        <f t="shared" si="71"/>
        <v/>
      </c>
      <c r="Z272" s="1" t="e">
        <f t="shared" si="72"/>
        <v>#N/A</v>
      </c>
      <c r="AA272" s="3">
        <f t="shared" si="63"/>
        <v>0</v>
      </c>
      <c r="AB272" s="13" t="e">
        <f t="shared" si="64"/>
        <v>#N/A</v>
      </c>
      <c r="AC272" s="13" t="e">
        <f t="shared" si="65"/>
        <v>#N/A</v>
      </c>
      <c r="AD272" s="13" t="e">
        <f t="shared" si="66"/>
        <v>#N/A</v>
      </c>
      <c r="AE272" s="13" t="e">
        <f t="shared" si="67"/>
        <v>#N/A</v>
      </c>
      <c r="AF272" s="13" t="e">
        <f t="shared" si="68"/>
        <v>#N/A</v>
      </c>
      <c r="AG272" s="13" t="e">
        <f t="shared" si="69"/>
        <v>#N/A</v>
      </c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T272" s="117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</row>
    <row r="273" spans="1:65" s="1" customFormat="1" x14ac:dyDescent="0.3">
      <c r="A273" s="11"/>
      <c r="B273" s="1" t="e">
        <f t="shared" si="62"/>
        <v>#N/A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1" t="str">
        <f t="shared" si="70"/>
        <v/>
      </c>
      <c r="W273" s="1" t="str">
        <f t="shared" si="71"/>
        <v/>
      </c>
      <c r="X273" s="1" t="str">
        <f t="shared" si="71"/>
        <v/>
      </c>
      <c r="Y273" s="1" t="str">
        <f t="shared" si="71"/>
        <v/>
      </c>
      <c r="Z273" s="1" t="e">
        <f t="shared" si="72"/>
        <v>#N/A</v>
      </c>
      <c r="AA273" s="3">
        <f t="shared" si="63"/>
        <v>0</v>
      </c>
      <c r="AB273" s="13" t="e">
        <f t="shared" si="64"/>
        <v>#N/A</v>
      </c>
      <c r="AC273" s="13" t="e">
        <f t="shared" si="65"/>
        <v>#N/A</v>
      </c>
      <c r="AD273" s="13" t="e">
        <f t="shared" si="66"/>
        <v>#N/A</v>
      </c>
      <c r="AE273" s="13" t="e">
        <f t="shared" si="67"/>
        <v>#N/A</v>
      </c>
      <c r="AF273" s="13" t="e">
        <f t="shared" si="68"/>
        <v>#N/A</v>
      </c>
      <c r="AG273" s="13" t="e">
        <f t="shared" si="69"/>
        <v>#N/A</v>
      </c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T273" s="117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</row>
    <row r="274" spans="1:65" s="1" customFormat="1" x14ac:dyDescent="0.3">
      <c r="A274" s="11"/>
      <c r="B274" s="1" t="e">
        <f t="shared" si="62"/>
        <v>#N/A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1" t="str">
        <f t="shared" si="70"/>
        <v/>
      </c>
      <c r="W274" s="1" t="str">
        <f t="shared" si="71"/>
        <v/>
      </c>
      <c r="X274" s="1" t="str">
        <f t="shared" si="71"/>
        <v/>
      </c>
      <c r="Y274" s="1" t="str">
        <f t="shared" si="71"/>
        <v/>
      </c>
      <c r="Z274" s="1" t="e">
        <f t="shared" si="72"/>
        <v>#N/A</v>
      </c>
      <c r="AA274" s="3">
        <f t="shared" si="63"/>
        <v>0</v>
      </c>
      <c r="AB274" s="13" t="e">
        <f t="shared" si="64"/>
        <v>#N/A</v>
      </c>
      <c r="AC274" s="13" t="e">
        <f t="shared" si="65"/>
        <v>#N/A</v>
      </c>
      <c r="AD274" s="13" t="e">
        <f t="shared" si="66"/>
        <v>#N/A</v>
      </c>
      <c r="AE274" s="13" t="e">
        <f t="shared" si="67"/>
        <v>#N/A</v>
      </c>
      <c r="AF274" s="13" t="e">
        <f t="shared" si="68"/>
        <v>#N/A</v>
      </c>
      <c r="AG274" s="13" t="e">
        <f t="shared" si="69"/>
        <v>#N/A</v>
      </c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T274" s="117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</row>
    <row r="275" spans="1:65" s="1" customFormat="1" x14ac:dyDescent="0.3">
      <c r="A275" s="11"/>
      <c r="B275" s="1" t="e">
        <f t="shared" si="62"/>
        <v>#N/A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1" t="str">
        <f t="shared" si="70"/>
        <v/>
      </c>
      <c r="W275" s="1" t="str">
        <f t="shared" si="71"/>
        <v/>
      </c>
      <c r="X275" s="1" t="str">
        <f t="shared" si="71"/>
        <v/>
      </c>
      <c r="Y275" s="1" t="str">
        <f t="shared" si="71"/>
        <v/>
      </c>
      <c r="Z275" s="1" t="e">
        <f t="shared" si="72"/>
        <v>#N/A</v>
      </c>
      <c r="AA275" s="3">
        <f t="shared" si="63"/>
        <v>0</v>
      </c>
      <c r="AB275" s="13" t="e">
        <f t="shared" si="64"/>
        <v>#N/A</v>
      </c>
      <c r="AC275" s="13" t="e">
        <f t="shared" si="65"/>
        <v>#N/A</v>
      </c>
      <c r="AD275" s="13" t="e">
        <f t="shared" si="66"/>
        <v>#N/A</v>
      </c>
      <c r="AE275" s="13" t="e">
        <f t="shared" si="67"/>
        <v>#N/A</v>
      </c>
      <c r="AF275" s="13" t="e">
        <f t="shared" si="68"/>
        <v>#N/A</v>
      </c>
      <c r="AG275" s="13" t="e">
        <f t="shared" si="69"/>
        <v>#N/A</v>
      </c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T275" s="117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</row>
    <row r="276" spans="1:65" s="1" customFormat="1" x14ac:dyDescent="0.3">
      <c r="A276" s="11"/>
      <c r="B276" s="1" t="e">
        <f t="shared" si="62"/>
        <v>#N/A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1" t="str">
        <f t="shared" si="70"/>
        <v/>
      </c>
      <c r="W276" s="1" t="str">
        <f t="shared" si="71"/>
        <v/>
      </c>
      <c r="X276" s="1" t="str">
        <f t="shared" si="71"/>
        <v/>
      </c>
      <c r="Y276" s="1" t="str">
        <f t="shared" si="71"/>
        <v/>
      </c>
      <c r="Z276" s="1" t="e">
        <f t="shared" si="72"/>
        <v>#N/A</v>
      </c>
      <c r="AA276" s="3">
        <f t="shared" si="63"/>
        <v>0</v>
      </c>
      <c r="AB276" s="13" t="e">
        <f t="shared" si="64"/>
        <v>#N/A</v>
      </c>
      <c r="AC276" s="13" t="e">
        <f t="shared" si="65"/>
        <v>#N/A</v>
      </c>
      <c r="AD276" s="13" t="e">
        <f t="shared" si="66"/>
        <v>#N/A</v>
      </c>
      <c r="AE276" s="13" t="e">
        <f t="shared" si="67"/>
        <v>#N/A</v>
      </c>
      <c r="AF276" s="13" t="e">
        <f t="shared" si="68"/>
        <v>#N/A</v>
      </c>
      <c r="AG276" s="13" t="e">
        <f t="shared" si="69"/>
        <v>#N/A</v>
      </c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T276" s="117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</row>
    <row r="277" spans="1:65" s="1" customFormat="1" x14ac:dyDescent="0.3">
      <c r="A277" s="11"/>
      <c r="B277" s="1" t="e">
        <f t="shared" si="62"/>
        <v>#N/A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1" t="str">
        <f t="shared" si="70"/>
        <v/>
      </c>
      <c r="W277" s="1" t="str">
        <f t="shared" si="71"/>
        <v/>
      </c>
      <c r="X277" s="1" t="str">
        <f t="shared" si="71"/>
        <v/>
      </c>
      <c r="Y277" s="1" t="str">
        <f t="shared" si="71"/>
        <v/>
      </c>
      <c r="Z277" s="1" t="e">
        <f t="shared" si="72"/>
        <v>#N/A</v>
      </c>
      <c r="AA277" s="3">
        <f t="shared" si="63"/>
        <v>0</v>
      </c>
      <c r="AB277" s="13" t="e">
        <f t="shared" si="64"/>
        <v>#N/A</v>
      </c>
      <c r="AC277" s="13" t="e">
        <f t="shared" si="65"/>
        <v>#N/A</v>
      </c>
      <c r="AD277" s="13" t="e">
        <f t="shared" si="66"/>
        <v>#N/A</v>
      </c>
      <c r="AE277" s="13" t="e">
        <f t="shared" si="67"/>
        <v>#N/A</v>
      </c>
      <c r="AF277" s="13" t="e">
        <f t="shared" si="68"/>
        <v>#N/A</v>
      </c>
      <c r="AG277" s="13" t="e">
        <f t="shared" si="69"/>
        <v>#N/A</v>
      </c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T277" s="117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</row>
    <row r="278" spans="1:65" s="1" customFormat="1" x14ac:dyDescent="0.3">
      <c r="A278" s="11"/>
      <c r="B278" s="1" t="e">
        <f t="shared" si="62"/>
        <v>#N/A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1" t="str">
        <f t="shared" si="70"/>
        <v/>
      </c>
      <c r="W278" s="1" t="str">
        <f t="shared" si="71"/>
        <v/>
      </c>
      <c r="X278" s="1" t="str">
        <f t="shared" si="71"/>
        <v/>
      </c>
      <c r="Y278" s="1" t="str">
        <f t="shared" si="71"/>
        <v/>
      </c>
      <c r="Z278" s="1" t="e">
        <f t="shared" si="72"/>
        <v>#N/A</v>
      </c>
      <c r="AA278" s="3">
        <f t="shared" si="63"/>
        <v>0</v>
      </c>
      <c r="AB278" s="13" t="e">
        <f t="shared" si="64"/>
        <v>#N/A</v>
      </c>
      <c r="AC278" s="13" t="e">
        <f t="shared" si="65"/>
        <v>#N/A</v>
      </c>
      <c r="AD278" s="13" t="e">
        <f t="shared" si="66"/>
        <v>#N/A</v>
      </c>
      <c r="AE278" s="13" t="e">
        <f t="shared" si="67"/>
        <v>#N/A</v>
      </c>
      <c r="AF278" s="13" t="e">
        <f t="shared" si="68"/>
        <v>#N/A</v>
      </c>
      <c r="AG278" s="13" t="e">
        <f t="shared" si="69"/>
        <v>#N/A</v>
      </c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T278" s="117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</row>
    <row r="279" spans="1:65" s="1" customFormat="1" x14ac:dyDescent="0.3">
      <c r="A279" s="11"/>
      <c r="B279" s="1" t="e">
        <f t="shared" si="62"/>
        <v>#N/A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1" t="str">
        <f t="shared" si="70"/>
        <v/>
      </c>
      <c r="W279" s="1" t="str">
        <f t="shared" si="71"/>
        <v/>
      </c>
      <c r="X279" s="1" t="str">
        <f t="shared" si="71"/>
        <v/>
      </c>
      <c r="Y279" s="1" t="str">
        <f t="shared" si="71"/>
        <v/>
      </c>
      <c r="Z279" s="1" t="e">
        <f t="shared" si="72"/>
        <v>#N/A</v>
      </c>
      <c r="AA279" s="3">
        <f t="shared" si="63"/>
        <v>0</v>
      </c>
      <c r="AB279" s="13" t="e">
        <f t="shared" si="64"/>
        <v>#N/A</v>
      </c>
      <c r="AC279" s="13" t="e">
        <f t="shared" si="65"/>
        <v>#N/A</v>
      </c>
      <c r="AD279" s="13" t="e">
        <f t="shared" si="66"/>
        <v>#N/A</v>
      </c>
      <c r="AE279" s="13" t="e">
        <f t="shared" si="67"/>
        <v>#N/A</v>
      </c>
      <c r="AF279" s="13" t="e">
        <f t="shared" si="68"/>
        <v>#N/A</v>
      </c>
      <c r="AG279" s="13" t="e">
        <f t="shared" si="69"/>
        <v>#N/A</v>
      </c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T279" s="117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</row>
    <row r="280" spans="1:65" s="1" customFormat="1" x14ac:dyDescent="0.3">
      <c r="A280" s="11"/>
      <c r="B280" s="1" t="e">
        <f t="shared" si="62"/>
        <v>#N/A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1" t="str">
        <f t="shared" si="70"/>
        <v/>
      </c>
      <c r="W280" s="1" t="str">
        <f t="shared" si="71"/>
        <v/>
      </c>
      <c r="X280" s="1" t="str">
        <f t="shared" si="71"/>
        <v/>
      </c>
      <c r="Y280" s="1" t="str">
        <f t="shared" si="71"/>
        <v/>
      </c>
      <c r="Z280" s="1" t="e">
        <f t="shared" si="72"/>
        <v>#N/A</v>
      </c>
      <c r="AA280" s="3">
        <f t="shared" si="63"/>
        <v>0</v>
      </c>
      <c r="AB280" s="13" t="e">
        <f t="shared" si="64"/>
        <v>#N/A</v>
      </c>
      <c r="AC280" s="13" t="e">
        <f t="shared" si="65"/>
        <v>#N/A</v>
      </c>
      <c r="AD280" s="13" t="e">
        <f t="shared" si="66"/>
        <v>#N/A</v>
      </c>
      <c r="AE280" s="13" t="e">
        <f t="shared" si="67"/>
        <v>#N/A</v>
      </c>
      <c r="AF280" s="13" t="e">
        <f t="shared" si="68"/>
        <v>#N/A</v>
      </c>
      <c r="AG280" s="13" t="e">
        <f t="shared" si="69"/>
        <v>#N/A</v>
      </c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T280" s="117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</row>
    <row r="281" spans="1:65" s="1" customFormat="1" x14ac:dyDescent="0.3">
      <c r="A281" s="11"/>
      <c r="B281" s="1" t="e">
        <f t="shared" si="62"/>
        <v>#N/A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1" t="str">
        <f t="shared" si="70"/>
        <v/>
      </c>
      <c r="W281" s="1" t="str">
        <f t="shared" si="71"/>
        <v/>
      </c>
      <c r="X281" s="1" t="str">
        <f t="shared" si="71"/>
        <v/>
      </c>
      <c r="Y281" s="1" t="str">
        <f t="shared" si="71"/>
        <v/>
      </c>
      <c r="Z281" s="1" t="e">
        <f t="shared" si="72"/>
        <v>#N/A</v>
      </c>
      <c r="AA281" s="3">
        <f t="shared" si="63"/>
        <v>0</v>
      </c>
      <c r="AB281" s="13" t="e">
        <f t="shared" si="64"/>
        <v>#N/A</v>
      </c>
      <c r="AC281" s="13" t="e">
        <f t="shared" si="65"/>
        <v>#N/A</v>
      </c>
      <c r="AD281" s="13" t="e">
        <f t="shared" si="66"/>
        <v>#N/A</v>
      </c>
      <c r="AE281" s="13" t="e">
        <f t="shared" si="67"/>
        <v>#N/A</v>
      </c>
      <c r="AF281" s="13" t="e">
        <f t="shared" si="68"/>
        <v>#N/A</v>
      </c>
      <c r="AG281" s="13" t="e">
        <f t="shared" si="69"/>
        <v>#N/A</v>
      </c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T281" s="117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</row>
    <row r="282" spans="1:65" s="1" customFormat="1" x14ac:dyDescent="0.3">
      <c r="A282" s="11"/>
      <c r="B282" s="1" t="e">
        <f t="shared" si="62"/>
        <v>#N/A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1" t="str">
        <f t="shared" si="70"/>
        <v/>
      </c>
      <c r="W282" s="1" t="str">
        <f t="shared" si="71"/>
        <v/>
      </c>
      <c r="X282" s="1" t="str">
        <f t="shared" si="71"/>
        <v/>
      </c>
      <c r="Y282" s="1" t="str">
        <f t="shared" si="71"/>
        <v/>
      </c>
      <c r="Z282" s="1" t="e">
        <f t="shared" si="72"/>
        <v>#N/A</v>
      </c>
      <c r="AA282" s="3">
        <f t="shared" si="63"/>
        <v>0</v>
      </c>
      <c r="AB282" s="13" t="e">
        <f t="shared" si="64"/>
        <v>#N/A</v>
      </c>
      <c r="AC282" s="13" t="e">
        <f t="shared" si="65"/>
        <v>#N/A</v>
      </c>
      <c r="AD282" s="13" t="e">
        <f t="shared" si="66"/>
        <v>#N/A</v>
      </c>
      <c r="AE282" s="13" t="e">
        <f t="shared" si="67"/>
        <v>#N/A</v>
      </c>
      <c r="AF282" s="13" t="e">
        <f t="shared" si="68"/>
        <v>#N/A</v>
      </c>
      <c r="AG282" s="13" t="e">
        <f t="shared" si="69"/>
        <v>#N/A</v>
      </c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T282" s="117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</row>
    <row r="283" spans="1:65" s="1" customFormat="1" x14ac:dyDescent="0.3">
      <c r="A283" s="11"/>
      <c r="B283" s="1" t="e">
        <f t="shared" si="62"/>
        <v>#N/A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1" t="str">
        <f t="shared" si="70"/>
        <v/>
      </c>
      <c r="W283" s="1" t="str">
        <f t="shared" si="71"/>
        <v/>
      </c>
      <c r="X283" s="1" t="str">
        <f t="shared" si="71"/>
        <v/>
      </c>
      <c r="Y283" s="1" t="str">
        <f t="shared" si="71"/>
        <v/>
      </c>
      <c r="Z283" s="1" t="e">
        <f t="shared" si="72"/>
        <v>#N/A</v>
      </c>
      <c r="AA283" s="3">
        <f t="shared" si="63"/>
        <v>0</v>
      </c>
      <c r="AB283" s="13" t="e">
        <f t="shared" si="64"/>
        <v>#N/A</v>
      </c>
      <c r="AC283" s="13" t="e">
        <f t="shared" si="65"/>
        <v>#N/A</v>
      </c>
      <c r="AD283" s="13" t="e">
        <f t="shared" si="66"/>
        <v>#N/A</v>
      </c>
      <c r="AE283" s="13" t="e">
        <f t="shared" si="67"/>
        <v>#N/A</v>
      </c>
      <c r="AF283" s="13" t="e">
        <f t="shared" si="68"/>
        <v>#N/A</v>
      </c>
      <c r="AG283" s="13" t="e">
        <f t="shared" si="69"/>
        <v>#N/A</v>
      </c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T283" s="117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</row>
    <row r="284" spans="1:65" s="1" customFormat="1" x14ac:dyDescent="0.3">
      <c r="A284" s="11"/>
      <c r="B284" s="1" t="e">
        <f t="shared" si="62"/>
        <v>#N/A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1" t="str">
        <f t="shared" si="70"/>
        <v/>
      </c>
      <c r="W284" s="1" t="str">
        <f t="shared" si="71"/>
        <v/>
      </c>
      <c r="X284" s="1" t="str">
        <f t="shared" si="71"/>
        <v/>
      </c>
      <c r="Y284" s="1" t="str">
        <f t="shared" si="71"/>
        <v/>
      </c>
      <c r="Z284" s="1" t="e">
        <f t="shared" si="72"/>
        <v>#N/A</v>
      </c>
      <c r="AA284" s="3">
        <f t="shared" si="63"/>
        <v>0</v>
      </c>
      <c r="AB284" s="13" t="e">
        <f t="shared" si="64"/>
        <v>#N/A</v>
      </c>
      <c r="AC284" s="13" t="e">
        <f t="shared" si="65"/>
        <v>#N/A</v>
      </c>
      <c r="AD284" s="13" t="e">
        <f t="shared" si="66"/>
        <v>#N/A</v>
      </c>
      <c r="AE284" s="13" t="e">
        <f t="shared" si="67"/>
        <v>#N/A</v>
      </c>
      <c r="AF284" s="13" t="e">
        <f t="shared" si="68"/>
        <v>#N/A</v>
      </c>
      <c r="AG284" s="13" t="e">
        <f t="shared" si="69"/>
        <v>#N/A</v>
      </c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T284" s="117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</row>
    <row r="285" spans="1:65" s="1" customFormat="1" x14ac:dyDescent="0.3">
      <c r="A285" s="11"/>
      <c r="B285" s="1" t="e">
        <f t="shared" si="62"/>
        <v>#N/A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1" t="str">
        <f t="shared" si="70"/>
        <v/>
      </c>
      <c r="W285" s="1" t="str">
        <f t="shared" si="71"/>
        <v/>
      </c>
      <c r="X285" s="1" t="str">
        <f t="shared" si="71"/>
        <v/>
      </c>
      <c r="Y285" s="1" t="str">
        <f t="shared" si="71"/>
        <v/>
      </c>
      <c r="Z285" s="1" t="e">
        <f t="shared" si="72"/>
        <v>#N/A</v>
      </c>
      <c r="AA285" s="3">
        <f t="shared" si="63"/>
        <v>0</v>
      </c>
      <c r="AB285" s="13" t="e">
        <f t="shared" si="64"/>
        <v>#N/A</v>
      </c>
      <c r="AC285" s="13" t="e">
        <f t="shared" si="65"/>
        <v>#N/A</v>
      </c>
      <c r="AD285" s="13" t="e">
        <f t="shared" si="66"/>
        <v>#N/A</v>
      </c>
      <c r="AE285" s="13" t="e">
        <f t="shared" si="67"/>
        <v>#N/A</v>
      </c>
      <c r="AF285" s="13" t="e">
        <f t="shared" si="68"/>
        <v>#N/A</v>
      </c>
      <c r="AG285" s="13" t="e">
        <f t="shared" si="69"/>
        <v>#N/A</v>
      </c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T285" s="117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</row>
    <row r="286" spans="1:65" s="1" customFormat="1" x14ac:dyDescent="0.3">
      <c r="A286" s="11"/>
      <c r="B286" s="1" t="e">
        <f t="shared" si="62"/>
        <v>#N/A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1" t="str">
        <f t="shared" si="70"/>
        <v/>
      </c>
      <c r="W286" s="1" t="str">
        <f t="shared" si="71"/>
        <v/>
      </c>
      <c r="X286" s="1" t="str">
        <f t="shared" si="71"/>
        <v/>
      </c>
      <c r="Y286" s="1" t="str">
        <f t="shared" si="71"/>
        <v/>
      </c>
      <c r="Z286" s="1" t="e">
        <f t="shared" si="72"/>
        <v>#N/A</v>
      </c>
      <c r="AA286" s="3">
        <f t="shared" si="63"/>
        <v>0</v>
      </c>
      <c r="AB286" s="13" t="e">
        <f t="shared" si="64"/>
        <v>#N/A</v>
      </c>
      <c r="AC286" s="13" t="e">
        <f t="shared" si="65"/>
        <v>#N/A</v>
      </c>
      <c r="AD286" s="13" t="e">
        <f t="shared" si="66"/>
        <v>#N/A</v>
      </c>
      <c r="AE286" s="13" t="e">
        <f t="shared" si="67"/>
        <v>#N/A</v>
      </c>
      <c r="AF286" s="13" t="e">
        <f t="shared" si="68"/>
        <v>#N/A</v>
      </c>
      <c r="AG286" s="13" t="e">
        <f t="shared" si="69"/>
        <v>#N/A</v>
      </c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T286" s="117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</row>
    <row r="287" spans="1:65" s="1" customFormat="1" x14ac:dyDescent="0.3">
      <c r="A287" s="11"/>
      <c r="B287" s="1" t="e">
        <f t="shared" si="62"/>
        <v>#N/A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1" t="str">
        <f t="shared" si="70"/>
        <v/>
      </c>
      <c r="W287" s="1" t="str">
        <f t="shared" si="71"/>
        <v/>
      </c>
      <c r="X287" s="1" t="str">
        <f t="shared" si="71"/>
        <v/>
      </c>
      <c r="Y287" s="1" t="str">
        <f t="shared" si="71"/>
        <v/>
      </c>
      <c r="Z287" s="1" t="e">
        <f t="shared" si="72"/>
        <v>#N/A</v>
      </c>
      <c r="AA287" s="3">
        <f t="shared" si="63"/>
        <v>0</v>
      </c>
      <c r="AB287" s="13" t="e">
        <f t="shared" si="64"/>
        <v>#N/A</v>
      </c>
      <c r="AC287" s="13" t="e">
        <f t="shared" si="65"/>
        <v>#N/A</v>
      </c>
      <c r="AD287" s="13" t="e">
        <f t="shared" si="66"/>
        <v>#N/A</v>
      </c>
      <c r="AE287" s="13" t="e">
        <f t="shared" si="67"/>
        <v>#N/A</v>
      </c>
      <c r="AF287" s="13" t="e">
        <f t="shared" si="68"/>
        <v>#N/A</v>
      </c>
      <c r="AG287" s="13" t="e">
        <f t="shared" si="69"/>
        <v>#N/A</v>
      </c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T287" s="117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</row>
    <row r="288" spans="1:65" s="1" customFormat="1" x14ac:dyDescent="0.3">
      <c r="A288" s="11"/>
      <c r="B288" s="1" t="e">
        <f t="shared" si="62"/>
        <v>#N/A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1" t="str">
        <f t="shared" si="70"/>
        <v/>
      </c>
      <c r="W288" s="1" t="str">
        <f t="shared" si="71"/>
        <v/>
      </c>
      <c r="X288" s="1" t="str">
        <f t="shared" si="71"/>
        <v/>
      </c>
      <c r="Y288" s="1" t="str">
        <f t="shared" si="71"/>
        <v/>
      </c>
      <c r="Z288" s="1" t="e">
        <f t="shared" si="72"/>
        <v>#N/A</v>
      </c>
      <c r="AA288" s="3">
        <f t="shared" si="63"/>
        <v>0</v>
      </c>
      <c r="AB288" s="13" t="e">
        <f t="shared" si="64"/>
        <v>#N/A</v>
      </c>
      <c r="AC288" s="13" t="e">
        <f t="shared" si="65"/>
        <v>#N/A</v>
      </c>
      <c r="AD288" s="13" t="e">
        <f t="shared" si="66"/>
        <v>#N/A</v>
      </c>
      <c r="AE288" s="13" t="e">
        <f t="shared" si="67"/>
        <v>#N/A</v>
      </c>
      <c r="AF288" s="13" t="e">
        <f t="shared" si="68"/>
        <v>#N/A</v>
      </c>
      <c r="AG288" s="13" t="e">
        <f t="shared" si="69"/>
        <v>#N/A</v>
      </c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T288" s="117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</row>
    <row r="289" spans="1:65" s="1" customFormat="1" x14ac:dyDescent="0.3">
      <c r="A289" s="11"/>
      <c r="B289" s="1" t="e">
        <f t="shared" si="62"/>
        <v>#N/A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1" t="str">
        <f t="shared" si="70"/>
        <v/>
      </c>
      <c r="W289" s="1" t="str">
        <f t="shared" si="71"/>
        <v/>
      </c>
      <c r="X289" s="1" t="str">
        <f t="shared" si="71"/>
        <v/>
      </c>
      <c r="Y289" s="1" t="str">
        <f t="shared" si="71"/>
        <v/>
      </c>
      <c r="Z289" s="1" t="e">
        <f t="shared" si="72"/>
        <v>#N/A</v>
      </c>
      <c r="AA289" s="3">
        <f t="shared" si="63"/>
        <v>0</v>
      </c>
      <c r="AB289" s="13" t="e">
        <f t="shared" si="64"/>
        <v>#N/A</v>
      </c>
      <c r="AC289" s="13" t="e">
        <f t="shared" si="65"/>
        <v>#N/A</v>
      </c>
      <c r="AD289" s="13" t="e">
        <f t="shared" si="66"/>
        <v>#N/A</v>
      </c>
      <c r="AE289" s="13" t="e">
        <f t="shared" si="67"/>
        <v>#N/A</v>
      </c>
      <c r="AF289" s="13" t="e">
        <f t="shared" si="68"/>
        <v>#N/A</v>
      </c>
      <c r="AG289" s="13" t="e">
        <f t="shared" si="69"/>
        <v>#N/A</v>
      </c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T289" s="117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</row>
    <row r="290" spans="1:65" s="1" customFormat="1" x14ac:dyDescent="0.3">
      <c r="A290" s="11"/>
      <c r="B290" s="1" t="e">
        <f t="shared" si="62"/>
        <v>#N/A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1" t="str">
        <f t="shared" si="70"/>
        <v/>
      </c>
      <c r="W290" s="1" t="str">
        <f t="shared" si="71"/>
        <v/>
      </c>
      <c r="X290" s="1" t="str">
        <f t="shared" si="71"/>
        <v/>
      </c>
      <c r="Y290" s="1" t="str">
        <f t="shared" si="71"/>
        <v/>
      </c>
      <c r="Z290" s="1" t="e">
        <f t="shared" si="72"/>
        <v>#N/A</v>
      </c>
      <c r="AA290" s="3">
        <f t="shared" si="63"/>
        <v>0</v>
      </c>
      <c r="AB290" s="13" t="e">
        <f t="shared" si="64"/>
        <v>#N/A</v>
      </c>
      <c r="AC290" s="13" t="e">
        <f t="shared" si="65"/>
        <v>#N/A</v>
      </c>
      <c r="AD290" s="13" t="e">
        <f t="shared" si="66"/>
        <v>#N/A</v>
      </c>
      <c r="AE290" s="13" t="e">
        <f t="shared" si="67"/>
        <v>#N/A</v>
      </c>
      <c r="AF290" s="13" t="e">
        <f t="shared" si="68"/>
        <v>#N/A</v>
      </c>
      <c r="AG290" s="13" t="e">
        <f t="shared" si="69"/>
        <v>#N/A</v>
      </c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T290" s="117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</row>
    <row r="291" spans="1:65" s="1" customFormat="1" x14ac:dyDescent="0.3">
      <c r="A291" s="11"/>
      <c r="B291" s="1" t="e">
        <f t="shared" si="62"/>
        <v>#N/A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1" t="str">
        <f t="shared" si="70"/>
        <v/>
      </c>
      <c r="W291" s="1" t="str">
        <f t="shared" si="71"/>
        <v/>
      </c>
      <c r="X291" s="1" t="str">
        <f t="shared" si="71"/>
        <v/>
      </c>
      <c r="Y291" s="1" t="str">
        <f t="shared" si="71"/>
        <v/>
      </c>
      <c r="Z291" s="1" t="e">
        <f t="shared" si="72"/>
        <v>#N/A</v>
      </c>
      <c r="AA291" s="3">
        <f t="shared" si="63"/>
        <v>0</v>
      </c>
      <c r="AB291" s="13" t="e">
        <f t="shared" si="64"/>
        <v>#N/A</v>
      </c>
      <c r="AC291" s="13" t="e">
        <f t="shared" si="65"/>
        <v>#N/A</v>
      </c>
      <c r="AD291" s="13" t="e">
        <f t="shared" si="66"/>
        <v>#N/A</v>
      </c>
      <c r="AE291" s="13" t="e">
        <f t="shared" si="67"/>
        <v>#N/A</v>
      </c>
      <c r="AF291" s="13" t="e">
        <f t="shared" si="68"/>
        <v>#N/A</v>
      </c>
      <c r="AG291" s="13" t="e">
        <f t="shared" si="69"/>
        <v>#N/A</v>
      </c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T291" s="117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</row>
    <row r="292" spans="1:65" s="1" customFormat="1" x14ac:dyDescent="0.3">
      <c r="A292" s="11"/>
      <c r="B292" s="1" t="e">
        <f t="shared" si="62"/>
        <v>#N/A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1" t="str">
        <f t="shared" si="70"/>
        <v/>
      </c>
      <c r="W292" s="1" t="str">
        <f t="shared" si="71"/>
        <v/>
      </c>
      <c r="X292" s="1" t="str">
        <f t="shared" si="71"/>
        <v/>
      </c>
      <c r="Y292" s="1" t="str">
        <f t="shared" si="71"/>
        <v/>
      </c>
      <c r="Z292" s="1" t="e">
        <f t="shared" si="72"/>
        <v>#N/A</v>
      </c>
      <c r="AA292" s="3">
        <f t="shared" si="63"/>
        <v>0</v>
      </c>
      <c r="AB292" s="13" t="e">
        <f t="shared" si="64"/>
        <v>#N/A</v>
      </c>
      <c r="AC292" s="13" t="e">
        <f t="shared" si="65"/>
        <v>#N/A</v>
      </c>
      <c r="AD292" s="13" t="e">
        <f t="shared" si="66"/>
        <v>#N/A</v>
      </c>
      <c r="AE292" s="13" t="e">
        <f t="shared" si="67"/>
        <v>#N/A</v>
      </c>
      <c r="AF292" s="13" t="e">
        <f t="shared" si="68"/>
        <v>#N/A</v>
      </c>
      <c r="AG292" s="13" t="e">
        <f t="shared" si="69"/>
        <v>#N/A</v>
      </c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T292" s="117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</row>
    <row r="293" spans="1:65" s="1" customFormat="1" x14ac:dyDescent="0.3">
      <c r="A293" s="11"/>
      <c r="B293" s="1" t="e">
        <f t="shared" si="62"/>
        <v>#N/A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1" t="str">
        <f t="shared" si="70"/>
        <v/>
      </c>
      <c r="W293" s="1" t="str">
        <f t="shared" si="71"/>
        <v/>
      </c>
      <c r="X293" s="1" t="str">
        <f t="shared" si="71"/>
        <v/>
      </c>
      <c r="Y293" s="1" t="str">
        <f t="shared" si="71"/>
        <v/>
      </c>
      <c r="Z293" s="1" t="e">
        <f t="shared" si="72"/>
        <v>#N/A</v>
      </c>
      <c r="AA293" s="3">
        <f t="shared" si="63"/>
        <v>0</v>
      </c>
      <c r="AB293" s="13" t="e">
        <f t="shared" si="64"/>
        <v>#N/A</v>
      </c>
      <c r="AC293" s="13" t="e">
        <f t="shared" si="65"/>
        <v>#N/A</v>
      </c>
      <c r="AD293" s="13" t="e">
        <f t="shared" si="66"/>
        <v>#N/A</v>
      </c>
      <c r="AE293" s="13" t="e">
        <f t="shared" si="67"/>
        <v>#N/A</v>
      </c>
      <c r="AF293" s="13" t="e">
        <f t="shared" si="68"/>
        <v>#N/A</v>
      </c>
      <c r="AG293" s="13" t="e">
        <f t="shared" si="69"/>
        <v>#N/A</v>
      </c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T293" s="117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</row>
    <row r="294" spans="1:65" s="1" customFormat="1" x14ac:dyDescent="0.3">
      <c r="A294" s="11"/>
      <c r="B294" s="1" t="e">
        <f t="shared" si="62"/>
        <v>#N/A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1" t="str">
        <f t="shared" si="70"/>
        <v/>
      </c>
      <c r="W294" s="1" t="str">
        <f t="shared" si="71"/>
        <v/>
      </c>
      <c r="X294" s="1" t="str">
        <f t="shared" si="71"/>
        <v/>
      </c>
      <c r="Y294" s="1" t="str">
        <f t="shared" si="71"/>
        <v/>
      </c>
      <c r="Z294" s="1" t="e">
        <f t="shared" si="72"/>
        <v>#N/A</v>
      </c>
      <c r="AA294" s="3">
        <f t="shared" si="63"/>
        <v>0</v>
      </c>
      <c r="AB294" s="13" t="e">
        <f t="shared" si="64"/>
        <v>#N/A</v>
      </c>
      <c r="AC294" s="13" t="e">
        <f t="shared" si="65"/>
        <v>#N/A</v>
      </c>
      <c r="AD294" s="13" t="e">
        <f t="shared" si="66"/>
        <v>#N/A</v>
      </c>
      <c r="AE294" s="13" t="e">
        <f t="shared" si="67"/>
        <v>#N/A</v>
      </c>
      <c r="AF294" s="13" t="e">
        <f t="shared" si="68"/>
        <v>#N/A</v>
      </c>
      <c r="AG294" s="13" t="e">
        <f t="shared" si="69"/>
        <v>#N/A</v>
      </c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T294" s="117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</row>
    <row r="295" spans="1:65" s="1" customFormat="1" x14ac:dyDescent="0.3">
      <c r="A295" s="11"/>
      <c r="B295" s="1" t="e">
        <f t="shared" si="62"/>
        <v>#N/A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1" t="str">
        <f t="shared" si="70"/>
        <v/>
      </c>
      <c r="W295" s="1" t="str">
        <f t="shared" si="71"/>
        <v/>
      </c>
      <c r="X295" s="1" t="str">
        <f t="shared" si="71"/>
        <v/>
      </c>
      <c r="Y295" s="1" t="str">
        <f t="shared" si="71"/>
        <v/>
      </c>
      <c r="Z295" s="1" t="e">
        <f t="shared" si="72"/>
        <v>#N/A</v>
      </c>
      <c r="AA295" s="3">
        <f t="shared" si="63"/>
        <v>0</v>
      </c>
      <c r="AB295" s="13" t="e">
        <f t="shared" si="64"/>
        <v>#N/A</v>
      </c>
      <c r="AC295" s="13" t="e">
        <f t="shared" si="65"/>
        <v>#N/A</v>
      </c>
      <c r="AD295" s="13" t="e">
        <f t="shared" si="66"/>
        <v>#N/A</v>
      </c>
      <c r="AE295" s="13" t="e">
        <f t="shared" si="67"/>
        <v>#N/A</v>
      </c>
      <c r="AF295" s="13" t="e">
        <f t="shared" si="68"/>
        <v>#N/A</v>
      </c>
      <c r="AG295" s="13" t="e">
        <f t="shared" si="69"/>
        <v>#N/A</v>
      </c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T295" s="117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</row>
    <row r="296" spans="1:65" s="1" customFormat="1" x14ac:dyDescent="0.3">
      <c r="A296" s="11"/>
      <c r="B296" s="1" t="e">
        <f t="shared" si="62"/>
        <v>#N/A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1" t="str">
        <f t="shared" si="70"/>
        <v/>
      </c>
      <c r="W296" s="1" t="str">
        <f t="shared" si="71"/>
        <v/>
      </c>
      <c r="X296" s="1" t="str">
        <f t="shared" si="71"/>
        <v/>
      </c>
      <c r="Y296" s="1" t="str">
        <f t="shared" si="71"/>
        <v/>
      </c>
      <c r="Z296" s="1" t="e">
        <f t="shared" si="72"/>
        <v>#N/A</v>
      </c>
      <c r="AA296" s="3">
        <f t="shared" si="63"/>
        <v>0</v>
      </c>
      <c r="AB296" s="13" t="e">
        <f t="shared" si="64"/>
        <v>#N/A</v>
      </c>
      <c r="AC296" s="13" t="e">
        <f t="shared" si="65"/>
        <v>#N/A</v>
      </c>
      <c r="AD296" s="13" t="e">
        <f t="shared" si="66"/>
        <v>#N/A</v>
      </c>
      <c r="AE296" s="13" t="e">
        <f t="shared" si="67"/>
        <v>#N/A</v>
      </c>
      <c r="AF296" s="13" t="e">
        <f t="shared" si="68"/>
        <v>#N/A</v>
      </c>
      <c r="AG296" s="13" t="e">
        <f t="shared" si="69"/>
        <v>#N/A</v>
      </c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T296" s="117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</row>
    <row r="297" spans="1:65" s="1" customFormat="1" x14ac:dyDescent="0.3">
      <c r="A297" s="11"/>
      <c r="B297" s="1" t="e">
        <f t="shared" si="62"/>
        <v>#N/A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1" t="str">
        <f t="shared" si="70"/>
        <v/>
      </c>
      <c r="W297" s="1" t="str">
        <f t="shared" si="71"/>
        <v/>
      </c>
      <c r="X297" s="1" t="str">
        <f t="shared" si="71"/>
        <v/>
      </c>
      <c r="Y297" s="1" t="str">
        <f t="shared" si="71"/>
        <v/>
      </c>
      <c r="Z297" s="1" t="e">
        <f t="shared" si="72"/>
        <v>#N/A</v>
      </c>
      <c r="AA297" s="3">
        <f t="shared" si="63"/>
        <v>0</v>
      </c>
      <c r="AB297" s="13" t="e">
        <f t="shared" si="64"/>
        <v>#N/A</v>
      </c>
      <c r="AC297" s="13" t="e">
        <f t="shared" si="65"/>
        <v>#N/A</v>
      </c>
      <c r="AD297" s="13" t="e">
        <f t="shared" si="66"/>
        <v>#N/A</v>
      </c>
      <c r="AE297" s="13" t="e">
        <f t="shared" si="67"/>
        <v>#N/A</v>
      </c>
      <c r="AF297" s="13" t="e">
        <f t="shared" si="68"/>
        <v>#N/A</v>
      </c>
      <c r="AG297" s="13" t="e">
        <f t="shared" si="69"/>
        <v>#N/A</v>
      </c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T297" s="117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</row>
    <row r="298" spans="1:65" s="1" customFormat="1" x14ac:dyDescent="0.3">
      <c r="A298" s="11"/>
      <c r="B298" s="1" t="e">
        <f t="shared" si="62"/>
        <v>#N/A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1" t="str">
        <f t="shared" si="70"/>
        <v/>
      </c>
      <c r="W298" s="1" t="str">
        <f t="shared" si="71"/>
        <v/>
      </c>
      <c r="X298" s="1" t="str">
        <f t="shared" si="71"/>
        <v/>
      </c>
      <c r="Y298" s="1" t="str">
        <f t="shared" si="71"/>
        <v/>
      </c>
      <c r="Z298" s="1" t="e">
        <f t="shared" si="72"/>
        <v>#N/A</v>
      </c>
      <c r="AA298" s="3">
        <f t="shared" si="63"/>
        <v>0</v>
      </c>
      <c r="AB298" s="13" t="e">
        <f t="shared" si="64"/>
        <v>#N/A</v>
      </c>
      <c r="AC298" s="13" t="e">
        <f t="shared" si="65"/>
        <v>#N/A</v>
      </c>
      <c r="AD298" s="13" t="e">
        <f t="shared" si="66"/>
        <v>#N/A</v>
      </c>
      <c r="AE298" s="13" t="e">
        <f t="shared" si="67"/>
        <v>#N/A</v>
      </c>
      <c r="AF298" s="13" t="e">
        <f t="shared" si="68"/>
        <v>#N/A</v>
      </c>
      <c r="AG298" s="13" t="e">
        <f t="shared" si="69"/>
        <v>#N/A</v>
      </c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T298" s="117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</row>
    <row r="299" spans="1:65" s="1" customFormat="1" x14ac:dyDescent="0.3">
      <c r="A299" s="11"/>
      <c r="B299" s="1" t="e">
        <f t="shared" si="62"/>
        <v>#N/A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1" t="str">
        <f t="shared" si="70"/>
        <v/>
      </c>
      <c r="W299" s="1" t="str">
        <f t="shared" si="71"/>
        <v/>
      </c>
      <c r="X299" s="1" t="str">
        <f t="shared" si="71"/>
        <v/>
      </c>
      <c r="Y299" s="1" t="str">
        <f t="shared" si="71"/>
        <v/>
      </c>
      <c r="Z299" s="1" t="e">
        <f t="shared" si="72"/>
        <v>#N/A</v>
      </c>
      <c r="AA299" s="3">
        <f t="shared" si="63"/>
        <v>0</v>
      </c>
      <c r="AB299" s="13" t="e">
        <f t="shared" si="64"/>
        <v>#N/A</v>
      </c>
      <c r="AC299" s="13" t="e">
        <f t="shared" si="65"/>
        <v>#N/A</v>
      </c>
      <c r="AD299" s="13" t="e">
        <f t="shared" si="66"/>
        <v>#N/A</v>
      </c>
      <c r="AE299" s="13" t="e">
        <f t="shared" si="67"/>
        <v>#N/A</v>
      </c>
      <c r="AF299" s="13" t="e">
        <f t="shared" si="68"/>
        <v>#N/A</v>
      </c>
      <c r="AG299" s="13" t="e">
        <f t="shared" si="69"/>
        <v>#N/A</v>
      </c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T299" s="117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</row>
    <row r="300" spans="1:65" s="1" customFormat="1" x14ac:dyDescent="0.3">
      <c r="A300" s="11"/>
      <c r="B300" s="1" t="e">
        <f t="shared" si="62"/>
        <v>#N/A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1" t="str">
        <f t="shared" si="70"/>
        <v/>
      </c>
      <c r="W300" s="1" t="str">
        <f t="shared" si="71"/>
        <v/>
      </c>
      <c r="X300" s="1" t="str">
        <f t="shared" si="71"/>
        <v/>
      </c>
      <c r="Y300" s="1" t="str">
        <f t="shared" si="71"/>
        <v/>
      </c>
      <c r="Z300" s="1" t="e">
        <f t="shared" si="72"/>
        <v>#N/A</v>
      </c>
      <c r="AA300" s="3">
        <f t="shared" si="63"/>
        <v>0</v>
      </c>
      <c r="AB300" s="13" t="e">
        <f t="shared" si="64"/>
        <v>#N/A</v>
      </c>
      <c r="AC300" s="13" t="e">
        <f t="shared" si="65"/>
        <v>#N/A</v>
      </c>
      <c r="AD300" s="13" t="e">
        <f t="shared" si="66"/>
        <v>#N/A</v>
      </c>
      <c r="AE300" s="13" t="e">
        <f t="shared" si="67"/>
        <v>#N/A</v>
      </c>
      <c r="AF300" s="13" t="e">
        <f t="shared" si="68"/>
        <v>#N/A</v>
      </c>
      <c r="AG300" s="13" t="e">
        <f t="shared" si="69"/>
        <v>#N/A</v>
      </c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T300" s="117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</row>
    <row r="301" spans="1:65" s="1" customFormat="1" x14ac:dyDescent="0.3">
      <c r="A301" s="11"/>
      <c r="B301" s="1" t="e">
        <f t="shared" si="62"/>
        <v>#N/A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1" t="str">
        <f t="shared" si="70"/>
        <v/>
      </c>
      <c r="W301" s="1" t="str">
        <f t="shared" si="71"/>
        <v/>
      </c>
      <c r="X301" s="1" t="str">
        <f t="shared" si="71"/>
        <v/>
      </c>
      <c r="Y301" s="1" t="str">
        <f t="shared" si="71"/>
        <v/>
      </c>
      <c r="Z301" s="1" t="e">
        <f t="shared" si="72"/>
        <v>#N/A</v>
      </c>
      <c r="AA301" s="3">
        <f t="shared" si="63"/>
        <v>0</v>
      </c>
      <c r="AB301" s="13" t="e">
        <f t="shared" si="64"/>
        <v>#N/A</v>
      </c>
      <c r="AC301" s="13" t="e">
        <f t="shared" si="65"/>
        <v>#N/A</v>
      </c>
      <c r="AD301" s="13" t="e">
        <f t="shared" si="66"/>
        <v>#N/A</v>
      </c>
      <c r="AE301" s="13" t="e">
        <f t="shared" si="67"/>
        <v>#N/A</v>
      </c>
      <c r="AF301" s="13" t="e">
        <f t="shared" si="68"/>
        <v>#N/A</v>
      </c>
      <c r="AG301" s="13" t="e">
        <f t="shared" si="69"/>
        <v>#N/A</v>
      </c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T301" s="117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</row>
    <row r="302" spans="1:65" s="1" customFormat="1" x14ac:dyDescent="0.3">
      <c r="A302" s="11"/>
      <c r="B302" s="1" t="e">
        <f t="shared" si="62"/>
        <v>#N/A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1" t="str">
        <f t="shared" si="70"/>
        <v/>
      </c>
      <c r="W302" s="1" t="str">
        <f t="shared" si="71"/>
        <v/>
      </c>
      <c r="X302" s="1" t="str">
        <f t="shared" si="71"/>
        <v/>
      </c>
      <c r="Y302" s="1" t="str">
        <f t="shared" si="71"/>
        <v/>
      </c>
      <c r="Z302" s="1" t="e">
        <f t="shared" si="72"/>
        <v>#N/A</v>
      </c>
      <c r="AA302" s="3">
        <f t="shared" si="63"/>
        <v>0</v>
      </c>
      <c r="AB302" s="13" t="e">
        <f t="shared" si="64"/>
        <v>#N/A</v>
      </c>
      <c r="AC302" s="13" t="e">
        <f t="shared" si="65"/>
        <v>#N/A</v>
      </c>
      <c r="AD302" s="13" t="e">
        <f t="shared" si="66"/>
        <v>#N/A</v>
      </c>
      <c r="AE302" s="13" t="e">
        <f t="shared" si="67"/>
        <v>#N/A</v>
      </c>
      <c r="AF302" s="13" t="e">
        <f t="shared" si="68"/>
        <v>#N/A</v>
      </c>
      <c r="AG302" s="13" t="e">
        <f t="shared" si="69"/>
        <v>#N/A</v>
      </c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T302" s="117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</row>
    <row r="303" spans="1:65" s="1" customFormat="1" x14ac:dyDescent="0.3">
      <c r="A303" s="11"/>
      <c r="B303" s="1" t="e">
        <f t="shared" si="62"/>
        <v>#N/A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1" t="str">
        <f t="shared" si="70"/>
        <v/>
      </c>
      <c r="W303" s="1" t="str">
        <f t="shared" si="71"/>
        <v/>
      </c>
      <c r="X303" s="1" t="str">
        <f t="shared" si="71"/>
        <v/>
      </c>
      <c r="Y303" s="1" t="str">
        <f t="shared" si="71"/>
        <v/>
      </c>
      <c r="Z303" s="1" t="e">
        <f t="shared" si="72"/>
        <v>#N/A</v>
      </c>
      <c r="AA303" s="3">
        <f t="shared" si="63"/>
        <v>0</v>
      </c>
      <c r="AB303" s="13" t="e">
        <f t="shared" si="64"/>
        <v>#N/A</v>
      </c>
      <c r="AC303" s="13" t="e">
        <f t="shared" si="65"/>
        <v>#N/A</v>
      </c>
      <c r="AD303" s="13" t="e">
        <f t="shared" si="66"/>
        <v>#N/A</v>
      </c>
      <c r="AE303" s="13" t="e">
        <f t="shared" si="67"/>
        <v>#N/A</v>
      </c>
      <c r="AF303" s="13" t="e">
        <f t="shared" si="68"/>
        <v>#N/A</v>
      </c>
      <c r="AG303" s="13" t="e">
        <f t="shared" si="69"/>
        <v>#N/A</v>
      </c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T303" s="117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</row>
    <row r="304" spans="1:65" s="1" customFormat="1" x14ac:dyDescent="0.3">
      <c r="A304" s="11"/>
      <c r="B304" s="1" t="e">
        <f t="shared" si="62"/>
        <v>#N/A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1" t="str">
        <f t="shared" si="70"/>
        <v/>
      </c>
      <c r="W304" s="1" t="str">
        <f t="shared" si="71"/>
        <v/>
      </c>
      <c r="X304" s="1" t="str">
        <f t="shared" si="71"/>
        <v/>
      </c>
      <c r="Y304" s="1" t="str">
        <f t="shared" si="71"/>
        <v/>
      </c>
      <c r="Z304" s="1" t="e">
        <f t="shared" si="72"/>
        <v>#N/A</v>
      </c>
      <c r="AA304" s="3">
        <f t="shared" si="63"/>
        <v>0</v>
      </c>
      <c r="AB304" s="13" t="e">
        <f t="shared" si="64"/>
        <v>#N/A</v>
      </c>
      <c r="AC304" s="13" t="e">
        <f t="shared" si="65"/>
        <v>#N/A</v>
      </c>
      <c r="AD304" s="13" t="e">
        <f t="shared" si="66"/>
        <v>#N/A</v>
      </c>
      <c r="AE304" s="13" t="e">
        <f t="shared" si="67"/>
        <v>#N/A</v>
      </c>
      <c r="AF304" s="13" t="e">
        <f t="shared" si="68"/>
        <v>#N/A</v>
      </c>
      <c r="AG304" s="13" t="e">
        <f t="shared" si="69"/>
        <v>#N/A</v>
      </c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T304" s="117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</row>
    <row r="305" spans="1:65" s="1" customFormat="1" x14ac:dyDescent="0.3">
      <c r="A305" s="11"/>
      <c r="B305" s="1" t="e">
        <f t="shared" si="62"/>
        <v>#N/A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1" t="str">
        <f t="shared" si="70"/>
        <v/>
      </c>
      <c r="W305" s="1" t="str">
        <f t="shared" si="71"/>
        <v/>
      </c>
      <c r="X305" s="1" t="str">
        <f t="shared" si="71"/>
        <v/>
      </c>
      <c r="Y305" s="1" t="str">
        <f t="shared" si="71"/>
        <v/>
      </c>
      <c r="Z305" s="1" t="e">
        <f t="shared" si="72"/>
        <v>#N/A</v>
      </c>
      <c r="AA305" s="3">
        <f t="shared" si="63"/>
        <v>0</v>
      </c>
      <c r="AB305" s="13" t="e">
        <f t="shared" si="64"/>
        <v>#N/A</v>
      </c>
      <c r="AC305" s="13" t="e">
        <f t="shared" si="65"/>
        <v>#N/A</v>
      </c>
      <c r="AD305" s="13" t="e">
        <f t="shared" si="66"/>
        <v>#N/A</v>
      </c>
      <c r="AE305" s="13" t="e">
        <f t="shared" si="67"/>
        <v>#N/A</v>
      </c>
      <c r="AF305" s="13" t="e">
        <f t="shared" si="68"/>
        <v>#N/A</v>
      </c>
      <c r="AG305" s="13" t="e">
        <f t="shared" si="69"/>
        <v>#N/A</v>
      </c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T305" s="117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</row>
    <row r="306" spans="1:65" s="1" customFormat="1" x14ac:dyDescent="0.3">
      <c r="A306" s="11"/>
      <c r="B306" s="1" t="e">
        <f t="shared" si="62"/>
        <v>#N/A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1" t="str">
        <f t="shared" si="70"/>
        <v/>
      </c>
      <c r="W306" s="1" t="str">
        <f t="shared" si="71"/>
        <v/>
      </c>
      <c r="X306" s="1" t="str">
        <f t="shared" si="71"/>
        <v/>
      </c>
      <c r="Y306" s="1" t="str">
        <f t="shared" si="71"/>
        <v/>
      </c>
      <c r="Z306" s="1" t="e">
        <f t="shared" si="72"/>
        <v>#N/A</v>
      </c>
      <c r="AA306" s="3">
        <f t="shared" si="63"/>
        <v>0</v>
      </c>
      <c r="AB306" s="13" t="e">
        <f t="shared" si="64"/>
        <v>#N/A</v>
      </c>
      <c r="AC306" s="13" t="e">
        <f t="shared" si="65"/>
        <v>#N/A</v>
      </c>
      <c r="AD306" s="13" t="e">
        <f t="shared" si="66"/>
        <v>#N/A</v>
      </c>
      <c r="AE306" s="13" t="e">
        <f t="shared" si="67"/>
        <v>#N/A</v>
      </c>
      <c r="AF306" s="13" t="e">
        <f t="shared" si="68"/>
        <v>#N/A</v>
      </c>
      <c r="AG306" s="13" t="e">
        <f t="shared" si="69"/>
        <v>#N/A</v>
      </c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T306" s="117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</row>
    <row r="307" spans="1:65" s="1" customFormat="1" x14ac:dyDescent="0.3">
      <c r="A307" s="11"/>
      <c r="B307" s="1" t="e">
        <f t="shared" si="62"/>
        <v>#N/A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1" t="str">
        <f t="shared" si="70"/>
        <v/>
      </c>
      <c r="W307" s="1" t="str">
        <f t="shared" si="71"/>
        <v/>
      </c>
      <c r="X307" s="1" t="str">
        <f t="shared" si="71"/>
        <v/>
      </c>
      <c r="Y307" s="1" t="str">
        <f t="shared" si="71"/>
        <v/>
      </c>
      <c r="Z307" s="1" t="e">
        <f t="shared" si="72"/>
        <v>#N/A</v>
      </c>
      <c r="AA307" s="3">
        <f t="shared" si="63"/>
        <v>0</v>
      </c>
      <c r="AB307" s="13" t="e">
        <f t="shared" si="64"/>
        <v>#N/A</v>
      </c>
      <c r="AC307" s="13" t="e">
        <f t="shared" si="65"/>
        <v>#N/A</v>
      </c>
      <c r="AD307" s="13" t="e">
        <f t="shared" si="66"/>
        <v>#N/A</v>
      </c>
      <c r="AE307" s="13" t="e">
        <f t="shared" si="67"/>
        <v>#N/A</v>
      </c>
      <c r="AF307" s="13" t="e">
        <f t="shared" si="68"/>
        <v>#N/A</v>
      </c>
      <c r="AG307" s="13" t="e">
        <f t="shared" si="69"/>
        <v>#N/A</v>
      </c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T307" s="117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</row>
    <row r="308" spans="1:65" s="1" customFormat="1" x14ac:dyDescent="0.3">
      <c r="A308" s="11"/>
      <c r="B308" s="1" t="e">
        <f t="shared" si="62"/>
        <v>#N/A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1" t="str">
        <f t="shared" si="70"/>
        <v/>
      </c>
      <c r="W308" s="1" t="str">
        <f t="shared" si="71"/>
        <v/>
      </c>
      <c r="X308" s="1" t="str">
        <f t="shared" si="71"/>
        <v/>
      </c>
      <c r="Y308" s="1" t="str">
        <f t="shared" si="71"/>
        <v/>
      </c>
      <c r="Z308" s="1" t="e">
        <f t="shared" si="72"/>
        <v>#N/A</v>
      </c>
      <c r="AA308" s="3">
        <f t="shared" si="63"/>
        <v>0</v>
      </c>
      <c r="AB308" s="13" t="e">
        <f t="shared" si="64"/>
        <v>#N/A</v>
      </c>
      <c r="AC308" s="13" t="e">
        <f t="shared" si="65"/>
        <v>#N/A</v>
      </c>
      <c r="AD308" s="13" t="e">
        <f t="shared" si="66"/>
        <v>#N/A</v>
      </c>
      <c r="AE308" s="13" t="e">
        <f t="shared" si="67"/>
        <v>#N/A</v>
      </c>
      <c r="AF308" s="13" t="e">
        <f t="shared" si="68"/>
        <v>#N/A</v>
      </c>
      <c r="AG308" s="13" t="e">
        <f t="shared" si="69"/>
        <v>#N/A</v>
      </c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T308" s="117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</row>
    <row r="309" spans="1:65" s="1" customFormat="1" x14ac:dyDescent="0.3">
      <c r="A309" s="11"/>
      <c r="B309" s="1" t="e">
        <f t="shared" si="62"/>
        <v>#N/A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1" t="str">
        <f t="shared" si="70"/>
        <v/>
      </c>
      <c r="W309" s="1" t="str">
        <f t="shared" si="71"/>
        <v/>
      </c>
      <c r="X309" s="1" t="str">
        <f t="shared" si="71"/>
        <v/>
      </c>
      <c r="Y309" s="1" t="str">
        <f t="shared" si="71"/>
        <v/>
      </c>
      <c r="Z309" s="1" t="e">
        <f t="shared" si="72"/>
        <v>#N/A</v>
      </c>
      <c r="AA309" s="3">
        <f t="shared" si="63"/>
        <v>0</v>
      </c>
      <c r="AB309" s="13" t="e">
        <f t="shared" si="64"/>
        <v>#N/A</v>
      </c>
      <c r="AC309" s="13" t="e">
        <f t="shared" si="65"/>
        <v>#N/A</v>
      </c>
      <c r="AD309" s="13" t="e">
        <f t="shared" si="66"/>
        <v>#N/A</v>
      </c>
      <c r="AE309" s="13" t="e">
        <f t="shared" si="67"/>
        <v>#N/A</v>
      </c>
      <c r="AF309" s="13" t="e">
        <f t="shared" si="68"/>
        <v>#N/A</v>
      </c>
      <c r="AG309" s="13" t="e">
        <f t="shared" si="69"/>
        <v>#N/A</v>
      </c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T309" s="117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</row>
    <row r="310" spans="1:65" s="1" customFormat="1" x14ac:dyDescent="0.3">
      <c r="A310" s="11"/>
      <c r="B310" s="1" t="e">
        <f t="shared" si="62"/>
        <v>#N/A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1" t="str">
        <f t="shared" si="70"/>
        <v/>
      </c>
      <c r="W310" s="1" t="str">
        <f t="shared" si="71"/>
        <v/>
      </c>
      <c r="X310" s="1" t="str">
        <f t="shared" si="71"/>
        <v/>
      </c>
      <c r="Y310" s="1" t="str">
        <f t="shared" si="71"/>
        <v/>
      </c>
      <c r="Z310" s="1" t="e">
        <f t="shared" si="72"/>
        <v>#N/A</v>
      </c>
      <c r="AA310" s="3">
        <f t="shared" si="63"/>
        <v>0</v>
      </c>
      <c r="AB310" s="13" t="e">
        <f t="shared" si="64"/>
        <v>#N/A</v>
      </c>
      <c r="AC310" s="13" t="e">
        <f t="shared" si="65"/>
        <v>#N/A</v>
      </c>
      <c r="AD310" s="13" t="e">
        <f t="shared" si="66"/>
        <v>#N/A</v>
      </c>
      <c r="AE310" s="13" t="e">
        <f t="shared" si="67"/>
        <v>#N/A</v>
      </c>
      <c r="AF310" s="13" t="e">
        <f t="shared" si="68"/>
        <v>#N/A</v>
      </c>
      <c r="AG310" s="13" t="e">
        <f t="shared" si="69"/>
        <v>#N/A</v>
      </c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T310" s="117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</row>
    <row r="311" spans="1:65" s="1" customFormat="1" x14ac:dyDescent="0.3">
      <c r="A311" s="11"/>
      <c r="B311" s="1" t="e">
        <f t="shared" si="62"/>
        <v>#N/A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1" t="str">
        <f t="shared" si="70"/>
        <v/>
      </c>
      <c r="W311" s="1" t="str">
        <f t="shared" si="71"/>
        <v/>
      </c>
      <c r="X311" s="1" t="str">
        <f t="shared" si="71"/>
        <v/>
      </c>
      <c r="Y311" s="1" t="str">
        <f t="shared" si="71"/>
        <v/>
      </c>
      <c r="Z311" s="1" t="e">
        <f t="shared" si="72"/>
        <v>#N/A</v>
      </c>
      <c r="AA311" s="3">
        <f t="shared" si="63"/>
        <v>0</v>
      </c>
      <c r="AB311" s="13" t="e">
        <f t="shared" si="64"/>
        <v>#N/A</v>
      </c>
      <c r="AC311" s="13" t="e">
        <f t="shared" si="65"/>
        <v>#N/A</v>
      </c>
      <c r="AD311" s="13" t="e">
        <f t="shared" si="66"/>
        <v>#N/A</v>
      </c>
      <c r="AE311" s="13" t="e">
        <f t="shared" si="67"/>
        <v>#N/A</v>
      </c>
      <c r="AF311" s="13" t="e">
        <f t="shared" si="68"/>
        <v>#N/A</v>
      </c>
      <c r="AG311" s="13" t="e">
        <f t="shared" si="69"/>
        <v>#N/A</v>
      </c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T311" s="117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</row>
    <row r="312" spans="1:65" s="1" customFormat="1" x14ac:dyDescent="0.3">
      <c r="A312" s="11"/>
      <c r="B312" s="1" t="e">
        <f t="shared" si="62"/>
        <v>#N/A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1" t="str">
        <f t="shared" si="70"/>
        <v/>
      </c>
      <c r="W312" s="1" t="str">
        <f t="shared" si="71"/>
        <v/>
      </c>
      <c r="X312" s="1" t="str">
        <f t="shared" si="71"/>
        <v/>
      </c>
      <c r="Y312" s="1" t="str">
        <f t="shared" si="71"/>
        <v/>
      </c>
      <c r="Z312" s="1" t="e">
        <f t="shared" si="72"/>
        <v>#N/A</v>
      </c>
      <c r="AA312" s="3">
        <f t="shared" si="63"/>
        <v>0</v>
      </c>
      <c r="AB312" s="13" t="e">
        <f t="shared" si="64"/>
        <v>#N/A</v>
      </c>
      <c r="AC312" s="13" t="e">
        <f t="shared" si="65"/>
        <v>#N/A</v>
      </c>
      <c r="AD312" s="13" t="e">
        <f t="shared" si="66"/>
        <v>#N/A</v>
      </c>
      <c r="AE312" s="13" t="e">
        <f t="shared" si="67"/>
        <v>#N/A</v>
      </c>
      <c r="AF312" s="13" t="e">
        <f t="shared" si="68"/>
        <v>#N/A</v>
      </c>
      <c r="AG312" s="13" t="e">
        <f t="shared" si="69"/>
        <v>#N/A</v>
      </c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T312" s="117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</row>
    <row r="313" spans="1:65" s="1" customFormat="1" x14ac:dyDescent="0.3">
      <c r="A313" s="11"/>
      <c r="B313" s="1" t="e">
        <f t="shared" si="62"/>
        <v>#N/A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1" t="str">
        <f t="shared" si="70"/>
        <v/>
      </c>
      <c r="W313" s="1" t="str">
        <f t="shared" si="71"/>
        <v/>
      </c>
      <c r="X313" s="1" t="str">
        <f t="shared" si="71"/>
        <v/>
      </c>
      <c r="Y313" s="1" t="str">
        <f t="shared" si="71"/>
        <v/>
      </c>
      <c r="Z313" s="1" t="e">
        <f t="shared" si="72"/>
        <v>#N/A</v>
      </c>
      <c r="AA313" s="3">
        <f t="shared" si="63"/>
        <v>0</v>
      </c>
      <c r="AB313" s="13" t="e">
        <f t="shared" si="64"/>
        <v>#N/A</v>
      </c>
      <c r="AC313" s="13" t="e">
        <f t="shared" si="65"/>
        <v>#N/A</v>
      </c>
      <c r="AD313" s="13" t="e">
        <f t="shared" si="66"/>
        <v>#N/A</v>
      </c>
      <c r="AE313" s="13" t="e">
        <f t="shared" si="67"/>
        <v>#N/A</v>
      </c>
      <c r="AF313" s="13" t="e">
        <f t="shared" si="68"/>
        <v>#N/A</v>
      </c>
      <c r="AG313" s="13" t="e">
        <f t="shared" si="69"/>
        <v>#N/A</v>
      </c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T313" s="117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</row>
    <row r="314" spans="1:65" s="1" customFormat="1" x14ac:dyDescent="0.3">
      <c r="A314" s="11"/>
      <c r="B314" s="1" t="e">
        <f t="shared" si="62"/>
        <v>#N/A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1" t="str">
        <f t="shared" si="70"/>
        <v/>
      </c>
      <c r="W314" s="1" t="str">
        <f t="shared" si="71"/>
        <v/>
      </c>
      <c r="X314" s="1" t="str">
        <f t="shared" si="71"/>
        <v/>
      </c>
      <c r="Y314" s="1" t="str">
        <f t="shared" si="71"/>
        <v/>
      </c>
      <c r="Z314" s="1" t="e">
        <f t="shared" si="72"/>
        <v>#N/A</v>
      </c>
      <c r="AA314" s="3">
        <f t="shared" si="63"/>
        <v>0</v>
      </c>
      <c r="AB314" s="13" t="e">
        <f t="shared" si="64"/>
        <v>#N/A</v>
      </c>
      <c r="AC314" s="13" t="e">
        <f t="shared" si="65"/>
        <v>#N/A</v>
      </c>
      <c r="AD314" s="13" t="e">
        <f t="shared" si="66"/>
        <v>#N/A</v>
      </c>
      <c r="AE314" s="13" t="e">
        <f t="shared" si="67"/>
        <v>#N/A</v>
      </c>
      <c r="AF314" s="13" t="e">
        <f t="shared" si="68"/>
        <v>#N/A</v>
      </c>
      <c r="AG314" s="13" t="e">
        <f t="shared" si="69"/>
        <v>#N/A</v>
      </c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T314" s="117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</row>
    <row r="315" spans="1:65" s="1" customFormat="1" x14ac:dyDescent="0.3">
      <c r="A315" s="11"/>
      <c r="B315" s="1" t="e">
        <f t="shared" si="62"/>
        <v>#N/A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1" t="str">
        <f t="shared" si="70"/>
        <v/>
      </c>
      <c r="W315" s="1" t="str">
        <f t="shared" si="71"/>
        <v/>
      </c>
      <c r="X315" s="1" t="str">
        <f t="shared" si="71"/>
        <v/>
      </c>
      <c r="Y315" s="1" t="str">
        <f t="shared" si="71"/>
        <v/>
      </c>
      <c r="Z315" s="1" t="e">
        <f t="shared" si="72"/>
        <v>#N/A</v>
      </c>
      <c r="AA315" s="3">
        <f t="shared" si="63"/>
        <v>0</v>
      </c>
      <c r="AB315" s="13" t="e">
        <f t="shared" si="64"/>
        <v>#N/A</v>
      </c>
      <c r="AC315" s="13" t="e">
        <f t="shared" si="65"/>
        <v>#N/A</v>
      </c>
      <c r="AD315" s="13" t="e">
        <f t="shared" si="66"/>
        <v>#N/A</v>
      </c>
      <c r="AE315" s="13" t="e">
        <f t="shared" si="67"/>
        <v>#N/A</v>
      </c>
      <c r="AF315" s="13" t="e">
        <f t="shared" si="68"/>
        <v>#N/A</v>
      </c>
      <c r="AG315" s="13" t="e">
        <f t="shared" si="69"/>
        <v>#N/A</v>
      </c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T315" s="117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</row>
    <row r="316" spans="1:65" s="1" customFormat="1" x14ac:dyDescent="0.3">
      <c r="A316" s="11"/>
      <c r="B316" s="1" t="e">
        <f t="shared" si="62"/>
        <v>#N/A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1" t="str">
        <f t="shared" si="70"/>
        <v/>
      </c>
      <c r="W316" s="1" t="str">
        <f t="shared" si="71"/>
        <v/>
      </c>
      <c r="X316" s="1" t="str">
        <f t="shared" si="71"/>
        <v/>
      </c>
      <c r="Y316" s="1" t="str">
        <f t="shared" si="71"/>
        <v/>
      </c>
      <c r="Z316" s="1" t="e">
        <f t="shared" si="72"/>
        <v>#N/A</v>
      </c>
      <c r="AA316" s="3">
        <f t="shared" si="63"/>
        <v>0</v>
      </c>
      <c r="AB316" s="13" t="e">
        <f t="shared" si="64"/>
        <v>#N/A</v>
      </c>
      <c r="AC316" s="13" t="e">
        <f t="shared" si="65"/>
        <v>#N/A</v>
      </c>
      <c r="AD316" s="13" t="e">
        <f t="shared" si="66"/>
        <v>#N/A</v>
      </c>
      <c r="AE316" s="13" t="e">
        <f t="shared" si="67"/>
        <v>#N/A</v>
      </c>
      <c r="AF316" s="13" t="e">
        <f t="shared" si="68"/>
        <v>#N/A</v>
      </c>
      <c r="AG316" s="13" t="e">
        <f t="shared" si="69"/>
        <v>#N/A</v>
      </c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T316" s="117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</row>
    <row r="317" spans="1:65" s="1" customFormat="1" x14ac:dyDescent="0.3">
      <c r="A317" s="11"/>
      <c r="B317" s="1" t="e">
        <f t="shared" si="62"/>
        <v>#N/A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1" t="str">
        <f t="shared" si="70"/>
        <v/>
      </c>
      <c r="W317" s="1" t="str">
        <f t="shared" si="71"/>
        <v/>
      </c>
      <c r="X317" s="1" t="str">
        <f t="shared" si="71"/>
        <v/>
      </c>
      <c r="Y317" s="1" t="str">
        <f t="shared" si="71"/>
        <v/>
      </c>
      <c r="Z317" s="1" t="e">
        <f t="shared" si="72"/>
        <v>#N/A</v>
      </c>
      <c r="AA317" s="3">
        <f t="shared" si="63"/>
        <v>0</v>
      </c>
      <c r="AB317" s="13" t="e">
        <f t="shared" si="64"/>
        <v>#N/A</v>
      </c>
      <c r="AC317" s="13" t="e">
        <f t="shared" si="65"/>
        <v>#N/A</v>
      </c>
      <c r="AD317" s="13" t="e">
        <f t="shared" si="66"/>
        <v>#N/A</v>
      </c>
      <c r="AE317" s="13" t="e">
        <f t="shared" si="67"/>
        <v>#N/A</v>
      </c>
      <c r="AF317" s="13" t="e">
        <f t="shared" si="68"/>
        <v>#N/A</v>
      </c>
      <c r="AG317" s="13" t="e">
        <f t="shared" si="69"/>
        <v>#N/A</v>
      </c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T317" s="117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</row>
    <row r="318" spans="1:65" s="1" customFormat="1" x14ac:dyDescent="0.3">
      <c r="A318" s="11"/>
      <c r="B318" s="1" t="e">
        <f t="shared" si="62"/>
        <v>#N/A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1" t="str">
        <f t="shared" si="70"/>
        <v/>
      </c>
      <c r="W318" s="1" t="str">
        <f t="shared" si="71"/>
        <v/>
      </c>
      <c r="X318" s="1" t="str">
        <f t="shared" si="71"/>
        <v/>
      </c>
      <c r="Y318" s="1" t="str">
        <f t="shared" si="71"/>
        <v/>
      </c>
      <c r="Z318" s="1" t="e">
        <f t="shared" si="72"/>
        <v>#N/A</v>
      </c>
      <c r="AA318" s="3">
        <f t="shared" si="63"/>
        <v>0</v>
      </c>
      <c r="AB318" s="13" t="e">
        <f t="shared" si="64"/>
        <v>#N/A</v>
      </c>
      <c r="AC318" s="13" t="e">
        <f t="shared" si="65"/>
        <v>#N/A</v>
      </c>
      <c r="AD318" s="13" t="e">
        <f t="shared" si="66"/>
        <v>#N/A</v>
      </c>
      <c r="AE318" s="13" t="e">
        <f t="shared" si="67"/>
        <v>#N/A</v>
      </c>
      <c r="AF318" s="13" t="e">
        <f t="shared" si="68"/>
        <v>#N/A</v>
      </c>
      <c r="AG318" s="13" t="e">
        <f t="shared" si="69"/>
        <v>#N/A</v>
      </c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T318" s="117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</row>
    <row r="319" spans="1:65" s="1" customFormat="1" x14ac:dyDescent="0.3">
      <c r="A319" s="11"/>
      <c r="B319" s="1" t="e">
        <f t="shared" si="62"/>
        <v>#N/A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1" t="str">
        <f t="shared" si="70"/>
        <v/>
      </c>
      <c r="W319" s="1" t="str">
        <f t="shared" si="71"/>
        <v/>
      </c>
      <c r="X319" s="1" t="str">
        <f t="shared" si="71"/>
        <v/>
      </c>
      <c r="Y319" s="1" t="str">
        <f t="shared" si="71"/>
        <v/>
      </c>
      <c r="Z319" s="1" t="e">
        <f t="shared" si="72"/>
        <v>#N/A</v>
      </c>
      <c r="AA319" s="3">
        <f t="shared" si="63"/>
        <v>0</v>
      </c>
      <c r="AB319" s="13" t="e">
        <f t="shared" si="64"/>
        <v>#N/A</v>
      </c>
      <c r="AC319" s="13" t="e">
        <f t="shared" si="65"/>
        <v>#N/A</v>
      </c>
      <c r="AD319" s="13" t="e">
        <f t="shared" si="66"/>
        <v>#N/A</v>
      </c>
      <c r="AE319" s="13" t="e">
        <f t="shared" si="67"/>
        <v>#N/A</v>
      </c>
      <c r="AF319" s="13" t="e">
        <f t="shared" si="68"/>
        <v>#N/A</v>
      </c>
      <c r="AG319" s="13" t="e">
        <f t="shared" si="69"/>
        <v>#N/A</v>
      </c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T319" s="117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</row>
    <row r="320" spans="1:65" s="1" customFormat="1" x14ac:dyDescent="0.3">
      <c r="A320" s="11"/>
      <c r="B320" s="1" t="e">
        <f t="shared" si="62"/>
        <v>#N/A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1" t="str">
        <f t="shared" si="70"/>
        <v/>
      </c>
      <c r="W320" s="1" t="str">
        <f t="shared" si="71"/>
        <v/>
      </c>
      <c r="X320" s="1" t="str">
        <f t="shared" si="71"/>
        <v/>
      </c>
      <c r="Y320" s="1" t="str">
        <f t="shared" si="71"/>
        <v/>
      </c>
      <c r="Z320" s="1" t="e">
        <f t="shared" si="72"/>
        <v>#N/A</v>
      </c>
      <c r="AA320" s="3">
        <f t="shared" si="63"/>
        <v>0</v>
      </c>
      <c r="AB320" s="13" t="e">
        <f t="shared" si="64"/>
        <v>#N/A</v>
      </c>
      <c r="AC320" s="13" t="e">
        <f t="shared" si="65"/>
        <v>#N/A</v>
      </c>
      <c r="AD320" s="13" t="e">
        <f t="shared" si="66"/>
        <v>#N/A</v>
      </c>
      <c r="AE320" s="13" t="e">
        <f t="shared" si="67"/>
        <v>#N/A</v>
      </c>
      <c r="AF320" s="13" t="e">
        <f t="shared" si="68"/>
        <v>#N/A</v>
      </c>
      <c r="AG320" s="13" t="e">
        <f t="shared" si="69"/>
        <v>#N/A</v>
      </c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T320" s="117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</row>
    <row r="321" spans="1:65" s="1" customFormat="1" x14ac:dyDescent="0.3">
      <c r="A321" s="11"/>
      <c r="B321" s="1" t="e">
        <f t="shared" si="62"/>
        <v>#N/A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1" t="str">
        <f t="shared" si="70"/>
        <v/>
      </c>
      <c r="W321" s="1" t="str">
        <f t="shared" si="71"/>
        <v/>
      </c>
      <c r="X321" s="1" t="str">
        <f t="shared" si="71"/>
        <v/>
      </c>
      <c r="Y321" s="1" t="str">
        <f t="shared" si="71"/>
        <v/>
      </c>
      <c r="Z321" s="1" t="e">
        <f t="shared" si="72"/>
        <v>#N/A</v>
      </c>
      <c r="AA321" s="3">
        <f t="shared" si="63"/>
        <v>0</v>
      </c>
      <c r="AB321" s="13" t="e">
        <f t="shared" si="64"/>
        <v>#N/A</v>
      </c>
      <c r="AC321" s="13" t="e">
        <f t="shared" si="65"/>
        <v>#N/A</v>
      </c>
      <c r="AD321" s="13" t="e">
        <f t="shared" si="66"/>
        <v>#N/A</v>
      </c>
      <c r="AE321" s="13" t="e">
        <f t="shared" si="67"/>
        <v>#N/A</v>
      </c>
      <c r="AF321" s="13" t="e">
        <f t="shared" si="68"/>
        <v>#N/A</v>
      </c>
      <c r="AG321" s="13" t="e">
        <f t="shared" si="69"/>
        <v>#N/A</v>
      </c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T321" s="117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</row>
    <row r="322" spans="1:65" s="1" customFormat="1" x14ac:dyDescent="0.3">
      <c r="A322" s="11"/>
      <c r="B322" s="1" t="e">
        <f t="shared" si="62"/>
        <v>#N/A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1" t="str">
        <f t="shared" si="70"/>
        <v/>
      </c>
      <c r="W322" s="1" t="str">
        <f t="shared" si="71"/>
        <v/>
      </c>
      <c r="X322" s="1" t="str">
        <f t="shared" si="71"/>
        <v/>
      </c>
      <c r="Y322" s="1" t="str">
        <f t="shared" si="71"/>
        <v/>
      </c>
      <c r="Z322" s="1" t="e">
        <f t="shared" si="72"/>
        <v>#N/A</v>
      </c>
      <c r="AA322" s="3">
        <f t="shared" si="63"/>
        <v>0</v>
      </c>
      <c r="AB322" s="13" t="e">
        <f t="shared" si="64"/>
        <v>#N/A</v>
      </c>
      <c r="AC322" s="13" t="e">
        <f t="shared" si="65"/>
        <v>#N/A</v>
      </c>
      <c r="AD322" s="13" t="e">
        <f t="shared" si="66"/>
        <v>#N/A</v>
      </c>
      <c r="AE322" s="13" t="e">
        <f t="shared" si="67"/>
        <v>#N/A</v>
      </c>
      <c r="AF322" s="13" t="e">
        <f t="shared" si="68"/>
        <v>#N/A</v>
      </c>
      <c r="AG322" s="13" t="e">
        <f t="shared" si="69"/>
        <v>#N/A</v>
      </c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T322" s="117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</row>
    <row r="323" spans="1:65" s="1" customFormat="1" x14ac:dyDescent="0.3">
      <c r="A323" s="11"/>
      <c r="B323" s="1" t="e">
        <f t="shared" si="62"/>
        <v>#N/A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1" t="str">
        <f t="shared" si="70"/>
        <v/>
      </c>
      <c r="W323" s="1" t="str">
        <f t="shared" si="71"/>
        <v/>
      </c>
      <c r="X323" s="1" t="str">
        <f t="shared" si="71"/>
        <v/>
      </c>
      <c r="Y323" s="1" t="str">
        <f t="shared" si="71"/>
        <v/>
      </c>
      <c r="Z323" s="1" t="e">
        <f t="shared" si="72"/>
        <v>#N/A</v>
      </c>
      <c r="AA323" s="3">
        <f t="shared" si="63"/>
        <v>0</v>
      </c>
      <c r="AB323" s="13" t="e">
        <f t="shared" si="64"/>
        <v>#N/A</v>
      </c>
      <c r="AC323" s="13" t="e">
        <f t="shared" si="65"/>
        <v>#N/A</v>
      </c>
      <c r="AD323" s="13" t="e">
        <f t="shared" si="66"/>
        <v>#N/A</v>
      </c>
      <c r="AE323" s="13" t="e">
        <f t="shared" si="67"/>
        <v>#N/A</v>
      </c>
      <c r="AF323" s="13" t="e">
        <f t="shared" si="68"/>
        <v>#N/A</v>
      </c>
      <c r="AG323" s="13" t="e">
        <f t="shared" si="69"/>
        <v>#N/A</v>
      </c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T323" s="117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</row>
    <row r="324" spans="1:65" s="1" customFormat="1" x14ac:dyDescent="0.3">
      <c r="A324" s="11"/>
      <c r="B324" s="1" t="e">
        <f t="shared" si="62"/>
        <v>#N/A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1" t="str">
        <f t="shared" si="70"/>
        <v/>
      </c>
      <c r="W324" s="1" t="str">
        <f t="shared" si="71"/>
        <v/>
      </c>
      <c r="X324" s="1" t="str">
        <f t="shared" si="71"/>
        <v/>
      </c>
      <c r="Y324" s="1" t="str">
        <f t="shared" si="71"/>
        <v/>
      </c>
      <c r="Z324" s="1" t="e">
        <f t="shared" si="72"/>
        <v>#N/A</v>
      </c>
      <c r="AA324" s="3">
        <f t="shared" si="63"/>
        <v>0</v>
      </c>
      <c r="AB324" s="13" t="e">
        <f t="shared" si="64"/>
        <v>#N/A</v>
      </c>
      <c r="AC324" s="13" t="e">
        <f t="shared" si="65"/>
        <v>#N/A</v>
      </c>
      <c r="AD324" s="13" t="e">
        <f t="shared" si="66"/>
        <v>#N/A</v>
      </c>
      <c r="AE324" s="13" t="e">
        <f t="shared" si="67"/>
        <v>#N/A</v>
      </c>
      <c r="AF324" s="13" t="e">
        <f t="shared" si="68"/>
        <v>#N/A</v>
      </c>
      <c r="AG324" s="13" t="e">
        <f t="shared" si="69"/>
        <v>#N/A</v>
      </c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T324" s="117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</row>
    <row r="325" spans="1:65" s="1" customFormat="1" x14ac:dyDescent="0.3">
      <c r="A325" s="11"/>
      <c r="B325" s="1" t="e">
        <f t="shared" si="62"/>
        <v>#N/A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1" t="str">
        <f t="shared" si="70"/>
        <v/>
      </c>
      <c r="W325" s="1" t="str">
        <f t="shared" si="71"/>
        <v/>
      </c>
      <c r="X325" s="1" t="str">
        <f t="shared" si="71"/>
        <v/>
      </c>
      <c r="Y325" s="1" t="str">
        <f t="shared" si="71"/>
        <v/>
      </c>
      <c r="Z325" s="1" t="e">
        <f t="shared" si="72"/>
        <v>#N/A</v>
      </c>
      <c r="AA325" s="3">
        <f t="shared" si="63"/>
        <v>0</v>
      </c>
      <c r="AB325" s="13" t="e">
        <f t="shared" si="64"/>
        <v>#N/A</v>
      </c>
      <c r="AC325" s="13" t="e">
        <f t="shared" si="65"/>
        <v>#N/A</v>
      </c>
      <c r="AD325" s="13" t="e">
        <f t="shared" si="66"/>
        <v>#N/A</v>
      </c>
      <c r="AE325" s="13" t="e">
        <f t="shared" si="67"/>
        <v>#N/A</v>
      </c>
      <c r="AF325" s="13" t="e">
        <f t="shared" si="68"/>
        <v>#N/A</v>
      </c>
      <c r="AG325" s="13" t="e">
        <f t="shared" si="69"/>
        <v>#N/A</v>
      </c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T325" s="117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</row>
    <row r="326" spans="1:65" s="1" customFormat="1" x14ac:dyDescent="0.3">
      <c r="A326" s="11"/>
      <c r="B326" s="1" t="e">
        <f t="shared" si="62"/>
        <v>#N/A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1" t="str">
        <f t="shared" si="70"/>
        <v/>
      </c>
      <c r="W326" s="1" t="str">
        <f t="shared" si="71"/>
        <v/>
      </c>
      <c r="X326" s="1" t="str">
        <f t="shared" si="71"/>
        <v/>
      </c>
      <c r="Y326" s="1" t="str">
        <f t="shared" si="71"/>
        <v/>
      </c>
      <c r="Z326" s="1" t="e">
        <f t="shared" si="72"/>
        <v>#N/A</v>
      </c>
      <c r="AA326" s="3">
        <f t="shared" si="63"/>
        <v>0</v>
      </c>
      <c r="AB326" s="13" t="e">
        <f t="shared" si="64"/>
        <v>#N/A</v>
      </c>
      <c r="AC326" s="13" t="e">
        <f t="shared" si="65"/>
        <v>#N/A</v>
      </c>
      <c r="AD326" s="13" t="e">
        <f t="shared" si="66"/>
        <v>#N/A</v>
      </c>
      <c r="AE326" s="13" t="e">
        <f t="shared" si="67"/>
        <v>#N/A</v>
      </c>
      <c r="AF326" s="13" t="e">
        <f t="shared" si="68"/>
        <v>#N/A</v>
      </c>
      <c r="AG326" s="13" t="e">
        <f t="shared" si="69"/>
        <v>#N/A</v>
      </c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T326" s="117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</row>
    <row r="327" spans="1:65" s="1" customFormat="1" x14ac:dyDescent="0.3">
      <c r="A327" s="11"/>
      <c r="B327" s="1" t="e">
        <f t="shared" si="62"/>
        <v>#N/A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1" t="str">
        <f t="shared" si="70"/>
        <v/>
      </c>
      <c r="W327" s="1" t="str">
        <f t="shared" si="71"/>
        <v/>
      </c>
      <c r="X327" s="1" t="str">
        <f t="shared" si="71"/>
        <v/>
      </c>
      <c r="Y327" s="1" t="str">
        <f t="shared" si="71"/>
        <v/>
      </c>
      <c r="Z327" s="1" t="e">
        <f t="shared" si="72"/>
        <v>#N/A</v>
      </c>
      <c r="AA327" s="3">
        <f t="shared" si="63"/>
        <v>0</v>
      </c>
      <c r="AB327" s="13" t="e">
        <f t="shared" si="64"/>
        <v>#N/A</v>
      </c>
      <c r="AC327" s="13" t="e">
        <f t="shared" si="65"/>
        <v>#N/A</v>
      </c>
      <c r="AD327" s="13" t="e">
        <f t="shared" si="66"/>
        <v>#N/A</v>
      </c>
      <c r="AE327" s="13" t="e">
        <f t="shared" si="67"/>
        <v>#N/A</v>
      </c>
      <c r="AF327" s="13" t="e">
        <f t="shared" si="68"/>
        <v>#N/A</v>
      </c>
      <c r="AG327" s="13" t="e">
        <f t="shared" si="69"/>
        <v>#N/A</v>
      </c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T327" s="117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</row>
    <row r="328" spans="1:65" s="1" customFormat="1" x14ac:dyDescent="0.3">
      <c r="A328" s="11"/>
      <c r="B328" s="1" t="e">
        <f t="shared" si="62"/>
        <v>#N/A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1" t="str">
        <f t="shared" si="70"/>
        <v/>
      </c>
      <c r="W328" s="1" t="str">
        <f t="shared" si="71"/>
        <v/>
      </c>
      <c r="X328" s="1" t="str">
        <f t="shared" si="71"/>
        <v/>
      </c>
      <c r="Y328" s="1" t="str">
        <f t="shared" si="71"/>
        <v/>
      </c>
      <c r="Z328" s="1" t="e">
        <f t="shared" si="72"/>
        <v>#N/A</v>
      </c>
      <c r="AA328" s="3">
        <f t="shared" si="63"/>
        <v>0</v>
      </c>
      <c r="AB328" s="13" t="e">
        <f t="shared" si="64"/>
        <v>#N/A</v>
      </c>
      <c r="AC328" s="13" t="e">
        <f t="shared" si="65"/>
        <v>#N/A</v>
      </c>
      <c r="AD328" s="13" t="e">
        <f t="shared" si="66"/>
        <v>#N/A</v>
      </c>
      <c r="AE328" s="13" t="e">
        <f t="shared" si="67"/>
        <v>#N/A</v>
      </c>
      <c r="AF328" s="13" t="e">
        <f t="shared" si="68"/>
        <v>#N/A</v>
      </c>
      <c r="AG328" s="13" t="e">
        <f t="shared" si="69"/>
        <v>#N/A</v>
      </c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T328" s="117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</row>
    <row r="329" spans="1:65" s="1" customFormat="1" x14ac:dyDescent="0.3">
      <c r="A329" s="11"/>
      <c r="B329" s="1" t="e">
        <f t="shared" si="62"/>
        <v>#N/A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1" t="str">
        <f t="shared" si="70"/>
        <v/>
      </c>
      <c r="W329" s="1" t="str">
        <f t="shared" si="71"/>
        <v/>
      </c>
      <c r="X329" s="1" t="str">
        <f t="shared" si="71"/>
        <v/>
      </c>
      <c r="Y329" s="1" t="str">
        <f t="shared" si="71"/>
        <v/>
      </c>
      <c r="Z329" s="1" t="e">
        <f t="shared" si="72"/>
        <v>#N/A</v>
      </c>
      <c r="AA329" s="3">
        <f t="shared" si="63"/>
        <v>0</v>
      </c>
      <c r="AB329" s="13" t="e">
        <f t="shared" si="64"/>
        <v>#N/A</v>
      </c>
      <c r="AC329" s="13" t="e">
        <f t="shared" si="65"/>
        <v>#N/A</v>
      </c>
      <c r="AD329" s="13" t="e">
        <f t="shared" si="66"/>
        <v>#N/A</v>
      </c>
      <c r="AE329" s="13" t="e">
        <f t="shared" si="67"/>
        <v>#N/A</v>
      </c>
      <c r="AF329" s="13" t="e">
        <f t="shared" si="68"/>
        <v>#N/A</v>
      </c>
      <c r="AG329" s="13" t="e">
        <f t="shared" si="69"/>
        <v>#N/A</v>
      </c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T329" s="117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</row>
    <row r="330" spans="1:65" s="1" customFormat="1" x14ac:dyDescent="0.3">
      <c r="A330" s="11"/>
      <c r="B330" s="1" t="e">
        <f t="shared" si="62"/>
        <v>#N/A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1" t="str">
        <f t="shared" si="70"/>
        <v/>
      </c>
      <c r="W330" s="1" t="str">
        <f t="shared" si="71"/>
        <v/>
      </c>
      <c r="X330" s="1" t="str">
        <f t="shared" si="71"/>
        <v/>
      </c>
      <c r="Y330" s="1" t="str">
        <f t="shared" si="71"/>
        <v/>
      </c>
      <c r="Z330" s="1" t="e">
        <f t="shared" si="72"/>
        <v>#N/A</v>
      </c>
      <c r="AA330" s="3">
        <f t="shared" si="63"/>
        <v>0</v>
      </c>
      <c r="AB330" s="13" t="e">
        <f t="shared" si="64"/>
        <v>#N/A</v>
      </c>
      <c r="AC330" s="13" t="e">
        <f t="shared" si="65"/>
        <v>#N/A</v>
      </c>
      <c r="AD330" s="13" t="e">
        <f t="shared" si="66"/>
        <v>#N/A</v>
      </c>
      <c r="AE330" s="13" t="e">
        <f t="shared" si="67"/>
        <v>#N/A</v>
      </c>
      <c r="AF330" s="13" t="e">
        <f t="shared" si="68"/>
        <v>#N/A</v>
      </c>
      <c r="AG330" s="13" t="e">
        <f t="shared" si="69"/>
        <v>#N/A</v>
      </c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T330" s="117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</row>
    <row r="331" spans="1:65" s="1" customFormat="1" x14ac:dyDescent="0.3">
      <c r="A331" s="11"/>
      <c r="B331" s="1" t="e">
        <f t="shared" si="62"/>
        <v>#N/A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1" t="str">
        <f t="shared" si="70"/>
        <v/>
      </c>
      <c r="W331" s="1" t="str">
        <f t="shared" si="71"/>
        <v/>
      </c>
      <c r="X331" s="1" t="str">
        <f t="shared" si="71"/>
        <v/>
      </c>
      <c r="Y331" s="1" t="str">
        <f t="shared" si="71"/>
        <v/>
      </c>
      <c r="Z331" s="1" t="e">
        <f t="shared" si="72"/>
        <v>#N/A</v>
      </c>
      <c r="AA331" s="3">
        <f t="shared" si="63"/>
        <v>0</v>
      </c>
      <c r="AB331" s="13" t="e">
        <f t="shared" si="64"/>
        <v>#N/A</v>
      </c>
      <c r="AC331" s="13" t="e">
        <f t="shared" si="65"/>
        <v>#N/A</v>
      </c>
      <c r="AD331" s="13" t="e">
        <f t="shared" si="66"/>
        <v>#N/A</v>
      </c>
      <c r="AE331" s="13" t="e">
        <f t="shared" si="67"/>
        <v>#N/A</v>
      </c>
      <c r="AF331" s="13" t="e">
        <f t="shared" si="68"/>
        <v>#N/A</v>
      </c>
      <c r="AG331" s="13" t="e">
        <f t="shared" si="69"/>
        <v>#N/A</v>
      </c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T331" s="117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</row>
    <row r="332" spans="1:65" s="1" customFormat="1" x14ac:dyDescent="0.3">
      <c r="A332" s="11"/>
      <c r="B332" s="1" t="e">
        <f t="shared" si="62"/>
        <v>#N/A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1" t="str">
        <f t="shared" si="70"/>
        <v/>
      </c>
      <c r="W332" s="1" t="str">
        <f t="shared" si="71"/>
        <v/>
      </c>
      <c r="X332" s="1" t="str">
        <f t="shared" si="71"/>
        <v/>
      </c>
      <c r="Y332" s="1" t="str">
        <f t="shared" si="71"/>
        <v/>
      </c>
      <c r="Z332" s="1" t="e">
        <f t="shared" si="72"/>
        <v>#N/A</v>
      </c>
      <c r="AA332" s="3">
        <f t="shared" si="63"/>
        <v>0</v>
      </c>
      <c r="AB332" s="13" t="e">
        <f t="shared" si="64"/>
        <v>#N/A</v>
      </c>
      <c r="AC332" s="13" t="e">
        <f t="shared" si="65"/>
        <v>#N/A</v>
      </c>
      <c r="AD332" s="13" t="e">
        <f t="shared" si="66"/>
        <v>#N/A</v>
      </c>
      <c r="AE332" s="13" t="e">
        <f t="shared" si="67"/>
        <v>#N/A</v>
      </c>
      <c r="AF332" s="13" t="e">
        <f t="shared" si="68"/>
        <v>#N/A</v>
      </c>
      <c r="AG332" s="13" t="e">
        <f t="shared" si="69"/>
        <v>#N/A</v>
      </c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T332" s="117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</row>
    <row r="333" spans="1:65" s="1" customFormat="1" x14ac:dyDescent="0.3">
      <c r="A333" s="11"/>
      <c r="B333" s="1" t="e">
        <f t="shared" ref="B333:B372" si="73">IF(C333="",NA(),E333+G333+H333+I333)</f>
        <v>#N/A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1" t="str">
        <f t="shared" si="70"/>
        <v/>
      </c>
      <c r="W333" s="1" t="str">
        <f t="shared" si="71"/>
        <v/>
      </c>
      <c r="X333" s="1" t="str">
        <f t="shared" si="71"/>
        <v/>
      </c>
      <c r="Y333" s="1" t="str">
        <f t="shared" si="71"/>
        <v/>
      </c>
      <c r="Z333" s="1" t="e">
        <f t="shared" si="72"/>
        <v>#N/A</v>
      </c>
      <c r="AA333" s="3">
        <f t="shared" si="63"/>
        <v>0</v>
      </c>
      <c r="AB333" s="13" t="e">
        <f t="shared" ref="AB333:AB372" si="74">IF(OR(ISNA(B333),B333=0),NA(),I333/B333)</f>
        <v>#N/A</v>
      </c>
      <c r="AC333" s="13" t="e">
        <f t="shared" ref="AC333:AC372" si="75">IF(OR(ISNA(B333),B333=0),NA(),B333/$AC$10)</f>
        <v>#N/A</v>
      </c>
      <c r="AD333" s="13" t="e">
        <f t="shared" ref="AD333:AD372" si="76">IF(OR(ISNA(B333),B333=0),NA(),E333/$AC$10)</f>
        <v>#N/A</v>
      </c>
      <c r="AE333" s="13" t="e">
        <f t="shared" ref="AE333:AE372" si="77">IF(OR(ISNA(B333),B333=0),NA(),G333/$AC$10)</f>
        <v>#N/A</v>
      </c>
      <c r="AF333" s="13" t="e">
        <f t="shared" ref="AF333:AF372" si="78">IF(OR(ISNA(B333),B333=0),NA(),I333/$AC$10)</f>
        <v>#N/A</v>
      </c>
      <c r="AG333" s="13" t="e">
        <f t="shared" ref="AG333:AG372" si="79">+IF(OR(ISNA(B333),B333=0),NA(),Z333/$AC$10)</f>
        <v>#N/A</v>
      </c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T333" s="117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</row>
    <row r="334" spans="1:65" s="1" customFormat="1" x14ac:dyDescent="0.3">
      <c r="A334" s="11"/>
      <c r="B334" s="1" t="e">
        <f t="shared" si="73"/>
        <v>#N/A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1" t="str">
        <f t="shared" si="70"/>
        <v/>
      </c>
      <c r="W334" s="1" t="str">
        <f t="shared" si="71"/>
        <v/>
      </c>
      <c r="X334" s="1" t="str">
        <f t="shared" si="71"/>
        <v/>
      </c>
      <c r="Y334" s="1" t="str">
        <f t="shared" si="71"/>
        <v/>
      </c>
      <c r="Z334" s="1" t="e">
        <f t="shared" si="72"/>
        <v>#N/A</v>
      </c>
      <c r="AA334" s="3">
        <f t="shared" ref="AA334:AA372" si="80">$B$7*K334*$B$6</f>
        <v>0</v>
      </c>
      <c r="AB334" s="13" t="e">
        <f t="shared" si="74"/>
        <v>#N/A</v>
      </c>
      <c r="AC334" s="13" t="e">
        <f t="shared" si="75"/>
        <v>#N/A</v>
      </c>
      <c r="AD334" s="13" t="e">
        <f t="shared" si="76"/>
        <v>#N/A</v>
      </c>
      <c r="AE334" s="13" t="e">
        <f t="shared" si="77"/>
        <v>#N/A</v>
      </c>
      <c r="AF334" s="13" t="e">
        <f t="shared" si="78"/>
        <v>#N/A</v>
      </c>
      <c r="AG334" s="13" t="e">
        <f t="shared" si="79"/>
        <v>#N/A</v>
      </c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T334" s="117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</row>
    <row r="335" spans="1:65" s="1" customFormat="1" x14ac:dyDescent="0.3">
      <c r="A335" s="11"/>
      <c r="B335" s="1" t="e">
        <f t="shared" si="73"/>
        <v>#N/A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1" t="str">
        <f t="shared" ref="V335:V372" si="81">IF($C335="","",E335-E334)</f>
        <v/>
      </c>
      <c r="W335" s="1" t="str">
        <f t="shared" ref="W335:Y372" si="82">IF($C335="","",G335-G334)</f>
        <v/>
      </c>
      <c r="X335" s="1" t="str">
        <f t="shared" si="82"/>
        <v/>
      </c>
      <c r="Y335" s="1" t="str">
        <f t="shared" si="82"/>
        <v/>
      </c>
      <c r="Z335" s="1" t="e">
        <f t="shared" ref="Z335:Z372" si="83">IF(OR($C335="",ISNA($C335)),NA(),V335+W335+X335+Y335)</f>
        <v>#N/A</v>
      </c>
      <c r="AA335" s="3">
        <f t="shared" si="80"/>
        <v>0</v>
      </c>
      <c r="AB335" s="13" t="e">
        <f t="shared" si="74"/>
        <v>#N/A</v>
      </c>
      <c r="AC335" s="13" t="e">
        <f t="shared" si="75"/>
        <v>#N/A</v>
      </c>
      <c r="AD335" s="13" t="e">
        <f t="shared" si="76"/>
        <v>#N/A</v>
      </c>
      <c r="AE335" s="13" t="e">
        <f t="shared" si="77"/>
        <v>#N/A</v>
      </c>
      <c r="AF335" s="13" t="e">
        <f t="shared" si="78"/>
        <v>#N/A</v>
      </c>
      <c r="AG335" s="13" t="e">
        <f t="shared" si="79"/>
        <v>#N/A</v>
      </c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T335" s="117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</row>
    <row r="336" spans="1:65" s="1" customFormat="1" x14ac:dyDescent="0.3">
      <c r="A336" s="11"/>
      <c r="B336" s="1" t="e">
        <f t="shared" si="73"/>
        <v>#N/A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1" t="str">
        <f t="shared" si="81"/>
        <v/>
      </c>
      <c r="W336" s="1" t="str">
        <f t="shared" si="82"/>
        <v/>
      </c>
      <c r="X336" s="1" t="str">
        <f t="shared" si="82"/>
        <v/>
      </c>
      <c r="Y336" s="1" t="str">
        <f t="shared" si="82"/>
        <v/>
      </c>
      <c r="Z336" s="1" t="e">
        <f t="shared" si="83"/>
        <v>#N/A</v>
      </c>
      <c r="AA336" s="3">
        <f t="shared" si="80"/>
        <v>0</v>
      </c>
      <c r="AB336" s="13" t="e">
        <f t="shared" si="74"/>
        <v>#N/A</v>
      </c>
      <c r="AC336" s="13" t="e">
        <f t="shared" si="75"/>
        <v>#N/A</v>
      </c>
      <c r="AD336" s="13" t="e">
        <f t="shared" si="76"/>
        <v>#N/A</v>
      </c>
      <c r="AE336" s="13" t="e">
        <f t="shared" si="77"/>
        <v>#N/A</v>
      </c>
      <c r="AF336" s="13" t="e">
        <f t="shared" si="78"/>
        <v>#N/A</v>
      </c>
      <c r="AG336" s="13" t="e">
        <f t="shared" si="79"/>
        <v>#N/A</v>
      </c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T336" s="117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</row>
    <row r="337" spans="1:65" s="1" customFormat="1" x14ac:dyDescent="0.3">
      <c r="A337" s="11"/>
      <c r="B337" s="1" t="e">
        <f t="shared" si="73"/>
        <v>#N/A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1" t="str">
        <f t="shared" si="81"/>
        <v/>
      </c>
      <c r="W337" s="1" t="str">
        <f t="shared" si="82"/>
        <v/>
      </c>
      <c r="X337" s="1" t="str">
        <f t="shared" si="82"/>
        <v/>
      </c>
      <c r="Y337" s="1" t="str">
        <f t="shared" si="82"/>
        <v/>
      </c>
      <c r="Z337" s="1" t="e">
        <f t="shared" si="83"/>
        <v>#N/A</v>
      </c>
      <c r="AA337" s="3">
        <f t="shared" si="80"/>
        <v>0</v>
      </c>
      <c r="AB337" s="13" t="e">
        <f t="shared" si="74"/>
        <v>#N/A</v>
      </c>
      <c r="AC337" s="13" t="e">
        <f t="shared" si="75"/>
        <v>#N/A</v>
      </c>
      <c r="AD337" s="13" t="e">
        <f t="shared" si="76"/>
        <v>#N/A</v>
      </c>
      <c r="AE337" s="13" t="e">
        <f t="shared" si="77"/>
        <v>#N/A</v>
      </c>
      <c r="AF337" s="13" t="e">
        <f t="shared" si="78"/>
        <v>#N/A</v>
      </c>
      <c r="AG337" s="13" t="e">
        <f t="shared" si="79"/>
        <v>#N/A</v>
      </c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T337" s="117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</row>
    <row r="338" spans="1:65" s="1" customFormat="1" x14ac:dyDescent="0.3">
      <c r="A338" s="11"/>
      <c r="B338" s="1" t="e">
        <f t="shared" si="73"/>
        <v>#N/A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1" t="str">
        <f t="shared" si="81"/>
        <v/>
      </c>
      <c r="W338" s="1" t="str">
        <f t="shared" si="82"/>
        <v/>
      </c>
      <c r="X338" s="1" t="str">
        <f t="shared" si="82"/>
        <v/>
      </c>
      <c r="Y338" s="1" t="str">
        <f t="shared" si="82"/>
        <v/>
      </c>
      <c r="Z338" s="1" t="e">
        <f t="shared" si="83"/>
        <v>#N/A</v>
      </c>
      <c r="AA338" s="3">
        <f t="shared" si="80"/>
        <v>0</v>
      </c>
      <c r="AB338" s="13" t="e">
        <f t="shared" si="74"/>
        <v>#N/A</v>
      </c>
      <c r="AC338" s="13" t="e">
        <f t="shared" si="75"/>
        <v>#N/A</v>
      </c>
      <c r="AD338" s="13" t="e">
        <f t="shared" si="76"/>
        <v>#N/A</v>
      </c>
      <c r="AE338" s="13" t="e">
        <f t="shared" si="77"/>
        <v>#N/A</v>
      </c>
      <c r="AF338" s="13" t="e">
        <f t="shared" si="78"/>
        <v>#N/A</v>
      </c>
      <c r="AG338" s="13" t="e">
        <f t="shared" si="79"/>
        <v>#N/A</v>
      </c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T338" s="117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</row>
    <row r="339" spans="1:65" s="1" customFormat="1" x14ac:dyDescent="0.3">
      <c r="A339" s="11"/>
      <c r="B339" s="1" t="e">
        <f t="shared" si="73"/>
        <v>#N/A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1" t="str">
        <f t="shared" si="81"/>
        <v/>
      </c>
      <c r="W339" s="1" t="str">
        <f t="shared" si="82"/>
        <v/>
      </c>
      <c r="X339" s="1" t="str">
        <f t="shared" si="82"/>
        <v/>
      </c>
      <c r="Y339" s="1" t="str">
        <f t="shared" si="82"/>
        <v/>
      </c>
      <c r="Z339" s="1" t="e">
        <f t="shared" si="83"/>
        <v>#N/A</v>
      </c>
      <c r="AA339" s="3">
        <f t="shared" si="80"/>
        <v>0</v>
      </c>
      <c r="AB339" s="13" t="e">
        <f t="shared" si="74"/>
        <v>#N/A</v>
      </c>
      <c r="AC339" s="13" t="e">
        <f t="shared" si="75"/>
        <v>#N/A</v>
      </c>
      <c r="AD339" s="13" t="e">
        <f t="shared" si="76"/>
        <v>#N/A</v>
      </c>
      <c r="AE339" s="13" t="e">
        <f t="shared" si="77"/>
        <v>#N/A</v>
      </c>
      <c r="AF339" s="13" t="e">
        <f t="shared" si="78"/>
        <v>#N/A</v>
      </c>
      <c r="AG339" s="13" t="e">
        <f t="shared" si="79"/>
        <v>#N/A</v>
      </c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T339" s="117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</row>
    <row r="340" spans="1:65" s="1" customFormat="1" x14ac:dyDescent="0.3">
      <c r="A340" s="11"/>
      <c r="B340" s="1" t="e">
        <f t="shared" si="73"/>
        <v>#N/A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1" t="str">
        <f t="shared" si="81"/>
        <v/>
      </c>
      <c r="W340" s="1" t="str">
        <f t="shared" si="82"/>
        <v/>
      </c>
      <c r="X340" s="1" t="str">
        <f t="shared" si="82"/>
        <v/>
      </c>
      <c r="Y340" s="1" t="str">
        <f t="shared" si="82"/>
        <v/>
      </c>
      <c r="Z340" s="1" t="e">
        <f t="shared" si="83"/>
        <v>#N/A</v>
      </c>
      <c r="AA340" s="3">
        <f t="shared" si="80"/>
        <v>0</v>
      </c>
      <c r="AB340" s="13" t="e">
        <f t="shared" si="74"/>
        <v>#N/A</v>
      </c>
      <c r="AC340" s="13" t="e">
        <f t="shared" si="75"/>
        <v>#N/A</v>
      </c>
      <c r="AD340" s="13" t="e">
        <f t="shared" si="76"/>
        <v>#N/A</v>
      </c>
      <c r="AE340" s="13" t="e">
        <f t="shared" si="77"/>
        <v>#N/A</v>
      </c>
      <c r="AF340" s="13" t="e">
        <f t="shared" si="78"/>
        <v>#N/A</v>
      </c>
      <c r="AG340" s="13" t="e">
        <f t="shared" si="79"/>
        <v>#N/A</v>
      </c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T340" s="117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</row>
    <row r="341" spans="1:65" s="1" customFormat="1" x14ac:dyDescent="0.3">
      <c r="A341" s="11"/>
      <c r="B341" s="1" t="e">
        <f t="shared" si="73"/>
        <v>#N/A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1" t="str">
        <f t="shared" si="81"/>
        <v/>
      </c>
      <c r="W341" s="1" t="str">
        <f t="shared" si="82"/>
        <v/>
      </c>
      <c r="X341" s="1" t="str">
        <f t="shared" si="82"/>
        <v/>
      </c>
      <c r="Y341" s="1" t="str">
        <f t="shared" si="82"/>
        <v/>
      </c>
      <c r="Z341" s="1" t="e">
        <f t="shared" si="83"/>
        <v>#N/A</v>
      </c>
      <c r="AA341" s="3">
        <f t="shared" si="80"/>
        <v>0</v>
      </c>
      <c r="AB341" s="13" t="e">
        <f t="shared" si="74"/>
        <v>#N/A</v>
      </c>
      <c r="AC341" s="13" t="e">
        <f t="shared" si="75"/>
        <v>#N/A</v>
      </c>
      <c r="AD341" s="13" t="e">
        <f t="shared" si="76"/>
        <v>#N/A</v>
      </c>
      <c r="AE341" s="13" t="e">
        <f t="shared" si="77"/>
        <v>#N/A</v>
      </c>
      <c r="AF341" s="13" t="e">
        <f t="shared" si="78"/>
        <v>#N/A</v>
      </c>
      <c r="AG341" s="13" t="e">
        <f t="shared" si="79"/>
        <v>#N/A</v>
      </c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T341" s="117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</row>
    <row r="342" spans="1:65" s="1" customFormat="1" x14ac:dyDescent="0.3">
      <c r="A342" s="11"/>
      <c r="B342" s="1" t="e">
        <f t="shared" si="73"/>
        <v>#N/A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1" t="str">
        <f t="shared" si="81"/>
        <v/>
      </c>
      <c r="W342" s="1" t="str">
        <f t="shared" si="82"/>
        <v/>
      </c>
      <c r="X342" s="1" t="str">
        <f t="shared" si="82"/>
        <v/>
      </c>
      <c r="Y342" s="1" t="str">
        <f t="shared" si="82"/>
        <v/>
      </c>
      <c r="Z342" s="1" t="e">
        <f t="shared" si="83"/>
        <v>#N/A</v>
      </c>
      <c r="AA342" s="3">
        <f t="shared" si="80"/>
        <v>0</v>
      </c>
      <c r="AB342" s="13" t="e">
        <f t="shared" si="74"/>
        <v>#N/A</v>
      </c>
      <c r="AC342" s="13" t="e">
        <f t="shared" si="75"/>
        <v>#N/A</v>
      </c>
      <c r="AD342" s="13" t="e">
        <f t="shared" si="76"/>
        <v>#N/A</v>
      </c>
      <c r="AE342" s="13" t="e">
        <f t="shared" si="77"/>
        <v>#N/A</v>
      </c>
      <c r="AF342" s="13" t="e">
        <f t="shared" si="78"/>
        <v>#N/A</v>
      </c>
      <c r="AG342" s="13" t="e">
        <f t="shared" si="79"/>
        <v>#N/A</v>
      </c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T342" s="117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</row>
    <row r="343" spans="1:65" s="1" customFormat="1" x14ac:dyDescent="0.3">
      <c r="A343" s="11"/>
      <c r="B343" s="1" t="e">
        <f t="shared" si="73"/>
        <v>#N/A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1" t="str">
        <f t="shared" si="81"/>
        <v/>
      </c>
      <c r="W343" s="1" t="str">
        <f t="shared" si="82"/>
        <v/>
      </c>
      <c r="X343" s="1" t="str">
        <f t="shared" si="82"/>
        <v/>
      </c>
      <c r="Y343" s="1" t="str">
        <f t="shared" si="82"/>
        <v/>
      </c>
      <c r="Z343" s="1" t="e">
        <f t="shared" si="83"/>
        <v>#N/A</v>
      </c>
      <c r="AA343" s="3">
        <f t="shared" si="80"/>
        <v>0</v>
      </c>
      <c r="AB343" s="13" t="e">
        <f t="shared" si="74"/>
        <v>#N/A</v>
      </c>
      <c r="AC343" s="13" t="e">
        <f t="shared" si="75"/>
        <v>#N/A</v>
      </c>
      <c r="AD343" s="13" t="e">
        <f t="shared" si="76"/>
        <v>#N/A</v>
      </c>
      <c r="AE343" s="13" t="e">
        <f t="shared" si="77"/>
        <v>#N/A</v>
      </c>
      <c r="AF343" s="13" t="e">
        <f t="shared" si="78"/>
        <v>#N/A</v>
      </c>
      <c r="AG343" s="13" t="e">
        <f t="shared" si="79"/>
        <v>#N/A</v>
      </c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T343" s="117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</row>
    <row r="344" spans="1:65" s="1" customFormat="1" x14ac:dyDescent="0.3">
      <c r="A344" s="11"/>
      <c r="B344" s="1" t="e">
        <f t="shared" si="73"/>
        <v>#N/A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1" t="str">
        <f t="shared" si="81"/>
        <v/>
      </c>
      <c r="W344" s="1" t="str">
        <f t="shared" si="82"/>
        <v/>
      </c>
      <c r="X344" s="1" t="str">
        <f t="shared" si="82"/>
        <v/>
      </c>
      <c r="Y344" s="1" t="str">
        <f t="shared" si="82"/>
        <v/>
      </c>
      <c r="Z344" s="1" t="e">
        <f t="shared" si="83"/>
        <v>#N/A</v>
      </c>
      <c r="AA344" s="3">
        <f t="shared" si="80"/>
        <v>0</v>
      </c>
      <c r="AB344" s="13" t="e">
        <f t="shared" si="74"/>
        <v>#N/A</v>
      </c>
      <c r="AC344" s="13" t="e">
        <f t="shared" si="75"/>
        <v>#N/A</v>
      </c>
      <c r="AD344" s="13" t="e">
        <f t="shared" si="76"/>
        <v>#N/A</v>
      </c>
      <c r="AE344" s="13" t="e">
        <f t="shared" si="77"/>
        <v>#N/A</v>
      </c>
      <c r="AF344" s="13" t="e">
        <f t="shared" si="78"/>
        <v>#N/A</v>
      </c>
      <c r="AG344" s="13" t="e">
        <f t="shared" si="79"/>
        <v>#N/A</v>
      </c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T344" s="117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</row>
    <row r="345" spans="1:65" s="1" customFormat="1" x14ac:dyDescent="0.3">
      <c r="A345" s="11"/>
      <c r="B345" s="1" t="e">
        <f t="shared" si="73"/>
        <v>#N/A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1" t="str">
        <f t="shared" si="81"/>
        <v/>
      </c>
      <c r="W345" s="1" t="str">
        <f t="shared" si="82"/>
        <v/>
      </c>
      <c r="X345" s="1" t="str">
        <f t="shared" si="82"/>
        <v/>
      </c>
      <c r="Y345" s="1" t="str">
        <f t="shared" si="82"/>
        <v/>
      </c>
      <c r="Z345" s="1" t="e">
        <f t="shared" si="83"/>
        <v>#N/A</v>
      </c>
      <c r="AA345" s="3">
        <f t="shared" si="80"/>
        <v>0</v>
      </c>
      <c r="AB345" s="13" t="e">
        <f t="shared" si="74"/>
        <v>#N/A</v>
      </c>
      <c r="AC345" s="13" t="e">
        <f t="shared" si="75"/>
        <v>#N/A</v>
      </c>
      <c r="AD345" s="13" t="e">
        <f t="shared" si="76"/>
        <v>#N/A</v>
      </c>
      <c r="AE345" s="13" t="e">
        <f t="shared" si="77"/>
        <v>#N/A</v>
      </c>
      <c r="AF345" s="13" t="e">
        <f t="shared" si="78"/>
        <v>#N/A</v>
      </c>
      <c r="AG345" s="13" t="e">
        <f t="shared" si="79"/>
        <v>#N/A</v>
      </c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T345" s="117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</row>
    <row r="346" spans="1:65" s="1" customFormat="1" x14ac:dyDescent="0.3">
      <c r="A346" s="11"/>
      <c r="B346" s="1" t="e">
        <f t="shared" si="73"/>
        <v>#N/A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1" t="str">
        <f t="shared" si="81"/>
        <v/>
      </c>
      <c r="W346" s="1" t="str">
        <f t="shared" si="82"/>
        <v/>
      </c>
      <c r="X346" s="1" t="str">
        <f t="shared" si="82"/>
        <v/>
      </c>
      <c r="Y346" s="1" t="str">
        <f t="shared" si="82"/>
        <v/>
      </c>
      <c r="Z346" s="1" t="e">
        <f t="shared" si="83"/>
        <v>#N/A</v>
      </c>
      <c r="AA346" s="3">
        <f t="shared" si="80"/>
        <v>0</v>
      </c>
      <c r="AB346" s="13" t="e">
        <f t="shared" si="74"/>
        <v>#N/A</v>
      </c>
      <c r="AC346" s="13" t="e">
        <f t="shared" si="75"/>
        <v>#N/A</v>
      </c>
      <c r="AD346" s="13" t="e">
        <f t="shared" si="76"/>
        <v>#N/A</v>
      </c>
      <c r="AE346" s="13" t="e">
        <f t="shared" si="77"/>
        <v>#N/A</v>
      </c>
      <c r="AF346" s="13" t="e">
        <f t="shared" si="78"/>
        <v>#N/A</v>
      </c>
      <c r="AG346" s="13" t="e">
        <f t="shared" si="79"/>
        <v>#N/A</v>
      </c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T346" s="117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</row>
    <row r="347" spans="1:65" s="1" customFormat="1" x14ac:dyDescent="0.3">
      <c r="A347" s="11"/>
      <c r="B347" s="1" t="e">
        <f t="shared" si="73"/>
        <v>#N/A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1" t="str">
        <f t="shared" si="81"/>
        <v/>
      </c>
      <c r="W347" s="1" t="str">
        <f t="shared" si="82"/>
        <v/>
      </c>
      <c r="X347" s="1" t="str">
        <f t="shared" si="82"/>
        <v/>
      </c>
      <c r="Y347" s="1" t="str">
        <f t="shared" si="82"/>
        <v/>
      </c>
      <c r="Z347" s="1" t="e">
        <f t="shared" si="83"/>
        <v>#N/A</v>
      </c>
      <c r="AA347" s="3">
        <f t="shared" si="80"/>
        <v>0</v>
      </c>
      <c r="AB347" s="13" t="e">
        <f t="shared" si="74"/>
        <v>#N/A</v>
      </c>
      <c r="AC347" s="13" t="e">
        <f t="shared" si="75"/>
        <v>#N/A</v>
      </c>
      <c r="AD347" s="13" t="e">
        <f t="shared" si="76"/>
        <v>#N/A</v>
      </c>
      <c r="AE347" s="13" t="e">
        <f t="shared" si="77"/>
        <v>#N/A</v>
      </c>
      <c r="AF347" s="13" t="e">
        <f t="shared" si="78"/>
        <v>#N/A</v>
      </c>
      <c r="AG347" s="13" t="e">
        <f t="shared" si="79"/>
        <v>#N/A</v>
      </c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T347" s="117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</row>
    <row r="348" spans="1:65" s="1" customFormat="1" x14ac:dyDescent="0.3">
      <c r="A348" s="11"/>
      <c r="B348" s="1" t="e">
        <f t="shared" si="73"/>
        <v>#N/A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1" t="str">
        <f t="shared" si="81"/>
        <v/>
      </c>
      <c r="W348" s="1" t="str">
        <f t="shared" si="82"/>
        <v/>
      </c>
      <c r="X348" s="1" t="str">
        <f t="shared" si="82"/>
        <v/>
      </c>
      <c r="Y348" s="1" t="str">
        <f t="shared" si="82"/>
        <v/>
      </c>
      <c r="Z348" s="1" t="e">
        <f t="shared" si="83"/>
        <v>#N/A</v>
      </c>
      <c r="AA348" s="3">
        <f t="shared" si="80"/>
        <v>0</v>
      </c>
      <c r="AB348" s="13" t="e">
        <f t="shared" si="74"/>
        <v>#N/A</v>
      </c>
      <c r="AC348" s="13" t="e">
        <f t="shared" si="75"/>
        <v>#N/A</v>
      </c>
      <c r="AD348" s="13" t="e">
        <f t="shared" si="76"/>
        <v>#N/A</v>
      </c>
      <c r="AE348" s="13" t="e">
        <f t="shared" si="77"/>
        <v>#N/A</v>
      </c>
      <c r="AF348" s="13" t="e">
        <f t="shared" si="78"/>
        <v>#N/A</v>
      </c>
      <c r="AG348" s="13" t="e">
        <f t="shared" si="79"/>
        <v>#N/A</v>
      </c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T348" s="117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</row>
    <row r="349" spans="1:65" s="1" customFormat="1" x14ac:dyDescent="0.3">
      <c r="A349" s="11"/>
      <c r="B349" s="1" t="e">
        <f t="shared" si="73"/>
        <v>#N/A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1" t="str">
        <f t="shared" si="81"/>
        <v/>
      </c>
      <c r="W349" s="1" t="str">
        <f t="shared" si="82"/>
        <v/>
      </c>
      <c r="X349" s="1" t="str">
        <f t="shared" si="82"/>
        <v/>
      </c>
      <c r="Y349" s="1" t="str">
        <f t="shared" si="82"/>
        <v/>
      </c>
      <c r="Z349" s="1" t="e">
        <f t="shared" si="83"/>
        <v>#N/A</v>
      </c>
      <c r="AA349" s="3">
        <f t="shared" si="80"/>
        <v>0</v>
      </c>
      <c r="AB349" s="13" t="e">
        <f t="shared" si="74"/>
        <v>#N/A</v>
      </c>
      <c r="AC349" s="13" t="e">
        <f t="shared" si="75"/>
        <v>#N/A</v>
      </c>
      <c r="AD349" s="13" t="e">
        <f t="shared" si="76"/>
        <v>#N/A</v>
      </c>
      <c r="AE349" s="13" t="e">
        <f t="shared" si="77"/>
        <v>#N/A</v>
      </c>
      <c r="AF349" s="13" t="e">
        <f t="shared" si="78"/>
        <v>#N/A</v>
      </c>
      <c r="AG349" s="13" t="e">
        <f t="shared" si="79"/>
        <v>#N/A</v>
      </c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T349" s="117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</row>
    <row r="350" spans="1:65" s="1" customFormat="1" x14ac:dyDescent="0.3">
      <c r="A350" s="11"/>
      <c r="B350" s="1" t="e">
        <f t="shared" si="73"/>
        <v>#N/A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1" t="str">
        <f t="shared" si="81"/>
        <v/>
      </c>
      <c r="W350" s="1" t="str">
        <f t="shared" si="82"/>
        <v/>
      </c>
      <c r="X350" s="1" t="str">
        <f t="shared" si="82"/>
        <v/>
      </c>
      <c r="Y350" s="1" t="str">
        <f t="shared" si="82"/>
        <v/>
      </c>
      <c r="Z350" s="1" t="e">
        <f t="shared" si="83"/>
        <v>#N/A</v>
      </c>
      <c r="AA350" s="3">
        <f t="shared" si="80"/>
        <v>0</v>
      </c>
      <c r="AB350" s="13" t="e">
        <f t="shared" si="74"/>
        <v>#N/A</v>
      </c>
      <c r="AC350" s="13" t="e">
        <f t="shared" si="75"/>
        <v>#N/A</v>
      </c>
      <c r="AD350" s="13" t="e">
        <f t="shared" si="76"/>
        <v>#N/A</v>
      </c>
      <c r="AE350" s="13" t="e">
        <f t="shared" si="77"/>
        <v>#N/A</v>
      </c>
      <c r="AF350" s="13" t="e">
        <f t="shared" si="78"/>
        <v>#N/A</v>
      </c>
      <c r="AG350" s="13" t="e">
        <f t="shared" si="79"/>
        <v>#N/A</v>
      </c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T350" s="117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</row>
    <row r="351" spans="1:65" s="1" customFormat="1" x14ac:dyDescent="0.3">
      <c r="A351" s="11"/>
      <c r="B351" s="1" t="e">
        <f t="shared" si="73"/>
        <v>#N/A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1" t="str">
        <f t="shared" si="81"/>
        <v/>
      </c>
      <c r="W351" s="1" t="str">
        <f t="shared" si="82"/>
        <v/>
      </c>
      <c r="X351" s="1" t="str">
        <f t="shared" si="82"/>
        <v/>
      </c>
      <c r="Y351" s="1" t="str">
        <f t="shared" si="82"/>
        <v/>
      </c>
      <c r="Z351" s="1" t="e">
        <f t="shared" si="83"/>
        <v>#N/A</v>
      </c>
      <c r="AA351" s="3">
        <f t="shared" si="80"/>
        <v>0</v>
      </c>
      <c r="AB351" s="13" t="e">
        <f t="shared" si="74"/>
        <v>#N/A</v>
      </c>
      <c r="AC351" s="13" t="e">
        <f t="shared" si="75"/>
        <v>#N/A</v>
      </c>
      <c r="AD351" s="13" t="e">
        <f t="shared" si="76"/>
        <v>#N/A</v>
      </c>
      <c r="AE351" s="13" t="e">
        <f t="shared" si="77"/>
        <v>#N/A</v>
      </c>
      <c r="AF351" s="13" t="e">
        <f t="shared" si="78"/>
        <v>#N/A</v>
      </c>
      <c r="AG351" s="13" t="e">
        <f t="shared" si="79"/>
        <v>#N/A</v>
      </c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T351" s="117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</row>
    <row r="352" spans="1:65" s="1" customFormat="1" x14ac:dyDescent="0.3">
      <c r="A352" s="11"/>
      <c r="B352" s="1" t="e">
        <f t="shared" si="73"/>
        <v>#N/A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1" t="str">
        <f t="shared" si="81"/>
        <v/>
      </c>
      <c r="W352" s="1" t="str">
        <f t="shared" si="82"/>
        <v/>
      </c>
      <c r="X352" s="1" t="str">
        <f t="shared" si="82"/>
        <v/>
      </c>
      <c r="Y352" s="1" t="str">
        <f t="shared" si="82"/>
        <v/>
      </c>
      <c r="Z352" s="1" t="e">
        <f t="shared" si="83"/>
        <v>#N/A</v>
      </c>
      <c r="AA352" s="3">
        <f t="shared" si="80"/>
        <v>0</v>
      </c>
      <c r="AB352" s="13" t="e">
        <f t="shared" si="74"/>
        <v>#N/A</v>
      </c>
      <c r="AC352" s="13" t="e">
        <f t="shared" si="75"/>
        <v>#N/A</v>
      </c>
      <c r="AD352" s="13" t="e">
        <f t="shared" si="76"/>
        <v>#N/A</v>
      </c>
      <c r="AE352" s="13" t="e">
        <f t="shared" si="77"/>
        <v>#N/A</v>
      </c>
      <c r="AF352" s="13" t="e">
        <f t="shared" si="78"/>
        <v>#N/A</v>
      </c>
      <c r="AG352" s="13" t="e">
        <f t="shared" si="79"/>
        <v>#N/A</v>
      </c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T352" s="117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</row>
    <row r="353" spans="1:65" s="1" customFormat="1" x14ac:dyDescent="0.3">
      <c r="A353" s="11"/>
      <c r="B353" s="1" t="e">
        <f t="shared" si="73"/>
        <v>#N/A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1" t="str">
        <f t="shared" si="81"/>
        <v/>
      </c>
      <c r="W353" s="1" t="str">
        <f t="shared" si="82"/>
        <v/>
      </c>
      <c r="X353" s="1" t="str">
        <f t="shared" si="82"/>
        <v/>
      </c>
      <c r="Y353" s="1" t="str">
        <f t="shared" si="82"/>
        <v/>
      </c>
      <c r="Z353" s="1" t="e">
        <f t="shared" si="83"/>
        <v>#N/A</v>
      </c>
      <c r="AA353" s="3">
        <f t="shared" si="80"/>
        <v>0</v>
      </c>
      <c r="AB353" s="13" t="e">
        <f t="shared" si="74"/>
        <v>#N/A</v>
      </c>
      <c r="AC353" s="13" t="e">
        <f t="shared" si="75"/>
        <v>#N/A</v>
      </c>
      <c r="AD353" s="13" t="e">
        <f t="shared" si="76"/>
        <v>#N/A</v>
      </c>
      <c r="AE353" s="13" t="e">
        <f t="shared" si="77"/>
        <v>#N/A</v>
      </c>
      <c r="AF353" s="13" t="e">
        <f t="shared" si="78"/>
        <v>#N/A</v>
      </c>
      <c r="AG353" s="13" t="e">
        <f t="shared" si="79"/>
        <v>#N/A</v>
      </c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T353" s="117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</row>
    <row r="354" spans="1:65" s="1" customFormat="1" x14ac:dyDescent="0.3">
      <c r="A354" s="11"/>
      <c r="B354" s="1" t="e">
        <f t="shared" si="73"/>
        <v>#N/A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1" t="str">
        <f t="shared" si="81"/>
        <v/>
      </c>
      <c r="W354" s="1" t="str">
        <f t="shared" si="82"/>
        <v/>
      </c>
      <c r="X354" s="1" t="str">
        <f t="shared" si="82"/>
        <v/>
      </c>
      <c r="Y354" s="1" t="str">
        <f t="shared" si="82"/>
        <v/>
      </c>
      <c r="Z354" s="1" t="e">
        <f t="shared" si="83"/>
        <v>#N/A</v>
      </c>
      <c r="AA354" s="3">
        <f t="shared" si="80"/>
        <v>0</v>
      </c>
      <c r="AB354" s="13" t="e">
        <f t="shared" si="74"/>
        <v>#N/A</v>
      </c>
      <c r="AC354" s="13" t="e">
        <f t="shared" si="75"/>
        <v>#N/A</v>
      </c>
      <c r="AD354" s="13" t="e">
        <f t="shared" si="76"/>
        <v>#N/A</v>
      </c>
      <c r="AE354" s="13" t="e">
        <f t="shared" si="77"/>
        <v>#N/A</v>
      </c>
      <c r="AF354" s="13" t="e">
        <f t="shared" si="78"/>
        <v>#N/A</v>
      </c>
      <c r="AG354" s="13" t="e">
        <f t="shared" si="79"/>
        <v>#N/A</v>
      </c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T354" s="117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</row>
    <row r="355" spans="1:65" s="1" customFormat="1" x14ac:dyDescent="0.3">
      <c r="A355" s="11"/>
      <c r="B355" s="1" t="e">
        <f t="shared" si="73"/>
        <v>#N/A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1" t="str">
        <f t="shared" si="81"/>
        <v/>
      </c>
      <c r="W355" s="1" t="str">
        <f t="shared" si="82"/>
        <v/>
      </c>
      <c r="X355" s="1" t="str">
        <f t="shared" si="82"/>
        <v/>
      </c>
      <c r="Y355" s="1" t="str">
        <f t="shared" si="82"/>
        <v/>
      </c>
      <c r="Z355" s="1" t="e">
        <f t="shared" si="83"/>
        <v>#N/A</v>
      </c>
      <c r="AA355" s="3">
        <f t="shared" si="80"/>
        <v>0</v>
      </c>
      <c r="AB355" s="13" t="e">
        <f t="shared" si="74"/>
        <v>#N/A</v>
      </c>
      <c r="AC355" s="13" t="e">
        <f t="shared" si="75"/>
        <v>#N/A</v>
      </c>
      <c r="AD355" s="13" t="e">
        <f t="shared" si="76"/>
        <v>#N/A</v>
      </c>
      <c r="AE355" s="13" t="e">
        <f t="shared" si="77"/>
        <v>#N/A</v>
      </c>
      <c r="AF355" s="13" t="e">
        <f t="shared" si="78"/>
        <v>#N/A</v>
      </c>
      <c r="AG355" s="13" t="e">
        <f t="shared" si="79"/>
        <v>#N/A</v>
      </c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T355" s="117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</row>
    <row r="356" spans="1:65" s="1" customFormat="1" x14ac:dyDescent="0.3">
      <c r="A356" s="11"/>
      <c r="B356" s="1" t="e">
        <f t="shared" si="73"/>
        <v>#N/A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1" t="str">
        <f t="shared" si="81"/>
        <v/>
      </c>
      <c r="W356" s="1" t="str">
        <f t="shared" si="82"/>
        <v/>
      </c>
      <c r="X356" s="1" t="str">
        <f t="shared" si="82"/>
        <v/>
      </c>
      <c r="Y356" s="1" t="str">
        <f t="shared" si="82"/>
        <v/>
      </c>
      <c r="Z356" s="1" t="e">
        <f t="shared" si="83"/>
        <v>#N/A</v>
      </c>
      <c r="AA356" s="3">
        <f t="shared" si="80"/>
        <v>0</v>
      </c>
      <c r="AB356" s="13" t="e">
        <f t="shared" si="74"/>
        <v>#N/A</v>
      </c>
      <c r="AC356" s="13" t="e">
        <f t="shared" si="75"/>
        <v>#N/A</v>
      </c>
      <c r="AD356" s="13" t="e">
        <f t="shared" si="76"/>
        <v>#N/A</v>
      </c>
      <c r="AE356" s="13" t="e">
        <f t="shared" si="77"/>
        <v>#N/A</v>
      </c>
      <c r="AF356" s="13" t="e">
        <f t="shared" si="78"/>
        <v>#N/A</v>
      </c>
      <c r="AG356" s="13" t="e">
        <f t="shared" si="79"/>
        <v>#N/A</v>
      </c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T356" s="117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</row>
    <row r="357" spans="1:65" s="1" customFormat="1" x14ac:dyDescent="0.3">
      <c r="A357" s="11"/>
      <c r="B357" s="1" t="e">
        <f t="shared" si="73"/>
        <v>#N/A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1" t="str">
        <f t="shared" si="81"/>
        <v/>
      </c>
      <c r="W357" s="1" t="str">
        <f t="shared" si="82"/>
        <v/>
      </c>
      <c r="X357" s="1" t="str">
        <f t="shared" si="82"/>
        <v/>
      </c>
      <c r="Y357" s="1" t="str">
        <f t="shared" si="82"/>
        <v/>
      </c>
      <c r="Z357" s="1" t="e">
        <f t="shared" si="83"/>
        <v>#N/A</v>
      </c>
      <c r="AA357" s="3">
        <f t="shared" si="80"/>
        <v>0</v>
      </c>
      <c r="AB357" s="13" t="e">
        <f t="shared" si="74"/>
        <v>#N/A</v>
      </c>
      <c r="AC357" s="13" t="e">
        <f t="shared" si="75"/>
        <v>#N/A</v>
      </c>
      <c r="AD357" s="13" t="e">
        <f t="shared" si="76"/>
        <v>#N/A</v>
      </c>
      <c r="AE357" s="13" t="e">
        <f t="shared" si="77"/>
        <v>#N/A</v>
      </c>
      <c r="AF357" s="13" t="e">
        <f t="shared" si="78"/>
        <v>#N/A</v>
      </c>
      <c r="AG357" s="13" t="e">
        <f t="shared" si="79"/>
        <v>#N/A</v>
      </c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T357" s="117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</row>
    <row r="358" spans="1:65" s="1" customFormat="1" x14ac:dyDescent="0.3">
      <c r="A358" s="11"/>
      <c r="B358" s="1" t="e">
        <f t="shared" si="73"/>
        <v>#N/A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1" t="str">
        <f t="shared" si="81"/>
        <v/>
      </c>
      <c r="W358" s="1" t="str">
        <f t="shared" si="82"/>
        <v/>
      </c>
      <c r="X358" s="1" t="str">
        <f t="shared" si="82"/>
        <v/>
      </c>
      <c r="Y358" s="1" t="str">
        <f t="shared" si="82"/>
        <v/>
      </c>
      <c r="Z358" s="1" t="e">
        <f t="shared" si="83"/>
        <v>#N/A</v>
      </c>
      <c r="AA358" s="3">
        <f t="shared" si="80"/>
        <v>0</v>
      </c>
      <c r="AB358" s="13" t="e">
        <f t="shared" si="74"/>
        <v>#N/A</v>
      </c>
      <c r="AC358" s="13" t="e">
        <f t="shared" si="75"/>
        <v>#N/A</v>
      </c>
      <c r="AD358" s="13" t="e">
        <f t="shared" si="76"/>
        <v>#N/A</v>
      </c>
      <c r="AE358" s="13" t="e">
        <f t="shared" si="77"/>
        <v>#N/A</v>
      </c>
      <c r="AF358" s="13" t="e">
        <f t="shared" si="78"/>
        <v>#N/A</v>
      </c>
      <c r="AG358" s="13" t="e">
        <f t="shared" si="79"/>
        <v>#N/A</v>
      </c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T358" s="117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</row>
    <row r="359" spans="1:65" s="1" customFormat="1" x14ac:dyDescent="0.3">
      <c r="A359" s="11"/>
      <c r="B359" s="1" t="e">
        <f t="shared" si="73"/>
        <v>#N/A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1" t="str">
        <f t="shared" si="81"/>
        <v/>
      </c>
      <c r="W359" s="1" t="str">
        <f t="shared" si="82"/>
        <v/>
      </c>
      <c r="X359" s="1" t="str">
        <f t="shared" si="82"/>
        <v/>
      </c>
      <c r="Y359" s="1" t="str">
        <f t="shared" si="82"/>
        <v/>
      </c>
      <c r="Z359" s="1" t="e">
        <f t="shared" si="83"/>
        <v>#N/A</v>
      </c>
      <c r="AA359" s="3">
        <f t="shared" si="80"/>
        <v>0</v>
      </c>
      <c r="AB359" s="13" t="e">
        <f t="shared" si="74"/>
        <v>#N/A</v>
      </c>
      <c r="AC359" s="13" t="e">
        <f t="shared" si="75"/>
        <v>#N/A</v>
      </c>
      <c r="AD359" s="13" t="e">
        <f t="shared" si="76"/>
        <v>#N/A</v>
      </c>
      <c r="AE359" s="13" t="e">
        <f t="shared" si="77"/>
        <v>#N/A</v>
      </c>
      <c r="AF359" s="13" t="e">
        <f t="shared" si="78"/>
        <v>#N/A</v>
      </c>
      <c r="AG359" s="13" t="e">
        <f t="shared" si="79"/>
        <v>#N/A</v>
      </c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T359" s="117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</row>
    <row r="360" spans="1:65" s="1" customFormat="1" x14ac:dyDescent="0.3">
      <c r="A360" s="11"/>
      <c r="B360" s="1" t="e">
        <f t="shared" si="73"/>
        <v>#N/A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1" t="str">
        <f t="shared" si="81"/>
        <v/>
      </c>
      <c r="W360" s="1" t="str">
        <f t="shared" si="82"/>
        <v/>
      </c>
      <c r="X360" s="1" t="str">
        <f t="shared" si="82"/>
        <v/>
      </c>
      <c r="Y360" s="1" t="str">
        <f t="shared" si="82"/>
        <v/>
      </c>
      <c r="Z360" s="1" t="e">
        <f t="shared" si="83"/>
        <v>#N/A</v>
      </c>
      <c r="AA360" s="3">
        <f t="shared" si="80"/>
        <v>0</v>
      </c>
      <c r="AB360" s="13" t="e">
        <f t="shared" si="74"/>
        <v>#N/A</v>
      </c>
      <c r="AC360" s="13" t="e">
        <f t="shared" si="75"/>
        <v>#N/A</v>
      </c>
      <c r="AD360" s="13" t="e">
        <f t="shared" si="76"/>
        <v>#N/A</v>
      </c>
      <c r="AE360" s="13" t="e">
        <f t="shared" si="77"/>
        <v>#N/A</v>
      </c>
      <c r="AF360" s="13" t="e">
        <f t="shared" si="78"/>
        <v>#N/A</v>
      </c>
      <c r="AG360" s="13" t="e">
        <f t="shared" si="79"/>
        <v>#N/A</v>
      </c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T360" s="117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</row>
    <row r="361" spans="1:65" s="1" customFormat="1" x14ac:dyDescent="0.3">
      <c r="A361" s="11"/>
      <c r="B361" s="1" t="e">
        <f t="shared" si="73"/>
        <v>#N/A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1" t="str">
        <f t="shared" si="81"/>
        <v/>
      </c>
      <c r="W361" s="1" t="str">
        <f t="shared" si="82"/>
        <v/>
      </c>
      <c r="X361" s="1" t="str">
        <f t="shared" si="82"/>
        <v/>
      </c>
      <c r="Y361" s="1" t="str">
        <f t="shared" si="82"/>
        <v/>
      </c>
      <c r="Z361" s="1" t="e">
        <f t="shared" si="83"/>
        <v>#N/A</v>
      </c>
      <c r="AA361" s="3">
        <f t="shared" si="80"/>
        <v>0</v>
      </c>
      <c r="AB361" s="13" t="e">
        <f t="shared" si="74"/>
        <v>#N/A</v>
      </c>
      <c r="AC361" s="13" t="e">
        <f t="shared" si="75"/>
        <v>#N/A</v>
      </c>
      <c r="AD361" s="13" t="e">
        <f t="shared" si="76"/>
        <v>#N/A</v>
      </c>
      <c r="AE361" s="13" t="e">
        <f t="shared" si="77"/>
        <v>#N/A</v>
      </c>
      <c r="AF361" s="13" t="e">
        <f t="shared" si="78"/>
        <v>#N/A</v>
      </c>
      <c r="AG361" s="13" t="e">
        <f t="shared" si="79"/>
        <v>#N/A</v>
      </c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T361" s="117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</row>
    <row r="362" spans="1:65" s="1" customFormat="1" x14ac:dyDescent="0.3">
      <c r="A362" s="11"/>
      <c r="B362" s="1" t="e">
        <f t="shared" si="73"/>
        <v>#N/A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1" t="str">
        <f t="shared" si="81"/>
        <v/>
      </c>
      <c r="W362" s="1" t="str">
        <f t="shared" si="82"/>
        <v/>
      </c>
      <c r="X362" s="1" t="str">
        <f t="shared" si="82"/>
        <v/>
      </c>
      <c r="Y362" s="1" t="str">
        <f t="shared" si="82"/>
        <v/>
      </c>
      <c r="Z362" s="1" t="e">
        <f t="shared" si="83"/>
        <v>#N/A</v>
      </c>
      <c r="AA362" s="3">
        <f t="shared" si="80"/>
        <v>0</v>
      </c>
      <c r="AB362" s="13" t="e">
        <f t="shared" si="74"/>
        <v>#N/A</v>
      </c>
      <c r="AC362" s="13" t="e">
        <f t="shared" si="75"/>
        <v>#N/A</v>
      </c>
      <c r="AD362" s="13" t="e">
        <f t="shared" si="76"/>
        <v>#N/A</v>
      </c>
      <c r="AE362" s="13" t="e">
        <f t="shared" si="77"/>
        <v>#N/A</v>
      </c>
      <c r="AF362" s="13" t="e">
        <f t="shared" si="78"/>
        <v>#N/A</v>
      </c>
      <c r="AG362" s="13" t="e">
        <f t="shared" si="79"/>
        <v>#N/A</v>
      </c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T362" s="117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</row>
    <row r="363" spans="1:65" s="1" customFormat="1" x14ac:dyDescent="0.3">
      <c r="A363" s="11"/>
      <c r="B363" s="1" t="e">
        <f t="shared" si="73"/>
        <v>#N/A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1" t="str">
        <f t="shared" si="81"/>
        <v/>
      </c>
      <c r="W363" s="1" t="str">
        <f t="shared" si="82"/>
        <v/>
      </c>
      <c r="X363" s="1" t="str">
        <f t="shared" si="82"/>
        <v/>
      </c>
      <c r="Y363" s="1" t="str">
        <f t="shared" si="82"/>
        <v/>
      </c>
      <c r="Z363" s="1" t="e">
        <f t="shared" si="83"/>
        <v>#N/A</v>
      </c>
      <c r="AA363" s="3">
        <f t="shared" si="80"/>
        <v>0</v>
      </c>
      <c r="AB363" s="13" t="e">
        <f t="shared" si="74"/>
        <v>#N/A</v>
      </c>
      <c r="AC363" s="13" t="e">
        <f t="shared" si="75"/>
        <v>#N/A</v>
      </c>
      <c r="AD363" s="13" t="e">
        <f t="shared" si="76"/>
        <v>#N/A</v>
      </c>
      <c r="AE363" s="13" t="e">
        <f t="shared" si="77"/>
        <v>#N/A</v>
      </c>
      <c r="AF363" s="13" t="e">
        <f t="shared" si="78"/>
        <v>#N/A</v>
      </c>
      <c r="AG363" s="13" t="e">
        <f t="shared" si="79"/>
        <v>#N/A</v>
      </c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T363" s="117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</row>
    <row r="364" spans="1:65" s="1" customFormat="1" x14ac:dyDescent="0.3">
      <c r="A364" s="11"/>
      <c r="B364" s="1" t="e">
        <f t="shared" si="73"/>
        <v>#N/A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1" t="str">
        <f t="shared" si="81"/>
        <v/>
      </c>
      <c r="W364" s="1" t="str">
        <f t="shared" si="82"/>
        <v/>
      </c>
      <c r="X364" s="1" t="str">
        <f t="shared" si="82"/>
        <v/>
      </c>
      <c r="Y364" s="1" t="str">
        <f t="shared" si="82"/>
        <v/>
      </c>
      <c r="Z364" s="1" t="e">
        <f t="shared" si="83"/>
        <v>#N/A</v>
      </c>
      <c r="AA364" s="3">
        <f t="shared" si="80"/>
        <v>0</v>
      </c>
      <c r="AB364" s="13" t="e">
        <f t="shared" si="74"/>
        <v>#N/A</v>
      </c>
      <c r="AC364" s="13" t="e">
        <f t="shared" si="75"/>
        <v>#N/A</v>
      </c>
      <c r="AD364" s="13" t="e">
        <f t="shared" si="76"/>
        <v>#N/A</v>
      </c>
      <c r="AE364" s="13" t="e">
        <f t="shared" si="77"/>
        <v>#N/A</v>
      </c>
      <c r="AF364" s="13" t="e">
        <f t="shared" si="78"/>
        <v>#N/A</v>
      </c>
      <c r="AG364" s="13" t="e">
        <f t="shared" si="79"/>
        <v>#N/A</v>
      </c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T364" s="117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</row>
    <row r="365" spans="1:65" s="1" customFormat="1" x14ac:dyDescent="0.3">
      <c r="A365" s="11"/>
      <c r="B365" s="1" t="e">
        <f t="shared" si="73"/>
        <v>#N/A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1" t="str">
        <f t="shared" si="81"/>
        <v/>
      </c>
      <c r="W365" s="1" t="str">
        <f t="shared" si="82"/>
        <v/>
      </c>
      <c r="X365" s="1" t="str">
        <f t="shared" si="82"/>
        <v/>
      </c>
      <c r="Y365" s="1" t="str">
        <f t="shared" si="82"/>
        <v/>
      </c>
      <c r="Z365" s="1" t="e">
        <f t="shared" si="83"/>
        <v>#N/A</v>
      </c>
      <c r="AA365" s="3">
        <f t="shared" si="80"/>
        <v>0</v>
      </c>
      <c r="AB365" s="13" t="e">
        <f t="shared" si="74"/>
        <v>#N/A</v>
      </c>
      <c r="AC365" s="13" t="e">
        <f t="shared" si="75"/>
        <v>#N/A</v>
      </c>
      <c r="AD365" s="13" t="e">
        <f t="shared" si="76"/>
        <v>#N/A</v>
      </c>
      <c r="AE365" s="13" t="e">
        <f t="shared" si="77"/>
        <v>#N/A</v>
      </c>
      <c r="AF365" s="13" t="e">
        <f t="shared" si="78"/>
        <v>#N/A</v>
      </c>
      <c r="AG365" s="13" t="e">
        <f t="shared" si="79"/>
        <v>#N/A</v>
      </c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T365" s="117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</row>
    <row r="366" spans="1:65" s="1" customFormat="1" x14ac:dyDescent="0.3">
      <c r="A366" s="11"/>
      <c r="B366" s="1" t="e">
        <f t="shared" si="73"/>
        <v>#N/A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1" t="str">
        <f t="shared" si="81"/>
        <v/>
      </c>
      <c r="W366" s="1" t="str">
        <f t="shared" si="82"/>
        <v/>
      </c>
      <c r="X366" s="1" t="str">
        <f t="shared" si="82"/>
        <v/>
      </c>
      <c r="Y366" s="1" t="str">
        <f t="shared" si="82"/>
        <v/>
      </c>
      <c r="Z366" s="1" t="e">
        <f t="shared" si="83"/>
        <v>#N/A</v>
      </c>
      <c r="AA366" s="3">
        <f t="shared" si="80"/>
        <v>0</v>
      </c>
      <c r="AB366" s="13" t="e">
        <f t="shared" si="74"/>
        <v>#N/A</v>
      </c>
      <c r="AC366" s="13" t="e">
        <f t="shared" si="75"/>
        <v>#N/A</v>
      </c>
      <c r="AD366" s="13" t="e">
        <f t="shared" si="76"/>
        <v>#N/A</v>
      </c>
      <c r="AE366" s="13" t="e">
        <f t="shared" si="77"/>
        <v>#N/A</v>
      </c>
      <c r="AF366" s="13" t="e">
        <f t="shared" si="78"/>
        <v>#N/A</v>
      </c>
      <c r="AG366" s="13" t="e">
        <f t="shared" si="79"/>
        <v>#N/A</v>
      </c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T366" s="117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</row>
    <row r="367" spans="1:65" s="1" customFormat="1" x14ac:dyDescent="0.3">
      <c r="A367" s="11"/>
      <c r="B367" s="1" t="e">
        <f t="shared" si="73"/>
        <v>#N/A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1" t="str">
        <f t="shared" si="81"/>
        <v/>
      </c>
      <c r="W367" s="1" t="str">
        <f t="shared" si="82"/>
        <v/>
      </c>
      <c r="X367" s="1" t="str">
        <f t="shared" si="82"/>
        <v/>
      </c>
      <c r="Y367" s="1" t="str">
        <f t="shared" si="82"/>
        <v/>
      </c>
      <c r="Z367" s="1" t="e">
        <f t="shared" si="83"/>
        <v>#N/A</v>
      </c>
      <c r="AA367" s="3">
        <f t="shared" si="80"/>
        <v>0</v>
      </c>
      <c r="AB367" s="13" t="e">
        <f t="shared" si="74"/>
        <v>#N/A</v>
      </c>
      <c r="AC367" s="13" t="e">
        <f t="shared" si="75"/>
        <v>#N/A</v>
      </c>
      <c r="AD367" s="13" t="e">
        <f t="shared" si="76"/>
        <v>#N/A</v>
      </c>
      <c r="AE367" s="13" t="e">
        <f t="shared" si="77"/>
        <v>#N/A</v>
      </c>
      <c r="AF367" s="13" t="e">
        <f t="shared" si="78"/>
        <v>#N/A</v>
      </c>
      <c r="AG367" s="13" t="e">
        <f t="shared" si="79"/>
        <v>#N/A</v>
      </c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T367" s="117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</row>
    <row r="368" spans="1:65" s="1" customFormat="1" x14ac:dyDescent="0.3">
      <c r="A368" s="11"/>
      <c r="B368" s="1" t="e">
        <f t="shared" si="73"/>
        <v>#N/A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1" t="str">
        <f t="shared" si="81"/>
        <v/>
      </c>
      <c r="W368" s="1" t="str">
        <f t="shared" si="82"/>
        <v/>
      </c>
      <c r="X368" s="1" t="str">
        <f t="shared" si="82"/>
        <v/>
      </c>
      <c r="Y368" s="1" t="str">
        <f t="shared" si="82"/>
        <v/>
      </c>
      <c r="Z368" s="1" t="e">
        <f t="shared" si="83"/>
        <v>#N/A</v>
      </c>
      <c r="AA368" s="3">
        <f t="shared" si="80"/>
        <v>0</v>
      </c>
      <c r="AB368" s="13" t="e">
        <f t="shared" si="74"/>
        <v>#N/A</v>
      </c>
      <c r="AC368" s="13" t="e">
        <f t="shared" si="75"/>
        <v>#N/A</v>
      </c>
      <c r="AD368" s="13" t="e">
        <f t="shared" si="76"/>
        <v>#N/A</v>
      </c>
      <c r="AE368" s="13" t="e">
        <f t="shared" si="77"/>
        <v>#N/A</v>
      </c>
      <c r="AF368" s="13" t="e">
        <f t="shared" si="78"/>
        <v>#N/A</v>
      </c>
      <c r="AG368" s="13" t="e">
        <f t="shared" si="79"/>
        <v>#N/A</v>
      </c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T368" s="117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</row>
    <row r="369" spans="1:65" s="1" customFormat="1" x14ac:dyDescent="0.3">
      <c r="A369" s="11"/>
      <c r="B369" s="1" t="e">
        <f t="shared" si="73"/>
        <v>#N/A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1" t="str">
        <f t="shared" si="81"/>
        <v/>
      </c>
      <c r="W369" s="1" t="str">
        <f t="shared" si="82"/>
        <v/>
      </c>
      <c r="X369" s="1" t="str">
        <f t="shared" si="82"/>
        <v/>
      </c>
      <c r="Y369" s="1" t="str">
        <f t="shared" si="82"/>
        <v/>
      </c>
      <c r="Z369" s="1" t="e">
        <f t="shared" si="83"/>
        <v>#N/A</v>
      </c>
      <c r="AA369" s="3">
        <f t="shared" si="80"/>
        <v>0</v>
      </c>
      <c r="AB369" s="13" t="e">
        <f t="shared" si="74"/>
        <v>#N/A</v>
      </c>
      <c r="AC369" s="13" t="e">
        <f t="shared" si="75"/>
        <v>#N/A</v>
      </c>
      <c r="AD369" s="13" t="e">
        <f t="shared" si="76"/>
        <v>#N/A</v>
      </c>
      <c r="AE369" s="13" t="e">
        <f t="shared" si="77"/>
        <v>#N/A</v>
      </c>
      <c r="AF369" s="13" t="e">
        <f t="shared" si="78"/>
        <v>#N/A</v>
      </c>
      <c r="AG369" s="13" t="e">
        <f t="shared" si="79"/>
        <v>#N/A</v>
      </c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T369" s="117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</row>
    <row r="370" spans="1:65" s="1" customFormat="1" x14ac:dyDescent="0.3">
      <c r="A370" s="11"/>
      <c r="B370" s="1" t="e">
        <f t="shared" si="73"/>
        <v>#N/A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1" t="str">
        <f t="shared" si="81"/>
        <v/>
      </c>
      <c r="W370" s="1" t="str">
        <f t="shared" si="82"/>
        <v/>
      </c>
      <c r="X370" s="1" t="str">
        <f t="shared" si="82"/>
        <v/>
      </c>
      <c r="Y370" s="1" t="str">
        <f t="shared" si="82"/>
        <v/>
      </c>
      <c r="Z370" s="1" t="e">
        <f t="shared" si="83"/>
        <v>#N/A</v>
      </c>
      <c r="AA370" s="3">
        <f t="shared" si="80"/>
        <v>0</v>
      </c>
      <c r="AB370" s="13" t="e">
        <f t="shared" si="74"/>
        <v>#N/A</v>
      </c>
      <c r="AC370" s="13" t="e">
        <f t="shared" si="75"/>
        <v>#N/A</v>
      </c>
      <c r="AD370" s="13" t="e">
        <f t="shared" si="76"/>
        <v>#N/A</v>
      </c>
      <c r="AE370" s="13" t="e">
        <f t="shared" si="77"/>
        <v>#N/A</v>
      </c>
      <c r="AF370" s="13" t="e">
        <f t="shared" si="78"/>
        <v>#N/A</v>
      </c>
      <c r="AG370" s="13" t="e">
        <f t="shared" si="79"/>
        <v>#N/A</v>
      </c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T370" s="117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</row>
    <row r="371" spans="1:65" s="1" customFormat="1" x14ac:dyDescent="0.3">
      <c r="A371" s="11"/>
      <c r="B371" s="1" t="e">
        <f t="shared" si="73"/>
        <v>#N/A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1" t="str">
        <f t="shared" si="81"/>
        <v/>
      </c>
      <c r="W371" s="1" t="str">
        <f t="shared" si="82"/>
        <v/>
      </c>
      <c r="X371" s="1" t="str">
        <f t="shared" si="82"/>
        <v/>
      </c>
      <c r="Y371" s="1" t="str">
        <f t="shared" si="82"/>
        <v/>
      </c>
      <c r="Z371" s="1" t="e">
        <f t="shared" si="83"/>
        <v>#N/A</v>
      </c>
      <c r="AA371" s="3">
        <f t="shared" si="80"/>
        <v>0</v>
      </c>
      <c r="AB371" s="13" t="e">
        <f t="shared" si="74"/>
        <v>#N/A</v>
      </c>
      <c r="AC371" s="13" t="e">
        <f t="shared" si="75"/>
        <v>#N/A</v>
      </c>
      <c r="AD371" s="13" t="e">
        <f t="shared" si="76"/>
        <v>#N/A</v>
      </c>
      <c r="AE371" s="13" t="e">
        <f t="shared" si="77"/>
        <v>#N/A</v>
      </c>
      <c r="AF371" s="13" t="e">
        <f t="shared" si="78"/>
        <v>#N/A</v>
      </c>
      <c r="AG371" s="13" t="e">
        <f t="shared" si="79"/>
        <v>#N/A</v>
      </c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T371" s="117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</row>
    <row r="372" spans="1:65" s="1" customFormat="1" x14ac:dyDescent="0.3">
      <c r="A372" s="11"/>
      <c r="B372" s="1" t="e">
        <f t="shared" si="73"/>
        <v>#N/A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1" t="str">
        <f t="shared" si="81"/>
        <v/>
      </c>
      <c r="W372" s="1" t="str">
        <f t="shared" si="82"/>
        <v/>
      </c>
      <c r="X372" s="1" t="str">
        <f t="shared" si="82"/>
        <v/>
      </c>
      <c r="Y372" s="1" t="str">
        <f t="shared" si="82"/>
        <v/>
      </c>
      <c r="Z372" s="1" t="e">
        <f t="shared" si="83"/>
        <v>#N/A</v>
      </c>
      <c r="AA372" s="3">
        <f t="shared" si="80"/>
        <v>0</v>
      </c>
      <c r="AB372" s="13" t="e">
        <f t="shared" si="74"/>
        <v>#N/A</v>
      </c>
      <c r="AC372" s="13" t="e">
        <f t="shared" si="75"/>
        <v>#N/A</v>
      </c>
      <c r="AD372" s="13" t="e">
        <f t="shared" si="76"/>
        <v>#N/A</v>
      </c>
      <c r="AE372" s="13" t="e">
        <f t="shared" si="77"/>
        <v>#N/A</v>
      </c>
      <c r="AF372" s="13" t="e">
        <f t="shared" si="78"/>
        <v>#N/A</v>
      </c>
      <c r="AG372" s="13" t="e">
        <f t="shared" si="79"/>
        <v>#N/A</v>
      </c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T372" s="117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</row>
    <row r="373" spans="1:65" s="1" customFormat="1" x14ac:dyDescent="0.3">
      <c r="A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AA373" s="3"/>
      <c r="AB373" s="13"/>
      <c r="AC373" s="13"/>
      <c r="AD373" s="13"/>
      <c r="AE373" s="13"/>
      <c r="AF373" s="13"/>
      <c r="AG373" s="13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T373" s="117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</row>
    <row r="374" spans="1:65" s="1" customFormat="1" x14ac:dyDescent="0.3">
      <c r="A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AA374" s="3"/>
      <c r="AB374" s="13"/>
      <c r="AC374" s="13"/>
      <c r="AD374" s="13"/>
      <c r="AE374" s="13"/>
      <c r="AF374" s="13"/>
      <c r="AG374" s="13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T374" s="117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</row>
    <row r="375" spans="1:65" s="1" customFormat="1" x14ac:dyDescent="0.3">
      <c r="A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AA375" s="3"/>
      <c r="AB375" s="13"/>
      <c r="AC375" s="13"/>
      <c r="AD375" s="13"/>
      <c r="AE375" s="13"/>
      <c r="AF375" s="13"/>
      <c r="AG375" s="13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T375" s="117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</row>
    <row r="376" spans="1:65" s="1" customFormat="1" x14ac:dyDescent="0.3">
      <c r="A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AA376" s="3"/>
      <c r="AB376" s="13"/>
      <c r="AC376" s="13"/>
      <c r="AD376" s="13"/>
      <c r="AE376" s="13"/>
      <c r="AF376" s="13"/>
      <c r="AG376" s="13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T376" s="117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</row>
    <row r="377" spans="1:65" s="1" customFormat="1" x14ac:dyDescent="0.3">
      <c r="A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AA377" s="3"/>
      <c r="AB377" s="13"/>
      <c r="AC377" s="13"/>
      <c r="AD377" s="13"/>
      <c r="AE377" s="13"/>
      <c r="AF377" s="13"/>
      <c r="AG377" s="13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T377" s="117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</row>
    <row r="378" spans="1:65" s="1" customFormat="1" x14ac:dyDescent="0.3">
      <c r="A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AA378" s="3"/>
      <c r="AB378" s="13"/>
      <c r="AC378" s="13"/>
      <c r="AD378" s="13"/>
      <c r="AE378" s="13"/>
      <c r="AF378" s="13"/>
      <c r="AG378" s="13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T378" s="117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</row>
    <row r="379" spans="1:65" s="1" customFormat="1" x14ac:dyDescent="0.3">
      <c r="A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AA379" s="3"/>
      <c r="AB379" s="13"/>
      <c r="AC379" s="13"/>
      <c r="AD379" s="13"/>
      <c r="AE379" s="13"/>
      <c r="AF379" s="13"/>
      <c r="AG379" s="13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T379" s="117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</row>
    <row r="380" spans="1:65" s="1" customFormat="1" x14ac:dyDescent="0.3">
      <c r="A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AA380" s="3"/>
      <c r="AB380" s="13"/>
      <c r="AC380" s="13"/>
      <c r="AD380" s="13"/>
      <c r="AE380" s="13"/>
      <c r="AF380" s="13"/>
      <c r="AG380" s="13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T380" s="117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</row>
    <row r="381" spans="1:65" s="1" customFormat="1" x14ac:dyDescent="0.3">
      <c r="A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AA381" s="3"/>
      <c r="AB381" s="13"/>
      <c r="AC381" s="13"/>
      <c r="AD381" s="13"/>
      <c r="AE381" s="13"/>
      <c r="AF381" s="13"/>
      <c r="AG381" s="13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T381" s="117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</row>
    <row r="382" spans="1:65" s="1" customFormat="1" x14ac:dyDescent="0.3">
      <c r="A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AA382" s="3"/>
      <c r="AB382" s="13"/>
      <c r="AC382" s="13"/>
      <c r="AD382" s="13"/>
      <c r="AE382" s="13"/>
      <c r="AF382" s="13"/>
      <c r="AG382" s="13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T382" s="117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</row>
    <row r="383" spans="1:65" s="1" customFormat="1" x14ac:dyDescent="0.3">
      <c r="A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AA383" s="3"/>
      <c r="AB383" s="13"/>
      <c r="AC383" s="13"/>
      <c r="AD383" s="13"/>
      <c r="AE383" s="13"/>
      <c r="AF383" s="13"/>
      <c r="AG383" s="13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T383" s="117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</row>
    <row r="384" spans="1:65" s="1" customFormat="1" x14ac:dyDescent="0.3">
      <c r="A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AA384" s="3"/>
      <c r="AB384" s="13"/>
      <c r="AC384" s="13"/>
      <c r="AD384" s="13"/>
      <c r="AE384" s="13"/>
      <c r="AF384" s="13"/>
      <c r="AG384" s="13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T384" s="117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</row>
    <row r="385" spans="1:65" s="1" customFormat="1" x14ac:dyDescent="0.3">
      <c r="A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AA385" s="3"/>
      <c r="AB385" s="13"/>
      <c r="AC385" s="13"/>
      <c r="AD385" s="13"/>
      <c r="AE385" s="13"/>
      <c r="AF385" s="13"/>
      <c r="AG385" s="13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T385" s="117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</row>
    <row r="386" spans="1:65" s="1" customFormat="1" x14ac:dyDescent="0.3">
      <c r="A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AA386" s="3"/>
      <c r="AB386" s="13"/>
      <c r="AC386" s="13"/>
      <c r="AD386" s="13"/>
      <c r="AE386" s="13"/>
      <c r="AF386" s="13"/>
      <c r="AG386" s="13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T386" s="117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</row>
    <row r="387" spans="1:65" s="1" customFormat="1" x14ac:dyDescent="0.3">
      <c r="A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AA387" s="3"/>
      <c r="AB387" s="13"/>
      <c r="AC387" s="13"/>
      <c r="AD387" s="13"/>
      <c r="AE387" s="13"/>
      <c r="AF387" s="13"/>
      <c r="AG387" s="13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T387" s="117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</row>
    <row r="388" spans="1:65" s="1" customFormat="1" x14ac:dyDescent="0.3">
      <c r="A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AA388" s="3"/>
      <c r="AB388" s="13"/>
      <c r="AC388" s="13"/>
      <c r="AD388" s="13"/>
      <c r="AE388" s="13"/>
      <c r="AF388" s="13"/>
      <c r="AG388" s="13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T388" s="117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</row>
    <row r="389" spans="1:65" s="1" customFormat="1" x14ac:dyDescent="0.3">
      <c r="A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AA389" s="3"/>
      <c r="AB389" s="13"/>
      <c r="AC389" s="13"/>
      <c r="AD389" s="13"/>
      <c r="AE389" s="13"/>
      <c r="AF389" s="13"/>
      <c r="AG389" s="13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T389" s="117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</row>
    <row r="390" spans="1:65" s="1" customFormat="1" x14ac:dyDescent="0.3">
      <c r="A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AA390" s="3"/>
      <c r="AB390" s="13"/>
      <c r="AC390" s="13"/>
      <c r="AD390" s="13"/>
      <c r="AE390" s="13"/>
      <c r="AF390" s="13"/>
      <c r="AG390" s="13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T390" s="117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</row>
    <row r="391" spans="1:65" s="1" customFormat="1" x14ac:dyDescent="0.3">
      <c r="A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AA391" s="3"/>
      <c r="AB391" s="13"/>
      <c r="AC391" s="13"/>
      <c r="AD391" s="13"/>
      <c r="AE391" s="13"/>
      <c r="AF391" s="13"/>
      <c r="AG391" s="13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T391" s="117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</row>
    <row r="392" spans="1:65" s="1" customFormat="1" x14ac:dyDescent="0.3">
      <c r="A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AA392" s="3"/>
      <c r="AB392" s="13"/>
      <c r="AC392" s="13"/>
      <c r="AD392" s="13"/>
      <c r="AE392" s="13"/>
      <c r="AF392" s="13"/>
      <c r="AG392" s="13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T392" s="117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</row>
    <row r="393" spans="1:65" s="1" customFormat="1" x14ac:dyDescent="0.3">
      <c r="A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AA393" s="3"/>
      <c r="AB393" s="13"/>
      <c r="AC393" s="13"/>
      <c r="AD393" s="13"/>
      <c r="AE393" s="13"/>
      <c r="AF393" s="13"/>
      <c r="AG393" s="13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T393" s="117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</row>
    <row r="394" spans="1:65" s="1" customFormat="1" x14ac:dyDescent="0.3">
      <c r="A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AA394" s="3"/>
      <c r="AB394" s="13"/>
      <c r="AC394" s="13"/>
      <c r="AD394" s="13"/>
      <c r="AE394" s="13"/>
      <c r="AF394" s="13"/>
      <c r="AG394" s="13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T394" s="117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</row>
    <row r="395" spans="1:65" s="1" customFormat="1" x14ac:dyDescent="0.3">
      <c r="A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AA395" s="3"/>
      <c r="AB395" s="13"/>
      <c r="AC395" s="13"/>
      <c r="AD395" s="13"/>
      <c r="AE395" s="13"/>
      <c r="AF395" s="13"/>
      <c r="AG395" s="13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T395" s="117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</row>
    <row r="396" spans="1:65" s="1" customFormat="1" x14ac:dyDescent="0.3">
      <c r="A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AA396" s="3"/>
      <c r="AB396" s="13"/>
      <c r="AC396" s="13"/>
      <c r="AD396" s="13"/>
      <c r="AE396" s="13"/>
      <c r="AF396" s="13"/>
      <c r="AG396" s="13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T396" s="117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</row>
    <row r="397" spans="1:65" s="1" customFormat="1" x14ac:dyDescent="0.3">
      <c r="A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AA397" s="3"/>
      <c r="AB397" s="13"/>
      <c r="AC397" s="13"/>
      <c r="AD397" s="13"/>
      <c r="AE397" s="13"/>
      <c r="AF397" s="13"/>
      <c r="AG397" s="13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T397" s="117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</row>
    <row r="398" spans="1:65" s="1" customFormat="1" x14ac:dyDescent="0.3">
      <c r="A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AA398" s="3"/>
      <c r="AB398" s="13"/>
      <c r="AC398" s="13"/>
      <c r="AD398" s="13"/>
      <c r="AE398" s="13"/>
      <c r="AF398" s="13"/>
      <c r="AG398" s="13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T398" s="117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</row>
    <row r="399" spans="1:65" s="1" customFormat="1" x14ac:dyDescent="0.3">
      <c r="A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AA399" s="3"/>
      <c r="AB399" s="13"/>
      <c r="AC399" s="13"/>
      <c r="AD399" s="13"/>
      <c r="AE399" s="13"/>
      <c r="AF399" s="13"/>
      <c r="AG399" s="13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T399" s="117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</row>
    <row r="400" spans="1:65" s="1" customFormat="1" x14ac:dyDescent="0.3">
      <c r="A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AA400" s="3"/>
      <c r="AB400" s="13"/>
      <c r="AC400" s="13"/>
      <c r="AD400" s="13"/>
      <c r="AE400" s="13"/>
      <c r="AF400" s="13"/>
      <c r="AG400" s="13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T400" s="117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</row>
    <row r="401" spans="1:65" s="1" customFormat="1" x14ac:dyDescent="0.3">
      <c r="A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AA401" s="3"/>
      <c r="AB401" s="13"/>
      <c r="AC401" s="13"/>
      <c r="AD401" s="13"/>
      <c r="AE401" s="13"/>
      <c r="AF401" s="13"/>
      <c r="AG401" s="13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T401" s="117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</row>
    <row r="402" spans="1:65" s="1" customFormat="1" x14ac:dyDescent="0.3">
      <c r="A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AA402" s="3"/>
      <c r="AB402" s="13"/>
      <c r="AC402" s="13"/>
      <c r="AD402" s="13"/>
      <c r="AE402" s="13"/>
      <c r="AF402" s="13"/>
      <c r="AG402" s="13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T402" s="117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</row>
    <row r="403" spans="1:65" s="1" customFormat="1" x14ac:dyDescent="0.3">
      <c r="A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AA403" s="3"/>
      <c r="AB403" s="13"/>
      <c r="AC403" s="13"/>
      <c r="AD403" s="13"/>
      <c r="AE403" s="13"/>
      <c r="AF403" s="13"/>
      <c r="AG403" s="13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T403" s="117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</row>
    <row r="404" spans="1:65" s="1" customFormat="1" x14ac:dyDescent="0.3">
      <c r="A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AA404" s="3"/>
      <c r="AB404" s="13"/>
      <c r="AC404" s="13"/>
      <c r="AD404" s="13"/>
      <c r="AE404" s="13"/>
      <c r="AF404" s="13"/>
      <c r="AG404" s="13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T404" s="117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</row>
    <row r="405" spans="1:65" s="1" customFormat="1" x14ac:dyDescent="0.3">
      <c r="A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AA405" s="3"/>
      <c r="AB405" s="13"/>
      <c r="AC405" s="13"/>
      <c r="AD405" s="13"/>
      <c r="AE405" s="13"/>
      <c r="AF405" s="13"/>
      <c r="AG405" s="13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T405" s="117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</row>
    <row r="406" spans="1:65" s="1" customFormat="1" x14ac:dyDescent="0.3">
      <c r="A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AA406" s="3"/>
      <c r="AB406" s="13"/>
      <c r="AC406" s="13"/>
      <c r="AD406" s="13"/>
      <c r="AE406" s="13"/>
      <c r="AF406" s="13"/>
      <c r="AG406" s="13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T406" s="117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</row>
    <row r="407" spans="1:65" s="1" customFormat="1" x14ac:dyDescent="0.3">
      <c r="A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AA407" s="3"/>
      <c r="AB407" s="13"/>
      <c r="AC407" s="13"/>
      <c r="AD407" s="13"/>
      <c r="AE407" s="13"/>
      <c r="AF407" s="13"/>
      <c r="AG407" s="13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T407" s="117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</row>
    <row r="408" spans="1:65" s="1" customFormat="1" x14ac:dyDescent="0.3">
      <c r="A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AA408" s="3"/>
      <c r="AB408" s="13"/>
      <c r="AC408" s="13"/>
      <c r="AD408" s="13"/>
      <c r="AE408" s="13"/>
      <c r="AF408" s="13"/>
      <c r="AG408" s="13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T408" s="117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</row>
    <row r="409" spans="1:65" s="1" customFormat="1" x14ac:dyDescent="0.3">
      <c r="A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AA409" s="3"/>
      <c r="AB409" s="13"/>
      <c r="AC409" s="13"/>
      <c r="AD409" s="13"/>
      <c r="AE409" s="13"/>
      <c r="AF409" s="13"/>
      <c r="AG409" s="13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T409" s="117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</row>
    <row r="410" spans="1:65" s="1" customFormat="1" x14ac:dyDescent="0.3">
      <c r="A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AA410" s="3"/>
      <c r="AB410" s="13"/>
      <c r="AC410" s="13"/>
      <c r="AD410" s="13"/>
      <c r="AE410" s="13"/>
      <c r="AF410" s="13"/>
      <c r="AG410" s="13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T410" s="117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</row>
    <row r="411" spans="1:65" s="1" customFormat="1" x14ac:dyDescent="0.3">
      <c r="A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AA411" s="3"/>
      <c r="AB411" s="13"/>
      <c r="AC411" s="13"/>
      <c r="AD411" s="13"/>
      <c r="AE411" s="13"/>
      <c r="AF411" s="13"/>
      <c r="AG411" s="13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T411" s="117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</row>
    <row r="412" spans="1:65" s="1" customFormat="1" x14ac:dyDescent="0.3">
      <c r="A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AA412" s="3"/>
      <c r="AB412" s="13"/>
      <c r="AC412" s="13"/>
      <c r="AD412" s="13"/>
      <c r="AE412" s="13"/>
      <c r="AF412" s="13"/>
      <c r="AG412" s="13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T412" s="117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</row>
    <row r="413" spans="1:65" s="1" customFormat="1" x14ac:dyDescent="0.3">
      <c r="A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AA413" s="3"/>
      <c r="AB413" s="13"/>
      <c r="AC413" s="13"/>
      <c r="AD413" s="13"/>
      <c r="AE413" s="13"/>
      <c r="AF413" s="13"/>
      <c r="AG413" s="13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T413" s="117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</row>
    <row r="414" spans="1:65" s="1" customFormat="1" x14ac:dyDescent="0.3">
      <c r="A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AA414" s="3"/>
      <c r="AB414" s="13"/>
      <c r="AC414" s="13"/>
      <c r="AD414" s="13"/>
      <c r="AE414" s="13"/>
      <c r="AF414" s="13"/>
      <c r="AG414" s="13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T414" s="117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</row>
    <row r="415" spans="1:65" s="1" customFormat="1" x14ac:dyDescent="0.3">
      <c r="A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AA415" s="3"/>
      <c r="AB415" s="13"/>
      <c r="AC415" s="13"/>
      <c r="AD415" s="13"/>
      <c r="AE415" s="13"/>
      <c r="AF415" s="13"/>
      <c r="AG415" s="13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T415" s="117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</row>
    <row r="416" spans="1:65" s="1" customFormat="1" x14ac:dyDescent="0.3">
      <c r="A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AA416" s="3"/>
      <c r="AB416" s="13"/>
      <c r="AC416" s="13"/>
      <c r="AD416" s="13"/>
      <c r="AE416" s="13"/>
      <c r="AF416" s="13"/>
      <c r="AG416" s="13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T416" s="117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</row>
    <row r="417" spans="1:65" s="1" customFormat="1" x14ac:dyDescent="0.3">
      <c r="A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AA417" s="3"/>
      <c r="AB417" s="13"/>
      <c r="AC417" s="13"/>
      <c r="AD417" s="13"/>
      <c r="AE417" s="13"/>
      <c r="AF417" s="13"/>
      <c r="AG417" s="13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T417" s="117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</row>
    <row r="418" spans="1:65" s="1" customFormat="1" x14ac:dyDescent="0.3">
      <c r="A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AA418" s="3"/>
      <c r="AB418" s="13"/>
      <c r="AC418" s="13"/>
      <c r="AD418" s="13"/>
      <c r="AE418" s="13"/>
      <c r="AF418" s="13"/>
      <c r="AG418" s="13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T418" s="117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</row>
    <row r="419" spans="1:65" s="1" customFormat="1" x14ac:dyDescent="0.3">
      <c r="A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AA419" s="3"/>
      <c r="AB419" s="13"/>
      <c r="AC419" s="13"/>
      <c r="AD419" s="13"/>
      <c r="AE419" s="13"/>
      <c r="AF419" s="13"/>
      <c r="AG419" s="13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T419" s="117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</row>
    <row r="420" spans="1:65" s="1" customFormat="1" x14ac:dyDescent="0.3">
      <c r="A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AA420" s="3"/>
      <c r="AB420" s="13"/>
      <c r="AC420" s="13"/>
      <c r="AD420" s="13"/>
      <c r="AE420" s="13"/>
      <c r="AF420" s="13"/>
      <c r="AG420" s="13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T420" s="117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</row>
    <row r="421" spans="1:65" s="1" customFormat="1" x14ac:dyDescent="0.3">
      <c r="A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AA421" s="3"/>
      <c r="AB421" s="13"/>
      <c r="AC421" s="13"/>
      <c r="AD421" s="13"/>
      <c r="AE421" s="13"/>
      <c r="AF421" s="13"/>
      <c r="AG421" s="13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T421" s="117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</row>
    <row r="422" spans="1:65" s="1" customFormat="1" x14ac:dyDescent="0.3">
      <c r="A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AA422" s="3"/>
      <c r="AB422" s="13"/>
      <c r="AC422" s="13"/>
      <c r="AD422" s="13"/>
      <c r="AE422" s="13"/>
      <c r="AF422" s="13"/>
      <c r="AG422" s="13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T422" s="117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</row>
    <row r="423" spans="1:65" s="1" customFormat="1" x14ac:dyDescent="0.3">
      <c r="A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AA423" s="3"/>
      <c r="AB423" s="13"/>
      <c r="AC423" s="13"/>
      <c r="AD423" s="13"/>
      <c r="AE423" s="13"/>
      <c r="AF423" s="13"/>
      <c r="AG423" s="13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T423" s="117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</row>
    <row r="424" spans="1:65" s="1" customFormat="1" x14ac:dyDescent="0.3">
      <c r="A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AA424" s="3"/>
      <c r="AB424" s="13"/>
      <c r="AC424" s="13"/>
      <c r="AD424" s="13"/>
      <c r="AE424" s="13"/>
      <c r="AF424" s="13"/>
      <c r="AG424" s="13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T424" s="117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</row>
    <row r="425" spans="1:65" s="1" customFormat="1" x14ac:dyDescent="0.3">
      <c r="A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AA425" s="3"/>
      <c r="AB425" s="13"/>
      <c r="AC425" s="13"/>
      <c r="AD425" s="13"/>
      <c r="AE425" s="13"/>
      <c r="AF425" s="13"/>
      <c r="AG425" s="13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T425" s="117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</row>
    <row r="426" spans="1:65" s="1" customFormat="1" x14ac:dyDescent="0.3">
      <c r="A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AA426" s="3"/>
      <c r="AB426" s="13"/>
      <c r="AC426" s="13"/>
      <c r="AD426" s="13"/>
      <c r="AE426" s="13"/>
      <c r="AF426" s="13"/>
      <c r="AG426" s="13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T426" s="117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</row>
    <row r="427" spans="1:65" s="1" customFormat="1" x14ac:dyDescent="0.3">
      <c r="A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AA427" s="3"/>
      <c r="AB427" s="13"/>
      <c r="AC427" s="13"/>
      <c r="AD427" s="13"/>
      <c r="AE427" s="13"/>
      <c r="AF427" s="13"/>
      <c r="AG427" s="13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T427" s="117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</row>
    <row r="428" spans="1:65" s="1" customFormat="1" x14ac:dyDescent="0.3">
      <c r="A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AA428" s="3"/>
      <c r="AB428" s="13"/>
      <c r="AC428" s="13"/>
      <c r="AD428" s="13"/>
      <c r="AE428" s="13"/>
      <c r="AF428" s="13"/>
      <c r="AG428" s="13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T428" s="117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</row>
    <row r="429" spans="1:65" s="1" customFormat="1" x14ac:dyDescent="0.3">
      <c r="A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AA429" s="3"/>
      <c r="AB429" s="13"/>
      <c r="AC429" s="13"/>
      <c r="AD429" s="13"/>
      <c r="AE429" s="13"/>
      <c r="AF429" s="13"/>
      <c r="AG429" s="13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T429" s="117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</row>
    <row r="430" spans="1:65" s="1" customFormat="1" x14ac:dyDescent="0.3">
      <c r="A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AA430" s="3"/>
      <c r="AB430" s="13"/>
      <c r="AC430" s="13"/>
      <c r="AD430" s="13"/>
      <c r="AE430" s="13"/>
      <c r="AF430" s="13"/>
      <c r="AG430" s="13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T430" s="117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</row>
    <row r="431" spans="1:65" s="1" customFormat="1" x14ac:dyDescent="0.3">
      <c r="A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AA431" s="3"/>
      <c r="AB431" s="13"/>
      <c r="AC431" s="13"/>
      <c r="AD431" s="13"/>
      <c r="AE431" s="13"/>
      <c r="AF431" s="13"/>
      <c r="AG431" s="13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T431" s="117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</row>
    <row r="432" spans="1:65" s="1" customFormat="1" x14ac:dyDescent="0.3">
      <c r="A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AA432" s="3"/>
      <c r="AB432" s="13"/>
      <c r="AC432" s="13"/>
      <c r="AD432" s="13"/>
      <c r="AE432" s="13"/>
      <c r="AF432" s="13"/>
      <c r="AG432" s="13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T432" s="117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</row>
    <row r="433" spans="1:65" s="1" customFormat="1" x14ac:dyDescent="0.3">
      <c r="A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AA433" s="3"/>
      <c r="AB433" s="13"/>
      <c r="AC433" s="13"/>
      <c r="AD433" s="13"/>
      <c r="AE433" s="13"/>
      <c r="AF433" s="13"/>
      <c r="AG433" s="13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T433" s="117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</row>
    <row r="434" spans="1:65" s="1" customFormat="1" x14ac:dyDescent="0.3">
      <c r="A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AA434" s="3"/>
      <c r="AB434" s="13"/>
      <c r="AC434" s="13"/>
      <c r="AD434" s="13"/>
      <c r="AE434" s="13"/>
      <c r="AF434" s="13"/>
      <c r="AG434" s="13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T434" s="117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</row>
    <row r="435" spans="1:65" s="1" customFormat="1" x14ac:dyDescent="0.3">
      <c r="A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AA435" s="3"/>
      <c r="AB435" s="13"/>
      <c r="AC435" s="13"/>
      <c r="AD435" s="13"/>
      <c r="AE435" s="13"/>
      <c r="AF435" s="13"/>
      <c r="AG435" s="13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T435" s="117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</row>
    <row r="436" spans="1:65" s="1" customFormat="1" x14ac:dyDescent="0.3">
      <c r="A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AA436" s="3"/>
      <c r="AB436" s="13"/>
      <c r="AC436" s="13"/>
      <c r="AD436" s="13"/>
      <c r="AE436" s="13"/>
      <c r="AF436" s="13"/>
      <c r="AG436" s="13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T436" s="117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</row>
    <row r="437" spans="1:65" s="1" customFormat="1" x14ac:dyDescent="0.3">
      <c r="A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AA437" s="3"/>
      <c r="AB437" s="13"/>
      <c r="AC437" s="13"/>
      <c r="AD437" s="13"/>
      <c r="AE437" s="13"/>
      <c r="AF437" s="13"/>
      <c r="AG437" s="13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T437" s="117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</row>
    <row r="438" spans="1:65" s="1" customFormat="1" x14ac:dyDescent="0.3">
      <c r="A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AA438" s="3"/>
      <c r="AB438" s="13"/>
      <c r="AC438" s="13"/>
      <c r="AD438" s="13"/>
      <c r="AE438" s="13"/>
      <c r="AF438" s="13"/>
      <c r="AG438" s="13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T438" s="117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</row>
    <row r="439" spans="1:65" s="1" customFormat="1" x14ac:dyDescent="0.3">
      <c r="A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AA439" s="3"/>
      <c r="AB439" s="13"/>
      <c r="AC439" s="13"/>
      <c r="AD439" s="13"/>
      <c r="AE439" s="13"/>
      <c r="AF439" s="13"/>
      <c r="AG439" s="13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T439" s="117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</row>
    <row r="440" spans="1:65" s="1" customFormat="1" x14ac:dyDescent="0.3">
      <c r="A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AA440" s="3"/>
      <c r="AB440" s="13"/>
      <c r="AC440" s="13"/>
      <c r="AD440" s="13"/>
      <c r="AE440" s="13"/>
      <c r="AF440" s="13"/>
      <c r="AG440" s="13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T440" s="117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</row>
    <row r="441" spans="1:65" s="1" customFormat="1" x14ac:dyDescent="0.3">
      <c r="A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AA441" s="3"/>
      <c r="AB441" s="13"/>
      <c r="AC441" s="13"/>
      <c r="AD441" s="13"/>
      <c r="AE441" s="13"/>
      <c r="AF441" s="13"/>
      <c r="AG441" s="13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T441" s="117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</row>
    <row r="442" spans="1:65" s="1" customFormat="1" x14ac:dyDescent="0.3">
      <c r="A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AA442" s="3"/>
      <c r="AB442" s="13"/>
      <c r="AC442" s="13"/>
      <c r="AD442" s="13"/>
      <c r="AE442" s="13"/>
      <c r="AF442" s="13"/>
      <c r="AG442" s="13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T442" s="117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</row>
    <row r="443" spans="1:65" s="1" customFormat="1" x14ac:dyDescent="0.3">
      <c r="A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AA443" s="3"/>
      <c r="AB443" s="13"/>
      <c r="AC443" s="13"/>
      <c r="AD443" s="13"/>
      <c r="AE443" s="13"/>
      <c r="AF443" s="13"/>
      <c r="AG443" s="13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T443" s="117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</row>
    <row r="444" spans="1:65" s="1" customFormat="1" x14ac:dyDescent="0.3">
      <c r="A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AA444" s="3"/>
      <c r="AB444" s="13"/>
      <c r="AC444" s="13"/>
      <c r="AD444" s="13"/>
      <c r="AE444" s="13"/>
      <c r="AF444" s="13"/>
      <c r="AG444" s="13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T444" s="117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</row>
    <row r="445" spans="1:65" s="1" customFormat="1" x14ac:dyDescent="0.3">
      <c r="A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AA445" s="3"/>
      <c r="AB445" s="13"/>
      <c r="AC445" s="13"/>
      <c r="AD445" s="13"/>
      <c r="AE445" s="13"/>
      <c r="AF445" s="13"/>
      <c r="AG445" s="13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T445" s="117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</row>
    <row r="446" spans="1:65" s="1" customFormat="1" x14ac:dyDescent="0.3">
      <c r="A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AA446" s="3"/>
      <c r="AB446" s="13"/>
      <c r="AC446" s="13"/>
      <c r="AD446" s="13"/>
      <c r="AE446" s="13"/>
      <c r="AF446" s="13"/>
      <c r="AG446" s="13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T446" s="117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</row>
    <row r="447" spans="1:65" s="1" customFormat="1" x14ac:dyDescent="0.3">
      <c r="A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AA447" s="3"/>
      <c r="AB447" s="13"/>
      <c r="AC447" s="13"/>
      <c r="AD447" s="13"/>
      <c r="AE447" s="13"/>
      <c r="AF447" s="13"/>
      <c r="AG447" s="13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T447" s="117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</row>
    <row r="448" spans="1:65" s="1" customFormat="1" x14ac:dyDescent="0.3">
      <c r="A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AA448" s="3"/>
      <c r="AB448" s="13"/>
      <c r="AC448" s="13"/>
      <c r="AD448" s="13"/>
      <c r="AE448" s="13"/>
      <c r="AF448" s="13"/>
      <c r="AG448" s="13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T448" s="117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</row>
    <row r="449" spans="1:65" s="1" customFormat="1" x14ac:dyDescent="0.3">
      <c r="A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AA449" s="3"/>
      <c r="AB449" s="13"/>
      <c r="AC449" s="13"/>
      <c r="AD449" s="13"/>
      <c r="AE449" s="13"/>
      <c r="AF449" s="13"/>
      <c r="AG449" s="13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T449" s="117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</row>
    <row r="450" spans="1:65" s="1" customFormat="1" x14ac:dyDescent="0.3">
      <c r="A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AA450" s="3"/>
      <c r="AB450" s="13"/>
      <c r="AC450" s="13"/>
      <c r="AD450" s="13"/>
      <c r="AE450" s="13"/>
      <c r="AF450" s="13"/>
      <c r="AG450" s="13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T450" s="117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</row>
    <row r="451" spans="1:65" s="1" customFormat="1" x14ac:dyDescent="0.3">
      <c r="A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AA451" s="3"/>
      <c r="AB451" s="13"/>
      <c r="AC451" s="13"/>
      <c r="AD451" s="13"/>
      <c r="AE451" s="13"/>
      <c r="AF451" s="13"/>
      <c r="AG451" s="13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T451" s="117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</row>
    <row r="452" spans="1:65" s="1" customFormat="1" x14ac:dyDescent="0.3">
      <c r="A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AA452" s="3"/>
      <c r="AB452" s="13"/>
      <c r="AC452" s="13"/>
      <c r="AD452" s="13"/>
      <c r="AE452" s="13"/>
      <c r="AF452" s="13"/>
      <c r="AG452" s="13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T452" s="117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</row>
    <row r="453" spans="1:65" s="1" customFormat="1" x14ac:dyDescent="0.3">
      <c r="A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AA453" s="3"/>
      <c r="AB453" s="13"/>
      <c r="AC453" s="13"/>
      <c r="AD453" s="13"/>
      <c r="AE453" s="13"/>
      <c r="AF453" s="13"/>
      <c r="AG453" s="13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T453" s="117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</row>
    <row r="454" spans="1:65" s="1" customFormat="1" x14ac:dyDescent="0.3">
      <c r="A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AA454" s="3"/>
      <c r="AB454" s="13"/>
      <c r="AC454" s="13"/>
      <c r="AD454" s="13"/>
      <c r="AE454" s="13"/>
      <c r="AF454" s="13"/>
      <c r="AG454" s="13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T454" s="117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</row>
    <row r="455" spans="1:65" s="1" customFormat="1" x14ac:dyDescent="0.3">
      <c r="A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AA455" s="3"/>
      <c r="AB455" s="13"/>
      <c r="AC455" s="13"/>
      <c r="AD455" s="13"/>
      <c r="AE455" s="13"/>
      <c r="AF455" s="13"/>
      <c r="AG455" s="13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T455" s="117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</row>
    <row r="456" spans="1:65" s="1" customFormat="1" x14ac:dyDescent="0.3">
      <c r="A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AA456" s="3"/>
      <c r="AB456" s="13"/>
      <c r="AC456" s="13"/>
      <c r="AD456" s="13"/>
      <c r="AE456" s="13"/>
      <c r="AF456" s="13"/>
      <c r="AG456" s="13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T456" s="117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</row>
    <row r="457" spans="1:65" s="1" customFormat="1" x14ac:dyDescent="0.3">
      <c r="A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AA457" s="3"/>
      <c r="AB457" s="13"/>
      <c r="AC457" s="13"/>
      <c r="AD457" s="13"/>
      <c r="AE457" s="13"/>
      <c r="AF457" s="13"/>
      <c r="AG457" s="13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T457" s="117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</row>
    <row r="458" spans="1:65" s="1" customFormat="1" x14ac:dyDescent="0.3">
      <c r="A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AA458" s="3"/>
      <c r="AB458" s="13"/>
      <c r="AC458" s="13"/>
      <c r="AD458" s="13"/>
      <c r="AE458" s="13"/>
      <c r="AF458" s="13"/>
      <c r="AG458" s="13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T458" s="117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</row>
    <row r="459" spans="1:65" s="1" customFormat="1" x14ac:dyDescent="0.3">
      <c r="A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AA459" s="3"/>
      <c r="AB459" s="13"/>
      <c r="AC459" s="13"/>
      <c r="AD459" s="13"/>
      <c r="AE459" s="13"/>
      <c r="AF459" s="13"/>
      <c r="AG459" s="13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T459" s="117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</row>
    <row r="460" spans="1:65" s="1" customFormat="1" x14ac:dyDescent="0.3">
      <c r="A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AA460" s="3"/>
      <c r="AB460" s="13"/>
      <c r="AC460" s="13"/>
      <c r="AD460" s="13"/>
      <c r="AE460" s="13"/>
      <c r="AF460" s="13"/>
      <c r="AG460" s="13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T460" s="117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</row>
    <row r="461" spans="1:65" s="1" customFormat="1" x14ac:dyDescent="0.3">
      <c r="A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AA461" s="3"/>
      <c r="AB461" s="13"/>
      <c r="AC461" s="13"/>
      <c r="AD461" s="13"/>
      <c r="AE461" s="13"/>
      <c r="AF461" s="13"/>
      <c r="AG461" s="13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T461" s="117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</row>
    <row r="462" spans="1:65" s="1" customFormat="1" x14ac:dyDescent="0.3">
      <c r="A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AA462" s="3"/>
      <c r="AB462" s="13"/>
      <c r="AC462" s="13"/>
      <c r="AD462" s="13"/>
      <c r="AE462" s="13"/>
      <c r="AF462" s="13"/>
      <c r="AG462" s="13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T462" s="117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</row>
    <row r="463" spans="1:65" s="1" customFormat="1" x14ac:dyDescent="0.3">
      <c r="A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AA463" s="3"/>
      <c r="AB463" s="13"/>
      <c r="AC463" s="13"/>
      <c r="AD463" s="13"/>
      <c r="AE463" s="13"/>
      <c r="AF463" s="13"/>
      <c r="AG463" s="13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T463" s="117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</row>
    <row r="464" spans="1:65" s="1" customFormat="1" x14ac:dyDescent="0.3">
      <c r="A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AA464" s="3"/>
      <c r="AB464" s="13"/>
      <c r="AC464" s="13"/>
      <c r="AD464" s="13"/>
      <c r="AE464" s="13"/>
      <c r="AF464" s="13"/>
      <c r="AG464" s="13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T464" s="117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</row>
    <row r="465" spans="1:65" s="1" customFormat="1" x14ac:dyDescent="0.3">
      <c r="A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AA465" s="3"/>
      <c r="AB465" s="13"/>
      <c r="AC465" s="13"/>
      <c r="AD465" s="13"/>
      <c r="AE465" s="13"/>
      <c r="AF465" s="13"/>
      <c r="AG465" s="13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T465" s="117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</row>
    <row r="466" spans="1:65" s="1" customFormat="1" x14ac:dyDescent="0.3">
      <c r="A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AA466" s="3"/>
      <c r="AB466" s="13"/>
      <c r="AC466" s="13"/>
      <c r="AD466" s="13"/>
      <c r="AE466" s="13"/>
      <c r="AF466" s="13"/>
      <c r="AG466" s="13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T466" s="117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</row>
    <row r="467" spans="1:65" s="1" customFormat="1" x14ac:dyDescent="0.3">
      <c r="A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AA467" s="3"/>
      <c r="AB467" s="13"/>
      <c r="AC467" s="13"/>
      <c r="AD467" s="13"/>
      <c r="AE467" s="13"/>
      <c r="AF467" s="13"/>
      <c r="AG467" s="13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T467" s="117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</row>
    <row r="468" spans="1:65" s="1" customFormat="1" x14ac:dyDescent="0.3">
      <c r="A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AA468" s="3"/>
      <c r="AB468" s="13"/>
      <c r="AC468" s="13"/>
      <c r="AD468" s="13"/>
      <c r="AE468" s="13"/>
      <c r="AF468" s="13"/>
      <c r="AG468" s="13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T468" s="117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</row>
    <row r="469" spans="1:65" s="1" customFormat="1" x14ac:dyDescent="0.3">
      <c r="A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AA469" s="3"/>
      <c r="AB469" s="13"/>
      <c r="AC469" s="13"/>
      <c r="AD469" s="13"/>
      <c r="AE469" s="13"/>
      <c r="AF469" s="13"/>
      <c r="AG469" s="13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T469" s="117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</row>
    <row r="470" spans="1:65" s="1" customFormat="1" x14ac:dyDescent="0.3">
      <c r="A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AA470" s="3"/>
      <c r="AB470" s="13"/>
      <c r="AC470" s="13"/>
      <c r="AD470" s="13"/>
      <c r="AE470" s="13"/>
      <c r="AF470" s="13"/>
      <c r="AG470" s="13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T470" s="117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</row>
    <row r="471" spans="1:65" s="1" customFormat="1" x14ac:dyDescent="0.3">
      <c r="A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AA471" s="3"/>
      <c r="AB471" s="13"/>
      <c r="AC471" s="13"/>
      <c r="AD471" s="13"/>
      <c r="AE471" s="13"/>
      <c r="AF471" s="13"/>
      <c r="AG471" s="13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T471" s="117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</row>
    <row r="472" spans="1:65" s="1" customFormat="1" x14ac:dyDescent="0.3">
      <c r="A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AA472" s="3"/>
      <c r="AB472" s="13"/>
      <c r="AC472" s="13"/>
      <c r="AD472" s="13"/>
      <c r="AE472" s="13"/>
      <c r="AF472" s="13"/>
      <c r="AG472" s="13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T472" s="117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</row>
    <row r="473" spans="1:65" s="1" customFormat="1" x14ac:dyDescent="0.3">
      <c r="A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AA473" s="3"/>
      <c r="AB473" s="13"/>
      <c r="AC473" s="13"/>
      <c r="AD473" s="13"/>
      <c r="AE473" s="13"/>
      <c r="AF473" s="13"/>
      <c r="AG473" s="13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T473" s="117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</row>
    <row r="474" spans="1:65" s="1" customFormat="1" x14ac:dyDescent="0.3">
      <c r="A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AA474" s="3"/>
      <c r="AB474" s="13"/>
      <c r="AC474" s="13"/>
      <c r="AD474" s="13"/>
      <c r="AE474" s="13"/>
      <c r="AF474" s="13"/>
      <c r="AG474" s="13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T474" s="117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</row>
    <row r="475" spans="1:65" s="1" customFormat="1" x14ac:dyDescent="0.3">
      <c r="A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AA475" s="3"/>
      <c r="AB475" s="13"/>
      <c r="AC475" s="13"/>
      <c r="AD475" s="13"/>
      <c r="AE475" s="13"/>
      <c r="AF475" s="13"/>
      <c r="AG475" s="13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T475" s="117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</row>
    <row r="476" spans="1:65" s="1" customFormat="1" x14ac:dyDescent="0.3">
      <c r="A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AA476" s="3"/>
      <c r="AB476" s="13"/>
      <c r="AC476" s="13"/>
      <c r="AD476" s="13"/>
      <c r="AE476" s="13"/>
      <c r="AF476" s="13"/>
      <c r="AG476" s="13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T476" s="117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</row>
    <row r="477" spans="1:65" s="1" customFormat="1" x14ac:dyDescent="0.3">
      <c r="A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AA477" s="3"/>
      <c r="AB477" s="13"/>
      <c r="AC477" s="13"/>
      <c r="AD477" s="13"/>
      <c r="AE477" s="13"/>
      <c r="AF477" s="13"/>
      <c r="AG477" s="13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T477" s="117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</row>
    <row r="478" spans="1:65" s="1" customFormat="1" x14ac:dyDescent="0.3">
      <c r="A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AA478" s="3"/>
      <c r="AB478" s="13"/>
      <c r="AC478" s="13"/>
      <c r="AD478" s="13"/>
      <c r="AE478" s="13"/>
      <c r="AF478" s="13"/>
      <c r="AG478" s="13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T478" s="117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</row>
    <row r="479" spans="1:65" s="1" customFormat="1" x14ac:dyDescent="0.3">
      <c r="A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AA479" s="3"/>
      <c r="AB479" s="13"/>
      <c r="AC479" s="13"/>
      <c r="AD479" s="13"/>
      <c r="AE479" s="13"/>
      <c r="AF479" s="13"/>
      <c r="AG479" s="13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T479" s="117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</row>
    <row r="480" spans="1:65" s="1" customFormat="1" x14ac:dyDescent="0.3">
      <c r="A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AA480" s="3"/>
      <c r="AB480" s="13"/>
      <c r="AC480" s="13"/>
      <c r="AD480" s="13"/>
      <c r="AE480" s="13"/>
      <c r="AF480" s="13"/>
      <c r="AG480" s="13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T480" s="117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</row>
    <row r="481" spans="1:65" s="1" customFormat="1" x14ac:dyDescent="0.3">
      <c r="A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AA481" s="3"/>
      <c r="AB481" s="13"/>
      <c r="AC481" s="13"/>
      <c r="AD481" s="13"/>
      <c r="AE481" s="13"/>
      <c r="AF481" s="13"/>
      <c r="AG481" s="13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T481" s="117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</row>
    <row r="482" spans="1:65" s="1" customFormat="1" x14ac:dyDescent="0.3">
      <c r="A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AA482" s="3"/>
      <c r="AB482" s="13"/>
      <c r="AC482" s="13"/>
      <c r="AD482" s="13"/>
      <c r="AE482" s="13"/>
      <c r="AF482" s="13"/>
      <c r="AG482" s="13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T482" s="117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</row>
    <row r="483" spans="1:65" s="1" customFormat="1" x14ac:dyDescent="0.3">
      <c r="A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AA483" s="3"/>
      <c r="AB483" s="13"/>
      <c r="AC483" s="13"/>
      <c r="AD483" s="13"/>
      <c r="AE483" s="13"/>
      <c r="AF483" s="13"/>
      <c r="AG483" s="13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T483" s="117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</row>
    <row r="484" spans="1:65" s="1" customFormat="1" x14ac:dyDescent="0.3">
      <c r="A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AA484" s="3"/>
      <c r="AB484" s="13"/>
      <c r="AC484" s="13"/>
      <c r="AD484" s="13"/>
      <c r="AE484" s="13"/>
      <c r="AF484" s="13"/>
      <c r="AG484" s="13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T484" s="117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</row>
    <row r="485" spans="1:65" s="1" customFormat="1" x14ac:dyDescent="0.3">
      <c r="A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AA485" s="3"/>
      <c r="AB485" s="13"/>
      <c r="AC485" s="13"/>
      <c r="AD485" s="13"/>
      <c r="AE485" s="13"/>
      <c r="AF485" s="13"/>
      <c r="AG485" s="13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T485" s="117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</row>
    <row r="486" spans="1:65" s="1" customFormat="1" x14ac:dyDescent="0.3">
      <c r="A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AA486" s="3"/>
      <c r="AB486" s="13"/>
      <c r="AC486" s="13"/>
      <c r="AD486" s="13"/>
      <c r="AE486" s="13"/>
      <c r="AF486" s="13"/>
      <c r="AG486" s="13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T486" s="117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</row>
    <row r="487" spans="1:65" s="1" customFormat="1" x14ac:dyDescent="0.3">
      <c r="A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AA487" s="3"/>
      <c r="AB487" s="13"/>
      <c r="AC487" s="13"/>
      <c r="AD487" s="13"/>
      <c r="AE487" s="13"/>
      <c r="AF487" s="13"/>
      <c r="AG487" s="13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T487" s="117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</row>
    <row r="488" spans="1:65" s="1" customFormat="1" x14ac:dyDescent="0.3">
      <c r="A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AA488" s="3"/>
      <c r="AB488" s="13"/>
      <c r="AC488" s="13"/>
      <c r="AD488" s="13"/>
      <c r="AE488" s="13"/>
      <c r="AF488" s="13"/>
      <c r="AG488" s="13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T488" s="117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</row>
    <row r="489" spans="1:65" s="1" customFormat="1" x14ac:dyDescent="0.3">
      <c r="A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AA489" s="3"/>
      <c r="AB489" s="13"/>
      <c r="AC489" s="13"/>
      <c r="AD489" s="13"/>
      <c r="AE489" s="13"/>
      <c r="AF489" s="13"/>
      <c r="AG489" s="13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T489" s="117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</row>
    <row r="490" spans="1:65" s="1" customFormat="1" x14ac:dyDescent="0.3">
      <c r="A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AA490" s="3"/>
      <c r="AB490" s="13"/>
      <c r="AC490" s="13"/>
      <c r="AD490" s="13"/>
      <c r="AE490" s="13"/>
      <c r="AF490" s="13"/>
      <c r="AG490" s="13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T490" s="117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</row>
    <row r="491" spans="1:65" s="1" customFormat="1" x14ac:dyDescent="0.3">
      <c r="A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AA491" s="3"/>
      <c r="AB491" s="13"/>
      <c r="AC491" s="13"/>
      <c r="AD491" s="13"/>
      <c r="AE491" s="13"/>
      <c r="AF491" s="13"/>
      <c r="AG491" s="13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T491" s="117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</row>
    <row r="492" spans="1:65" s="1" customFormat="1" x14ac:dyDescent="0.3">
      <c r="A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AA492" s="3"/>
      <c r="AB492" s="13"/>
      <c r="AC492" s="13"/>
      <c r="AD492" s="13"/>
      <c r="AE492" s="13"/>
      <c r="AF492" s="13"/>
      <c r="AG492" s="13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T492" s="117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</row>
    <row r="493" spans="1:65" s="1" customFormat="1" x14ac:dyDescent="0.3">
      <c r="A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AA493" s="3"/>
      <c r="AB493" s="13"/>
      <c r="AC493" s="13"/>
      <c r="AD493" s="13"/>
      <c r="AE493" s="13"/>
      <c r="AF493" s="13"/>
      <c r="AG493" s="13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T493" s="117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</row>
    <row r="494" spans="1:65" s="1" customFormat="1" x14ac:dyDescent="0.3">
      <c r="A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AA494" s="3"/>
      <c r="AB494" s="13"/>
      <c r="AC494" s="13"/>
      <c r="AD494" s="13"/>
      <c r="AE494" s="13"/>
      <c r="AF494" s="13"/>
      <c r="AG494" s="13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T494" s="117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</row>
    <row r="495" spans="1:65" s="1" customFormat="1" x14ac:dyDescent="0.3">
      <c r="A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AA495" s="3"/>
      <c r="AB495" s="13"/>
      <c r="AC495" s="13"/>
      <c r="AD495" s="13"/>
      <c r="AE495" s="13"/>
      <c r="AF495" s="13"/>
      <c r="AG495" s="13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T495" s="117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</row>
    <row r="496" spans="1:65" s="1" customFormat="1" x14ac:dyDescent="0.3">
      <c r="A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AA496" s="3"/>
      <c r="AB496" s="13"/>
      <c r="AC496" s="13"/>
      <c r="AD496" s="13"/>
      <c r="AE496" s="13"/>
      <c r="AF496" s="13"/>
      <c r="AG496" s="13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T496" s="117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</row>
    <row r="497" spans="1:65" s="1" customFormat="1" x14ac:dyDescent="0.3">
      <c r="A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AA497" s="3"/>
      <c r="AB497" s="13"/>
      <c r="AC497" s="13"/>
      <c r="AD497" s="13"/>
      <c r="AE497" s="13"/>
      <c r="AF497" s="13"/>
      <c r="AG497" s="13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T497" s="117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</row>
    <row r="498" spans="1:65" s="1" customFormat="1" x14ac:dyDescent="0.3">
      <c r="A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AA498" s="3"/>
      <c r="AB498" s="13"/>
      <c r="AC498" s="13"/>
      <c r="AD498" s="13"/>
      <c r="AE498" s="13"/>
      <c r="AF498" s="13"/>
      <c r="AG498" s="13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T498" s="117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</row>
    <row r="499" spans="1:65" s="1" customFormat="1" x14ac:dyDescent="0.3">
      <c r="A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AA499" s="3"/>
      <c r="AB499" s="13"/>
      <c r="AC499" s="13"/>
      <c r="AD499" s="13"/>
      <c r="AE499" s="13"/>
      <c r="AF499" s="13"/>
      <c r="AG499" s="13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T499" s="117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</row>
    <row r="500" spans="1:65" s="1" customFormat="1" x14ac:dyDescent="0.3">
      <c r="A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AA500" s="3"/>
      <c r="AB500" s="13"/>
      <c r="AC500" s="13"/>
      <c r="AD500" s="13"/>
      <c r="AE500" s="13"/>
      <c r="AF500" s="13"/>
      <c r="AG500" s="13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T500" s="117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</row>
    <row r="501" spans="1:65" s="1" customFormat="1" x14ac:dyDescent="0.3">
      <c r="A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AA501" s="3"/>
      <c r="AB501" s="13"/>
      <c r="AC501" s="13"/>
      <c r="AD501" s="13"/>
      <c r="AE501" s="13"/>
      <c r="AF501" s="13"/>
      <c r="AG501" s="13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T501" s="117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</row>
    <row r="502" spans="1:65" s="1" customFormat="1" x14ac:dyDescent="0.3">
      <c r="A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AA502" s="3"/>
      <c r="AB502" s="13"/>
      <c r="AC502" s="13"/>
      <c r="AD502" s="13"/>
      <c r="AE502" s="13"/>
      <c r="AF502" s="13"/>
      <c r="AG502" s="13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T502" s="117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</row>
    <row r="503" spans="1:65" s="1" customFormat="1" x14ac:dyDescent="0.3">
      <c r="A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AA503" s="3"/>
      <c r="AB503" s="13"/>
      <c r="AC503" s="13"/>
      <c r="AD503" s="13"/>
      <c r="AE503" s="13"/>
      <c r="AF503" s="13"/>
      <c r="AG503" s="13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T503" s="117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</row>
    <row r="504" spans="1:65" s="1" customFormat="1" x14ac:dyDescent="0.3">
      <c r="A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AA504" s="3"/>
      <c r="AB504" s="13"/>
      <c r="AC504" s="13"/>
      <c r="AD504" s="13"/>
      <c r="AE504" s="13"/>
      <c r="AF504" s="13"/>
      <c r="AG504" s="13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T504" s="117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</row>
    <row r="505" spans="1:65" s="1" customFormat="1" x14ac:dyDescent="0.3">
      <c r="A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AA505" s="3"/>
      <c r="AB505" s="13"/>
      <c r="AC505" s="13"/>
      <c r="AD505" s="13"/>
      <c r="AE505" s="13"/>
      <c r="AF505" s="13"/>
      <c r="AG505" s="13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T505" s="117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</row>
    <row r="506" spans="1:65" s="1" customFormat="1" x14ac:dyDescent="0.3">
      <c r="A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AA506" s="3"/>
      <c r="AB506" s="13"/>
      <c r="AC506" s="13"/>
      <c r="AD506" s="13"/>
      <c r="AE506" s="13"/>
      <c r="AF506" s="13"/>
      <c r="AG506" s="13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T506" s="117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</row>
    <row r="507" spans="1:65" s="1" customFormat="1" x14ac:dyDescent="0.3">
      <c r="A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AA507" s="3"/>
      <c r="AB507" s="13"/>
      <c r="AC507" s="13"/>
      <c r="AD507" s="13"/>
      <c r="AE507" s="13"/>
      <c r="AF507" s="13"/>
      <c r="AG507" s="13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T507" s="117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</row>
    <row r="508" spans="1:65" s="1" customFormat="1" x14ac:dyDescent="0.3">
      <c r="A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AA508" s="3"/>
      <c r="AB508" s="13"/>
      <c r="AC508" s="13"/>
      <c r="AD508" s="13"/>
      <c r="AE508" s="13"/>
      <c r="AF508" s="13"/>
      <c r="AG508" s="13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T508" s="117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</row>
    <row r="509" spans="1:65" s="1" customFormat="1" x14ac:dyDescent="0.3">
      <c r="A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AA509" s="3"/>
      <c r="AB509" s="13"/>
      <c r="AC509" s="13"/>
      <c r="AD509" s="13"/>
      <c r="AE509" s="13"/>
      <c r="AF509" s="13"/>
      <c r="AG509" s="13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T509" s="117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</row>
    <row r="510" spans="1:65" s="1" customFormat="1" x14ac:dyDescent="0.3">
      <c r="A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AA510" s="3"/>
      <c r="AB510" s="13"/>
      <c r="AC510" s="13"/>
      <c r="AD510" s="13"/>
      <c r="AE510" s="13"/>
      <c r="AF510" s="13"/>
      <c r="AG510" s="13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T510" s="117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</row>
    <row r="511" spans="1:65" s="1" customFormat="1" x14ac:dyDescent="0.3">
      <c r="A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AA511" s="3"/>
      <c r="AB511" s="13"/>
      <c r="AC511" s="13"/>
      <c r="AD511" s="13"/>
      <c r="AE511" s="13"/>
      <c r="AF511" s="13"/>
      <c r="AG511" s="13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T511" s="117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</row>
    <row r="512" spans="1:65" s="1" customFormat="1" x14ac:dyDescent="0.3">
      <c r="A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AA512" s="3"/>
      <c r="AB512" s="13"/>
      <c r="AC512" s="13"/>
      <c r="AD512" s="13"/>
      <c r="AE512" s="13"/>
      <c r="AF512" s="13"/>
      <c r="AG512" s="13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T512" s="117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</row>
    <row r="513" spans="1:65" s="1" customFormat="1" x14ac:dyDescent="0.3">
      <c r="A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AA513" s="3"/>
      <c r="AB513" s="13"/>
      <c r="AC513" s="13"/>
      <c r="AD513" s="13"/>
      <c r="AE513" s="13"/>
      <c r="AF513" s="13"/>
      <c r="AG513" s="13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T513" s="117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</row>
    <row r="514" spans="1:65" s="1" customFormat="1" x14ac:dyDescent="0.3">
      <c r="A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AA514" s="3"/>
      <c r="AB514" s="13"/>
      <c r="AC514" s="13"/>
      <c r="AD514" s="13"/>
      <c r="AE514" s="13"/>
      <c r="AF514" s="13"/>
      <c r="AG514" s="13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T514" s="117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</row>
    <row r="515" spans="1:65" s="1" customFormat="1" x14ac:dyDescent="0.3">
      <c r="A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AA515" s="3"/>
      <c r="AB515" s="13"/>
      <c r="AC515" s="13"/>
      <c r="AD515" s="13"/>
      <c r="AE515" s="13"/>
      <c r="AF515" s="13"/>
      <c r="AG515" s="13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T515" s="117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</row>
    <row r="516" spans="1:65" s="1" customFormat="1" x14ac:dyDescent="0.3">
      <c r="A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AA516" s="3"/>
      <c r="AB516" s="13"/>
      <c r="AC516" s="13"/>
      <c r="AD516" s="13"/>
      <c r="AE516" s="13"/>
      <c r="AF516" s="13"/>
      <c r="AG516" s="13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T516" s="117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</row>
    <row r="517" spans="1:65" s="1" customFormat="1" x14ac:dyDescent="0.3">
      <c r="A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AA517" s="3"/>
      <c r="AB517" s="13"/>
      <c r="AC517" s="13"/>
      <c r="AD517" s="13"/>
      <c r="AE517" s="13"/>
      <c r="AF517" s="13"/>
      <c r="AG517" s="13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T517" s="117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</row>
    <row r="518" spans="1:65" s="1" customFormat="1" x14ac:dyDescent="0.3">
      <c r="A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AA518" s="3"/>
      <c r="AB518" s="13"/>
      <c r="AC518" s="13"/>
      <c r="AD518" s="13"/>
      <c r="AE518" s="13"/>
      <c r="AF518" s="13"/>
      <c r="AG518" s="13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T518" s="117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</row>
    <row r="519" spans="1:65" s="1" customFormat="1" x14ac:dyDescent="0.3">
      <c r="A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AA519" s="3"/>
      <c r="AB519" s="13"/>
      <c r="AC519" s="13"/>
      <c r="AD519" s="13"/>
      <c r="AE519" s="13"/>
      <c r="AF519" s="13"/>
      <c r="AG519" s="13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T519" s="117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</row>
    <row r="520" spans="1:65" s="1" customFormat="1" x14ac:dyDescent="0.3">
      <c r="A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AA520" s="3"/>
      <c r="AB520" s="13"/>
      <c r="AC520" s="13"/>
      <c r="AD520" s="13"/>
      <c r="AE520" s="13"/>
      <c r="AF520" s="13"/>
      <c r="AG520" s="13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T520" s="117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</row>
    <row r="521" spans="1:65" s="1" customFormat="1" x14ac:dyDescent="0.3">
      <c r="A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AA521" s="3"/>
      <c r="AB521" s="13"/>
      <c r="AC521" s="13"/>
      <c r="AD521" s="13"/>
      <c r="AE521" s="13"/>
      <c r="AF521" s="13"/>
      <c r="AG521" s="13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T521" s="117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</row>
    <row r="522" spans="1:65" s="1" customFormat="1" x14ac:dyDescent="0.3">
      <c r="A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AA522" s="3"/>
      <c r="AB522" s="13"/>
      <c r="AC522" s="13"/>
      <c r="AD522" s="13"/>
      <c r="AE522" s="13"/>
      <c r="AF522" s="13"/>
      <c r="AG522" s="13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T522" s="117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</row>
    <row r="523" spans="1:65" s="1" customFormat="1" x14ac:dyDescent="0.3">
      <c r="A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AA523" s="3"/>
      <c r="AB523" s="13"/>
      <c r="AC523" s="13"/>
      <c r="AD523" s="13"/>
      <c r="AE523" s="13"/>
      <c r="AF523" s="13"/>
      <c r="AG523" s="13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T523" s="117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</row>
    <row r="524" spans="1:65" s="1" customFormat="1" x14ac:dyDescent="0.3">
      <c r="A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AA524" s="3"/>
      <c r="AB524" s="13"/>
      <c r="AC524" s="13"/>
      <c r="AD524" s="13"/>
      <c r="AE524" s="13"/>
      <c r="AF524" s="13"/>
      <c r="AG524" s="13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T524" s="117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</row>
    <row r="525" spans="1:65" s="1" customFormat="1" x14ac:dyDescent="0.3">
      <c r="A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AA525" s="3"/>
      <c r="AB525" s="13"/>
      <c r="AC525" s="13"/>
      <c r="AD525" s="13"/>
      <c r="AE525" s="13"/>
      <c r="AF525" s="13"/>
      <c r="AG525" s="13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T525" s="117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</row>
    <row r="526" spans="1:65" s="1" customFormat="1" x14ac:dyDescent="0.3">
      <c r="A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AA526" s="3"/>
      <c r="AB526" s="13"/>
      <c r="AC526" s="13"/>
      <c r="AD526" s="13"/>
      <c r="AE526" s="13"/>
      <c r="AF526" s="13"/>
      <c r="AG526" s="13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T526" s="117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</row>
    <row r="527" spans="1:65" s="1" customFormat="1" x14ac:dyDescent="0.3">
      <c r="A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AA527" s="3"/>
      <c r="AB527" s="13"/>
      <c r="AC527" s="13"/>
      <c r="AD527" s="13"/>
      <c r="AE527" s="13"/>
      <c r="AF527" s="13"/>
      <c r="AG527" s="13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T527" s="117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</row>
    <row r="528" spans="1:65" s="1" customFormat="1" x14ac:dyDescent="0.3">
      <c r="A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AA528" s="3"/>
      <c r="AB528" s="13"/>
      <c r="AC528" s="13"/>
      <c r="AD528" s="13"/>
      <c r="AE528" s="13"/>
      <c r="AF528" s="13"/>
      <c r="AG528" s="13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T528" s="117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</row>
    <row r="529" spans="1:65" s="1" customFormat="1" x14ac:dyDescent="0.3">
      <c r="A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AA529" s="3"/>
      <c r="AB529" s="13"/>
      <c r="AC529" s="13"/>
      <c r="AD529" s="13"/>
      <c r="AE529" s="13"/>
      <c r="AF529" s="13"/>
      <c r="AG529" s="13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T529" s="117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</row>
    <row r="530" spans="1:65" s="1" customFormat="1" x14ac:dyDescent="0.3">
      <c r="A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AA530" s="3"/>
      <c r="AB530" s="13"/>
      <c r="AC530" s="13"/>
      <c r="AD530" s="13"/>
      <c r="AE530" s="13"/>
      <c r="AF530" s="13"/>
      <c r="AG530" s="13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T530" s="117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</row>
    <row r="531" spans="1:65" s="1" customFormat="1" x14ac:dyDescent="0.3">
      <c r="A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AA531" s="3"/>
      <c r="AB531" s="13"/>
      <c r="AC531" s="13"/>
      <c r="AD531" s="13"/>
      <c r="AE531" s="13"/>
      <c r="AF531" s="13"/>
      <c r="AG531" s="13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T531" s="117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</row>
    <row r="532" spans="1:65" s="1" customFormat="1" x14ac:dyDescent="0.3">
      <c r="A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AA532" s="3"/>
      <c r="AB532" s="13"/>
      <c r="AC532" s="13"/>
      <c r="AD532" s="13"/>
      <c r="AE532" s="13"/>
      <c r="AF532" s="13"/>
      <c r="AG532" s="13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T532" s="117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</row>
    <row r="533" spans="1:65" s="1" customFormat="1" x14ac:dyDescent="0.3">
      <c r="A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AA533" s="3"/>
      <c r="AB533" s="13"/>
      <c r="AC533" s="13"/>
      <c r="AD533" s="13"/>
      <c r="AE533" s="13"/>
      <c r="AF533" s="13"/>
      <c r="AG533" s="13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T533" s="117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</row>
    <row r="534" spans="1:65" s="1" customFormat="1" x14ac:dyDescent="0.3">
      <c r="A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AA534" s="3"/>
      <c r="AB534" s="13"/>
      <c r="AC534" s="13"/>
      <c r="AD534" s="13"/>
      <c r="AE534" s="13"/>
      <c r="AF534" s="13"/>
      <c r="AG534" s="13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T534" s="117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</row>
    <row r="535" spans="1:65" s="1" customFormat="1" x14ac:dyDescent="0.3">
      <c r="A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AA535" s="3"/>
      <c r="AB535" s="13"/>
      <c r="AC535" s="13"/>
      <c r="AD535" s="13"/>
      <c r="AE535" s="13"/>
      <c r="AF535" s="13"/>
      <c r="AG535" s="13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T535" s="117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</row>
    <row r="536" spans="1:65" s="1" customFormat="1" x14ac:dyDescent="0.3">
      <c r="A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AA536" s="3"/>
      <c r="AB536" s="13"/>
      <c r="AC536" s="13"/>
      <c r="AD536" s="13"/>
      <c r="AE536" s="13"/>
      <c r="AF536" s="13"/>
      <c r="AG536" s="13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T536" s="117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</row>
    <row r="537" spans="1:65" s="1" customFormat="1" x14ac:dyDescent="0.3">
      <c r="A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AA537" s="3"/>
      <c r="AB537" s="13"/>
      <c r="AC537" s="13"/>
      <c r="AD537" s="13"/>
      <c r="AE537" s="13"/>
      <c r="AF537" s="13"/>
      <c r="AG537" s="13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T537" s="117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</row>
    <row r="538" spans="1:65" s="1" customFormat="1" x14ac:dyDescent="0.3">
      <c r="A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AA538" s="3"/>
      <c r="AB538" s="13"/>
      <c r="AC538" s="13"/>
      <c r="AD538" s="13"/>
      <c r="AE538" s="13"/>
      <c r="AF538" s="13"/>
      <c r="AG538" s="13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T538" s="117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</row>
    <row r="539" spans="1:65" s="1" customFormat="1" x14ac:dyDescent="0.3">
      <c r="A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AA539" s="3"/>
      <c r="AB539" s="13"/>
      <c r="AC539" s="13"/>
      <c r="AD539" s="13"/>
      <c r="AE539" s="13"/>
      <c r="AF539" s="13"/>
      <c r="AG539" s="13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T539" s="117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</row>
    <row r="540" spans="1:65" s="1" customFormat="1" x14ac:dyDescent="0.3">
      <c r="A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AA540" s="3"/>
      <c r="AB540" s="13"/>
      <c r="AC540" s="13"/>
      <c r="AD540" s="13"/>
      <c r="AE540" s="13"/>
      <c r="AF540" s="13"/>
      <c r="AG540" s="13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T540" s="117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</row>
    <row r="541" spans="1:65" s="1" customFormat="1" x14ac:dyDescent="0.3">
      <c r="A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AA541" s="3"/>
      <c r="AB541" s="13"/>
      <c r="AC541" s="13"/>
      <c r="AD541" s="13"/>
      <c r="AE541" s="13"/>
      <c r="AF541" s="13"/>
      <c r="AG541" s="13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T541" s="117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</row>
    <row r="542" spans="1:65" s="1" customFormat="1" x14ac:dyDescent="0.3">
      <c r="A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AA542" s="3"/>
      <c r="AB542" s="13"/>
      <c r="AC542" s="13"/>
      <c r="AD542" s="13"/>
      <c r="AE542" s="13"/>
      <c r="AF542" s="13"/>
      <c r="AG542" s="13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T542" s="117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</row>
    <row r="543" spans="1:65" s="1" customFormat="1" x14ac:dyDescent="0.3">
      <c r="A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AA543" s="3"/>
      <c r="AB543" s="13"/>
      <c r="AC543" s="13"/>
      <c r="AD543" s="13"/>
      <c r="AE543" s="13"/>
      <c r="AF543" s="13"/>
      <c r="AG543" s="13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T543" s="117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</row>
    <row r="544" spans="1:65" s="1" customFormat="1" x14ac:dyDescent="0.3">
      <c r="A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AA544" s="3"/>
      <c r="AB544" s="13"/>
      <c r="AC544" s="13"/>
      <c r="AD544" s="13"/>
      <c r="AE544" s="13"/>
      <c r="AF544" s="13"/>
      <c r="AG544" s="13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T544" s="117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</row>
    <row r="545" spans="1:65" s="1" customFormat="1" x14ac:dyDescent="0.3">
      <c r="A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AA545" s="3"/>
      <c r="AB545" s="13"/>
      <c r="AC545" s="13"/>
      <c r="AD545" s="13"/>
      <c r="AE545" s="13"/>
      <c r="AF545" s="13"/>
      <c r="AG545" s="13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T545" s="117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</row>
    <row r="546" spans="1:65" s="1" customFormat="1" x14ac:dyDescent="0.3">
      <c r="A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AA546" s="3"/>
      <c r="AB546" s="13"/>
      <c r="AC546" s="13"/>
      <c r="AD546" s="13"/>
      <c r="AE546" s="13"/>
      <c r="AF546" s="13"/>
      <c r="AG546" s="13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T546" s="117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</row>
    <row r="547" spans="1:65" s="1" customFormat="1" x14ac:dyDescent="0.3">
      <c r="A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AA547" s="3"/>
      <c r="AB547" s="13"/>
      <c r="AC547" s="13"/>
      <c r="AD547" s="13"/>
      <c r="AE547" s="13"/>
      <c r="AF547" s="13"/>
      <c r="AG547" s="13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T547" s="117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</row>
    <row r="548" spans="1:65" s="1" customFormat="1" x14ac:dyDescent="0.3">
      <c r="A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AA548" s="3"/>
      <c r="AB548" s="13"/>
      <c r="AC548" s="13"/>
      <c r="AD548" s="13"/>
      <c r="AE548" s="13"/>
      <c r="AF548" s="13"/>
      <c r="AG548" s="13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T548" s="117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</row>
    <row r="549" spans="1:65" s="1" customFormat="1" x14ac:dyDescent="0.3">
      <c r="A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AA549" s="3"/>
      <c r="AB549" s="13"/>
      <c r="AC549" s="13"/>
      <c r="AD549" s="13"/>
      <c r="AE549" s="13"/>
      <c r="AF549" s="13"/>
      <c r="AG549" s="13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T549" s="117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</row>
    <row r="550" spans="1:65" s="1" customFormat="1" x14ac:dyDescent="0.3">
      <c r="A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AA550" s="3"/>
      <c r="AB550" s="13"/>
      <c r="AC550" s="13"/>
      <c r="AD550" s="13"/>
      <c r="AE550" s="13"/>
      <c r="AF550" s="13"/>
      <c r="AG550" s="13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T550" s="117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</row>
    <row r="551" spans="1:65" s="1" customFormat="1" x14ac:dyDescent="0.3">
      <c r="A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AA551" s="3"/>
      <c r="AB551" s="13"/>
      <c r="AC551" s="13"/>
      <c r="AD551" s="13"/>
      <c r="AE551" s="13"/>
      <c r="AF551" s="13"/>
      <c r="AG551" s="13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T551" s="117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</row>
    <row r="552" spans="1:65" s="1" customFormat="1" x14ac:dyDescent="0.3">
      <c r="A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AA552" s="3"/>
      <c r="AB552" s="13"/>
      <c r="AC552" s="13"/>
      <c r="AD552" s="13"/>
      <c r="AE552" s="13"/>
      <c r="AF552" s="13"/>
      <c r="AG552" s="13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T552" s="117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</row>
    <row r="553" spans="1:65" s="1" customFormat="1" x14ac:dyDescent="0.3">
      <c r="A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AA553" s="3"/>
      <c r="AB553" s="13"/>
      <c r="AC553" s="13"/>
      <c r="AD553" s="13"/>
      <c r="AE553" s="13"/>
      <c r="AF553" s="13"/>
      <c r="AG553" s="13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T553" s="117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</row>
    <row r="554" spans="1:65" s="1" customFormat="1" x14ac:dyDescent="0.3">
      <c r="A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AA554" s="3"/>
      <c r="AB554" s="13"/>
      <c r="AC554" s="13"/>
      <c r="AD554" s="13"/>
      <c r="AE554" s="13"/>
      <c r="AF554" s="13"/>
      <c r="AG554" s="13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T554" s="117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</row>
    <row r="555" spans="1:65" s="1" customFormat="1" x14ac:dyDescent="0.3">
      <c r="A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AA555" s="3"/>
      <c r="AB555" s="13"/>
      <c r="AC555" s="13"/>
      <c r="AD555" s="13"/>
      <c r="AE555" s="13"/>
      <c r="AF555" s="13"/>
      <c r="AG555" s="13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T555" s="117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</row>
    <row r="556" spans="1:65" s="1" customFormat="1" x14ac:dyDescent="0.3">
      <c r="A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AA556" s="3"/>
      <c r="AB556" s="13"/>
      <c r="AC556" s="13"/>
      <c r="AD556" s="13"/>
      <c r="AE556" s="13"/>
      <c r="AF556" s="13"/>
      <c r="AG556" s="13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T556" s="117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</row>
    <row r="557" spans="1:65" s="1" customFormat="1" x14ac:dyDescent="0.3">
      <c r="A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AA557" s="3"/>
      <c r="AB557" s="13"/>
      <c r="AC557" s="13"/>
      <c r="AD557" s="13"/>
      <c r="AE557" s="13"/>
      <c r="AF557" s="13"/>
      <c r="AG557" s="13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T557" s="117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</row>
    <row r="558" spans="1:65" s="1" customFormat="1" x14ac:dyDescent="0.3">
      <c r="A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AA558" s="3"/>
      <c r="AB558" s="13"/>
      <c r="AC558" s="13"/>
      <c r="AD558" s="13"/>
      <c r="AE558" s="13"/>
      <c r="AF558" s="13"/>
      <c r="AG558" s="13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T558" s="117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</row>
    <row r="559" spans="1:65" s="1" customFormat="1" x14ac:dyDescent="0.3">
      <c r="A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AA559" s="3"/>
      <c r="AB559" s="13"/>
      <c r="AC559" s="13"/>
      <c r="AD559" s="13"/>
      <c r="AE559" s="13"/>
      <c r="AF559" s="13"/>
      <c r="AG559" s="13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T559" s="117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</row>
    <row r="560" spans="1:65" s="1" customFormat="1" x14ac:dyDescent="0.3">
      <c r="A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AA560" s="3"/>
      <c r="AB560" s="13"/>
      <c r="AC560" s="13"/>
      <c r="AD560" s="13"/>
      <c r="AE560" s="13"/>
      <c r="AF560" s="13"/>
      <c r="AG560" s="13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T560" s="117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</row>
    <row r="561" spans="1:65" s="1" customFormat="1" x14ac:dyDescent="0.3">
      <c r="A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AA561" s="3"/>
      <c r="AB561" s="13"/>
      <c r="AC561" s="13"/>
      <c r="AD561" s="13"/>
      <c r="AE561" s="13"/>
      <c r="AF561" s="13"/>
      <c r="AG561" s="13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T561" s="117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</row>
    <row r="562" spans="1:65" s="1" customFormat="1" x14ac:dyDescent="0.3">
      <c r="A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AA562" s="3"/>
      <c r="AB562" s="13"/>
      <c r="AC562" s="13"/>
      <c r="AD562" s="13"/>
      <c r="AE562" s="13"/>
      <c r="AF562" s="13"/>
      <c r="AG562" s="13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T562" s="117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</row>
    <row r="563" spans="1:65" s="1" customFormat="1" x14ac:dyDescent="0.3">
      <c r="A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AA563" s="3"/>
      <c r="AB563" s="13"/>
      <c r="AC563" s="13"/>
      <c r="AD563" s="13"/>
      <c r="AE563" s="13"/>
      <c r="AF563" s="13"/>
      <c r="AG563" s="13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T563" s="117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</row>
    <row r="564" spans="1:65" s="1" customFormat="1" x14ac:dyDescent="0.3">
      <c r="A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AA564" s="3"/>
      <c r="AB564" s="13"/>
      <c r="AC564" s="13"/>
      <c r="AD564" s="13"/>
      <c r="AE564" s="13"/>
      <c r="AF564" s="13"/>
      <c r="AG564" s="13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T564" s="117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</row>
    <row r="565" spans="1:65" s="1" customFormat="1" x14ac:dyDescent="0.3">
      <c r="A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AA565" s="3"/>
      <c r="AB565" s="13"/>
      <c r="AC565" s="13"/>
      <c r="AD565" s="13"/>
      <c r="AE565" s="13"/>
      <c r="AF565" s="13"/>
      <c r="AG565" s="13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T565" s="117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</row>
    <row r="566" spans="1:65" s="1" customFormat="1" x14ac:dyDescent="0.3">
      <c r="A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AA566" s="3"/>
      <c r="AB566" s="13"/>
      <c r="AC566" s="13"/>
      <c r="AD566" s="13"/>
      <c r="AE566" s="13"/>
      <c r="AF566" s="13"/>
      <c r="AG566" s="13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T566" s="117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</row>
    <row r="567" spans="1:65" s="1" customFormat="1" x14ac:dyDescent="0.3">
      <c r="A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AA567" s="3"/>
      <c r="AB567" s="13"/>
      <c r="AC567" s="13"/>
      <c r="AD567" s="13"/>
      <c r="AE567" s="13"/>
      <c r="AF567" s="13"/>
      <c r="AG567" s="13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T567" s="117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</row>
    <row r="568" spans="1:65" s="1" customFormat="1" x14ac:dyDescent="0.3">
      <c r="A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AA568" s="3"/>
      <c r="AB568" s="13"/>
      <c r="AC568" s="13"/>
      <c r="AD568" s="13"/>
      <c r="AE568" s="13"/>
      <c r="AF568" s="13"/>
      <c r="AG568" s="13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T568" s="117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</row>
    <row r="569" spans="1:65" s="1" customFormat="1" x14ac:dyDescent="0.3">
      <c r="A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AA569" s="3"/>
      <c r="AB569" s="13"/>
      <c r="AC569" s="13"/>
      <c r="AD569" s="13"/>
      <c r="AE569" s="13"/>
      <c r="AF569" s="13"/>
      <c r="AG569" s="13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T569" s="117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</row>
    <row r="570" spans="1:65" s="1" customFormat="1" x14ac:dyDescent="0.3">
      <c r="A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AA570" s="3"/>
      <c r="AB570" s="13"/>
      <c r="AC570" s="13"/>
      <c r="AD570" s="13"/>
      <c r="AE570" s="13"/>
      <c r="AF570" s="13"/>
      <c r="AG570" s="13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T570" s="117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</row>
    <row r="571" spans="1:65" s="1" customFormat="1" x14ac:dyDescent="0.3">
      <c r="A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AA571" s="3"/>
      <c r="AB571" s="13"/>
      <c r="AC571" s="13"/>
      <c r="AD571" s="13"/>
      <c r="AE571" s="13"/>
      <c r="AF571" s="13"/>
      <c r="AG571" s="13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T571" s="117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</row>
    <row r="572" spans="1:65" s="1" customFormat="1" x14ac:dyDescent="0.3">
      <c r="A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AA572" s="3"/>
      <c r="AB572" s="13"/>
      <c r="AC572" s="13"/>
      <c r="AD572" s="13"/>
      <c r="AE572" s="13"/>
      <c r="AF572" s="13"/>
      <c r="AG572" s="13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T572" s="117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</row>
    <row r="573" spans="1:65" s="1" customFormat="1" x14ac:dyDescent="0.3">
      <c r="A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AA573" s="3"/>
      <c r="AB573" s="13"/>
      <c r="AC573" s="13"/>
      <c r="AD573" s="13"/>
      <c r="AE573" s="13"/>
      <c r="AF573" s="13"/>
      <c r="AG573" s="13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T573" s="117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</row>
    <row r="574" spans="1:65" s="1" customFormat="1" x14ac:dyDescent="0.3">
      <c r="A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AA574" s="3"/>
      <c r="AB574" s="13"/>
      <c r="AC574" s="13"/>
      <c r="AD574" s="13"/>
      <c r="AE574" s="13"/>
      <c r="AF574" s="13"/>
      <c r="AG574" s="13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T574" s="117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</row>
    <row r="575" spans="1:65" s="1" customFormat="1" x14ac:dyDescent="0.3">
      <c r="A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AA575" s="3"/>
      <c r="AB575" s="13"/>
      <c r="AC575" s="13"/>
      <c r="AD575" s="13"/>
      <c r="AE575" s="13"/>
      <c r="AF575" s="13"/>
      <c r="AG575" s="13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T575" s="117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</row>
    <row r="576" spans="1:65" s="1" customFormat="1" x14ac:dyDescent="0.3">
      <c r="A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AA576" s="3"/>
      <c r="AB576" s="13"/>
      <c r="AC576" s="13"/>
      <c r="AD576" s="13"/>
      <c r="AE576" s="13"/>
      <c r="AF576" s="13"/>
      <c r="AG576" s="13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T576" s="117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</row>
    <row r="577" spans="1:65" s="1" customFormat="1" x14ac:dyDescent="0.3">
      <c r="A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AA577" s="3"/>
      <c r="AB577" s="13"/>
      <c r="AC577" s="13"/>
      <c r="AD577" s="13"/>
      <c r="AE577" s="13"/>
      <c r="AF577" s="13"/>
      <c r="AG577" s="13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T577" s="117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</row>
    <row r="578" spans="1:65" s="1" customFormat="1" x14ac:dyDescent="0.3">
      <c r="A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AA578" s="3"/>
      <c r="AB578" s="13"/>
      <c r="AC578" s="13"/>
      <c r="AD578" s="13"/>
      <c r="AE578" s="13"/>
      <c r="AF578" s="13"/>
      <c r="AG578" s="13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T578" s="117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</row>
    <row r="579" spans="1:65" s="1" customFormat="1" x14ac:dyDescent="0.3">
      <c r="A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AA579" s="3"/>
      <c r="AB579" s="13"/>
      <c r="AC579" s="13"/>
      <c r="AD579" s="13"/>
      <c r="AE579" s="13"/>
      <c r="AF579" s="13"/>
      <c r="AG579" s="13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T579" s="117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</row>
    <row r="580" spans="1:65" s="1" customFormat="1" x14ac:dyDescent="0.3">
      <c r="A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AA580" s="3"/>
      <c r="AB580" s="13"/>
      <c r="AC580" s="13"/>
      <c r="AD580" s="13"/>
      <c r="AE580" s="13"/>
      <c r="AF580" s="13"/>
      <c r="AG580" s="13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T580" s="117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</row>
    <row r="581" spans="1:65" s="1" customFormat="1" x14ac:dyDescent="0.3">
      <c r="A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AA581" s="3"/>
      <c r="AB581" s="13"/>
      <c r="AC581" s="13"/>
      <c r="AD581" s="13"/>
      <c r="AE581" s="13"/>
      <c r="AF581" s="13"/>
      <c r="AG581" s="13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T581" s="117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</row>
    <row r="582" spans="1:65" s="1" customFormat="1" x14ac:dyDescent="0.3">
      <c r="A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AA582" s="3"/>
      <c r="AB582" s="13"/>
      <c r="AC582" s="13"/>
      <c r="AD582" s="13"/>
      <c r="AE582" s="13"/>
      <c r="AF582" s="13"/>
      <c r="AG582" s="13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T582" s="117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</row>
    <row r="583" spans="1:65" s="1" customFormat="1" x14ac:dyDescent="0.3">
      <c r="A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AA583" s="3"/>
      <c r="AB583" s="13"/>
      <c r="AC583" s="13"/>
      <c r="AD583" s="13"/>
      <c r="AE583" s="13"/>
      <c r="AF583" s="13"/>
      <c r="AG583" s="13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T583" s="117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</row>
    <row r="584" spans="1:65" s="1" customFormat="1" x14ac:dyDescent="0.3">
      <c r="A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AA584" s="3"/>
      <c r="AB584" s="13"/>
      <c r="AC584" s="13"/>
      <c r="AD584" s="13"/>
      <c r="AE584" s="13"/>
      <c r="AF584" s="13"/>
      <c r="AG584" s="13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T584" s="117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</row>
    <row r="585" spans="1:65" s="1" customFormat="1" x14ac:dyDescent="0.3">
      <c r="A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AA585" s="3"/>
      <c r="AB585" s="13"/>
      <c r="AC585" s="13"/>
      <c r="AD585" s="13"/>
      <c r="AE585" s="13"/>
      <c r="AF585" s="13"/>
      <c r="AG585" s="13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T585" s="117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</row>
    <row r="586" spans="1:65" s="1" customFormat="1" x14ac:dyDescent="0.3">
      <c r="A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AA586" s="3"/>
      <c r="AB586" s="13"/>
      <c r="AC586" s="13"/>
      <c r="AD586" s="13"/>
      <c r="AE586" s="13"/>
      <c r="AF586" s="13"/>
      <c r="AG586" s="13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T586" s="117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</row>
    <row r="587" spans="1:65" s="1" customFormat="1" x14ac:dyDescent="0.3">
      <c r="A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AA587" s="3"/>
      <c r="AB587" s="13"/>
      <c r="AC587" s="13"/>
      <c r="AD587" s="13"/>
      <c r="AE587" s="13"/>
      <c r="AF587" s="13"/>
      <c r="AG587" s="13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T587" s="117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</row>
    <row r="588" spans="1:65" s="1" customFormat="1" x14ac:dyDescent="0.3">
      <c r="A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AA588" s="3"/>
      <c r="AB588" s="13"/>
      <c r="AC588" s="13"/>
      <c r="AD588" s="13"/>
      <c r="AE588" s="13"/>
      <c r="AF588" s="13"/>
      <c r="AG588" s="13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T588" s="117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</row>
    <row r="589" spans="1:65" s="1" customFormat="1" x14ac:dyDescent="0.3">
      <c r="A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AA589" s="3"/>
      <c r="AB589" s="13"/>
      <c r="AC589" s="13"/>
      <c r="AD589" s="13"/>
      <c r="AE589" s="13"/>
      <c r="AF589" s="13"/>
      <c r="AG589" s="13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T589" s="117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</row>
    <row r="590" spans="1:65" s="1" customFormat="1" x14ac:dyDescent="0.3">
      <c r="A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AA590" s="3"/>
      <c r="AB590" s="13"/>
      <c r="AC590" s="13"/>
      <c r="AD590" s="13"/>
      <c r="AE590" s="13"/>
      <c r="AF590" s="13"/>
      <c r="AG590" s="13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T590" s="117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</row>
    <row r="591" spans="1:65" s="1" customFormat="1" x14ac:dyDescent="0.3">
      <c r="A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AA591" s="3"/>
      <c r="AB591" s="13"/>
      <c r="AC591" s="13"/>
      <c r="AD591" s="13"/>
      <c r="AE591" s="13"/>
      <c r="AF591" s="13"/>
      <c r="AG591" s="13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T591" s="117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</row>
    <row r="592" spans="1:65" s="1" customFormat="1" x14ac:dyDescent="0.3">
      <c r="A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AA592" s="3"/>
      <c r="AB592" s="13"/>
      <c r="AC592" s="13"/>
      <c r="AD592" s="13"/>
      <c r="AE592" s="13"/>
      <c r="AF592" s="13"/>
      <c r="AG592" s="13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T592" s="117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</row>
    <row r="593" spans="1:65" s="1" customFormat="1" x14ac:dyDescent="0.3">
      <c r="A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AA593" s="3"/>
      <c r="AB593" s="13"/>
      <c r="AC593" s="13"/>
      <c r="AD593" s="13"/>
      <c r="AE593" s="13"/>
      <c r="AF593" s="13"/>
      <c r="AG593" s="13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T593" s="117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</row>
    <row r="594" spans="1:65" s="1" customFormat="1" x14ac:dyDescent="0.3">
      <c r="A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AA594" s="3"/>
      <c r="AB594" s="13"/>
      <c r="AC594" s="13"/>
      <c r="AD594" s="13"/>
      <c r="AE594" s="13"/>
      <c r="AF594" s="13"/>
      <c r="AG594" s="13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T594" s="117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</row>
    <row r="595" spans="1:65" s="1" customFormat="1" x14ac:dyDescent="0.3">
      <c r="A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AA595" s="3"/>
      <c r="AB595" s="13"/>
      <c r="AC595" s="13"/>
      <c r="AD595" s="13"/>
      <c r="AE595" s="13"/>
      <c r="AF595" s="13"/>
      <c r="AG595" s="13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T595" s="117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</row>
    <row r="596" spans="1:65" s="1" customFormat="1" x14ac:dyDescent="0.3">
      <c r="A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AA596" s="3"/>
      <c r="AB596" s="13"/>
      <c r="AC596" s="13"/>
      <c r="AD596" s="13"/>
      <c r="AE596" s="13"/>
      <c r="AF596" s="13"/>
      <c r="AG596" s="13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T596" s="117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</row>
    <row r="597" spans="1:65" s="1" customFormat="1" x14ac:dyDescent="0.3">
      <c r="A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AA597" s="3"/>
      <c r="AB597" s="13"/>
      <c r="AC597" s="13"/>
      <c r="AD597" s="13"/>
      <c r="AE597" s="13"/>
      <c r="AF597" s="13"/>
      <c r="AG597" s="13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T597" s="117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</row>
    <row r="598" spans="1:65" s="1" customFormat="1" x14ac:dyDescent="0.3">
      <c r="A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AA598" s="3"/>
      <c r="AB598" s="13"/>
      <c r="AC598" s="13"/>
      <c r="AD598" s="13"/>
      <c r="AE598" s="13"/>
      <c r="AF598" s="13"/>
      <c r="AG598" s="13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T598" s="117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</row>
    <row r="599" spans="1:65" s="1" customFormat="1" x14ac:dyDescent="0.3">
      <c r="A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AA599" s="3"/>
      <c r="AB599" s="13"/>
      <c r="AC599" s="13"/>
      <c r="AD599" s="13"/>
      <c r="AE599" s="13"/>
      <c r="AF599" s="13"/>
      <c r="AG599" s="13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T599" s="117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</row>
    <row r="600" spans="1:65" s="1" customFormat="1" x14ac:dyDescent="0.3">
      <c r="A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AA600" s="3"/>
      <c r="AB600" s="13"/>
      <c r="AC600" s="13"/>
      <c r="AD600" s="13"/>
      <c r="AE600" s="13"/>
      <c r="AF600" s="13"/>
      <c r="AG600" s="13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T600" s="117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</row>
    <row r="601" spans="1:65" s="1" customFormat="1" x14ac:dyDescent="0.3">
      <c r="A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AA601" s="3"/>
      <c r="AB601" s="13"/>
      <c r="AC601" s="13"/>
      <c r="AD601" s="13"/>
      <c r="AE601" s="13"/>
      <c r="AF601" s="13"/>
      <c r="AG601" s="13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T601" s="117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</row>
    <row r="602" spans="1:65" s="1" customFormat="1" x14ac:dyDescent="0.3">
      <c r="A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AA602" s="3"/>
      <c r="AB602" s="13"/>
      <c r="AC602" s="13"/>
      <c r="AD602" s="13"/>
      <c r="AE602" s="13"/>
      <c r="AF602" s="13"/>
      <c r="AG602" s="13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T602" s="117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</row>
    <row r="603" spans="1:65" s="1" customFormat="1" x14ac:dyDescent="0.3">
      <c r="A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AA603" s="3"/>
      <c r="AB603" s="13"/>
      <c r="AC603" s="13"/>
      <c r="AD603" s="13"/>
      <c r="AE603" s="13"/>
      <c r="AF603" s="13"/>
      <c r="AG603" s="13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T603" s="117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</row>
    <row r="604" spans="1:65" s="1" customFormat="1" x14ac:dyDescent="0.3">
      <c r="A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AA604" s="3"/>
      <c r="AB604" s="13"/>
      <c r="AC604" s="13"/>
      <c r="AD604" s="13"/>
      <c r="AE604" s="13"/>
      <c r="AF604" s="13"/>
      <c r="AG604" s="13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T604" s="117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</row>
    <row r="605" spans="1:65" s="1" customFormat="1" x14ac:dyDescent="0.3">
      <c r="A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AA605" s="3"/>
      <c r="AB605" s="13"/>
      <c r="AC605" s="13"/>
      <c r="AD605" s="13"/>
      <c r="AE605" s="13"/>
      <c r="AF605" s="13"/>
      <c r="AG605" s="13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T605" s="117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</row>
    <row r="606" spans="1:65" s="1" customFormat="1" x14ac:dyDescent="0.3">
      <c r="A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AA606" s="3"/>
      <c r="AB606" s="13"/>
      <c r="AC606" s="13"/>
      <c r="AD606" s="13"/>
      <c r="AE606" s="13"/>
      <c r="AF606" s="13"/>
      <c r="AG606" s="13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T606" s="117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</row>
    <row r="607" spans="1:65" s="1" customFormat="1" x14ac:dyDescent="0.3">
      <c r="A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AA607" s="3"/>
      <c r="AB607" s="13"/>
      <c r="AC607" s="13"/>
      <c r="AD607" s="13"/>
      <c r="AE607" s="13"/>
      <c r="AF607" s="13"/>
      <c r="AG607" s="13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T607" s="117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</row>
    <row r="608" spans="1:65" s="1" customFormat="1" x14ac:dyDescent="0.3">
      <c r="A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AA608" s="3"/>
      <c r="AB608" s="13"/>
      <c r="AC608" s="13"/>
      <c r="AD608" s="13"/>
      <c r="AE608" s="13"/>
      <c r="AF608" s="13"/>
      <c r="AG608" s="13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T608" s="117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</row>
    <row r="609" spans="1:65" s="1" customFormat="1" x14ac:dyDescent="0.3">
      <c r="A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AA609" s="3"/>
      <c r="AB609" s="13"/>
      <c r="AC609" s="13"/>
      <c r="AD609" s="13"/>
      <c r="AE609" s="13"/>
      <c r="AF609" s="13"/>
      <c r="AG609" s="13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T609" s="117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</row>
    <row r="610" spans="1:65" s="1" customFormat="1" x14ac:dyDescent="0.3">
      <c r="A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AA610" s="3"/>
      <c r="AB610" s="13"/>
      <c r="AC610" s="13"/>
      <c r="AD610" s="13"/>
      <c r="AE610" s="13"/>
      <c r="AF610" s="13"/>
      <c r="AG610" s="13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T610" s="117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</row>
    <row r="611" spans="1:65" s="1" customFormat="1" x14ac:dyDescent="0.3">
      <c r="A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AA611" s="3"/>
      <c r="AB611" s="13"/>
      <c r="AC611" s="13"/>
      <c r="AD611" s="13"/>
      <c r="AE611" s="13"/>
      <c r="AF611" s="13"/>
      <c r="AG611" s="13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T611" s="117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</row>
    <row r="612" spans="1:65" s="1" customFormat="1" x14ac:dyDescent="0.3">
      <c r="A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AA612" s="3"/>
      <c r="AB612" s="13"/>
      <c r="AC612" s="13"/>
      <c r="AD612" s="13"/>
      <c r="AE612" s="13"/>
      <c r="AF612" s="13"/>
      <c r="AG612" s="13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T612" s="117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</row>
    <row r="613" spans="1:65" s="1" customFormat="1" x14ac:dyDescent="0.3">
      <c r="A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AA613" s="3"/>
      <c r="AB613" s="13"/>
      <c r="AC613" s="13"/>
      <c r="AD613" s="13"/>
      <c r="AE613" s="13"/>
      <c r="AF613" s="13"/>
      <c r="AG613" s="13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T613" s="117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</row>
    <row r="614" spans="1:65" s="1" customFormat="1" x14ac:dyDescent="0.3">
      <c r="A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AA614" s="3"/>
      <c r="AB614" s="13"/>
      <c r="AC614" s="13"/>
      <c r="AD614" s="13"/>
      <c r="AE614" s="13"/>
      <c r="AF614" s="13"/>
      <c r="AG614" s="13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T614" s="117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</row>
    <row r="615" spans="1:65" s="1" customFormat="1" x14ac:dyDescent="0.3">
      <c r="A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AA615" s="3"/>
      <c r="AB615" s="13"/>
      <c r="AC615" s="13"/>
      <c r="AD615" s="13"/>
      <c r="AE615" s="13"/>
      <c r="AF615" s="13"/>
      <c r="AG615" s="13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T615" s="117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</row>
    <row r="616" spans="1:65" s="1" customFormat="1" x14ac:dyDescent="0.3">
      <c r="A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AA616" s="3"/>
      <c r="AB616" s="13"/>
      <c r="AC616" s="13"/>
      <c r="AD616" s="13"/>
      <c r="AE616" s="13"/>
      <c r="AF616" s="13"/>
      <c r="AG616" s="13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T616" s="117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</row>
    <row r="617" spans="1:65" s="1" customFormat="1" x14ac:dyDescent="0.3">
      <c r="A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AA617" s="3"/>
      <c r="AB617" s="13"/>
      <c r="AC617" s="13"/>
      <c r="AD617" s="13"/>
      <c r="AE617" s="13"/>
      <c r="AF617" s="13"/>
      <c r="AG617" s="13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T617" s="117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</row>
    <row r="618" spans="1:65" s="1" customFormat="1" x14ac:dyDescent="0.3">
      <c r="A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AA618" s="3"/>
      <c r="AB618" s="13"/>
      <c r="AC618" s="13"/>
      <c r="AD618" s="13"/>
      <c r="AE618" s="13"/>
      <c r="AF618" s="13"/>
      <c r="AG618" s="13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T618" s="117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</row>
    <row r="619" spans="1:65" s="1" customFormat="1" x14ac:dyDescent="0.3">
      <c r="A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AA619" s="3"/>
      <c r="AB619" s="13"/>
      <c r="AC619" s="13"/>
      <c r="AD619" s="13"/>
      <c r="AE619" s="13"/>
      <c r="AF619" s="13"/>
      <c r="AG619" s="13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T619" s="117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</row>
    <row r="620" spans="1:65" s="1" customFormat="1" x14ac:dyDescent="0.3">
      <c r="A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AA620" s="3"/>
      <c r="AB620" s="13"/>
      <c r="AC620" s="13"/>
      <c r="AD620" s="13"/>
      <c r="AE620" s="13"/>
      <c r="AF620" s="13"/>
      <c r="AG620" s="13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T620" s="117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</row>
    <row r="621" spans="1:65" s="1" customFormat="1" x14ac:dyDescent="0.3">
      <c r="A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AA621" s="3"/>
      <c r="AB621" s="13"/>
      <c r="AC621" s="13"/>
      <c r="AD621" s="13"/>
      <c r="AE621" s="13"/>
      <c r="AF621" s="13"/>
      <c r="AG621" s="13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T621" s="117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</row>
    <row r="622" spans="1:65" s="1" customFormat="1" x14ac:dyDescent="0.3">
      <c r="A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AA622" s="3"/>
      <c r="AB622" s="13"/>
      <c r="AC622" s="13"/>
      <c r="AD622" s="13"/>
      <c r="AE622" s="13"/>
      <c r="AF622" s="13"/>
      <c r="AG622" s="13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T622" s="117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</row>
    <row r="623" spans="1:65" s="1" customFormat="1" x14ac:dyDescent="0.3">
      <c r="A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AA623" s="3"/>
      <c r="AB623" s="13"/>
      <c r="AC623" s="13"/>
      <c r="AD623" s="13"/>
      <c r="AE623" s="13"/>
      <c r="AF623" s="13"/>
      <c r="AG623" s="13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T623" s="117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</row>
    <row r="624" spans="1:65" s="1" customFormat="1" x14ac:dyDescent="0.3">
      <c r="A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AA624" s="3"/>
      <c r="AB624" s="13"/>
      <c r="AC624" s="13"/>
      <c r="AD624" s="13"/>
      <c r="AE624" s="13"/>
      <c r="AF624" s="13"/>
      <c r="AG624" s="13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T624" s="117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</row>
    <row r="625" spans="1:65" s="1" customFormat="1" x14ac:dyDescent="0.3">
      <c r="A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AA625" s="3"/>
      <c r="AB625" s="13"/>
      <c r="AC625" s="13"/>
      <c r="AD625" s="13"/>
      <c r="AE625" s="13"/>
      <c r="AF625" s="13"/>
      <c r="AG625" s="13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T625" s="117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</row>
    <row r="626" spans="1:65" s="1" customFormat="1" x14ac:dyDescent="0.3">
      <c r="A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AA626" s="3"/>
      <c r="AB626" s="13"/>
      <c r="AC626" s="13"/>
      <c r="AD626" s="13"/>
      <c r="AE626" s="13"/>
      <c r="AF626" s="13"/>
      <c r="AG626" s="13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T626" s="117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</row>
    <row r="627" spans="1:65" s="1" customFormat="1" x14ac:dyDescent="0.3">
      <c r="A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AA627" s="3"/>
      <c r="AB627" s="13"/>
      <c r="AC627" s="13"/>
      <c r="AD627" s="13"/>
      <c r="AE627" s="13"/>
      <c r="AF627" s="13"/>
      <c r="AG627" s="13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T627" s="117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</row>
    <row r="628" spans="1:65" s="1" customFormat="1" x14ac:dyDescent="0.3">
      <c r="A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AA628" s="3"/>
      <c r="AB628" s="13"/>
      <c r="AC628" s="13"/>
      <c r="AD628" s="13"/>
      <c r="AE628" s="13"/>
      <c r="AF628" s="13"/>
      <c r="AG628" s="13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T628" s="117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</row>
    <row r="629" spans="1:65" s="1" customFormat="1" x14ac:dyDescent="0.3">
      <c r="A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AA629" s="3"/>
      <c r="AB629" s="13"/>
      <c r="AC629" s="13"/>
      <c r="AD629" s="13"/>
      <c r="AE629" s="13"/>
      <c r="AF629" s="13"/>
      <c r="AG629" s="13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T629" s="117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</row>
    <row r="630" spans="1:65" s="1" customFormat="1" x14ac:dyDescent="0.3">
      <c r="A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AA630" s="3"/>
      <c r="AB630" s="13"/>
      <c r="AC630" s="13"/>
      <c r="AD630" s="13"/>
      <c r="AE630" s="13"/>
      <c r="AF630" s="13"/>
      <c r="AG630" s="13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T630" s="117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</row>
    <row r="631" spans="1:65" s="1" customFormat="1" x14ac:dyDescent="0.3">
      <c r="A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AA631" s="3"/>
      <c r="AB631" s="13"/>
      <c r="AC631" s="13"/>
      <c r="AD631" s="13"/>
      <c r="AE631" s="13"/>
      <c r="AF631" s="13"/>
      <c r="AG631" s="13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T631" s="117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</row>
    <row r="632" spans="1:65" s="1" customFormat="1" x14ac:dyDescent="0.3">
      <c r="A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AA632" s="3"/>
      <c r="AB632" s="13"/>
      <c r="AC632" s="13"/>
      <c r="AD632" s="13"/>
      <c r="AE632" s="13"/>
      <c r="AF632" s="13"/>
      <c r="AG632" s="13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T632" s="117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</row>
    <row r="633" spans="1:65" s="1" customFormat="1" x14ac:dyDescent="0.3">
      <c r="A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AA633" s="3"/>
      <c r="AB633" s="13"/>
      <c r="AC633" s="13"/>
      <c r="AD633" s="13"/>
      <c r="AE633" s="13"/>
      <c r="AF633" s="13"/>
      <c r="AG633" s="13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T633" s="117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</row>
    <row r="634" spans="1:65" s="1" customFormat="1" x14ac:dyDescent="0.3">
      <c r="A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AA634" s="3"/>
      <c r="AB634" s="13"/>
      <c r="AC634" s="13"/>
      <c r="AD634" s="13"/>
      <c r="AE634" s="13"/>
      <c r="AF634" s="13"/>
      <c r="AG634" s="13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T634" s="117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</row>
    <row r="635" spans="1:65" s="1" customFormat="1" x14ac:dyDescent="0.3">
      <c r="A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AA635" s="3"/>
      <c r="AB635" s="13"/>
      <c r="AC635" s="13"/>
      <c r="AD635" s="13"/>
      <c r="AE635" s="13"/>
      <c r="AF635" s="13"/>
      <c r="AG635" s="13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T635" s="117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</row>
    <row r="636" spans="1:65" s="1" customFormat="1" x14ac:dyDescent="0.3">
      <c r="A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AA636" s="3"/>
      <c r="AB636" s="13"/>
      <c r="AC636" s="13"/>
      <c r="AD636" s="13"/>
      <c r="AE636" s="13"/>
      <c r="AF636" s="13"/>
      <c r="AG636" s="13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T636" s="117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</row>
    <row r="637" spans="1:65" s="1" customFormat="1" x14ac:dyDescent="0.3">
      <c r="A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AA637" s="3"/>
      <c r="AB637" s="13"/>
      <c r="AC637" s="13"/>
      <c r="AD637" s="13"/>
      <c r="AE637" s="13"/>
      <c r="AF637" s="13"/>
      <c r="AG637" s="13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T637" s="117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</row>
    <row r="638" spans="1:65" s="1" customFormat="1" x14ac:dyDescent="0.3">
      <c r="A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AA638" s="3"/>
      <c r="AB638" s="13"/>
      <c r="AC638" s="13"/>
      <c r="AD638" s="13"/>
      <c r="AE638" s="13"/>
      <c r="AF638" s="13"/>
      <c r="AG638" s="13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T638" s="117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</row>
    <row r="639" spans="1:65" s="1" customFormat="1" x14ac:dyDescent="0.3">
      <c r="A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AA639" s="3"/>
      <c r="AB639" s="13"/>
      <c r="AC639" s="13"/>
      <c r="AD639" s="13"/>
      <c r="AE639" s="13"/>
      <c r="AF639" s="13"/>
      <c r="AG639" s="13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T639" s="117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</row>
    <row r="640" spans="1:65" s="1" customFormat="1" x14ac:dyDescent="0.3">
      <c r="A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AA640" s="3"/>
      <c r="AB640" s="13"/>
      <c r="AC640" s="13"/>
      <c r="AD640" s="13"/>
      <c r="AE640" s="13"/>
      <c r="AF640" s="13"/>
      <c r="AG640" s="13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T640" s="117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</row>
    <row r="641" spans="1:65" s="1" customFormat="1" x14ac:dyDescent="0.3">
      <c r="A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AA641" s="3"/>
      <c r="AB641" s="13"/>
      <c r="AC641" s="13"/>
      <c r="AD641" s="13"/>
      <c r="AE641" s="13"/>
      <c r="AF641" s="13"/>
      <c r="AG641" s="13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T641" s="117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</row>
    <row r="642" spans="1:65" s="1" customFormat="1" x14ac:dyDescent="0.3">
      <c r="A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AA642" s="3"/>
      <c r="AB642" s="13"/>
      <c r="AC642" s="13"/>
      <c r="AD642" s="13"/>
      <c r="AE642" s="13"/>
      <c r="AF642" s="13"/>
      <c r="AG642" s="13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T642" s="117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</row>
    <row r="643" spans="1:65" s="1" customFormat="1" x14ac:dyDescent="0.3">
      <c r="A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AA643" s="3"/>
      <c r="AB643" s="13"/>
      <c r="AC643" s="13"/>
      <c r="AD643" s="13"/>
      <c r="AE643" s="13"/>
      <c r="AF643" s="13"/>
      <c r="AG643" s="13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T643" s="117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</row>
    <row r="644" spans="1:65" s="1" customFormat="1" x14ac:dyDescent="0.3">
      <c r="A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AA644" s="3"/>
      <c r="AB644" s="13"/>
      <c r="AC644" s="13"/>
      <c r="AD644" s="13"/>
      <c r="AE644" s="13"/>
      <c r="AF644" s="13"/>
      <c r="AG644" s="13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T644" s="117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</row>
    <row r="645" spans="1:65" s="1" customFormat="1" x14ac:dyDescent="0.3">
      <c r="A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AA645" s="3"/>
      <c r="AB645" s="13"/>
      <c r="AC645" s="13"/>
      <c r="AD645" s="13"/>
      <c r="AE645" s="13"/>
      <c r="AF645" s="13"/>
      <c r="AG645" s="13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T645" s="117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</row>
    <row r="646" spans="1:65" s="1" customFormat="1" x14ac:dyDescent="0.3">
      <c r="A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AA646" s="3"/>
      <c r="AB646" s="13"/>
      <c r="AC646" s="13"/>
      <c r="AD646" s="13"/>
      <c r="AE646" s="13"/>
      <c r="AF646" s="13"/>
      <c r="AG646" s="13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T646" s="117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</row>
    <row r="647" spans="1:65" s="1" customFormat="1" x14ac:dyDescent="0.3">
      <c r="A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AA647" s="3"/>
      <c r="AB647" s="13"/>
      <c r="AC647" s="13"/>
      <c r="AD647" s="13"/>
      <c r="AE647" s="13"/>
      <c r="AF647" s="13"/>
      <c r="AG647" s="13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T647" s="117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</row>
    <row r="648" spans="1:65" s="1" customFormat="1" x14ac:dyDescent="0.3">
      <c r="A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AA648" s="3"/>
      <c r="AB648" s="13"/>
      <c r="AC648" s="13"/>
      <c r="AD648" s="13"/>
      <c r="AE648" s="13"/>
      <c r="AF648" s="13"/>
      <c r="AG648" s="13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T648" s="117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</row>
  </sheetData>
  <mergeCells count="7">
    <mergeCell ref="AS11:AT11"/>
    <mergeCell ref="AC10:AG10"/>
    <mergeCell ref="N11:O11"/>
    <mergeCell ref="P11:R11"/>
    <mergeCell ref="V11:Y11"/>
    <mergeCell ref="AC11:AG11"/>
    <mergeCell ref="AQ11:AR11"/>
  </mergeCells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3062E-8B2F-438B-B15A-C00904FC365A}">
  <dimension ref="A1:AH643"/>
  <sheetViews>
    <sheetView topLeftCell="AC1" workbookViewId="0">
      <selection activeCell="C8" sqref="C8:U243"/>
    </sheetView>
  </sheetViews>
  <sheetFormatPr baseColWidth="10" defaultRowHeight="14.4" x14ac:dyDescent="0.3"/>
  <cols>
    <col min="1" max="1" width="15.3320312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3.88671875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3" width="10.5546875" style="13" customWidth="1"/>
    <col min="34" max="34" width="10.5546875" style="1" customWidth="1"/>
    <col min="35" max="16384" width="11.5546875" style="11"/>
  </cols>
  <sheetData>
    <row r="1" spans="1:33" x14ac:dyDescent="0.3">
      <c r="A1" s="11" t="s">
        <v>52</v>
      </c>
      <c r="B1" s="40">
        <v>0.01</v>
      </c>
      <c r="O1" s="1">
        <v>3980</v>
      </c>
    </row>
    <row r="2" spans="1:33" x14ac:dyDescent="0.3">
      <c r="A2" s="11" t="s">
        <v>53</v>
      </c>
      <c r="B2" s="6">
        <v>25</v>
      </c>
      <c r="O2" s="40">
        <f>+O1/$AC$5</f>
        <v>0.19900000000000001</v>
      </c>
    </row>
    <row r="3" spans="1:33" x14ac:dyDescent="0.3">
      <c r="N3" s="96" t="s">
        <v>106</v>
      </c>
      <c r="O3" s="96" t="s">
        <v>29</v>
      </c>
      <c r="P3" s="96" t="s">
        <v>40</v>
      </c>
    </row>
    <row r="4" spans="1:33" x14ac:dyDescent="0.3">
      <c r="B4" s="8"/>
      <c r="N4" s="1">
        <f>+N159</f>
        <v>6425</v>
      </c>
      <c r="O4" s="1">
        <f>+O159</f>
        <v>3677</v>
      </c>
      <c r="P4" s="1">
        <f>+N4+O4</f>
        <v>10102</v>
      </c>
    </row>
    <row r="5" spans="1:33" x14ac:dyDescent="0.3">
      <c r="A5" s="2"/>
      <c r="D5" s="5"/>
      <c r="E5" s="5"/>
      <c r="F5" s="5"/>
      <c r="J5" s="1"/>
      <c r="K5" s="1"/>
      <c r="L5" s="1"/>
      <c r="M5" s="1"/>
      <c r="N5" s="40">
        <f>+N4/AC5</f>
        <v>0.32124999999999998</v>
      </c>
      <c r="O5" s="40">
        <f>+O4/$AC$5</f>
        <v>0.18385000000000001</v>
      </c>
      <c r="P5" s="40">
        <f>+P4/$AC$5</f>
        <v>0.50509999999999999</v>
      </c>
      <c r="AA5" s="9" t="s">
        <v>13</v>
      </c>
      <c r="AB5" s="1"/>
      <c r="AC5" s="128">
        <v>20000</v>
      </c>
      <c r="AD5" s="128"/>
      <c r="AE5" s="128"/>
      <c r="AF5" s="128"/>
      <c r="AG5" s="128"/>
    </row>
    <row r="6" spans="1:33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29" t="s">
        <v>19</v>
      </c>
      <c r="O6" s="129"/>
      <c r="P6" s="130" t="s">
        <v>29</v>
      </c>
      <c r="Q6" s="130"/>
      <c r="R6" s="130"/>
      <c r="S6" s="96"/>
      <c r="T6" s="96"/>
      <c r="U6" s="96"/>
      <c r="V6" s="131" t="s">
        <v>14</v>
      </c>
      <c r="W6" s="131"/>
      <c r="X6" s="131"/>
      <c r="Y6" s="131"/>
      <c r="Z6" s="50" t="s">
        <v>72</v>
      </c>
      <c r="AA6" s="69" t="s">
        <v>106</v>
      </c>
      <c r="AC6" s="132" t="s">
        <v>71</v>
      </c>
      <c r="AD6" s="132"/>
      <c r="AE6" s="132"/>
      <c r="AF6" s="132"/>
      <c r="AG6" s="132"/>
    </row>
    <row r="7" spans="1:33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96" t="s">
        <v>106</v>
      </c>
      <c r="O7" s="96" t="s">
        <v>29</v>
      </c>
      <c r="P7" s="96" t="s">
        <v>30</v>
      </c>
      <c r="Q7" s="96" t="s">
        <v>7</v>
      </c>
      <c r="R7" s="96" t="s">
        <v>8</v>
      </c>
      <c r="S7" s="96" t="s">
        <v>107</v>
      </c>
      <c r="T7" s="96" t="s">
        <v>78</v>
      </c>
      <c r="U7" s="96" t="s">
        <v>130</v>
      </c>
      <c r="V7" s="97" t="s">
        <v>51</v>
      </c>
      <c r="W7" s="97" t="s">
        <v>15</v>
      </c>
      <c r="X7" s="97" t="s">
        <v>50</v>
      </c>
      <c r="Y7" s="97" t="s">
        <v>16</v>
      </c>
      <c r="Z7" s="97" t="s">
        <v>73</v>
      </c>
      <c r="AA7" s="97" t="s">
        <v>20</v>
      </c>
      <c r="AB7" s="97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</row>
    <row r="8" spans="1:33" x14ac:dyDescent="0.3">
      <c r="B8" s="1">
        <f t="shared" ref="B8:B71" si="0">IF(C8="",NA(),E8+G8+H8+I8)</f>
        <v>4</v>
      </c>
      <c r="C8" s="11">
        <v>1</v>
      </c>
      <c r="D8" s="11">
        <v>19996</v>
      </c>
      <c r="E8" s="11">
        <v>4</v>
      </c>
      <c r="F8" s="11">
        <v>0</v>
      </c>
      <c r="G8" s="11">
        <v>0</v>
      </c>
      <c r="H8" s="11">
        <v>0</v>
      </c>
      <c r="I8" s="11">
        <v>0</v>
      </c>
      <c r="J8" s="11">
        <v>58.97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/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</v>
      </c>
      <c r="AB8" s="13">
        <f t="shared" ref="AB8:AB71" si="2">IF(OR(ISNA(B8),B8=0),NA(),I8/B8)</f>
        <v>0</v>
      </c>
      <c r="AC8" s="13">
        <f t="shared" ref="AC8:AC71" si="3">IF(OR(ISNA(B8),B8=0),NA(),B8/$AC$5)</f>
        <v>2.0000000000000001E-4</v>
      </c>
      <c r="AD8" s="13">
        <f t="shared" ref="AD8:AD71" si="4">IF(OR(ISNA(B8),B8=0),NA(),E8/$AC$5)</f>
        <v>2.0000000000000001E-4</v>
      </c>
      <c r="AE8" s="13">
        <f t="shared" ref="AE8:AE71" si="5">IF(OR(ISNA(B8),B8=0),NA(),G8/$AC$5)</f>
        <v>0</v>
      </c>
      <c r="AF8" s="13">
        <f t="shared" ref="AF8:AF71" si="6">IF(OR(ISNA(B8),B8=0),NA(),I8/$AC$5)</f>
        <v>0</v>
      </c>
      <c r="AG8" s="13">
        <f t="shared" ref="AG8:AG71" si="7">+IF(OR(ISNA(B8),B8=0),NA(),Z8/$AC$5)</f>
        <v>0</v>
      </c>
    </row>
    <row r="9" spans="1:33" x14ac:dyDescent="0.3">
      <c r="B9" s="1">
        <f t="shared" si="0"/>
        <v>4</v>
      </c>
      <c r="C9" s="11">
        <v>2</v>
      </c>
      <c r="D9" s="11">
        <v>19996</v>
      </c>
      <c r="E9" s="11">
        <v>4</v>
      </c>
      <c r="F9" s="11">
        <v>0</v>
      </c>
      <c r="G9" s="11">
        <v>0</v>
      </c>
      <c r="H9" s="11">
        <v>0</v>
      </c>
      <c r="I9" s="11">
        <v>0</v>
      </c>
      <c r="J9" s="11">
        <v>58.94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/>
      <c r="V9" s="1">
        <f>IF($C9="","",E9-E8)</f>
        <v>0</v>
      </c>
      <c r="W9" s="1">
        <f>IF($C9="","",G9-G8)</f>
        <v>0</v>
      </c>
      <c r="X9" s="1">
        <f>IF($C9="","",H9-H8)</f>
        <v>0</v>
      </c>
      <c r="Y9" s="1">
        <f>IF($C9="","",I9-I8)</f>
        <v>0</v>
      </c>
      <c r="Z9" s="1">
        <f>IF(OR($C9="",ISNA($C9)),NA(),V9+W9+X9+Y9)</f>
        <v>0</v>
      </c>
      <c r="AA9" s="3">
        <f t="shared" si="1"/>
        <v>0</v>
      </c>
      <c r="AB9" s="13">
        <f t="shared" si="2"/>
        <v>0</v>
      </c>
      <c r="AC9" s="13">
        <f t="shared" si="3"/>
        <v>2.0000000000000001E-4</v>
      </c>
      <c r="AD9" s="13">
        <f t="shared" si="4"/>
        <v>2.0000000000000001E-4</v>
      </c>
      <c r="AE9" s="13">
        <f t="shared" si="5"/>
        <v>0</v>
      </c>
      <c r="AF9" s="13">
        <f t="shared" si="6"/>
        <v>0</v>
      </c>
      <c r="AG9" s="13">
        <f t="shared" si="7"/>
        <v>0</v>
      </c>
    </row>
    <row r="10" spans="1:33" x14ac:dyDescent="0.3">
      <c r="B10" s="1">
        <f t="shared" si="0"/>
        <v>4</v>
      </c>
      <c r="C10" s="11">
        <v>3</v>
      </c>
      <c r="D10" s="11">
        <v>19996</v>
      </c>
      <c r="E10" s="11">
        <v>4</v>
      </c>
      <c r="F10" s="11">
        <v>0</v>
      </c>
      <c r="G10" s="11">
        <v>0</v>
      </c>
      <c r="H10" s="11">
        <v>0</v>
      </c>
      <c r="I10" s="11">
        <v>0</v>
      </c>
      <c r="J10" s="11">
        <v>58.85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/>
      <c r="V10" s="1">
        <f t="shared" ref="V10:V73" si="8">IF($C10="","",E10-E9)</f>
        <v>0</v>
      </c>
      <c r="W10" s="1">
        <f t="shared" ref="W10:Y73" si="9">IF($C10="","",G10-G9)</f>
        <v>0</v>
      </c>
      <c r="X10" s="1">
        <f t="shared" si="9"/>
        <v>0</v>
      </c>
      <c r="Y10" s="1">
        <f t="shared" si="9"/>
        <v>0</v>
      </c>
      <c r="Z10" s="1">
        <f t="shared" ref="Z10:Z73" si="10">IF(OR($C10="",ISNA($C10)),NA(),V10+W10+X10+Y10)</f>
        <v>0</v>
      </c>
      <c r="AA10" s="3">
        <f t="shared" si="1"/>
        <v>0</v>
      </c>
      <c r="AB10" s="13">
        <f t="shared" si="2"/>
        <v>0</v>
      </c>
      <c r="AC10" s="13">
        <f t="shared" si="3"/>
        <v>2.0000000000000001E-4</v>
      </c>
      <c r="AD10" s="13">
        <f t="shared" si="4"/>
        <v>2.0000000000000001E-4</v>
      </c>
      <c r="AE10" s="13">
        <f t="shared" si="5"/>
        <v>0</v>
      </c>
      <c r="AF10" s="13">
        <f t="shared" si="6"/>
        <v>0</v>
      </c>
      <c r="AG10" s="13">
        <f t="shared" si="7"/>
        <v>0</v>
      </c>
    </row>
    <row r="11" spans="1:33" x14ac:dyDescent="0.3">
      <c r="B11" s="1">
        <f t="shared" si="0"/>
        <v>4</v>
      </c>
      <c r="C11" s="11">
        <v>4</v>
      </c>
      <c r="D11" s="11">
        <v>19996</v>
      </c>
      <c r="E11" s="11">
        <v>4</v>
      </c>
      <c r="F11" s="11">
        <v>0</v>
      </c>
      <c r="G11" s="11">
        <v>0</v>
      </c>
      <c r="H11" s="11">
        <v>0</v>
      </c>
      <c r="I11" s="11">
        <v>0</v>
      </c>
      <c r="J11" s="11">
        <v>58.78</v>
      </c>
      <c r="K11" s="11">
        <v>0.75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/>
      <c r="V11" s="1">
        <f t="shared" si="8"/>
        <v>0</v>
      </c>
      <c r="W11" s="1">
        <f t="shared" si="9"/>
        <v>0</v>
      </c>
      <c r="X11" s="1">
        <f t="shared" si="9"/>
        <v>0</v>
      </c>
      <c r="Y11" s="1">
        <f t="shared" si="9"/>
        <v>0</v>
      </c>
      <c r="Z11" s="1">
        <f t="shared" si="10"/>
        <v>0</v>
      </c>
      <c r="AA11" s="3">
        <f t="shared" si="1"/>
        <v>0.1875</v>
      </c>
      <c r="AB11" s="13">
        <f t="shared" si="2"/>
        <v>0</v>
      </c>
      <c r="AC11" s="13">
        <f t="shared" si="3"/>
        <v>2.0000000000000001E-4</v>
      </c>
      <c r="AD11" s="13">
        <f t="shared" si="4"/>
        <v>2.0000000000000001E-4</v>
      </c>
      <c r="AE11" s="13">
        <f t="shared" si="5"/>
        <v>0</v>
      </c>
      <c r="AF11" s="13">
        <f t="shared" si="6"/>
        <v>0</v>
      </c>
      <c r="AG11" s="13">
        <f t="shared" si="7"/>
        <v>0</v>
      </c>
    </row>
    <row r="12" spans="1:33" x14ac:dyDescent="0.3">
      <c r="B12" s="1">
        <f t="shared" si="0"/>
        <v>4</v>
      </c>
      <c r="C12" s="11">
        <v>5</v>
      </c>
      <c r="D12" s="11">
        <v>19996</v>
      </c>
      <c r="E12" s="11">
        <v>4</v>
      </c>
      <c r="F12" s="11">
        <v>0</v>
      </c>
      <c r="G12" s="11">
        <v>0</v>
      </c>
      <c r="H12" s="11">
        <v>0</v>
      </c>
      <c r="I12" s="11">
        <v>0</v>
      </c>
      <c r="J12" s="11">
        <v>58.74</v>
      </c>
      <c r="K12" s="11">
        <v>1.4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/>
      <c r="V12" s="1">
        <f t="shared" si="8"/>
        <v>0</v>
      </c>
      <c r="W12" s="1">
        <f t="shared" si="9"/>
        <v>0</v>
      </c>
      <c r="X12" s="1">
        <f t="shared" si="9"/>
        <v>0</v>
      </c>
      <c r="Y12" s="1">
        <f t="shared" si="9"/>
        <v>0</v>
      </c>
      <c r="Z12" s="1">
        <f t="shared" si="10"/>
        <v>0</v>
      </c>
      <c r="AA12" s="3">
        <f t="shared" si="1"/>
        <v>0.35000000000000003</v>
      </c>
      <c r="AB12" s="13">
        <f t="shared" si="2"/>
        <v>0</v>
      </c>
      <c r="AC12" s="13">
        <f t="shared" si="3"/>
        <v>2.0000000000000001E-4</v>
      </c>
      <c r="AD12" s="13">
        <f t="shared" si="4"/>
        <v>2.0000000000000001E-4</v>
      </c>
      <c r="AE12" s="13">
        <f t="shared" si="5"/>
        <v>0</v>
      </c>
      <c r="AF12" s="13">
        <f t="shared" si="6"/>
        <v>0</v>
      </c>
      <c r="AG12" s="13">
        <f t="shared" si="7"/>
        <v>0</v>
      </c>
    </row>
    <row r="13" spans="1:33" x14ac:dyDescent="0.3">
      <c r="B13" s="1">
        <f t="shared" si="0"/>
        <v>4</v>
      </c>
      <c r="C13" s="11">
        <v>6</v>
      </c>
      <c r="D13" s="11">
        <v>19996</v>
      </c>
      <c r="E13" s="11">
        <v>4</v>
      </c>
      <c r="F13" s="11">
        <v>0</v>
      </c>
      <c r="G13" s="11">
        <v>0</v>
      </c>
      <c r="H13" s="11">
        <v>0</v>
      </c>
      <c r="I13" s="11">
        <v>0</v>
      </c>
      <c r="J13" s="11">
        <v>58.73</v>
      </c>
      <c r="K13" s="11">
        <v>1.17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/>
      <c r="V13" s="1">
        <f t="shared" si="8"/>
        <v>0</v>
      </c>
      <c r="W13" s="1">
        <f t="shared" si="9"/>
        <v>0</v>
      </c>
      <c r="X13" s="1">
        <f t="shared" si="9"/>
        <v>0</v>
      </c>
      <c r="Y13" s="1">
        <f t="shared" si="9"/>
        <v>0</v>
      </c>
      <c r="Z13" s="1">
        <f t="shared" si="10"/>
        <v>0</v>
      </c>
      <c r="AA13" s="3">
        <f t="shared" si="1"/>
        <v>0.29249999999999998</v>
      </c>
      <c r="AB13" s="13">
        <f t="shared" si="2"/>
        <v>0</v>
      </c>
      <c r="AC13" s="13">
        <f t="shared" si="3"/>
        <v>2.0000000000000001E-4</v>
      </c>
      <c r="AD13" s="13">
        <f t="shared" si="4"/>
        <v>2.0000000000000001E-4</v>
      </c>
      <c r="AE13" s="13">
        <f t="shared" si="5"/>
        <v>0</v>
      </c>
      <c r="AF13" s="13">
        <f t="shared" si="6"/>
        <v>0</v>
      </c>
      <c r="AG13" s="13">
        <f t="shared" si="7"/>
        <v>0</v>
      </c>
    </row>
    <row r="14" spans="1:33" x14ac:dyDescent="0.3">
      <c r="B14" s="1">
        <f t="shared" si="0"/>
        <v>5</v>
      </c>
      <c r="C14" s="11">
        <v>7</v>
      </c>
      <c r="D14" s="11">
        <v>19995</v>
      </c>
      <c r="E14" s="11">
        <v>5</v>
      </c>
      <c r="F14" s="11">
        <v>0</v>
      </c>
      <c r="G14" s="11">
        <v>0</v>
      </c>
      <c r="H14" s="11">
        <v>0</v>
      </c>
      <c r="I14" s="11">
        <v>0</v>
      </c>
      <c r="J14" s="11">
        <v>58.73</v>
      </c>
      <c r="K14" s="11">
        <v>1.24</v>
      </c>
      <c r="L14" s="11">
        <v>0</v>
      </c>
      <c r="M14" s="11">
        <v>0</v>
      </c>
      <c r="N14" s="11">
        <v>1</v>
      </c>
      <c r="O14" s="11">
        <v>0</v>
      </c>
      <c r="P14" s="11">
        <v>0</v>
      </c>
      <c r="Q14" s="11">
        <v>0</v>
      </c>
      <c r="R14" s="11">
        <v>0</v>
      </c>
      <c r="S14" s="11">
        <v>1</v>
      </c>
      <c r="T14" s="11">
        <v>0</v>
      </c>
      <c r="U14" s="11"/>
      <c r="V14" s="1">
        <f t="shared" si="8"/>
        <v>1</v>
      </c>
      <c r="W14" s="1">
        <f t="shared" si="9"/>
        <v>0</v>
      </c>
      <c r="X14" s="1">
        <f t="shared" si="9"/>
        <v>0</v>
      </c>
      <c r="Y14" s="1">
        <f t="shared" si="9"/>
        <v>0</v>
      </c>
      <c r="Z14" s="1">
        <f t="shared" si="10"/>
        <v>1</v>
      </c>
      <c r="AA14" s="3">
        <f t="shared" si="1"/>
        <v>0.31</v>
      </c>
      <c r="AB14" s="13">
        <f t="shared" si="2"/>
        <v>0</v>
      </c>
      <c r="AC14" s="13">
        <f t="shared" si="3"/>
        <v>2.5000000000000001E-4</v>
      </c>
      <c r="AD14" s="13">
        <f t="shared" si="4"/>
        <v>2.5000000000000001E-4</v>
      </c>
      <c r="AE14" s="13">
        <f t="shared" si="5"/>
        <v>0</v>
      </c>
      <c r="AF14" s="13">
        <f t="shared" si="6"/>
        <v>0</v>
      </c>
      <c r="AG14" s="13">
        <f t="shared" si="7"/>
        <v>5.0000000000000002E-5</v>
      </c>
    </row>
    <row r="15" spans="1:33" x14ac:dyDescent="0.3">
      <c r="B15" s="1">
        <f t="shared" si="0"/>
        <v>6</v>
      </c>
      <c r="C15" s="11">
        <v>8</v>
      </c>
      <c r="D15" s="11">
        <v>19994</v>
      </c>
      <c r="E15" s="11">
        <v>6</v>
      </c>
      <c r="F15" s="11">
        <v>0</v>
      </c>
      <c r="G15" s="11">
        <v>0</v>
      </c>
      <c r="H15" s="11">
        <v>0</v>
      </c>
      <c r="I15" s="11">
        <v>0</v>
      </c>
      <c r="J15" s="11">
        <v>58.74</v>
      </c>
      <c r="K15" s="11">
        <v>1.43</v>
      </c>
      <c r="L15" s="11">
        <v>0</v>
      </c>
      <c r="M15" s="11">
        <v>0</v>
      </c>
      <c r="N15" s="11">
        <v>2</v>
      </c>
      <c r="O15" s="11">
        <v>0</v>
      </c>
      <c r="P15" s="11">
        <v>0</v>
      </c>
      <c r="Q15" s="11">
        <v>0</v>
      </c>
      <c r="R15" s="11">
        <v>0</v>
      </c>
      <c r="S15" s="11">
        <v>1</v>
      </c>
      <c r="T15" s="11">
        <v>0</v>
      </c>
      <c r="U15" s="11"/>
      <c r="V15" s="1">
        <f t="shared" si="8"/>
        <v>1</v>
      </c>
      <c r="W15" s="1">
        <f t="shared" si="9"/>
        <v>0</v>
      </c>
      <c r="X15" s="1">
        <f t="shared" si="9"/>
        <v>0</v>
      </c>
      <c r="Y15" s="1">
        <f t="shared" si="9"/>
        <v>0</v>
      </c>
      <c r="Z15" s="1">
        <f t="shared" si="10"/>
        <v>1</v>
      </c>
      <c r="AA15" s="3">
        <f t="shared" si="1"/>
        <v>0.35749999999999998</v>
      </c>
      <c r="AB15" s="13">
        <f t="shared" si="2"/>
        <v>0</v>
      </c>
      <c r="AC15" s="13">
        <f t="shared" si="3"/>
        <v>2.9999999999999997E-4</v>
      </c>
      <c r="AD15" s="13">
        <f t="shared" si="4"/>
        <v>2.9999999999999997E-4</v>
      </c>
      <c r="AE15" s="13">
        <f t="shared" si="5"/>
        <v>0</v>
      </c>
      <c r="AF15" s="13">
        <f t="shared" si="6"/>
        <v>0</v>
      </c>
      <c r="AG15" s="13">
        <f t="shared" si="7"/>
        <v>5.0000000000000002E-5</v>
      </c>
    </row>
    <row r="16" spans="1:33" x14ac:dyDescent="0.3">
      <c r="B16" s="1">
        <f t="shared" si="0"/>
        <v>6</v>
      </c>
      <c r="C16" s="11">
        <v>9</v>
      </c>
      <c r="D16" s="11">
        <v>19994</v>
      </c>
      <c r="E16" s="11">
        <v>6</v>
      </c>
      <c r="F16" s="11">
        <v>0</v>
      </c>
      <c r="G16" s="11">
        <v>0</v>
      </c>
      <c r="H16" s="11">
        <v>0</v>
      </c>
      <c r="I16" s="11">
        <v>0</v>
      </c>
      <c r="J16" s="11">
        <v>58.74</v>
      </c>
      <c r="K16" s="11">
        <v>1.32</v>
      </c>
      <c r="L16" s="11">
        <v>0</v>
      </c>
      <c r="M16" s="11">
        <v>0</v>
      </c>
      <c r="N16" s="11">
        <v>2</v>
      </c>
      <c r="O16" s="11">
        <v>0</v>
      </c>
      <c r="P16" s="11">
        <v>0</v>
      </c>
      <c r="Q16" s="11">
        <v>0</v>
      </c>
      <c r="R16" s="11">
        <v>0</v>
      </c>
      <c r="S16" s="11">
        <v>1</v>
      </c>
      <c r="T16" s="11">
        <v>0</v>
      </c>
      <c r="U16" s="11"/>
      <c r="V16" s="1">
        <f t="shared" si="8"/>
        <v>0</v>
      </c>
      <c r="W16" s="1">
        <f t="shared" si="9"/>
        <v>0</v>
      </c>
      <c r="X16" s="1">
        <f t="shared" si="9"/>
        <v>0</v>
      </c>
      <c r="Y16" s="1">
        <f t="shared" si="9"/>
        <v>0</v>
      </c>
      <c r="Z16" s="1">
        <f t="shared" si="10"/>
        <v>0</v>
      </c>
      <c r="AA16" s="3">
        <f t="shared" si="1"/>
        <v>0.33</v>
      </c>
      <c r="AB16" s="13">
        <f t="shared" si="2"/>
        <v>0</v>
      </c>
      <c r="AC16" s="13">
        <f t="shared" si="3"/>
        <v>2.9999999999999997E-4</v>
      </c>
      <c r="AD16" s="13">
        <f t="shared" si="4"/>
        <v>2.9999999999999997E-4</v>
      </c>
      <c r="AE16" s="13">
        <f t="shared" si="5"/>
        <v>0</v>
      </c>
      <c r="AF16" s="13">
        <f t="shared" si="6"/>
        <v>0</v>
      </c>
      <c r="AG16" s="13">
        <f t="shared" si="7"/>
        <v>0</v>
      </c>
    </row>
    <row r="17" spans="2:33" x14ac:dyDescent="0.3">
      <c r="B17" s="1">
        <f t="shared" si="0"/>
        <v>8</v>
      </c>
      <c r="C17" s="11">
        <v>10</v>
      </c>
      <c r="D17" s="11">
        <v>19992</v>
      </c>
      <c r="E17" s="11">
        <v>8</v>
      </c>
      <c r="F17" s="11">
        <v>0</v>
      </c>
      <c r="G17" s="11">
        <v>0</v>
      </c>
      <c r="H17" s="11">
        <v>0</v>
      </c>
      <c r="I17" s="11">
        <v>0</v>
      </c>
      <c r="J17" s="11">
        <v>58.7</v>
      </c>
      <c r="K17" s="11">
        <v>1.22</v>
      </c>
      <c r="L17" s="11">
        <v>0</v>
      </c>
      <c r="M17" s="11">
        <v>0</v>
      </c>
      <c r="N17" s="11">
        <v>2</v>
      </c>
      <c r="O17" s="11">
        <v>2</v>
      </c>
      <c r="P17" s="11">
        <v>2</v>
      </c>
      <c r="Q17" s="11">
        <v>0</v>
      </c>
      <c r="R17" s="11">
        <v>0</v>
      </c>
      <c r="S17" s="11">
        <v>1</v>
      </c>
      <c r="T17" s="11">
        <v>0</v>
      </c>
      <c r="U17" s="11"/>
      <c r="V17" s="1">
        <f t="shared" si="8"/>
        <v>2</v>
      </c>
      <c r="W17" s="1">
        <f t="shared" si="9"/>
        <v>0</v>
      </c>
      <c r="X17" s="1">
        <f t="shared" si="9"/>
        <v>0</v>
      </c>
      <c r="Y17" s="1">
        <f t="shared" si="9"/>
        <v>0</v>
      </c>
      <c r="Z17" s="1">
        <f t="shared" si="10"/>
        <v>2</v>
      </c>
      <c r="AA17" s="3">
        <f t="shared" si="1"/>
        <v>0.30499999999999999</v>
      </c>
      <c r="AB17" s="13">
        <f t="shared" si="2"/>
        <v>0</v>
      </c>
      <c r="AC17" s="13">
        <f t="shared" si="3"/>
        <v>4.0000000000000002E-4</v>
      </c>
      <c r="AD17" s="13">
        <f t="shared" si="4"/>
        <v>4.0000000000000002E-4</v>
      </c>
      <c r="AE17" s="13">
        <f t="shared" si="5"/>
        <v>0</v>
      </c>
      <c r="AF17" s="13">
        <f t="shared" si="6"/>
        <v>0</v>
      </c>
      <c r="AG17" s="13">
        <f t="shared" si="7"/>
        <v>1E-4</v>
      </c>
    </row>
    <row r="18" spans="2:33" x14ac:dyDescent="0.3">
      <c r="B18" s="1">
        <f t="shared" si="0"/>
        <v>12</v>
      </c>
      <c r="C18" s="11">
        <v>11</v>
      </c>
      <c r="D18" s="11">
        <v>19988</v>
      </c>
      <c r="E18" s="11">
        <v>12</v>
      </c>
      <c r="F18" s="11">
        <v>0</v>
      </c>
      <c r="G18" s="11">
        <v>0</v>
      </c>
      <c r="H18" s="11">
        <v>0</v>
      </c>
      <c r="I18" s="11">
        <v>0</v>
      </c>
      <c r="J18" s="11">
        <v>58.72</v>
      </c>
      <c r="K18" s="11">
        <v>1.31</v>
      </c>
      <c r="L18" s="11">
        <v>0</v>
      </c>
      <c r="M18" s="11">
        <v>0</v>
      </c>
      <c r="N18" s="11">
        <v>2</v>
      </c>
      <c r="O18" s="11">
        <v>6</v>
      </c>
      <c r="P18" s="11">
        <v>6</v>
      </c>
      <c r="Q18" s="11">
        <v>0</v>
      </c>
      <c r="R18" s="11">
        <v>0</v>
      </c>
      <c r="S18" s="11">
        <v>1</v>
      </c>
      <c r="T18" s="11">
        <v>0</v>
      </c>
      <c r="U18" s="11"/>
      <c r="V18" s="1">
        <f t="shared" si="8"/>
        <v>4</v>
      </c>
      <c r="W18" s="1">
        <f t="shared" si="9"/>
        <v>0</v>
      </c>
      <c r="X18" s="1">
        <f t="shared" si="9"/>
        <v>0</v>
      </c>
      <c r="Y18" s="1">
        <f t="shared" si="9"/>
        <v>0</v>
      </c>
      <c r="Z18" s="1">
        <f t="shared" si="10"/>
        <v>4</v>
      </c>
      <c r="AA18" s="3">
        <f t="shared" si="1"/>
        <v>0.32750000000000001</v>
      </c>
      <c r="AB18" s="13">
        <f t="shared" si="2"/>
        <v>0</v>
      </c>
      <c r="AC18" s="13">
        <f t="shared" si="3"/>
        <v>5.9999999999999995E-4</v>
      </c>
      <c r="AD18" s="13">
        <f t="shared" si="4"/>
        <v>5.9999999999999995E-4</v>
      </c>
      <c r="AE18" s="13">
        <f t="shared" si="5"/>
        <v>0</v>
      </c>
      <c r="AF18" s="13">
        <f t="shared" si="6"/>
        <v>0</v>
      </c>
      <c r="AG18" s="13">
        <f t="shared" si="7"/>
        <v>2.0000000000000001E-4</v>
      </c>
    </row>
    <row r="19" spans="2:33" x14ac:dyDescent="0.3">
      <c r="B19" s="1">
        <f t="shared" si="0"/>
        <v>14</v>
      </c>
      <c r="C19" s="11">
        <v>12</v>
      </c>
      <c r="D19" s="11">
        <v>19986</v>
      </c>
      <c r="E19" s="11">
        <v>14</v>
      </c>
      <c r="F19" s="11">
        <v>0</v>
      </c>
      <c r="G19" s="11">
        <v>0</v>
      </c>
      <c r="H19" s="11">
        <v>0</v>
      </c>
      <c r="I19" s="11">
        <v>0</v>
      </c>
      <c r="J19" s="11">
        <v>58.73</v>
      </c>
      <c r="K19" s="11">
        <v>1.36</v>
      </c>
      <c r="L19" s="11">
        <v>0</v>
      </c>
      <c r="M19" s="11">
        <v>0</v>
      </c>
      <c r="N19" s="11">
        <v>2</v>
      </c>
      <c r="O19" s="11">
        <v>8</v>
      </c>
      <c r="P19" s="11">
        <v>8</v>
      </c>
      <c r="Q19" s="11">
        <v>0</v>
      </c>
      <c r="R19" s="11">
        <v>0</v>
      </c>
      <c r="S19" s="11">
        <v>1</v>
      </c>
      <c r="T19" s="11">
        <v>0</v>
      </c>
      <c r="U19" s="11"/>
      <c r="V19" s="1">
        <f t="shared" si="8"/>
        <v>2</v>
      </c>
      <c r="W19" s="1">
        <f t="shared" si="9"/>
        <v>0</v>
      </c>
      <c r="X19" s="1">
        <f t="shared" si="9"/>
        <v>0</v>
      </c>
      <c r="Y19" s="1">
        <f t="shared" si="9"/>
        <v>0</v>
      </c>
      <c r="Z19" s="1">
        <f t="shared" si="10"/>
        <v>2</v>
      </c>
      <c r="AA19" s="3">
        <f t="shared" si="1"/>
        <v>0.34</v>
      </c>
      <c r="AB19" s="13">
        <f t="shared" si="2"/>
        <v>0</v>
      </c>
      <c r="AC19" s="13">
        <f t="shared" si="3"/>
        <v>6.9999999999999999E-4</v>
      </c>
      <c r="AD19" s="13">
        <f t="shared" si="4"/>
        <v>6.9999999999999999E-4</v>
      </c>
      <c r="AE19" s="13">
        <f t="shared" si="5"/>
        <v>0</v>
      </c>
      <c r="AF19" s="13">
        <f t="shared" si="6"/>
        <v>0</v>
      </c>
      <c r="AG19" s="13">
        <f t="shared" si="7"/>
        <v>1E-4</v>
      </c>
    </row>
    <row r="20" spans="2:33" x14ac:dyDescent="0.3">
      <c r="B20" s="1">
        <f t="shared" si="0"/>
        <v>22</v>
      </c>
      <c r="C20" s="11">
        <v>13</v>
      </c>
      <c r="D20" s="11">
        <v>19978</v>
      </c>
      <c r="E20" s="11">
        <v>21</v>
      </c>
      <c r="F20" s="11">
        <v>0</v>
      </c>
      <c r="G20" s="11">
        <v>1</v>
      </c>
      <c r="H20" s="11">
        <v>0</v>
      </c>
      <c r="I20" s="11">
        <v>0</v>
      </c>
      <c r="J20" s="11">
        <v>58.73</v>
      </c>
      <c r="K20" s="11">
        <v>1.29</v>
      </c>
      <c r="L20" s="11">
        <v>12</v>
      </c>
      <c r="M20" s="11">
        <v>1</v>
      </c>
      <c r="N20" s="11">
        <v>2</v>
      </c>
      <c r="O20" s="11">
        <v>16</v>
      </c>
      <c r="P20" s="11">
        <v>16</v>
      </c>
      <c r="Q20" s="11">
        <v>0</v>
      </c>
      <c r="R20" s="11">
        <v>0</v>
      </c>
      <c r="S20" s="11">
        <v>1</v>
      </c>
      <c r="T20" s="11">
        <v>0</v>
      </c>
      <c r="U20" s="11"/>
      <c r="V20" s="1">
        <f t="shared" si="8"/>
        <v>7</v>
      </c>
      <c r="W20" s="1">
        <f t="shared" si="9"/>
        <v>1</v>
      </c>
      <c r="X20" s="1">
        <f t="shared" si="9"/>
        <v>0</v>
      </c>
      <c r="Y20" s="1">
        <f t="shared" si="9"/>
        <v>0</v>
      </c>
      <c r="Z20" s="1">
        <f t="shared" si="10"/>
        <v>8</v>
      </c>
      <c r="AA20" s="3">
        <f t="shared" si="1"/>
        <v>0.32250000000000001</v>
      </c>
      <c r="AB20" s="13">
        <f t="shared" si="2"/>
        <v>0</v>
      </c>
      <c r="AC20" s="13">
        <f t="shared" si="3"/>
        <v>1.1000000000000001E-3</v>
      </c>
      <c r="AD20" s="13">
        <f t="shared" si="4"/>
        <v>1.0499999999999999E-3</v>
      </c>
      <c r="AE20" s="13">
        <f t="shared" si="5"/>
        <v>5.0000000000000002E-5</v>
      </c>
      <c r="AF20" s="13">
        <f t="shared" si="6"/>
        <v>0</v>
      </c>
      <c r="AG20" s="13">
        <f t="shared" si="7"/>
        <v>4.0000000000000002E-4</v>
      </c>
    </row>
    <row r="21" spans="2:33" x14ac:dyDescent="0.3">
      <c r="B21" s="1">
        <f t="shared" si="0"/>
        <v>47</v>
      </c>
      <c r="C21" s="11">
        <v>14</v>
      </c>
      <c r="D21" s="11">
        <v>19953</v>
      </c>
      <c r="E21" s="11">
        <v>46</v>
      </c>
      <c r="F21" s="11">
        <v>0</v>
      </c>
      <c r="G21" s="11">
        <v>1</v>
      </c>
      <c r="H21" s="11">
        <v>0</v>
      </c>
      <c r="I21" s="11">
        <v>0</v>
      </c>
      <c r="J21" s="11">
        <v>58.75</v>
      </c>
      <c r="K21" s="11">
        <v>1.24</v>
      </c>
      <c r="L21" s="11">
        <v>12</v>
      </c>
      <c r="M21" s="11">
        <v>1</v>
      </c>
      <c r="N21" s="11">
        <v>4</v>
      </c>
      <c r="O21" s="11">
        <v>39</v>
      </c>
      <c r="P21" s="11">
        <v>39</v>
      </c>
      <c r="Q21" s="11">
        <v>0</v>
      </c>
      <c r="R21" s="11">
        <v>0</v>
      </c>
      <c r="S21" s="11">
        <v>2</v>
      </c>
      <c r="T21" s="11">
        <v>0</v>
      </c>
      <c r="U21" s="11"/>
      <c r="V21" s="1">
        <f t="shared" si="8"/>
        <v>25</v>
      </c>
      <c r="W21" s="1">
        <f t="shared" si="9"/>
        <v>0</v>
      </c>
      <c r="X21" s="1">
        <f t="shared" si="9"/>
        <v>0</v>
      </c>
      <c r="Y21" s="1">
        <f t="shared" si="9"/>
        <v>0</v>
      </c>
      <c r="Z21" s="1">
        <f t="shared" si="10"/>
        <v>25</v>
      </c>
      <c r="AA21" s="3">
        <f t="shared" si="1"/>
        <v>0.31</v>
      </c>
      <c r="AB21" s="13">
        <f t="shared" si="2"/>
        <v>0</v>
      </c>
      <c r="AC21" s="13">
        <f t="shared" si="3"/>
        <v>2.3500000000000001E-3</v>
      </c>
      <c r="AD21" s="13">
        <f t="shared" si="4"/>
        <v>2.3E-3</v>
      </c>
      <c r="AE21" s="13">
        <f t="shared" si="5"/>
        <v>5.0000000000000002E-5</v>
      </c>
      <c r="AF21" s="13">
        <f t="shared" si="6"/>
        <v>0</v>
      </c>
      <c r="AG21" s="13">
        <f t="shared" si="7"/>
        <v>1.25E-3</v>
      </c>
    </row>
    <row r="22" spans="2:33" x14ac:dyDescent="0.3">
      <c r="B22" s="1">
        <f t="shared" si="0"/>
        <v>70</v>
      </c>
      <c r="C22" s="11">
        <v>15</v>
      </c>
      <c r="D22" s="11">
        <v>19930</v>
      </c>
      <c r="E22" s="11">
        <v>69</v>
      </c>
      <c r="F22" s="11">
        <v>0</v>
      </c>
      <c r="G22" s="11">
        <v>1</v>
      </c>
      <c r="H22" s="11">
        <v>0</v>
      </c>
      <c r="I22" s="11">
        <v>0</v>
      </c>
      <c r="J22" s="11">
        <v>58.73</v>
      </c>
      <c r="K22" s="11">
        <v>0.98</v>
      </c>
      <c r="L22" s="11">
        <v>12</v>
      </c>
      <c r="M22" s="11">
        <v>1</v>
      </c>
      <c r="N22" s="11">
        <v>5</v>
      </c>
      <c r="O22" s="11">
        <v>61</v>
      </c>
      <c r="P22" s="11">
        <v>61</v>
      </c>
      <c r="Q22" s="11">
        <v>0</v>
      </c>
      <c r="R22" s="11">
        <v>0</v>
      </c>
      <c r="S22" s="11">
        <v>2</v>
      </c>
      <c r="T22" s="11">
        <v>0</v>
      </c>
      <c r="U22" s="11"/>
      <c r="V22" s="1">
        <f t="shared" si="8"/>
        <v>23</v>
      </c>
      <c r="W22" s="1">
        <f t="shared" si="9"/>
        <v>0</v>
      </c>
      <c r="X22" s="1">
        <f t="shared" si="9"/>
        <v>0</v>
      </c>
      <c r="Y22" s="1">
        <f t="shared" si="9"/>
        <v>0</v>
      </c>
      <c r="Z22" s="1">
        <f t="shared" si="10"/>
        <v>23</v>
      </c>
      <c r="AA22" s="3">
        <f t="shared" si="1"/>
        <v>0.245</v>
      </c>
      <c r="AB22" s="13">
        <f t="shared" si="2"/>
        <v>0</v>
      </c>
      <c r="AC22" s="13">
        <f t="shared" si="3"/>
        <v>3.5000000000000001E-3</v>
      </c>
      <c r="AD22" s="13">
        <f t="shared" si="4"/>
        <v>3.4499999999999999E-3</v>
      </c>
      <c r="AE22" s="13">
        <f t="shared" si="5"/>
        <v>5.0000000000000002E-5</v>
      </c>
      <c r="AF22" s="13">
        <f t="shared" si="6"/>
        <v>0</v>
      </c>
      <c r="AG22" s="13">
        <f t="shared" si="7"/>
        <v>1.15E-3</v>
      </c>
    </row>
    <row r="23" spans="2:33" x14ac:dyDescent="0.3">
      <c r="B23" s="1">
        <f t="shared" si="0"/>
        <v>88</v>
      </c>
      <c r="C23" s="11">
        <v>16</v>
      </c>
      <c r="D23" s="11">
        <v>19912</v>
      </c>
      <c r="E23" s="11">
        <v>87</v>
      </c>
      <c r="F23" s="11">
        <v>0</v>
      </c>
      <c r="G23" s="11">
        <v>1</v>
      </c>
      <c r="H23" s="11">
        <v>0</v>
      </c>
      <c r="I23" s="11">
        <v>0</v>
      </c>
      <c r="J23" s="11">
        <v>58.74</v>
      </c>
      <c r="K23" s="11">
        <v>0.93</v>
      </c>
      <c r="L23" s="11">
        <v>12</v>
      </c>
      <c r="M23" s="11">
        <v>1</v>
      </c>
      <c r="N23" s="11">
        <v>6</v>
      </c>
      <c r="O23" s="11">
        <v>78</v>
      </c>
      <c r="P23" s="11">
        <v>78</v>
      </c>
      <c r="Q23" s="11">
        <v>0</v>
      </c>
      <c r="R23" s="11">
        <v>0</v>
      </c>
      <c r="S23" s="11">
        <v>3</v>
      </c>
      <c r="T23" s="11">
        <v>0</v>
      </c>
      <c r="U23" s="11"/>
      <c r="V23" s="1">
        <f t="shared" si="8"/>
        <v>18</v>
      </c>
      <c r="W23" s="1">
        <f t="shared" si="9"/>
        <v>0</v>
      </c>
      <c r="X23" s="1">
        <f t="shared" si="9"/>
        <v>0</v>
      </c>
      <c r="Y23" s="1">
        <f t="shared" si="9"/>
        <v>0</v>
      </c>
      <c r="Z23" s="1">
        <f t="shared" si="10"/>
        <v>18</v>
      </c>
      <c r="AA23" s="3">
        <f t="shared" si="1"/>
        <v>0.23250000000000001</v>
      </c>
      <c r="AB23" s="13">
        <f t="shared" si="2"/>
        <v>0</v>
      </c>
      <c r="AC23" s="13">
        <f t="shared" si="3"/>
        <v>4.4000000000000003E-3</v>
      </c>
      <c r="AD23" s="13">
        <f t="shared" si="4"/>
        <v>4.3499999999999997E-3</v>
      </c>
      <c r="AE23" s="13">
        <f t="shared" si="5"/>
        <v>5.0000000000000002E-5</v>
      </c>
      <c r="AF23" s="13">
        <f t="shared" si="6"/>
        <v>0</v>
      </c>
      <c r="AG23" s="13">
        <f t="shared" si="7"/>
        <v>8.9999999999999998E-4</v>
      </c>
    </row>
    <row r="24" spans="2:33" x14ac:dyDescent="0.3">
      <c r="B24" s="1">
        <f t="shared" si="0"/>
        <v>108</v>
      </c>
      <c r="C24" s="11">
        <v>17</v>
      </c>
      <c r="D24" s="11">
        <v>19892</v>
      </c>
      <c r="E24" s="11">
        <v>107</v>
      </c>
      <c r="F24" s="11">
        <v>0</v>
      </c>
      <c r="G24" s="11">
        <v>1</v>
      </c>
      <c r="H24" s="11">
        <v>0</v>
      </c>
      <c r="I24" s="11">
        <v>0</v>
      </c>
      <c r="J24" s="11">
        <v>58.75</v>
      </c>
      <c r="K24" s="11">
        <v>1.04</v>
      </c>
      <c r="L24" s="11">
        <v>12</v>
      </c>
      <c r="M24" s="11">
        <v>1</v>
      </c>
      <c r="N24" s="11">
        <v>9</v>
      </c>
      <c r="O24" s="11">
        <v>95</v>
      </c>
      <c r="P24" s="11">
        <v>95</v>
      </c>
      <c r="Q24" s="11">
        <v>0</v>
      </c>
      <c r="R24" s="11">
        <v>0</v>
      </c>
      <c r="S24" s="11">
        <v>4</v>
      </c>
      <c r="T24" s="11">
        <v>1</v>
      </c>
      <c r="U24" s="11"/>
      <c r="V24" s="1">
        <f t="shared" si="8"/>
        <v>20</v>
      </c>
      <c r="W24" s="1">
        <f t="shared" si="9"/>
        <v>0</v>
      </c>
      <c r="X24" s="1">
        <f t="shared" si="9"/>
        <v>0</v>
      </c>
      <c r="Y24" s="1">
        <f t="shared" si="9"/>
        <v>0</v>
      </c>
      <c r="Z24" s="1">
        <f t="shared" si="10"/>
        <v>20</v>
      </c>
      <c r="AA24" s="3">
        <f t="shared" si="1"/>
        <v>0.26</v>
      </c>
      <c r="AB24" s="13">
        <f t="shared" si="2"/>
        <v>0</v>
      </c>
      <c r="AC24" s="13">
        <f t="shared" si="3"/>
        <v>5.4000000000000003E-3</v>
      </c>
      <c r="AD24" s="13">
        <f t="shared" si="4"/>
        <v>5.3499999999999997E-3</v>
      </c>
      <c r="AE24" s="13">
        <f t="shared" si="5"/>
        <v>5.0000000000000002E-5</v>
      </c>
      <c r="AF24" s="13">
        <f t="shared" si="6"/>
        <v>0</v>
      </c>
      <c r="AG24" s="13">
        <f t="shared" si="7"/>
        <v>1E-3</v>
      </c>
    </row>
    <row r="25" spans="2:33" x14ac:dyDescent="0.3">
      <c r="B25" s="1">
        <f t="shared" si="0"/>
        <v>115</v>
      </c>
      <c r="C25" s="11">
        <v>18</v>
      </c>
      <c r="D25" s="11">
        <v>19885</v>
      </c>
      <c r="E25" s="11">
        <v>114</v>
      </c>
      <c r="F25" s="11">
        <v>0</v>
      </c>
      <c r="G25" s="11">
        <v>1</v>
      </c>
      <c r="H25" s="11">
        <v>0</v>
      </c>
      <c r="I25" s="11">
        <v>0</v>
      </c>
      <c r="J25" s="11">
        <v>58.75</v>
      </c>
      <c r="K25" s="11">
        <v>1.07</v>
      </c>
      <c r="L25" s="11">
        <v>12</v>
      </c>
      <c r="M25" s="11">
        <v>1</v>
      </c>
      <c r="N25" s="11">
        <v>12</v>
      </c>
      <c r="O25" s="11">
        <v>99</v>
      </c>
      <c r="P25" s="11">
        <v>99</v>
      </c>
      <c r="Q25" s="11">
        <v>0</v>
      </c>
      <c r="R25" s="11">
        <v>0</v>
      </c>
      <c r="S25" s="11">
        <v>4</v>
      </c>
      <c r="T25" s="11">
        <v>1</v>
      </c>
      <c r="U25" s="11"/>
      <c r="V25" s="1">
        <f t="shared" si="8"/>
        <v>7</v>
      </c>
      <c r="W25" s="1">
        <f t="shared" si="9"/>
        <v>0</v>
      </c>
      <c r="X25" s="1">
        <f t="shared" si="9"/>
        <v>0</v>
      </c>
      <c r="Y25" s="1">
        <f t="shared" si="9"/>
        <v>0</v>
      </c>
      <c r="Z25" s="1">
        <f t="shared" si="10"/>
        <v>7</v>
      </c>
      <c r="AA25" s="3">
        <f t="shared" si="1"/>
        <v>0.26750000000000002</v>
      </c>
      <c r="AB25" s="13">
        <f t="shared" si="2"/>
        <v>0</v>
      </c>
      <c r="AC25" s="13">
        <f t="shared" si="3"/>
        <v>5.7499999999999999E-3</v>
      </c>
      <c r="AD25" s="13">
        <f t="shared" si="4"/>
        <v>5.7000000000000002E-3</v>
      </c>
      <c r="AE25" s="13">
        <f t="shared" si="5"/>
        <v>5.0000000000000002E-5</v>
      </c>
      <c r="AF25" s="13">
        <f t="shared" si="6"/>
        <v>0</v>
      </c>
      <c r="AG25" s="13">
        <f t="shared" si="7"/>
        <v>3.5E-4</v>
      </c>
    </row>
    <row r="26" spans="2:33" x14ac:dyDescent="0.3">
      <c r="B26" s="1">
        <f t="shared" si="0"/>
        <v>117</v>
      </c>
      <c r="C26" s="11">
        <v>19</v>
      </c>
      <c r="D26" s="11">
        <v>19883</v>
      </c>
      <c r="E26" s="11">
        <v>116</v>
      </c>
      <c r="F26" s="11">
        <v>0</v>
      </c>
      <c r="G26" s="11">
        <v>1</v>
      </c>
      <c r="H26" s="11">
        <v>0</v>
      </c>
      <c r="I26" s="11">
        <v>0</v>
      </c>
      <c r="J26" s="11">
        <v>58.74</v>
      </c>
      <c r="K26" s="11">
        <v>1.23</v>
      </c>
      <c r="L26" s="11">
        <v>12</v>
      </c>
      <c r="M26" s="11">
        <v>1</v>
      </c>
      <c r="N26" s="11">
        <v>14</v>
      </c>
      <c r="O26" s="11">
        <v>99</v>
      </c>
      <c r="P26" s="11">
        <v>99</v>
      </c>
      <c r="Q26" s="11">
        <v>0</v>
      </c>
      <c r="R26" s="11">
        <v>0</v>
      </c>
      <c r="S26" s="11">
        <v>6</v>
      </c>
      <c r="T26" s="11">
        <v>1</v>
      </c>
      <c r="U26" s="11"/>
      <c r="V26" s="1">
        <f t="shared" si="8"/>
        <v>2</v>
      </c>
      <c r="W26" s="1">
        <f t="shared" si="9"/>
        <v>0</v>
      </c>
      <c r="X26" s="1">
        <f t="shared" si="9"/>
        <v>0</v>
      </c>
      <c r="Y26" s="1">
        <f t="shared" si="9"/>
        <v>0</v>
      </c>
      <c r="Z26" s="1">
        <f t="shared" si="10"/>
        <v>2</v>
      </c>
      <c r="AA26" s="3">
        <f t="shared" si="1"/>
        <v>0.3075</v>
      </c>
      <c r="AB26" s="13">
        <f t="shared" si="2"/>
        <v>0</v>
      </c>
      <c r="AC26" s="13">
        <f t="shared" si="3"/>
        <v>5.8500000000000002E-3</v>
      </c>
      <c r="AD26" s="13">
        <f t="shared" si="4"/>
        <v>5.7999999999999996E-3</v>
      </c>
      <c r="AE26" s="13">
        <f t="shared" si="5"/>
        <v>5.0000000000000002E-5</v>
      </c>
      <c r="AF26" s="13">
        <f t="shared" si="6"/>
        <v>0</v>
      </c>
      <c r="AG26" s="13">
        <f t="shared" si="7"/>
        <v>1E-4</v>
      </c>
    </row>
    <row r="27" spans="2:33" x14ac:dyDescent="0.3">
      <c r="B27" s="1">
        <f t="shared" si="0"/>
        <v>124</v>
      </c>
      <c r="C27" s="11">
        <v>20</v>
      </c>
      <c r="D27" s="11">
        <v>19876</v>
      </c>
      <c r="E27" s="11">
        <v>123</v>
      </c>
      <c r="F27" s="11">
        <v>0</v>
      </c>
      <c r="G27" s="11">
        <v>1</v>
      </c>
      <c r="H27" s="11">
        <v>0</v>
      </c>
      <c r="I27" s="11">
        <v>0</v>
      </c>
      <c r="J27" s="11">
        <v>58.74</v>
      </c>
      <c r="K27" s="11">
        <v>1.4</v>
      </c>
      <c r="L27" s="11">
        <v>12</v>
      </c>
      <c r="M27" s="11">
        <v>1</v>
      </c>
      <c r="N27" s="11">
        <v>21</v>
      </c>
      <c r="O27" s="11">
        <v>99</v>
      </c>
      <c r="P27" s="11">
        <v>99</v>
      </c>
      <c r="Q27" s="11">
        <v>0</v>
      </c>
      <c r="R27" s="11">
        <v>0</v>
      </c>
      <c r="S27" s="11">
        <v>7</v>
      </c>
      <c r="T27" s="11">
        <v>1</v>
      </c>
      <c r="U27" s="11"/>
      <c r="V27" s="1">
        <f t="shared" si="8"/>
        <v>7</v>
      </c>
      <c r="W27" s="1">
        <f t="shared" si="9"/>
        <v>0</v>
      </c>
      <c r="X27" s="1">
        <f t="shared" si="9"/>
        <v>0</v>
      </c>
      <c r="Y27" s="1">
        <f t="shared" si="9"/>
        <v>0</v>
      </c>
      <c r="Z27" s="1">
        <f t="shared" si="10"/>
        <v>7</v>
      </c>
      <c r="AA27" s="3">
        <f t="shared" si="1"/>
        <v>0.35000000000000003</v>
      </c>
      <c r="AB27" s="13">
        <f t="shared" si="2"/>
        <v>0</v>
      </c>
      <c r="AC27" s="13">
        <f t="shared" si="3"/>
        <v>6.1999999999999998E-3</v>
      </c>
      <c r="AD27" s="13">
        <f t="shared" si="4"/>
        <v>6.1500000000000001E-3</v>
      </c>
      <c r="AE27" s="13">
        <f t="shared" si="5"/>
        <v>5.0000000000000002E-5</v>
      </c>
      <c r="AF27" s="13">
        <f t="shared" si="6"/>
        <v>0</v>
      </c>
      <c r="AG27" s="13">
        <f t="shared" si="7"/>
        <v>3.5E-4</v>
      </c>
    </row>
    <row r="28" spans="2:33" x14ac:dyDescent="0.3">
      <c r="B28" s="1">
        <f t="shared" si="0"/>
        <v>131</v>
      </c>
      <c r="C28" s="11">
        <v>21</v>
      </c>
      <c r="D28" s="11">
        <v>19869</v>
      </c>
      <c r="E28" s="11">
        <v>129</v>
      </c>
      <c r="F28" s="11">
        <v>0</v>
      </c>
      <c r="G28" s="11">
        <v>2</v>
      </c>
      <c r="H28" s="11">
        <v>0</v>
      </c>
      <c r="I28" s="11">
        <v>0</v>
      </c>
      <c r="J28" s="11">
        <v>58.74</v>
      </c>
      <c r="K28" s="11">
        <v>1.51</v>
      </c>
      <c r="L28" s="11">
        <v>9.5</v>
      </c>
      <c r="M28" s="11">
        <v>2</v>
      </c>
      <c r="N28" s="11">
        <v>28</v>
      </c>
      <c r="O28" s="11">
        <v>99</v>
      </c>
      <c r="P28" s="11">
        <v>98</v>
      </c>
      <c r="Q28" s="11">
        <v>1</v>
      </c>
      <c r="R28" s="11">
        <v>0</v>
      </c>
      <c r="S28" s="11">
        <v>9</v>
      </c>
      <c r="T28" s="11">
        <v>1</v>
      </c>
      <c r="U28" s="11"/>
      <c r="V28" s="1">
        <f t="shared" si="8"/>
        <v>6</v>
      </c>
      <c r="W28" s="1">
        <f t="shared" si="9"/>
        <v>1</v>
      </c>
      <c r="X28" s="1">
        <f t="shared" si="9"/>
        <v>0</v>
      </c>
      <c r="Y28" s="1">
        <f t="shared" si="9"/>
        <v>0</v>
      </c>
      <c r="Z28" s="1">
        <f t="shared" si="10"/>
        <v>7</v>
      </c>
      <c r="AA28" s="3">
        <f t="shared" si="1"/>
        <v>0.3775</v>
      </c>
      <c r="AB28" s="13">
        <f t="shared" si="2"/>
        <v>0</v>
      </c>
      <c r="AC28" s="13">
        <f t="shared" si="3"/>
        <v>6.5500000000000003E-3</v>
      </c>
      <c r="AD28" s="13">
        <f t="shared" si="4"/>
        <v>6.45E-3</v>
      </c>
      <c r="AE28" s="13">
        <f t="shared" si="5"/>
        <v>1E-4</v>
      </c>
      <c r="AF28" s="13">
        <f t="shared" si="6"/>
        <v>0</v>
      </c>
      <c r="AG28" s="13">
        <f t="shared" si="7"/>
        <v>3.5E-4</v>
      </c>
    </row>
    <row r="29" spans="2:33" x14ac:dyDescent="0.3">
      <c r="B29" s="1">
        <f t="shared" si="0"/>
        <v>143</v>
      </c>
      <c r="C29" s="11">
        <v>22</v>
      </c>
      <c r="D29" s="11">
        <v>19857</v>
      </c>
      <c r="E29" s="11">
        <v>140</v>
      </c>
      <c r="F29" s="11">
        <v>0</v>
      </c>
      <c r="G29" s="11">
        <v>3</v>
      </c>
      <c r="H29" s="11">
        <v>0</v>
      </c>
      <c r="I29" s="11">
        <v>0</v>
      </c>
      <c r="J29" s="11">
        <v>58.74</v>
      </c>
      <c r="K29" s="11">
        <v>1.65</v>
      </c>
      <c r="L29" s="11">
        <v>9</v>
      </c>
      <c r="M29" s="11">
        <v>1.67</v>
      </c>
      <c r="N29" s="11">
        <v>36</v>
      </c>
      <c r="O29" s="11">
        <v>103</v>
      </c>
      <c r="P29" s="11">
        <v>101</v>
      </c>
      <c r="Q29" s="11">
        <v>2</v>
      </c>
      <c r="R29" s="11">
        <v>0</v>
      </c>
      <c r="S29" s="11">
        <v>12</v>
      </c>
      <c r="T29" s="11">
        <v>1</v>
      </c>
      <c r="U29" s="11"/>
      <c r="V29" s="1">
        <f t="shared" si="8"/>
        <v>11</v>
      </c>
      <c r="W29" s="1">
        <f t="shared" si="9"/>
        <v>1</v>
      </c>
      <c r="X29" s="1">
        <f t="shared" si="9"/>
        <v>0</v>
      </c>
      <c r="Y29" s="1">
        <f t="shared" si="9"/>
        <v>0</v>
      </c>
      <c r="Z29" s="1">
        <f t="shared" si="10"/>
        <v>12</v>
      </c>
      <c r="AA29" s="3">
        <f t="shared" si="1"/>
        <v>0.41250000000000003</v>
      </c>
      <c r="AB29" s="13">
        <f t="shared" si="2"/>
        <v>0</v>
      </c>
      <c r="AC29" s="13">
        <f t="shared" si="3"/>
        <v>7.1500000000000001E-3</v>
      </c>
      <c r="AD29" s="13">
        <f t="shared" si="4"/>
        <v>7.0000000000000001E-3</v>
      </c>
      <c r="AE29" s="13">
        <f t="shared" si="5"/>
        <v>1.4999999999999999E-4</v>
      </c>
      <c r="AF29" s="13">
        <f t="shared" si="6"/>
        <v>0</v>
      </c>
      <c r="AG29" s="13">
        <f t="shared" si="7"/>
        <v>5.9999999999999995E-4</v>
      </c>
    </row>
    <row r="30" spans="2:33" x14ac:dyDescent="0.3">
      <c r="B30" s="1">
        <f t="shared" si="0"/>
        <v>161</v>
      </c>
      <c r="C30" s="11">
        <v>23</v>
      </c>
      <c r="D30" s="11">
        <v>19839</v>
      </c>
      <c r="E30" s="11">
        <v>158</v>
      </c>
      <c r="F30" s="11">
        <v>0</v>
      </c>
      <c r="G30" s="11">
        <v>3</v>
      </c>
      <c r="H30" s="11">
        <v>0</v>
      </c>
      <c r="I30" s="11">
        <v>0</v>
      </c>
      <c r="J30" s="11">
        <v>58.74</v>
      </c>
      <c r="K30" s="11">
        <v>1.78</v>
      </c>
      <c r="L30" s="11">
        <v>9</v>
      </c>
      <c r="M30" s="11">
        <v>1.67</v>
      </c>
      <c r="N30" s="11">
        <v>47</v>
      </c>
      <c r="O30" s="11">
        <v>110</v>
      </c>
      <c r="P30" s="11">
        <v>108</v>
      </c>
      <c r="Q30" s="11">
        <v>2</v>
      </c>
      <c r="R30" s="11">
        <v>0</v>
      </c>
      <c r="S30" s="11">
        <v>13</v>
      </c>
      <c r="T30" s="11">
        <v>1</v>
      </c>
      <c r="U30" s="11"/>
      <c r="V30" s="1">
        <f t="shared" si="8"/>
        <v>18</v>
      </c>
      <c r="W30" s="1">
        <f t="shared" si="9"/>
        <v>0</v>
      </c>
      <c r="X30" s="1">
        <f t="shared" si="9"/>
        <v>0</v>
      </c>
      <c r="Y30" s="1">
        <f t="shared" si="9"/>
        <v>0</v>
      </c>
      <c r="Z30" s="1">
        <f t="shared" si="10"/>
        <v>18</v>
      </c>
      <c r="AA30" s="3">
        <f t="shared" si="1"/>
        <v>0.44500000000000001</v>
      </c>
      <c r="AB30" s="13">
        <f t="shared" si="2"/>
        <v>0</v>
      </c>
      <c r="AC30" s="13">
        <f t="shared" si="3"/>
        <v>8.0499999999999999E-3</v>
      </c>
      <c r="AD30" s="13">
        <f t="shared" si="4"/>
        <v>7.9000000000000008E-3</v>
      </c>
      <c r="AE30" s="13">
        <f t="shared" si="5"/>
        <v>1.4999999999999999E-4</v>
      </c>
      <c r="AF30" s="13">
        <f t="shared" si="6"/>
        <v>0</v>
      </c>
      <c r="AG30" s="13">
        <f t="shared" si="7"/>
        <v>8.9999999999999998E-4</v>
      </c>
    </row>
    <row r="31" spans="2:33" x14ac:dyDescent="0.3">
      <c r="B31" s="1">
        <f t="shared" si="0"/>
        <v>181</v>
      </c>
      <c r="C31" s="11">
        <v>24</v>
      </c>
      <c r="D31" s="11">
        <v>19819</v>
      </c>
      <c r="E31" s="11">
        <v>174</v>
      </c>
      <c r="F31" s="11">
        <v>0</v>
      </c>
      <c r="G31" s="11">
        <v>7</v>
      </c>
      <c r="H31" s="11">
        <v>0</v>
      </c>
      <c r="I31" s="11">
        <v>0</v>
      </c>
      <c r="J31" s="11">
        <v>58.74</v>
      </c>
      <c r="K31" s="11">
        <v>1.73</v>
      </c>
      <c r="L31" s="11">
        <v>11.4</v>
      </c>
      <c r="M31" s="11">
        <v>1</v>
      </c>
      <c r="N31" s="11">
        <v>54</v>
      </c>
      <c r="O31" s="11">
        <v>123</v>
      </c>
      <c r="P31" s="11">
        <v>118</v>
      </c>
      <c r="Q31" s="11">
        <v>5</v>
      </c>
      <c r="R31" s="11">
        <v>0</v>
      </c>
      <c r="S31" s="11">
        <v>13</v>
      </c>
      <c r="T31" s="11">
        <v>1</v>
      </c>
      <c r="U31" s="11"/>
      <c r="V31" s="1">
        <f t="shared" si="8"/>
        <v>16</v>
      </c>
      <c r="W31" s="1">
        <f t="shared" si="9"/>
        <v>4</v>
      </c>
      <c r="X31" s="1">
        <f t="shared" si="9"/>
        <v>0</v>
      </c>
      <c r="Y31" s="1">
        <f t="shared" si="9"/>
        <v>0</v>
      </c>
      <c r="Z31" s="1">
        <f t="shared" si="10"/>
        <v>20</v>
      </c>
      <c r="AA31" s="3">
        <f t="shared" si="1"/>
        <v>0.4325</v>
      </c>
      <c r="AB31" s="13">
        <f t="shared" si="2"/>
        <v>0</v>
      </c>
      <c r="AC31" s="13">
        <f t="shared" si="3"/>
        <v>9.0500000000000008E-3</v>
      </c>
      <c r="AD31" s="13">
        <f t="shared" si="4"/>
        <v>8.6999999999999994E-3</v>
      </c>
      <c r="AE31" s="13">
        <f t="shared" si="5"/>
        <v>3.5E-4</v>
      </c>
      <c r="AF31" s="13">
        <f t="shared" si="6"/>
        <v>0</v>
      </c>
      <c r="AG31" s="13">
        <f t="shared" si="7"/>
        <v>1E-3</v>
      </c>
    </row>
    <row r="32" spans="2:33" x14ac:dyDescent="0.3">
      <c r="B32" s="1">
        <f t="shared" si="0"/>
        <v>210</v>
      </c>
      <c r="C32" s="11">
        <v>25</v>
      </c>
      <c r="D32" s="11">
        <v>19790</v>
      </c>
      <c r="E32" s="11">
        <v>202</v>
      </c>
      <c r="F32" s="11">
        <v>0</v>
      </c>
      <c r="G32" s="11">
        <v>8</v>
      </c>
      <c r="H32" s="11">
        <v>0</v>
      </c>
      <c r="I32" s="11">
        <v>0</v>
      </c>
      <c r="J32" s="11">
        <v>58.73</v>
      </c>
      <c r="K32" s="11">
        <v>1.75</v>
      </c>
      <c r="L32" s="11">
        <v>11</v>
      </c>
      <c r="M32" s="11">
        <v>1</v>
      </c>
      <c r="N32" s="11">
        <v>60</v>
      </c>
      <c r="O32" s="11">
        <v>146</v>
      </c>
      <c r="P32" s="11">
        <v>140</v>
      </c>
      <c r="Q32" s="11">
        <v>6</v>
      </c>
      <c r="R32" s="11">
        <v>0</v>
      </c>
      <c r="S32" s="11">
        <v>14</v>
      </c>
      <c r="T32" s="11">
        <v>1</v>
      </c>
      <c r="U32" s="11"/>
      <c r="V32" s="1">
        <f t="shared" si="8"/>
        <v>28</v>
      </c>
      <c r="W32" s="1">
        <f t="shared" si="9"/>
        <v>1</v>
      </c>
      <c r="X32" s="1">
        <f t="shared" si="9"/>
        <v>0</v>
      </c>
      <c r="Y32" s="1">
        <f t="shared" si="9"/>
        <v>0</v>
      </c>
      <c r="Z32" s="1">
        <f t="shared" si="10"/>
        <v>29</v>
      </c>
      <c r="AA32" s="3">
        <f t="shared" si="1"/>
        <v>0.4375</v>
      </c>
      <c r="AB32" s="13">
        <f t="shared" si="2"/>
        <v>0</v>
      </c>
      <c r="AC32" s="13">
        <f t="shared" si="3"/>
        <v>1.0500000000000001E-2</v>
      </c>
      <c r="AD32" s="13">
        <f t="shared" si="4"/>
        <v>1.01E-2</v>
      </c>
      <c r="AE32" s="13">
        <f t="shared" si="5"/>
        <v>4.0000000000000002E-4</v>
      </c>
      <c r="AF32" s="13">
        <f t="shared" si="6"/>
        <v>0</v>
      </c>
      <c r="AG32" s="13">
        <f t="shared" si="7"/>
        <v>1.4499999999999999E-3</v>
      </c>
    </row>
    <row r="33" spans="2:33" x14ac:dyDescent="0.3">
      <c r="B33" s="1">
        <f t="shared" si="0"/>
        <v>274</v>
      </c>
      <c r="C33" s="11">
        <v>26</v>
      </c>
      <c r="D33" s="11">
        <v>19726</v>
      </c>
      <c r="E33" s="11">
        <v>265</v>
      </c>
      <c r="F33" s="11">
        <v>0</v>
      </c>
      <c r="G33" s="11">
        <v>9</v>
      </c>
      <c r="H33" s="11">
        <v>0</v>
      </c>
      <c r="I33" s="11">
        <v>0</v>
      </c>
      <c r="J33" s="11">
        <v>58.74</v>
      </c>
      <c r="K33" s="11">
        <v>1.68</v>
      </c>
      <c r="L33" s="11">
        <v>12.6</v>
      </c>
      <c r="M33" s="11">
        <v>1</v>
      </c>
      <c r="N33" s="11">
        <v>66</v>
      </c>
      <c r="O33" s="11">
        <v>204</v>
      </c>
      <c r="P33" s="11">
        <v>198</v>
      </c>
      <c r="Q33" s="11">
        <v>6</v>
      </c>
      <c r="R33" s="11">
        <v>0</v>
      </c>
      <c r="S33" s="11">
        <v>15</v>
      </c>
      <c r="T33" s="11">
        <v>1</v>
      </c>
      <c r="U33" s="11"/>
      <c r="V33" s="1">
        <f t="shared" si="8"/>
        <v>63</v>
      </c>
      <c r="W33" s="1">
        <f t="shared" si="9"/>
        <v>1</v>
      </c>
      <c r="X33" s="1">
        <f t="shared" si="9"/>
        <v>0</v>
      </c>
      <c r="Y33" s="1">
        <f t="shared" si="9"/>
        <v>0</v>
      </c>
      <c r="Z33" s="1">
        <f t="shared" si="10"/>
        <v>64</v>
      </c>
      <c r="AA33" s="3">
        <f t="shared" si="1"/>
        <v>0.42</v>
      </c>
      <c r="AB33" s="13">
        <f t="shared" si="2"/>
        <v>0</v>
      </c>
      <c r="AC33" s="13">
        <f t="shared" si="3"/>
        <v>1.37E-2</v>
      </c>
      <c r="AD33" s="13">
        <f t="shared" si="4"/>
        <v>1.325E-2</v>
      </c>
      <c r="AE33" s="13">
        <f t="shared" si="5"/>
        <v>4.4999999999999999E-4</v>
      </c>
      <c r="AF33" s="13">
        <f t="shared" si="6"/>
        <v>0</v>
      </c>
      <c r="AG33" s="13">
        <f t="shared" si="7"/>
        <v>3.2000000000000002E-3</v>
      </c>
    </row>
    <row r="34" spans="2:33" x14ac:dyDescent="0.3">
      <c r="B34" s="1">
        <f t="shared" si="0"/>
        <v>350</v>
      </c>
      <c r="C34" s="11">
        <v>27</v>
      </c>
      <c r="D34" s="11">
        <v>19650</v>
      </c>
      <c r="E34" s="11">
        <v>339</v>
      </c>
      <c r="F34" s="11">
        <v>0</v>
      </c>
      <c r="G34" s="11">
        <v>11</v>
      </c>
      <c r="H34" s="11">
        <v>0</v>
      </c>
      <c r="I34" s="11">
        <v>0</v>
      </c>
      <c r="J34" s="11">
        <v>58.73</v>
      </c>
      <c r="K34" s="11">
        <v>1.65</v>
      </c>
      <c r="L34" s="11">
        <v>12.6</v>
      </c>
      <c r="M34" s="11">
        <v>1</v>
      </c>
      <c r="N34" s="11">
        <v>71</v>
      </c>
      <c r="O34" s="11">
        <v>275</v>
      </c>
      <c r="P34" s="11">
        <v>267</v>
      </c>
      <c r="Q34" s="11">
        <v>8</v>
      </c>
      <c r="R34" s="11">
        <v>0</v>
      </c>
      <c r="S34" s="11">
        <v>15</v>
      </c>
      <c r="T34" s="11">
        <v>1</v>
      </c>
      <c r="U34" s="11"/>
      <c r="V34" s="1">
        <f t="shared" si="8"/>
        <v>74</v>
      </c>
      <c r="W34" s="1">
        <f t="shared" si="9"/>
        <v>2</v>
      </c>
      <c r="X34" s="1">
        <f t="shared" si="9"/>
        <v>0</v>
      </c>
      <c r="Y34" s="1">
        <f t="shared" si="9"/>
        <v>0</v>
      </c>
      <c r="Z34" s="1">
        <f t="shared" si="10"/>
        <v>76</v>
      </c>
      <c r="AA34" s="3">
        <f t="shared" si="1"/>
        <v>0.41250000000000003</v>
      </c>
      <c r="AB34" s="13">
        <f t="shared" si="2"/>
        <v>0</v>
      </c>
      <c r="AC34" s="13">
        <f t="shared" si="3"/>
        <v>1.7500000000000002E-2</v>
      </c>
      <c r="AD34" s="13">
        <f t="shared" si="4"/>
        <v>1.695E-2</v>
      </c>
      <c r="AE34" s="13">
        <f t="shared" si="5"/>
        <v>5.5000000000000003E-4</v>
      </c>
      <c r="AF34" s="13">
        <f t="shared" si="6"/>
        <v>0</v>
      </c>
      <c r="AG34" s="13">
        <f t="shared" si="7"/>
        <v>3.8E-3</v>
      </c>
    </row>
    <row r="35" spans="2:33" x14ac:dyDescent="0.3">
      <c r="B35" s="1">
        <f t="shared" si="0"/>
        <v>449</v>
      </c>
      <c r="C35" s="11">
        <v>28</v>
      </c>
      <c r="D35" s="11">
        <v>19551</v>
      </c>
      <c r="E35" s="11">
        <v>437</v>
      </c>
      <c r="F35" s="11">
        <v>0</v>
      </c>
      <c r="G35" s="11">
        <v>12</v>
      </c>
      <c r="H35" s="11">
        <v>0</v>
      </c>
      <c r="I35" s="11">
        <v>0</v>
      </c>
      <c r="J35" s="11">
        <v>58.73</v>
      </c>
      <c r="K35" s="11">
        <v>1.56</v>
      </c>
      <c r="L35" s="11">
        <v>12.8</v>
      </c>
      <c r="M35" s="11">
        <v>1.08</v>
      </c>
      <c r="N35" s="11">
        <v>77</v>
      </c>
      <c r="O35" s="11">
        <v>368</v>
      </c>
      <c r="P35" s="11">
        <v>359</v>
      </c>
      <c r="Q35" s="11">
        <v>9</v>
      </c>
      <c r="R35" s="11">
        <v>0</v>
      </c>
      <c r="S35" s="11">
        <v>17</v>
      </c>
      <c r="T35" s="11">
        <v>3</v>
      </c>
      <c r="U35" s="11"/>
      <c r="V35" s="1">
        <f t="shared" si="8"/>
        <v>98</v>
      </c>
      <c r="W35" s="1">
        <f t="shared" si="9"/>
        <v>1</v>
      </c>
      <c r="X35" s="1">
        <f t="shared" si="9"/>
        <v>0</v>
      </c>
      <c r="Y35" s="1">
        <f t="shared" si="9"/>
        <v>0</v>
      </c>
      <c r="Z35" s="1">
        <f t="shared" si="10"/>
        <v>99</v>
      </c>
      <c r="AA35" s="3">
        <f t="shared" si="1"/>
        <v>0.39</v>
      </c>
      <c r="AB35" s="13">
        <f t="shared" si="2"/>
        <v>0</v>
      </c>
      <c r="AC35" s="13">
        <f t="shared" si="3"/>
        <v>2.2450000000000001E-2</v>
      </c>
      <c r="AD35" s="13">
        <f t="shared" si="4"/>
        <v>2.1850000000000001E-2</v>
      </c>
      <c r="AE35" s="13">
        <f t="shared" si="5"/>
        <v>5.9999999999999995E-4</v>
      </c>
      <c r="AF35" s="13">
        <f t="shared" si="6"/>
        <v>0</v>
      </c>
      <c r="AG35" s="13">
        <f t="shared" si="7"/>
        <v>4.9500000000000004E-3</v>
      </c>
    </row>
    <row r="36" spans="2:33" x14ac:dyDescent="0.3">
      <c r="B36" s="1">
        <f t="shared" si="0"/>
        <v>547</v>
      </c>
      <c r="C36" s="11">
        <v>29</v>
      </c>
      <c r="D36" s="11">
        <v>19453</v>
      </c>
      <c r="E36" s="11">
        <v>535</v>
      </c>
      <c r="F36" s="11">
        <v>0</v>
      </c>
      <c r="G36" s="11">
        <v>12</v>
      </c>
      <c r="H36" s="11">
        <v>0</v>
      </c>
      <c r="I36" s="11">
        <v>0</v>
      </c>
      <c r="J36" s="11">
        <v>58.73</v>
      </c>
      <c r="K36" s="11">
        <v>1.49</v>
      </c>
      <c r="L36" s="11">
        <v>12.8</v>
      </c>
      <c r="M36" s="11">
        <v>1.08</v>
      </c>
      <c r="N36" s="11">
        <v>88</v>
      </c>
      <c r="O36" s="11">
        <v>455</v>
      </c>
      <c r="P36" s="11">
        <v>446</v>
      </c>
      <c r="Q36" s="11">
        <v>9</v>
      </c>
      <c r="R36" s="11">
        <v>0</v>
      </c>
      <c r="S36" s="11">
        <v>19</v>
      </c>
      <c r="T36" s="11">
        <v>3</v>
      </c>
      <c r="U36" s="11"/>
      <c r="V36" s="1">
        <f t="shared" si="8"/>
        <v>98</v>
      </c>
      <c r="W36" s="1">
        <f t="shared" si="9"/>
        <v>0</v>
      </c>
      <c r="X36" s="1">
        <f t="shared" si="9"/>
        <v>0</v>
      </c>
      <c r="Y36" s="1">
        <f t="shared" si="9"/>
        <v>0</v>
      </c>
      <c r="Z36" s="1">
        <f t="shared" si="10"/>
        <v>98</v>
      </c>
      <c r="AA36" s="3">
        <f t="shared" si="1"/>
        <v>0.3725</v>
      </c>
      <c r="AB36" s="13">
        <f t="shared" si="2"/>
        <v>0</v>
      </c>
      <c r="AC36" s="13">
        <f t="shared" si="3"/>
        <v>2.7349999999999999E-2</v>
      </c>
      <c r="AD36" s="13">
        <f t="shared" si="4"/>
        <v>2.6749999999999999E-2</v>
      </c>
      <c r="AE36" s="13">
        <f t="shared" si="5"/>
        <v>5.9999999999999995E-4</v>
      </c>
      <c r="AF36" s="13">
        <f t="shared" si="6"/>
        <v>0</v>
      </c>
      <c r="AG36" s="13">
        <f t="shared" si="7"/>
        <v>4.8999999999999998E-3</v>
      </c>
    </row>
    <row r="37" spans="2:33" x14ac:dyDescent="0.3">
      <c r="B37" s="1">
        <f t="shared" si="0"/>
        <v>703</v>
      </c>
      <c r="C37" s="11">
        <v>30</v>
      </c>
      <c r="D37" s="11">
        <v>19297</v>
      </c>
      <c r="E37" s="11">
        <v>689</v>
      </c>
      <c r="F37" s="11">
        <v>0</v>
      </c>
      <c r="G37" s="11">
        <v>14</v>
      </c>
      <c r="H37" s="11">
        <v>0</v>
      </c>
      <c r="I37" s="11">
        <v>0</v>
      </c>
      <c r="J37" s="11">
        <v>58.73</v>
      </c>
      <c r="K37" s="11">
        <v>1.42</v>
      </c>
      <c r="L37" s="11">
        <v>14.4</v>
      </c>
      <c r="M37" s="11">
        <v>1.43</v>
      </c>
      <c r="N37" s="11">
        <v>107</v>
      </c>
      <c r="O37" s="11">
        <v>592</v>
      </c>
      <c r="P37" s="11">
        <v>582</v>
      </c>
      <c r="Q37" s="11">
        <v>10</v>
      </c>
      <c r="R37" s="11">
        <v>0</v>
      </c>
      <c r="S37" s="11">
        <v>20</v>
      </c>
      <c r="T37" s="11">
        <v>3</v>
      </c>
      <c r="U37" s="11"/>
      <c r="V37" s="1">
        <f t="shared" si="8"/>
        <v>154</v>
      </c>
      <c r="W37" s="1">
        <f t="shared" si="9"/>
        <v>2</v>
      </c>
      <c r="X37" s="1">
        <f t="shared" si="9"/>
        <v>0</v>
      </c>
      <c r="Y37" s="1">
        <f t="shared" si="9"/>
        <v>0</v>
      </c>
      <c r="Z37" s="1">
        <f t="shared" si="10"/>
        <v>156</v>
      </c>
      <c r="AA37" s="3">
        <f t="shared" si="1"/>
        <v>0.35499999999999998</v>
      </c>
      <c r="AB37" s="13">
        <f t="shared" si="2"/>
        <v>0</v>
      </c>
      <c r="AC37" s="13">
        <f t="shared" si="3"/>
        <v>3.5150000000000001E-2</v>
      </c>
      <c r="AD37" s="13">
        <f t="shared" si="4"/>
        <v>3.4450000000000001E-2</v>
      </c>
      <c r="AE37" s="13">
        <f t="shared" si="5"/>
        <v>6.9999999999999999E-4</v>
      </c>
      <c r="AF37" s="13">
        <f t="shared" si="6"/>
        <v>0</v>
      </c>
      <c r="AG37" s="13">
        <f t="shared" si="7"/>
        <v>7.7999999999999996E-3</v>
      </c>
    </row>
    <row r="38" spans="2:33" x14ac:dyDescent="0.3">
      <c r="B38" s="1">
        <f t="shared" si="0"/>
        <v>882</v>
      </c>
      <c r="C38" s="11">
        <v>31</v>
      </c>
      <c r="D38" s="11">
        <v>19118</v>
      </c>
      <c r="E38" s="11">
        <v>863</v>
      </c>
      <c r="F38" s="11">
        <v>0</v>
      </c>
      <c r="G38" s="11">
        <v>19</v>
      </c>
      <c r="H38" s="11">
        <v>0</v>
      </c>
      <c r="I38" s="11">
        <v>0</v>
      </c>
      <c r="J38" s="11">
        <v>58.72</v>
      </c>
      <c r="K38" s="11">
        <v>1.37</v>
      </c>
      <c r="L38" s="11">
        <v>15.2</v>
      </c>
      <c r="M38" s="11">
        <v>1.53</v>
      </c>
      <c r="N38" s="11">
        <v>131</v>
      </c>
      <c r="O38" s="11">
        <v>747</v>
      </c>
      <c r="P38" s="11">
        <v>732</v>
      </c>
      <c r="Q38" s="11">
        <v>15</v>
      </c>
      <c r="R38" s="11">
        <v>0</v>
      </c>
      <c r="S38" s="11">
        <v>22</v>
      </c>
      <c r="T38" s="11">
        <v>2</v>
      </c>
      <c r="U38" s="11"/>
      <c r="V38" s="1">
        <f t="shared" si="8"/>
        <v>174</v>
      </c>
      <c r="W38" s="1">
        <f t="shared" si="9"/>
        <v>5</v>
      </c>
      <c r="X38" s="1">
        <f t="shared" si="9"/>
        <v>0</v>
      </c>
      <c r="Y38" s="1">
        <f t="shared" si="9"/>
        <v>0</v>
      </c>
      <c r="Z38" s="1">
        <f t="shared" si="10"/>
        <v>179</v>
      </c>
      <c r="AA38" s="3">
        <f t="shared" si="1"/>
        <v>0.34250000000000003</v>
      </c>
      <c r="AB38" s="13">
        <f t="shared" si="2"/>
        <v>0</v>
      </c>
      <c r="AC38" s="13">
        <f t="shared" si="3"/>
        <v>4.41E-2</v>
      </c>
      <c r="AD38" s="13">
        <f t="shared" si="4"/>
        <v>4.3150000000000001E-2</v>
      </c>
      <c r="AE38" s="13">
        <f t="shared" si="5"/>
        <v>9.5E-4</v>
      </c>
      <c r="AF38" s="13">
        <f t="shared" si="6"/>
        <v>0</v>
      </c>
      <c r="AG38" s="13">
        <f t="shared" si="7"/>
        <v>8.9499999999999996E-3</v>
      </c>
    </row>
    <row r="39" spans="2:33" x14ac:dyDescent="0.3">
      <c r="B39" s="1">
        <f t="shared" si="0"/>
        <v>1048</v>
      </c>
      <c r="C39" s="11">
        <v>32</v>
      </c>
      <c r="D39" s="11">
        <v>18952</v>
      </c>
      <c r="E39" s="11">
        <v>1028</v>
      </c>
      <c r="F39" s="11">
        <v>0</v>
      </c>
      <c r="G39" s="11">
        <v>20</v>
      </c>
      <c r="H39" s="11">
        <v>0</v>
      </c>
      <c r="I39" s="11">
        <v>0</v>
      </c>
      <c r="J39" s="11">
        <v>58.72</v>
      </c>
      <c r="K39" s="11">
        <v>1.32</v>
      </c>
      <c r="L39" s="11">
        <v>15.3</v>
      </c>
      <c r="M39" s="11">
        <v>1.5</v>
      </c>
      <c r="N39" s="11">
        <v>159</v>
      </c>
      <c r="O39" s="11">
        <v>885</v>
      </c>
      <c r="P39" s="11">
        <v>869</v>
      </c>
      <c r="Q39" s="11">
        <v>16</v>
      </c>
      <c r="R39" s="11">
        <v>0</v>
      </c>
      <c r="S39" s="11">
        <v>26</v>
      </c>
      <c r="T39" s="11">
        <v>3</v>
      </c>
      <c r="U39" s="11"/>
      <c r="V39" s="1">
        <f t="shared" si="8"/>
        <v>165</v>
      </c>
      <c r="W39" s="1">
        <f t="shared" si="9"/>
        <v>1</v>
      </c>
      <c r="X39" s="1">
        <f t="shared" si="9"/>
        <v>0</v>
      </c>
      <c r="Y39" s="1">
        <f t="shared" si="9"/>
        <v>0</v>
      </c>
      <c r="Z39" s="1">
        <f t="shared" si="10"/>
        <v>166</v>
      </c>
      <c r="AA39" s="3">
        <f t="shared" si="1"/>
        <v>0.33</v>
      </c>
      <c r="AB39" s="13">
        <f t="shared" si="2"/>
        <v>0</v>
      </c>
      <c r="AC39" s="13">
        <f t="shared" si="3"/>
        <v>5.2400000000000002E-2</v>
      </c>
      <c r="AD39" s="13">
        <f t="shared" si="4"/>
        <v>5.1400000000000001E-2</v>
      </c>
      <c r="AE39" s="13">
        <f t="shared" si="5"/>
        <v>1E-3</v>
      </c>
      <c r="AF39" s="13">
        <f t="shared" si="6"/>
        <v>0</v>
      </c>
      <c r="AG39" s="13">
        <f t="shared" si="7"/>
        <v>8.3000000000000001E-3</v>
      </c>
    </row>
    <row r="40" spans="2:33" x14ac:dyDescent="0.3">
      <c r="B40" s="1">
        <f t="shared" si="0"/>
        <v>1206</v>
      </c>
      <c r="C40" s="11">
        <v>33</v>
      </c>
      <c r="D40" s="11">
        <v>18794</v>
      </c>
      <c r="E40" s="11">
        <v>1181</v>
      </c>
      <c r="F40" s="11">
        <v>0</v>
      </c>
      <c r="G40" s="11">
        <v>25</v>
      </c>
      <c r="H40" s="11">
        <v>0</v>
      </c>
      <c r="I40" s="11">
        <v>0</v>
      </c>
      <c r="J40" s="11">
        <v>58.72</v>
      </c>
      <c r="K40" s="11">
        <v>1.31</v>
      </c>
      <c r="L40" s="11">
        <v>16.399999999999999</v>
      </c>
      <c r="M40" s="11">
        <v>1.36</v>
      </c>
      <c r="N40" s="11">
        <v>193</v>
      </c>
      <c r="O40" s="11">
        <v>1009</v>
      </c>
      <c r="P40" s="11">
        <v>990</v>
      </c>
      <c r="Q40" s="11">
        <v>19</v>
      </c>
      <c r="R40" s="11">
        <v>0</v>
      </c>
      <c r="S40" s="11">
        <v>32</v>
      </c>
      <c r="T40" s="11">
        <v>4</v>
      </c>
      <c r="U40" s="11"/>
      <c r="V40" s="1">
        <f t="shared" si="8"/>
        <v>153</v>
      </c>
      <c r="W40" s="1">
        <f t="shared" si="9"/>
        <v>5</v>
      </c>
      <c r="X40" s="1">
        <f t="shared" si="9"/>
        <v>0</v>
      </c>
      <c r="Y40" s="1">
        <f t="shared" si="9"/>
        <v>0</v>
      </c>
      <c r="Z40" s="1">
        <f t="shared" si="10"/>
        <v>158</v>
      </c>
      <c r="AA40" s="3">
        <f t="shared" si="1"/>
        <v>0.32750000000000001</v>
      </c>
      <c r="AB40" s="13">
        <f t="shared" si="2"/>
        <v>0</v>
      </c>
      <c r="AC40" s="13">
        <f t="shared" si="3"/>
        <v>6.0299999999999999E-2</v>
      </c>
      <c r="AD40" s="13">
        <f t="shared" si="4"/>
        <v>5.9049999999999998E-2</v>
      </c>
      <c r="AE40" s="13">
        <f t="shared" si="5"/>
        <v>1.25E-3</v>
      </c>
      <c r="AF40" s="13">
        <f t="shared" si="6"/>
        <v>0</v>
      </c>
      <c r="AG40" s="13">
        <f t="shared" si="7"/>
        <v>7.9000000000000008E-3</v>
      </c>
    </row>
    <row r="41" spans="2:33" x14ac:dyDescent="0.3">
      <c r="B41" s="1">
        <f t="shared" si="0"/>
        <v>1343</v>
      </c>
      <c r="C41" s="11">
        <v>34</v>
      </c>
      <c r="D41" s="11">
        <v>18657</v>
      </c>
      <c r="E41" s="11">
        <v>1310</v>
      </c>
      <c r="F41" s="11">
        <v>0</v>
      </c>
      <c r="G41" s="11">
        <v>33</v>
      </c>
      <c r="H41" s="11">
        <v>0</v>
      </c>
      <c r="I41" s="11">
        <v>0</v>
      </c>
      <c r="J41" s="11">
        <v>58.71</v>
      </c>
      <c r="K41" s="11">
        <v>1.35</v>
      </c>
      <c r="L41" s="11">
        <v>16.8</v>
      </c>
      <c r="M41" s="11">
        <v>1.67</v>
      </c>
      <c r="N41" s="11">
        <v>241</v>
      </c>
      <c r="O41" s="11">
        <v>1098</v>
      </c>
      <c r="P41" s="11">
        <v>1071</v>
      </c>
      <c r="Q41" s="11">
        <v>27</v>
      </c>
      <c r="R41" s="11">
        <v>0</v>
      </c>
      <c r="S41" s="11">
        <v>40</v>
      </c>
      <c r="T41" s="11">
        <v>4</v>
      </c>
      <c r="U41" s="11"/>
      <c r="V41" s="1">
        <f t="shared" si="8"/>
        <v>129</v>
      </c>
      <c r="W41" s="1">
        <f t="shared" si="9"/>
        <v>8</v>
      </c>
      <c r="X41" s="1">
        <f t="shared" si="9"/>
        <v>0</v>
      </c>
      <c r="Y41" s="1">
        <f t="shared" si="9"/>
        <v>0</v>
      </c>
      <c r="Z41" s="1">
        <f t="shared" si="10"/>
        <v>137</v>
      </c>
      <c r="AA41" s="3">
        <f t="shared" si="1"/>
        <v>0.33750000000000002</v>
      </c>
      <c r="AB41" s="13">
        <f t="shared" si="2"/>
        <v>0</v>
      </c>
      <c r="AC41" s="13">
        <f t="shared" si="3"/>
        <v>6.7150000000000001E-2</v>
      </c>
      <c r="AD41" s="13">
        <f t="shared" si="4"/>
        <v>6.5500000000000003E-2</v>
      </c>
      <c r="AE41" s="13">
        <f t="shared" si="5"/>
        <v>1.65E-3</v>
      </c>
      <c r="AF41" s="13">
        <f t="shared" si="6"/>
        <v>0</v>
      </c>
      <c r="AG41" s="13">
        <f t="shared" si="7"/>
        <v>6.8500000000000002E-3</v>
      </c>
    </row>
    <row r="42" spans="2:33" x14ac:dyDescent="0.3">
      <c r="B42" s="1">
        <f t="shared" si="0"/>
        <v>1454</v>
      </c>
      <c r="C42" s="11">
        <v>35</v>
      </c>
      <c r="D42" s="11">
        <v>18546</v>
      </c>
      <c r="E42" s="11">
        <v>1417</v>
      </c>
      <c r="F42" s="11">
        <v>0</v>
      </c>
      <c r="G42" s="11">
        <v>37</v>
      </c>
      <c r="H42" s="11">
        <v>0</v>
      </c>
      <c r="I42" s="11">
        <v>0</v>
      </c>
      <c r="J42" s="11">
        <v>58.71</v>
      </c>
      <c r="K42" s="11">
        <v>1.41</v>
      </c>
      <c r="L42" s="11">
        <v>16.3</v>
      </c>
      <c r="M42" s="11">
        <v>1.65</v>
      </c>
      <c r="N42" s="11">
        <v>294</v>
      </c>
      <c r="O42" s="11">
        <v>1156</v>
      </c>
      <c r="P42" s="11">
        <v>1126</v>
      </c>
      <c r="Q42" s="11">
        <v>30</v>
      </c>
      <c r="R42" s="11">
        <v>0</v>
      </c>
      <c r="S42" s="11">
        <v>47</v>
      </c>
      <c r="T42" s="11">
        <v>4</v>
      </c>
      <c r="U42" s="11"/>
      <c r="V42" s="1">
        <f t="shared" si="8"/>
        <v>107</v>
      </c>
      <c r="W42" s="1">
        <f t="shared" si="9"/>
        <v>4</v>
      </c>
      <c r="X42" s="1">
        <f t="shared" si="9"/>
        <v>0</v>
      </c>
      <c r="Y42" s="1">
        <f t="shared" si="9"/>
        <v>0</v>
      </c>
      <c r="Z42" s="1">
        <f t="shared" si="10"/>
        <v>111</v>
      </c>
      <c r="AA42" s="3">
        <f t="shared" si="1"/>
        <v>0.35249999999999998</v>
      </c>
      <c r="AB42" s="13">
        <f t="shared" si="2"/>
        <v>0</v>
      </c>
      <c r="AC42" s="13">
        <f t="shared" si="3"/>
        <v>7.2700000000000001E-2</v>
      </c>
      <c r="AD42" s="13">
        <f t="shared" si="4"/>
        <v>7.0849999999999996E-2</v>
      </c>
      <c r="AE42" s="13">
        <f t="shared" si="5"/>
        <v>1.8500000000000001E-3</v>
      </c>
      <c r="AF42" s="13">
        <f t="shared" si="6"/>
        <v>0</v>
      </c>
      <c r="AG42" s="13">
        <f t="shared" si="7"/>
        <v>5.5500000000000002E-3</v>
      </c>
    </row>
    <row r="43" spans="2:33" x14ac:dyDescent="0.3">
      <c r="B43" s="1">
        <f t="shared" si="0"/>
        <v>1624</v>
      </c>
      <c r="C43" s="11">
        <v>36</v>
      </c>
      <c r="D43" s="11">
        <v>18376</v>
      </c>
      <c r="E43" s="11">
        <v>1585</v>
      </c>
      <c r="F43" s="11">
        <v>0</v>
      </c>
      <c r="G43" s="11">
        <v>39</v>
      </c>
      <c r="H43" s="11">
        <v>0</v>
      </c>
      <c r="I43" s="11">
        <v>0</v>
      </c>
      <c r="J43" s="11">
        <v>58.72</v>
      </c>
      <c r="K43" s="11">
        <v>1.45</v>
      </c>
      <c r="L43" s="11">
        <v>16.2</v>
      </c>
      <c r="M43" s="11">
        <v>1.67</v>
      </c>
      <c r="N43" s="11">
        <v>355</v>
      </c>
      <c r="O43" s="11">
        <v>1265</v>
      </c>
      <c r="P43" s="11">
        <v>1233</v>
      </c>
      <c r="Q43" s="11">
        <v>32</v>
      </c>
      <c r="R43" s="11">
        <v>0</v>
      </c>
      <c r="S43" s="11">
        <v>65</v>
      </c>
      <c r="T43" s="11">
        <v>6</v>
      </c>
      <c r="U43" s="11"/>
      <c r="V43" s="1">
        <f t="shared" si="8"/>
        <v>168</v>
      </c>
      <c r="W43" s="1">
        <f t="shared" si="9"/>
        <v>2</v>
      </c>
      <c r="X43" s="1">
        <f t="shared" si="9"/>
        <v>0</v>
      </c>
      <c r="Y43" s="1">
        <f t="shared" si="9"/>
        <v>0</v>
      </c>
      <c r="Z43" s="1">
        <f t="shared" si="10"/>
        <v>170</v>
      </c>
      <c r="AA43" s="3">
        <f t="shared" si="1"/>
        <v>0.36249999999999999</v>
      </c>
      <c r="AB43" s="13">
        <f t="shared" si="2"/>
        <v>0</v>
      </c>
      <c r="AC43" s="13">
        <f t="shared" si="3"/>
        <v>8.1199999999999994E-2</v>
      </c>
      <c r="AD43" s="13">
        <f t="shared" si="4"/>
        <v>7.9250000000000001E-2</v>
      </c>
      <c r="AE43" s="13">
        <f t="shared" si="5"/>
        <v>1.9499999999999999E-3</v>
      </c>
      <c r="AF43" s="13">
        <f t="shared" si="6"/>
        <v>0</v>
      </c>
      <c r="AG43" s="13">
        <f t="shared" si="7"/>
        <v>8.5000000000000006E-3</v>
      </c>
    </row>
    <row r="44" spans="2:33" x14ac:dyDescent="0.3">
      <c r="B44" s="1">
        <f t="shared" si="0"/>
        <v>1880</v>
      </c>
      <c r="C44" s="11">
        <v>37</v>
      </c>
      <c r="D44" s="11">
        <v>18120</v>
      </c>
      <c r="E44" s="11">
        <v>1835</v>
      </c>
      <c r="F44" s="11">
        <v>0</v>
      </c>
      <c r="G44" s="11">
        <v>45</v>
      </c>
      <c r="H44" s="11">
        <v>0</v>
      </c>
      <c r="I44" s="11">
        <v>0</v>
      </c>
      <c r="J44" s="11">
        <v>58.72</v>
      </c>
      <c r="K44" s="11">
        <v>1.47</v>
      </c>
      <c r="L44" s="11">
        <v>16.600000000000001</v>
      </c>
      <c r="M44" s="11">
        <v>1.67</v>
      </c>
      <c r="N44" s="11">
        <v>406</v>
      </c>
      <c r="O44" s="11">
        <v>1470</v>
      </c>
      <c r="P44" s="11">
        <v>1433</v>
      </c>
      <c r="Q44" s="11">
        <v>37</v>
      </c>
      <c r="R44" s="11">
        <v>0</v>
      </c>
      <c r="S44" s="11">
        <v>78</v>
      </c>
      <c r="T44" s="11">
        <v>7</v>
      </c>
      <c r="U44" s="11"/>
      <c r="V44" s="1">
        <f t="shared" si="8"/>
        <v>250</v>
      </c>
      <c r="W44" s="1">
        <f t="shared" si="9"/>
        <v>6</v>
      </c>
      <c r="X44" s="1">
        <f t="shared" si="9"/>
        <v>0</v>
      </c>
      <c r="Y44" s="1">
        <f t="shared" si="9"/>
        <v>0</v>
      </c>
      <c r="Z44" s="1">
        <f t="shared" si="10"/>
        <v>256</v>
      </c>
      <c r="AA44" s="3">
        <f t="shared" si="1"/>
        <v>0.36749999999999999</v>
      </c>
      <c r="AB44" s="13">
        <f t="shared" si="2"/>
        <v>0</v>
      </c>
      <c r="AC44" s="13">
        <f t="shared" si="3"/>
        <v>9.4E-2</v>
      </c>
      <c r="AD44" s="13">
        <f t="shared" si="4"/>
        <v>9.1749999999999998E-2</v>
      </c>
      <c r="AE44" s="13">
        <f t="shared" si="5"/>
        <v>2.2499999999999998E-3</v>
      </c>
      <c r="AF44" s="13">
        <f t="shared" si="6"/>
        <v>0</v>
      </c>
      <c r="AG44" s="13">
        <f t="shared" si="7"/>
        <v>1.2800000000000001E-2</v>
      </c>
    </row>
    <row r="45" spans="2:33" x14ac:dyDescent="0.3">
      <c r="B45" s="1">
        <f t="shared" si="0"/>
        <v>2157</v>
      </c>
      <c r="C45" s="11">
        <v>38</v>
      </c>
      <c r="D45" s="11">
        <v>17843</v>
      </c>
      <c r="E45" s="11">
        <v>2105</v>
      </c>
      <c r="F45" s="11">
        <v>0</v>
      </c>
      <c r="G45" s="11">
        <v>52</v>
      </c>
      <c r="H45" s="11">
        <v>0</v>
      </c>
      <c r="I45" s="11">
        <v>0</v>
      </c>
      <c r="J45" s="11">
        <v>58.72</v>
      </c>
      <c r="K45" s="11">
        <v>1.47</v>
      </c>
      <c r="L45" s="11">
        <v>16.600000000000001</v>
      </c>
      <c r="M45" s="11">
        <v>2.58</v>
      </c>
      <c r="N45" s="11">
        <v>466</v>
      </c>
      <c r="O45" s="11">
        <v>1687</v>
      </c>
      <c r="P45" s="11">
        <v>1647</v>
      </c>
      <c r="Q45" s="11">
        <v>40</v>
      </c>
      <c r="R45" s="11">
        <v>0</v>
      </c>
      <c r="S45" s="11">
        <v>95</v>
      </c>
      <c r="T45" s="11">
        <v>7</v>
      </c>
      <c r="U45" s="11"/>
      <c r="V45" s="1">
        <f t="shared" si="8"/>
        <v>270</v>
      </c>
      <c r="W45" s="1">
        <f t="shared" si="9"/>
        <v>7</v>
      </c>
      <c r="X45" s="1">
        <f t="shared" si="9"/>
        <v>0</v>
      </c>
      <c r="Y45" s="1">
        <f t="shared" si="9"/>
        <v>0</v>
      </c>
      <c r="Z45" s="1">
        <f t="shared" si="10"/>
        <v>277</v>
      </c>
      <c r="AA45" s="3">
        <f t="shared" si="1"/>
        <v>0.36749999999999999</v>
      </c>
      <c r="AB45" s="13">
        <f t="shared" si="2"/>
        <v>0</v>
      </c>
      <c r="AC45" s="13">
        <f t="shared" si="3"/>
        <v>0.10785</v>
      </c>
      <c r="AD45" s="13">
        <f t="shared" si="4"/>
        <v>0.10525</v>
      </c>
      <c r="AE45" s="13">
        <f t="shared" si="5"/>
        <v>2.5999999999999999E-3</v>
      </c>
      <c r="AF45" s="13">
        <f t="shared" si="6"/>
        <v>0</v>
      </c>
      <c r="AG45" s="13">
        <f t="shared" si="7"/>
        <v>1.3849999999999999E-2</v>
      </c>
    </row>
    <row r="46" spans="2:33" x14ac:dyDescent="0.3">
      <c r="B46" s="1">
        <f t="shared" si="0"/>
        <v>2483</v>
      </c>
      <c r="C46" s="11">
        <v>39</v>
      </c>
      <c r="D46" s="11">
        <v>17517</v>
      </c>
      <c r="E46" s="11">
        <v>2423</v>
      </c>
      <c r="F46" s="11">
        <v>0</v>
      </c>
      <c r="G46" s="11">
        <v>59</v>
      </c>
      <c r="H46" s="11">
        <v>0</v>
      </c>
      <c r="I46" s="11">
        <v>1</v>
      </c>
      <c r="J46" s="11">
        <v>58.72</v>
      </c>
      <c r="K46" s="11">
        <v>1.44</v>
      </c>
      <c r="L46" s="11">
        <v>16.7</v>
      </c>
      <c r="M46" s="11">
        <v>2.93</v>
      </c>
      <c r="N46" s="11">
        <v>530</v>
      </c>
      <c r="O46" s="11">
        <v>1949</v>
      </c>
      <c r="P46" s="11">
        <v>1903</v>
      </c>
      <c r="Q46" s="11">
        <v>45</v>
      </c>
      <c r="R46" s="11">
        <v>1</v>
      </c>
      <c r="S46" s="11">
        <v>110</v>
      </c>
      <c r="T46" s="11">
        <v>9</v>
      </c>
      <c r="U46" s="11"/>
      <c r="V46" s="1">
        <f t="shared" si="8"/>
        <v>318</v>
      </c>
      <c r="W46" s="1">
        <f t="shared" si="9"/>
        <v>7</v>
      </c>
      <c r="X46" s="1">
        <f t="shared" si="9"/>
        <v>0</v>
      </c>
      <c r="Y46" s="1">
        <f t="shared" si="9"/>
        <v>1</v>
      </c>
      <c r="Z46" s="1">
        <f t="shared" si="10"/>
        <v>326</v>
      </c>
      <c r="AA46" s="3">
        <f t="shared" si="1"/>
        <v>0.36</v>
      </c>
      <c r="AB46" s="13">
        <f t="shared" si="2"/>
        <v>4.0273862263391061E-4</v>
      </c>
      <c r="AC46" s="13">
        <f t="shared" si="3"/>
        <v>0.12415</v>
      </c>
      <c r="AD46" s="13">
        <f t="shared" si="4"/>
        <v>0.12114999999999999</v>
      </c>
      <c r="AE46" s="13">
        <f t="shared" si="5"/>
        <v>2.9499999999999999E-3</v>
      </c>
      <c r="AF46" s="13">
        <f t="shared" si="6"/>
        <v>5.0000000000000002E-5</v>
      </c>
      <c r="AG46" s="13">
        <f t="shared" si="7"/>
        <v>1.6299999999999999E-2</v>
      </c>
    </row>
    <row r="47" spans="2:33" x14ac:dyDescent="0.3">
      <c r="B47" s="1">
        <f t="shared" si="0"/>
        <v>2922</v>
      </c>
      <c r="C47" s="11">
        <v>40</v>
      </c>
      <c r="D47" s="11">
        <v>17078</v>
      </c>
      <c r="E47" s="11">
        <v>2849</v>
      </c>
      <c r="F47" s="11">
        <v>0</v>
      </c>
      <c r="G47" s="11">
        <v>72</v>
      </c>
      <c r="H47" s="11">
        <v>0</v>
      </c>
      <c r="I47" s="11">
        <v>1</v>
      </c>
      <c r="J47" s="11">
        <v>58.71</v>
      </c>
      <c r="K47" s="11">
        <v>1.43</v>
      </c>
      <c r="L47" s="11">
        <v>17.600000000000001</v>
      </c>
      <c r="M47" s="11">
        <v>2.95</v>
      </c>
      <c r="N47" s="11">
        <v>618</v>
      </c>
      <c r="O47" s="11">
        <v>2300</v>
      </c>
      <c r="P47" s="11">
        <v>2244</v>
      </c>
      <c r="Q47" s="11">
        <v>55</v>
      </c>
      <c r="R47" s="11">
        <v>1</v>
      </c>
      <c r="S47" s="11">
        <v>120</v>
      </c>
      <c r="T47" s="11">
        <v>11</v>
      </c>
      <c r="U47" s="11"/>
      <c r="V47" s="1">
        <f t="shared" si="8"/>
        <v>426</v>
      </c>
      <c r="W47" s="1">
        <f t="shared" si="9"/>
        <v>13</v>
      </c>
      <c r="X47" s="1">
        <f t="shared" si="9"/>
        <v>0</v>
      </c>
      <c r="Y47" s="1">
        <f t="shared" si="9"/>
        <v>0</v>
      </c>
      <c r="Z47" s="1">
        <f t="shared" si="10"/>
        <v>439</v>
      </c>
      <c r="AA47" s="3">
        <f t="shared" si="1"/>
        <v>0.35749999999999998</v>
      </c>
      <c r="AB47" s="13">
        <f t="shared" si="2"/>
        <v>3.4223134839151266E-4</v>
      </c>
      <c r="AC47" s="13">
        <f t="shared" si="3"/>
        <v>0.14610000000000001</v>
      </c>
      <c r="AD47" s="13">
        <f t="shared" si="4"/>
        <v>0.14244999999999999</v>
      </c>
      <c r="AE47" s="13">
        <f t="shared" si="5"/>
        <v>3.5999999999999999E-3</v>
      </c>
      <c r="AF47" s="13">
        <f t="shared" si="6"/>
        <v>5.0000000000000002E-5</v>
      </c>
      <c r="AG47" s="13">
        <f t="shared" si="7"/>
        <v>2.1950000000000001E-2</v>
      </c>
    </row>
    <row r="48" spans="2:33" x14ac:dyDescent="0.3">
      <c r="B48" s="1">
        <f t="shared" si="0"/>
        <v>3295</v>
      </c>
      <c r="C48" s="11">
        <v>41</v>
      </c>
      <c r="D48" s="11">
        <v>16705</v>
      </c>
      <c r="E48" s="11">
        <v>3207</v>
      </c>
      <c r="F48" s="11">
        <v>0</v>
      </c>
      <c r="G48" s="11">
        <v>87</v>
      </c>
      <c r="H48" s="11">
        <v>0</v>
      </c>
      <c r="I48" s="11">
        <v>1</v>
      </c>
      <c r="J48" s="11">
        <v>58.71</v>
      </c>
      <c r="K48" s="11">
        <v>1.43</v>
      </c>
      <c r="L48" s="11">
        <v>17.100000000000001</v>
      </c>
      <c r="M48" s="11">
        <v>3.01</v>
      </c>
      <c r="N48" s="11">
        <v>705</v>
      </c>
      <c r="O48" s="11">
        <v>2586</v>
      </c>
      <c r="P48" s="11">
        <v>2520</v>
      </c>
      <c r="Q48" s="11">
        <v>65</v>
      </c>
      <c r="R48" s="11">
        <v>1</v>
      </c>
      <c r="S48" s="11">
        <v>134</v>
      </c>
      <c r="T48" s="11">
        <v>12</v>
      </c>
      <c r="U48" s="11"/>
      <c r="V48" s="1">
        <f t="shared" si="8"/>
        <v>358</v>
      </c>
      <c r="W48" s="1">
        <f t="shared" si="9"/>
        <v>15</v>
      </c>
      <c r="X48" s="1">
        <f t="shared" si="9"/>
        <v>0</v>
      </c>
      <c r="Y48" s="1">
        <f t="shared" si="9"/>
        <v>0</v>
      </c>
      <c r="Z48" s="1">
        <f t="shared" si="10"/>
        <v>373</v>
      </c>
      <c r="AA48" s="3">
        <f t="shared" si="1"/>
        <v>0.35749999999999998</v>
      </c>
      <c r="AB48" s="13">
        <f t="shared" si="2"/>
        <v>3.0349013657056146E-4</v>
      </c>
      <c r="AC48" s="13">
        <f t="shared" si="3"/>
        <v>0.16475000000000001</v>
      </c>
      <c r="AD48" s="13">
        <f t="shared" si="4"/>
        <v>0.16034999999999999</v>
      </c>
      <c r="AE48" s="13">
        <f t="shared" si="5"/>
        <v>4.3499999999999997E-3</v>
      </c>
      <c r="AF48" s="13">
        <f t="shared" si="6"/>
        <v>5.0000000000000002E-5</v>
      </c>
      <c r="AG48" s="13">
        <f t="shared" si="7"/>
        <v>1.865E-2</v>
      </c>
    </row>
    <row r="49" spans="2:33" x14ac:dyDescent="0.3">
      <c r="B49" s="1">
        <f t="shared" si="0"/>
        <v>3606</v>
      </c>
      <c r="C49" s="11">
        <v>42</v>
      </c>
      <c r="D49" s="11">
        <v>16394</v>
      </c>
      <c r="E49" s="11">
        <v>3498</v>
      </c>
      <c r="F49" s="11">
        <v>0</v>
      </c>
      <c r="G49" s="11">
        <v>105</v>
      </c>
      <c r="H49" s="11">
        <v>0</v>
      </c>
      <c r="I49" s="11">
        <v>3</v>
      </c>
      <c r="J49" s="11">
        <v>58.71</v>
      </c>
      <c r="K49" s="11">
        <v>1.42</v>
      </c>
      <c r="L49" s="11">
        <v>17.3</v>
      </c>
      <c r="M49" s="11">
        <v>2.82</v>
      </c>
      <c r="N49" s="11">
        <v>802</v>
      </c>
      <c r="O49" s="11">
        <v>2800</v>
      </c>
      <c r="P49" s="11">
        <v>2716</v>
      </c>
      <c r="Q49" s="11">
        <v>81</v>
      </c>
      <c r="R49" s="11">
        <v>3</v>
      </c>
      <c r="S49" s="11">
        <v>156</v>
      </c>
      <c r="T49" s="11">
        <v>15</v>
      </c>
      <c r="U49" s="11"/>
      <c r="V49" s="1">
        <f t="shared" si="8"/>
        <v>291</v>
      </c>
      <c r="W49" s="1">
        <f t="shared" si="9"/>
        <v>18</v>
      </c>
      <c r="X49" s="1">
        <f t="shared" si="9"/>
        <v>0</v>
      </c>
      <c r="Y49" s="1">
        <f t="shared" si="9"/>
        <v>2</v>
      </c>
      <c r="Z49" s="1">
        <f t="shared" si="10"/>
        <v>311</v>
      </c>
      <c r="AA49" s="3">
        <f t="shared" si="1"/>
        <v>0.35499999999999998</v>
      </c>
      <c r="AB49" s="13">
        <f t="shared" si="2"/>
        <v>8.3194675540765393E-4</v>
      </c>
      <c r="AC49" s="13">
        <f t="shared" si="3"/>
        <v>0.18029999999999999</v>
      </c>
      <c r="AD49" s="13">
        <f t="shared" si="4"/>
        <v>0.1749</v>
      </c>
      <c r="AE49" s="13">
        <f t="shared" si="5"/>
        <v>5.2500000000000003E-3</v>
      </c>
      <c r="AF49" s="13">
        <f t="shared" si="6"/>
        <v>1.4999999999999999E-4</v>
      </c>
      <c r="AG49" s="13">
        <f t="shared" si="7"/>
        <v>1.555E-2</v>
      </c>
    </row>
    <row r="50" spans="2:33" x14ac:dyDescent="0.3">
      <c r="B50" s="1">
        <f t="shared" si="0"/>
        <v>3875</v>
      </c>
      <c r="C50" s="11">
        <v>43</v>
      </c>
      <c r="D50" s="11">
        <v>16125</v>
      </c>
      <c r="E50" s="11">
        <v>3744</v>
      </c>
      <c r="F50" s="11">
        <v>0</v>
      </c>
      <c r="G50" s="11">
        <v>128</v>
      </c>
      <c r="H50" s="11">
        <v>0</v>
      </c>
      <c r="I50" s="11">
        <v>3</v>
      </c>
      <c r="J50" s="11">
        <v>58.71</v>
      </c>
      <c r="K50" s="11">
        <v>1.43</v>
      </c>
      <c r="L50" s="11">
        <v>17.399999999999999</v>
      </c>
      <c r="M50" s="11">
        <v>2.76</v>
      </c>
      <c r="N50" s="11">
        <v>903</v>
      </c>
      <c r="O50" s="11">
        <v>2968</v>
      </c>
      <c r="P50" s="11">
        <v>2862</v>
      </c>
      <c r="Q50" s="11">
        <v>103</v>
      </c>
      <c r="R50" s="11">
        <v>3</v>
      </c>
      <c r="S50" s="11">
        <v>171</v>
      </c>
      <c r="T50" s="11">
        <v>13</v>
      </c>
      <c r="U50" s="11"/>
      <c r="V50" s="1">
        <f t="shared" si="8"/>
        <v>246</v>
      </c>
      <c r="W50" s="1">
        <f t="shared" si="9"/>
        <v>23</v>
      </c>
      <c r="X50" s="1">
        <f t="shared" si="9"/>
        <v>0</v>
      </c>
      <c r="Y50" s="1">
        <f t="shared" si="9"/>
        <v>0</v>
      </c>
      <c r="Z50" s="1">
        <f t="shared" si="10"/>
        <v>269</v>
      </c>
      <c r="AA50" s="3">
        <f t="shared" si="1"/>
        <v>0.35749999999999998</v>
      </c>
      <c r="AB50" s="13">
        <f t="shared" si="2"/>
        <v>7.7419354838709675E-4</v>
      </c>
      <c r="AC50" s="13">
        <f t="shared" si="3"/>
        <v>0.19375000000000001</v>
      </c>
      <c r="AD50" s="13">
        <f t="shared" si="4"/>
        <v>0.18720000000000001</v>
      </c>
      <c r="AE50" s="13">
        <f t="shared" si="5"/>
        <v>6.4000000000000003E-3</v>
      </c>
      <c r="AF50" s="13">
        <f t="shared" si="6"/>
        <v>1.4999999999999999E-4</v>
      </c>
      <c r="AG50" s="13">
        <f t="shared" si="7"/>
        <v>1.345E-2</v>
      </c>
    </row>
    <row r="51" spans="2:33" x14ac:dyDescent="0.3">
      <c r="B51" s="1">
        <f t="shared" si="0"/>
        <v>4081</v>
      </c>
      <c r="C51" s="11">
        <v>44</v>
      </c>
      <c r="D51" s="11">
        <v>15919</v>
      </c>
      <c r="E51" s="11">
        <v>3933</v>
      </c>
      <c r="F51" s="11">
        <v>0</v>
      </c>
      <c r="G51" s="11">
        <v>145</v>
      </c>
      <c r="H51" s="11">
        <v>0</v>
      </c>
      <c r="I51" s="11">
        <v>3</v>
      </c>
      <c r="J51" s="11">
        <v>58.72</v>
      </c>
      <c r="K51" s="11">
        <v>1.45</v>
      </c>
      <c r="L51" s="11">
        <v>17.7</v>
      </c>
      <c r="M51" s="11">
        <v>2.66</v>
      </c>
      <c r="N51" s="11">
        <v>1027</v>
      </c>
      <c r="O51" s="11">
        <v>3050</v>
      </c>
      <c r="P51" s="11">
        <v>2931</v>
      </c>
      <c r="Q51" s="11">
        <v>116</v>
      </c>
      <c r="R51" s="11">
        <v>3</v>
      </c>
      <c r="S51" s="11">
        <v>196</v>
      </c>
      <c r="T51" s="11">
        <v>17</v>
      </c>
      <c r="U51" s="11"/>
      <c r="V51" s="1">
        <f t="shared" si="8"/>
        <v>189</v>
      </c>
      <c r="W51" s="1">
        <f t="shared" si="9"/>
        <v>17</v>
      </c>
      <c r="X51" s="1">
        <f t="shared" si="9"/>
        <v>0</v>
      </c>
      <c r="Y51" s="1">
        <f t="shared" si="9"/>
        <v>0</v>
      </c>
      <c r="Z51" s="1">
        <f t="shared" si="10"/>
        <v>206</v>
      </c>
      <c r="AA51" s="3">
        <f t="shared" si="1"/>
        <v>0.36249999999999999</v>
      </c>
      <c r="AB51" s="13">
        <f t="shared" si="2"/>
        <v>7.3511394266111249E-4</v>
      </c>
      <c r="AC51" s="13">
        <f t="shared" si="3"/>
        <v>0.20405000000000001</v>
      </c>
      <c r="AD51" s="13">
        <f t="shared" si="4"/>
        <v>0.19664999999999999</v>
      </c>
      <c r="AE51" s="13">
        <f t="shared" si="5"/>
        <v>7.2500000000000004E-3</v>
      </c>
      <c r="AF51" s="13">
        <f t="shared" si="6"/>
        <v>1.4999999999999999E-4</v>
      </c>
      <c r="AG51" s="13">
        <f t="shared" si="7"/>
        <v>1.03E-2</v>
      </c>
    </row>
    <row r="52" spans="2:33" x14ac:dyDescent="0.3">
      <c r="B52" s="1">
        <f t="shared" si="0"/>
        <v>4275</v>
      </c>
      <c r="C52" s="11">
        <v>45</v>
      </c>
      <c r="D52" s="11">
        <v>15725</v>
      </c>
      <c r="E52" s="11">
        <v>4082</v>
      </c>
      <c r="F52" s="11">
        <v>0</v>
      </c>
      <c r="G52" s="11">
        <v>190</v>
      </c>
      <c r="H52" s="11">
        <v>0</v>
      </c>
      <c r="I52" s="11">
        <v>3</v>
      </c>
      <c r="J52" s="11">
        <v>58.72</v>
      </c>
      <c r="K52" s="11">
        <v>1.48</v>
      </c>
      <c r="L52" s="11">
        <v>18.5</v>
      </c>
      <c r="M52" s="11">
        <v>2.4500000000000002</v>
      </c>
      <c r="N52" s="11">
        <v>1169</v>
      </c>
      <c r="O52" s="11">
        <v>3102</v>
      </c>
      <c r="P52" s="11">
        <v>2946</v>
      </c>
      <c r="Q52" s="11">
        <v>153</v>
      </c>
      <c r="R52" s="11">
        <v>3</v>
      </c>
      <c r="S52" s="11">
        <v>223</v>
      </c>
      <c r="T52" s="11">
        <v>20</v>
      </c>
      <c r="U52" s="11"/>
      <c r="V52" s="1">
        <f t="shared" si="8"/>
        <v>149</v>
      </c>
      <c r="W52" s="1">
        <f t="shared" si="9"/>
        <v>45</v>
      </c>
      <c r="X52" s="1">
        <f t="shared" si="9"/>
        <v>0</v>
      </c>
      <c r="Y52" s="1">
        <f t="shared" si="9"/>
        <v>0</v>
      </c>
      <c r="Z52" s="1">
        <f t="shared" si="10"/>
        <v>194</v>
      </c>
      <c r="AA52" s="3">
        <f t="shared" si="1"/>
        <v>0.37</v>
      </c>
      <c r="AB52" s="13">
        <f t="shared" si="2"/>
        <v>7.0175438596491223E-4</v>
      </c>
      <c r="AC52" s="13">
        <f t="shared" si="3"/>
        <v>0.21375</v>
      </c>
      <c r="AD52" s="13">
        <f t="shared" si="4"/>
        <v>0.2041</v>
      </c>
      <c r="AE52" s="13">
        <f t="shared" si="5"/>
        <v>9.4999999999999998E-3</v>
      </c>
      <c r="AF52" s="13">
        <f t="shared" si="6"/>
        <v>1.4999999999999999E-4</v>
      </c>
      <c r="AG52" s="13">
        <f t="shared" si="7"/>
        <v>9.7000000000000003E-3</v>
      </c>
    </row>
    <row r="53" spans="2:33" x14ac:dyDescent="0.3">
      <c r="B53" s="1">
        <f t="shared" si="0"/>
        <v>4485</v>
      </c>
      <c r="C53" s="11">
        <v>46</v>
      </c>
      <c r="D53" s="11">
        <v>15515</v>
      </c>
      <c r="E53" s="11">
        <v>4245</v>
      </c>
      <c r="F53" s="11">
        <v>0</v>
      </c>
      <c r="G53" s="11">
        <v>237</v>
      </c>
      <c r="H53" s="11">
        <v>0</v>
      </c>
      <c r="I53" s="11">
        <v>3</v>
      </c>
      <c r="J53" s="11">
        <v>58.73</v>
      </c>
      <c r="K53" s="11">
        <v>1.51</v>
      </c>
      <c r="L53" s="11">
        <v>18.600000000000001</v>
      </c>
      <c r="M53" s="11">
        <v>2.2400000000000002</v>
      </c>
      <c r="N53" s="11">
        <v>1328</v>
      </c>
      <c r="O53" s="11">
        <v>3153</v>
      </c>
      <c r="P53" s="11">
        <v>2963</v>
      </c>
      <c r="Q53" s="11">
        <v>187</v>
      </c>
      <c r="R53" s="11">
        <v>3</v>
      </c>
      <c r="S53" s="11">
        <v>267</v>
      </c>
      <c r="T53" s="11">
        <v>27</v>
      </c>
      <c r="U53" s="11"/>
      <c r="V53" s="1">
        <f t="shared" si="8"/>
        <v>163</v>
      </c>
      <c r="W53" s="1">
        <f t="shared" si="9"/>
        <v>47</v>
      </c>
      <c r="X53" s="1">
        <f t="shared" si="9"/>
        <v>0</v>
      </c>
      <c r="Y53" s="1">
        <f t="shared" si="9"/>
        <v>0</v>
      </c>
      <c r="Z53" s="1">
        <f t="shared" si="10"/>
        <v>210</v>
      </c>
      <c r="AA53" s="3">
        <f t="shared" si="1"/>
        <v>0.3775</v>
      </c>
      <c r="AB53" s="13">
        <f t="shared" si="2"/>
        <v>6.6889632107023408E-4</v>
      </c>
      <c r="AC53" s="13">
        <f t="shared" si="3"/>
        <v>0.22425</v>
      </c>
      <c r="AD53" s="13">
        <f t="shared" si="4"/>
        <v>0.21224999999999999</v>
      </c>
      <c r="AE53" s="13">
        <f t="shared" si="5"/>
        <v>1.1849999999999999E-2</v>
      </c>
      <c r="AF53" s="13">
        <f t="shared" si="6"/>
        <v>1.4999999999999999E-4</v>
      </c>
      <c r="AG53" s="13">
        <f t="shared" si="7"/>
        <v>1.0500000000000001E-2</v>
      </c>
    </row>
    <row r="54" spans="2:33" x14ac:dyDescent="0.3">
      <c r="B54" s="1">
        <f t="shared" si="0"/>
        <v>4681</v>
      </c>
      <c r="C54" s="11">
        <v>47</v>
      </c>
      <c r="D54" s="11">
        <v>15319</v>
      </c>
      <c r="E54" s="11">
        <v>4396</v>
      </c>
      <c r="F54" s="11">
        <v>0</v>
      </c>
      <c r="G54" s="11">
        <v>282</v>
      </c>
      <c r="H54" s="11">
        <v>0</v>
      </c>
      <c r="I54" s="11">
        <v>3</v>
      </c>
      <c r="J54" s="11">
        <v>58.72</v>
      </c>
      <c r="K54" s="11">
        <v>1.52</v>
      </c>
      <c r="L54" s="11">
        <v>18.7</v>
      </c>
      <c r="M54" s="11">
        <v>2.1800000000000002</v>
      </c>
      <c r="N54" s="11">
        <v>1469</v>
      </c>
      <c r="O54" s="11">
        <v>3208</v>
      </c>
      <c r="P54" s="11">
        <v>2984</v>
      </c>
      <c r="Q54" s="11">
        <v>221</v>
      </c>
      <c r="R54" s="11">
        <v>3</v>
      </c>
      <c r="S54" s="11">
        <v>307</v>
      </c>
      <c r="T54" s="11">
        <v>32</v>
      </c>
      <c r="U54" s="11"/>
      <c r="V54" s="1">
        <f t="shared" si="8"/>
        <v>151</v>
      </c>
      <c r="W54" s="1">
        <f t="shared" si="9"/>
        <v>45</v>
      </c>
      <c r="X54" s="1">
        <f t="shared" si="9"/>
        <v>0</v>
      </c>
      <c r="Y54" s="1">
        <f t="shared" si="9"/>
        <v>0</v>
      </c>
      <c r="Z54" s="1">
        <f t="shared" si="10"/>
        <v>196</v>
      </c>
      <c r="AA54" s="3">
        <f t="shared" si="1"/>
        <v>0.38</v>
      </c>
      <c r="AB54" s="13">
        <f t="shared" si="2"/>
        <v>6.4088869899594104E-4</v>
      </c>
      <c r="AC54" s="13">
        <f t="shared" si="3"/>
        <v>0.23405000000000001</v>
      </c>
      <c r="AD54" s="13">
        <f t="shared" si="4"/>
        <v>0.2198</v>
      </c>
      <c r="AE54" s="13">
        <f t="shared" si="5"/>
        <v>1.41E-2</v>
      </c>
      <c r="AF54" s="13">
        <f t="shared" si="6"/>
        <v>1.4999999999999999E-4</v>
      </c>
      <c r="AG54" s="13">
        <f t="shared" si="7"/>
        <v>9.7999999999999997E-3</v>
      </c>
    </row>
    <row r="55" spans="2:33" x14ac:dyDescent="0.3">
      <c r="B55" s="1">
        <f t="shared" si="0"/>
        <v>4853</v>
      </c>
      <c r="C55" s="11">
        <v>48</v>
      </c>
      <c r="D55" s="11">
        <v>15147</v>
      </c>
      <c r="E55" s="11">
        <v>4523</v>
      </c>
      <c r="F55" s="11">
        <v>0</v>
      </c>
      <c r="G55" s="11">
        <v>327</v>
      </c>
      <c r="H55" s="11">
        <v>0</v>
      </c>
      <c r="I55" s="11">
        <v>3</v>
      </c>
      <c r="J55" s="11">
        <v>58.72</v>
      </c>
      <c r="K55" s="11">
        <v>1.53</v>
      </c>
      <c r="L55" s="11">
        <v>18.600000000000001</v>
      </c>
      <c r="M55" s="11">
        <v>2.17</v>
      </c>
      <c r="N55" s="11">
        <v>1601</v>
      </c>
      <c r="O55" s="11">
        <v>3248</v>
      </c>
      <c r="P55" s="11">
        <v>2990</v>
      </c>
      <c r="Q55" s="11">
        <v>255</v>
      </c>
      <c r="R55" s="11">
        <v>3</v>
      </c>
      <c r="S55" s="11">
        <v>329</v>
      </c>
      <c r="T55" s="11">
        <v>35</v>
      </c>
      <c r="U55" s="11"/>
      <c r="V55" s="1">
        <f t="shared" si="8"/>
        <v>127</v>
      </c>
      <c r="W55" s="1">
        <f t="shared" si="9"/>
        <v>45</v>
      </c>
      <c r="X55" s="1">
        <f t="shared" si="9"/>
        <v>0</v>
      </c>
      <c r="Y55" s="1">
        <f t="shared" si="9"/>
        <v>0</v>
      </c>
      <c r="Z55" s="1">
        <f t="shared" si="10"/>
        <v>172</v>
      </c>
      <c r="AA55" s="3">
        <f t="shared" si="1"/>
        <v>0.38250000000000001</v>
      </c>
      <c r="AB55" s="13">
        <f t="shared" si="2"/>
        <v>6.1817432515969505E-4</v>
      </c>
      <c r="AC55" s="13">
        <f t="shared" si="3"/>
        <v>0.24265</v>
      </c>
      <c r="AD55" s="13">
        <f t="shared" si="4"/>
        <v>0.22614999999999999</v>
      </c>
      <c r="AE55" s="13">
        <f t="shared" si="5"/>
        <v>1.635E-2</v>
      </c>
      <c r="AF55" s="13">
        <f t="shared" si="6"/>
        <v>1.4999999999999999E-4</v>
      </c>
      <c r="AG55" s="13">
        <f t="shared" si="7"/>
        <v>8.6E-3</v>
      </c>
    </row>
    <row r="56" spans="2:33" x14ac:dyDescent="0.3">
      <c r="B56" s="1">
        <f t="shared" si="0"/>
        <v>5035</v>
      </c>
      <c r="C56" s="11">
        <v>49</v>
      </c>
      <c r="D56" s="11">
        <v>14965</v>
      </c>
      <c r="E56" s="11">
        <v>4666</v>
      </c>
      <c r="F56" s="11">
        <v>0</v>
      </c>
      <c r="G56" s="11">
        <v>366</v>
      </c>
      <c r="H56" s="11">
        <v>0</v>
      </c>
      <c r="I56" s="11">
        <v>3</v>
      </c>
      <c r="J56" s="11">
        <v>58.73</v>
      </c>
      <c r="K56" s="11">
        <v>1.54</v>
      </c>
      <c r="L56" s="11">
        <v>18.5</v>
      </c>
      <c r="M56" s="11">
        <v>2.21</v>
      </c>
      <c r="N56" s="11">
        <v>1751</v>
      </c>
      <c r="O56" s="11">
        <v>3280</v>
      </c>
      <c r="P56" s="11">
        <v>2989</v>
      </c>
      <c r="Q56" s="11">
        <v>288</v>
      </c>
      <c r="R56" s="11">
        <v>3</v>
      </c>
      <c r="S56" s="11">
        <v>354</v>
      </c>
      <c r="T56" s="11">
        <v>39</v>
      </c>
      <c r="U56" s="11"/>
      <c r="V56" s="1">
        <f t="shared" si="8"/>
        <v>143</v>
      </c>
      <c r="W56" s="1">
        <f t="shared" si="9"/>
        <v>39</v>
      </c>
      <c r="X56" s="1">
        <f t="shared" si="9"/>
        <v>0</v>
      </c>
      <c r="Y56" s="1">
        <f t="shared" si="9"/>
        <v>0</v>
      </c>
      <c r="Z56" s="1">
        <f t="shared" si="10"/>
        <v>182</v>
      </c>
      <c r="AA56" s="3">
        <f t="shared" si="1"/>
        <v>0.38500000000000001</v>
      </c>
      <c r="AB56" s="13">
        <f t="shared" si="2"/>
        <v>5.9582919563058593E-4</v>
      </c>
      <c r="AC56" s="13">
        <f t="shared" si="3"/>
        <v>0.25174999999999997</v>
      </c>
      <c r="AD56" s="13">
        <f t="shared" si="4"/>
        <v>0.23330000000000001</v>
      </c>
      <c r="AE56" s="13">
        <f t="shared" si="5"/>
        <v>1.83E-2</v>
      </c>
      <c r="AF56" s="13">
        <f t="shared" si="6"/>
        <v>1.4999999999999999E-4</v>
      </c>
      <c r="AG56" s="13">
        <f t="shared" si="7"/>
        <v>9.1000000000000004E-3</v>
      </c>
    </row>
    <row r="57" spans="2:33" x14ac:dyDescent="0.3">
      <c r="B57" s="1">
        <f t="shared" si="0"/>
        <v>5234</v>
      </c>
      <c r="C57" s="11">
        <v>50</v>
      </c>
      <c r="D57" s="11">
        <v>14766</v>
      </c>
      <c r="E57" s="11">
        <v>4823</v>
      </c>
      <c r="F57" s="11">
        <v>0</v>
      </c>
      <c r="G57" s="11">
        <v>408</v>
      </c>
      <c r="H57" s="11">
        <v>0</v>
      </c>
      <c r="I57" s="11">
        <v>3</v>
      </c>
      <c r="J57" s="11">
        <v>58.73</v>
      </c>
      <c r="K57" s="11">
        <v>1.55</v>
      </c>
      <c r="L57" s="11">
        <v>18.600000000000001</v>
      </c>
      <c r="M57" s="11">
        <v>2.16</v>
      </c>
      <c r="N57" s="11">
        <v>1911</v>
      </c>
      <c r="O57" s="11">
        <v>3319</v>
      </c>
      <c r="P57" s="11">
        <v>2993</v>
      </c>
      <c r="Q57" s="11">
        <v>323</v>
      </c>
      <c r="R57" s="11">
        <v>3</v>
      </c>
      <c r="S57" s="11">
        <v>369</v>
      </c>
      <c r="T57" s="11">
        <v>42</v>
      </c>
      <c r="U57" s="11"/>
      <c r="V57" s="1">
        <f t="shared" si="8"/>
        <v>157</v>
      </c>
      <c r="W57" s="1">
        <f t="shared" si="9"/>
        <v>42</v>
      </c>
      <c r="X57" s="1">
        <f t="shared" si="9"/>
        <v>0</v>
      </c>
      <c r="Y57" s="1">
        <f t="shared" si="9"/>
        <v>0</v>
      </c>
      <c r="Z57" s="1">
        <f t="shared" si="10"/>
        <v>199</v>
      </c>
      <c r="AA57" s="3">
        <f t="shared" si="1"/>
        <v>0.38750000000000001</v>
      </c>
      <c r="AB57" s="13">
        <f t="shared" si="2"/>
        <v>5.7317539166985094E-4</v>
      </c>
      <c r="AC57" s="13">
        <f t="shared" si="3"/>
        <v>0.26169999999999999</v>
      </c>
      <c r="AD57" s="13">
        <f t="shared" si="4"/>
        <v>0.24115</v>
      </c>
      <c r="AE57" s="13">
        <f t="shared" si="5"/>
        <v>2.0400000000000001E-2</v>
      </c>
      <c r="AF57" s="13">
        <f t="shared" si="6"/>
        <v>1.4999999999999999E-4</v>
      </c>
      <c r="AG57" s="13">
        <f t="shared" si="7"/>
        <v>9.9500000000000005E-3</v>
      </c>
    </row>
    <row r="58" spans="2:33" x14ac:dyDescent="0.3">
      <c r="B58" s="1">
        <f t="shared" si="0"/>
        <v>5390</v>
      </c>
      <c r="C58" s="11">
        <v>51</v>
      </c>
      <c r="D58" s="11">
        <v>14610</v>
      </c>
      <c r="E58" s="11">
        <v>4916</v>
      </c>
      <c r="F58" s="11">
        <v>0</v>
      </c>
      <c r="G58" s="11">
        <v>470</v>
      </c>
      <c r="H58" s="11">
        <v>0</v>
      </c>
      <c r="I58" s="11">
        <v>4</v>
      </c>
      <c r="J58" s="11">
        <v>58.73</v>
      </c>
      <c r="K58" s="11">
        <v>1.56</v>
      </c>
      <c r="L58" s="11">
        <v>18.8</v>
      </c>
      <c r="M58" s="11">
        <v>2.12</v>
      </c>
      <c r="N58" s="11">
        <v>2050</v>
      </c>
      <c r="O58" s="11">
        <v>3336</v>
      </c>
      <c r="P58" s="11">
        <v>2962</v>
      </c>
      <c r="Q58" s="11">
        <v>371</v>
      </c>
      <c r="R58" s="11">
        <v>3</v>
      </c>
      <c r="S58" s="11">
        <v>375</v>
      </c>
      <c r="T58" s="11">
        <v>42</v>
      </c>
      <c r="U58" s="11"/>
      <c r="V58" s="1">
        <f t="shared" si="8"/>
        <v>93</v>
      </c>
      <c r="W58" s="1">
        <f t="shared" si="9"/>
        <v>62</v>
      </c>
      <c r="X58" s="1">
        <f t="shared" si="9"/>
        <v>0</v>
      </c>
      <c r="Y58" s="1">
        <f t="shared" si="9"/>
        <v>1</v>
      </c>
      <c r="Z58" s="1">
        <f t="shared" si="10"/>
        <v>156</v>
      </c>
      <c r="AA58" s="3">
        <f t="shared" si="1"/>
        <v>0.39</v>
      </c>
      <c r="AB58" s="13">
        <f t="shared" si="2"/>
        <v>7.4211502782931351E-4</v>
      </c>
      <c r="AC58" s="13">
        <f t="shared" si="3"/>
        <v>0.26950000000000002</v>
      </c>
      <c r="AD58" s="13">
        <f t="shared" si="4"/>
        <v>0.24579999999999999</v>
      </c>
      <c r="AE58" s="13">
        <f t="shared" si="5"/>
        <v>2.35E-2</v>
      </c>
      <c r="AF58" s="13">
        <f t="shared" si="6"/>
        <v>2.0000000000000001E-4</v>
      </c>
      <c r="AG58" s="13">
        <f t="shared" si="7"/>
        <v>7.7999999999999996E-3</v>
      </c>
    </row>
    <row r="59" spans="2:33" x14ac:dyDescent="0.3">
      <c r="B59" s="1">
        <f t="shared" si="0"/>
        <v>5569</v>
      </c>
      <c r="C59" s="11">
        <v>52</v>
      </c>
      <c r="D59" s="11">
        <v>14431</v>
      </c>
      <c r="E59" s="11">
        <v>5034</v>
      </c>
      <c r="F59" s="11">
        <v>0</v>
      </c>
      <c r="G59" s="11">
        <v>531</v>
      </c>
      <c r="H59" s="11">
        <v>0</v>
      </c>
      <c r="I59" s="11">
        <v>4</v>
      </c>
      <c r="J59" s="11">
        <v>58.73</v>
      </c>
      <c r="K59" s="11">
        <v>1.56</v>
      </c>
      <c r="L59" s="11">
        <v>18.7</v>
      </c>
      <c r="M59" s="11">
        <v>2.11</v>
      </c>
      <c r="N59" s="11">
        <v>2211</v>
      </c>
      <c r="O59" s="11">
        <v>3354</v>
      </c>
      <c r="P59" s="11">
        <v>2933</v>
      </c>
      <c r="Q59" s="11">
        <v>418</v>
      </c>
      <c r="R59" s="11">
        <v>3</v>
      </c>
      <c r="S59" s="11">
        <v>390</v>
      </c>
      <c r="T59" s="11">
        <v>42</v>
      </c>
      <c r="U59" s="11"/>
      <c r="V59" s="1">
        <f t="shared" si="8"/>
        <v>118</v>
      </c>
      <c r="W59" s="1">
        <f t="shared" si="9"/>
        <v>61</v>
      </c>
      <c r="X59" s="1">
        <f t="shared" si="9"/>
        <v>0</v>
      </c>
      <c r="Y59" s="1">
        <f t="shared" si="9"/>
        <v>0</v>
      </c>
      <c r="Z59" s="1">
        <f t="shared" si="10"/>
        <v>179</v>
      </c>
      <c r="AA59" s="3">
        <f t="shared" si="1"/>
        <v>0.39</v>
      </c>
      <c r="AB59" s="13">
        <f t="shared" si="2"/>
        <v>7.1826180642844321E-4</v>
      </c>
      <c r="AC59" s="13">
        <f t="shared" si="3"/>
        <v>0.27844999999999998</v>
      </c>
      <c r="AD59" s="13">
        <f t="shared" si="4"/>
        <v>0.25169999999999998</v>
      </c>
      <c r="AE59" s="13">
        <f t="shared" si="5"/>
        <v>2.6550000000000001E-2</v>
      </c>
      <c r="AF59" s="13">
        <f t="shared" si="6"/>
        <v>2.0000000000000001E-4</v>
      </c>
      <c r="AG59" s="13">
        <f t="shared" si="7"/>
        <v>8.9499999999999996E-3</v>
      </c>
    </row>
    <row r="60" spans="2:33" x14ac:dyDescent="0.3">
      <c r="B60" s="1">
        <f t="shared" si="0"/>
        <v>5716</v>
      </c>
      <c r="C60" s="11">
        <v>53</v>
      </c>
      <c r="D60" s="11">
        <v>14284</v>
      </c>
      <c r="E60" s="11">
        <v>5101</v>
      </c>
      <c r="F60" s="11">
        <v>0</v>
      </c>
      <c r="G60" s="11">
        <v>610</v>
      </c>
      <c r="H60" s="11">
        <v>0</v>
      </c>
      <c r="I60" s="11">
        <v>5</v>
      </c>
      <c r="J60" s="11">
        <v>58.73</v>
      </c>
      <c r="K60" s="11">
        <v>1.57</v>
      </c>
      <c r="L60" s="11">
        <v>18.899999999999999</v>
      </c>
      <c r="M60" s="11">
        <v>2.0299999999999998</v>
      </c>
      <c r="N60" s="11">
        <v>2349</v>
      </c>
      <c r="O60" s="11">
        <v>3363</v>
      </c>
      <c r="P60" s="11">
        <v>2883</v>
      </c>
      <c r="Q60" s="11">
        <v>476</v>
      </c>
      <c r="R60" s="11">
        <v>4</v>
      </c>
      <c r="S60" s="11">
        <v>401</v>
      </c>
      <c r="T60" s="11">
        <v>44</v>
      </c>
      <c r="U60" s="11"/>
      <c r="V60" s="1">
        <f t="shared" si="8"/>
        <v>67</v>
      </c>
      <c r="W60" s="1">
        <f t="shared" si="9"/>
        <v>79</v>
      </c>
      <c r="X60" s="1">
        <f t="shared" si="9"/>
        <v>0</v>
      </c>
      <c r="Y60" s="1">
        <f t="shared" si="9"/>
        <v>1</v>
      </c>
      <c r="Z60" s="1">
        <f t="shared" si="10"/>
        <v>147</v>
      </c>
      <c r="AA60" s="3">
        <f t="shared" si="1"/>
        <v>0.39250000000000002</v>
      </c>
      <c r="AB60" s="13">
        <f t="shared" si="2"/>
        <v>8.7473757872638213E-4</v>
      </c>
      <c r="AC60" s="13">
        <f t="shared" si="3"/>
        <v>0.2858</v>
      </c>
      <c r="AD60" s="13">
        <f t="shared" si="4"/>
        <v>0.25505</v>
      </c>
      <c r="AE60" s="13">
        <f t="shared" si="5"/>
        <v>3.0499999999999999E-2</v>
      </c>
      <c r="AF60" s="13">
        <f t="shared" si="6"/>
        <v>2.5000000000000001E-4</v>
      </c>
      <c r="AG60" s="13">
        <f t="shared" si="7"/>
        <v>7.3499999999999998E-3</v>
      </c>
    </row>
    <row r="61" spans="2:33" x14ac:dyDescent="0.3">
      <c r="B61" s="1">
        <f t="shared" si="0"/>
        <v>5873</v>
      </c>
      <c r="C61" s="11">
        <v>54</v>
      </c>
      <c r="D61" s="11">
        <v>14127</v>
      </c>
      <c r="E61" s="11">
        <v>5166</v>
      </c>
      <c r="F61" s="11">
        <v>0</v>
      </c>
      <c r="G61" s="11">
        <v>700</v>
      </c>
      <c r="H61" s="11">
        <v>0</v>
      </c>
      <c r="I61" s="11">
        <v>7</v>
      </c>
      <c r="J61" s="11">
        <v>58.73</v>
      </c>
      <c r="K61" s="11">
        <v>1.57</v>
      </c>
      <c r="L61" s="11">
        <v>19.100000000000001</v>
      </c>
      <c r="M61" s="11">
        <v>2.08</v>
      </c>
      <c r="N61" s="11">
        <v>2504</v>
      </c>
      <c r="O61" s="11">
        <v>3365</v>
      </c>
      <c r="P61" s="11">
        <v>2815</v>
      </c>
      <c r="Q61" s="11">
        <v>545</v>
      </c>
      <c r="R61" s="11">
        <v>5</v>
      </c>
      <c r="S61" s="11">
        <v>414</v>
      </c>
      <c r="T61" s="11">
        <v>44</v>
      </c>
      <c r="U61" s="11"/>
      <c r="V61" s="1">
        <f t="shared" si="8"/>
        <v>65</v>
      </c>
      <c r="W61" s="1">
        <f t="shared" si="9"/>
        <v>90</v>
      </c>
      <c r="X61" s="1">
        <f t="shared" si="9"/>
        <v>0</v>
      </c>
      <c r="Y61" s="1">
        <f t="shared" si="9"/>
        <v>2</v>
      </c>
      <c r="Z61" s="1">
        <f t="shared" si="10"/>
        <v>157</v>
      </c>
      <c r="AA61" s="3">
        <f t="shared" si="1"/>
        <v>0.39250000000000002</v>
      </c>
      <c r="AB61" s="13">
        <f t="shared" si="2"/>
        <v>1.1918951132300357E-3</v>
      </c>
      <c r="AC61" s="13">
        <f t="shared" si="3"/>
        <v>0.29365000000000002</v>
      </c>
      <c r="AD61" s="13">
        <f t="shared" si="4"/>
        <v>0.25829999999999997</v>
      </c>
      <c r="AE61" s="13">
        <f t="shared" si="5"/>
        <v>3.5000000000000003E-2</v>
      </c>
      <c r="AF61" s="13">
        <f t="shared" si="6"/>
        <v>3.5E-4</v>
      </c>
      <c r="AG61" s="13">
        <f t="shared" si="7"/>
        <v>7.8499999999999993E-3</v>
      </c>
    </row>
    <row r="62" spans="2:33" x14ac:dyDescent="0.3">
      <c r="B62" s="1">
        <f t="shared" si="0"/>
        <v>6033</v>
      </c>
      <c r="C62" s="11">
        <v>55</v>
      </c>
      <c r="D62" s="11">
        <v>13967</v>
      </c>
      <c r="E62" s="11">
        <v>5202</v>
      </c>
      <c r="F62" s="11">
        <v>0</v>
      </c>
      <c r="G62" s="11">
        <v>821</v>
      </c>
      <c r="H62" s="11">
        <v>0</v>
      </c>
      <c r="I62" s="11">
        <v>10</v>
      </c>
      <c r="J62" s="11">
        <v>58.72</v>
      </c>
      <c r="K62" s="11">
        <v>1.57</v>
      </c>
      <c r="L62" s="11">
        <v>19.3</v>
      </c>
      <c r="M62" s="11">
        <v>2.0499999999999998</v>
      </c>
      <c r="N62" s="11">
        <v>2662</v>
      </c>
      <c r="O62" s="11">
        <v>3367</v>
      </c>
      <c r="P62" s="11">
        <v>2719</v>
      </c>
      <c r="Q62" s="11">
        <v>640</v>
      </c>
      <c r="R62" s="11">
        <v>8</v>
      </c>
      <c r="S62" s="11">
        <v>426</v>
      </c>
      <c r="T62" s="11">
        <v>46</v>
      </c>
      <c r="U62" s="11"/>
      <c r="V62" s="1">
        <f t="shared" si="8"/>
        <v>36</v>
      </c>
      <c r="W62" s="1">
        <f t="shared" si="9"/>
        <v>121</v>
      </c>
      <c r="X62" s="1">
        <f t="shared" si="9"/>
        <v>0</v>
      </c>
      <c r="Y62" s="1">
        <f t="shared" si="9"/>
        <v>3</v>
      </c>
      <c r="Z62" s="1">
        <f t="shared" si="10"/>
        <v>160</v>
      </c>
      <c r="AA62" s="3">
        <f t="shared" si="1"/>
        <v>0.39250000000000002</v>
      </c>
      <c r="AB62" s="13">
        <f t="shared" si="2"/>
        <v>1.6575501408917621E-3</v>
      </c>
      <c r="AC62" s="13">
        <f t="shared" si="3"/>
        <v>0.30164999999999997</v>
      </c>
      <c r="AD62" s="13">
        <f t="shared" si="4"/>
        <v>0.2601</v>
      </c>
      <c r="AE62" s="13">
        <f t="shared" si="5"/>
        <v>4.1050000000000003E-2</v>
      </c>
      <c r="AF62" s="13">
        <f t="shared" si="6"/>
        <v>5.0000000000000001E-4</v>
      </c>
      <c r="AG62" s="13">
        <f t="shared" si="7"/>
        <v>8.0000000000000002E-3</v>
      </c>
    </row>
    <row r="63" spans="2:33" x14ac:dyDescent="0.3">
      <c r="B63" s="1">
        <f t="shared" si="0"/>
        <v>6191</v>
      </c>
      <c r="C63" s="11">
        <v>56</v>
      </c>
      <c r="D63" s="11">
        <v>13809</v>
      </c>
      <c r="E63" s="11">
        <v>5239</v>
      </c>
      <c r="F63" s="11">
        <v>0</v>
      </c>
      <c r="G63" s="11">
        <v>941</v>
      </c>
      <c r="H63" s="11">
        <v>0</v>
      </c>
      <c r="I63" s="11">
        <v>11</v>
      </c>
      <c r="J63" s="11">
        <v>58.72</v>
      </c>
      <c r="K63" s="11">
        <v>1.57</v>
      </c>
      <c r="L63" s="11">
        <v>19.600000000000001</v>
      </c>
      <c r="M63" s="11">
        <v>1.99</v>
      </c>
      <c r="N63" s="11">
        <v>2818</v>
      </c>
      <c r="O63" s="11">
        <v>3369</v>
      </c>
      <c r="P63" s="11">
        <v>2622</v>
      </c>
      <c r="Q63" s="11">
        <v>739</v>
      </c>
      <c r="R63" s="11">
        <v>8</v>
      </c>
      <c r="S63" s="11">
        <v>429</v>
      </c>
      <c r="T63" s="11">
        <v>46</v>
      </c>
      <c r="U63" s="11"/>
      <c r="V63" s="1">
        <f t="shared" si="8"/>
        <v>37</v>
      </c>
      <c r="W63" s="1">
        <f t="shared" si="9"/>
        <v>120</v>
      </c>
      <c r="X63" s="1">
        <f t="shared" si="9"/>
        <v>0</v>
      </c>
      <c r="Y63" s="1">
        <f t="shared" si="9"/>
        <v>1</v>
      </c>
      <c r="Z63" s="1">
        <f t="shared" si="10"/>
        <v>158</v>
      </c>
      <c r="AA63" s="3">
        <f t="shared" si="1"/>
        <v>0.39250000000000002</v>
      </c>
      <c r="AB63" s="13">
        <f t="shared" si="2"/>
        <v>1.7767727346147634E-3</v>
      </c>
      <c r="AC63" s="13">
        <f t="shared" si="3"/>
        <v>0.30954999999999999</v>
      </c>
      <c r="AD63" s="13">
        <f t="shared" si="4"/>
        <v>0.26195000000000002</v>
      </c>
      <c r="AE63" s="13">
        <f t="shared" si="5"/>
        <v>4.7050000000000002E-2</v>
      </c>
      <c r="AF63" s="13">
        <f t="shared" si="6"/>
        <v>5.5000000000000003E-4</v>
      </c>
      <c r="AG63" s="13">
        <f t="shared" si="7"/>
        <v>7.9000000000000008E-3</v>
      </c>
    </row>
    <row r="64" spans="2:33" x14ac:dyDescent="0.3">
      <c r="B64" s="1">
        <f t="shared" si="0"/>
        <v>6326</v>
      </c>
      <c r="C64" s="11">
        <v>57</v>
      </c>
      <c r="D64" s="11">
        <v>13674</v>
      </c>
      <c r="E64" s="11">
        <v>5218</v>
      </c>
      <c r="F64" s="11">
        <v>0</v>
      </c>
      <c r="G64" s="11">
        <v>1095</v>
      </c>
      <c r="H64" s="11">
        <v>0</v>
      </c>
      <c r="I64" s="11">
        <v>13</v>
      </c>
      <c r="J64" s="11">
        <v>58.72</v>
      </c>
      <c r="K64" s="11">
        <v>1.57</v>
      </c>
      <c r="L64" s="11">
        <v>20</v>
      </c>
      <c r="M64" s="11">
        <v>1.97</v>
      </c>
      <c r="N64" s="11">
        <v>2953</v>
      </c>
      <c r="O64" s="11">
        <v>3369</v>
      </c>
      <c r="P64" s="11">
        <v>2515</v>
      </c>
      <c r="Q64" s="11">
        <v>845</v>
      </c>
      <c r="R64" s="11">
        <v>9</v>
      </c>
      <c r="S64" s="11">
        <v>429</v>
      </c>
      <c r="T64" s="11">
        <v>46</v>
      </c>
      <c r="U64" s="11"/>
      <c r="V64" s="1">
        <f t="shared" si="8"/>
        <v>-21</v>
      </c>
      <c r="W64" s="1">
        <f t="shared" si="9"/>
        <v>154</v>
      </c>
      <c r="X64" s="1">
        <f t="shared" si="9"/>
        <v>0</v>
      </c>
      <c r="Y64" s="1">
        <f t="shared" si="9"/>
        <v>2</v>
      </c>
      <c r="Z64" s="1">
        <f t="shared" si="10"/>
        <v>135</v>
      </c>
      <c r="AA64" s="3">
        <f t="shared" si="1"/>
        <v>0.39250000000000002</v>
      </c>
      <c r="AB64" s="13">
        <f t="shared" si="2"/>
        <v>2.0550110654441985E-3</v>
      </c>
      <c r="AC64" s="13">
        <f t="shared" si="3"/>
        <v>0.31630000000000003</v>
      </c>
      <c r="AD64" s="13">
        <f t="shared" si="4"/>
        <v>0.26090000000000002</v>
      </c>
      <c r="AE64" s="13">
        <f t="shared" si="5"/>
        <v>5.475E-2</v>
      </c>
      <c r="AF64" s="13">
        <f t="shared" si="6"/>
        <v>6.4999999999999997E-4</v>
      </c>
      <c r="AG64" s="13">
        <f t="shared" si="7"/>
        <v>6.7499999999999999E-3</v>
      </c>
    </row>
    <row r="65" spans="2:33" x14ac:dyDescent="0.3">
      <c r="B65" s="1">
        <f t="shared" si="0"/>
        <v>6447</v>
      </c>
      <c r="C65" s="11">
        <v>58</v>
      </c>
      <c r="D65" s="11">
        <v>13553</v>
      </c>
      <c r="E65" s="11">
        <v>5187</v>
      </c>
      <c r="F65" s="11">
        <v>0</v>
      </c>
      <c r="G65" s="11">
        <v>1246</v>
      </c>
      <c r="H65" s="11">
        <v>0</v>
      </c>
      <c r="I65" s="11">
        <v>14</v>
      </c>
      <c r="J65" s="11">
        <v>58.73</v>
      </c>
      <c r="K65" s="11">
        <v>1.57</v>
      </c>
      <c r="L65" s="11">
        <v>20.3</v>
      </c>
      <c r="M65" s="11">
        <v>1.91</v>
      </c>
      <c r="N65" s="11">
        <v>3073</v>
      </c>
      <c r="O65" s="11">
        <v>3370</v>
      </c>
      <c r="P65" s="11">
        <v>2408</v>
      </c>
      <c r="Q65" s="11">
        <v>953</v>
      </c>
      <c r="R65" s="11">
        <v>9</v>
      </c>
      <c r="S65" s="11">
        <v>430</v>
      </c>
      <c r="T65" s="11">
        <v>47</v>
      </c>
      <c r="U65" s="11"/>
      <c r="V65" s="1">
        <f t="shared" si="8"/>
        <v>-31</v>
      </c>
      <c r="W65" s="1">
        <f t="shared" si="9"/>
        <v>151</v>
      </c>
      <c r="X65" s="1">
        <f t="shared" si="9"/>
        <v>0</v>
      </c>
      <c r="Y65" s="1">
        <f t="shared" si="9"/>
        <v>1</v>
      </c>
      <c r="Z65" s="1">
        <f t="shared" si="10"/>
        <v>121</v>
      </c>
      <c r="AA65" s="3">
        <f t="shared" si="1"/>
        <v>0.39250000000000002</v>
      </c>
      <c r="AB65" s="13">
        <f t="shared" si="2"/>
        <v>2.1715526601520088E-3</v>
      </c>
      <c r="AC65" s="13">
        <f t="shared" si="3"/>
        <v>0.32235000000000003</v>
      </c>
      <c r="AD65" s="13">
        <f t="shared" si="4"/>
        <v>0.25935000000000002</v>
      </c>
      <c r="AE65" s="13">
        <f t="shared" si="5"/>
        <v>6.2300000000000001E-2</v>
      </c>
      <c r="AF65" s="13">
        <f t="shared" si="6"/>
        <v>6.9999999999999999E-4</v>
      </c>
      <c r="AG65" s="13">
        <f t="shared" si="7"/>
        <v>6.0499999999999998E-3</v>
      </c>
    </row>
    <row r="66" spans="2:33" x14ac:dyDescent="0.3">
      <c r="B66" s="1">
        <f t="shared" si="0"/>
        <v>6577</v>
      </c>
      <c r="C66" s="11">
        <v>59</v>
      </c>
      <c r="D66" s="11">
        <v>13423</v>
      </c>
      <c r="E66" s="11">
        <v>5149</v>
      </c>
      <c r="F66" s="11">
        <v>0</v>
      </c>
      <c r="G66" s="11">
        <v>1413</v>
      </c>
      <c r="H66" s="11">
        <v>0</v>
      </c>
      <c r="I66" s="11">
        <v>15</v>
      </c>
      <c r="J66" s="11">
        <v>58.73</v>
      </c>
      <c r="K66" s="11">
        <v>1.57</v>
      </c>
      <c r="L66" s="11">
        <v>20.7</v>
      </c>
      <c r="M66" s="11">
        <v>1.88</v>
      </c>
      <c r="N66" s="11">
        <v>3202</v>
      </c>
      <c r="O66" s="11">
        <v>3371</v>
      </c>
      <c r="P66" s="11">
        <v>2281</v>
      </c>
      <c r="Q66" s="11">
        <v>1081</v>
      </c>
      <c r="R66" s="11">
        <v>9</v>
      </c>
      <c r="S66" s="11">
        <v>433</v>
      </c>
      <c r="T66" s="11">
        <v>46</v>
      </c>
      <c r="U66" s="11"/>
      <c r="V66" s="1">
        <f t="shared" si="8"/>
        <v>-38</v>
      </c>
      <c r="W66" s="1">
        <f t="shared" si="9"/>
        <v>167</v>
      </c>
      <c r="X66" s="1">
        <f t="shared" si="9"/>
        <v>0</v>
      </c>
      <c r="Y66" s="1">
        <f t="shared" si="9"/>
        <v>1</v>
      </c>
      <c r="Z66" s="1">
        <f t="shared" si="10"/>
        <v>130</v>
      </c>
      <c r="AA66" s="3">
        <f t="shared" si="1"/>
        <v>0.39250000000000002</v>
      </c>
      <c r="AB66" s="13">
        <f t="shared" si="2"/>
        <v>2.280675079823628E-3</v>
      </c>
      <c r="AC66" s="13">
        <f t="shared" si="3"/>
        <v>0.32884999999999998</v>
      </c>
      <c r="AD66" s="13">
        <f t="shared" si="4"/>
        <v>0.25745000000000001</v>
      </c>
      <c r="AE66" s="13">
        <f t="shared" si="5"/>
        <v>7.0650000000000004E-2</v>
      </c>
      <c r="AF66" s="13">
        <f t="shared" si="6"/>
        <v>7.5000000000000002E-4</v>
      </c>
      <c r="AG66" s="13">
        <f t="shared" si="7"/>
        <v>6.4999999999999997E-3</v>
      </c>
    </row>
    <row r="67" spans="2:33" x14ac:dyDescent="0.3">
      <c r="B67" s="1">
        <f t="shared" si="0"/>
        <v>6708</v>
      </c>
      <c r="C67" s="11">
        <v>60</v>
      </c>
      <c r="D67" s="11">
        <v>13292</v>
      </c>
      <c r="E67" s="11">
        <v>5117</v>
      </c>
      <c r="F67" s="11">
        <v>0</v>
      </c>
      <c r="G67" s="11">
        <v>1574</v>
      </c>
      <c r="H67" s="11">
        <v>0</v>
      </c>
      <c r="I67" s="11">
        <v>17</v>
      </c>
      <c r="J67" s="11">
        <v>58.73</v>
      </c>
      <c r="K67" s="11">
        <v>1.56</v>
      </c>
      <c r="L67" s="11">
        <v>21.1</v>
      </c>
      <c r="M67" s="11">
        <v>1.84</v>
      </c>
      <c r="N67" s="11">
        <v>3332</v>
      </c>
      <c r="O67" s="11">
        <v>3372</v>
      </c>
      <c r="P67" s="11">
        <v>2164</v>
      </c>
      <c r="Q67" s="11">
        <v>1198</v>
      </c>
      <c r="R67" s="11">
        <v>10</v>
      </c>
      <c r="S67" s="11">
        <v>438</v>
      </c>
      <c r="T67" s="11">
        <v>47</v>
      </c>
      <c r="U67" s="11"/>
      <c r="V67" s="1">
        <f t="shared" si="8"/>
        <v>-32</v>
      </c>
      <c r="W67" s="1">
        <f t="shared" si="9"/>
        <v>161</v>
      </c>
      <c r="X67" s="1">
        <f t="shared" si="9"/>
        <v>0</v>
      </c>
      <c r="Y67" s="1">
        <f t="shared" si="9"/>
        <v>2</v>
      </c>
      <c r="Z67" s="1">
        <f t="shared" si="10"/>
        <v>131</v>
      </c>
      <c r="AA67" s="3">
        <f t="shared" si="1"/>
        <v>0.39</v>
      </c>
      <c r="AB67" s="13">
        <f t="shared" si="2"/>
        <v>2.5342874180083481E-3</v>
      </c>
      <c r="AC67" s="13">
        <f t="shared" si="3"/>
        <v>0.33539999999999998</v>
      </c>
      <c r="AD67" s="13">
        <f t="shared" si="4"/>
        <v>0.25585000000000002</v>
      </c>
      <c r="AE67" s="13">
        <f t="shared" si="5"/>
        <v>7.8700000000000006E-2</v>
      </c>
      <c r="AF67" s="13">
        <f t="shared" si="6"/>
        <v>8.4999999999999995E-4</v>
      </c>
      <c r="AG67" s="13">
        <f t="shared" si="7"/>
        <v>6.5500000000000003E-3</v>
      </c>
    </row>
    <row r="68" spans="2:33" x14ac:dyDescent="0.3">
      <c r="B68" s="1">
        <f t="shared" si="0"/>
        <v>6840</v>
      </c>
      <c r="C68" s="11">
        <v>61</v>
      </c>
      <c r="D68" s="11">
        <v>13160</v>
      </c>
      <c r="E68" s="11">
        <v>5060</v>
      </c>
      <c r="F68" s="11">
        <v>0</v>
      </c>
      <c r="G68" s="11">
        <v>1757</v>
      </c>
      <c r="H68" s="11">
        <v>0</v>
      </c>
      <c r="I68" s="11">
        <v>23</v>
      </c>
      <c r="J68" s="11">
        <v>58.73</v>
      </c>
      <c r="K68" s="11">
        <v>1.57</v>
      </c>
      <c r="L68" s="11">
        <v>21.5</v>
      </c>
      <c r="M68" s="11">
        <v>1.81</v>
      </c>
      <c r="N68" s="11">
        <v>3464</v>
      </c>
      <c r="O68" s="11">
        <v>3372</v>
      </c>
      <c r="P68" s="11">
        <v>2022</v>
      </c>
      <c r="Q68" s="11">
        <v>1339</v>
      </c>
      <c r="R68" s="11">
        <v>11</v>
      </c>
      <c r="S68" s="11">
        <v>438</v>
      </c>
      <c r="T68" s="11">
        <v>46</v>
      </c>
      <c r="U68" s="11"/>
      <c r="V68" s="1">
        <f t="shared" si="8"/>
        <v>-57</v>
      </c>
      <c r="W68" s="1">
        <f t="shared" si="9"/>
        <v>183</v>
      </c>
      <c r="X68" s="1">
        <f t="shared" si="9"/>
        <v>0</v>
      </c>
      <c r="Y68" s="1">
        <f t="shared" si="9"/>
        <v>6</v>
      </c>
      <c r="Z68" s="1">
        <f t="shared" si="10"/>
        <v>132</v>
      </c>
      <c r="AA68" s="3">
        <f t="shared" si="1"/>
        <v>0.39250000000000002</v>
      </c>
      <c r="AB68" s="13">
        <f t="shared" si="2"/>
        <v>3.3625730994152046E-3</v>
      </c>
      <c r="AC68" s="13">
        <f t="shared" si="3"/>
        <v>0.34200000000000003</v>
      </c>
      <c r="AD68" s="13">
        <f t="shared" si="4"/>
        <v>0.253</v>
      </c>
      <c r="AE68" s="13">
        <f t="shared" si="5"/>
        <v>8.7849999999999998E-2</v>
      </c>
      <c r="AF68" s="13">
        <f t="shared" si="6"/>
        <v>1.15E-3</v>
      </c>
      <c r="AG68" s="13">
        <f t="shared" si="7"/>
        <v>6.6E-3</v>
      </c>
    </row>
    <row r="69" spans="2:33" x14ac:dyDescent="0.3">
      <c r="B69" s="1">
        <f t="shared" si="0"/>
        <v>6963</v>
      </c>
      <c r="C69" s="11">
        <v>62</v>
      </c>
      <c r="D69" s="11">
        <v>13037</v>
      </c>
      <c r="E69" s="11">
        <v>4997</v>
      </c>
      <c r="F69" s="11">
        <v>0</v>
      </c>
      <c r="G69" s="11">
        <v>1939</v>
      </c>
      <c r="H69" s="11">
        <v>0</v>
      </c>
      <c r="I69" s="11">
        <v>27</v>
      </c>
      <c r="J69" s="11">
        <v>58.72</v>
      </c>
      <c r="K69" s="11">
        <v>1.56</v>
      </c>
      <c r="L69" s="11">
        <v>21.9</v>
      </c>
      <c r="M69" s="11">
        <v>1.75</v>
      </c>
      <c r="N69" s="11">
        <v>3586</v>
      </c>
      <c r="O69" s="11">
        <v>3373</v>
      </c>
      <c r="P69" s="11">
        <v>1882</v>
      </c>
      <c r="Q69" s="11">
        <v>1479</v>
      </c>
      <c r="R69" s="11">
        <v>12</v>
      </c>
      <c r="S69" s="11">
        <v>442</v>
      </c>
      <c r="T69" s="11">
        <v>45</v>
      </c>
      <c r="U69" s="11"/>
      <c r="V69" s="1">
        <f t="shared" si="8"/>
        <v>-63</v>
      </c>
      <c r="W69" s="1">
        <f t="shared" si="9"/>
        <v>182</v>
      </c>
      <c r="X69" s="1">
        <f t="shared" si="9"/>
        <v>0</v>
      </c>
      <c r="Y69" s="1">
        <f t="shared" si="9"/>
        <v>4</v>
      </c>
      <c r="Z69" s="1">
        <f t="shared" si="10"/>
        <v>123</v>
      </c>
      <c r="AA69" s="3">
        <f t="shared" si="1"/>
        <v>0.39</v>
      </c>
      <c r="AB69" s="13">
        <f t="shared" si="2"/>
        <v>3.8776389487289961E-3</v>
      </c>
      <c r="AC69" s="13">
        <f t="shared" si="3"/>
        <v>0.34815000000000002</v>
      </c>
      <c r="AD69" s="13">
        <f t="shared" si="4"/>
        <v>0.24984999999999999</v>
      </c>
      <c r="AE69" s="13">
        <f t="shared" si="5"/>
        <v>9.6949999999999995E-2</v>
      </c>
      <c r="AF69" s="13">
        <f t="shared" si="6"/>
        <v>1.3500000000000001E-3</v>
      </c>
      <c r="AG69" s="13">
        <f t="shared" si="7"/>
        <v>6.1500000000000001E-3</v>
      </c>
    </row>
    <row r="70" spans="2:33" x14ac:dyDescent="0.3">
      <c r="B70" s="1">
        <f t="shared" si="0"/>
        <v>7086</v>
      </c>
      <c r="C70" s="11">
        <v>63</v>
      </c>
      <c r="D70" s="11">
        <v>12914</v>
      </c>
      <c r="E70" s="11">
        <v>4895</v>
      </c>
      <c r="F70" s="11">
        <v>0</v>
      </c>
      <c r="G70" s="11">
        <v>2159</v>
      </c>
      <c r="H70" s="11">
        <v>0</v>
      </c>
      <c r="I70" s="11">
        <v>32</v>
      </c>
      <c r="J70" s="11">
        <v>58.72</v>
      </c>
      <c r="K70" s="11">
        <v>1.56</v>
      </c>
      <c r="L70" s="11">
        <v>22.2</v>
      </c>
      <c r="M70" s="11">
        <v>1.7</v>
      </c>
      <c r="N70" s="11">
        <v>3708</v>
      </c>
      <c r="O70" s="11">
        <v>3374</v>
      </c>
      <c r="P70" s="11">
        <v>1729</v>
      </c>
      <c r="Q70" s="11">
        <v>1630</v>
      </c>
      <c r="R70" s="11">
        <v>15</v>
      </c>
      <c r="S70" s="11">
        <v>440</v>
      </c>
      <c r="T70" s="11">
        <v>45</v>
      </c>
      <c r="U70" s="11"/>
      <c r="V70" s="1">
        <f t="shared" si="8"/>
        <v>-102</v>
      </c>
      <c r="W70" s="1">
        <f t="shared" si="9"/>
        <v>220</v>
      </c>
      <c r="X70" s="1">
        <f t="shared" si="9"/>
        <v>0</v>
      </c>
      <c r="Y70" s="1">
        <f t="shared" si="9"/>
        <v>5</v>
      </c>
      <c r="Z70" s="1">
        <f t="shared" si="10"/>
        <v>123</v>
      </c>
      <c r="AA70" s="3">
        <f t="shared" si="1"/>
        <v>0.39</v>
      </c>
      <c r="AB70" s="13">
        <f t="shared" si="2"/>
        <v>4.515946937623483E-3</v>
      </c>
      <c r="AC70" s="13">
        <f t="shared" si="3"/>
        <v>0.3543</v>
      </c>
      <c r="AD70" s="13">
        <f t="shared" si="4"/>
        <v>0.24475</v>
      </c>
      <c r="AE70" s="13">
        <f t="shared" si="5"/>
        <v>0.10795</v>
      </c>
      <c r="AF70" s="13">
        <f t="shared" si="6"/>
        <v>1.6000000000000001E-3</v>
      </c>
      <c r="AG70" s="13">
        <f t="shared" si="7"/>
        <v>6.1500000000000001E-3</v>
      </c>
    </row>
    <row r="71" spans="2:33" x14ac:dyDescent="0.3">
      <c r="B71" s="1">
        <f t="shared" si="0"/>
        <v>7207</v>
      </c>
      <c r="C71" s="11">
        <v>64</v>
      </c>
      <c r="D71" s="11">
        <v>12793</v>
      </c>
      <c r="E71" s="11">
        <v>4789</v>
      </c>
      <c r="F71" s="11">
        <v>0</v>
      </c>
      <c r="G71" s="11">
        <v>2386</v>
      </c>
      <c r="H71" s="11">
        <v>0</v>
      </c>
      <c r="I71" s="11">
        <v>32</v>
      </c>
      <c r="J71" s="11">
        <v>58.73</v>
      </c>
      <c r="K71" s="11">
        <v>1.56</v>
      </c>
      <c r="L71" s="11">
        <v>22.5</v>
      </c>
      <c r="M71" s="11">
        <v>1.69</v>
      </c>
      <c r="N71" s="11">
        <v>3829</v>
      </c>
      <c r="O71" s="11">
        <v>3374</v>
      </c>
      <c r="P71" s="11">
        <v>1573</v>
      </c>
      <c r="Q71" s="11">
        <v>1786</v>
      </c>
      <c r="R71" s="11">
        <v>15</v>
      </c>
      <c r="S71" s="11">
        <v>429</v>
      </c>
      <c r="T71" s="11">
        <v>44</v>
      </c>
      <c r="U71" s="11"/>
      <c r="V71" s="1">
        <f t="shared" si="8"/>
        <v>-106</v>
      </c>
      <c r="W71" s="1">
        <f t="shared" si="9"/>
        <v>227</v>
      </c>
      <c r="X71" s="1">
        <f t="shared" si="9"/>
        <v>0</v>
      </c>
      <c r="Y71" s="1">
        <f t="shared" si="9"/>
        <v>0</v>
      </c>
      <c r="Z71" s="1">
        <f t="shared" si="10"/>
        <v>121</v>
      </c>
      <c r="AA71" s="3">
        <f t="shared" si="1"/>
        <v>0.39</v>
      </c>
      <c r="AB71" s="13">
        <f t="shared" si="2"/>
        <v>4.4401276536700429E-3</v>
      </c>
      <c r="AC71" s="13">
        <f t="shared" si="3"/>
        <v>0.36035</v>
      </c>
      <c r="AD71" s="13">
        <f t="shared" si="4"/>
        <v>0.23945</v>
      </c>
      <c r="AE71" s="13">
        <f t="shared" si="5"/>
        <v>0.1193</v>
      </c>
      <c r="AF71" s="13">
        <f t="shared" si="6"/>
        <v>1.6000000000000001E-3</v>
      </c>
      <c r="AG71" s="13">
        <f t="shared" si="7"/>
        <v>6.0499999999999998E-3</v>
      </c>
    </row>
    <row r="72" spans="2:33" x14ac:dyDescent="0.3">
      <c r="B72" s="1">
        <f t="shared" ref="B72:B135" si="11">IF(C72="",NA(),E72+G72+H72+I72)</f>
        <v>7342</v>
      </c>
      <c r="C72" s="11">
        <v>65</v>
      </c>
      <c r="D72" s="11">
        <v>12658</v>
      </c>
      <c r="E72" s="11">
        <v>4710</v>
      </c>
      <c r="F72" s="11">
        <v>0</v>
      </c>
      <c r="G72" s="11">
        <v>2596</v>
      </c>
      <c r="H72" s="11">
        <v>0</v>
      </c>
      <c r="I72" s="11">
        <v>36</v>
      </c>
      <c r="J72" s="11">
        <v>58.73</v>
      </c>
      <c r="K72" s="11">
        <v>1.56</v>
      </c>
      <c r="L72" s="11">
        <v>22.7</v>
      </c>
      <c r="M72" s="11">
        <v>1.7</v>
      </c>
      <c r="N72" s="11">
        <v>3963</v>
      </c>
      <c r="O72" s="11">
        <v>3375</v>
      </c>
      <c r="P72" s="11">
        <v>1435</v>
      </c>
      <c r="Q72" s="11">
        <v>1922</v>
      </c>
      <c r="R72" s="11">
        <v>18</v>
      </c>
      <c r="S72" s="11">
        <v>426</v>
      </c>
      <c r="T72" s="11">
        <v>41</v>
      </c>
      <c r="U72" s="11"/>
      <c r="V72" s="1">
        <f t="shared" si="8"/>
        <v>-79</v>
      </c>
      <c r="W72" s="1">
        <f t="shared" si="9"/>
        <v>210</v>
      </c>
      <c r="X72" s="1">
        <f t="shared" si="9"/>
        <v>0</v>
      </c>
      <c r="Y72" s="1">
        <f t="shared" si="9"/>
        <v>4</v>
      </c>
      <c r="Z72" s="1">
        <f t="shared" si="10"/>
        <v>135</v>
      </c>
      <c r="AA72" s="3">
        <f t="shared" ref="AA72:AA135" si="12">$B$2*K72*$B$1</f>
        <v>0.39</v>
      </c>
      <c r="AB72" s="13">
        <f t="shared" ref="AB72:AB135" si="13">IF(OR(ISNA(B72),B72=0),NA(),I72/B72)</f>
        <v>4.9032961046036501E-3</v>
      </c>
      <c r="AC72" s="13">
        <f t="shared" ref="AC72:AC135" si="14">IF(OR(ISNA(B72),B72=0),NA(),B72/$AC$5)</f>
        <v>0.36709999999999998</v>
      </c>
      <c r="AD72" s="13">
        <f t="shared" ref="AD72:AD135" si="15">IF(OR(ISNA(B72),B72=0),NA(),E72/$AC$5)</f>
        <v>0.23549999999999999</v>
      </c>
      <c r="AE72" s="13">
        <f t="shared" ref="AE72:AE135" si="16">IF(OR(ISNA(B72),B72=0),NA(),G72/$AC$5)</f>
        <v>0.1298</v>
      </c>
      <c r="AF72" s="13">
        <f t="shared" ref="AF72:AF135" si="17">IF(OR(ISNA(B72),B72=0),NA(),I72/$AC$5)</f>
        <v>1.8E-3</v>
      </c>
      <c r="AG72" s="13">
        <f t="shared" ref="AG72:AG135" si="18">+IF(OR(ISNA(B72),B72=0),NA(),Z72/$AC$5)</f>
        <v>6.7499999999999999E-3</v>
      </c>
    </row>
    <row r="73" spans="2:33" x14ac:dyDescent="0.3">
      <c r="B73" s="1">
        <f t="shared" si="11"/>
        <v>7450</v>
      </c>
      <c r="C73" s="11">
        <v>66</v>
      </c>
      <c r="D73" s="11">
        <v>12550</v>
      </c>
      <c r="E73" s="11">
        <v>4596</v>
      </c>
      <c r="F73" s="11">
        <v>0</v>
      </c>
      <c r="G73" s="11">
        <v>2814</v>
      </c>
      <c r="H73" s="11">
        <v>0</v>
      </c>
      <c r="I73" s="11">
        <v>40</v>
      </c>
      <c r="J73" s="11">
        <v>58.73</v>
      </c>
      <c r="K73" s="11">
        <v>1.55</v>
      </c>
      <c r="L73" s="11">
        <v>22.9</v>
      </c>
      <c r="M73" s="11">
        <v>1.68</v>
      </c>
      <c r="N73" s="11">
        <v>4070</v>
      </c>
      <c r="O73" s="11">
        <v>3376</v>
      </c>
      <c r="P73" s="11">
        <v>1309</v>
      </c>
      <c r="Q73" s="11">
        <v>2047</v>
      </c>
      <c r="R73" s="11">
        <v>20</v>
      </c>
      <c r="S73" s="11">
        <v>411</v>
      </c>
      <c r="T73" s="11">
        <v>38</v>
      </c>
      <c r="U73" s="11"/>
      <c r="V73" s="1">
        <f t="shared" si="8"/>
        <v>-114</v>
      </c>
      <c r="W73" s="1">
        <f t="shared" si="9"/>
        <v>218</v>
      </c>
      <c r="X73" s="1">
        <f t="shared" si="9"/>
        <v>0</v>
      </c>
      <c r="Y73" s="1">
        <f t="shared" si="9"/>
        <v>4</v>
      </c>
      <c r="Z73" s="1">
        <f t="shared" si="10"/>
        <v>108</v>
      </c>
      <c r="AA73" s="3">
        <f t="shared" si="12"/>
        <v>0.38750000000000001</v>
      </c>
      <c r="AB73" s="13">
        <f t="shared" si="13"/>
        <v>5.3691275167785232E-3</v>
      </c>
      <c r="AC73" s="13">
        <f t="shared" si="14"/>
        <v>0.3725</v>
      </c>
      <c r="AD73" s="13">
        <f t="shared" si="15"/>
        <v>0.2298</v>
      </c>
      <c r="AE73" s="13">
        <f t="shared" si="16"/>
        <v>0.14069999999999999</v>
      </c>
      <c r="AF73" s="13">
        <f t="shared" si="17"/>
        <v>2E-3</v>
      </c>
      <c r="AG73" s="13">
        <f t="shared" si="18"/>
        <v>5.4000000000000003E-3</v>
      </c>
    </row>
    <row r="74" spans="2:33" x14ac:dyDescent="0.3">
      <c r="B74" s="1">
        <f t="shared" si="11"/>
        <v>7562</v>
      </c>
      <c r="C74" s="11">
        <v>67</v>
      </c>
      <c r="D74" s="11">
        <v>12438</v>
      </c>
      <c r="E74" s="11">
        <v>4488</v>
      </c>
      <c r="F74" s="11">
        <v>0</v>
      </c>
      <c r="G74" s="11">
        <v>3031</v>
      </c>
      <c r="H74" s="11">
        <v>0</v>
      </c>
      <c r="I74" s="11">
        <v>43</v>
      </c>
      <c r="J74" s="11">
        <v>58.73</v>
      </c>
      <c r="K74" s="11">
        <v>1.55</v>
      </c>
      <c r="L74" s="11">
        <v>23.2</v>
      </c>
      <c r="M74" s="11">
        <v>1.66</v>
      </c>
      <c r="N74" s="11">
        <v>4182</v>
      </c>
      <c r="O74" s="11">
        <v>3376</v>
      </c>
      <c r="P74" s="11">
        <v>1165</v>
      </c>
      <c r="Q74" s="11">
        <v>2190</v>
      </c>
      <c r="R74" s="11">
        <v>21</v>
      </c>
      <c r="S74" s="11">
        <v>393</v>
      </c>
      <c r="T74" s="11">
        <v>34</v>
      </c>
      <c r="U74" s="11"/>
      <c r="V74" s="1">
        <f t="shared" ref="V74:V137" si="19">IF($C74="","",E74-E73)</f>
        <v>-108</v>
      </c>
      <c r="W74" s="1">
        <f t="shared" ref="W74:Y137" si="20">IF($C74="","",G74-G73)</f>
        <v>217</v>
      </c>
      <c r="X74" s="1">
        <f t="shared" si="20"/>
        <v>0</v>
      </c>
      <c r="Y74" s="1">
        <f t="shared" si="20"/>
        <v>3</v>
      </c>
      <c r="Z74" s="1">
        <f t="shared" ref="Z74:Z137" si="21">IF(OR($C74="",ISNA($C74)),NA(),V74+W74+X74+Y74)</f>
        <v>112</v>
      </c>
      <c r="AA74" s="3">
        <f t="shared" si="12"/>
        <v>0.38750000000000001</v>
      </c>
      <c r="AB74" s="13">
        <f t="shared" si="13"/>
        <v>5.6863263686855329E-3</v>
      </c>
      <c r="AC74" s="13">
        <f t="shared" si="14"/>
        <v>0.37809999999999999</v>
      </c>
      <c r="AD74" s="13">
        <f t="shared" si="15"/>
        <v>0.22439999999999999</v>
      </c>
      <c r="AE74" s="13">
        <f t="shared" si="16"/>
        <v>0.15154999999999999</v>
      </c>
      <c r="AF74" s="13">
        <f t="shared" si="17"/>
        <v>2.15E-3</v>
      </c>
      <c r="AG74" s="13">
        <f t="shared" si="18"/>
        <v>5.5999999999999999E-3</v>
      </c>
    </row>
    <row r="75" spans="2:33" x14ac:dyDescent="0.3">
      <c r="B75" s="1">
        <f t="shared" si="11"/>
        <v>7649</v>
      </c>
      <c r="C75" s="11">
        <v>68</v>
      </c>
      <c r="D75" s="11">
        <v>12351</v>
      </c>
      <c r="E75" s="11">
        <v>4331</v>
      </c>
      <c r="F75" s="11">
        <v>0</v>
      </c>
      <c r="G75" s="11">
        <v>3269</v>
      </c>
      <c r="H75" s="11">
        <v>0</v>
      </c>
      <c r="I75" s="11">
        <v>49</v>
      </c>
      <c r="J75" s="11">
        <v>58.73</v>
      </c>
      <c r="K75" s="11">
        <v>1.55</v>
      </c>
      <c r="L75" s="11">
        <v>23.4</v>
      </c>
      <c r="M75" s="11">
        <v>1.64</v>
      </c>
      <c r="N75" s="11">
        <v>4265</v>
      </c>
      <c r="O75" s="11">
        <v>3380</v>
      </c>
      <c r="P75" s="11">
        <v>1003</v>
      </c>
      <c r="Q75" s="11">
        <v>2353</v>
      </c>
      <c r="R75" s="11">
        <v>24</v>
      </c>
      <c r="S75" s="11">
        <v>389</v>
      </c>
      <c r="T75" s="11">
        <v>35</v>
      </c>
      <c r="U75" s="11"/>
      <c r="V75" s="1">
        <f t="shared" si="19"/>
        <v>-157</v>
      </c>
      <c r="W75" s="1">
        <f t="shared" si="20"/>
        <v>238</v>
      </c>
      <c r="X75" s="1">
        <f t="shared" si="20"/>
        <v>0</v>
      </c>
      <c r="Y75" s="1">
        <f t="shared" si="20"/>
        <v>6</v>
      </c>
      <c r="Z75" s="1">
        <f t="shared" si="21"/>
        <v>87</v>
      </c>
      <c r="AA75" s="3">
        <f t="shared" si="12"/>
        <v>0.38750000000000001</v>
      </c>
      <c r="AB75" s="13">
        <f t="shared" si="13"/>
        <v>6.4060661524382272E-3</v>
      </c>
      <c r="AC75" s="13">
        <f t="shared" si="14"/>
        <v>0.38245000000000001</v>
      </c>
      <c r="AD75" s="13">
        <f t="shared" si="15"/>
        <v>0.21654999999999999</v>
      </c>
      <c r="AE75" s="13">
        <f t="shared" si="16"/>
        <v>0.16345000000000001</v>
      </c>
      <c r="AF75" s="13">
        <f t="shared" si="17"/>
        <v>2.4499999999999999E-3</v>
      </c>
      <c r="AG75" s="13">
        <f t="shared" si="18"/>
        <v>4.3499999999999997E-3</v>
      </c>
    </row>
    <row r="76" spans="2:33" x14ac:dyDescent="0.3">
      <c r="B76" s="1">
        <f t="shared" si="11"/>
        <v>7742</v>
      </c>
      <c r="C76" s="11">
        <v>69</v>
      </c>
      <c r="D76" s="11">
        <v>12258</v>
      </c>
      <c r="E76" s="11">
        <v>4164</v>
      </c>
      <c r="F76" s="11">
        <v>0</v>
      </c>
      <c r="G76" s="11">
        <v>3523</v>
      </c>
      <c r="H76" s="11">
        <v>0</v>
      </c>
      <c r="I76" s="11">
        <v>55</v>
      </c>
      <c r="J76" s="11">
        <v>58.73</v>
      </c>
      <c r="K76" s="11">
        <v>1.55</v>
      </c>
      <c r="L76" s="11">
        <v>23.7</v>
      </c>
      <c r="M76" s="11">
        <v>1.61</v>
      </c>
      <c r="N76" s="11">
        <v>4357</v>
      </c>
      <c r="O76" s="11">
        <v>3381</v>
      </c>
      <c r="P76" s="11">
        <v>843</v>
      </c>
      <c r="Q76" s="11">
        <v>2512</v>
      </c>
      <c r="R76" s="11">
        <v>26</v>
      </c>
      <c r="S76" s="11">
        <v>380</v>
      </c>
      <c r="T76" s="11">
        <v>32</v>
      </c>
      <c r="U76" s="11"/>
      <c r="V76" s="1">
        <f t="shared" si="19"/>
        <v>-167</v>
      </c>
      <c r="W76" s="1">
        <f t="shared" si="20"/>
        <v>254</v>
      </c>
      <c r="X76" s="1">
        <f t="shared" si="20"/>
        <v>0</v>
      </c>
      <c r="Y76" s="1">
        <f t="shared" si="20"/>
        <v>6</v>
      </c>
      <c r="Z76" s="1">
        <f t="shared" si="21"/>
        <v>93</v>
      </c>
      <c r="AA76" s="3">
        <f t="shared" si="12"/>
        <v>0.38750000000000001</v>
      </c>
      <c r="AB76" s="13">
        <f t="shared" si="13"/>
        <v>7.1041074657711189E-3</v>
      </c>
      <c r="AC76" s="13">
        <f t="shared" si="14"/>
        <v>0.3871</v>
      </c>
      <c r="AD76" s="13">
        <f t="shared" si="15"/>
        <v>0.2082</v>
      </c>
      <c r="AE76" s="13">
        <f t="shared" si="16"/>
        <v>0.17615</v>
      </c>
      <c r="AF76" s="13">
        <f t="shared" si="17"/>
        <v>2.7499999999999998E-3</v>
      </c>
      <c r="AG76" s="13">
        <f t="shared" si="18"/>
        <v>4.6499999999999996E-3</v>
      </c>
    </row>
    <row r="77" spans="2:33" x14ac:dyDescent="0.3">
      <c r="B77" s="1">
        <f t="shared" si="11"/>
        <v>7820</v>
      </c>
      <c r="C77" s="11">
        <v>70</v>
      </c>
      <c r="D77" s="11">
        <v>12180</v>
      </c>
      <c r="E77" s="11">
        <v>3993</v>
      </c>
      <c r="F77" s="11">
        <v>0</v>
      </c>
      <c r="G77" s="11">
        <v>3765</v>
      </c>
      <c r="H77" s="11">
        <v>0</v>
      </c>
      <c r="I77" s="11">
        <v>62</v>
      </c>
      <c r="J77" s="11">
        <v>58.73</v>
      </c>
      <c r="K77" s="11">
        <v>1.55</v>
      </c>
      <c r="L77" s="11">
        <v>23.9</v>
      </c>
      <c r="M77" s="11">
        <v>1.57</v>
      </c>
      <c r="N77" s="11">
        <v>4432</v>
      </c>
      <c r="O77" s="11">
        <v>3384</v>
      </c>
      <c r="P77" s="11">
        <v>707</v>
      </c>
      <c r="Q77" s="11">
        <v>2648</v>
      </c>
      <c r="R77" s="11">
        <v>29</v>
      </c>
      <c r="S77" s="11">
        <v>362</v>
      </c>
      <c r="T77" s="11">
        <v>31</v>
      </c>
      <c r="U77" s="11"/>
      <c r="V77" s="1">
        <f t="shared" si="19"/>
        <v>-171</v>
      </c>
      <c r="W77" s="1">
        <f t="shared" si="20"/>
        <v>242</v>
      </c>
      <c r="X77" s="1">
        <f t="shared" si="20"/>
        <v>0</v>
      </c>
      <c r="Y77" s="1">
        <f t="shared" si="20"/>
        <v>7</v>
      </c>
      <c r="Z77" s="1">
        <f t="shared" si="21"/>
        <v>78</v>
      </c>
      <c r="AA77" s="3">
        <f t="shared" si="12"/>
        <v>0.38750000000000001</v>
      </c>
      <c r="AB77" s="13">
        <f t="shared" si="13"/>
        <v>7.9283887468030688E-3</v>
      </c>
      <c r="AC77" s="13">
        <f t="shared" si="14"/>
        <v>0.39100000000000001</v>
      </c>
      <c r="AD77" s="13">
        <f t="shared" si="15"/>
        <v>0.19964999999999999</v>
      </c>
      <c r="AE77" s="13">
        <f t="shared" si="16"/>
        <v>0.18825</v>
      </c>
      <c r="AF77" s="13">
        <f t="shared" si="17"/>
        <v>3.0999999999999999E-3</v>
      </c>
      <c r="AG77" s="13">
        <f t="shared" si="18"/>
        <v>3.8999999999999998E-3</v>
      </c>
    </row>
    <row r="78" spans="2:33" x14ac:dyDescent="0.3">
      <c r="B78" s="1">
        <f t="shared" si="11"/>
        <v>7913</v>
      </c>
      <c r="C78" s="11">
        <v>71</v>
      </c>
      <c r="D78" s="11">
        <v>12087</v>
      </c>
      <c r="E78" s="11">
        <v>3815</v>
      </c>
      <c r="F78" s="11">
        <v>0</v>
      </c>
      <c r="G78" s="11">
        <v>4031</v>
      </c>
      <c r="H78" s="11">
        <v>0</v>
      </c>
      <c r="I78" s="11">
        <v>67</v>
      </c>
      <c r="J78" s="11">
        <v>58.73</v>
      </c>
      <c r="K78" s="11">
        <v>1.55</v>
      </c>
      <c r="L78" s="11">
        <v>24.2</v>
      </c>
      <c r="M78" s="11">
        <v>1.53</v>
      </c>
      <c r="N78" s="11">
        <v>4524</v>
      </c>
      <c r="O78" s="11">
        <v>3385</v>
      </c>
      <c r="P78" s="11">
        <v>545</v>
      </c>
      <c r="Q78" s="11">
        <v>2809</v>
      </c>
      <c r="R78" s="11">
        <v>31</v>
      </c>
      <c r="S78" s="11">
        <v>344</v>
      </c>
      <c r="T78" s="11">
        <v>28</v>
      </c>
      <c r="U78" s="11"/>
      <c r="V78" s="1">
        <f t="shared" si="19"/>
        <v>-178</v>
      </c>
      <c r="W78" s="1">
        <f t="shared" si="20"/>
        <v>266</v>
      </c>
      <c r="X78" s="1">
        <f t="shared" si="20"/>
        <v>0</v>
      </c>
      <c r="Y78" s="1">
        <f t="shared" si="20"/>
        <v>5</v>
      </c>
      <c r="Z78" s="1">
        <f t="shared" si="21"/>
        <v>93</v>
      </c>
      <c r="AA78" s="3">
        <f t="shared" si="12"/>
        <v>0.38750000000000001</v>
      </c>
      <c r="AB78" s="13">
        <f t="shared" si="13"/>
        <v>8.4670794894477434E-3</v>
      </c>
      <c r="AC78" s="13">
        <f t="shared" si="14"/>
        <v>0.39565</v>
      </c>
      <c r="AD78" s="13">
        <f t="shared" si="15"/>
        <v>0.19075</v>
      </c>
      <c r="AE78" s="13">
        <f t="shared" si="16"/>
        <v>0.20155000000000001</v>
      </c>
      <c r="AF78" s="13">
        <f t="shared" si="17"/>
        <v>3.3500000000000001E-3</v>
      </c>
      <c r="AG78" s="13">
        <f t="shared" si="18"/>
        <v>4.6499999999999996E-3</v>
      </c>
    </row>
    <row r="79" spans="2:33" x14ac:dyDescent="0.3">
      <c r="B79" s="1">
        <f t="shared" si="11"/>
        <v>8000</v>
      </c>
      <c r="C79" s="11">
        <v>72</v>
      </c>
      <c r="D79" s="11">
        <v>12000</v>
      </c>
      <c r="E79" s="11">
        <v>3615</v>
      </c>
      <c r="F79" s="11">
        <v>0</v>
      </c>
      <c r="G79" s="11">
        <v>4308</v>
      </c>
      <c r="H79" s="11">
        <v>0</v>
      </c>
      <c r="I79" s="11">
        <v>77</v>
      </c>
      <c r="J79" s="11">
        <v>58.74</v>
      </c>
      <c r="K79" s="11">
        <v>1.54</v>
      </c>
      <c r="L79" s="11">
        <v>24.4</v>
      </c>
      <c r="M79" s="11">
        <v>1.48</v>
      </c>
      <c r="N79" s="11">
        <v>4607</v>
      </c>
      <c r="O79" s="11">
        <v>3389</v>
      </c>
      <c r="P79" s="11">
        <v>411</v>
      </c>
      <c r="Q79" s="11">
        <v>2944</v>
      </c>
      <c r="R79" s="11">
        <v>34</v>
      </c>
      <c r="S79" s="11">
        <v>319</v>
      </c>
      <c r="T79" s="11">
        <v>26</v>
      </c>
      <c r="U79" s="11"/>
      <c r="V79" s="1">
        <f t="shared" si="19"/>
        <v>-200</v>
      </c>
      <c r="W79" s="1">
        <f t="shared" si="20"/>
        <v>277</v>
      </c>
      <c r="X79" s="1">
        <f t="shared" si="20"/>
        <v>0</v>
      </c>
      <c r="Y79" s="1">
        <f t="shared" si="20"/>
        <v>10</v>
      </c>
      <c r="Z79" s="1">
        <f t="shared" si="21"/>
        <v>87</v>
      </c>
      <c r="AA79" s="3">
        <f t="shared" si="12"/>
        <v>0.38500000000000001</v>
      </c>
      <c r="AB79" s="13">
        <f t="shared" si="13"/>
        <v>9.6249999999999999E-3</v>
      </c>
      <c r="AC79" s="13">
        <f t="shared" si="14"/>
        <v>0.4</v>
      </c>
      <c r="AD79" s="13">
        <f t="shared" si="15"/>
        <v>0.18074999999999999</v>
      </c>
      <c r="AE79" s="13">
        <f t="shared" si="16"/>
        <v>0.21540000000000001</v>
      </c>
      <c r="AF79" s="13">
        <f t="shared" si="17"/>
        <v>3.8500000000000001E-3</v>
      </c>
      <c r="AG79" s="13">
        <f t="shared" si="18"/>
        <v>4.3499999999999997E-3</v>
      </c>
    </row>
    <row r="80" spans="2:33" x14ac:dyDescent="0.3">
      <c r="B80" s="1">
        <f t="shared" si="11"/>
        <v>8078</v>
      </c>
      <c r="C80" s="11">
        <v>73</v>
      </c>
      <c r="D80" s="11">
        <v>11922</v>
      </c>
      <c r="E80" s="11">
        <v>3448</v>
      </c>
      <c r="F80" s="11">
        <v>0</v>
      </c>
      <c r="G80" s="11">
        <v>4544</v>
      </c>
      <c r="H80" s="11">
        <v>0</v>
      </c>
      <c r="I80" s="11">
        <v>86</v>
      </c>
      <c r="J80" s="11">
        <v>58.74</v>
      </c>
      <c r="K80" s="11">
        <v>1.54</v>
      </c>
      <c r="L80" s="11">
        <v>24.5</v>
      </c>
      <c r="M80" s="11">
        <v>1.45</v>
      </c>
      <c r="N80" s="11">
        <v>4684</v>
      </c>
      <c r="O80" s="11">
        <v>3390</v>
      </c>
      <c r="P80" s="11">
        <v>301</v>
      </c>
      <c r="Q80" s="11">
        <v>3052</v>
      </c>
      <c r="R80" s="11">
        <v>37</v>
      </c>
      <c r="S80" s="11">
        <v>302</v>
      </c>
      <c r="T80" s="11">
        <v>25</v>
      </c>
      <c r="U80" s="11"/>
      <c r="V80" s="1">
        <f t="shared" si="19"/>
        <v>-167</v>
      </c>
      <c r="W80" s="1">
        <f t="shared" si="20"/>
        <v>236</v>
      </c>
      <c r="X80" s="1">
        <f t="shared" si="20"/>
        <v>0</v>
      </c>
      <c r="Y80" s="1">
        <f t="shared" si="20"/>
        <v>9</v>
      </c>
      <c r="Z80" s="1">
        <f t="shared" si="21"/>
        <v>78</v>
      </c>
      <c r="AA80" s="3">
        <f t="shared" si="12"/>
        <v>0.38500000000000001</v>
      </c>
      <c r="AB80" s="13">
        <f t="shared" si="13"/>
        <v>1.0646199554345134E-2</v>
      </c>
      <c r="AC80" s="13">
        <f t="shared" si="14"/>
        <v>0.40389999999999998</v>
      </c>
      <c r="AD80" s="13">
        <f t="shared" si="15"/>
        <v>0.1724</v>
      </c>
      <c r="AE80" s="13">
        <f t="shared" si="16"/>
        <v>0.22720000000000001</v>
      </c>
      <c r="AF80" s="13">
        <f t="shared" si="17"/>
        <v>4.3E-3</v>
      </c>
      <c r="AG80" s="13">
        <f t="shared" si="18"/>
        <v>3.8999999999999998E-3</v>
      </c>
    </row>
    <row r="81" spans="2:33" x14ac:dyDescent="0.3">
      <c r="B81" s="1">
        <f t="shared" si="11"/>
        <v>8166</v>
      </c>
      <c r="C81" s="11">
        <v>74</v>
      </c>
      <c r="D81" s="11">
        <v>11834</v>
      </c>
      <c r="E81" s="11">
        <v>3362</v>
      </c>
      <c r="F81" s="11">
        <v>0</v>
      </c>
      <c r="G81" s="11">
        <v>4716</v>
      </c>
      <c r="H81" s="11">
        <v>0</v>
      </c>
      <c r="I81" s="11">
        <v>88</v>
      </c>
      <c r="J81" s="11">
        <v>58.75</v>
      </c>
      <c r="K81" s="11">
        <v>1.54</v>
      </c>
      <c r="L81" s="11">
        <v>24.6</v>
      </c>
      <c r="M81" s="11">
        <v>1.42</v>
      </c>
      <c r="N81" s="11">
        <v>4768</v>
      </c>
      <c r="O81" s="11">
        <v>3394</v>
      </c>
      <c r="P81" s="11">
        <v>238</v>
      </c>
      <c r="Q81" s="11">
        <v>3119</v>
      </c>
      <c r="R81" s="11">
        <v>37</v>
      </c>
      <c r="S81" s="11">
        <v>292</v>
      </c>
      <c r="T81" s="11">
        <v>24</v>
      </c>
      <c r="U81" s="11"/>
      <c r="V81" s="1">
        <f t="shared" si="19"/>
        <v>-86</v>
      </c>
      <c r="W81" s="1">
        <f t="shared" si="20"/>
        <v>172</v>
      </c>
      <c r="X81" s="1">
        <f t="shared" si="20"/>
        <v>0</v>
      </c>
      <c r="Y81" s="1">
        <f t="shared" si="20"/>
        <v>2</v>
      </c>
      <c r="Z81" s="1">
        <f t="shared" si="21"/>
        <v>88</v>
      </c>
      <c r="AA81" s="3">
        <f t="shared" si="12"/>
        <v>0.38500000000000001</v>
      </c>
      <c r="AB81" s="13">
        <f t="shared" si="13"/>
        <v>1.0776389909380358E-2</v>
      </c>
      <c r="AC81" s="13">
        <f t="shared" si="14"/>
        <v>0.4083</v>
      </c>
      <c r="AD81" s="13">
        <f t="shared" si="15"/>
        <v>0.1681</v>
      </c>
      <c r="AE81" s="13">
        <f t="shared" si="16"/>
        <v>0.23580000000000001</v>
      </c>
      <c r="AF81" s="13">
        <f t="shared" si="17"/>
        <v>4.4000000000000003E-3</v>
      </c>
      <c r="AG81" s="13">
        <f t="shared" si="18"/>
        <v>4.4000000000000003E-3</v>
      </c>
    </row>
    <row r="82" spans="2:33" x14ac:dyDescent="0.3">
      <c r="B82" s="1">
        <f t="shared" si="11"/>
        <v>8238</v>
      </c>
      <c r="C82" s="11">
        <v>75</v>
      </c>
      <c r="D82" s="11">
        <v>11762</v>
      </c>
      <c r="E82" s="11">
        <v>3248</v>
      </c>
      <c r="F82" s="11">
        <v>0</v>
      </c>
      <c r="G82" s="11">
        <v>4892</v>
      </c>
      <c r="H82" s="11">
        <v>0</v>
      </c>
      <c r="I82" s="11">
        <v>98</v>
      </c>
      <c r="J82" s="11">
        <v>58.75</v>
      </c>
      <c r="K82" s="11">
        <v>1.54</v>
      </c>
      <c r="L82" s="11">
        <v>24.7</v>
      </c>
      <c r="M82" s="11">
        <v>1.41</v>
      </c>
      <c r="N82" s="11">
        <v>4834</v>
      </c>
      <c r="O82" s="11">
        <v>3400</v>
      </c>
      <c r="P82" s="11">
        <v>187</v>
      </c>
      <c r="Q82" s="11">
        <v>3173</v>
      </c>
      <c r="R82" s="11">
        <v>40</v>
      </c>
      <c r="S82" s="11">
        <v>277</v>
      </c>
      <c r="T82" s="11">
        <v>22</v>
      </c>
      <c r="U82" s="11"/>
      <c r="V82" s="1">
        <f t="shared" si="19"/>
        <v>-114</v>
      </c>
      <c r="W82" s="1">
        <f t="shared" si="20"/>
        <v>176</v>
      </c>
      <c r="X82" s="1">
        <f t="shared" si="20"/>
        <v>0</v>
      </c>
      <c r="Y82" s="1">
        <f t="shared" si="20"/>
        <v>10</v>
      </c>
      <c r="Z82" s="1">
        <f t="shared" si="21"/>
        <v>72</v>
      </c>
      <c r="AA82" s="3">
        <f t="shared" si="12"/>
        <v>0.38500000000000001</v>
      </c>
      <c r="AB82" s="13">
        <f t="shared" si="13"/>
        <v>1.1896091284292304E-2</v>
      </c>
      <c r="AC82" s="13">
        <f t="shared" si="14"/>
        <v>0.41189999999999999</v>
      </c>
      <c r="AD82" s="13">
        <f t="shared" si="15"/>
        <v>0.16239999999999999</v>
      </c>
      <c r="AE82" s="13">
        <f t="shared" si="16"/>
        <v>0.24460000000000001</v>
      </c>
      <c r="AF82" s="13">
        <f t="shared" si="17"/>
        <v>4.8999999999999998E-3</v>
      </c>
      <c r="AG82" s="13">
        <f t="shared" si="18"/>
        <v>3.5999999999999999E-3</v>
      </c>
    </row>
    <row r="83" spans="2:33" x14ac:dyDescent="0.3">
      <c r="B83" s="1">
        <f t="shared" si="11"/>
        <v>8305</v>
      </c>
      <c r="C83" s="11">
        <v>76</v>
      </c>
      <c r="D83" s="11">
        <v>11695</v>
      </c>
      <c r="E83" s="11">
        <v>3126</v>
      </c>
      <c r="F83" s="11">
        <v>0</v>
      </c>
      <c r="G83" s="11">
        <v>5077</v>
      </c>
      <c r="H83" s="11">
        <v>0</v>
      </c>
      <c r="I83" s="11">
        <v>102</v>
      </c>
      <c r="J83" s="11">
        <v>58.75</v>
      </c>
      <c r="K83" s="11">
        <v>1.53</v>
      </c>
      <c r="L83" s="11">
        <v>24.8</v>
      </c>
      <c r="M83" s="11">
        <v>1.38</v>
      </c>
      <c r="N83" s="11">
        <v>4896</v>
      </c>
      <c r="O83" s="11">
        <v>3405</v>
      </c>
      <c r="P83" s="11">
        <v>157</v>
      </c>
      <c r="Q83" s="11">
        <v>3207</v>
      </c>
      <c r="R83" s="11">
        <v>41</v>
      </c>
      <c r="S83" s="11">
        <v>263</v>
      </c>
      <c r="T83" s="11">
        <v>23</v>
      </c>
      <c r="U83" s="11"/>
      <c r="V83" s="1">
        <f t="shared" si="19"/>
        <v>-122</v>
      </c>
      <c r="W83" s="1">
        <f t="shared" si="20"/>
        <v>185</v>
      </c>
      <c r="X83" s="1">
        <f t="shared" si="20"/>
        <v>0</v>
      </c>
      <c r="Y83" s="1">
        <f t="shared" si="20"/>
        <v>4</v>
      </c>
      <c r="Z83" s="1">
        <f t="shared" si="21"/>
        <v>67</v>
      </c>
      <c r="AA83" s="3">
        <f t="shared" si="12"/>
        <v>0.38250000000000001</v>
      </c>
      <c r="AB83" s="13">
        <f t="shared" si="13"/>
        <v>1.2281757977122216E-2</v>
      </c>
      <c r="AC83" s="13">
        <f t="shared" si="14"/>
        <v>0.41525000000000001</v>
      </c>
      <c r="AD83" s="13">
        <f t="shared" si="15"/>
        <v>0.15629999999999999</v>
      </c>
      <c r="AE83" s="13">
        <f t="shared" si="16"/>
        <v>0.25385000000000002</v>
      </c>
      <c r="AF83" s="13">
        <f t="shared" si="17"/>
        <v>5.1000000000000004E-3</v>
      </c>
      <c r="AG83" s="13">
        <f t="shared" si="18"/>
        <v>3.3500000000000001E-3</v>
      </c>
    </row>
    <row r="84" spans="2:33" x14ac:dyDescent="0.3">
      <c r="B84" s="1">
        <f t="shared" si="11"/>
        <v>8366</v>
      </c>
      <c r="C84" s="11">
        <v>77</v>
      </c>
      <c r="D84" s="11">
        <v>11634</v>
      </c>
      <c r="E84" s="11">
        <v>2998</v>
      </c>
      <c r="F84" s="11">
        <v>0</v>
      </c>
      <c r="G84" s="11">
        <v>5260</v>
      </c>
      <c r="H84" s="11">
        <v>0</v>
      </c>
      <c r="I84" s="11">
        <v>108</v>
      </c>
      <c r="J84" s="11">
        <v>58.76</v>
      </c>
      <c r="K84" s="11">
        <v>1.53</v>
      </c>
      <c r="L84" s="11">
        <v>24.9</v>
      </c>
      <c r="M84" s="11">
        <v>1.36</v>
      </c>
      <c r="N84" s="11">
        <v>4953</v>
      </c>
      <c r="O84" s="11">
        <v>3409</v>
      </c>
      <c r="P84" s="11">
        <v>131</v>
      </c>
      <c r="Q84" s="11">
        <v>3235</v>
      </c>
      <c r="R84" s="11">
        <v>43</v>
      </c>
      <c r="S84" s="11">
        <v>257</v>
      </c>
      <c r="T84" s="11">
        <v>23</v>
      </c>
      <c r="U84" s="11"/>
      <c r="V84" s="1">
        <f t="shared" si="19"/>
        <v>-128</v>
      </c>
      <c r="W84" s="1">
        <f t="shared" si="20"/>
        <v>183</v>
      </c>
      <c r="X84" s="1">
        <f t="shared" si="20"/>
        <v>0</v>
      </c>
      <c r="Y84" s="1">
        <f t="shared" si="20"/>
        <v>6</v>
      </c>
      <c r="Z84" s="1">
        <f t="shared" si="21"/>
        <v>61</v>
      </c>
      <c r="AA84" s="3">
        <f t="shared" si="12"/>
        <v>0.38250000000000001</v>
      </c>
      <c r="AB84" s="13">
        <f t="shared" si="13"/>
        <v>1.2909395170929955E-2</v>
      </c>
      <c r="AC84" s="13">
        <f t="shared" si="14"/>
        <v>0.41830000000000001</v>
      </c>
      <c r="AD84" s="13">
        <f t="shared" si="15"/>
        <v>0.14990000000000001</v>
      </c>
      <c r="AE84" s="13">
        <f t="shared" si="16"/>
        <v>0.26300000000000001</v>
      </c>
      <c r="AF84" s="13">
        <f t="shared" si="17"/>
        <v>5.4000000000000003E-3</v>
      </c>
      <c r="AG84" s="13">
        <f t="shared" si="18"/>
        <v>3.0500000000000002E-3</v>
      </c>
    </row>
    <row r="85" spans="2:33" x14ac:dyDescent="0.3">
      <c r="B85" s="1">
        <f t="shared" si="11"/>
        <v>8434</v>
      </c>
      <c r="C85" s="11">
        <v>78</v>
      </c>
      <c r="D85" s="11">
        <v>11566</v>
      </c>
      <c r="E85" s="11">
        <v>2890</v>
      </c>
      <c r="F85" s="11">
        <v>0</v>
      </c>
      <c r="G85" s="11">
        <v>5428</v>
      </c>
      <c r="H85" s="11">
        <v>0</v>
      </c>
      <c r="I85" s="11">
        <v>116</v>
      </c>
      <c r="J85" s="11">
        <v>58.76</v>
      </c>
      <c r="K85" s="11">
        <v>1.53</v>
      </c>
      <c r="L85" s="11">
        <v>24.9</v>
      </c>
      <c r="M85" s="11">
        <v>1.34</v>
      </c>
      <c r="N85" s="11">
        <v>5019</v>
      </c>
      <c r="O85" s="11">
        <v>3411</v>
      </c>
      <c r="P85" s="11">
        <v>107</v>
      </c>
      <c r="Q85" s="11">
        <v>3261</v>
      </c>
      <c r="R85" s="11">
        <v>43</v>
      </c>
      <c r="S85" s="11">
        <v>253</v>
      </c>
      <c r="T85" s="11">
        <v>20</v>
      </c>
      <c r="U85" s="11"/>
      <c r="V85" s="1">
        <f t="shared" si="19"/>
        <v>-108</v>
      </c>
      <c r="W85" s="1">
        <f t="shared" si="20"/>
        <v>168</v>
      </c>
      <c r="X85" s="1">
        <f t="shared" si="20"/>
        <v>0</v>
      </c>
      <c r="Y85" s="1">
        <f t="shared" si="20"/>
        <v>8</v>
      </c>
      <c r="Z85" s="1">
        <f t="shared" si="21"/>
        <v>68</v>
      </c>
      <c r="AA85" s="3">
        <f t="shared" si="12"/>
        <v>0.38250000000000001</v>
      </c>
      <c r="AB85" s="13">
        <f t="shared" si="13"/>
        <v>1.3753853450320134E-2</v>
      </c>
      <c r="AC85" s="13">
        <f t="shared" si="14"/>
        <v>0.42170000000000002</v>
      </c>
      <c r="AD85" s="13">
        <f t="shared" si="15"/>
        <v>0.14449999999999999</v>
      </c>
      <c r="AE85" s="13">
        <f t="shared" si="16"/>
        <v>0.27139999999999997</v>
      </c>
      <c r="AF85" s="13">
        <f t="shared" si="17"/>
        <v>5.7999999999999996E-3</v>
      </c>
      <c r="AG85" s="13">
        <f t="shared" si="18"/>
        <v>3.3999999999999998E-3</v>
      </c>
    </row>
    <row r="86" spans="2:33" x14ac:dyDescent="0.3">
      <c r="B86" s="1">
        <f t="shared" si="11"/>
        <v>8489</v>
      </c>
      <c r="C86" s="11">
        <v>79</v>
      </c>
      <c r="D86" s="11">
        <v>11511</v>
      </c>
      <c r="E86" s="11">
        <v>2800</v>
      </c>
      <c r="F86" s="11">
        <v>0</v>
      </c>
      <c r="G86" s="11">
        <v>5569</v>
      </c>
      <c r="H86" s="11">
        <v>0</v>
      </c>
      <c r="I86" s="11">
        <v>120</v>
      </c>
      <c r="J86" s="11">
        <v>58.77</v>
      </c>
      <c r="K86" s="11">
        <v>1.53</v>
      </c>
      <c r="L86" s="11">
        <v>25</v>
      </c>
      <c r="M86" s="11">
        <v>1.32</v>
      </c>
      <c r="N86" s="11">
        <v>5072</v>
      </c>
      <c r="O86" s="11">
        <v>3413</v>
      </c>
      <c r="P86" s="11">
        <v>91</v>
      </c>
      <c r="Q86" s="11">
        <v>3279</v>
      </c>
      <c r="R86" s="11">
        <v>43</v>
      </c>
      <c r="S86" s="11">
        <v>244</v>
      </c>
      <c r="T86" s="11">
        <v>17</v>
      </c>
      <c r="U86" s="11"/>
      <c r="V86" s="1">
        <f t="shared" si="19"/>
        <v>-90</v>
      </c>
      <c r="W86" s="1">
        <f t="shared" si="20"/>
        <v>141</v>
      </c>
      <c r="X86" s="1">
        <f t="shared" si="20"/>
        <v>0</v>
      </c>
      <c r="Y86" s="1">
        <f t="shared" si="20"/>
        <v>4</v>
      </c>
      <c r="Z86" s="1">
        <f t="shared" si="21"/>
        <v>55</v>
      </c>
      <c r="AA86" s="3">
        <f t="shared" si="12"/>
        <v>0.38250000000000001</v>
      </c>
      <c r="AB86" s="13">
        <f t="shared" si="13"/>
        <v>1.4135940629049357E-2</v>
      </c>
      <c r="AC86" s="13">
        <f t="shared" si="14"/>
        <v>0.42444999999999999</v>
      </c>
      <c r="AD86" s="13">
        <f t="shared" si="15"/>
        <v>0.14000000000000001</v>
      </c>
      <c r="AE86" s="13">
        <f t="shared" si="16"/>
        <v>0.27844999999999998</v>
      </c>
      <c r="AF86" s="13">
        <f t="shared" si="17"/>
        <v>6.0000000000000001E-3</v>
      </c>
      <c r="AG86" s="13">
        <f t="shared" si="18"/>
        <v>2.7499999999999998E-3</v>
      </c>
    </row>
    <row r="87" spans="2:33" x14ac:dyDescent="0.3">
      <c r="B87" s="1">
        <f t="shared" si="11"/>
        <v>8563</v>
      </c>
      <c r="C87" s="11">
        <v>80</v>
      </c>
      <c r="D87" s="11">
        <v>11437</v>
      </c>
      <c r="E87" s="11">
        <v>2718</v>
      </c>
      <c r="F87" s="11">
        <v>0</v>
      </c>
      <c r="G87" s="11">
        <v>5721</v>
      </c>
      <c r="H87" s="11">
        <v>0</v>
      </c>
      <c r="I87" s="11">
        <v>124</v>
      </c>
      <c r="J87" s="11">
        <v>58.78</v>
      </c>
      <c r="K87" s="11">
        <v>1.52</v>
      </c>
      <c r="L87" s="11">
        <v>25</v>
      </c>
      <c r="M87" s="11">
        <v>1.31</v>
      </c>
      <c r="N87" s="11">
        <v>5143</v>
      </c>
      <c r="O87" s="11">
        <v>3416</v>
      </c>
      <c r="P87" s="11">
        <v>77</v>
      </c>
      <c r="Q87" s="11">
        <v>3296</v>
      </c>
      <c r="R87" s="11">
        <v>43</v>
      </c>
      <c r="S87" s="11">
        <v>228</v>
      </c>
      <c r="T87" s="11">
        <v>14</v>
      </c>
      <c r="U87" s="11"/>
      <c r="V87" s="1">
        <f t="shared" si="19"/>
        <v>-82</v>
      </c>
      <c r="W87" s="1">
        <f t="shared" si="20"/>
        <v>152</v>
      </c>
      <c r="X87" s="1">
        <f t="shared" si="20"/>
        <v>0</v>
      </c>
      <c r="Y87" s="1">
        <f t="shared" si="20"/>
        <v>4</v>
      </c>
      <c r="Z87" s="1">
        <f t="shared" si="21"/>
        <v>74</v>
      </c>
      <c r="AA87" s="3">
        <f t="shared" si="12"/>
        <v>0.38</v>
      </c>
      <c r="AB87" s="13">
        <f t="shared" si="13"/>
        <v>1.4480906224454046E-2</v>
      </c>
      <c r="AC87" s="13">
        <f t="shared" si="14"/>
        <v>0.42814999999999998</v>
      </c>
      <c r="AD87" s="13">
        <f t="shared" si="15"/>
        <v>0.13589999999999999</v>
      </c>
      <c r="AE87" s="13">
        <f t="shared" si="16"/>
        <v>0.28605000000000003</v>
      </c>
      <c r="AF87" s="13">
        <f t="shared" si="17"/>
        <v>6.1999999999999998E-3</v>
      </c>
      <c r="AG87" s="13">
        <f t="shared" si="18"/>
        <v>3.7000000000000002E-3</v>
      </c>
    </row>
    <row r="88" spans="2:33" x14ac:dyDescent="0.3">
      <c r="B88" s="1">
        <f t="shared" si="11"/>
        <v>8621</v>
      </c>
      <c r="C88" s="11">
        <v>81</v>
      </c>
      <c r="D88" s="11">
        <v>11379</v>
      </c>
      <c r="E88" s="11">
        <v>2607</v>
      </c>
      <c r="F88" s="11">
        <v>0</v>
      </c>
      <c r="G88" s="11">
        <v>5885</v>
      </c>
      <c r="H88" s="11">
        <v>0</v>
      </c>
      <c r="I88" s="11">
        <v>129</v>
      </c>
      <c r="J88" s="11">
        <v>58.78</v>
      </c>
      <c r="K88" s="11">
        <v>1.52</v>
      </c>
      <c r="L88" s="11">
        <v>25.1</v>
      </c>
      <c r="M88" s="11">
        <v>1.29</v>
      </c>
      <c r="N88" s="11">
        <v>5196</v>
      </c>
      <c r="O88" s="11">
        <v>3421</v>
      </c>
      <c r="P88" s="11">
        <v>67</v>
      </c>
      <c r="Q88" s="11">
        <v>3311</v>
      </c>
      <c r="R88" s="11">
        <v>43</v>
      </c>
      <c r="S88" s="11">
        <v>214</v>
      </c>
      <c r="T88" s="11">
        <v>16</v>
      </c>
      <c r="U88" s="11"/>
      <c r="V88" s="1">
        <f t="shared" si="19"/>
        <v>-111</v>
      </c>
      <c r="W88" s="1">
        <f t="shared" si="20"/>
        <v>164</v>
      </c>
      <c r="X88" s="1">
        <f t="shared" si="20"/>
        <v>0</v>
      </c>
      <c r="Y88" s="1">
        <f t="shared" si="20"/>
        <v>5</v>
      </c>
      <c r="Z88" s="1">
        <f t="shared" si="21"/>
        <v>58</v>
      </c>
      <c r="AA88" s="3">
        <f t="shared" si="12"/>
        <v>0.38</v>
      </c>
      <c r="AB88" s="13">
        <f t="shared" si="13"/>
        <v>1.4963461315392645E-2</v>
      </c>
      <c r="AC88" s="13">
        <f t="shared" si="14"/>
        <v>0.43104999999999999</v>
      </c>
      <c r="AD88" s="13">
        <f t="shared" si="15"/>
        <v>0.13034999999999999</v>
      </c>
      <c r="AE88" s="13">
        <f t="shared" si="16"/>
        <v>0.29425000000000001</v>
      </c>
      <c r="AF88" s="13">
        <f t="shared" si="17"/>
        <v>6.45E-3</v>
      </c>
      <c r="AG88" s="13">
        <f t="shared" si="18"/>
        <v>2.8999999999999998E-3</v>
      </c>
    </row>
    <row r="89" spans="2:33" x14ac:dyDescent="0.3">
      <c r="B89" s="1">
        <f t="shared" si="11"/>
        <v>8671</v>
      </c>
      <c r="C89" s="11">
        <v>82</v>
      </c>
      <c r="D89" s="11">
        <v>11329</v>
      </c>
      <c r="E89" s="11">
        <v>2507</v>
      </c>
      <c r="F89" s="11">
        <v>0</v>
      </c>
      <c r="G89" s="11">
        <v>6029</v>
      </c>
      <c r="H89" s="11">
        <v>0</v>
      </c>
      <c r="I89" s="11">
        <v>135</v>
      </c>
      <c r="J89" s="11">
        <v>58.78</v>
      </c>
      <c r="K89" s="11">
        <v>1.52</v>
      </c>
      <c r="L89" s="11">
        <v>25.1</v>
      </c>
      <c r="M89" s="11">
        <v>1.27</v>
      </c>
      <c r="N89" s="11">
        <v>5241</v>
      </c>
      <c r="O89" s="11">
        <v>3426</v>
      </c>
      <c r="P89" s="11">
        <v>66</v>
      </c>
      <c r="Q89" s="11">
        <v>3317</v>
      </c>
      <c r="R89" s="11">
        <v>43</v>
      </c>
      <c r="S89" s="11">
        <v>208</v>
      </c>
      <c r="T89" s="11">
        <v>18</v>
      </c>
      <c r="U89" s="11"/>
      <c r="V89" s="1">
        <f t="shared" si="19"/>
        <v>-100</v>
      </c>
      <c r="W89" s="1">
        <f t="shared" si="20"/>
        <v>144</v>
      </c>
      <c r="X89" s="1">
        <f t="shared" si="20"/>
        <v>0</v>
      </c>
      <c r="Y89" s="1">
        <f t="shared" si="20"/>
        <v>6</v>
      </c>
      <c r="Z89" s="1">
        <f t="shared" si="21"/>
        <v>50</v>
      </c>
      <c r="AA89" s="3">
        <f t="shared" si="12"/>
        <v>0.38</v>
      </c>
      <c r="AB89" s="13">
        <f t="shared" si="13"/>
        <v>1.5569138507669241E-2</v>
      </c>
      <c r="AC89" s="13">
        <f t="shared" si="14"/>
        <v>0.43354999999999999</v>
      </c>
      <c r="AD89" s="13">
        <f t="shared" si="15"/>
        <v>0.12534999999999999</v>
      </c>
      <c r="AE89" s="13">
        <f t="shared" si="16"/>
        <v>0.30145</v>
      </c>
      <c r="AF89" s="13">
        <f t="shared" si="17"/>
        <v>6.7499999999999999E-3</v>
      </c>
      <c r="AG89" s="13">
        <f t="shared" si="18"/>
        <v>2.5000000000000001E-3</v>
      </c>
    </row>
    <row r="90" spans="2:33" x14ac:dyDescent="0.3">
      <c r="B90" s="1">
        <f t="shared" si="11"/>
        <v>8716</v>
      </c>
      <c r="C90" s="11">
        <v>83</v>
      </c>
      <c r="D90" s="11">
        <v>11284</v>
      </c>
      <c r="E90" s="11">
        <v>2420</v>
      </c>
      <c r="F90" s="11">
        <v>0</v>
      </c>
      <c r="G90" s="11">
        <v>6156</v>
      </c>
      <c r="H90" s="11">
        <v>0</v>
      </c>
      <c r="I90" s="11">
        <v>140</v>
      </c>
      <c r="J90" s="11">
        <v>58.79</v>
      </c>
      <c r="K90" s="11">
        <v>1.52</v>
      </c>
      <c r="L90" s="11">
        <v>25.1</v>
      </c>
      <c r="M90" s="11">
        <v>1.26</v>
      </c>
      <c r="N90" s="11">
        <v>5282</v>
      </c>
      <c r="O90" s="11">
        <v>3430</v>
      </c>
      <c r="P90" s="11">
        <v>64</v>
      </c>
      <c r="Q90" s="11">
        <v>3323</v>
      </c>
      <c r="R90" s="11">
        <v>43</v>
      </c>
      <c r="S90" s="11">
        <v>207</v>
      </c>
      <c r="T90" s="11">
        <v>18</v>
      </c>
      <c r="U90" s="11"/>
      <c r="V90" s="1">
        <f t="shared" si="19"/>
        <v>-87</v>
      </c>
      <c r="W90" s="1">
        <f t="shared" si="20"/>
        <v>127</v>
      </c>
      <c r="X90" s="1">
        <f t="shared" si="20"/>
        <v>0</v>
      </c>
      <c r="Y90" s="1">
        <f t="shared" si="20"/>
        <v>5</v>
      </c>
      <c r="Z90" s="1">
        <f t="shared" si="21"/>
        <v>45</v>
      </c>
      <c r="AA90" s="3">
        <f t="shared" si="12"/>
        <v>0.38</v>
      </c>
      <c r="AB90" s="13">
        <f t="shared" si="13"/>
        <v>1.6062413951353834E-2</v>
      </c>
      <c r="AC90" s="13">
        <f t="shared" si="14"/>
        <v>0.43580000000000002</v>
      </c>
      <c r="AD90" s="13">
        <f t="shared" si="15"/>
        <v>0.121</v>
      </c>
      <c r="AE90" s="13">
        <f t="shared" si="16"/>
        <v>0.30780000000000002</v>
      </c>
      <c r="AF90" s="13">
        <f t="shared" si="17"/>
        <v>7.0000000000000001E-3</v>
      </c>
      <c r="AG90" s="13">
        <f t="shared" si="18"/>
        <v>2.2499999999999998E-3</v>
      </c>
    </row>
    <row r="91" spans="2:33" x14ac:dyDescent="0.3">
      <c r="B91" s="1">
        <f t="shared" si="11"/>
        <v>8775</v>
      </c>
      <c r="C91" s="11">
        <v>84</v>
      </c>
      <c r="D91" s="11">
        <v>11225</v>
      </c>
      <c r="E91" s="11">
        <v>2358</v>
      </c>
      <c r="F91" s="11">
        <v>0</v>
      </c>
      <c r="G91" s="11">
        <v>6273</v>
      </c>
      <c r="H91" s="11">
        <v>0</v>
      </c>
      <c r="I91" s="11">
        <v>144</v>
      </c>
      <c r="J91" s="11">
        <v>58.8</v>
      </c>
      <c r="K91" s="11">
        <v>1.52</v>
      </c>
      <c r="L91" s="11">
        <v>25.2</v>
      </c>
      <c r="M91" s="11">
        <v>1.25</v>
      </c>
      <c r="N91" s="11">
        <v>5336</v>
      </c>
      <c r="O91" s="11">
        <v>3435</v>
      </c>
      <c r="P91" s="11">
        <v>66</v>
      </c>
      <c r="Q91" s="11">
        <v>3326</v>
      </c>
      <c r="R91" s="11">
        <v>43</v>
      </c>
      <c r="S91" s="11">
        <v>197</v>
      </c>
      <c r="T91" s="11">
        <v>18</v>
      </c>
      <c r="U91" s="11"/>
      <c r="V91" s="1">
        <f t="shared" si="19"/>
        <v>-62</v>
      </c>
      <c r="W91" s="1">
        <f t="shared" si="20"/>
        <v>117</v>
      </c>
      <c r="X91" s="1">
        <f t="shared" si="20"/>
        <v>0</v>
      </c>
      <c r="Y91" s="1">
        <f t="shared" si="20"/>
        <v>4</v>
      </c>
      <c r="Z91" s="1">
        <f t="shared" si="21"/>
        <v>59</v>
      </c>
      <c r="AA91" s="3">
        <f t="shared" si="12"/>
        <v>0.38</v>
      </c>
      <c r="AB91" s="13">
        <f t="shared" si="13"/>
        <v>1.641025641025641E-2</v>
      </c>
      <c r="AC91" s="13">
        <f t="shared" si="14"/>
        <v>0.43874999999999997</v>
      </c>
      <c r="AD91" s="13">
        <f t="shared" si="15"/>
        <v>0.1179</v>
      </c>
      <c r="AE91" s="13">
        <f t="shared" si="16"/>
        <v>0.31364999999999998</v>
      </c>
      <c r="AF91" s="13">
        <f t="shared" si="17"/>
        <v>7.1999999999999998E-3</v>
      </c>
      <c r="AG91" s="13">
        <f t="shared" si="18"/>
        <v>2.9499999999999999E-3</v>
      </c>
    </row>
    <row r="92" spans="2:33" x14ac:dyDescent="0.3">
      <c r="B92" s="1">
        <f t="shared" si="11"/>
        <v>8835</v>
      </c>
      <c r="C92" s="11">
        <v>85</v>
      </c>
      <c r="D92" s="11">
        <v>11165</v>
      </c>
      <c r="E92" s="11">
        <v>2305</v>
      </c>
      <c r="F92" s="11">
        <v>0</v>
      </c>
      <c r="G92" s="11">
        <v>6384</v>
      </c>
      <c r="H92" s="11">
        <v>0</v>
      </c>
      <c r="I92" s="11">
        <v>146</v>
      </c>
      <c r="J92" s="11">
        <v>58.8</v>
      </c>
      <c r="K92" s="11">
        <v>1.51</v>
      </c>
      <c r="L92" s="11">
        <v>25.2</v>
      </c>
      <c r="M92" s="11">
        <v>1.23</v>
      </c>
      <c r="N92" s="11">
        <v>5393</v>
      </c>
      <c r="O92" s="11">
        <v>3438</v>
      </c>
      <c r="P92" s="11">
        <v>68</v>
      </c>
      <c r="Q92" s="11">
        <v>3327</v>
      </c>
      <c r="R92" s="11">
        <v>43</v>
      </c>
      <c r="S92" s="11">
        <v>193</v>
      </c>
      <c r="T92" s="11">
        <v>18</v>
      </c>
      <c r="U92" s="11"/>
      <c r="V92" s="1">
        <f t="shared" si="19"/>
        <v>-53</v>
      </c>
      <c r="W92" s="1">
        <f t="shared" si="20"/>
        <v>111</v>
      </c>
      <c r="X92" s="1">
        <f t="shared" si="20"/>
        <v>0</v>
      </c>
      <c r="Y92" s="1">
        <f t="shared" si="20"/>
        <v>2</v>
      </c>
      <c r="Z92" s="1">
        <f t="shared" si="21"/>
        <v>60</v>
      </c>
      <c r="AA92" s="3">
        <f t="shared" si="12"/>
        <v>0.3775</v>
      </c>
      <c r="AB92" s="13">
        <f t="shared" si="13"/>
        <v>1.6525183927560836E-2</v>
      </c>
      <c r="AC92" s="13">
        <f t="shared" si="14"/>
        <v>0.44174999999999998</v>
      </c>
      <c r="AD92" s="13">
        <f t="shared" si="15"/>
        <v>0.11525000000000001</v>
      </c>
      <c r="AE92" s="13">
        <f t="shared" si="16"/>
        <v>0.31919999999999998</v>
      </c>
      <c r="AF92" s="13">
        <f t="shared" si="17"/>
        <v>7.3000000000000001E-3</v>
      </c>
      <c r="AG92" s="13">
        <f t="shared" si="18"/>
        <v>3.0000000000000001E-3</v>
      </c>
    </row>
    <row r="93" spans="2:33" x14ac:dyDescent="0.3">
      <c r="B93" s="1">
        <f t="shared" si="11"/>
        <v>8883</v>
      </c>
      <c r="C93" s="11">
        <v>86</v>
      </c>
      <c r="D93" s="11">
        <v>11117</v>
      </c>
      <c r="E93" s="11">
        <v>2221</v>
      </c>
      <c r="F93" s="11">
        <v>0</v>
      </c>
      <c r="G93" s="11">
        <v>6507</v>
      </c>
      <c r="H93" s="11">
        <v>0</v>
      </c>
      <c r="I93" s="11">
        <v>155</v>
      </c>
      <c r="J93" s="11">
        <v>58.81</v>
      </c>
      <c r="K93" s="11">
        <v>1.51</v>
      </c>
      <c r="L93" s="11">
        <v>25.2</v>
      </c>
      <c r="M93" s="11">
        <v>1.22</v>
      </c>
      <c r="N93" s="11">
        <v>5436</v>
      </c>
      <c r="O93" s="11">
        <v>3443</v>
      </c>
      <c r="P93" s="11">
        <v>71</v>
      </c>
      <c r="Q93" s="11">
        <v>3329</v>
      </c>
      <c r="R93" s="11">
        <v>43</v>
      </c>
      <c r="S93" s="11">
        <v>186</v>
      </c>
      <c r="T93" s="11">
        <v>17</v>
      </c>
      <c r="U93" s="11"/>
      <c r="V93" s="1">
        <f t="shared" si="19"/>
        <v>-84</v>
      </c>
      <c r="W93" s="1">
        <f t="shared" si="20"/>
        <v>123</v>
      </c>
      <c r="X93" s="1">
        <f t="shared" si="20"/>
        <v>0</v>
      </c>
      <c r="Y93" s="1">
        <f t="shared" si="20"/>
        <v>9</v>
      </c>
      <c r="Z93" s="1">
        <f t="shared" si="21"/>
        <v>48</v>
      </c>
      <c r="AA93" s="3">
        <f t="shared" si="12"/>
        <v>0.3775</v>
      </c>
      <c r="AB93" s="13">
        <f t="shared" si="13"/>
        <v>1.7449060002251493E-2</v>
      </c>
      <c r="AC93" s="13">
        <f t="shared" si="14"/>
        <v>0.44414999999999999</v>
      </c>
      <c r="AD93" s="13">
        <f t="shared" si="15"/>
        <v>0.11105</v>
      </c>
      <c r="AE93" s="13">
        <f t="shared" si="16"/>
        <v>0.32534999999999997</v>
      </c>
      <c r="AF93" s="13">
        <f t="shared" si="17"/>
        <v>7.7499999999999999E-3</v>
      </c>
      <c r="AG93" s="13">
        <f t="shared" si="18"/>
        <v>2.3999999999999998E-3</v>
      </c>
    </row>
    <row r="94" spans="2:33" x14ac:dyDescent="0.3">
      <c r="B94" s="1">
        <f t="shared" si="11"/>
        <v>8924</v>
      </c>
      <c r="C94" s="11">
        <v>87</v>
      </c>
      <c r="D94" s="11">
        <v>11076</v>
      </c>
      <c r="E94" s="11">
        <v>2131</v>
      </c>
      <c r="F94" s="11">
        <v>0</v>
      </c>
      <c r="G94" s="11">
        <v>6634</v>
      </c>
      <c r="H94" s="11">
        <v>0</v>
      </c>
      <c r="I94" s="11">
        <v>159</v>
      </c>
      <c r="J94" s="11">
        <v>58.82</v>
      </c>
      <c r="K94" s="11">
        <v>1.51</v>
      </c>
      <c r="L94" s="11">
        <v>25.2</v>
      </c>
      <c r="M94" s="11">
        <v>1.21</v>
      </c>
      <c r="N94" s="11">
        <v>5472</v>
      </c>
      <c r="O94" s="11">
        <v>3448</v>
      </c>
      <c r="P94" s="11">
        <v>75</v>
      </c>
      <c r="Q94" s="11">
        <v>3330</v>
      </c>
      <c r="R94" s="11">
        <v>43</v>
      </c>
      <c r="S94" s="11">
        <v>182</v>
      </c>
      <c r="T94" s="11">
        <v>15</v>
      </c>
      <c r="U94" s="11"/>
      <c r="V94" s="1">
        <f t="shared" si="19"/>
        <v>-90</v>
      </c>
      <c r="W94" s="1">
        <f t="shared" si="20"/>
        <v>127</v>
      </c>
      <c r="X94" s="1">
        <f t="shared" si="20"/>
        <v>0</v>
      </c>
      <c r="Y94" s="1">
        <f t="shared" si="20"/>
        <v>4</v>
      </c>
      <c r="Z94" s="1">
        <f t="shared" si="21"/>
        <v>41</v>
      </c>
      <c r="AA94" s="3">
        <f t="shared" si="12"/>
        <v>0.3775</v>
      </c>
      <c r="AB94" s="13">
        <f t="shared" si="13"/>
        <v>1.7817122366651724E-2</v>
      </c>
      <c r="AC94" s="13">
        <f t="shared" si="14"/>
        <v>0.44619999999999999</v>
      </c>
      <c r="AD94" s="13">
        <f t="shared" si="15"/>
        <v>0.10655000000000001</v>
      </c>
      <c r="AE94" s="13">
        <f t="shared" si="16"/>
        <v>0.33169999999999999</v>
      </c>
      <c r="AF94" s="13">
        <f t="shared" si="17"/>
        <v>7.9500000000000005E-3</v>
      </c>
      <c r="AG94" s="13">
        <f t="shared" si="18"/>
        <v>2.0500000000000002E-3</v>
      </c>
    </row>
    <row r="95" spans="2:33" x14ac:dyDescent="0.3">
      <c r="B95" s="1">
        <f t="shared" si="11"/>
        <v>8960</v>
      </c>
      <c r="C95" s="11">
        <v>88</v>
      </c>
      <c r="D95" s="11">
        <v>11040</v>
      </c>
      <c r="E95" s="11">
        <v>2038</v>
      </c>
      <c r="F95" s="11">
        <v>0</v>
      </c>
      <c r="G95" s="11">
        <v>6758</v>
      </c>
      <c r="H95" s="11">
        <v>0</v>
      </c>
      <c r="I95" s="11">
        <v>164</v>
      </c>
      <c r="J95" s="11">
        <v>58.82</v>
      </c>
      <c r="K95" s="11">
        <v>1.51</v>
      </c>
      <c r="L95" s="11">
        <v>25.3</v>
      </c>
      <c r="M95" s="11">
        <v>1.2</v>
      </c>
      <c r="N95" s="11">
        <v>5505</v>
      </c>
      <c r="O95" s="11">
        <v>3451</v>
      </c>
      <c r="P95" s="11">
        <v>77</v>
      </c>
      <c r="Q95" s="11">
        <v>3331</v>
      </c>
      <c r="R95" s="11">
        <v>43</v>
      </c>
      <c r="S95" s="11">
        <v>170</v>
      </c>
      <c r="T95" s="11">
        <v>14</v>
      </c>
      <c r="U95" s="11"/>
      <c r="V95" s="1">
        <f t="shared" si="19"/>
        <v>-93</v>
      </c>
      <c r="W95" s="1">
        <f t="shared" si="20"/>
        <v>124</v>
      </c>
      <c r="X95" s="1">
        <f t="shared" si="20"/>
        <v>0</v>
      </c>
      <c r="Y95" s="1">
        <f t="shared" si="20"/>
        <v>5</v>
      </c>
      <c r="Z95" s="1">
        <f t="shared" si="21"/>
        <v>36</v>
      </c>
      <c r="AA95" s="3">
        <f t="shared" si="12"/>
        <v>0.3775</v>
      </c>
      <c r="AB95" s="13">
        <f t="shared" si="13"/>
        <v>1.8303571428571429E-2</v>
      </c>
      <c r="AC95" s="13">
        <f t="shared" si="14"/>
        <v>0.44800000000000001</v>
      </c>
      <c r="AD95" s="13">
        <f t="shared" si="15"/>
        <v>0.1019</v>
      </c>
      <c r="AE95" s="13">
        <f t="shared" si="16"/>
        <v>0.33789999999999998</v>
      </c>
      <c r="AF95" s="13">
        <f t="shared" si="17"/>
        <v>8.2000000000000007E-3</v>
      </c>
      <c r="AG95" s="13">
        <f t="shared" si="18"/>
        <v>1.8E-3</v>
      </c>
    </row>
    <row r="96" spans="2:33" x14ac:dyDescent="0.3">
      <c r="B96" s="1">
        <f t="shared" si="11"/>
        <v>9003</v>
      </c>
      <c r="C96" s="11">
        <v>89</v>
      </c>
      <c r="D96" s="11">
        <v>10997</v>
      </c>
      <c r="E96" s="11">
        <v>1974</v>
      </c>
      <c r="F96" s="11">
        <v>0</v>
      </c>
      <c r="G96" s="11">
        <v>6861</v>
      </c>
      <c r="H96" s="11">
        <v>0</v>
      </c>
      <c r="I96" s="11">
        <v>168</v>
      </c>
      <c r="J96" s="11">
        <v>58.83</v>
      </c>
      <c r="K96" s="11">
        <v>1.5</v>
      </c>
      <c r="L96" s="11">
        <v>25.3</v>
      </c>
      <c r="M96" s="11">
        <v>1.19</v>
      </c>
      <c r="N96" s="11">
        <v>5543</v>
      </c>
      <c r="O96" s="11">
        <v>3456</v>
      </c>
      <c r="P96" s="11">
        <v>80</v>
      </c>
      <c r="Q96" s="11">
        <v>3333</v>
      </c>
      <c r="R96" s="11">
        <v>43</v>
      </c>
      <c r="S96" s="11">
        <v>164</v>
      </c>
      <c r="T96" s="11">
        <v>12</v>
      </c>
      <c r="U96" s="11"/>
      <c r="V96" s="1">
        <f t="shared" si="19"/>
        <v>-64</v>
      </c>
      <c r="W96" s="1">
        <f t="shared" si="20"/>
        <v>103</v>
      </c>
      <c r="X96" s="1">
        <f t="shared" si="20"/>
        <v>0</v>
      </c>
      <c r="Y96" s="1">
        <f t="shared" si="20"/>
        <v>4</v>
      </c>
      <c r="Z96" s="1">
        <f t="shared" si="21"/>
        <v>43</v>
      </c>
      <c r="AA96" s="3">
        <f t="shared" si="12"/>
        <v>0.375</v>
      </c>
      <c r="AB96" s="13">
        <f t="shared" si="13"/>
        <v>1.8660446517827389E-2</v>
      </c>
      <c r="AC96" s="13">
        <f t="shared" si="14"/>
        <v>0.45014999999999999</v>
      </c>
      <c r="AD96" s="13">
        <f t="shared" si="15"/>
        <v>9.8699999999999996E-2</v>
      </c>
      <c r="AE96" s="13">
        <f t="shared" si="16"/>
        <v>0.34305000000000002</v>
      </c>
      <c r="AF96" s="13">
        <f t="shared" si="17"/>
        <v>8.3999999999999995E-3</v>
      </c>
      <c r="AG96" s="13">
        <f t="shared" si="18"/>
        <v>2.15E-3</v>
      </c>
    </row>
    <row r="97" spans="2:33" x14ac:dyDescent="0.3">
      <c r="B97" s="1">
        <f t="shared" si="11"/>
        <v>9050</v>
      </c>
      <c r="C97" s="11">
        <v>90</v>
      </c>
      <c r="D97" s="11">
        <v>10950</v>
      </c>
      <c r="E97" s="11">
        <v>1912</v>
      </c>
      <c r="F97" s="11">
        <v>0</v>
      </c>
      <c r="G97" s="11">
        <v>6967</v>
      </c>
      <c r="H97" s="11">
        <v>0</v>
      </c>
      <c r="I97" s="11">
        <v>171</v>
      </c>
      <c r="J97" s="11">
        <v>58.84</v>
      </c>
      <c r="K97" s="11">
        <v>1.5</v>
      </c>
      <c r="L97" s="11">
        <v>25.3</v>
      </c>
      <c r="M97" s="11">
        <v>1.17</v>
      </c>
      <c r="N97" s="11">
        <v>5585</v>
      </c>
      <c r="O97" s="11">
        <v>3461</v>
      </c>
      <c r="P97" s="11">
        <v>85</v>
      </c>
      <c r="Q97" s="11">
        <v>3333</v>
      </c>
      <c r="R97" s="11">
        <v>43</v>
      </c>
      <c r="S97" s="11">
        <v>157</v>
      </c>
      <c r="T97" s="11">
        <v>12</v>
      </c>
      <c r="U97" s="11"/>
      <c r="V97" s="1">
        <f t="shared" si="19"/>
        <v>-62</v>
      </c>
      <c r="W97" s="1">
        <f t="shared" si="20"/>
        <v>106</v>
      </c>
      <c r="X97" s="1">
        <f t="shared" si="20"/>
        <v>0</v>
      </c>
      <c r="Y97" s="1">
        <f t="shared" si="20"/>
        <v>3</v>
      </c>
      <c r="Z97" s="1">
        <f t="shared" si="21"/>
        <v>47</v>
      </c>
      <c r="AA97" s="3">
        <f t="shared" si="12"/>
        <v>0.375</v>
      </c>
      <c r="AB97" s="13">
        <f t="shared" si="13"/>
        <v>1.8895027624309391E-2</v>
      </c>
      <c r="AC97" s="13">
        <f t="shared" si="14"/>
        <v>0.45250000000000001</v>
      </c>
      <c r="AD97" s="13">
        <f t="shared" si="15"/>
        <v>9.5600000000000004E-2</v>
      </c>
      <c r="AE97" s="13">
        <f t="shared" si="16"/>
        <v>0.34834999999999999</v>
      </c>
      <c r="AF97" s="13">
        <f t="shared" si="17"/>
        <v>8.5500000000000003E-3</v>
      </c>
      <c r="AG97" s="13">
        <f t="shared" si="18"/>
        <v>2.3500000000000001E-3</v>
      </c>
    </row>
    <row r="98" spans="2:33" x14ac:dyDescent="0.3">
      <c r="B98" s="1">
        <f t="shared" si="11"/>
        <v>9085</v>
      </c>
      <c r="C98" s="11">
        <v>91</v>
      </c>
      <c r="D98" s="11">
        <v>10915</v>
      </c>
      <c r="E98" s="11">
        <v>1824</v>
      </c>
      <c r="F98" s="11">
        <v>0</v>
      </c>
      <c r="G98" s="11">
        <v>7086</v>
      </c>
      <c r="H98" s="11">
        <v>0</v>
      </c>
      <c r="I98" s="11">
        <v>175</v>
      </c>
      <c r="J98" s="11">
        <v>58.84</v>
      </c>
      <c r="K98" s="11">
        <v>1.5</v>
      </c>
      <c r="L98" s="11">
        <v>25.4</v>
      </c>
      <c r="M98" s="11">
        <v>1.1599999999999999</v>
      </c>
      <c r="N98" s="11">
        <v>5614</v>
      </c>
      <c r="O98" s="11">
        <v>3467</v>
      </c>
      <c r="P98" s="11">
        <v>90</v>
      </c>
      <c r="Q98" s="11">
        <v>3334</v>
      </c>
      <c r="R98" s="11">
        <v>43</v>
      </c>
      <c r="S98" s="11">
        <v>151</v>
      </c>
      <c r="T98" s="11">
        <v>13</v>
      </c>
      <c r="U98" s="11"/>
      <c r="V98" s="1">
        <f t="shared" si="19"/>
        <v>-88</v>
      </c>
      <c r="W98" s="1">
        <f t="shared" si="20"/>
        <v>119</v>
      </c>
      <c r="X98" s="1">
        <f t="shared" si="20"/>
        <v>0</v>
      </c>
      <c r="Y98" s="1">
        <f t="shared" si="20"/>
        <v>4</v>
      </c>
      <c r="Z98" s="1">
        <f t="shared" si="21"/>
        <v>35</v>
      </c>
      <c r="AA98" s="3">
        <f t="shared" si="12"/>
        <v>0.375</v>
      </c>
      <c r="AB98" s="13">
        <f t="shared" si="13"/>
        <v>1.9262520638414968E-2</v>
      </c>
      <c r="AC98" s="13">
        <f t="shared" si="14"/>
        <v>0.45424999999999999</v>
      </c>
      <c r="AD98" s="13">
        <f t="shared" si="15"/>
        <v>9.1200000000000003E-2</v>
      </c>
      <c r="AE98" s="13">
        <f t="shared" si="16"/>
        <v>0.3543</v>
      </c>
      <c r="AF98" s="13">
        <f t="shared" si="17"/>
        <v>8.7500000000000008E-3</v>
      </c>
      <c r="AG98" s="13">
        <f t="shared" si="18"/>
        <v>1.75E-3</v>
      </c>
    </row>
    <row r="99" spans="2:33" x14ac:dyDescent="0.3">
      <c r="B99" s="1">
        <f t="shared" si="11"/>
        <v>9120</v>
      </c>
      <c r="C99" s="11">
        <v>92</v>
      </c>
      <c r="D99" s="11">
        <v>10880</v>
      </c>
      <c r="E99" s="11">
        <v>1743</v>
      </c>
      <c r="F99" s="11">
        <v>0</v>
      </c>
      <c r="G99" s="11">
        <v>7201</v>
      </c>
      <c r="H99" s="11">
        <v>0</v>
      </c>
      <c r="I99" s="11">
        <v>176</v>
      </c>
      <c r="J99" s="11">
        <v>58.85</v>
      </c>
      <c r="K99" s="11">
        <v>1.5</v>
      </c>
      <c r="L99" s="11">
        <v>25.4</v>
      </c>
      <c r="M99" s="11">
        <v>1.1499999999999999</v>
      </c>
      <c r="N99" s="11">
        <v>5644</v>
      </c>
      <c r="O99" s="11">
        <v>3472</v>
      </c>
      <c r="P99" s="11">
        <v>95</v>
      </c>
      <c r="Q99" s="11">
        <v>3334</v>
      </c>
      <c r="R99" s="11">
        <v>43</v>
      </c>
      <c r="S99" s="11">
        <v>146</v>
      </c>
      <c r="T99" s="11">
        <v>13</v>
      </c>
      <c r="U99" s="11"/>
      <c r="V99" s="1">
        <f t="shared" si="19"/>
        <v>-81</v>
      </c>
      <c r="W99" s="1">
        <f t="shared" si="20"/>
        <v>115</v>
      </c>
      <c r="X99" s="1">
        <f t="shared" si="20"/>
        <v>0</v>
      </c>
      <c r="Y99" s="1">
        <f t="shared" si="20"/>
        <v>1</v>
      </c>
      <c r="Z99" s="1">
        <f t="shared" si="21"/>
        <v>35</v>
      </c>
      <c r="AA99" s="3">
        <f t="shared" si="12"/>
        <v>0.375</v>
      </c>
      <c r="AB99" s="13">
        <f t="shared" si="13"/>
        <v>1.9298245614035089E-2</v>
      </c>
      <c r="AC99" s="13">
        <f t="shared" si="14"/>
        <v>0.45600000000000002</v>
      </c>
      <c r="AD99" s="13">
        <f t="shared" si="15"/>
        <v>8.7150000000000005E-2</v>
      </c>
      <c r="AE99" s="13">
        <f t="shared" si="16"/>
        <v>0.36004999999999998</v>
      </c>
      <c r="AF99" s="13">
        <f t="shared" si="17"/>
        <v>8.8000000000000005E-3</v>
      </c>
      <c r="AG99" s="13">
        <f t="shared" si="18"/>
        <v>1.75E-3</v>
      </c>
    </row>
    <row r="100" spans="2:33" x14ac:dyDescent="0.3">
      <c r="B100" s="1">
        <f t="shared" si="11"/>
        <v>9156</v>
      </c>
      <c r="C100" s="11">
        <v>93</v>
      </c>
      <c r="D100" s="11">
        <v>10844</v>
      </c>
      <c r="E100" s="11">
        <v>1680</v>
      </c>
      <c r="F100" s="11">
        <v>0</v>
      </c>
      <c r="G100" s="11">
        <v>7298</v>
      </c>
      <c r="H100" s="11">
        <v>0</v>
      </c>
      <c r="I100" s="11">
        <v>178</v>
      </c>
      <c r="J100" s="11">
        <v>58.86</v>
      </c>
      <c r="K100" s="11">
        <v>1.5</v>
      </c>
      <c r="L100" s="11">
        <v>25.4</v>
      </c>
      <c r="M100" s="11">
        <v>1.1499999999999999</v>
      </c>
      <c r="N100" s="11">
        <v>5676</v>
      </c>
      <c r="O100" s="11">
        <v>3476</v>
      </c>
      <c r="P100" s="11">
        <v>97</v>
      </c>
      <c r="Q100" s="11">
        <v>3336</v>
      </c>
      <c r="R100" s="11">
        <v>43</v>
      </c>
      <c r="S100" s="11">
        <v>139</v>
      </c>
      <c r="T100" s="11">
        <v>12</v>
      </c>
      <c r="U100" s="11"/>
      <c r="V100" s="1">
        <f t="shared" si="19"/>
        <v>-63</v>
      </c>
      <c r="W100" s="1">
        <f t="shared" si="20"/>
        <v>97</v>
      </c>
      <c r="X100" s="1">
        <f t="shared" si="20"/>
        <v>0</v>
      </c>
      <c r="Y100" s="1">
        <f t="shared" si="20"/>
        <v>2</v>
      </c>
      <c r="Z100" s="1">
        <f t="shared" si="21"/>
        <v>36</v>
      </c>
      <c r="AA100" s="3">
        <f t="shared" si="12"/>
        <v>0.375</v>
      </c>
      <c r="AB100" s="13">
        <f t="shared" si="13"/>
        <v>1.944080384447357E-2</v>
      </c>
      <c r="AC100" s="13">
        <f t="shared" si="14"/>
        <v>0.45779999999999998</v>
      </c>
      <c r="AD100" s="13">
        <f t="shared" si="15"/>
        <v>8.4000000000000005E-2</v>
      </c>
      <c r="AE100" s="13">
        <f t="shared" si="16"/>
        <v>0.3649</v>
      </c>
      <c r="AF100" s="13">
        <f t="shared" si="17"/>
        <v>8.8999999999999999E-3</v>
      </c>
      <c r="AG100" s="13">
        <f t="shared" si="18"/>
        <v>1.8E-3</v>
      </c>
    </row>
    <row r="101" spans="2:33" x14ac:dyDescent="0.3">
      <c r="B101" s="1">
        <f t="shared" si="11"/>
        <v>9192</v>
      </c>
      <c r="C101" s="11">
        <v>94</v>
      </c>
      <c r="D101" s="11">
        <v>10808</v>
      </c>
      <c r="E101" s="11">
        <v>1595</v>
      </c>
      <c r="F101" s="11">
        <v>0</v>
      </c>
      <c r="G101" s="11">
        <v>7410</v>
      </c>
      <c r="H101" s="11">
        <v>0</v>
      </c>
      <c r="I101" s="11">
        <v>187</v>
      </c>
      <c r="J101" s="11">
        <v>58.86</v>
      </c>
      <c r="K101" s="11">
        <v>1.49</v>
      </c>
      <c r="L101" s="11">
        <v>25.4</v>
      </c>
      <c r="M101" s="11">
        <v>1.1399999999999999</v>
      </c>
      <c r="N101" s="11">
        <v>5706</v>
      </c>
      <c r="O101" s="11">
        <v>3482</v>
      </c>
      <c r="P101" s="11">
        <v>99</v>
      </c>
      <c r="Q101" s="11">
        <v>3340</v>
      </c>
      <c r="R101" s="11">
        <v>43</v>
      </c>
      <c r="S101" s="11">
        <v>127</v>
      </c>
      <c r="T101" s="11">
        <v>12</v>
      </c>
      <c r="U101" s="11"/>
      <c r="V101" s="1">
        <f t="shared" si="19"/>
        <v>-85</v>
      </c>
      <c r="W101" s="1">
        <f t="shared" si="20"/>
        <v>112</v>
      </c>
      <c r="X101" s="1">
        <f t="shared" si="20"/>
        <v>0</v>
      </c>
      <c r="Y101" s="1">
        <f t="shared" si="20"/>
        <v>9</v>
      </c>
      <c r="Z101" s="1">
        <f t="shared" si="21"/>
        <v>36</v>
      </c>
      <c r="AA101" s="3">
        <f t="shared" si="12"/>
        <v>0.3725</v>
      </c>
      <c r="AB101" s="13">
        <f t="shared" si="13"/>
        <v>2.0343777197563098E-2</v>
      </c>
      <c r="AC101" s="13">
        <f t="shared" si="14"/>
        <v>0.45960000000000001</v>
      </c>
      <c r="AD101" s="13">
        <f t="shared" si="15"/>
        <v>7.9750000000000001E-2</v>
      </c>
      <c r="AE101" s="13">
        <f t="shared" si="16"/>
        <v>0.3705</v>
      </c>
      <c r="AF101" s="13">
        <f t="shared" si="17"/>
        <v>9.3500000000000007E-3</v>
      </c>
      <c r="AG101" s="13">
        <f t="shared" si="18"/>
        <v>1.8E-3</v>
      </c>
    </row>
    <row r="102" spans="2:33" x14ac:dyDescent="0.3">
      <c r="B102" s="1">
        <f t="shared" si="11"/>
        <v>9227</v>
      </c>
      <c r="C102" s="11">
        <v>95</v>
      </c>
      <c r="D102" s="11">
        <v>10773</v>
      </c>
      <c r="E102" s="11">
        <v>1545</v>
      </c>
      <c r="F102" s="11">
        <v>0</v>
      </c>
      <c r="G102" s="11">
        <v>7494</v>
      </c>
      <c r="H102" s="11">
        <v>0</v>
      </c>
      <c r="I102" s="11">
        <v>188</v>
      </c>
      <c r="J102" s="11">
        <v>58.87</v>
      </c>
      <c r="K102" s="11">
        <v>1.49</v>
      </c>
      <c r="L102" s="11">
        <v>25.5</v>
      </c>
      <c r="M102" s="11">
        <v>1.1299999999999999</v>
      </c>
      <c r="N102" s="11">
        <v>5734</v>
      </c>
      <c r="O102" s="11">
        <v>3489</v>
      </c>
      <c r="P102" s="11">
        <v>104</v>
      </c>
      <c r="Q102" s="11">
        <v>3342</v>
      </c>
      <c r="R102" s="11">
        <v>43</v>
      </c>
      <c r="S102" s="11">
        <v>122</v>
      </c>
      <c r="T102" s="11">
        <v>11</v>
      </c>
      <c r="U102" s="11"/>
      <c r="V102" s="1">
        <f t="shared" si="19"/>
        <v>-50</v>
      </c>
      <c r="W102" s="1">
        <f t="shared" si="20"/>
        <v>84</v>
      </c>
      <c r="X102" s="1">
        <f t="shared" si="20"/>
        <v>0</v>
      </c>
      <c r="Y102" s="1">
        <f t="shared" si="20"/>
        <v>1</v>
      </c>
      <c r="Z102" s="1">
        <f t="shared" si="21"/>
        <v>35</v>
      </c>
      <c r="AA102" s="3">
        <f t="shared" si="12"/>
        <v>0.3725</v>
      </c>
      <c r="AB102" s="13">
        <f t="shared" si="13"/>
        <v>2.0374986452801561E-2</v>
      </c>
      <c r="AC102" s="13">
        <f t="shared" si="14"/>
        <v>0.46134999999999998</v>
      </c>
      <c r="AD102" s="13">
        <f t="shared" si="15"/>
        <v>7.7249999999999999E-2</v>
      </c>
      <c r="AE102" s="13">
        <f t="shared" si="16"/>
        <v>0.37469999999999998</v>
      </c>
      <c r="AF102" s="13">
        <f t="shared" si="17"/>
        <v>9.4000000000000004E-3</v>
      </c>
      <c r="AG102" s="13">
        <f t="shared" si="18"/>
        <v>1.75E-3</v>
      </c>
    </row>
    <row r="103" spans="2:33" x14ac:dyDescent="0.3">
      <c r="B103" s="1">
        <f t="shared" si="11"/>
        <v>9257</v>
      </c>
      <c r="C103" s="11">
        <v>96</v>
      </c>
      <c r="D103" s="11">
        <v>10743</v>
      </c>
      <c r="E103" s="11">
        <v>1472</v>
      </c>
      <c r="F103" s="11">
        <v>0</v>
      </c>
      <c r="G103" s="11">
        <v>7593</v>
      </c>
      <c r="H103" s="11">
        <v>0</v>
      </c>
      <c r="I103" s="11">
        <v>192</v>
      </c>
      <c r="J103" s="11">
        <v>58.88</v>
      </c>
      <c r="K103" s="11">
        <v>1.49</v>
      </c>
      <c r="L103" s="11">
        <v>25.5</v>
      </c>
      <c r="M103" s="11">
        <v>1.1200000000000001</v>
      </c>
      <c r="N103" s="11">
        <v>5756</v>
      </c>
      <c r="O103" s="11">
        <v>3497</v>
      </c>
      <c r="P103" s="11">
        <v>110</v>
      </c>
      <c r="Q103" s="11">
        <v>3344</v>
      </c>
      <c r="R103" s="11">
        <v>43</v>
      </c>
      <c r="S103" s="11">
        <v>124</v>
      </c>
      <c r="T103" s="11">
        <v>12</v>
      </c>
      <c r="U103" s="11"/>
      <c r="V103" s="1">
        <f t="shared" si="19"/>
        <v>-73</v>
      </c>
      <c r="W103" s="1">
        <f t="shared" si="20"/>
        <v>99</v>
      </c>
      <c r="X103" s="1">
        <f t="shared" si="20"/>
        <v>0</v>
      </c>
      <c r="Y103" s="1">
        <f t="shared" si="20"/>
        <v>4</v>
      </c>
      <c r="Z103" s="1">
        <f t="shared" si="21"/>
        <v>30</v>
      </c>
      <c r="AA103" s="3">
        <f t="shared" si="12"/>
        <v>0.3725</v>
      </c>
      <c r="AB103" s="13">
        <f t="shared" si="13"/>
        <v>2.0741060818839797E-2</v>
      </c>
      <c r="AC103" s="13">
        <f t="shared" si="14"/>
        <v>0.46284999999999998</v>
      </c>
      <c r="AD103" s="13">
        <f t="shared" si="15"/>
        <v>7.3599999999999999E-2</v>
      </c>
      <c r="AE103" s="13">
        <f t="shared" si="16"/>
        <v>0.37964999999999999</v>
      </c>
      <c r="AF103" s="13">
        <f t="shared" si="17"/>
        <v>9.5999999999999992E-3</v>
      </c>
      <c r="AG103" s="13">
        <f t="shared" si="18"/>
        <v>1.5E-3</v>
      </c>
    </row>
    <row r="104" spans="2:33" x14ac:dyDescent="0.3">
      <c r="B104" s="1">
        <f t="shared" si="11"/>
        <v>9292</v>
      </c>
      <c r="C104" s="11">
        <v>97</v>
      </c>
      <c r="D104" s="11">
        <v>10708</v>
      </c>
      <c r="E104" s="11">
        <v>1417</v>
      </c>
      <c r="F104" s="11">
        <v>0</v>
      </c>
      <c r="G104" s="11">
        <v>7681</v>
      </c>
      <c r="H104" s="11">
        <v>0</v>
      </c>
      <c r="I104" s="11">
        <v>194</v>
      </c>
      <c r="J104" s="11">
        <v>58.89</v>
      </c>
      <c r="K104" s="11">
        <v>1.49</v>
      </c>
      <c r="L104" s="11">
        <v>25.5</v>
      </c>
      <c r="M104" s="11">
        <v>1.1200000000000001</v>
      </c>
      <c r="N104" s="11">
        <v>5786</v>
      </c>
      <c r="O104" s="11">
        <v>3502</v>
      </c>
      <c r="P104" s="11">
        <v>113</v>
      </c>
      <c r="Q104" s="11">
        <v>3346</v>
      </c>
      <c r="R104" s="11">
        <v>43</v>
      </c>
      <c r="S104" s="11">
        <v>126</v>
      </c>
      <c r="T104" s="11">
        <v>12</v>
      </c>
      <c r="U104" s="11"/>
      <c r="V104" s="1">
        <f t="shared" si="19"/>
        <v>-55</v>
      </c>
      <c r="W104" s="1">
        <f t="shared" si="20"/>
        <v>88</v>
      </c>
      <c r="X104" s="1">
        <f t="shared" si="20"/>
        <v>0</v>
      </c>
      <c r="Y104" s="1">
        <f t="shared" si="20"/>
        <v>2</v>
      </c>
      <c r="Z104" s="1">
        <f t="shared" si="21"/>
        <v>35</v>
      </c>
      <c r="AA104" s="3">
        <f t="shared" si="12"/>
        <v>0.3725</v>
      </c>
      <c r="AB104" s="13">
        <f t="shared" si="13"/>
        <v>2.0878174773999138E-2</v>
      </c>
      <c r="AC104" s="13">
        <f t="shared" si="14"/>
        <v>0.46460000000000001</v>
      </c>
      <c r="AD104" s="13">
        <f t="shared" si="15"/>
        <v>7.0849999999999996E-2</v>
      </c>
      <c r="AE104" s="13">
        <f t="shared" si="16"/>
        <v>0.38405</v>
      </c>
      <c r="AF104" s="13">
        <f t="shared" si="17"/>
        <v>9.7000000000000003E-3</v>
      </c>
      <c r="AG104" s="13">
        <f t="shared" si="18"/>
        <v>1.75E-3</v>
      </c>
    </row>
    <row r="105" spans="2:33" x14ac:dyDescent="0.3">
      <c r="B105" s="1">
        <f t="shared" si="11"/>
        <v>9336</v>
      </c>
      <c r="C105" s="11">
        <v>98</v>
      </c>
      <c r="D105" s="11">
        <v>10664</v>
      </c>
      <c r="E105" s="11">
        <v>1366</v>
      </c>
      <c r="F105" s="11">
        <v>0</v>
      </c>
      <c r="G105" s="11">
        <v>7775</v>
      </c>
      <c r="H105" s="11">
        <v>0</v>
      </c>
      <c r="I105" s="11">
        <v>195</v>
      </c>
      <c r="J105" s="11">
        <v>58.9</v>
      </c>
      <c r="K105" s="11">
        <v>1.49</v>
      </c>
      <c r="L105" s="11">
        <v>25.5</v>
      </c>
      <c r="M105" s="11">
        <v>1.1100000000000001</v>
      </c>
      <c r="N105" s="11">
        <v>5820</v>
      </c>
      <c r="O105" s="11">
        <v>3512</v>
      </c>
      <c r="P105" s="11">
        <v>122</v>
      </c>
      <c r="Q105" s="11">
        <v>3347</v>
      </c>
      <c r="R105" s="11">
        <v>43</v>
      </c>
      <c r="S105" s="11">
        <v>119</v>
      </c>
      <c r="T105" s="11">
        <v>13</v>
      </c>
      <c r="U105" s="11"/>
      <c r="V105" s="1">
        <f t="shared" si="19"/>
        <v>-51</v>
      </c>
      <c r="W105" s="1">
        <f t="shared" si="20"/>
        <v>94</v>
      </c>
      <c r="X105" s="1">
        <f t="shared" si="20"/>
        <v>0</v>
      </c>
      <c r="Y105" s="1">
        <f t="shared" si="20"/>
        <v>1</v>
      </c>
      <c r="Z105" s="1">
        <f t="shared" si="21"/>
        <v>44</v>
      </c>
      <c r="AA105" s="3">
        <f t="shared" si="12"/>
        <v>0.3725</v>
      </c>
      <c r="AB105" s="13">
        <f t="shared" si="13"/>
        <v>2.0886889460154243E-2</v>
      </c>
      <c r="AC105" s="13">
        <f t="shared" si="14"/>
        <v>0.46679999999999999</v>
      </c>
      <c r="AD105" s="13">
        <f t="shared" si="15"/>
        <v>6.83E-2</v>
      </c>
      <c r="AE105" s="13">
        <f t="shared" si="16"/>
        <v>0.38874999999999998</v>
      </c>
      <c r="AF105" s="13">
        <f t="shared" si="17"/>
        <v>9.75E-3</v>
      </c>
      <c r="AG105" s="13">
        <f t="shared" si="18"/>
        <v>2.2000000000000001E-3</v>
      </c>
    </row>
    <row r="106" spans="2:33" x14ac:dyDescent="0.3">
      <c r="B106" s="1">
        <f t="shared" si="11"/>
        <v>9367</v>
      </c>
      <c r="C106" s="11">
        <v>99</v>
      </c>
      <c r="D106" s="11">
        <v>10633</v>
      </c>
      <c r="E106" s="11">
        <v>1319</v>
      </c>
      <c r="F106" s="11">
        <v>0</v>
      </c>
      <c r="G106" s="11">
        <v>7852</v>
      </c>
      <c r="H106" s="11">
        <v>0</v>
      </c>
      <c r="I106" s="11">
        <v>196</v>
      </c>
      <c r="J106" s="11">
        <v>58.91</v>
      </c>
      <c r="K106" s="11">
        <v>1.49</v>
      </c>
      <c r="L106" s="11">
        <v>25.5</v>
      </c>
      <c r="M106" s="11">
        <v>1.1100000000000001</v>
      </c>
      <c r="N106" s="11">
        <v>5843</v>
      </c>
      <c r="O106" s="11">
        <v>3520</v>
      </c>
      <c r="P106" s="11">
        <v>127</v>
      </c>
      <c r="Q106" s="11">
        <v>3350</v>
      </c>
      <c r="R106" s="11">
        <v>43</v>
      </c>
      <c r="S106" s="11">
        <v>109</v>
      </c>
      <c r="T106" s="11">
        <v>12</v>
      </c>
      <c r="U106" s="11"/>
      <c r="V106" s="1">
        <f t="shared" si="19"/>
        <v>-47</v>
      </c>
      <c r="W106" s="1">
        <f t="shared" si="20"/>
        <v>77</v>
      </c>
      <c r="X106" s="1">
        <f t="shared" si="20"/>
        <v>0</v>
      </c>
      <c r="Y106" s="1">
        <f t="shared" si="20"/>
        <v>1</v>
      </c>
      <c r="Z106" s="1">
        <f t="shared" si="21"/>
        <v>31</v>
      </c>
      <c r="AA106" s="3">
        <f t="shared" si="12"/>
        <v>0.3725</v>
      </c>
      <c r="AB106" s="13">
        <f t="shared" si="13"/>
        <v>2.0924522258994341E-2</v>
      </c>
      <c r="AC106" s="13">
        <f t="shared" si="14"/>
        <v>0.46834999999999999</v>
      </c>
      <c r="AD106" s="13">
        <f t="shared" si="15"/>
        <v>6.5949999999999995E-2</v>
      </c>
      <c r="AE106" s="13">
        <f t="shared" si="16"/>
        <v>0.3926</v>
      </c>
      <c r="AF106" s="13">
        <f t="shared" si="17"/>
        <v>9.7999999999999997E-3</v>
      </c>
      <c r="AG106" s="13">
        <f t="shared" si="18"/>
        <v>1.5499999999999999E-3</v>
      </c>
    </row>
    <row r="107" spans="2:33" x14ac:dyDescent="0.3">
      <c r="B107" s="1">
        <f t="shared" si="11"/>
        <v>9399</v>
      </c>
      <c r="C107" s="11">
        <v>100</v>
      </c>
      <c r="D107" s="11">
        <v>10601</v>
      </c>
      <c r="E107" s="11">
        <v>1272</v>
      </c>
      <c r="F107" s="11">
        <v>0</v>
      </c>
      <c r="G107" s="11">
        <v>7929</v>
      </c>
      <c r="H107" s="11">
        <v>0</v>
      </c>
      <c r="I107" s="11">
        <v>198</v>
      </c>
      <c r="J107" s="11">
        <v>58.91</v>
      </c>
      <c r="K107" s="11">
        <v>1.49</v>
      </c>
      <c r="L107" s="11">
        <v>25.6</v>
      </c>
      <c r="M107" s="11">
        <v>1.1000000000000001</v>
      </c>
      <c r="N107" s="11">
        <v>5869</v>
      </c>
      <c r="O107" s="11">
        <v>3526</v>
      </c>
      <c r="P107" s="11">
        <v>128</v>
      </c>
      <c r="Q107" s="11">
        <v>3355</v>
      </c>
      <c r="R107" s="11">
        <v>43</v>
      </c>
      <c r="S107" s="11">
        <v>101</v>
      </c>
      <c r="T107" s="11">
        <v>12</v>
      </c>
      <c r="U107" s="11"/>
      <c r="V107" s="1">
        <f t="shared" si="19"/>
        <v>-47</v>
      </c>
      <c r="W107" s="1">
        <f t="shared" si="20"/>
        <v>77</v>
      </c>
      <c r="X107" s="1">
        <f t="shared" si="20"/>
        <v>0</v>
      </c>
      <c r="Y107" s="1">
        <f t="shared" si="20"/>
        <v>2</v>
      </c>
      <c r="Z107" s="1">
        <f t="shared" si="21"/>
        <v>32</v>
      </c>
      <c r="AA107" s="3">
        <f t="shared" si="12"/>
        <v>0.3725</v>
      </c>
      <c r="AB107" s="13">
        <f t="shared" si="13"/>
        <v>2.106607085860198E-2</v>
      </c>
      <c r="AC107" s="13">
        <f t="shared" si="14"/>
        <v>0.46994999999999998</v>
      </c>
      <c r="AD107" s="13">
        <f t="shared" si="15"/>
        <v>6.3600000000000004E-2</v>
      </c>
      <c r="AE107" s="13">
        <f t="shared" si="16"/>
        <v>0.39645000000000002</v>
      </c>
      <c r="AF107" s="13">
        <f t="shared" si="17"/>
        <v>9.9000000000000008E-3</v>
      </c>
      <c r="AG107" s="13">
        <f t="shared" si="18"/>
        <v>1.6000000000000001E-3</v>
      </c>
    </row>
    <row r="108" spans="2:33" x14ac:dyDescent="0.3">
      <c r="B108" s="1">
        <f t="shared" si="11"/>
        <v>9426</v>
      </c>
      <c r="C108" s="11">
        <v>101</v>
      </c>
      <c r="D108" s="11">
        <v>10574</v>
      </c>
      <c r="E108" s="11">
        <v>1236</v>
      </c>
      <c r="F108" s="11">
        <v>0</v>
      </c>
      <c r="G108" s="11">
        <v>7990</v>
      </c>
      <c r="H108" s="11">
        <v>0</v>
      </c>
      <c r="I108" s="11">
        <v>200</v>
      </c>
      <c r="J108" s="11">
        <v>58.93</v>
      </c>
      <c r="K108" s="11">
        <v>1.49</v>
      </c>
      <c r="L108" s="11">
        <v>25.6</v>
      </c>
      <c r="M108" s="11">
        <v>1.1000000000000001</v>
      </c>
      <c r="N108" s="11">
        <v>5890</v>
      </c>
      <c r="O108" s="11">
        <v>3532</v>
      </c>
      <c r="P108" s="11">
        <v>133</v>
      </c>
      <c r="Q108" s="11">
        <v>3356</v>
      </c>
      <c r="R108" s="11">
        <v>43</v>
      </c>
      <c r="S108" s="11">
        <v>101</v>
      </c>
      <c r="T108" s="11">
        <v>12</v>
      </c>
      <c r="U108" s="11"/>
      <c r="V108" s="1">
        <f t="shared" si="19"/>
        <v>-36</v>
      </c>
      <c r="W108" s="1">
        <f t="shared" si="20"/>
        <v>61</v>
      </c>
      <c r="X108" s="1">
        <f t="shared" si="20"/>
        <v>0</v>
      </c>
      <c r="Y108" s="1">
        <f t="shared" si="20"/>
        <v>2</v>
      </c>
      <c r="Z108" s="1">
        <f t="shared" si="21"/>
        <v>27</v>
      </c>
      <c r="AA108" s="3">
        <f t="shared" si="12"/>
        <v>0.3725</v>
      </c>
      <c r="AB108" s="13">
        <f t="shared" si="13"/>
        <v>2.1217907914279653E-2</v>
      </c>
      <c r="AC108" s="13">
        <f t="shared" si="14"/>
        <v>0.4713</v>
      </c>
      <c r="AD108" s="13">
        <f t="shared" si="15"/>
        <v>6.1800000000000001E-2</v>
      </c>
      <c r="AE108" s="13">
        <f t="shared" si="16"/>
        <v>0.39950000000000002</v>
      </c>
      <c r="AF108" s="13">
        <f t="shared" si="17"/>
        <v>0.01</v>
      </c>
      <c r="AG108" s="13">
        <f t="shared" si="18"/>
        <v>1.3500000000000001E-3</v>
      </c>
    </row>
    <row r="109" spans="2:33" x14ac:dyDescent="0.3">
      <c r="B109" s="1">
        <f t="shared" si="11"/>
        <v>9450</v>
      </c>
      <c r="C109" s="11">
        <v>102</v>
      </c>
      <c r="D109" s="11">
        <v>10550</v>
      </c>
      <c r="E109" s="11">
        <v>1187</v>
      </c>
      <c r="F109" s="11">
        <v>0</v>
      </c>
      <c r="G109" s="11">
        <v>8060</v>
      </c>
      <c r="H109" s="11">
        <v>0</v>
      </c>
      <c r="I109" s="11">
        <v>203</v>
      </c>
      <c r="J109" s="11">
        <v>58.93</v>
      </c>
      <c r="K109" s="11">
        <v>1.49</v>
      </c>
      <c r="L109" s="11">
        <v>25.6</v>
      </c>
      <c r="M109" s="11">
        <v>1.1000000000000001</v>
      </c>
      <c r="N109" s="11">
        <v>5909</v>
      </c>
      <c r="O109" s="11">
        <v>3537</v>
      </c>
      <c r="P109" s="11">
        <v>134</v>
      </c>
      <c r="Q109" s="11">
        <v>3360</v>
      </c>
      <c r="R109" s="11">
        <v>43</v>
      </c>
      <c r="S109" s="11">
        <v>91</v>
      </c>
      <c r="T109" s="11">
        <v>12</v>
      </c>
      <c r="U109" s="11"/>
      <c r="V109" s="1">
        <f t="shared" si="19"/>
        <v>-49</v>
      </c>
      <c r="W109" s="1">
        <f t="shared" si="20"/>
        <v>70</v>
      </c>
      <c r="X109" s="1">
        <f t="shared" si="20"/>
        <v>0</v>
      </c>
      <c r="Y109" s="1">
        <f t="shared" si="20"/>
        <v>3</v>
      </c>
      <c r="Z109" s="1">
        <f t="shared" si="21"/>
        <v>24</v>
      </c>
      <c r="AA109" s="3">
        <f t="shared" si="12"/>
        <v>0.3725</v>
      </c>
      <c r="AB109" s="13">
        <f t="shared" si="13"/>
        <v>2.148148148148148E-2</v>
      </c>
      <c r="AC109" s="13">
        <f t="shared" si="14"/>
        <v>0.47249999999999998</v>
      </c>
      <c r="AD109" s="13">
        <f t="shared" si="15"/>
        <v>5.935E-2</v>
      </c>
      <c r="AE109" s="13">
        <f t="shared" si="16"/>
        <v>0.40300000000000002</v>
      </c>
      <c r="AF109" s="13">
        <f t="shared" si="17"/>
        <v>1.0149999999999999E-2</v>
      </c>
      <c r="AG109" s="13">
        <f t="shared" si="18"/>
        <v>1.1999999999999999E-3</v>
      </c>
    </row>
    <row r="110" spans="2:33" x14ac:dyDescent="0.3">
      <c r="B110" s="1">
        <f t="shared" si="11"/>
        <v>9490</v>
      </c>
      <c r="C110" s="11">
        <v>103</v>
      </c>
      <c r="D110" s="11">
        <v>10510</v>
      </c>
      <c r="E110" s="11">
        <v>1161</v>
      </c>
      <c r="F110" s="11">
        <v>0</v>
      </c>
      <c r="G110" s="11">
        <v>8125</v>
      </c>
      <c r="H110" s="11">
        <v>0</v>
      </c>
      <c r="I110" s="11">
        <v>204</v>
      </c>
      <c r="J110" s="11">
        <v>58.94</v>
      </c>
      <c r="K110" s="11">
        <v>1.48</v>
      </c>
      <c r="L110" s="11">
        <v>25.6</v>
      </c>
      <c r="M110" s="11">
        <v>1.0900000000000001</v>
      </c>
      <c r="N110" s="11">
        <v>5944</v>
      </c>
      <c r="O110" s="11">
        <v>3542</v>
      </c>
      <c r="P110" s="11">
        <v>133</v>
      </c>
      <c r="Q110" s="11">
        <v>3366</v>
      </c>
      <c r="R110" s="11">
        <v>43</v>
      </c>
      <c r="S110" s="11">
        <v>80</v>
      </c>
      <c r="T110" s="11">
        <v>12</v>
      </c>
      <c r="U110" s="11"/>
      <c r="V110" s="1">
        <f t="shared" si="19"/>
        <v>-26</v>
      </c>
      <c r="W110" s="1">
        <f t="shared" si="20"/>
        <v>65</v>
      </c>
      <c r="X110" s="1">
        <f t="shared" si="20"/>
        <v>0</v>
      </c>
      <c r="Y110" s="1">
        <f t="shared" si="20"/>
        <v>1</v>
      </c>
      <c r="Z110" s="1">
        <f t="shared" si="21"/>
        <v>40</v>
      </c>
      <c r="AA110" s="3">
        <f t="shared" si="12"/>
        <v>0.37</v>
      </c>
      <c r="AB110" s="13">
        <f t="shared" si="13"/>
        <v>2.1496311907270811E-2</v>
      </c>
      <c r="AC110" s="13">
        <f t="shared" si="14"/>
        <v>0.47449999999999998</v>
      </c>
      <c r="AD110" s="13">
        <f t="shared" si="15"/>
        <v>5.8049999999999997E-2</v>
      </c>
      <c r="AE110" s="13">
        <f t="shared" si="16"/>
        <v>0.40625</v>
      </c>
      <c r="AF110" s="13">
        <f t="shared" si="17"/>
        <v>1.0200000000000001E-2</v>
      </c>
      <c r="AG110" s="13">
        <f t="shared" si="18"/>
        <v>2E-3</v>
      </c>
    </row>
    <row r="111" spans="2:33" x14ac:dyDescent="0.3">
      <c r="B111" s="1">
        <f t="shared" si="11"/>
        <v>9513</v>
      </c>
      <c r="C111" s="11">
        <v>104</v>
      </c>
      <c r="D111" s="11">
        <v>10487</v>
      </c>
      <c r="E111" s="11">
        <v>1118</v>
      </c>
      <c r="F111" s="11">
        <v>0</v>
      </c>
      <c r="G111" s="11">
        <v>8191</v>
      </c>
      <c r="H111" s="11">
        <v>0</v>
      </c>
      <c r="I111" s="11">
        <v>204</v>
      </c>
      <c r="J111" s="11">
        <v>58.95</v>
      </c>
      <c r="K111" s="11">
        <v>1.48</v>
      </c>
      <c r="L111" s="11">
        <v>25.6</v>
      </c>
      <c r="M111" s="11">
        <v>1.0900000000000001</v>
      </c>
      <c r="N111" s="11">
        <v>5960</v>
      </c>
      <c r="O111" s="11">
        <v>3549</v>
      </c>
      <c r="P111" s="11">
        <v>138</v>
      </c>
      <c r="Q111" s="11">
        <v>3368</v>
      </c>
      <c r="R111" s="11">
        <v>43</v>
      </c>
      <c r="S111" s="11">
        <v>76</v>
      </c>
      <c r="T111" s="11">
        <v>13</v>
      </c>
      <c r="U111" s="11"/>
      <c r="V111" s="1">
        <f t="shared" si="19"/>
        <v>-43</v>
      </c>
      <c r="W111" s="1">
        <f t="shared" si="20"/>
        <v>66</v>
      </c>
      <c r="X111" s="1">
        <f t="shared" si="20"/>
        <v>0</v>
      </c>
      <c r="Y111" s="1">
        <f t="shared" si="20"/>
        <v>0</v>
      </c>
      <c r="Z111" s="1">
        <f t="shared" si="21"/>
        <v>23</v>
      </c>
      <c r="AA111" s="3">
        <f t="shared" si="12"/>
        <v>0.37</v>
      </c>
      <c r="AB111" s="13">
        <f t="shared" si="13"/>
        <v>2.1444339325134027E-2</v>
      </c>
      <c r="AC111" s="13">
        <f t="shared" si="14"/>
        <v>0.47565000000000002</v>
      </c>
      <c r="AD111" s="13">
        <f t="shared" si="15"/>
        <v>5.5899999999999998E-2</v>
      </c>
      <c r="AE111" s="13">
        <f t="shared" si="16"/>
        <v>0.40955000000000003</v>
      </c>
      <c r="AF111" s="13">
        <f t="shared" si="17"/>
        <v>1.0200000000000001E-2</v>
      </c>
      <c r="AG111" s="13">
        <f t="shared" si="18"/>
        <v>1.15E-3</v>
      </c>
    </row>
    <row r="112" spans="2:33" x14ac:dyDescent="0.3">
      <c r="B112" s="1">
        <f t="shared" si="11"/>
        <v>9527</v>
      </c>
      <c r="C112" s="11">
        <v>105</v>
      </c>
      <c r="D112" s="11">
        <v>10473</v>
      </c>
      <c r="E112" s="11">
        <v>1063</v>
      </c>
      <c r="F112" s="11">
        <v>0</v>
      </c>
      <c r="G112" s="11">
        <v>8260</v>
      </c>
      <c r="H112" s="11">
        <v>0</v>
      </c>
      <c r="I112" s="11">
        <v>204</v>
      </c>
      <c r="J112" s="11">
        <v>58.96</v>
      </c>
      <c r="K112" s="11">
        <v>1.48</v>
      </c>
      <c r="L112" s="11">
        <v>25.6</v>
      </c>
      <c r="M112" s="11">
        <v>1.08</v>
      </c>
      <c r="N112" s="11">
        <v>5971</v>
      </c>
      <c r="O112" s="11">
        <v>3552</v>
      </c>
      <c r="P112" s="11">
        <v>136</v>
      </c>
      <c r="Q112" s="11">
        <v>3373</v>
      </c>
      <c r="R112" s="11">
        <v>43</v>
      </c>
      <c r="S112" s="11">
        <v>73</v>
      </c>
      <c r="T112" s="11">
        <v>11</v>
      </c>
      <c r="U112" s="11"/>
      <c r="V112" s="1">
        <f t="shared" si="19"/>
        <v>-55</v>
      </c>
      <c r="W112" s="1">
        <f t="shared" si="20"/>
        <v>69</v>
      </c>
      <c r="X112" s="1">
        <f t="shared" si="20"/>
        <v>0</v>
      </c>
      <c r="Y112" s="1">
        <f t="shared" si="20"/>
        <v>0</v>
      </c>
      <c r="Z112" s="1">
        <f t="shared" si="21"/>
        <v>14</v>
      </c>
      <c r="AA112" s="3">
        <f t="shared" si="12"/>
        <v>0.37</v>
      </c>
      <c r="AB112" s="13">
        <f t="shared" si="13"/>
        <v>2.1412826703054475E-2</v>
      </c>
      <c r="AC112" s="13">
        <f t="shared" si="14"/>
        <v>0.47635</v>
      </c>
      <c r="AD112" s="13">
        <f t="shared" si="15"/>
        <v>5.3150000000000003E-2</v>
      </c>
      <c r="AE112" s="13">
        <f t="shared" si="16"/>
        <v>0.41299999999999998</v>
      </c>
      <c r="AF112" s="13">
        <f t="shared" si="17"/>
        <v>1.0200000000000001E-2</v>
      </c>
      <c r="AG112" s="13">
        <f t="shared" si="18"/>
        <v>6.9999999999999999E-4</v>
      </c>
    </row>
    <row r="113" spans="2:33" x14ac:dyDescent="0.3">
      <c r="B113" s="1">
        <f t="shared" si="11"/>
        <v>9559</v>
      </c>
      <c r="C113" s="11">
        <v>106</v>
      </c>
      <c r="D113" s="11">
        <v>10441</v>
      </c>
      <c r="E113" s="11">
        <v>1031</v>
      </c>
      <c r="F113" s="11">
        <v>0</v>
      </c>
      <c r="G113" s="11">
        <v>8323</v>
      </c>
      <c r="H113" s="11">
        <v>0</v>
      </c>
      <c r="I113" s="11">
        <v>205</v>
      </c>
      <c r="J113" s="11">
        <v>58.96</v>
      </c>
      <c r="K113" s="11">
        <v>1.48</v>
      </c>
      <c r="L113" s="11">
        <v>25.6</v>
      </c>
      <c r="M113" s="11">
        <v>1.08</v>
      </c>
      <c r="N113" s="11">
        <v>6000</v>
      </c>
      <c r="O113" s="11">
        <v>3555</v>
      </c>
      <c r="P113" s="11">
        <v>133</v>
      </c>
      <c r="Q113" s="11">
        <v>3379</v>
      </c>
      <c r="R113" s="11">
        <v>43</v>
      </c>
      <c r="S113" s="11">
        <v>70</v>
      </c>
      <c r="T113" s="11">
        <v>10</v>
      </c>
      <c r="U113" s="11"/>
      <c r="V113" s="1">
        <f t="shared" si="19"/>
        <v>-32</v>
      </c>
      <c r="W113" s="1">
        <f t="shared" si="20"/>
        <v>63</v>
      </c>
      <c r="X113" s="1">
        <f t="shared" si="20"/>
        <v>0</v>
      </c>
      <c r="Y113" s="1">
        <f t="shared" si="20"/>
        <v>1</v>
      </c>
      <c r="Z113" s="1">
        <f t="shared" si="21"/>
        <v>32</v>
      </c>
      <c r="AA113" s="3">
        <f t="shared" si="12"/>
        <v>0.37</v>
      </c>
      <c r="AB113" s="13">
        <f t="shared" si="13"/>
        <v>2.1445757924469087E-2</v>
      </c>
      <c r="AC113" s="13">
        <f t="shared" si="14"/>
        <v>0.47794999999999999</v>
      </c>
      <c r="AD113" s="13">
        <f t="shared" si="15"/>
        <v>5.1549999999999999E-2</v>
      </c>
      <c r="AE113" s="13">
        <f t="shared" si="16"/>
        <v>0.41615000000000002</v>
      </c>
      <c r="AF113" s="13">
        <f t="shared" si="17"/>
        <v>1.025E-2</v>
      </c>
      <c r="AG113" s="13">
        <f t="shared" si="18"/>
        <v>1.6000000000000001E-3</v>
      </c>
    </row>
    <row r="114" spans="2:33" x14ac:dyDescent="0.3">
      <c r="B114" s="1">
        <f t="shared" si="11"/>
        <v>9584</v>
      </c>
      <c r="C114" s="11">
        <v>107</v>
      </c>
      <c r="D114" s="11">
        <v>10416</v>
      </c>
      <c r="E114" s="11">
        <v>991</v>
      </c>
      <c r="F114" s="11">
        <v>0</v>
      </c>
      <c r="G114" s="11">
        <v>8386</v>
      </c>
      <c r="H114" s="11">
        <v>0</v>
      </c>
      <c r="I114" s="11">
        <v>207</v>
      </c>
      <c r="J114" s="11">
        <v>58.97</v>
      </c>
      <c r="K114" s="11">
        <v>1.48</v>
      </c>
      <c r="L114" s="11">
        <v>25.6</v>
      </c>
      <c r="M114" s="11">
        <v>1.07</v>
      </c>
      <c r="N114" s="11">
        <v>6019</v>
      </c>
      <c r="O114" s="11">
        <v>3561</v>
      </c>
      <c r="P114" s="11">
        <v>136</v>
      </c>
      <c r="Q114" s="11">
        <v>3382</v>
      </c>
      <c r="R114" s="11">
        <v>43</v>
      </c>
      <c r="S114" s="11">
        <v>68</v>
      </c>
      <c r="T114" s="11">
        <v>9</v>
      </c>
      <c r="U114" s="11"/>
      <c r="V114" s="1">
        <f t="shared" si="19"/>
        <v>-40</v>
      </c>
      <c r="W114" s="1">
        <f t="shared" si="20"/>
        <v>63</v>
      </c>
      <c r="X114" s="1">
        <f t="shared" si="20"/>
        <v>0</v>
      </c>
      <c r="Y114" s="1">
        <f t="shared" si="20"/>
        <v>2</v>
      </c>
      <c r="Z114" s="1">
        <f t="shared" si="21"/>
        <v>25</v>
      </c>
      <c r="AA114" s="3">
        <f t="shared" si="12"/>
        <v>0.37</v>
      </c>
      <c r="AB114" s="13">
        <f t="shared" si="13"/>
        <v>2.1598497495826378E-2</v>
      </c>
      <c r="AC114" s="13">
        <f t="shared" si="14"/>
        <v>0.47920000000000001</v>
      </c>
      <c r="AD114" s="13">
        <f t="shared" si="15"/>
        <v>4.9549999999999997E-2</v>
      </c>
      <c r="AE114" s="13">
        <f t="shared" si="16"/>
        <v>0.41930000000000001</v>
      </c>
      <c r="AF114" s="13">
        <f t="shared" si="17"/>
        <v>1.035E-2</v>
      </c>
      <c r="AG114" s="13">
        <f t="shared" si="18"/>
        <v>1.25E-3</v>
      </c>
    </row>
    <row r="115" spans="2:33" x14ac:dyDescent="0.3">
      <c r="B115" s="1">
        <f t="shared" si="11"/>
        <v>9606</v>
      </c>
      <c r="C115" s="11">
        <v>108</v>
      </c>
      <c r="D115" s="11">
        <v>10394</v>
      </c>
      <c r="E115" s="11">
        <v>962</v>
      </c>
      <c r="F115" s="11">
        <v>0</v>
      </c>
      <c r="G115" s="11">
        <v>8434</v>
      </c>
      <c r="H115" s="11">
        <v>0</v>
      </c>
      <c r="I115" s="11">
        <v>210</v>
      </c>
      <c r="J115" s="11">
        <v>58.98</v>
      </c>
      <c r="K115" s="11">
        <v>1.48</v>
      </c>
      <c r="L115" s="11">
        <v>25.6</v>
      </c>
      <c r="M115" s="11">
        <v>1.07</v>
      </c>
      <c r="N115" s="11">
        <v>6039</v>
      </c>
      <c r="O115" s="11">
        <v>3563</v>
      </c>
      <c r="P115" s="11">
        <v>133</v>
      </c>
      <c r="Q115" s="11">
        <v>3387</v>
      </c>
      <c r="R115" s="11">
        <v>43</v>
      </c>
      <c r="S115" s="11">
        <v>62</v>
      </c>
      <c r="T115" s="11">
        <v>9</v>
      </c>
      <c r="U115" s="11"/>
      <c r="V115" s="1">
        <f t="shared" si="19"/>
        <v>-29</v>
      </c>
      <c r="W115" s="1">
        <f t="shared" si="20"/>
        <v>48</v>
      </c>
      <c r="X115" s="1">
        <f t="shared" si="20"/>
        <v>0</v>
      </c>
      <c r="Y115" s="1">
        <f t="shared" si="20"/>
        <v>3</v>
      </c>
      <c r="Z115" s="1">
        <f t="shared" si="21"/>
        <v>22</v>
      </c>
      <c r="AA115" s="3">
        <f t="shared" si="12"/>
        <v>0.37</v>
      </c>
      <c r="AB115" s="13">
        <f t="shared" si="13"/>
        <v>2.1861336664584636E-2</v>
      </c>
      <c r="AC115" s="13">
        <f t="shared" si="14"/>
        <v>0.4803</v>
      </c>
      <c r="AD115" s="13">
        <f t="shared" si="15"/>
        <v>4.8099999999999997E-2</v>
      </c>
      <c r="AE115" s="13">
        <f t="shared" si="16"/>
        <v>0.42170000000000002</v>
      </c>
      <c r="AF115" s="13">
        <f t="shared" si="17"/>
        <v>1.0500000000000001E-2</v>
      </c>
      <c r="AG115" s="13">
        <f t="shared" si="18"/>
        <v>1.1000000000000001E-3</v>
      </c>
    </row>
    <row r="116" spans="2:33" x14ac:dyDescent="0.3">
      <c r="B116" s="1">
        <f t="shared" si="11"/>
        <v>9629</v>
      </c>
      <c r="C116" s="11">
        <v>109</v>
      </c>
      <c r="D116" s="11">
        <v>10371</v>
      </c>
      <c r="E116" s="11">
        <v>923</v>
      </c>
      <c r="F116" s="11">
        <v>0</v>
      </c>
      <c r="G116" s="11">
        <v>8495</v>
      </c>
      <c r="H116" s="11">
        <v>0</v>
      </c>
      <c r="I116" s="11">
        <v>211</v>
      </c>
      <c r="J116" s="11">
        <v>58.99</v>
      </c>
      <c r="K116" s="11">
        <v>1.48</v>
      </c>
      <c r="L116" s="11">
        <v>25.6</v>
      </c>
      <c r="M116" s="11">
        <v>1.07</v>
      </c>
      <c r="N116" s="11">
        <v>6058</v>
      </c>
      <c r="O116" s="11">
        <v>3567</v>
      </c>
      <c r="P116" s="11">
        <v>131</v>
      </c>
      <c r="Q116" s="11">
        <v>3393</v>
      </c>
      <c r="R116" s="11">
        <v>43</v>
      </c>
      <c r="S116" s="11">
        <v>66</v>
      </c>
      <c r="T116" s="11">
        <v>11</v>
      </c>
      <c r="U116" s="11"/>
      <c r="V116" s="1">
        <f t="shared" si="19"/>
        <v>-39</v>
      </c>
      <c r="W116" s="1">
        <f t="shared" si="20"/>
        <v>61</v>
      </c>
      <c r="X116" s="1">
        <f t="shared" si="20"/>
        <v>0</v>
      </c>
      <c r="Y116" s="1">
        <f t="shared" si="20"/>
        <v>1</v>
      </c>
      <c r="Z116" s="1">
        <f t="shared" si="21"/>
        <v>23</v>
      </c>
      <c r="AA116" s="3">
        <f t="shared" si="12"/>
        <v>0.37</v>
      </c>
      <c r="AB116" s="13">
        <f t="shared" si="13"/>
        <v>2.191297123273445E-2</v>
      </c>
      <c r="AC116" s="13">
        <f t="shared" si="14"/>
        <v>0.48144999999999999</v>
      </c>
      <c r="AD116" s="13">
        <f t="shared" si="15"/>
        <v>4.6149999999999997E-2</v>
      </c>
      <c r="AE116" s="13">
        <f t="shared" si="16"/>
        <v>0.42475000000000002</v>
      </c>
      <c r="AF116" s="13">
        <f t="shared" si="17"/>
        <v>1.055E-2</v>
      </c>
      <c r="AG116" s="13">
        <f t="shared" si="18"/>
        <v>1.15E-3</v>
      </c>
    </row>
    <row r="117" spans="2:33" x14ac:dyDescent="0.3">
      <c r="B117" s="1">
        <f t="shared" si="11"/>
        <v>9650</v>
      </c>
      <c r="C117" s="11">
        <v>110</v>
      </c>
      <c r="D117" s="11">
        <v>10350</v>
      </c>
      <c r="E117" s="11">
        <v>881</v>
      </c>
      <c r="F117" s="11">
        <v>0</v>
      </c>
      <c r="G117" s="11">
        <v>8555</v>
      </c>
      <c r="H117" s="11">
        <v>0</v>
      </c>
      <c r="I117" s="11">
        <v>214</v>
      </c>
      <c r="J117" s="11">
        <v>59</v>
      </c>
      <c r="K117" s="11">
        <v>1.48</v>
      </c>
      <c r="L117" s="11">
        <v>25.6</v>
      </c>
      <c r="M117" s="11">
        <v>1.06</v>
      </c>
      <c r="N117" s="11">
        <v>6075</v>
      </c>
      <c r="O117" s="11">
        <v>3571</v>
      </c>
      <c r="P117" s="11">
        <v>128</v>
      </c>
      <c r="Q117" s="11">
        <v>3400</v>
      </c>
      <c r="R117" s="11">
        <v>43</v>
      </c>
      <c r="S117" s="11">
        <v>61</v>
      </c>
      <c r="T117" s="11">
        <v>11</v>
      </c>
      <c r="U117" s="11"/>
      <c r="V117" s="1">
        <f t="shared" si="19"/>
        <v>-42</v>
      </c>
      <c r="W117" s="1">
        <f t="shared" si="20"/>
        <v>60</v>
      </c>
      <c r="X117" s="1">
        <f t="shared" si="20"/>
        <v>0</v>
      </c>
      <c r="Y117" s="1">
        <f t="shared" si="20"/>
        <v>3</v>
      </c>
      <c r="Z117" s="1">
        <f t="shared" si="21"/>
        <v>21</v>
      </c>
      <c r="AA117" s="3">
        <f t="shared" si="12"/>
        <v>0.37</v>
      </c>
      <c r="AB117" s="13">
        <f t="shared" si="13"/>
        <v>2.217616580310881E-2</v>
      </c>
      <c r="AC117" s="13">
        <f t="shared" si="14"/>
        <v>0.48249999999999998</v>
      </c>
      <c r="AD117" s="13">
        <f t="shared" si="15"/>
        <v>4.4049999999999999E-2</v>
      </c>
      <c r="AE117" s="13">
        <f t="shared" si="16"/>
        <v>0.42775000000000002</v>
      </c>
      <c r="AF117" s="13">
        <f t="shared" si="17"/>
        <v>1.0699999999999999E-2</v>
      </c>
      <c r="AG117" s="13">
        <f t="shared" si="18"/>
        <v>1.0499999999999999E-3</v>
      </c>
    </row>
    <row r="118" spans="2:33" x14ac:dyDescent="0.3">
      <c r="B118" s="1">
        <f t="shared" si="11"/>
        <v>9669</v>
      </c>
      <c r="C118" s="11">
        <v>111</v>
      </c>
      <c r="D118" s="11">
        <v>10331</v>
      </c>
      <c r="E118" s="11">
        <v>838</v>
      </c>
      <c r="F118" s="11">
        <v>0</v>
      </c>
      <c r="G118" s="11">
        <v>8616</v>
      </c>
      <c r="H118" s="11">
        <v>0</v>
      </c>
      <c r="I118" s="11">
        <v>215</v>
      </c>
      <c r="J118" s="11">
        <v>59.01</v>
      </c>
      <c r="K118" s="11">
        <v>1.48</v>
      </c>
      <c r="L118" s="11">
        <v>25.6</v>
      </c>
      <c r="M118" s="11">
        <v>1.06</v>
      </c>
      <c r="N118" s="11">
        <v>6092</v>
      </c>
      <c r="O118" s="11">
        <v>3573</v>
      </c>
      <c r="P118" s="11">
        <v>127</v>
      </c>
      <c r="Q118" s="11">
        <v>3403</v>
      </c>
      <c r="R118" s="11">
        <v>43</v>
      </c>
      <c r="S118" s="11">
        <v>54</v>
      </c>
      <c r="T118" s="11">
        <v>10</v>
      </c>
      <c r="U118" s="11"/>
      <c r="V118" s="1">
        <f t="shared" si="19"/>
        <v>-43</v>
      </c>
      <c r="W118" s="1">
        <f t="shared" si="20"/>
        <v>61</v>
      </c>
      <c r="X118" s="1">
        <f t="shared" si="20"/>
        <v>0</v>
      </c>
      <c r="Y118" s="1">
        <f t="shared" si="20"/>
        <v>1</v>
      </c>
      <c r="Z118" s="1">
        <f t="shared" si="21"/>
        <v>19</v>
      </c>
      <c r="AA118" s="3">
        <f t="shared" si="12"/>
        <v>0.37</v>
      </c>
      <c r="AB118" s="13">
        <f t="shared" si="13"/>
        <v>2.2236011997104146E-2</v>
      </c>
      <c r="AC118" s="13">
        <f t="shared" si="14"/>
        <v>0.48344999999999999</v>
      </c>
      <c r="AD118" s="13">
        <f t="shared" si="15"/>
        <v>4.19E-2</v>
      </c>
      <c r="AE118" s="13">
        <f t="shared" si="16"/>
        <v>0.43080000000000002</v>
      </c>
      <c r="AF118" s="13">
        <f t="shared" si="17"/>
        <v>1.0749999999999999E-2</v>
      </c>
      <c r="AG118" s="13">
        <f t="shared" si="18"/>
        <v>9.5E-4</v>
      </c>
    </row>
    <row r="119" spans="2:33" x14ac:dyDescent="0.3">
      <c r="B119" s="1">
        <f t="shared" si="11"/>
        <v>9683</v>
      </c>
      <c r="C119" s="11">
        <v>112</v>
      </c>
      <c r="D119" s="11">
        <v>10317</v>
      </c>
      <c r="E119" s="11">
        <v>800</v>
      </c>
      <c r="F119" s="11">
        <v>0</v>
      </c>
      <c r="G119" s="11">
        <v>8668</v>
      </c>
      <c r="H119" s="11">
        <v>0</v>
      </c>
      <c r="I119" s="11">
        <v>215</v>
      </c>
      <c r="J119" s="11">
        <v>59.02</v>
      </c>
      <c r="K119" s="11">
        <v>1.47</v>
      </c>
      <c r="L119" s="11">
        <v>25.7</v>
      </c>
      <c r="M119" s="11">
        <v>1.06</v>
      </c>
      <c r="N119" s="11">
        <v>6103</v>
      </c>
      <c r="O119" s="11">
        <v>3576</v>
      </c>
      <c r="P119" s="11">
        <v>126</v>
      </c>
      <c r="Q119" s="11">
        <v>3407</v>
      </c>
      <c r="R119" s="11">
        <v>43</v>
      </c>
      <c r="S119" s="11">
        <v>50</v>
      </c>
      <c r="T119" s="11">
        <v>7</v>
      </c>
      <c r="U119" s="11"/>
      <c r="V119" s="1">
        <f t="shared" si="19"/>
        <v>-38</v>
      </c>
      <c r="W119" s="1">
        <f t="shared" si="20"/>
        <v>52</v>
      </c>
      <c r="X119" s="1">
        <f t="shared" si="20"/>
        <v>0</v>
      </c>
      <c r="Y119" s="1">
        <f t="shared" si="20"/>
        <v>0</v>
      </c>
      <c r="Z119" s="1">
        <f t="shared" si="21"/>
        <v>14</v>
      </c>
      <c r="AA119" s="3">
        <f t="shared" si="12"/>
        <v>0.36749999999999999</v>
      </c>
      <c r="AB119" s="13">
        <f t="shared" si="13"/>
        <v>2.2203862439326656E-2</v>
      </c>
      <c r="AC119" s="13">
        <f t="shared" si="14"/>
        <v>0.48415000000000002</v>
      </c>
      <c r="AD119" s="13">
        <f t="shared" si="15"/>
        <v>0.04</v>
      </c>
      <c r="AE119" s="13">
        <f t="shared" si="16"/>
        <v>0.43340000000000001</v>
      </c>
      <c r="AF119" s="13">
        <f t="shared" si="17"/>
        <v>1.0749999999999999E-2</v>
      </c>
      <c r="AG119" s="13">
        <f t="shared" si="18"/>
        <v>6.9999999999999999E-4</v>
      </c>
    </row>
    <row r="120" spans="2:33" x14ac:dyDescent="0.3">
      <c r="B120" s="1">
        <f t="shared" si="11"/>
        <v>9705</v>
      </c>
      <c r="C120" s="11">
        <v>113</v>
      </c>
      <c r="D120" s="11">
        <v>10295</v>
      </c>
      <c r="E120" s="11">
        <v>784</v>
      </c>
      <c r="F120" s="11">
        <v>0</v>
      </c>
      <c r="G120" s="11">
        <v>8706</v>
      </c>
      <c r="H120" s="11">
        <v>0</v>
      </c>
      <c r="I120" s="11">
        <v>215</v>
      </c>
      <c r="J120" s="11">
        <v>59.02</v>
      </c>
      <c r="K120" s="11">
        <v>1.47</v>
      </c>
      <c r="L120" s="11">
        <v>25.7</v>
      </c>
      <c r="M120" s="11">
        <v>1.06</v>
      </c>
      <c r="N120" s="11">
        <v>6120</v>
      </c>
      <c r="O120" s="11">
        <v>3581</v>
      </c>
      <c r="P120" s="11">
        <v>123</v>
      </c>
      <c r="Q120" s="11">
        <v>3415</v>
      </c>
      <c r="R120" s="11">
        <v>43</v>
      </c>
      <c r="S120" s="11">
        <v>47</v>
      </c>
      <c r="T120" s="11">
        <v>6</v>
      </c>
      <c r="U120" s="11"/>
      <c r="V120" s="1">
        <f t="shared" si="19"/>
        <v>-16</v>
      </c>
      <c r="W120" s="1">
        <f t="shared" si="20"/>
        <v>38</v>
      </c>
      <c r="X120" s="1">
        <f t="shared" si="20"/>
        <v>0</v>
      </c>
      <c r="Y120" s="1">
        <f t="shared" si="20"/>
        <v>0</v>
      </c>
      <c r="Z120" s="1">
        <f t="shared" si="21"/>
        <v>22</v>
      </c>
      <c r="AA120" s="3">
        <f t="shared" si="12"/>
        <v>0.36749999999999999</v>
      </c>
      <c r="AB120" s="13">
        <f t="shared" si="13"/>
        <v>2.2153529108706851E-2</v>
      </c>
      <c r="AC120" s="13">
        <f t="shared" si="14"/>
        <v>0.48525000000000001</v>
      </c>
      <c r="AD120" s="13">
        <f t="shared" si="15"/>
        <v>3.9199999999999999E-2</v>
      </c>
      <c r="AE120" s="13">
        <f t="shared" si="16"/>
        <v>0.43530000000000002</v>
      </c>
      <c r="AF120" s="13">
        <f t="shared" si="17"/>
        <v>1.0749999999999999E-2</v>
      </c>
      <c r="AG120" s="13">
        <f t="shared" si="18"/>
        <v>1.1000000000000001E-3</v>
      </c>
    </row>
    <row r="121" spans="2:33" x14ac:dyDescent="0.3">
      <c r="B121" s="1">
        <f t="shared" si="11"/>
        <v>9722</v>
      </c>
      <c r="C121" s="11">
        <v>114</v>
      </c>
      <c r="D121" s="11">
        <v>10278</v>
      </c>
      <c r="E121" s="11">
        <v>767</v>
      </c>
      <c r="F121" s="11">
        <v>0</v>
      </c>
      <c r="G121" s="11">
        <v>8739</v>
      </c>
      <c r="H121" s="11">
        <v>0</v>
      </c>
      <c r="I121" s="11">
        <v>216</v>
      </c>
      <c r="J121" s="11">
        <v>59.03</v>
      </c>
      <c r="K121" s="11">
        <v>1.47</v>
      </c>
      <c r="L121" s="11">
        <v>25.7</v>
      </c>
      <c r="M121" s="11">
        <v>1.05</v>
      </c>
      <c r="N121" s="11">
        <v>6134</v>
      </c>
      <c r="O121" s="11">
        <v>3584</v>
      </c>
      <c r="P121" s="11">
        <v>120</v>
      </c>
      <c r="Q121" s="11">
        <v>3421</v>
      </c>
      <c r="R121" s="11">
        <v>43</v>
      </c>
      <c r="S121" s="11">
        <v>44</v>
      </c>
      <c r="T121" s="11">
        <v>5</v>
      </c>
      <c r="U121" s="11"/>
      <c r="V121" s="1">
        <f t="shared" si="19"/>
        <v>-17</v>
      </c>
      <c r="W121" s="1">
        <f t="shared" si="20"/>
        <v>33</v>
      </c>
      <c r="X121" s="1">
        <f t="shared" si="20"/>
        <v>0</v>
      </c>
      <c r="Y121" s="1">
        <f t="shared" si="20"/>
        <v>1</v>
      </c>
      <c r="Z121" s="1">
        <f t="shared" si="21"/>
        <v>17</v>
      </c>
      <c r="AA121" s="3">
        <f t="shared" si="12"/>
        <v>0.36749999999999999</v>
      </c>
      <c r="AB121" s="13">
        <f t="shared" si="13"/>
        <v>2.2217650689158611E-2</v>
      </c>
      <c r="AC121" s="13">
        <f t="shared" si="14"/>
        <v>0.48609999999999998</v>
      </c>
      <c r="AD121" s="13">
        <f t="shared" si="15"/>
        <v>3.8350000000000002E-2</v>
      </c>
      <c r="AE121" s="13">
        <f t="shared" si="16"/>
        <v>0.43695000000000001</v>
      </c>
      <c r="AF121" s="13">
        <f t="shared" si="17"/>
        <v>1.0800000000000001E-2</v>
      </c>
      <c r="AG121" s="13">
        <f t="shared" si="18"/>
        <v>8.4999999999999995E-4</v>
      </c>
    </row>
    <row r="122" spans="2:33" x14ac:dyDescent="0.3">
      <c r="B122" s="1">
        <f t="shared" si="11"/>
        <v>9742</v>
      </c>
      <c r="C122" s="11">
        <v>115</v>
      </c>
      <c r="D122" s="11">
        <v>10258</v>
      </c>
      <c r="E122" s="11">
        <v>742</v>
      </c>
      <c r="F122" s="11">
        <v>0</v>
      </c>
      <c r="G122" s="11">
        <v>8782</v>
      </c>
      <c r="H122" s="11">
        <v>0</v>
      </c>
      <c r="I122" s="11">
        <v>218</v>
      </c>
      <c r="J122" s="11">
        <v>59.04</v>
      </c>
      <c r="K122" s="11">
        <v>1.47</v>
      </c>
      <c r="L122" s="11">
        <v>25.7</v>
      </c>
      <c r="M122" s="11">
        <v>1.05</v>
      </c>
      <c r="N122" s="11">
        <v>6148</v>
      </c>
      <c r="O122" s="11">
        <v>3590</v>
      </c>
      <c r="P122" s="11">
        <v>122</v>
      </c>
      <c r="Q122" s="11">
        <v>3425</v>
      </c>
      <c r="R122" s="11">
        <v>43</v>
      </c>
      <c r="S122" s="11">
        <v>43</v>
      </c>
      <c r="T122" s="11">
        <v>6</v>
      </c>
      <c r="U122" s="11"/>
      <c r="V122" s="1">
        <f t="shared" si="19"/>
        <v>-25</v>
      </c>
      <c r="W122" s="1">
        <f t="shared" si="20"/>
        <v>43</v>
      </c>
      <c r="X122" s="1">
        <f t="shared" si="20"/>
        <v>0</v>
      </c>
      <c r="Y122" s="1">
        <f t="shared" si="20"/>
        <v>2</v>
      </c>
      <c r="Z122" s="1">
        <f t="shared" si="21"/>
        <v>20</v>
      </c>
      <c r="AA122" s="3">
        <f t="shared" si="12"/>
        <v>0.36749999999999999</v>
      </c>
      <c r="AB122" s="13">
        <f t="shared" si="13"/>
        <v>2.2377335249435436E-2</v>
      </c>
      <c r="AC122" s="13">
        <f t="shared" si="14"/>
        <v>0.48709999999999998</v>
      </c>
      <c r="AD122" s="13">
        <f t="shared" si="15"/>
        <v>3.7100000000000001E-2</v>
      </c>
      <c r="AE122" s="13">
        <f t="shared" si="16"/>
        <v>0.43909999999999999</v>
      </c>
      <c r="AF122" s="13">
        <f t="shared" si="17"/>
        <v>1.09E-2</v>
      </c>
      <c r="AG122" s="13">
        <f t="shared" si="18"/>
        <v>1E-3</v>
      </c>
    </row>
    <row r="123" spans="2:33" x14ac:dyDescent="0.3">
      <c r="B123" s="1">
        <f t="shared" si="11"/>
        <v>9757</v>
      </c>
      <c r="C123" s="11">
        <v>116</v>
      </c>
      <c r="D123" s="11">
        <v>10243</v>
      </c>
      <c r="E123" s="11">
        <v>721</v>
      </c>
      <c r="F123" s="11">
        <v>0</v>
      </c>
      <c r="G123" s="11">
        <v>8818</v>
      </c>
      <c r="H123" s="11">
        <v>0</v>
      </c>
      <c r="I123" s="11">
        <v>218</v>
      </c>
      <c r="J123" s="11">
        <v>59.04</v>
      </c>
      <c r="K123" s="11">
        <v>1.47</v>
      </c>
      <c r="L123" s="11">
        <v>25.7</v>
      </c>
      <c r="M123" s="11">
        <v>1.05</v>
      </c>
      <c r="N123" s="11">
        <v>6159</v>
      </c>
      <c r="O123" s="11">
        <v>3594</v>
      </c>
      <c r="P123" s="11">
        <v>123</v>
      </c>
      <c r="Q123" s="11">
        <v>3428</v>
      </c>
      <c r="R123" s="11">
        <v>43</v>
      </c>
      <c r="S123" s="11">
        <v>39</v>
      </c>
      <c r="T123" s="11">
        <v>6</v>
      </c>
      <c r="U123" s="11"/>
      <c r="V123" s="1">
        <f t="shared" si="19"/>
        <v>-21</v>
      </c>
      <c r="W123" s="1">
        <f t="shared" si="20"/>
        <v>36</v>
      </c>
      <c r="X123" s="1">
        <f t="shared" si="20"/>
        <v>0</v>
      </c>
      <c r="Y123" s="1">
        <f t="shared" si="20"/>
        <v>0</v>
      </c>
      <c r="Z123" s="1">
        <f t="shared" si="21"/>
        <v>15</v>
      </c>
      <c r="AA123" s="3">
        <f t="shared" si="12"/>
        <v>0.36749999999999999</v>
      </c>
      <c r="AB123" s="13">
        <f t="shared" si="13"/>
        <v>2.2342933278671723E-2</v>
      </c>
      <c r="AC123" s="13">
        <f t="shared" si="14"/>
        <v>0.48785000000000001</v>
      </c>
      <c r="AD123" s="13">
        <f t="shared" si="15"/>
        <v>3.6049999999999999E-2</v>
      </c>
      <c r="AE123" s="13">
        <f t="shared" si="16"/>
        <v>0.44090000000000001</v>
      </c>
      <c r="AF123" s="13">
        <f t="shared" si="17"/>
        <v>1.09E-2</v>
      </c>
      <c r="AG123" s="13">
        <f t="shared" si="18"/>
        <v>7.5000000000000002E-4</v>
      </c>
    </row>
    <row r="124" spans="2:33" x14ac:dyDescent="0.3">
      <c r="B124" s="1">
        <f t="shared" si="11"/>
        <v>9774</v>
      </c>
      <c r="C124" s="11">
        <v>117</v>
      </c>
      <c r="D124" s="11">
        <v>10226</v>
      </c>
      <c r="E124" s="11">
        <v>704</v>
      </c>
      <c r="F124" s="11">
        <v>0</v>
      </c>
      <c r="G124" s="11">
        <v>8852</v>
      </c>
      <c r="H124" s="11">
        <v>0</v>
      </c>
      <c r="I124" s="11">
        <v>218</v>
      </c>
      <c r="J124" s="11">
        <v>59.05</v>
      </c>
      <c r="K124" s="11">
        <v>1.47</v>
      </c>
      <c r="L124" s="11">
        <v>25.7</v>
      </c>
      <c r="M124" s="11">
        <v>1.05</v>
      </c>
      <c r="N124" s="11">
        <v>6175</v>
      </c>
      <c r="O124" s="11">
        <v>3595</v>
      </c>
      <c r="P124" s="11">
        <v>123</v>
      </c>
      <c r="Q124" s="11">
        <v>3429</v>
      </c>
      <c r="R124" s="11">
        <v>43</v>
      </c>
      <c r="S124" s="11">
        <v>39</v>
      </c>
      <c r="T124" s="11">
        <v>6</v>
      </c>
      <c r="U124" s="11"/>
      <c r="V124" s="1">
        <f t="shared" si="19"/>
        <v>-17</v>
      </c>
      <c r="W124" s="1">
        <f t="shared" si="20"/>
        <v>34</v>
      </c>
      <c r="X124" s="1">
        <f t="shared" si="20"/>
        <v>0</v>
      </c>
      <c r="Y124" s="1">
        <f t="shared" si="20"/>
        <v>0</v>
      </c>
      <c r="Z124" s="1">
        <f t="shared" si="21"/>
        <v>17</v>
      </c>
      <c r="AA124" s="3">
        <f t="shared" si="12"/>
        <v>0.36749999999999999</v>
      </c>
      <c r="AB124" s="13">
        <f t="shared" si="13"/>
        <v>2.2304072027828935E-2</v>
      </c>
      <c r="AC124" s="13">
        <f t="shared" si="14"/>
        <v>0.48870000000000002</v>
      </c>
      <c r="AD124" s="13">
        <f t="shared" si="15"/>
        <v>3.5200000000000002E-2</v>
      </c>
      <c r="AE124" s="13">
        <f t="shared" si="16"/>
        <v>0.44259999999999999</v>
      </c>
      <c r="AF124" s="13">
        <f t="shared" si="17"/>
        <v>1.09E-2</v>
      </c>
      <c r="AG124" s="13">
        <f t="shared" si="18"/>
        <v>8.4999999999999995E-4</v>
      </c>
    </row>
    <row r="125" spans="2:33" x14ac:dyDescent="0.3">
      <c r="B125" s="1">
        <f t="shared" si="11"/>
        <v>9793</v>
      </c>
      <c r="C125" s="11">
        <v>118</v>
      </c>
      <c r="D125" s="11">
        <v>10207</v>
      </c>
      <c r="E125" s="11">
        <v>688</v>
      </c>
      <c r="F125" s="11">
        <v>0</v>
      </c>
      <c r="G125" s="11">
        <v>8887</v>
      </c>
      <c r="H125" s="11">
        <v>0</v>
      </c>
      <c r="I125" s="11">
        <v>218</v>
      </c>
      <c r="J125" s="11">
        <v>59.06</v>
      </c>
      <c r="K125" s="11">
        <v>1.47</v>
      </c>
      <c r="L125" s="11">
        <v>25.7</v>
      </c>
      <c r="M125" s="11">
        <v>1.05</v>
      </c>
      <c r="N125" s="11">
        <v>6192</v>
      </c>
      <c r="O125" s="11">
        <v>3597</v>
      </c>
      <c r="P125" s="11">
        <v>119</v>
      </c>
      <c r="Q125" s="11">
        <v>3435</v>
      </c>
      <c r="R125" s="11">
        <v>43</v>
      </c>
      <c r="S125" s="11">
        <v>39</v>
      </c>
      <c r="T125" s="11">
        <v>6</v>
      </c>
      <c r="U125" s="11"/>
      <c r="V125" s="1">
        <f t="shared" si="19"/>
        <v>-16</v>
      </c>
      <c r="W125" s="1">
        <f t="shared" si="20"/>
        <v>35</v>
      </c>
      <c r="X125" s="1">
        <f t="shared" si="20"/>
        <v>0</v>
      </c>
      <c r="Y125" s="1">
        <f t="shared" si="20"/>
        <v>0</v>
      </c>
      <c r="Z125" s="1">
        <f t="shared" si="21"/>
        <v>19</v>
      </c>
      <c r="AA125" s="3">
        <f t="shared" si="12"/>
        <v>0.36749999999999999</v>
      </c>
      <c r="AB125" s="13">
        <f t="shared" si="13"/>
        <v>2.2260798529561931E-2</v>
      </c>
      <c r="AC125" s="13">
        <f t="shared" si="14"/>
        <v>0.48964999999999997</v>
      </c>
      <c r="AD125" s="13">
        <f t="shared" si="15"/>
        <v>3.44E-2</v>
      </c>
      <c r="AE125" s="13">
        <f t="shared" si="16"/>
        <v>0.44435000000000002</v>
      </c>
      <c r="AF125" s="13">
        <f t="shared" si="17"/>
        <v>1.09E-2</v>
      </c>
      <c r="AG125" s="13">
        <f t="shared" si="18"/>
        <v>9.5E-4</v>
      </c>
    </row>
    <row r="126" spans="2:33" x14ac:dyDescent="0.3">
      <c r="B126" s="1">
        <f t="shared" si="11"/>
        <v>9800</v>
      </c>
      <c r="C126" s="11">
        <v>119</v>
      </c>
      <c r="D126" s="11">
        <v>10200</v>
      </c>
      <c r="E126" s="11">
        <v>655</v>
      </c>
      <c r="F126" s="11">
        <v>0</v>
      </c>
      <c r="G126" s="11">
        <v>8925</v>
      </c>
      <c r="H126" s="11">
        <v>0</v>
      </c>
      <c r="I126" s="11">
        <v>220</v>
      </c>
      <c r="J126" s="11">
        <v>59.07</v>
      </c>
      <c r="K126" s="11">
        <v>1.47</v>
      </c>
      <c r="L126" s="11">
        <v>25.7</v>
      </c>
      <c r="M126" s="11">
        <v>1.04</v>
      </c>
      <c r="N126" s="11">
        <v>6198</v>
      </c>
      <c r="O126" s="11">
        <v>3598</v>
      </c>
      <c r="P126" s="11">
        <v>116</v>
      </c>
      <c r="Q126" s="11">
        <v>3439</v>
      </c>
      <c r="R126" s="11">
        <v>43</v>
      </c>
      <c r="S126" s="11">
        <v>39</v>
      </c>
      <c r="T126" s="11">
        <v>6</v>
      </c>
      <c r="U126" s="11"/>
      <c r="V126" s="1">
        <f t="shared" si="19"/>
        <v>-33</v>
      </c>
      <c r="W126" s="1">
        <f t="shared" si="20"/>
        <v>38</v>
      </c>
      <c r="X126" s="1">
        <f t="shared" si="20"/>
        <v>0</v>
      </c>
      <c r="Y126" s="1">
        <f t="shared" si="20"/>
        <v>2</v>
      </c>
      <c r="Z126" s="1">
        <f t="shared" si="21"/>
        <v>7</v>
      </c>
      <c r="AA126" s="3">
        <f t="shared" si="12"/>
        <v>0.36749999999999999</v>
      </c>
      <c r="AB126" s="13">
        <f t="shared" si="13"/>
        <v>2.2448979591836733E-2</v>
      </c>
      <c r="AC126" s="13">
        <f t="shared" si="14"/>
        <v>0.49</v>
      </c>
      <c r="AD126" s="13">
        <f t="shared" si="15"/>
        <v>3.2750000000000001E-2</v>
      </c>
      <c r="AE126" s="13">
        <f t="shared" si="16"/>
        <v>0.44624999999999998</v>
      </c>
      <c r="AF126" s="13">
        <f t="shared" si="17"/>
        <v>1.0999999999999999E-2</v>
      </c>
      <c r="AG126" s="13">
        <f t="shared" si="18"/>
        <v>3.5E-4</v>
      </c>
    </row>
    <row r="127" spans="2:33" x14ac:dyDescent="0.3">
      <c r="B127" s="1">
        <f t="shared" si="11"/>
        <v>9813</v>
      </c>
      <c r="C127" s="11">
        <v>120</v>
      </c>
      <c r="D127" s="11">
        <v>10187</v>
      </c>
      <c r="E127" s="11">
        <v>628</v>
      </c>
      <c r="F127" s="11">
        <v>0</v>
      </c>
      <c r="G127" s="11">
        <v>8965</v>
      </c>
      <c r="H127" s="11">
        <v>0</v>
      </c>
      <c r="I127" s="11">
        <v>220</v>
      </c>
      <c r="J127" s="11">
        <v>59.07</v>
      </c>
      <c r="K127" s="11">
        <v>1.47</v>
      </c>
      <c r="L127" s="11">
        <v>25.7</v>
      </c>
      <c r="M127" s="11">
        <v>1.04</v>
      </c>
      <c r="N127" s="11">
        <v>6208</v>
      </c>
      <c r="O127" s="11">
        <v>3601</v>
      </c>
      <c r="P127" s="11">
        <v>113</v>
      </c>
      <c r="Q127" s="11">
        <v>3445</v>
      </c>
      <c r="R127" s="11">
        <v>43</v>
      </c>
      <c r="S127" s="11">
        <v>40</v>
      </c>
      <c r="T127" s="11">
        <v>6</v>
      </c>
      <c r="U127" s="11"/>
      <c r="V127" s="1">
        <f t="shared" si="19"/>
        <v>-27</v>
      </c>
      <c r="W127" s="1">
        <f t="shared" si="20"/>
        <v>40</v>
      </c>
      <c r="X127" s="1">
        <f t="shared" si="20"/>
        <v>0</v>
      </c>
      <c r="Y127" s="1">
        <f t="shared" si="20"/>
        <v>0</v>
      </c>
      <c r="Z127" s="1">
        <f t="shared" si="21"/>
        <v>13</v>
      </c>
      <c r="AA127" s="3">
        <f t="shared" si="12"/>
        <v>0.36749999999999999</v>
      </c>
      <c r="AB127" s="13">
        <f t="shared" si="13"/>
        <v>2.2419239783960054E-2</v>
      </c>
      <c r="AC127" s="13">
        <f t="shared" si="14"/>
        <v>0.49064999999999998</v>
      </c>
      <c r="AD127" s="13">
        <f t="shared" si="15"/>
        <v>3.1399999999999997E-2</v>
      </c>
      <c r="AE127" s="13">
        <f t="shared" si="16"/>
        <v>0.44824999999999998</v>
      </c>
      <c r="AF127" s="13">
        <f t="shared" si="17"/>
        <v>1.0999999999999999E-2</v>
      </c>
      <c r="AG127" s="13">
        <f t="shared" si="18"/>
        <v>6.4999999999999997E-4</v>
      </c>
    </row>
    <row r="128" spans="2:33" x14ac:dyDescent="0.3">
      <c r="B128" s="1">
        <f t="shared" si="11"/>
        <v>9828</v>
      </c>
      <c r="C128" s="11">
        <v>121</v>
      </c>
      <c r="D128" s="11">
        <v>10172</v>
      </c>
      <c r="E128" s="11">
        <v>600</v>
      </c>
      <c r="F128" s="11">
        <v>0</v>
      </c>
      <c r="G128" s="11">
        <v>9007</v>
      </c>
      <c r="H128" s="11">
        <v>0</v>
      </c>
      <c r="I128" s="11">
        <v>221</v>
      </c>
      <c r="J128" s="11">
        <v>59.08</v>
      </c>
      <c r="K128" s="11">
        <v>1.47</v>
      </c>
      <c r="L128" s="11">
        <v>25.7</v>
      </c>
      <c r="M128" s="11">
        <v>1.04</v>
      </c>
      <c r="N128" s="11">
        <v>6219</v>
      </c>
      <c r="O128" s="11">
        <v>3605</v>
      </c>
      <c r="P128" s="11">
        <v>111</v>
      </c>
      <c r="Q128" s="11">
        <v>3451</v>
      </c>
      <c r="R128" s="11">
        <v>43</v>
      </c>
      <c r="S128" s="11">
        <v>41</v>
      </c>
      <c r="T128" s="11">
        <v>5</v>
      </c>
      <c r="U128" s="11"/>
      <c r="V128" s="1">
        <f t="shared" si="19"/>
        <v>-28</v>
      </c>
      <c r="W128" s="1">
        <f t="shared" si="20"/>
        <v>42</v>
      </c>
      <c r="X128" s="1">
        <f t="shared" si="20"/>
        <v>0</v>
      </c>
      <c r="Y128" s="1">
        <f t="shared" si="20"/>
        <v>1</v>
      </c>
      <c r="Z128" s="1">
        <f t="shared" si="21"/>
        <v>15</v>
      </c>
      <c r="AA128" s="3">
        <f t="shared" si="12"/>
        <v>0.36749999999999999</v>
      </c>
      <c r="AB128" s="13">
        <f t="shared" si="13"/>
        <v>2.2486772486772486E-2</v>
      </c>
      <c r="AC128" s="13">
        <f t="shared" si="14"/>
        <v>0.4914</v>
      </c>
      <c r="AD128" s="13">
        <f t="shared" si="15"/>
        <v>0.03</v>
      </c>
      <c r="AE128" s="13">
        <f t="shared" si="16"/>
        <v>0.45034999999999997</v>
      </c>
      <c r="AF128" s="13">
        <f t="shared" si="17"/>
        <v>1.1050000000000001E-2</v>
      </c>
      <c r="AG128" s="13">
        <f t="shared" si="18"/>
        <v>7.5000000000000002E-4</v>
      </c>
    </row>
    <row r="129" spans="2:33" x14ac:dyDescent="0.3">
      <c r="B129" s="1">
        <f t="shared" si="11"/>
        <v>9836</v>
      </c>
      <c r="C129" s="11">
        <v>122</v>
      </c>
      <c r="D129" s="11">
        <v>10164</v>
      </c>
      <c r="E129" s="11">
        <v>581</v>
      </c>
      <c r="F129" s="11">
        <v>0</v>
      </c>
      <c r="G129" s="11">
        <v>9033</v>
      </c>
      <c r="H129" s="11">
        <v>0</v>
      </c>
      <c r="I129" s="11">
        <v>222</v>
      </c>
      <c r="J129" s="11">
        <v>59.09</v>
      </c>
      <c r="K129" s="11">
        <v>1.47</v>
      </c>
      <c r="L129" s="11">
        <v>25.7</v>
      </c>
      <c r="M129" s="11">
        <v>1.04</v>
      </c>
      <c r="N129" s="11">
        <v>6227</v>
      </c>
      <c r="O129" s="11">
        <v>3605</v>
      </c>
      <c r="P129" s="11">
        <v>106</v>
      </c>
      <c r="Q129" s="11">
        <v>3456</v>
      </c>
      <c r="R129" s="11">
        <v>43</v>
      </c>
      <c r="S129" s="11">
        <v>41</v>
      </c>
      <c r="T129" s="11">
        <v>5</v>
      </c>
      <c r="U129" s="11"/>
      <c r="V129" s="1">
        <f t="shared" si="19"/>
        <v>-19</v>
      </c>
      <c r="W129" s="1">
        <f t="shared" si="20"/>
        <v>26</v>
      </c>
      <c r="X129" s="1">
        <f t="shared" si="20"/>
        <v>0</v>
      </c>
      <c r="Y129" s="1">
        <f t="shared" si="20"/>
        <v>1</v>
      </c>
      <c r="Z129" s="1">
        <f t="shared" si="21"/>
        <v>8</v>
      </c>
      <c r="AA129" s="3">
        <f t="shared" si="12"/>
        <v>0.36749999999999999</v>
      </c>
      <c r="AB129" s="13">
        <f t="shared" si="13"/>
        <v>2.2570150467669785E-2</v>
      </c>
      <c r="AC129" s="13">
        <f t="shared" si="14"/>
        <v>0.49180000000000001</v>
      </c>
      <c r="AD129" s="13">
        <f t="shared" si="15"/>
        <v>2.9049999999999999E-2</v>
      </c>
      <c r="AE129" s="13">
        <f t="shared" si="16"/>
        <v>0.45165</v>
      </c>
      <c r="AF129" s="13">
        <f t="shared" si="17"/>
        <v>1.11E-2</v>
      </c>
      <c r="AG129" s="13">
        <f t="shared" si="18"/>
        <v>4.0000000000000002E-4</v>
      </c>
    </row>
    <row r="130" spans="2:33" x14ac:dyDescent="0.3">
      <c r="B130" s="1">
        <f t="shared" si="11"/>
        <v>9849</v>
      </c>
      <c r="C130" s="11">
        <v>123</v>
      </c>
      <c r="D130" s="11">
        <v>10151</v>
      </c>
      <c r="E130" s="11">
        <v>554</v>
      </c>
      <c r="F130" s="11">
        <v>0</v>
      </c>
      <c r="G130" s="11">
        <v>9072</v>
      </c>
      <c r="H130" s="11">
        <v>0</v>
      </c>
      <c r="I130" s="11">
        <v>223</v>
      </c>
      <c r="J130" s="11">
        <v>59.09</v>
      </c>
      <c r="K130" s="11">
        <v>1.47</v>
      </c>
      <c r="L130" s="11">
        <v>25.7</v>
      </c>
      <c r="M130" s="11">
        <v>1.04</v>
      </c>
      <c r="N130" s="11">
        <v>6237</v>
      </c>
      <c r="O130" s="11">
        <v>3608</v>
      </c>
      <c r="P130" s="11">
        <v>98</v>
      </c>
      <c r="Q130" s="11">
        <v>3467</v>
      </c>
      <c r="R130" s="11">
        <v>43</v>
      </c>
      <c r="S130" s="11">
        <v>43</v>
      </c>
      <c r="T130" s="11">
        <v>5</v>
      </c>
      <c r="U130" s="11"/>
      <c r="V130" s="1">
        <f t="shared" si="19"/>
        <v>-27</v>
      </c>
      <c r="W130" s="1">
        <f t="shared" si="20"/>
        <v>39</v>
      </c>
      <c r="X130" s="1">
        <f t="shared" si="20"/>
        <v>0</v>
      </c>
      <c r="Y130" s="1">
        <f t="shared" si="20"/>
        <v>1</v>
      </c>
      <c r="Z130" s="1">
        <f t="shared" si="21"/>
        <v>13</v>
      </c>
      <c r="AA130" s="3">
        <f t="shared" si="12"/>
        <v>0.36749999999999999</v>
      </c>
      <c r="AB130" s="13">
        <f t="shared" si="13"/>
        <v>2.2641892577926693E-2</v>
      </c>
      <c r="AC130" s="13">
        <f t="shared" si="14"/>
        <v>0.49245</v>
      </c>
      <c r="AD130" s="13">
        <f t="shared" si="15"/>
        <v>2.7699999999999999E-2</v>
      </c>
      <c r="AE130" s="13">
        <f t="shared" si="16"/>
        <v>0.4536</v>
      </c>
      <c r="AF130" s="13">
        <f t="shared" si="17"/>
        <v>1.115E-2</v>
      </c>
      <c r="AG130" s="13">
        <f t="shared" si="18"/>
        <v>6.4999999999999997E-4</v>
      </c>
    </row>
    <row r="131" spans="2:33" x14ac:dyDescent="0.3">
      <c r="B131" s="1">
        <f t="shared" si="11"/>
        <v>9863</v>
      </c>
      <c r="C131" s="11">
        <v>124</v>
      </c>
      <c r="D131" s="11">
        <v>10137</v>
      </c>
      <c r="E131" s="11">
        <v>548</v>
      </c>
      <c r="F131" s="11">
        <v>0</v>
      </c>
      <c r="G131" s="11">
        <v>9092</v>
      </c>
      <c r="H131" s="11">
        <v>0</v>
      </c>
      <c r="I131" s="11">
        <v>223</v>
      </c>
      <c r="J131" s="11">
        <v>59.1</v>
      </c>
      <c r="K131" s="11">
        <v>1.46</v>
      </c>
      <c r="L131" s="11">
        <v>25.7</v>
      </c>
      <c r="M131" s="11">
        <v>1.04</v>
      </c>
      <c r="N131" s="11">
        <v>6247</v>
      </c>
      <c r="O131" s="11">
        <v>3612</v>
      </c>
      <c r="P131" s="11">
        <v>101</v>
      </c>
      <c r="Q131" s="11">
        <v>3468</v>
      </c>
      <c r="R131" s="11">
        <v>43</v>
      </c>
      <c r="S131" s="11">
        <v>43</v>
      </c>
      <c r="T131" s="11">
        <v>5</v>
      </c>
      <c r="U131" s="11"/>
      <c r="V131" s="1">
        <f t="shared" si="19"/>
        <v>-6</v>
      </c>
      <c r="W131" s="1">
        <f t="shared" si="20"/>
        <v>20</v>
      </c>
      <c r="X131" s="1">
        <f t="shared" si="20"/>
        <v>0</v>
      </c>
      <c r="Y131" s="1">
        <f t="shared" si="20"/>
        <v>0</v>
      </c>
      <c r="Z131" s="1">
        <f t="shared" si="21"/>
        <v>14</v>
      </c>
      <c r="AA131" s="3">
        <f t="shared" si="12"/>
        <v>0.36499999999999999</v>
      </c>
      <c r="AB131" s="13">
        <f t="shared" si="13"/>
        <v>2.2609753624657811E-2</v>
      </c>
      <c r="AC131" s="13">
        <f t="shared" si="14"/>
        <v>0.49314999999999998</v>
      </c>
      <c r="AD131" s="13">
        <f t="shared" si="15"/>
        <v>2.7400000000000001E-2</v>
      </c>
      <c r="AE131" s="13">
        <f t="shared" si="16"/>
        <v>0.4546</v>
      </c>
      <c r="AF131" s="13">
        <f t="shared" si="17"/>
        <v>1.115E-2</v>
      </c>
      <c r="AG131" s="13">
        <f t="shared" si="18"/>
        <v>6.9999999999999999E-4</v>
      </c>
    </row>
    <row r="132" spans="2:33" x14ac:dyDescent="0.3">
      <c r="B132" s="1">
        <f t="shared" si="11"/>
        <v>9871</v>
      </c>
      <c r="C132" s="11">
        <v>125</v>
      </c>
      <c r="D132" s="11">
        <v>10129</v>
      </c>
      <c r="E132" s="11">
        <v>511</v>
      </c>
      <c r="F132" s="11">
        <v>0</v>
      </c>
      <c r="G132" s="11">
        <v>9134</v>
      </c>
      <c r="H132" s="11">
        <v>0</v>
      </c>
      <c r="I132" s="11">
        <v>226</v>
      </c>
      <c r="J132" s="11">
        <v>59.11</v>
      </c>
      <c r="K132" s="11">
        <v>1.46</v>
      </c>
      <c r="L132" s="11">
        <v>25.7</v>
      </c>
      <c r="M132" s="11">
        <v>1.03</v>
      </c>
      <c r="N132" s="11">
        <v>6253</v>
      </c>
      <c r="O132" s="11">
        <v>3614</v>
      </c>
      <c r="P132" s="11">
        <v>101</v>
      </c>
      <c r="Q132" s="11">
        <v>3470</v>
      </c>
      <c r="R132" s="11">
        <v>43</v>
      </c>
      <c r="S132" s="11">
        <v>40</v>
      </c>
      <c r="T132" s="11">
        <v>4</v>
      </c>
      <c r="U132" s="11"/>
      <c r="V132" s="1">
        <f t="shared" si="19"/>
        <v>-37</v>
      </c>
      <c r="W132" s="1">
        <f t="shared" si="20"/>
        <v>42</v>
      </c>
      <c r="X132" s="1">
        <f t="shared" si="20"/>
        <v>0</v>
      </c>
      <c r="Y132" s="1">
        <f t="shared" si="20"/>
        <v>3</v>
      </c>
      <c r="Z132" s="1">
        <f t="shared" si="21"/>
        <v>8</v>
      </c>
      <c r="AA132" s="3">
        <f t="shared" si="12"/>
        <v>0.36499999999999999</v>
      </c>
      <c r="AB132" s="13">
        <f t="shared" si="13"/>
        <v>2.289535001519603E-2</v>
      </c>
      <c r="AC132" s="13">
        <f t="shared" si="14"/>
        <v>0.49354999999999999</v>
      </c>
      <c r="AD132" s="13">
        <f t="shared" si="15"/>
        <v>2.555E-2</v>
      </c>
      <c r="AE132" s="13">
        <f t="shared" si="16"/>
        <v>0.45669999999999999</v>
      </c>
      <c r="AF132" s="13">
        <f t="shared" si="17"/>
        <v>1.1299999999999999E-2</v>
      </c>
      <c r="AG132" s="13">
        <f t="shared" si="18"/>
        <v>4.0000000000000002E-4</v>
      </c>
    </row>
    <row r="133" spans="2:33" x14ac:dyDescent="0.3">
      <c r="B133" s="1">
        <f t="shared" si="11"/>
        <v>9880</v>
      </c>
      <c r="C133" s="11">
        <v>126</v>
      </c>
      <c r="D133" s="11">
        <v>10120</v>
      </c>
      <c r="E133" s="11">
        <v>495</v>
      </c>
      <c r="F133" s="11">
        <v>0</v>
      </c>
      <c r="G133" s="11">
        <v>9159</v>
      </c>
      <c r="H133" s="11">
        <v>0</v>
      </c>
      <c r="I133" s="11">
        <v>226</v>
      </c>
      <c r="J133" s="11">
        <v>59.11</v>
      </c>
      <c r="K133" s="11">
        <v>1.46</v>
      </c>
      <c r="L133" s="11">
        <v>25.7</v>
      </c>
      <c r="M133" s="11">
        <v>1.03</v>
      </c>
      <c r="N133" s="11">
        <v>6259</v>
      </c>
      <c r="O133" s="11">
        <v>3617</v>
      </c>
      <c r="P133" s="11">
        <v>99</v>
      </c>
      <c r="Q133" s="11">
        <v>3475</v>
      </c>
      <c r="R133" s="11">
        <v>43</v>
      </c>
      <c r="S133" s="11">
        <v>40</v>
      </c>
      <c r="T133" s="11">
        <v>4</v>
      </c>
      <c r="U133" s="11"/>
      <c r="V133" s="1">
        <f t="shared" si="19"/>
        <v>-16</v>
      </c>
      <c r="W133" s="1">
        <f t="shared" si="20"/>
        <v>25</v>
      </c>
      <c r="X133" s="1">
        <f t="shared" si="20"/>
        <v>0</v>
      </c>
      <c r="Y133" s="1">
        <f t="shared" si="20"/>
        <v>0</v>
      </c>
      <c r="Z133" s="1">
        <f t="shared" si="21"/>
        <v>9</v>
      </c>
      <c r="AA133" s="3">
        <f t="shared" si="12"/>
        <v>0.36499999999999999</v>
      </c>
      <c r="AB133" s="13">
        <f t="shared" si="13"/>
        <v>2.2874493927125508E-2</v>
      </c>
      <c r="AC133" s="13">
        <f t="shared" si="14"/>
        <v>0.49399999999999999</v>
      </c>
      <c r="AD133" s="13">
        <f t="shared" si="15"/>
        <v>2.4750000000000001E-2</v>
      </c>
      <c r="AE133" s="13">
        <f t="shared" si="16"/>
        <v>0.45795000000000002</v>
      </c>
      <c r="AF133" s="13">
        <f t="shared" si="17"/>
        <v>1.1299999999999999E-2</v>
      </c>
      <c r="AG133" s="13">
        <f t="shared" si="18"/>
        <v>4.4999999999999999E-4</v>
      </c>
    </row>
    <row r="134" spans="2:33" x14ac:dyDescent="0.3">
      <c r="B134" s="1">
        <f t="shared" si="11"/>
        <v>9894</v>
      </c>
      <c r="C134" s="11">
        <v>127</v>
      </c>
      <c r="D134" s="11">
        <v>10106</v>
      </c>
      <c r="E134" s="11">
        <v>473</v>
      </c>
      <c r="F134" s="11">
        <v>0</v>
      </c>
      <c r="G134" s="11">
        <v>9194</v>
      </c>
      <c r="H134" s="11">
        <v>0</v>
      </c>
      <c r="I134" s="11">
        <v>227</v>
      </c>
      <c r="J134" s="11">
        <v>59.12</v>
      </c>
      <c r="K134" s="11">
        <v>1.46</v>
      </c>
      <c r="L134" s="11">
        <v>25.7</v>
      </c>
      <c r="M134" s="11">
        <v>1.03</v>
      </c>
      <c r="N134" s="11">
        <v>6271</v>
      </c>
      <c r="O134" s="11">
        <v>3619</v>
      </c>
      <c r="P134" s="11">
        <v>91</v>
      </c>
      <c r="Q134" s="11">
        <v>3485</v>
      </c>
      <c r="R134" s="11">
        <v>43</v>
      </c>
      <c r="S134" s="11">
        <v>37</v>
      </c>
      <c r="T134" s="11">
        <v>4</v>
      </c>
      <c r="U134" s="11"/>
      <c r="V134" s="1">
        <f t="shared" si="19"/>
        <v>-22</v>
      </c>
      <c r="W134" s="1">
        <f t="shared" si="20"/>
        <v>35</v>
      </c>
      <c r="X134" s="1">
        <f t="shared" si="20"/>
        <v>0</v>
      </c>
      <c r="Y134" s="1">
        <f t="shared" si="20"/>
        <v>1</v>
      </c>
      <c r="Z134" s="1">
        <f t="shared" si="21"/>
        <v>14</v>
      </c>
      <c r="AA134" s="3">
        <f t="shared" si="12"/>
        <v>0.36499999999999999</v>
      </c>
      <c r="AB134" s="13">
        <f t="shared" si="13"/>
        <v>2.2943197897715786E-2</v>
      </c>
      <c r="AC134" s="13">
        <f t="shared" si="14"/>
        <v>0.49469999999999997</v>
      </c>
      <c r="AD134" s="13">
        <f t="shared" si="15"/>
        <v>2.3650000000000001E-2</v>
      </c>
      <c r="AE134" s="13">
        <f t="shared" si="16"/>
        <v>0.4597</v>
      </c>
      <c r="AF134" s="13">
        <f t="shared" si="17"/>
        <v>1.1350000000000001E-2</v>
      </c>
      <c r="AG134" s="13">
        <f t="shared" si="18"/>
        <v>6.9999999999999999E-4</v>
      </c>
    </row>
    <row r="135" spans="2:33" x14ac:dyDescent="0.3">
      <c r="B135" s="1">
        <f t="shared" si="11"/>
        <v>9906</v>
      </c>
      <c r="C135" s="11">
        <v>128</v>
      </c>
      <c r="D135" s="11">
        <v>10094</v>
      </c>
      <c r="E135" s="11">
        <v>455</v>
      </c>
      <c r="F135" s="11">
        <v>0</v>
      </c>
      <c r="G135" s="11">
        <v>9224</v>
      </c>
      <c r="H135" s="11">
        <v>0</v>
      </c>
      <c r="I135" s="11">
        <v>227</v>
      </c>
      <c r="J135" s="11">
        <v>59.12</v>
      </c>
      <c r="K135" s="11">
        <v>1.46</v>
      </c>
      <c r="L135" s="11">
        <v>25.7</v>
      </c>
      <c r="M135" s="11">
        <v>1.03</v>
      </c>
      <c r="N135" s="11">
        <v>6282</v>
      </c>
      <c r="O135" s="11">
        <v>3620</v>
      </c>
      <c r="P135" s="11">
        <v>85</v>
      </c>
      <c r="Q135" s="11">
        <v>3492</v>
      </c>
      <c r="R135" s="11">
        <v>43</v>
      </c>
      <c r="S135" s="11">
        <v>35</v>
      </c>
      <c r="T135" s="11">
        <v>4</v>
      </c>
      <c r="U135" s="11"/>
      <c r="V135" s="1">
        <f t="shared" si="19"/>
        <v>-18</v>
      </c>
      <c r="W135" s="1">
        <f t="shared" si="20"/>
        <v>30</v>
      </c>
      <c r="X135" s="1">
        <f t="shared" si="20"/>
        <v>0</v>
      </c>
      <c r="Y135" s="1">
        <f t="shared" si="20"/>
        <v>0</v>
      </c>
      <c r="Z135" s="1">
        <f t="shared" si="21"/>
        <v>12</v>
      </c>
      <c r="AA135" s="3">
        <f t="shared" si="12"/>
        <v>0.36499999999999999</v>
      </c>
      <c r="AB135" s="13">
        <f t="shared" si="13"/>
        <v>2.2915404805168585E-2</v>
      </c>
      <c r="AC135" s="13">
        <f t="shared" si="14"/>
        <v>0.49530000000000002</v>
      </c>
      <c r="AD135" s="13">
        <f t="shared" si="15"/>
        <v>2.2749999999999999E-2</v>
      </c>
      <c r="AE135" s="13">
        <f t="shared" si="16"/>
        <v>0.4612</v>
      </c>
      <c r="AF135" s="13">
        <f t="shared" si="17"/>
        <v>1.1350000000000001E-2</v>
      </c>
      <c r="AG135" s="13">
        <f t="shared" si="18"/>
        <v>5.9999999999999995E-4</v>
      </c>
    </row>
    <row r="136" spans="2:33" x14ac:dyDescent="0.3">
      <c r="B136" s="1">
        <f t="shared" ref="B136:B199" si="22">IF(C136="",NA(),E136+G136+H136+I136)</f>
        <v>9917</v>
      </c>
      <c r="C136" s="11">
        <v>129</v>
      </c>
      <c r="D136" s="11">
        <v>10083</v>
      </c>
      <c r="E136" s="11">
        <v>440</v>
      </c>
      <c r="F136" s="11">
        <v>0</v>
      </c>
      <c r="G136" s="11">
        <v>9250</v>
      </c>
      <c r="H136" s="11">
        <v>0</v>
      </c>
      <c r="I136" s="11">
        <v>227</v>
      </c>
      <c r="J136" s="11">
        <v>59.13</v>
      </c>
      <c r="K136" s="11">
        <v>1.46</v>
      </c>
      <c r="L136" s="11">
        <v>25.7</v>
      </c>
      <c r="M136" s="11">
        <v>1.03</v>
      </c>
      <c r="N136" s="11">
        <v>6291</v>
      </c>
      <c r="O136" s="11">
        <v>3622</v>
      </c>
      <c r="P136" s="11">
        <v>82</v>
      </c>
      <c r="Q136" s="11">
        <v>3497</v>
      </c>
      <c r="R136" s="11">
        <v>43</v>
      </c>
      <c r="S136" s="11">
        <v>33</v>
      </c>
      <c r="T136" s="11">
        <v>3</v>
      </c>
      <c r="U136" s="11"/>
      <c r="V136" s="1">
        <f t="shared" si="19"/>
        <v>-15</v>
      </c>
      <c r="W136" s="1">
        <f t="shared" si="20"/>
        <v>26</v>
      </c>
      <c r="X136" s="1">
        <f t="shared" si="20"/>
        <v>0</v>
      </c>
      <c r="Y136" s="1">
        <f t="shared" si="20"/>
        <v>0</v>
      </c>
      <c r="Z136" s="1">
        <f t="shared" si="21"/>
        <v>11</v>
      </c>
      <c r="AA136" s="3">
        <f t="shared" ref="AA136:AA199" si="23">$B$2*K136*$B$1</f>
        <v>0.36499999999999999</v>
      </c>
      <c r="AB136" s="13">
        <f t="shared" ref="AB136:AB199" si="24">IF(OR(ISNA(B136),B136=0),NA(),I136/B136)</f>
        <v>2.2889986891196933E-2</v>
      </c>
      <c r="AC136" s="13">
        <f t="shared" ref="AC136:AC199" si="25">IF(OR(ISNA(B136),B136=0),NA(),B136/$AC$5)</f>
        <v>0.49585000000000001</v>
      </c>
      <c r="AD136" s="13">
        <f t="shared" ref="AD136:AD199" si="26">IF(OR(ISNA(B136),B136=0),NA(),E136/$AC$5)</f>
        <v>2.1999999999999999E-2</v>
      </c>
      <c r="AE136" s="13">
        <f t="shared" ref="AE136:AE199" si="27">IF(OR(ISNA(B136),B136=0),NA(),G136/$AC$5)</f>
        <v>0.46250000000000002</v>
      </c>
      <c r="AF136" s="13">
        <f t="shared" ref="AF136:AF199" si="28">IF(OR(ISNA(B136),B136=0),NA(),I136/$AC$5)</f>
        <v>1.1350000000000001E-2</v>
      </c>
      <c r="AG136" s="13">
        <f t="shared" ref="AG136:AG199" si="29">+IF(OR(ISNA(B136),B136=0),NA(),Z136/$AC$5)</f>
        <v>5.5000000000000003E-4</v>
      </c>
    </row>
    <row r="137" spans="2:33" x14ac:dyDescent="0.3">
      <c r="B137" s="1">
        <f t="shared" si="22"/>
        <v>9928</v>
      </c>
      <c r="C137" s="11">
        <v>130</v>
      </c>
      <c r="D137" s="11">
        <v>10072</v>
      </c>
      <c r="E137" s="11">
        <v>433</v>
      </c>
      <c r="F137" s="11">
        <v>0</v>
      </c>
      <c r="G137" s="11">
        <v>9267</v>
      </c>
      <c r="H137" s="11">
        <v>0</v>
      </c>
      <c r="I137" s="11">
        <v>228</v>
      </c>
      <c r="J137" s="11">
        <v>59.14</v>
      </c>
      <c r="K137" s="11">
        <v>1.46</v>
      </c>
      <c r="L137" s="11">
        <v>25.7</v>
      </c>
      <c r="M137" s="11">
        <v>1.03</v>
      </c>
      <c r="N137" s="11">
        <v>6298</v>
      </c>
      <c r="O137" s="11">
        <v>3626</v>
      </c>
      <c r="P137" s="11">
        <v>81</v>
      </c>
      <c r="Q137" s="11">
        <v>3502</v>
      </c>
      <c r="R137" s="11">
        <v>43</v>
      </c>
      <c r="S137" s="11">
        <v>33</v>
      </c>
      <c r="T137" s="11">
        <v>3</v>
      </c>
      <c r="U137" s="11"/>
      <c r="V137" s="1">
        <f t="shared" si="19"/>
        <v>-7</v>
      </c>
      <c r="W137" s="1">
        <f t="shared" si="20"/>
        <v>17</v>
      </c>
      <c r="X137" s="1">
        <f t="shared" si="20"/>
        <v>0</v>
      </c>
      <c r="Y137" s="1">
        <f t="shared" si="20"/>
        <v>1</v>
      </c>
      <c r="Z137" s="1">
        <f t="shared" si="21"/>
        <v>11</v>
      </c>
      <c r="AA137" s="3">
        <f t="shared" si="23"/>
        <v>0.36499999999999999</v>
      </c>
      <c r="AB137" s="13">
        <f t="shared" si="24"/>
        <v>2.2965350523771154E-2</v>
      </c>
      <c r="AC137" s="13">
        <f t="shared" si="25"/>
        <v>0.49640000000000001</v>
      </c>
      <c r="AD137" s="13">
        <f t="shared" si="26"/>
        <v>2.1649999999999999E-2</v>
      </c>
      <c r="AE137" s="13">
        <f t="shared" si="27"/>
        <v>0.46334999999999998</v>
      </c>
      <c r="AF137" s="13">
        <f t="shared" si="28"/>
        <v>1.14E-2</v>
      </c>
      <c r="AG137" s="13">
        <f t="shared" si="29"/>
        <v>5.5000000000000003E-4</v>
      </c>
    </row>
    <row r="138" spans="2:33" x14ac:dyDescent="0.3">
      <c r="B138" s="1">
        <f t="shared" si="22"/>
        <v>9940</v>
      </c>
      <c r="C138" s="11">
        <v>131</v>
      </c>
      <c r="D138" s="11">
        <v>10060</v>
      </c>
      <c r="E138" s="11">
        <v>413</v>
      </c>
      <c r="F138" s="11">
        <v>0</v>
      </c>
      <c r="G138" s="11">
        <v>9299</v>
      </c>
      <c r="H138" s="11">
        <v>0</v>
      </c>
      <c r="I138" s="11">
        <v>228</v>
      </c>
      <c r="J138" s="11">
        <v>59.14</v>
      </c>
      <c r="K138" s="11">
        <v>1.46</v>
      </c>
      <c r="L138" s="11">
        <v>25.7</v>
      </c>
      <c r="M138" s="11">
        <v>1.03</v>
      </c>
      <c r="N138" s="11">
        <v>6308</v>
      </c>
      <c r="O138" s="11">
        <v>3628</v>
      </c>
      <c r="P138" s="11">
        <v>76</v>
      </c>
      <c r="Q138" s="11">
        <v>3509</v>
      </c>
      <c r="R138" s="11">
        <v>43</v>
      </c>
      <c r="S138" s="11">
        <v>31</v>
      </c>
      <c r="T138" s="11">
        <v>2</v>
      </c>
      <c r="U138" s="11"/>
      <c r="V138" s="1">
        <f t="shared" ref="V138:V201" si="30">IF($C138="","",E138-E137)</f>
        <v>-20</v>
      </c>
      <c r="W138" s="1">
        <f t="shared" ref="W138:Y201" si="31">IF($C138="","",G138-G137)</f>
        <v>32</v>
      </c>
      <c r="X138" s="1">
        <f t="shared" si="31"/>
        <v>0</v>
      </c>
      <c r="Y138" s="1">
        <f t="shared" si="31"/>
        <v>0</v>
      </c>
      <c r="Z138" s="1">
        <f t="shared" ref="Z138:Z201" si="32">IF(OR($C138="",ISNA($C138)),NA(),V138+W138+X138+Y138)</f>
        <v>12</v>
      </c>
      <c r="AA138" s="3">
        <f t="shared" si="23"/>
        <v>0.36499999999999999</v>
      </c>
      <c r="AB138" s="13">
        <f t="shared" si="24"/>
        <v>2.2937625754527163E-2</v>
      </c>
      <c r="AC138" s="13">
        <f t="shared" si="25"/>
        <v>0.497</v>
      </c>
      <c r="AD138" s="13">
        <f t="shared" si="26"/>
        <v>2.0650000000000002E-2</v>
      </c>
      <c r="AE138" s="13">
        <f t="shared" si="27"/>
        <v>0.46494999999999997</v>
      </c>
      <c r="AF138" s="13">
        <f t="shared" si="28"/>
        <v>1.14E-2</v>
      </c>
      <c r="AG138" s="13">
        <f t="shared" si="29"/>
        <v>5.9999999999999995E-4</v>
      </c>
    </row>
    <row r="139" spans="2:33" x14ac:dyDescent="0.3">
      <c r="B139" s="1">
        <f t="shared" si="22"/>
        <v>9947</v>
      </c>
      <c r="C139" s="11">
        <v>132</v>
      </c>
      <c r="D139" s="11">
        <v>10053</v>
      </c>
      <c r="E139" s="11">
        <v>396</v>
      </c>
      <c r="F139" s="11">
        <v>0</v>
      </c>
      <c r="G139" s="11">
        <v>9323</v>
      </c>
      <c r="H139" s="11">
        <v>0</v>
      </c>
      <c r="I139" s="11">
        <v>228</v>
      </c>
      <c r="J139" s="11">
        <v>59.15</v>
      </c>
      <c r="K139" s="11">
        <v>1.46</v>
      </c>
      <c r="L139" s="11">
        <v>25.7</v>
      </c>
      <c r="M139" s="11">
        <v>1.03</v>
      </c>
      <c r="N139" s="11">
        <v>6314</v>
      </c>
      <c r="O139" s="11">
        <v>3629</v>
      </c>
      <c r="P139" s="11">
        <v>73</v>
      </c>
      <c r="Q139" s="11">
        <v>3513</v>
      </c>
      <c r="R139" s="11">
        <v>43</v>
      </c>
      <c r="S139" s="11">
        <v>30</v>
      </c>
      <c r="T139" s="11">
        <v>2</v>
      </c>
      <c r="U139" s="11"/>
      <c r="V139" s="1">
        <f t="shared" si="30"/>
        <v>-17</v>
      </c>
      <c r="W139" s="1">
        <f t="shared" si="31"/>
        <v>24</v>
      </c>
      <c r="X139" s="1">
        <f t="shared" si="31"/>
        <v>0</v>
      </c>
      <c r="Y139" s="1">
        <f t="shared" si="31"/>
        <v>0</v>
      </c>
      <c r="Z139" s="1">
        <f t="shared" si="32"/>
        <v>7</v>
      </c>
      <c r="AA139" s="3">
        <f t="shared" si="23"/>
        <v>0.36499999999999999</v>
      </c>
      <c r="AB139" s="13">
        <f t="shared" si="24"/>
        <v>2.2921483864481753E-2</v>
      </c>
      <c r="AC139" s="13">
        <f t="shared" si="25"/>
        <v>0.49735000000000001</v>
      </c>
      <c r="AD139" s="13">
        <f t="shared" si="26"/>
        <v>1.9800000000000002E-2</v>
      </c>
      <c r="AE139" s="13">
        <f t="shared" si="27"/>
        <v>0.46615000000000001</v>
      </c>
      <c r="AF139" s="13">
        <f t="shared" si="28"/>
        <v>1.14E-2</v>
      </c>
      <c r="AG139" s="13">
        <f t="shared" si="29"/>
        <v>3.5E-4</v>
      </c>
    </row>
    <row r="140" spans="2:33" x14ac:dyDescent="0.3">
      <c r="B140" s="1">
        <f t="shared" si="22"/>
        <v>9962</v>
      </c>
      <c r="C140" s="11">
        <v>133</v>
      </c>
      <c r="D140" s="11">
        <v>10038</v>
      </c>
      <c r="E140" s="11">
        <v>392</v>
      </c>
      <c r="F140" s="11">
        <v>0</v>
      </c>
      <c r="G140" s="11">
        <v>9342</v>
      </c>
      <c r="H140" s="11">
        <v>0</v>
      </c>
      <c r="I140" s="11">
        <v>228</v>
      </c>
      <c r="J140" s="11">
        <v>59.15</v>
      </c>
      <c r="K140" s="11">
        <v>1.46</v>
      </c>
      <c r="L140" s="11">
        <v>25.7</v>
      </c>
      <c r="M140" s="11">
        <v>1.03</v>
      </c>
      <c r="N140" s="11">
        <v>6323</v>
      </c>
      <c r="O140" s="11">
        <v>3635</v>
      </c>
      <c r="P140" s="11">
        <v>74</v>
      </c>
      <c r="Q140" s="11">
        <v>3518</v>
      </c>
      <c r="R140" s="11">
        <v>43</v>
      </c>
      <c r="S140" s="11">
        <v>30</v>
      </c>
      <c r="T140" s="11">
        <v>2</v>
      </c>
      <c r="U140" s="11"/>
      <c r="V140" s="1">
        <f t="shared" si="30"/>
        <v>-4</v>
      </c>
      <c r="W140" s="1">
        <f t="shared" si="31"/>
        <v>19</v>
      </c>
      <c r="X140" s="1">
        <f t="shared" si="31"/>
        <v>0</v>
      </c>
      <c r="Y140" s="1">
        <f t="shared" si="31"/>
        <v>0</v>
      </c>
      <c r="Z140" s="1">
        <f t="shared" si="32"/>
        <v>15</v>
      </c>
      <c r="AA140" s="3">
        <f t="shared" si="23"/>
        <v>0.36499999999999999</v>
      </c>
      <c r="AB140" s="13">
        <f t="shared" si="24"/>
        <v>2.2886970487853844E-2</v>
      </c>
      <c r="AC140" s="13">
        <f t="shared" si="25"/>
        <v>0.49809999999999999</v>
      </c>
      <c r="AD140" s="13">
        <f t="shared" si="26"/>
        <v>1.9599999999999999E-2</v>
      </c>
      <c r="AE140" s="13">
        <f t="shared" si="27"/>
        <v>0.46710000000000002</v>
      </c>
      <c r="AF140" s="13">
        <f t="shared" si="28"/>
        <v>1.14E-2</v>
      </c>
      <c r="AG140" s="13">
        <f t="shared" si="29"/>
        <v>7.5000000000000002E-4</v>
      </c>
    </row>
    <row r="141" spans="2:33" x14ac:dyDescent="0.3">
      <c r="B141" s="1">
        <f t="shared" si="22"/>
        <v>9973</v>
      </c>
      <c r="C141" s="11">
        <v>134</v>
      </c>
      <c r="D141" s="11">
        <v>10027</v>
      </c>
      <c r="E141" s="11">
        <v>377</v>
      </c>
      <c r="F141" s="11">
        <v>0</v>
      </c>
      <c r="G141" s="11">
        <v>9367</v>
      </c>
      <c r="H141" s="11">
        <v>0</v>
      </c>
      <c r="I141" s="11">
        <v>229</v>
      </c>
      <c r="J141" s="11">
        <v>59.16</v>
      </c>
      <c r="K141" s="11">
        <v>1.46</v>
      </c>
      <c r="L141" s="11">
        <v>25.7</v>
      </c>
      <c r="M141" s="11">
        <v>1.03</v>
      </c>
      <c r="N141" s="11">
        <v>6330</v>
      </c>
      <c r="O141" s="11">
        <v>3639</v>
      </c>
      <c r="P141" s="11">
        <v>75</v>
      </c>
      <c r="Q141" s="11">
        <v>3521</v>
      </c>
      <c r="R141" s="11">
        <v>43</v>
      </c>
      <c r="S141" s="11">
        <v>30</v>
      </c>
      <c r="T141" s="11">
        <v>3</v>
      </c>
      <c r="U141" s="11"/>
      <c r="V141" s="1">
        <f t="shared" si="30"/>
        <v>-15</v>
      </c>
      <c r="W141" s="1">
        <f t="shared" si="31"/>
        <v>25</v>
      </c>
      <c r="X141" s="1">
        <f t="shared" si="31"/>
        <v>0</v>
      </c>
      <c r="Y141" s="1">
        <f t="shared" si="31"/>
        <v>1</v>
      </c>
      <c r="Z141" s="1">
        <f t="shared" si="32"/>
        <v>11</v>
      </c>
      <c r="AA141" s="3">
        <f t="shared" si="23"/>
        <v>0.36499999999999999</v>
      </c>
      <c r="AB141" s="13">
        <f t="shared" si="24"/>
        <v>2.2961997392960995E-2</v>
      </c>
      <c r="AC141" s="13">
        <f t="shared" si="25"/>
        <v>0.49864999999999998</v>
      </c>
      <c r="AD141" s="13">
        <f t="shared" si="26"/>
        <v>1.8849999999999999E-2</v>
      </c>
      <c r="AE141" s="13">
        <f t="shared" si="27"/>
        <v>0.46834999999999999</v>
      </c>
      <c r="AF141" s="13">
        <f t="shared" si="28"/>
        <v>1.145E-2</v>
      </c>
      <c r="AG141" s="13">
        <f t="shared" si="29"/>
        <v>5.5000000000000003E-4</v>
      </c>
    </row>
    <row r="142" spans="2:33" x14ac:dyDescent="0.3">
      <c r="B142" s="1">
        <f t="shared" si="22"/>
        <v>9982</v>
      </c>
      <c r="C142" s="11">
        <v>135</v>
      </c>
      <c r="D142" s="11">
        <v>10018</v>
      </c>
      <c r="E142" s="11">
        <v>368</v>
      </c>
      <c r="F142" s="11">
        <v>0</v>
      </c>
      <c r="G142" s="11">
        <v>9384</v>
      </c>
      <c r="H142" s="11">
        <v>0</v>
      </c>
      <c r="I142" s="11">
        <v>230</v>
      </c>
      <c r="J142" s="11">
        <v>59.17</v>
      </c>
      <c r="K142" s="11">
        <v>1.46</v>
      </c>
      <c r="L142" s="11">
        <v>25.8</v>
      </c>
      <c r="M142" s="11">
        <v>1.03</v>
      </c>
      <c r="N142" s="11">
        <v>6338</v>
      </c>
      <c r="O142" s="11">
        <v>3640</v>
      </c>
      <c r="P142" s="11">
        <v>75</v>
      </c>
      <c r="Q142" s="11">
        <v>3522</v>
      </c>
      <c r="R142" s="11">
        <v>43</v>
      </c>
      <c r="S142" s="11">
        <v>29</v>
      </c>
      <c r="T142" s="11">
        <v>3</v>
      </c>
      <c r="U142" s="11"/>
      <c r="V142" s="1">
        <f t="shared" si="30"/>
        <v>-9</v>
      </c>
      <c r="W142" s="1">
        <f t="shared" si="31"/>
        <v>17</v>
      </c>
      <c r="X142" s="1">
        <f t="shared" si="31"/>
        <v>0</v>
      </c>
      <c r="Y142" s="1">
        <f t="shared" si="31"/>
        <v>1</v>
      </c>
      <c r="Z142" s="1">
        <f t="shared" si="32"/>
        <v>9</v>
      </c>
      <c r="AA142" s="3">
        <f t="shared" si="23"/>
        <v>0.36499999999999999</v>
      </c>
      <c r="AB142" s="13">
        <f t="shared" si="24"/>
        <v>2.3041474654377881E-2</v>
      </c>
      <c r="AC142" s="13">
        <f t="shared" si="25"/>
        <v>0.49909999999999999</v>
      </c>
      <c r="AD142" s="13">
        <f t="shared" si="26"/>
        <v>1.84E-2</v>
      </c>
      <c r="AE142" s="13">
        <f t="shared" si="27"/>
        <v>0.46920000000000001</v>
      </c>
      <c r="AF142" s="13">
        <f t="shared" si="28"/>
        <v>1.15E-2</v>
      </c>
      <c r="AG142" s="13">
        <f t="shared" si="29"/>
        <v>4.4999999999999999E-4</v>
      </c>
    </row>
    <row r="143" spans="2:33" x14ac:dyDescent="0.3">
      <c r="B143" s="1">
        <f t="shared" si="22"/>
        <v>9991</v>
      </c>
      <c r="C143" s="11">
        <v>136</v>
      </c>
      <c r="D143" s="11">
        <v>10009</v>
      </c>
      <c r="E143" s="11">
        <v>356</v>
      </c>
      <c r="F143" s="11">
        <v>0</v>
      </c>
      <c r="G143" s="11">
        <v>9405</v>
      </c>
      <c r="H143" s="11">
        <v>0</v>
      </c>
      <c r="I143" s="11">
        <v>230</v>
      </c>
      <c r="J143" s="11">
        <v>59.17</v>
      </c>
      <c r="K143" s="11">
        <v>1.46</v>
      </c>
      <c r="L143" s="11">
        <v>25.8</v>
      </c>
      <c r="M143" s="11">
        <v>1.02</v>
      </c>
      <c r="N143" s="11">
        <v>6344</v>
      </c>
      <c r="O143" s="11">
        <v>3643</v>
      </c>
      <c r="P143" s="11">
        <v>76</v>
      </c>
      <c r="Q143" s="11">
        <v>3524</v>
      </c>
      <c r="R143" s="11">
        <v>43</v>
      </c>
      <c r="S143" s="11">
        <v>28</v>
      </c>
      <c r="T143" s="11">
        <v>3</v>
      </c>
      <c r="U143" s="11"/>
      <c r="V143" s="1">
        <f t="shared" si="30"/>
        <v>-12</v>
      </c>
      <c r="W143" s="1">
        <f t="shared" si="31"/>
        <v>21</v>
      </c>
      <c r="X143" s="1">
        <f t="shared" si="31"/>
        <v>0</v>
      </c>
      <c r="Y143" s="1">
        <f t="shared" si="31"/>
        <v>0</v>
      </c>
      <c r="Z143" s="1">
        <f t="shared" si="32"/>
        <v>9</v>
      </c>
      <c r="AA143" s="3">
        <f t="shared" si="23"/>
        <v>0.36499999999999999</v>
      </c>
      <c r="AB143" s="13">
        <f t="shared" si="24"/>
        <v>2.3020718646782103E-2</v>
      </c>
      <c r="AC143" s="13">
        <f t="shared" si="25"/>
        <v>0.49954999999999999</v>
      </c>
      <c r="AD143" s="13">
        <f t="shared" si="26"/>
        <v>1.78E-2</v>
      </c>
      <c r="AE143" s="13">
        <f t="shared" si="27"/>
        <v>0.47025</v>
      </c>
      <c r="AF143" s="13">
        <f t="shared" si="28"/>
        <v>1.15E-2</v>
      </c>
      <c r="AG143" s="13">
        <f t="shared" si="29"/>
        <v>4.4999999999999999E-4</v>
      </c>
    </row>
    <row r="144" spans="2:33" x14ac:dyDescent="0.3">
      <c r="B144" s="1">
        <f t="shared" si="22"/>
        <v>10004</v>
      </c>
      <c r="C144" s="11">
        <v>137</v>
      </c>
      <c r="D144" s="11">
        <v>9996</v>
      </c>
      <c r="E144" s="11">
        <v>349</v>
      </c>
      <c r="F144" s="11">
        <v>0</v>
      </c>
      <c r="G144" s="11">
        <v>9425</v>
      </c>
      <c r="H144" s="11">
        <v>0</v>
      </c>
      <c r="I144" s="11">
        <v>230</v>
      </c>
      <c r="J144" s="11">
        <v>59.18</v>
      </c>
      <c r="K144" s="11">
        <v>1.46</v>
      </c>
      <c r="L144" s="11">
        <v>25.8</v>
      </c>
      <c r="M144" s="11">
        <v>1.02</v>
      </c>
      <c r="N144" s="11">
        <v>6353</v>
      </c>
      <c r="O144" s="11">
        <v>3647</v>
      </c>
      <c r="P144" s="11">
        <v>75</v>
      </c>
      <c r="Q144" s="11">
        <v>3529</v>
      </c>
      <c r="R144" s="11">
        <v>43</v>
      </c>
      <c r="S144" s="11">
        <v>30</v>
      </c>
      <c r="T144" s="11">
        <v>3</v>
      </c>
      <c r="U144" s="11"/>
      <c r="V144" s="1">
        <f t="shared" si="30"/>
        <v>-7</v>
      </c>
      <c r="W144" s="1">
        <f t="shared" si="31"/>
        <v>20</v>
      </c>
      <c r="X144" s="1">
        <f t="shared" si="31"/>
        <v>0</v>
      </c>
      <c r="Y144" s="1">
        <f t="shared" si="31"/>
        <v>0</v>
      </c>
      <c r="Z144" s="1">
        <f t="shared" si="32"/>
        <v>13</v>
      </c>
      <c r="AA144" s="3">
        <f t="shared" si="23"/>
        <v>0.36499999999999999</v>
      </c>
      <c r="AB144" s="13">
        <f t="shared" si="24"/>
        <v>2.2990803678528588E-2</v>
      </c>
      <c r="AC144" s="13">
        <f t="shared" si="25"/>
        <v>0.50019999999999998</v>
      </c>
      <c r="AD144" s="13">
        <f t="shared" si="26"/>
        <v>1.745E-2</v>
      </c>
      <c r="AE144" s="13">
        <f t="shared" si="27"/>
        <v>0.47125</v>
      </c>
      <c r="AF144" s="13">
        <f t="shared" si="28"/>
        <v>1.15E-2</v>
      </c>
      <c r="AG144" s="13">
        <f t="shared" si="29"/>
        <v>6.4999999999999997E-4</v>
      </c>
    </row>
    <row r="145" spans="2:33" x14ac:dyDescent="0.3">
      <c r="B145" s="1">
        <f t="shared" si="22"/>
        <v>10012</v>
      </c>
      <c r="C145" s="11">
        <v>138</v>
      </c>
      <c r="D145" s="11">
        <v>9988</v>
      </c>
      <c r="E145" s="11">
        <v>334</v>
      </c>
      <c r="F145" s="11">
        <v>0</v>
      </c>
      <c r="G145" s="11">
        <v>9448</v>
      </c>
      <c r="H145" s="11">
        <v>0</v>
      </c>
      <c r="I145" s="11">
        <v>230</v>
      </c>
      <c r="J145" s="11">
        <v>59.19</v>
      </c>
      <c r="K145" s="11">
        <v>1.46</v>
      </c>
      <c r="L145" s="11">
        <v>25.8</v>
      </c>
      <c r="M145" s="11">
        <v>1.02</v>
      </c>
      <c r="N145" s="11">
        <v>6361</v>
      </c>
      <c r="O145" s="11">
        <v>3647</v>
      </c>
      <c r="P145" s="11">
        <v>72</v>
      </c>
      <c r="Q145" s="11">
        <v>3532</v>
      </c>
      <c r="R145" s="11">
        <v>43</v>
      </c>
      <c r="S145" s="11">
        <v>32</v>
      </c>
      <c r="T145" s="11">
        <v>4</v>
      </c>
      <c r="U145" s="11"/>
      <c r="V145" s="1">
        <f t="shared" si="30"/>
        <v>-15</v>
      </c>
      <c r="W145" s="1">
        <f t="shared" si="31"/>
        <v>23</v>
      </c>
      <c r="X145" s="1">
        <f t="shared" si="31"/>
        <v>0</v>
      </c>
      <c r="Y145" s="1">
        <f t="shared" si="31"/>
        <v>0</v>
      </c>
      <c r="Z145" s="1">
        <f t="shared" si="32"/>
        <v>8</v>
      </c>
      <c r="AA145" s="3">
        <f t="shared" si="23"/>
        <v>0.36499999999999999</v>
      </c>
      <c r="AB145" s="13">
        <f t="shared" si="24"/>
        <v>2.2972433080303636E-2</v>
      </c>
      <c r="AC145" s="13">
        <f t="shared" si="25"/>
        <v>0.50060000000000004</v>
      </c>
      <c r="AD145" s="13">
        <f t="shared" si="26"/>
        <v>1.67E-2</v>
      </c>
      <c r="AE145" s="13">
        <f t="shared" si="27"/>
        <v>0.47239999999999999</v>
      </c>
      <c r="AF145" s="13">
        <f t="shared" si="28"/>
        <v>1.15E-2</v>
      </c>
      <c r="AG145" s="13">
        <f t="shared" si="29"/>
        <v>4.0000000000000002E-4</v>
      </c>
    </row>
    <row r="146" spans="2:33" x14ac:dyDescent="0.3">
      <c r="B146" s="1">
        <f t="shared" si="22"/>
        <v>10018</v>
      </c>
      <c r="C146" s="11">
        <v>139</v>
      </c>
      <c r="D146" s="11">
        <v>9982</v>
      </c>
      <c r="E146" s="11">
        <v>324</v>
      </c>
      <c r="F146" s="11">
        <v>0</v>
      </c>
      <c r="G146" s="11">
        <v>9464</v>
      </c>
      <c r="H146" s="11">
        <v>0</v>
      </c>
      <c r="I146" s="11">
        <v>230</v>
      </c>
      <c r="J146" s="11">
        <v>59.19</v>
      </c>
      <c r="K146" s="11">
        <v>1.46</v>
      </c>
      <c r="L146" s="11">
        <v>25.8</v>
      </c>
      <c r="M146" s="11">
        <v>1.02</v>
      </c>
      <c r="N146" s="11">
        <v>6365</v>
      </c>
      <c r="O146" s="11">
        <v>3649</v>
      </c>
      <c r="P146" s="11">
        <v>71</v>
      </c>
      <c r="Q146" s="11">
        <v>3535</v>
      </c>
      <c r="R146" s="11">
        <v>43</v>
      </c>
      <c r="S146" s="11">
        <v>32</v>
      </c>
      <c r="T146" s="11">
        <v>4</v>
      </c>
      <c r="U146" s="11"/>
      <c r="V146" s="1">
        <f t="shared" si="30"/>
        <v>-10</v>
      </c>
      <c r="W146" s="1">
        <f t="shared" si="31"/>
        <v>16</v>
      </c>
      <c r="X146" s="1">
        <f t="shared" si="31"/>
        <v>0</v>
      </c>
      <c r="Y146" s="1">
        <f t="shared" si="31"/>
        <v>0</v>
      </c>
      <c r="Z146" s="1">
        <f t="shared" si="32"/>
        <v>6</v>
      </c>
      <c r="AA146" s="3">
        <f t="shared" si="23"/>
        <v>0.36499999999999999</v>
      </c>
      <c r="AB146" s="13">
        <f t="shared" si="24"/>
        <v>2.2958674386105011E-2</v>
      </c>
      <c r="AC146" s="13">
        <f t="shared" si="25"/>
        <v>0.50090000000000001</v>
      </c>
      <c r="AD146" s="13">
        <f t="shared" si="26"/>
        <v>1.6199999999999999E-2</v>
      </c>
      <c r="AE146" s="13">
        <f t="shared" si="27"/>
        <v>0.47320000000000001</v>
      </c>
      <c r="AF146" s="13">
        <f t="shared" si="28"/>
        <v>1.15E-2</v>
      </c>
      <c r="AG146" s="13">
        <f t="shared" si="29"/>
        <v>2.9999999999999997E-4</v>
      </c>
    </row>
    <row r="147" spans="2:33" x14ac:dyDescent="0.3">
      <c r="B147" s="1">
        <f t="shared" si="22"/>
        <v>10028</v>
      </c>
      <c r="C147" s="11">
        <v>140</v>
      </c>
      <c r="D147" s="11">
        <v>9972</v>
      </c>
      <c r="E147" s="11">
        <v>317</v>
      </c>
      <c r="F147" s="11">
        <v>0</v>
      </c>
      <c r="G147" s="11">
        <v>9481</v>
      </c>
      <c r="H147" s="11">
        <v>0</v>
      </c>
      <c r="I147" s="11">
        <v>230</v>
      </c>
      <c r="J147" s="11">
        <v>59.2</v>
      </c>
      <c r="K147" s="11">
        <v>1.46</v>
      </c>
      <c r="L147" s="11">
        <v>25.8</v>
      </c>
      <c r="M147" s="11">
        <v>1.02</v>
      </c>
      <c r="N147" s="11">
        <v>6371</v>
      </c>
      <c r="O147" s="11">
        <v>3653</v>
      </c>
      <c r="P147" s="11">
        <v>72</v>
      </c>
      <c r="Q147" s="11">
        <v>3538</v>
      </c>
      <c r="R147" s="11">
        <v>43</v>
      </c>
      <c r="S147" s="11">
        <v>31</v>
      </c>
      <c r="T147" s="11">
        <v>4</v>
      </c>
      <c r="U147" s="11"/>
      <c r="V147" s="1">
        <f t="shared" si="30"/>
        <v>-7</v>
      </c>
      <c r="W147" s="1">
        <f t="shared" si="31"/>
        <v>17</v>
      </c>
      <c r="X147" s="1">
        <f t="shared" si="31"/>
        <v>0</v>
      </c>
      <c r="Y147" s="1">
        <f t="shared" si="31"/>
        <v>0</v>
      </c>
      <c r="Z147" s="1">
        <f t="shared" si="32"/>
        <v>10</v>
      </c>
      <c r="AA147" s="3">
        <f t="shared" si="23"/>
        <v>0.36499999999999999</v>
      </c>
      <c r="AB147" s="13">
        <f t="shared" si="24"/>
        <v>2.2935779816513763E-2</v>
      </c>
      <c r="AC147" s="13">
        <f t="shared" si="25"/>
        <v>0.50139999999999996</v>
      </c>
      <c r="AD147" s="13">
        <f t="shared" si="26"/>
        <v>1.585E-2</v>
      </c>
      <c r="AE147" s="13">
        <f t="shared" si="27"/>
        <v>0.47405000000000003</v>
      </c>
      <c r="AF147" s="13">
        <f t="shared" si="28"/>
        <v>1.15E-2</v>
      </c>
      <c r="AG147" s="13">
        <f t="shared" si="29"/>
        <v>5.0000000000000001E-4</v>
      </c>
    </row>
    <row r="148" spans="2:33" x14ac:dyDescent="0.3">
      <c r="B148" s="1">
        <f t="shared" si="22"/>
        <v>10034</v>
      </c>
      <c r="C148" s="11">
        <v>141</v>
      </c>
      <c r="D148" s="11">
        <v>9966</v>
      </c>
      <c r="E148" s="11">
        <v>306</v>
      </c>
      <c r="F148" s="11">
        <v>0</v>
      </c>
      <c r="G148" s="11">
        <v>9498</v>
      </c>
      <c r="H148" s="11">
        <v>0</v>
      </c>
      <c r="I148" s="11">
        <v>230</v>
      </c>
      <c r="J148" s="11">
        <v>59.21</v>
      </c>
      <c r="K148" s="11">
        <v>1.46</v>
      </c>
      <c r="L148" s="11">
        <v>25.8</v>
      </c>
      <c r="M148" s="11">
        <v>1.02</v>
      </c>
      <c r="N148" s="11">
        <v>6376</v>
      </c>
      <c r="O148" s="11">
        <v>3654</v>
      </c>
      <c r="P148" s="11">
        <v>69</v>
      </c>
      <c r="Q148" s="11">
        <v>3542</v>
      </c>
      <c r="R148" s="11">
        <v>43</v>
      </c>
      <c r="S148" s="11">
        <v>32</v>
      </c>
      <c r="T148" s="11">
        <v>4</v>
      </c>
      <c r="U148" s="11"/>
      <c r="V148" s="1">
        <f t="shared" si="30"/>
        <v>-11</v>
      </c>
      <c r="W148" s="1">
        <f t="shared" si="31"/>
        <v>17</v>
      </c>
      <c r="X148" s="1">
        <f t="shared" si="31"/>
        <v>0</v>
      </c>
      <c r="Y148" s="1">
        <f t="shared" si="31"/>
        <v>0</v>
      </c>
      <c r="Z148" s="1">
        <f t="shared" si="32"/>
        <v>6</v>
      </c>
      <c r="AA148" s="3">
        <f t="shared" si="23"/>
        <v>0.36499999999999999</v>
      </c>
      <c r="AB148" s="13">
        <f t="shared" si="24"/>
        <v>2.2922064979071156E-2</v>
      </c>
      <c r="AC148" s="13">
        <f t="shared" si="25"/>
        <v>0.50170000000000003</v>
      </c>
      <c r="AD148" s="13">
        <f t="shared" si="26"/>
        <v>1.5299999999999999E-2</v>
      </c>
      <c r="AE148" s="13">
        <f t="shared" si="27"/>
        <v>0.47489999999999999</v>
      </c>
      <c r="AF148" s="13">
        <f t="shared" si="28"/>
        <v>1.15E-2</v>
      </c>
      <c r="AG148" s="13">
        <f t="shared" si="29"/>
        <v>2.9999999999999997E-4</v>
      </c>
    </row>
    <row r="149" spans="2:33" x14ac:dyDescent="0.3">
      <c r="B149" s="1">
        <f t="shared" si="22"/>
        <v>10044</v>
      </c>
      <c r="C149" s="11">
        <v>142</v>
      </c>
      <c r="D149" s="11">
        <v>9956</v>
      </c>
      <c r="E149" s="11">
        <v>300</v>
      </c>
      <c r="F149" s="11">
        <v>0</v>
      </c>
      <c r="G149" s="11">
        <v>9514</v>
      </c>
      <c r="H149" s="11">
        <v>0</v>
      </c>
      <c r="I149" s="11">
        <v>230</v>
      </c>
      <c r="J149" s="11">
        <v>59.21</v>
      </c>
      <c r="K149" s="11">
        <v>1.46</v>
      </c>
      <c r="L149" s="11">
        <v>25.8</v>
      </c>
      <c r="M149" s="11">
        <v>1.02</v>
      </c>
      <c r="N149" s="11">
        <v>6382</v>
      </c>
      <c r="O149" s="11">
        <v>3658</v>
      </c>
      <c r="P149" s="11">
        <v>70</v>
      </c>
      <c r="Q149" s="11">
        <v>3545</v>
      </c>
      <c r="R149" s="11">
        <v>43</v>
      </c>
      <c r="S149" s="11">
        <v>32</v>
      </c>
      <c r="T149" s="11">
        <v>4</v>
      </c>
      <c r="U149" s="11"/>
      <c r="V149" s="1">
        <f t="shared" si="30"/>
        <v>-6</v>
      </c>
      <c r="W149" s="1">
        <f t="shared" si="31"/>
        <v>16</v>
      </c>
      <c r="X149" s="1">
        <f t="shared" si="31"/>
        <v>0</v>
      </c>
      <c r="Y149" s="1">
        <f t="shared" si="31"/>
        <v>0</v>
      </c>
      <c r="Z149" s="1">
        <f t="shared" si="32"/>
        <v>10</v>
      </c>
      <c r="AA149" s="3">
        <f t="shared" si="23"/>
        <v>0.36499999999999999</v>
      </c>
      <c r="AB149" s="13">
        <f t="shared" si="24"/>
        <v>2.2899243329350855E-2</v>
      </c>
      <c r="AC149" s="13">
        <f t="shared" si="25"/>
        <v>0.50219999999999998</v>
      </c>
      <c r="AD149" s="13">
        <f t="shared" si="26"/>
        <v>1.4999999999999999E-2</v>
      </c>
      <c r="AE149" s="13">
        <f t="shared" si="27"/>
        <v>0.47570000000000001</v>
      </c>
      <c r="AF149" s="13">
        <f t="shared" si="28"/>
        <v>1.15E-2</v>
      </c>
      <c r="AG149" s="13">
        <f t="shared" si="29"/>
        <v>5.0000000000000001E-4</v>
      </c>
    </row>
    <row r="150" spans="2:33" x14ac:dyDescent="0.3">
      <c r="B150" s="1">
        <f t="shared" si="22"/>
        <v>10050</v>
      </c>
      <c r="C150" s="11">
        <v>143</v>
      </c>
      <c r="D150" s="11">
        <v>9950</v>
      </c>
      <c r="E150" s="11">
        <v>292</v>
      </c>
      <c r="F150" s="11">
        <v>0</v>
      </c>
      <c r="G150" s="11">
        <v>9528</v>
      </c>
      <c r="H150" s="11">
        <v>0</v>
      </c>
      <c r="I150" s="11">
        <v>230</v>
      </c>
      <c r="J150" s="11">
        <v>59.22</v>
      </c>
      <c r="K150" s="11">
        <v>1.46</v>
      </c>
      <c r="L150" s="11">
        <v>25.8</v>
      </c>
      <c r="M150" s="11">
        <v>1.02</v>
      </c>
      <c r="N150" s="11">
        <v>6386</v>
      </c>
      <c r="O150" s="11">
        <v>3660</v>
      </c>
      <c r="P150" s="11">
        <v>68</v>
      </c>
      <c r="Q150" s="11">
        <v>3549</v>
      </c>
      <c r="R150" s="11">
        <v>43</v>
      </c>
      <c r="S150" s="11">
        <v>36</v>
      </c>
      <c r="T150" s="11">
        <v>4</v>
      </c>
      <c r="U150" s="11"/>
      <c r="V150" s="1">
        <f t="shared" si="30"/>
        <v>-8</v>
      </c>
      <c r="W150" s="1">
        <f t="shared" si="31"/>
        <v>14</v>
      </c>
      <c r="X150" s="1">
        <f t="shared" si="31"/>
        <v>0</v>
      </c>
      <c r="Y150" s="1">
        <f t="shared" si="31"/>
        <v>0</v>
      </c>
      <c r="Z150" s="1">
        <f t="shared" si="32"/>
        <v>6</v>
      </c>
      <c r="AA150" s="3">
        <f t="shared" si="23"/>
        <v>0.36499999999999999</v>
      </c>
      <c r="AB150" s="13">
        <f t="shared" si="24"/>
        <v>2.2885572139303482E-2</v>
      </c>
      <c r="AC150" s="13">
        <f t="shared" si="25"/>
        <v>0.50249999999999995</v>
      </c>
      <c r="AD150" s="13">
        <f t="shared" si="26"/>
        <v>1.46E-2</v>
      </c>
      <c r="AE150" s="13">
        <f t="shared" si="27"/>
        <v>0.47639999999999999</v>
      </c>
      <c r="AF150" s="13">
        <f t="shared" si="28"/>
        <v>1.15E-2</v>
      </c>
      <c r="AG150" s="13">
        <f t="shared" si="29"/>
        <v>2.9999999999999997E-4</v>
      </c>
    </row>
    <row r="151" spans="2:33" x14ac:dyDescent="0.3">
      <c r="B151" s="1">
        <f t="shared" si="22"/>
        <v>10055</v>
      </c>
      <c r="C151" s="11">
        <v>144</v>
      </c>
      <c r="D151" s="11">
        <v>9945</v>
      </c>
      <c r="E151" s="11">
        <v>275</v>
      </c>
      <c r="F151" s="11">
        <v>0</v>
      </c>
      <c r="G151" s="11">
        <v>9550</v>
      </c>
      <c r="H151" s="11">
        <v>0</v>
      </c>
      <c r="I151" s="11">
        <v>230</v>
      </c>
      <c r="J151" s="11">
        <v>59.22</v>
      </c>
      <c r="K151" s="11">
        <v>1.46</v>
      </c>
      <c r="L151" s="11">
        <v>25.8</v>
      </c>
      <c r="M151" s="11">
        <v>1.02</v>
      </c>
      <c r="N151" s="11">
        <v>6391</v>
      </c>
      <c r="O151" s="11">
        <v>3660</v>
      </c>
      <c r="P151" s="11">
        <v>65</v>
      </c>
      <c r="Q151" s="11">
        <v>3552</v>
      </c>
      <c r="R151" s="11">
        <v>43</v>
      </c>
      <c r="S151" s="11">
        <v>35</v>
      </c>
      <c r="T151" s="11">
        <v>4</v>
      </c>
      <c r="U151" s="11"/>
      <c r="V151" s="1">
        <f t="shared" si="30"/>
        <v>-17</v>
      </c>
      <c r="W151" s="1">
        <f t="shared" si="31"/>
        <v>22</v>
      </c>
      <c r="X151" s="1">
        <f t="shared" si="31"/>
        <v>0</v>
      </c>
      <c r="Y151" s="1">
        <f t="shared" si="31"/>
        <v>0</v>
      </c>
      <c r="Z151" s="1">
        <f t="shared" si="32"/>
        <v>5</v>
      </c>
      <c r="AA151" s="3">
        <f t="shared" si="23"/>
        <v>0.36499999999999999</v>
      </c>
      <c r="AB151" s="13">
        <f t="shared" si="24"/>
        <v>2.2874191944306316E-2</v>
      </c>
      <c r="AC151" s="13">
        <f t="shared" si="25"/>
        <v>0.50275000000000003</v>
      </c>
      <c r="AD151" s="13">
        <f t="shared" si="26"/>
        <v>1.375E-2</v>
      </c>
      <c r="AE151" s="13">
        <f t="shared" si="27"/>
        <v>0.47749999999999998</v>
      </c>
      <c r="AF151" s="13">
        <f t="shared" si="28"/>
        <v>1.15E-2</v>
      </c>
      <c r="AG151" s="13">
        <f t="shared" si="29"/>
        <v>2.5000000000000001E-4</v>
      </c>
    </row>
    <row r="152" spans="2:33" x14ac:dyDescent="0.3">
      <c r="B152" s="1">
        <f t="shared" si="22"/>
        <v>10057</v>
      </c>
      <c r="C152" s="11">
        <v>145</v>
      </c>
      <c r="D152" s="11">
        <v>9943</v>
      </c>
      <c r="E152" s="11">
        <v>265</v>
      </c>
      <c r="F152" s="11">
        <v>0</v>
      </c>
      <c r="G152" s="11">
        <v>9562</v>
      </c>
      <c r="H152" s="11">
        <v>0</v>
      </c>
      <c r="I152" s="11">
        <v>230</v>
      </c>
      <c r="J152" s="11">
        <v>59.23</v>
      </c>
      <c r="K152" s="11">
        <v>1.46</v>
      </c>
      <c r="L152" s="11">
        <v>25.8</v>
      </c>
      <c r="M152" s="11">
        <v>1.02</v>
      </c>
      <c r="N152" s="11">
        <v>6392</v>
      </c>
      <c r="O152" s="11">
        <v>3661</v>
      </c>
      <c r="P152" s="11">
        <v>65</v>
      </c>
      <c r="Q152" s="11">
        <v>3553</v>
      </c>
      <c r="R152" s="11">
        <v>43</v>
      </c>
      <c r="S152" s="11">
        <v>34</v>
      </c>
      <c r="T152" s="11">
        <v>4</v>
      </c>
      <c r="U152" s="11"/>
      <c r="V152" s="1">
        <f t="shared" si="30"/>
        <v>-10</v>
      </c>
      <c r="W152" s="1">
        <f t="shared" si="31"/>
        <v>12</v>
      </c>
      <c r="X152" s="1">
        <f t="shared" si="31"/>
        <v>0</v>
      </c>
      <c r="Y152" s="1">
        <f t="shared" si="31"/>
        <v>0</v>
      </c>
      <c r="Z152" s="1">
        <f t="shared" si="32"/>
        <v>2</v>
      </c>
      <c r="AA152" s="3">
        <f t="shared" si="23"/>
        <v>0.36499999999999999</v>
      </c>
      <c r="AB152" s="13">
        <f t="shared" si="24"/>
        <v>2.2869643034702198E-2</v>
      </c>
      <c r="AC152" s="13">
        <f t="shared" si="25"/>
        <v>0.50285000000000002</v>
      </c>
      <c r="AD152" s="13">
        <f t="shared" si="26"/>
        <v>1.325E-2</v>
      </c>
      <c r="AE152" s="13">
        <f t="shared" si="27"/>
        <v>0.47810000000000002</v>
      </c>
      <c r="AF152" s="13">
        <f t="shared" si="28"/>
        <v>1.15E-2</v>
      </c>
      <c r="AG152" s="13">
        <f t="shared" si="29"/>
        <v>1E-4</v>
      </c>
    </row>
    <row r="153" spans="2:33" x14ac:dyDescent="0.3">
      <c r="B153" s="1">
        <f t="shared" si="22"/>
        <v>10066</v>
      </c>
      <c r="C153" s="11">
        <v>146</v>
      </c>
      <c r="D153" s="11">
        <v>9934</v>
      </c>
      <c r="E153" s="11">
        <v>259</v>
      </c>
      <c r="F153" s="11">
        <v>0</v>
      </c>
      <c r="G153" s="11">
        <v>9577</v>
      </c>
      <c r="H153" s="11">
        <v>0</v>
      </c>
      <c r="I153" s="11">
        <v>230</v>
      </c>
      <c r="J153" s="11">
        <v>59.23</v>
      </c>
      <c r="K153" s="11">
        <v>1.46</v>
      </c>
      <c r="L153" s="11">
        <v>25.8</v>
      </c>
      <c r="M153" s="11">
        <v>1.02</v>
      </c>
      <c r="N153" s="11">
        <v>6399</v>
      </c>
      <c r="O153" s="11">
        <v>3663</v>
      </c>
      <c r="P153" s="11">
        <v>61</v>
      </c>
      <c r="Q153" s="11">
        <v>3559</v>
      </c>
      <c r="R153" s="11">
        <v>43</v>
      </c>
      <c r="S153" s="11">
        <v>35</v>
      </c>
      <c r="T153" s="11">
        <v>4</v>
      </c>
      <c r="U153" s="11"/>
      <c r="V153" s="1">
        <f t="shared" si="30"/>
        <v>-6</v>
      </c>
      <c r="W153" s="1">
        <f t="shared" si="31"/>
        <v>15</v>
      </c>
      <c r="X153" s="1">
        <f t="shared" si="31"/>
        <v>0</v>
      </c>
      <c r="Y153" s="1">
        <f t="shared" si="31"/>
        <v>0</v>
      </c>
      <c r="Z153" s="1">
        <f t="shared" si="32"/>
        <v>9</v>
      </c>
      <c r="AA153" s="3">
        <f t="shared" si="23"/>
        <v>0.36499999999999999</v>
      </c>
      <c r="AB153" s="13">
        <f t="shared" si="24"/>
        <v>2.2849195310947746E-2</v>
      </c>
      <c r="AC153" s="13">
        <f t="shared" si="25"/>
        <v>0.50329999999999997</v>
      </c>
      <c r="AD153" s="13">
        <f t="shared" si="26"/>
        <v>1.295E-2</v>
      </c>
      <c r="AE153" s="13">
        <f t="shared" si="27"/>
        <v>0.47885</v>
      </c>
      <c r="AF153" s="13">
        <f t="shared" si="28"/>
        <v>1.15E-2</v>
      </c>
      <c r="AG153" s="13">
        <f t="shared" si="29"/>
        <v>4.4999999999999999E-4</v>
      </c>
    </row>
    <row r="154" spans="2:33" x14ac:dyDescent="0.3">
      <c r="B154" s="1">
        <f t="shared" si="22"/>
        <v>10070</v>
      </c>
      <c r="C154" s="11">
        <v>147</v>
      </c>
      <c r="D154" s="11">
        <v>9930</v>
      </c>
      <c r="E154" s="11">
        <v>250</v>
      </c>
      <c r="F154" s="11">
        <v>0</v>
      </c>
      <c r="G154" s="11">
        <v>9590</v>
      </c>
      <c r="H154" s="11">
        <v>0</v>
      </c>
      <c r="I154" s="11">
        <v>230</v>
      </c>
      <c r="J154" s="11">
        <v>59.24</v>
      </c>
      <c r="K154" s="11">
        <v>1.46</v>
      </c>
      <c r="L154" s="11">
        <v>25.8</v>
      </c>
      <c r="M154" s="11">
        <v>1.02</v>
      </c>
      <c r="N154" s="11">
        <v>6402</v>
      </c>
      <c r="O154" s="11">
        <v>3664</v>
      </c>
      <c r="P154" s="11">
        <v>60</v>
      </c>
      <c r="Q154" s="11">
        <v>3561</v>
      </c>
      <c r="R154" s="11">
        <v>43</v>
      </c>
      <c r="S154" s="11">
        <v>34</v>
      </c>
      <c r="T154" s="11">
        <v>4</v>
      </c>
      <c r="U154" s="11"/>
      <c r="V154" s="1">
        <f t="shared" si="30"/>
        <v>-9</v>
      </c>
      <c r="W154" s="1">
        <f t="shared" si="31"/>
        <v>13</v>
      </c>
      <c r="X154" s="1">
        <f t="shared" si="31"/>
        <v>0</v>
      </c>
      <c r="Y154" s="1">
        <f t="shared" si="31"/>
        <v>0</v>
      </c>
      <c r="Z154" s="1">
        <f t="shared" si="32"/>
        <v>4</v>
      </c>
      <c r="AA154" s="3">
        <f t="shared" si="23"/>
        <v>0.36499999999999999</v>
      </c>
      <c r="AB154" s="13">
        <f t="shared" si="24"/>
        <v>2.2840119165839126E-2</v>
      </c>
      <c r="AC154" s="13">
        <f t="shared" si="25"/>
        <v>0.50349999999999995</v>
      </c>
      <c r="AD154" s="13">
        <f t="shared" si="26"/>
        <v>1.2500000000000001E-2</v>
      </c>
      <c r="AE154" s="13">
        <f t="shared" si="27"/>
        <v>0.47949999999999998</v>
      </c>
      <c r="AF154" s="13">
        <f t="shared" si="28"/>
        <v>1.15E-2</v>
      </c>
      <c r="AG154" s="13">
        <f t="shared" si="29"/>
        <v>2.0000000000000001E-4</v>
      </c>
    </row>
    <row r="155" spans="2:33" x14ac:dyDescent="0.3">
      <c r="B155" s="1">
        <f t="shared" si="22"/>
        <v>10077</v>
      </c>
      <c r="C155" s="11">
        <v>148</v>
      </c>
      <c r="D155" s="11">
        <v>9923</v>
      </c>
      <c r="E155" s="11">
        <v>246</v>
      </c>
      <c r="F155" s="11">
        <v>0</v>
      </c>
      <c r="G155" s="11">
        <v>9601</v>
      </c>
      <c r="H155" s="11">
        <v>0</v>
      </c>
      <c r="I155" s="11">
        <v>230</v>
      </c>
      <c r="J155" s="11">
        <v>59.25</v>
      </c>
      <c r="K155" s="11">
        <v>1.46</v>
      </c>
      <c r="L155" s="11">
        <v>25.8</v>
      </c>
      <c r="M155" s="11">
        <v>1.02</v>
      </c>
      <c r="N155" s="11">
        <v>6407</v>
      </c>
      <c r="O155" s="11">
        <v>3666</v>
      </c>
      <c r="P155" s="11">
        <v>62</v>
      </c>
      <c r="Q155" s="11">
        <v>3561</v>
      </c>
      <c r="R155" s="11">
        <v>43</v>
      </c>
      <c r="S155" s="11">
        <v>33</v>
      </c>
      <c r="T155" s="11">
        <v>4</v>
      </c>
      <c r="U155" s="11"/>
      <c r="V155" s="1">
        <f t="shared" si="30"/>
        <v>-4</v>
      </c>
      <c r="W155" s="1">
        <f t="shared" si="31"/>
        <v>11</v>
      </c>
      <c r="X155" s="1">
        <f t="shared" si="31"/>
        <v>0</v>
      </c>
      <c r="Y155" s="1">
        <f t="shared" si="31"/>
        <v>0</v>
      </c>
      <c r="Z155" s="1">
        <f t="shared" si="32"/>
        <v>7</v>
      </c>
      <c r="AA155" s="3">
        <f t="shared" si="23"/>
        <v>0.36499999999999999</v>
      </c>
      <c r="AB155" s="13">
        <f t="shared" si="24"/>
        <v>2.2824253249975193E-2</v>
      </c>
      <c r="AC155" s="13">
        <f t="shared" si="25"/>
        <v>0.50385000000000002</v>
      </c>
      <c r="AD155" s="13">
        <f t="shared" si="26"/>
        <v>1.23E-2</v>
      </c>
      <c r="AE155" s="13">
        <f t="shared" si="27"/>
        <v>0.48004999999999998</v>
      </c>
      <c r="AF155" s="13">
        <f t="shared" si="28"/>
        <v>1.15E-2</v>
      </c>
      <c r="AG155" s="13">
        <f t="shared" si="29"/>
        <v>3.5E-4</v>
      </c>
    </row>
    <row r="156" spans="2:33" x14ac:dyDescent="0.3">
      <c r="B156" s="1">
        <f t="shared" si="22"/>
        <v>10083</v>
      </c>
      <c r="C156" s="11">
        <v>149</v>
      </c>
      <c r="D156" s="11">
        <v>9917</v>
      </c>
      <c r="E156" s="11">
        <v>238</v>
      </c>
      <c r="F156" s="11">
        <v>0</v>
      </c>
      <c r="G156" s="11">
        <v>9615</v>
      </c>
      <c r="H156" s="11">
        <v>0</v>
      </c>
      <c r="I156" s="11">
        <v>230</v>
      </c>
      <c r="J156" s="11">
        <v>59.25</v>
      </c>
      <c r="K156" s="11">
        <v>1.46</v>
      </c>
      <c r="L156" s="11">
        <v>25.8</v>
      </c>
      <c r="M156" s="11">
        <v>1.02</v>
      </c>
      <c r="N156" s="11">
        <v>6410</v>
      </c>
      <c r="O156" s="11">
        <v>3669</v>
      </c>
      <c r="P156" s="11">
        <v>61</v>
      </c>
      <c r="Q156" s="11">
        <v>3565</v>
      </c>
      <c r="R156" s="11">
        <v>43</v>
      </c>
      <c r="S156" s="11">
        <v>33</v>
      </c>
      <c r="T156" s="11">
        <v>4</v>
      </c>
      <c r="U156" s="11"/>
      <c r="V156" s="1">
        <f t="shared" si="30"/>
        <v>-8</v>
      </c>
      <c r="W156" s="1">
        <f t="shared" si="31"/>
        <v>14</v>
      </c>
      <c r="X156" s="1">
        <f t="shared" si="31"/>
        <v>0</v>
      </c>
      <c r="Y156" s="1">
        <f t="shared" si="31"/>
        <v>0</v>
      </c>
      <c r="Z156" s="1">
        <f t="shared" si="32"/>
        <v>6</v>
      </c>
      <c r="AA156" s="3">
        <f t="shared" si="23"/>
        <v>0.36499999999999999</v>
      </c>
      <c r="AB156" s="13">
        <f t="shared" si="24"/>
        <v>2.2810671427154618E-2</v>
      </c>
      <c r="AC156" s="13">
        <f t="shared" si="25"/>
        <v>0.50414999999999999</v>
      </c>
      <c r="AD156" s="13">
        <f t="shared" si="26"/>
        <v>1.1900000000000001E-2</v>
      </c>
      <c r="AE156" s="13">
        <f t="shared" si="27"/>
        <v>0.48075000000000001</v>
      </c>
      <c r="AF156" s="13">
        <f t="shared" si="28"/>
        <v>1.15E-2</v>
      </c>
      <c r="AG156" s="13">
        <f t="shared" si="29"/>
        <v>2.9999999999999997E-4</v>
      </c>
    </row>
    <row r="157" spans="2:33" x14ac:dyDescent="0.3">
      <c r="B157" s="1">
        <f t="shared" si="22"/>
        <v>10094</v>
      </c>
      <c r="C157" s="11">
        <v>150</v>
      </c>
      <c r="D157" s="11">
        <v>9906</v>
      </c>
      <c r="E157" s="11">
        <v>239</v>
      </c>
      <c r="F157" s="11">
        <v>0</v>
      </c>
      <c r="G157" s="11">
        <v>9625</v>
      </c>
      <c r="H157" s="11">
        <v>0</v>
      </c>
      <c r="I157" s="11">
        <v>230</v>
      </c>
      <c r="J157" s="11">
        <v>59.26</v>
      </c>
      <c r="K157" s="11">
        <v>1.46</v>
      </c>
      <c r="L157" s="11">
        <v>25.8</v>
      </c>
      <c r="M157" s="11">
        <v>1.02</v>
      </c>
      <c r="N157" s="11">
        <v>6417</v>
      </c>
      <c r="O157" s="11">
        <v>3673</v>
      </c>
      <c r="P157" s="11">
        <v>61</v>
      </c>
      <c r="Q157" s="11">
        <v>3569</v>
      </c>
      <c r="R157" s="11">
        <v>43</v>
      </c>
      <c r="S157" s="11">
        <v>32</v>
      </c>
      <c r="T157" s="11">
        <v>4</v>
      </c>
      <c r="U157" s="11"/>
      <c r="V157" s="1">
        <f t="shared" si="30"/>
        <v>1</v>
      </c>
      <c r="W157" s="1">
        <f t="shared" si="31"/>
        <v>10</v>
      </c>
      <c r="X157" s="1">
        <f t="shared" si="31"/>
        <v>0</v>
      </c>
      <c r="Y157" s="1">
        <f t="shared" si="31"/>
        <v>0</v>
      </c>
      <c r="Z157" s="1">
        <f t="shared" si="32"/>
        <v>11</v>
      </c>
      <c r="AA157" s="3">
        <f t="shared" si="23"/>
        <v>0.36499999999999999</v>
      </c>
      <c r="AB157" s="13">
        <f t="shared" si="24"/>
        <v>2.2785813354468002E-2</v>
      </c>
      <c r="AC157" s="13">
        <f t="shared" si="25"/>
        <v>0.50470000000000004</v>
      </c>
      <c r="AD157" s="13">
        <f t="shared" si="26"/>
        <v>1.1950000000000001E-2</v>
      </c>
      <c r="AE157" s="13">
        <f t="shared" si="27"/>
        <v>0.48125000000000001</v>
      </c>
      <c r="AF157" s="13">
        <f t="shared" si="28"/>
        <v>1.15E-2</v>
      </c>
      <c r="AG157" s="13">
        <f t="shared" si="29"/>
        <v>5.5000000000000003E-4</v>
      </c>
    </row>
    <row r="158" spans="2:33" x14ac:dyDescent="0.3">
      <c r="B158" s="1">
        <f t="shared" si="22"/>
        <v>10100</v>
      </c>
      <c r="C158" s="11">
        <v>151</v>
      </c>
      <c r="D158" s="11">
        <v>9900</v>
      </c>
      <c r="E158" s="11">
        <v>227</v>
      </c>
      <c r="F158" s="11">
        <v>0</v>
      </c>
      <c r="G158" s="11">
        <v>9643</v>
      </c>
      <c r="H158" s="11">
        <v>0</v>
      </c>
      <c r="I158" s="11">
        <v>230</v>
      </c>
      <c r="J158" s="11">
        <v>59.26</v>
      </c>
      <c r="K158" s="11">
        <v>1.46</v>
      </c>
      <c r="L158" s="11">
        <v>25.8</v>
      </c>
      <c r="M158" s="11">
        <v>1.01</v>
      </c>
      <c r="N158" s="11">
        <v>6421</v>
      </c>
      <c r="O158" s="11">
        <v>3675</v>
      </c>
      <c r="P158" s="11">
        <v>60</v>
      </c>
      <c r="Q158" s="11">
        <v>3572</v>
      </c>
      <c r="R158" s="11">
        <v>43</v>
      </c>
      <c r="S158" s="11">
        <v>29</v>
      </c>
      <c r="T158" s="11">
        <v>4</v>
      </c>
      <c r="U158" s="11"/>
      <c r="V158" s="1">
        <f t="shared" si="30"/>
        <v>-12</v>
      </c>
      <c r="W158" s="1">
        <f t="shared" si="31"/>
        <v>18</v>
      </c>
      <c r="X158" s="1">
        <f t="shared" si="31"/>
        <v>0</v>
      </c>
      <c r="Y158" s="1">
        <f t="shared" si="31"/>
        <v>0</v>
      </c>
      <c r="Z158" s="1">
        <f t="shared" si="32"/>
        <v>6</v>
      </c>
      <c r="AA158" s="3">
        <f t="shared" si="23"/>
        <v>0.36499999999999999</v>
      </c>
      <c r="AB158" s="13">
        <f t="shared" si="24"/>
        <v>2.2772277227722772E-2</v>
      </c>
      <c r="AC158" s="13">
        <f t="shared" si="25"/>
        <v>0.505</v>
      </c>
      <c r="AD158" s="13">
        <f t="shared" si="26"/>
        <v>1.1350000000000001E-2</v>
      </c>
      <c r="AE158" s="13">
        <f t="shared" si="27"/>
        <v>0.48215000000000002</v>
      </c>
      <c r="AF158" s="13">
        <f t="shared" si="28"/>
        <v>1.15E-2</v>
      </c>
      <c r="AG158" s="13">
        <f t="shared" si="29"/>
        <v>2.9999999999999997E-4</v>
      </c>
    </row>
    <row r="159" spans="2:33" x14ac:dyDescent="0.3">
      <c r="B159" s="1">
        <f t="shared" si="22"/>
        <v>10106</v>
      </c>
      <c r="C159" s="11">
        <v>152</v>
      </c>
      <c r="D159" s="11">
        <v>9894</v>
      </c>
      <c r="E159" s="11">
        <v>227</v>
      </c>
      <c r="F159" s="11">
        <v>0</v>
      </c>
      <c r="G159" s="11">
        <v>9649</v>
      </c>
      <c r="H159" s="11">
        <v>0</v>
      </c>
      <c r="I159" s="11">
        <v>230</v>
      </c>
      <c r="J159" s="11">
        <v>59.27</v>
      </c>
      <c r="K159" s="11">
        <v>1.46</v>
      </c>
      <c r="L159" s="11">
        <v>25.8</v>
      </c>
      <c r="M159" s="11">
        <v>1.01</v>
      </c>
      <c r="N159" s="11">
        <v>6425</v>
      </c>
      <c r="O159" s="11">
        <v>3677</v>
      </c>
      <c r="P159" s="11">
        <v>62</v>
      </c>
      <c r="Q159" s="11">
        <v>3572</v>
      </c>
      <c r="R159" s="11">
        <v>43</v>
      </c>
      <c r="S159" s="11">
        <v>31</v>
      </c>
      <c r="T159" s="11">
        <v>4</v>
      </c>
      <c r="U159" s="11"/>
      <c r="V159" s="1">
        <f t="shared" si="30"/>
        <v>0</v>
      </c>
      <c r="W159" s="1">
        <f t="shared" si="31"/>
        <v>6</v>
      </c>
      <c r="X159" s="1">
        <f t="shared" si="31"/>
        <v>0</v>
      </c>
      <c r="Y159" s="1">
        <f t="shared" si="31"/>
        <v>0</v>
      </c>
      <c r="Z159" s="1">
        <f t="shared" si="32"/>
        <v>6</v>
      </c>
      <c r="AA159" s="3">
        <f t="shared" si="23"/>
        <v>0.36499999999999999</v>
      </c>
      <c r="AB159" s="13">
        <f t="shared" si="24"/>
        <v>2.2758757173956066E-2</v>
      </c>
      <c r="AC159" s="13">
        <f t="shared" si="25"/>
        <v>0.50529999999999997</v>
      </c>
      <c r="AD159" s="13">
        <f t="shared" si="26"/>
        <v>1.1350000000000001E-2</v>
      </c>
      <c r="AE159" s="13">
        <f t="shared" si="27"/>
        <v>0.48244999999999999</v>
      </c>
      <c r="AF159" s="13">
        <f t="shared" si="28"/>
        <v>1.15E-2</v>
      </c>
      <c r="AG159" s="13">
        <f t="shared" si="29"/>
        <v>2.9999999999999997E-4</v>
      </c>
    </row>
    <row r="160" spans="2:33" x14ac:dyDescent="0.3">
      <c r="B160" s="1">
        <f t="shared" si="22"/>
        <v>10116</v>
      </c>
      <c r="C160" s="11">
        <v>153</v>
      </c>
      <c r="D160" s="11">
        <v>9884</v>
      </c>
      <c r="E160" s="11">
        <v>221</v>
      </c>
      <c r="F160" s="11">
        <v>0</v>
      </c>
      <c r="G160" s="11">
        <v>9665</v>
      </c>
      <c r="H160" s="11">
        <v>0</v>
      </c>
      <c r="I160" s="11">
        <v>230</v>
      </c>
      <c r="J160" s="11">
        <v>59.28</v>
      </c>
      <c r="K160" s="11">
        <v>1.45</v>
      </c>
      <c r="L160" s="11">
        <v>25.8</v>
      </c>
      <c r="M160" s="11">
        <v>1.01</v>
      </c>
      <c r="N160" s="11">
        <v>6430</v>
      </c>
      <c r="O160" s="11">
        <v>3682</v>
      </c>
      <c r="P160" s="11">
        <v>63</v>
      </c>
      <c r="Q160" s="11">
        <v>3576</v>
      </c>
      <c r="R160" s="11">
        <v>43</v>
      </c>
      <c r="S160" s="11">
        <v>27</v>
      </c>
      <c r="T160" s="11">
        <v>3</v>
      </c>
      <c r="U160" s="11"/>
      <c r="V160" s="1">
        <f t="shared" si="30"/>
        <v>-6</v>
      </c>
      <c r="W160" s="1">
        <f t="shared" si="31"/>
        <v>16</v>
      </c>
      <c r="X160" s="1">
        <f t="shared" si="31"/>
        <v>0</v>
      </c>
      <c r="Y160" s="1">
        <f t="shared" si="31"/>
        <v>0</v>
      </c>
      <c r="Z160" s="1">
        <f t="shared" si="32"/>
        <v>10</v>
      </c>
      <c r="AA160" s="3">
        <f t="shared" si="23"/>
        <v>0.36249999999999999</v>
      </c>
      <c r="AB160" s="13">
        <f t="shared" si="24"/>
        <v>2.2736259391063662E-2</v>
      </c>
      <c r="AC160" s="13">
        <f t="shared" si="25"/>
        <v>0.50580000000000003</v>
      </c>
      <c r="AD160" s="13">
        <f t="shared" si="26"/>
        <v>1.1050000000000001E-2</v>
      </c>
      <c r="AE160" s="13">
        <f t="shared" si="27"/>
        <v>0.48325000000000001</v>
      </c>
      <c r="AF160" s="13">
        <f t="shared" si="28"/>
        <v>1.15E-2</v>
      </c>
      <c r="AG160" s="13">
        <f t="shared" si="29"/>
        <v>5.0000000000000001E-4</v>
      </c>
    </row>
    <row r="161" spans="2:33" x14ac:dyDescent="0.3">
      <c r="B161" s="1">
        <f t="shared" si="22"/>
        <v>10118</v>
      </c>
      <c r="C161" s="11">
        <v>154</v>
      </c>
      <c r="D161" s="11">
        <v>9882</v>
      </c>
      <c r="E161" s="11">
        <v>213</v>
      </c>
      <c r="F161" s="11">
        <v>0</v>
      </c>
      <c r="G161" s="11">
        <v>9675</v>
      </c>
      <c r="H161" s="11">
        <v>0</v>
      </c>
      <c r="I161" s="11">
        <v>230</v>
      </c>
      <c r="J161" s="11">
        <v>59.28</v>
      </c>
      <c r="K161" s="11">
        <v>1.45</v>
      </c>
      <c r="L161" s="11">
        <v>25.8</v>
      </c>
      <c r="M161" s="11">
        <v>1.01</v>
      </c>
      <c r="N161" s="11">
        <v>6432</v>
      </c>
      <c r="O161" s="11">
        <v>3682</v>
      </c>
      <c r="P161" s="11">
        <v>61</v>
      </c>
      <c r="Q161" s="11">
        <v>3578</v>
      </c>
      <c r="R161" s="11">
        <v>43</v>
      </c>
      <c r="S161" s="11">
        <v>27</v>
      </c>
      <c r="T161" s="11">
        <v>3</v>
      </c>
      <c r="U161" s="11"/>
      <c r="V161" s="1">
        <f t="shared" si="30"/>
        <v>-8</v>
      </c>
      <c r="W161" s="1">
        <f t="shared" si="31"/>
        <v>10</v>
      </c>
      <c r="X161" s="1">
        <f t="shared" si="31"/>
        <v>0</v>
      </c>
      <c r="Y161" s="1">
        <f t="shared" si="31"/>
        <v>0</v>
      </c>
      <c r="Z161" s="1">
        <f t="shared" si="32"/>
        <v>2</v>
      </c>
      <c r="AA161" s="3">
        <f t="shared" si="23"/>
        <v>0.36249999999999999</v>
      </c>
      <c r="AB161" s="13">
        <f t="shared" si="24"/>
        <v>2.2731765170982406E-2</v>
      </c>
      <c r="AC161" s="13">
        <f t="shared" si="25"/>
        <v>0.50590000000000002</v>
      </c>
      <c r="AD161" s="13">
        <f t="shared" si="26"/>
        <v>1.065E-2</v>
      </c>
      <c r="AE161" s="13">
        <f t="shared" si="27"/>
        <v>0.48375000000000001</v>
      </c>
      <c r="AF161" s="13">
        <f t="shared" si="28"/>
        <v>1.15E-2</v>
      </c>
      <c r="AG161" s="13">
        <f t="shared" si="29"/>
        <v>1E-4</v>
      </c>
    </row>
    <row r="162" spans="2:33" x14ac:dyDescent="0.3">
      <c r="B162" s="1">
        <f t="shared" si="22"/>
        <v>10120</v>
      </c>
      <c r="C162" s="11">
        <v>155</v>
      </c>
      <c r="D162" s="11">
        <v>9880</v>
      </c>
      <c r="E162" s="11">
        <v>199</v>
      </c>
      <c r="F162" s="11">
        <v>0</v>
      </c>
      <c r="G162" s="11">
        <v>9691</v>
      </c>
      <c r="H162" s="11">
        <v>0</v>
      </c>
      <c r="I162" s="11">
        <v>230</v>
      </c>
      <c r="J162" s="11">
        <v>59.29</v>
      </c>
      <c r="K162" s="11">
        <v>1.45</v>
      </c>
      <c r="L162" s="11">
        <v>25.8</v>
      </c>
      <c r="M162" s="11">
        <v>1.01</v>
      </c>
      <c r="N162" s="11">
        <v>6433</v>
      </c>
      <c r="O162" s="11">
        <v>3683</v>
      </c>
      <c r="P162" s="11">
        <v>60</v>
      </c>
      <c r="Q162" s="11">
        <v>3580</v>
      </c>
      <c r="R162" s="11">
        <v>43</v>
      </c>
      <c r="S162" s="11">
        <v>25</v>
      </c>
      <c r="T162" s="11">
        <v>2</v>
      </c>
      <c r="U162" s="11"/>
      <c r="V162" s="1">
        <f t="shared" si="30"/>
        <v>-14</v>
      </c>
      <c r="W162" s="1">
        <f t="shared" si="31"/>
        <v>16</v>
      </c>
      <c r="X162" s="1">
        <f t="shared" si="31"/>
        <v>0</v>
      </c>
      <c r="Y162" s="1">
        <f t="shared" si="31"/>
        <v>0</v>
      </c>
      <c r="Z162" s="1">
        <f t="shared" si="32"/>
        <v>2</v>
      </c>
      <c r="AA162" s="3">
        <f t="shared" si="23"/>
        <v>0.36249999999999999</v>
      </c>
      <c r="AB162" s="13">
        <f t="shared" si="24"/>
        <v>2.2727272727272728E-2</v>
      </c>
      <c r="AC162" s="13">
        <f t="shared" si="25"/>
        <v>0.50600000000000001</v>
      </c>
      <c r="AD162" s="13">
        <f t="shared" si="26"/>
        <v>9.9500000000000005E-3</v>
      </c>
      <c r="AE162" s="13">
        <f t="shared" si="27"/>
        <v>0.48454999999999998</v>
      </c>
      <c r="AF162" s="13">
        <f t="shared" si="28"/>
        <v>1.15E-2</v>
      </c>
      <c r="AG162" s="13">
        <f t="shared" si="29"/>
        <v>1E-4</v>
      </c>
    </row>
    <row r="163" spans="2:33" x14ac:dyDescent="0.3">
      <c r="B163" s="1">
        <f t="shared" si="22"/>
        <v>10122</v>
      </c>
      <c r="C163" s="11">
        <v>156</v>
      </c>
      <c r="D163" s="11">
        <v>9878</v>
      </c>
      <c r="E163" s="11">
        <v>191</v>
      </c>
      <c r="F163" s="11">
        <v>0</v>
      </c>
      <c r="G163" s="11">
        <v>9701</v>
      </c>
      <c r="H163" s="11">
        <v>0</v>
      </c>
      <c r="I163" s="11">
        <v>230</v>
      </c>
      <c r="J163" s="11">
        <v>59.29</v>
      </c>
      <c r="K163" s="11">
        <v>1.45</v>
      </c>
      <c r="L163" s="11">
        <v>25.8</v>
      </c>
      <c r="M163" s="11">
        <v>1.01</v>
      </c>
      <c r="N163" s="11">
        <v>6434</v>
      </c>
      <c r="O163" s="11">
        <v>3684</v>
      </c>
      <c r="P163" s="11">
        <v>59</v>
      </c>
      <c r="Q163" s="11">
        <v>3582</v>
      </c>
      <c r="R163" s="11">
        <v>43</v>
      </c>
      <c r="S163" s="11">
        <v>27</v>
      </c>
      <c r="T163" s="11">
        <v>1</v>
      </c>
      <c r="U163" s="11"/>
      <c r="V163" s="1">
        <f t="shared" si="30"/>
        <v>-8</v>
      </c>
      <c r="W163" s="1">
        <f t="shared" si="31"/>
        <v>10</v>
      </c>
      <c r="X163" s="1">
        <f t="shared" si="31"/>
        <v>0</v>
      </c>
      <c r="Y163" s="1">
        <f t="shared" si="31"/>
        <v>0</v>
      </c>
      <c r="Z163" s="1">
        <f t="shared" si="32"/>
        <v>2</v>
      </c>
      <c r="AA163" s="3">
        <f t="shared" si="23"/>
        <v>0.36249999999999999</v>
      </c>
      <c r="AB163" s="13">
        <f t="shared" si="24"/>
        <v>2.2722782058881643E-2</v>
      </c>
      <c r="AC163" s="13">
        <f t="shared" si="25"/>
        <v>0.50609999999999999</v>
      </c>
      <c r="AD163" s="13">
        <f t="shared" si="26"/>
        <v>9.5499999999999995E-3</v>
      </c>
      <c r="AE163" s="13">
        <f t="shared" si="27"/>
        <v>0.48504999999999998</v>
      </c>
      <c r="AF163" s="13">
        <f t="shared" si="28"/>
        <v>1.15E-2</v>
      </c>
      <c r="AG163" s="13">
        <f t="shared" si="29"/>
        <v>1E-4</v>
      </c>
    </row>
    <row r="164" spans="2:33" x14ac:dyDescent="0.3">
      <c r="B164" s="1">
        <f t="shared" si="22"/>
        <v>10129</v>
      </c>
      <c r="C164" s="11">
        <v>157</v>
      </c>
      <c r="D164" s="11">
        <v>9871</v>
      </c>
      <c r="E164" s="11">
        <v>189</v>
      </c>
      <c r="F164" s="11">
        <v>0</v>
      </c>
      <c r="G164" s="11">
        <v>9710</v>
      </c>
      <c r="H164" s="11">
        <v>0</v>
      </c>
      <c r="I164" s="11">
        <v>230</v>
      </c>
      <c r="J164" s="11">
        <v>59.3</v>
      </c>
      <c r="K164" s="11">
        <v>1.45</v>
      </c>
      <c r="L164" s="11">
        <v>25.8</v>
      </c>
      <c r="M164" s="11">
        <v>1.01</v>
      </c>
      <c r="N164" s="11">
        <v>6437</v>
      </c>
      <c r="O164" s="11">
        <v>3688</v>
      </c>
      <c r="P164" s="11">
        <v>61</v>
      </c>
      <c r="Q164" s="11">
        <v>3584</v>
      </c>
      <c r="R164" s="11">
        <v>43</v>
      </c>
      <c r="S164" s="11">
        <v>26</v>
      </c>
      <c r="T164" s="11">
        <v>1</v>
      </c>
      <c r="U164" s="11"/>
      <c r="V164" s="1">
        <f t="shared" si="30"/>
        <v>-2</v>
      </c>
      <c r="W164" s="1">
        <f t="shared" si="31"/>
        <v>9</v>
      </c>
      <c r="X164" s="1">
        <f t="shared" si="31"/>
        <v>0</v>
      </c>
      <c r="Y164" s="1">
        <f t="shared" si="31"/>
        <v>0</v>
      </c>
      <c r="Z164" s="1">
        <f t="shared" si="32"/>
        <v>7</v>
      </c>
      <c r="AA164" s="3">
        <f t="shared" si="23"/>
        <v>0.36249999999999999</v>
      </c>
      <c r="AB164" s="13">
        <f t="shared" si="24"/>
        <v>2.2707078684963966E-2</v>
      </c>
      <c r="AC164" s="13">
        <f t="shared" si="25"/>
        <v>0.50644999999999996</v>
      </c>
      <c r="AD164" s="13">
        <f t="shared" si="26"/>
        <v>9.4500000000000001E-3</v>
      </c>
      <c r="AE164" s="13">
        <f t="shared" si="27"/>
        <v>0.48549999999999999</v>
      </c>
      <c r="AF164" s="13">
        <f t="shared" si="28"/>
        <v>1.15E-2</v>
      </c>
      <c r="AG164" s="13">
        <f t="shared" si="29"/>
        <v>3.5E-4</v>
      </c>
    </row>
    <row r="165" spans="2:33" x14ac:dyDescent="0.3">
      <c r="B165" s="1">
        <f t="shared" si="22"/>
        <v>10134</v>
      </c>
      <c r="C165" s="11">
        <v>158</v>
      </c>
      <c r="D165" s="11">
        <v>9866</v>
      </c>
      <c r="E165" s="11">
        <v>182</v>
      </c>
      <c r="F165" s="11">
        <v>0</v>
      </c>
      <c r="G165" s="11">
        <v>9721</v>
      </c>
      <c r="H165" s="11">
        <v>0</v>
      </c>
      <c r="I165" s="11">
        <v>231</v>
      </c>
      <c r="J165" s="11">
        <v>59.31</v>
      </c>
      <c r="K165" s="11">
        <v>1.45</v>
      </c>
      <c r="L165" s="11">
        <v>25.8</v>
      </c>
      <c r="M165" s="11">
        <v>1.01</v>
      </c>
      <c r="N165" s="11">
        <v>6441</v>
      </c>
      <c r="O165" s="11">
        <v>3689</v>
      </c>
      <c r="P165" s="11">
        <v>59</v>
      </c>
      <c r="Q165" s="11">
        <v>3587</v>
      </c>
      <c r="R165" s="11">
        <v>43</v>
      </c>
      <c r="S165" s="11">
        <v>26</v>
      </c>
      <c r="T165" s="11">
        <v>1</v>
      </c>
      <c r="U165" s="11"/>
      <c r="V165" s="1">
        <f t="shared" si="30"/>
        <v>-7</v>
      </c>
      <c r="W165" s="1">
        <f t="shared" si="31"/>
        <v>11</v>
      </c>
      <c r="X165" s="1">
        <f t="shared" si="31"/>
        <v>0</v>
      </c>
      <c r="Y165" s="1">
        <f t="shared" si="31"/>
        <v>1</v>
      </c>
      <c r="Z165" s="1">
        <f t="shared" si="32"/>
        <v>5</v>
      </c>
      <c r="AA165" s="3">
        <f t="shared" si="23"/>
        <v>0.36249999999999999</v>
      </c>
      <c r="AB165" s="13">
        <f t="shared" si="24"/>
        <v>2.2794552989934873E-2</v>
      </c>
      <c r="AC165" s="13">
        <f t="shared" si="25"/>
        <v>0.50670000000000004</v>
      </c>
      <c r="AD165" s="13">
        <f t="shared" si="26"/>
        <v>9.1000000000000004E-3</v>
      </c>
      <c r="AE165" s="13">
        <f t="shared" si="27"/>
        <v>0.48604999999999998</v>
      </c>
      <c r="AF165" s="13">
        <f t="shared" si="28"/>
        <v>1.155E-2</v>
      </c>
      <c r="AG165" s="13">
        <f t="shared" si="29"/>
        <v>2.5000000000000001E-4</v>
      </c>
    </row>
    <row r="166" spans="2:33" x14ac:dyDescent="0.3">
      <c r="B166" s="1">
        <f t="shared" si="22"/>
        <v>10139</v>
      </c>
      <c r="C166" s="11">
        <v>159</v>
      </c>
      <c r="D166" s="11">
        <v>9861</v>
      </c>
      <c r="E166" s="11">
        <v>178</v>
      </c>
      <c r="F166" s="11">
        <v>0</v>
      </c>
      <c r="G166" s="11">
        <v>9730</v>
      </c>
      <c r="H166" s="11">
        <v>0</v>
      </c>
      <c r="I166" s="11">
        <v>231</v>
      </c>
      <c r="J166" s="11">
        <v>59.31</v>
      </c>
      <c r="K166" s="11">
        <v>1.45</v>
      </c>
      <c r="L166" s="11">
        <v>25.8</v>
      </c>
      <c r="M166" s="11">
        <v>1.01</v>
      </c>
      <c r="N166" s="11">
        <v>6443</v>
      </c>
      <c r="O166" s="11">
        <v>3692</v>
      </c>
      <c r="P166" s="11">
        <v>62</v>
      </c>
      <c r="Q166" s="11">
        <v>3587</v>
      </c>
      <c r="R166" s="11">
        <v>43</v>
      </c>
      <c r="S166" s="11">
        <v>26</v>
      </c>
      <c r="T166" s="11">
        <v>1</v>
      </c>
      <c r="U166" s="11"/>
      <c r="V166" s="1">
        <f t="shared" si="30"/>
        <v>-4</v>
      </c>
      <c r="W166" s="1">
        <f t="shared" si="31"/>
        <v>9</v>
      </c>
      <c r="X166" s="1">
        <f t="shared" si="31"/>
        <v>0</v>
      </c>
      <c r="Y166" s="1">
        <f t="shared" si="31"/>
        <v>0</v>
      </c>
      <c r="Z166" s="1">
        <f t="shared" si="32"/>
        <v>5</v>
      </c>
      <c r="AA166" s="3">
        <f t="shared" si="23"/>
        <v>0.36249999999999999</v>
      </c>
      <c r="AB166" s="13">
        <f t="shared" si="24"/>
        <v>2.2783311963704506E-2</v>
      </c>
      <c r="AC166" s="13">
        <f t="shared" si="25"/>
        <v>0.50695000000000001</v>
      </c>
      <c r="AD166" s="13">
        <f t="shared" si="26"/>
        <v>8.8999999999999999E-3</v>
      </c>
      <c r="AE166" s="13">
        <f t="shared" si="27"/>
        <v>0.48649999999999999</v>
      </c>
      <c r="AF166" s="13">
        <f t="shared" si="28"/>
        <v>1.155E-2</v>
      </c>
      <c r="AG166" s="13">
        <f t="shared" si="29"/>
        <v>2.5000000000000001E-4</v>
      </c>
    </row>
    <row r="167" spans="2:33" x14ac:dyDescent="0.3">
      <c r="B167" s="1">
        <f t="shared" si="22"/>
        <v>10143</v>
      </c>
      <c r="C167" s="11">
        <v>160</v>
      </c>
      <c r="D167" s="11">
        <v>9857</v>
      </c>
      <c r="E167" s="11">
        <v>174</v>
      </c>
      <c r="F167" s="11">
        <v>0</v>
      </c>
      <c r="G167" s="11">
        <v>9738</v>
      </c>
      <c r="H167" s="11">
        <v>0</v>
      </c>
      <c r="I167" s="11">
        <v>231</v>
      </c>
      <c r="J167" s="11">
        <v>59.31</v>
      </c>
      <c r="K167" s="11">
        <v>1.45</v>
      </c>
      <c r="L167" s="11">
        <v>25.8</v>
      </c>
      <c r="M167" s="11">
        <v>1.01</v>
      </c>
      <c r="N167" s="11">
        <v>6446</v>
      </c>
      <c r="O167" s="11">
        <v>3693</v>
      </c>
      <c r="P167" s="11">
        <v>61</v>
      </c>
      <c r="Q167" s="11">
        <v>3589</v>
      </c>
      <c r="R167" s="11">
        <v>43</v>
      </c>
      <c r="S167" s="11">
        <v>24</v>
      </c>
      <c r="T167" s="11">
        <v>1</v>
      </c>
      <c r="U167" s="11"/>
      <c r="V167" s="1">
        <f t="shared" si="30"/>
        <v>-4</v>
      </c>
      <c r="W167" s="1">
        <f t="shared" si="31"/>
        <v>8</v>
      </c>
      <c r="X167" s="1">
        <f t="shared" si="31"/>
        <v>0</v>
      </c>
      <c r="Y167" s="1">
        <f t="shared" si="31"/>
        <v>0</v>
      </c>
      <c r="Z167" s="1">
        <f t="shared" si="32"/>
        <v>4</v>
      </c>
      <c r="AA167" s="3">
        <f t="shared" si="23"/>
        <v>0.36249999999999999</v>
      </c>
      <c r="AB167" s="13">
        <f t="shared" si="24"/>
        <v>2.2774327122153208E-2</v>
      </c>
      <c r="AC167" s="13">
        <f t="shared" si="25"/>
        <v>0.50714999999999999</v>
      </c>
      <c r="AD167" s="13">
        <f t="shared" si="26"/>
        <v>8.6999999999999994E-3</v>
      </c>
      <c r="AE167" s="13">
        <f t="shared" si="27"/>
        <v>0.4869</v>
      </c>
      <c r="AF167" s="13">
        <f t="shared" si="28"/>
        <v>1.155E-2</v>
      </c>
      <c r="AG167" s="13">
        <f t="shared" si="29"/>
        <v>2.0000000000000001E-4</v>
      </c>
    </row>
    <row r="168" spans="2:33" x14ac:dyDescent="0.3">
      <c r="B168" s="1">
        <f t="shared" si="22"/>
        <v>10151</v>
      </c>
      <c r="C168" s="11">
        <v>161</v>
      </c>
      <c r="D168" s="11">
        <v>9849</v>
      </c>
      <c r="E168" s="11">
        <v>174</v>
      </c>
      <c r="F168" s="11">
        <v>0</v>
      </c>
      <c r="G168" s="11">
        <v>9746</v>
      </c>
      <c r="H168" s="11">
        <v>0</v>
      </c>
      <c r="I168" s="11">
        <v>231</v>
      </c>
      <c r="J168" s="11">
        <v>59.32</v>
      </c>
      <c r="K168" s="11">
        <v>1.45</v>
      </c>
      <c r="L168" s="11">
        <v>25.8</v>
      </c>
      <c r="M168" s="11">
        <v>1.01</v>
      </c>
      <c r="N168" s="11">
        <v>6451</v>
      </c>
      <c r="O168" s="11">
        <v>3696</v>
      </c>
      <c r="P168" s="11">
        <v>61</v>
      </c>
      <c r="Q168" s="11">
        <v>3592</v>
      </c>
      <c r="R168" s="11">
        <v>43</v>
      </c>
      <c r="S168" s="11">
        <v>23</v>
      </c>
      <c r="T168" s="11">
        <v>1</v>
      </c>
      <c r="U168" s="11"/>
      <c r="V168" s="1">
        <f t="shared" si="30"/>
        <v>0</v>
      </c>
      <c r="W168" s="1">
        <f t="shared" si="31"/>
        <v>8</v>
      </c>
      <c r="X168" s="1">
        <f t="shared" si="31"/>
        <v>0</v>
      </c>
      <c r="Y168" s="1">
        <f t="shared" si="31"/>
        <v>0</v>
      </c>
      <c r="Z168" s="1">
        <f t="shared" si="32"/>
        <v>8</v>
      </c>
      <c r="AA168" s="3">
        <f t="shared" si="23"/>
        <v>0.36249999999999999</v>
      </c>
      <c r="AB168" s="13">
        <f t="shared" si="24"/>
        <v>2.275637868190326E-2</v>
      </c>
      <c r="AC168" s="13">
        <f t="shared" si="25"/>
        <v>0.50754999999999995</v>
      </c>
      <c r="AD168" s="13">
        <f t="shared" si="26"/>
        <v>8.6999999999999994E-3</v>
      </c>
      <c r="AE168" s="13">
        <f t="shared" si="27"/>
        <v>0.48730000000000001</v>
      </c>
      <c r="AF168" s="13">
        <f t="shared" si="28"/>
        <v>1.155E-2</v>
      </c>
      <c r="AG168" s="13">
        <f t="shared" si="29"/>
        <v>4.0000000000000002E-4</v>
      </c>
    </row>
    <row r="169" spans="2:33" x14ac:dyDescent="0.3">
      <c r="B169" s="1">
        <f t="shared" si="22"/>
        <v>10152</v>
      </c>
      <c r="C169" s="11">
        <v>162</v>
      </c>
      <c r="D169" s="11">
        <v>9848</v>
      </c>
      <c r="E169" s="11">
        <v>158</v>
      </c>
      <c r="F169" s="11">
        <v>0</v>
      </c>
      <c r="G169" s="11">
        <v>9763</v>
      </c>
      <c r="H169" s="11">
        <v>0</v>
      </c>
      <c r="I169" s="11">
        <v>231</v>
      </c>
      <c r="J169" s="11">
        <v>59.32</v>
      </c>
      <c r="K169" s="11">
        <v>1.45</v>
      </c>
      <c r="L169" s="11">
        <v>25.8</v>
      </c>
      <c r="M169" s="11">
        <v>1.01</v>
      </c>
      <c r="N169" s="11">
        <v>6451</v>
      </c>
      <c r="O169" s="11">
        <v>3697</v>
      </c>
      <c r="P169" s="11">
        <v>54</v>
      </c>
      <c r="Q169" s="11">
        <v>3600</v>
      </c>
      <c r="R169" s="11">
        <v>43</v>
      </c>
      <c r="S169" s="11">
        <v>18</v>
      </c>
      <c r="T169" s="11">
        <v>0</v>
      </c>
      <c r="U169" s="11"/>
      <c r="V169" s="1">
        <f t="shared" si="30"/>
        <v>-16</v>
      </c>
      <c r="W169" s="1">
        <f t="shared" si="31"/>
        <v>17</v>
      </c>
      <c r="X169" s="1">
        <f t="shared" si="31"/>
        <v>0</v>
      </c>
      <c r="Y169" s="1">
        <f t="shared" si="31"/>
        <v>0</v>
      </c>
      <c r="Z169" s="1">
        <f t="shared" si="32"/>
        <v>1</v>
      </c>
      <c r="AA169" s="3">
        <f t="shared" si="23"/>
        <v>0.36249999999999999</v>
      </c>
      <c r="AB169" s="13">
        <f t="shared" si="24"/>
        <v>2.2754137115839245E-2</v>
      </c>
      <c r="AC169" s="13">
        <f t="shared" si="25"/>
        <v>0.50760000000000005</v>
      </c>
      <c r="AD169" s="13">
        <f t="shared" si="26"/>
        <v>7.9000000000000008E-3</v>
      </c>
      <c r="AE169" s="13">
        <f t="shared" si="27"/>
        <v>0.48814999999999997</v>
      </c>
      <c r="AF169" s="13">
        <f t="shared" si="28"/>
        <v>1.155E-2</v>
      </c>
      <c r="AG169" s="13">
        <f t="shared" si="29"/>
        <v>5.0000000000000002E-5</v>
      </c>
    </row>
    <row r="170" spans="2:33" x14ac:dyDescent="0.3">
      <c r="B170" s="1">
        <f t="shared" si="22"/>
        <v>10154</v>
      </c>
      <c r="C170" s="11">
        <v>163</v>
      </c>
      <c r="D170" s="11">
        <v>9846</v>
      </c>
      <c r="E170" s="11">
        <v>158</v>
      </c>
      <c r="F170" s="11">
        <v>0</v>
      </c>
      <c r="G170" s="11">
        <v>9765</v>
      </c>
      <c r="H170" s="11">
        <v>0</v>
      </c>
      <c r="I170" s="11">
        <v>231</v>
      </c>
      <c r="J170" s="11">
        <v>59.33</v>
      </c>
      <c r="K170" s="11">
        <v>1.45</v>
      </c>
      <c r="L170" s="11">
        <v>25.8</v>
      </c>
      <c r="M170" s="11">
        <v>1.01</v>
      </c>
      <c r="N170" s="11">
        <v>6453</v>
      </c>
      <c r="O170" s="11">
        <v>3697</v>
      </c>
      <c r="P170" s="11">
        <v>54</v>
      </c>
      <c r="Q170" s="11">
        <v>3600</v>
      </c>
      <c r="R170" s="11">
        <v>43</v>
      </c>
      <c r="S170" s="11">
        <v>18</v>
      </c>
      <c r="T170" s="11">
        <v>0</v>
      </c>
      <c r="U170" s="11"/>
      <c r="V170" s="1">
        <f t="shared" si="30"/>
        <v>0</v>
      </c>
      <c r="W170" s="1">
        <f t="shared" si="31"/>
        <v>2</v>
      </c>
      <c r="X170" s="1">
        <f t="shared" si="31"/>
        <v>0</v>
      </c>
      <c r="Y170" s="1">
        <f t="shared" si="31"/>
        <v>0</v>
      </c>
      <c r="Z170" s="1">
        <f t="shared" si="32"/>
        <v>2</v>
      </c>
      <c r="AA170" s="3">
        <f t="shared" si="23"/>
        <v>0.36249999999999999</v>
      </c>
      <c r="AB170" s="13">
        <f t="shared" si="24"/>
        <v>2.2749655308252906E-2</v>
      </c>
      <c r="AC170" s="13">
        <f t="shared" si="25"/>
        <v>0.50770000000000004</v>
      </c>
      <c r="AD170" s="13">
        <f t="shared" si="26"/>
        <v>7.9000000000000008E-3</v>
      </c>
      <c r="AE170" s="13">
        <f t="shared" si="27"/>
        <v>0.48825000000000002</v>
      </c>
      <c r="AF170" s="13">
        <f t="shared" si="28"/>
        <v>1.155E-2</v>
      </c>
      <c r="AG170" s="13">
        <f t="shared" si="29"/>
        <v>1E-4</v>
      </c>
    </row>
    <row r="171" spans="2:33" x14ac:dyDescent="0.3">
      <c r="B171" s="1">
        <f t="shared" si="22"/>
        <v>10157</v>
      </c>
      <c r="C171" s="11">
        <v>164</v>
      </c>
      <c r="D171" s="11">
        <v>9843</v>
      </c>
      <c r="E171" s="11">
        <v>148</v>
      </c>
      <c r="F171" s="11">
        <v>0</v>
      </c>
      <c r="G171" s="11">
        <v>9778</v>
      </c>
      <c r="H171" s="11">
        <v>0</v>
      </c>
      <c r="I171" s="11">
        <v>231</v>
      </c>
      <c r="J171" s="11">
        <v>59.34</v>
      </c>
      <c r="K171" s="11">
        <v>1.45</v>
      </c>
      <c r="L171" s="11">
        <v>25.8</v>
      </c>
      <c r="M171" s="11">
        <v>1.01</v>
      </c>
      <c r="N171" s="11">
        <v>6453</v>
      </c>
      <c r="O171" s="11">
        <v>3700</v>
      </c>
      <c r="P171" s="11">
        <v>54</v>
      </c>
      <c r="Q171" s="11">
        <v>3603</v>
      </c>
      <c r="R171" s="11">
        <v>43</v>
      </c>
      <c r="S171" s="11">
        <v>17</v>
      </c>
      <c r="T171" s="11">
        <v>0</v>
      </c>
      <c r="U171" s="11"/>
      <c r="V171" s="1">
        <f t="shared" si="30"/>
        <v>-10</v>
      </c>
      <c r="W171" s="1">
        <f t="shared" si="31"/>
        <v>13</v>
      </c>
      <c r="X171" s="1">
        <f t="shared" si="31"/>
        <v>0</v>
      </c>
      <c r="Y171" s="1">
        <f t="shared" si="31"/>
        <v>0</v>
      </c>
      <c r="Z171" s="1">
        <f t="shared" si="32"/>
        <v>3</v>
      </c>
      <c r="AA171" s="3">
        <f t="shared" si="23"/>
        <v>0.36249999999999999</v>
      </c>
      <c r="AB171" s="13">
        <f t="shared" si="24"/>
        <v>2.2742935906271536E-2</v>
      </c>
      <c r="AC171" s="13">
        <f t="shared" si="25"/>
        <v>0.50785000000000002</v>
      </c>
      <c r="AD171" s="13">
        <f t="shared" si="26"/>
        <v>7.4000000000000003E-3</v>
      </c>
      <c r="AE171" s="13">
        <f t="shared" si="27"/>
        <v>0.4889</v>
      </c>
      <c r="AF171" s="13">
        <f t="shared" si="28"/>
        <v>1.155E-2</v>
      </c>
      <c r="AG171" s="13">
        <f t="shared" si="29"/>
        <v>1.4999999999999999E-4</v>
      </c>
    </row>
    <row r="172" spans="2:33" x14ac:dyDescent="0.3">
      <c r="B172" s="1">
        <f t="shared" si="22"/>
        <v>10161</v>
      </c>
      <c r="C172" s="11">
        <v>165</v>
      </c>
      <c r="D172" s="11">
        <v>9839</v>
      </c>
      <c r="E172" s="11">
        <v>145</v>
      </c>
      <c r="F172" s="11">
        <v>0</v>
      </c>
      <c r="G172" s="11">
        <v>9784</v>
      </c>
      <c r="H172" s="11">
        <v>0</v>
      </c>
      <c r="I172" s="11">
        <v>232</v>
      </c>
      <c r="J172" s="11">
        <v>59.34</v>
      </c>
      <c r="K172" s="11">
        <v>1.45</v>
      </c>
      <c r="L172" s="11">
        <v>25.8</v>
      </c>
      <c r="M172" s="11">
        <v>1.01</v>
      </c>
      <c r="N172" s="11">
        <v>6456</v>
      </c>
      <c r="O172" s="11">
        <v>3701</v>
      </c>
      <c r="P172" s="11">
        <v>54</v>
      </c>
      <c r="Q172" s="11">
        <v>3604</v>
      </c>
      <c r="R172" s="11">
        <v>43</v>
      </c>
      <c r="S172" s="11">
        <v>18</v>
      </c>
      <c r="T172" s="11">
        <v>0</v>
      </c>
      <c r="U172" s="11"/>
      <c r="V172" s="1">
        <f t="shared" si="30"/>
        <v>-3</v>
      </c>
      <c r="W172" s="1">
        <f t="shared" si="31"/>
        <v>6</v>
      </c>
      <c r="X172" s="1">
        <f t="shared" si="31"/>
        <v>0</v>
      </c>
      <c r="Y172" s="1">
        <f t="shared" si="31"/>
        <v>1</v>
      </c>
      <c r="Z172" s="1">
        <f t="shared" si="32"/>
        <v>4</v>
      </c>
      <c r="AA172" s="3">
        <f t="shared" si="23"/>
        <v>0.36249999999999999</v>
      </c>
      <c r="AB172" s="13">
        <f t="shared" si="24"/>
        <v>2.2832398385985633E-2</v>
      </c>
      <c r="AC172" s="13">
        <f t="shared" si="25"/>
        <v>0.50805</v>
      </c>
      <c r="AD172" s="13">
        <f t="shared" si="26"/>
        <v>7.2500000000000004E-3</v>
      </c>
      <c r="AE172" s="13">
        <f t="shared" si="27"/>
        <v>0.48920000000000002</v>
      </c>
      <c r="AF172" s="13">
        <f t="shared" si="28"/>
        <v>1.1599999999999999E-2</v>
      </c>
      <c r="AG172" s="13">
        <f t="shared" si="29"/>
        <v>2.0000000000000001E-4</v>
      </c>
    </row>
    <row r="173" spans="2:33" x14ac:dyDescent="0.3">
      <c r="B173" s="1">
        <f t="shared" si="22"/>
        <v>10164</v>
      </c>
      <c r="C173" s="11">
        <v>166</v>
      </c>
      <c r="D173" s="11">
        <v>9836</v>
      </c>
      <c r="E173" s="11">
        <v>136</v>
      </c>
      <c r="F173" s="11">
        <v>0</v>
      </c>
      <c r="G173" s="11">
        <v>9796</v>
      </c>
      <c r="H173" s="11">
        <v>0</v>
      </c>
      <c r="I173" s="11">
        <v>232</v>
      </c>
      <c r="J173" s="11">
        <v>59.34</v>
      </c>
      <c r="K173" s="11">
        <v>1.45</v>
      </c>
      <c r="L173" s="11">
        <v>25.8</v>
      </c>
      <c r="M173" s="11">
        <v>1.01</v>
      </c>
      <c r="N173" s="11">
        <v>6457</v>
      </c>
      <c r="O173" s="11">
        <v>3703</v>
      </c>
      <c r="P173" s="11">
        <v>51</v>
      </c>
      <c r="Q173" s="11">
        <v>3609</v>
      </c>
      <c r="R173" s="11">
        <v>43</v>
      </c>
      <c r="S173" s="11">
        <v>14</v>
      </c>
      <c r="T173" s="11">
        <v>0</v>
      </c>
      <c r="U173" s="11"/>
      <c r="V173" s="1">
        <f t="shared" si="30"/>
        <v>-9</v>
      </c>
      <c r="W173" s="1">
        <f t="shared" si="31"/>
        <v>12</v>
      </c>
      <c r="X173" s="1">
        <f t="shared" si="31"/>
        <v>0</v>
      </c>
      <c r="Y173" s="1">
        <f t="shared" si="31"/>
        <v>0</v>
      </c>
      <c r="Z173" s="1">
        <f t="shared" si="32"/>
        <v>3</v>
      </c>
      <c r="AA173" s="3">
        <f t="shared" si="23"/>
        <v>0.36249999999999999</v>
      </c>
      <c r="AB173" s="13">
        <f t="shared" si="24"/>
        <v>2.2825659189295553E-2</v>
      </c>
      <c r="AC173" s="13">
        <f t="shared" si="25"/>
        <v>0.50819999999999999</v>
      </c>
      <c r="AD173" s="13">
        <f t="shared" si="26"/>
        <v>6.7999999999999996E-3</v>
      </c>
      <c r="AE173" s="13">
        <f t="shared" si="27"/>
        <v>0.48980000000000001</v>
      </c>
      <c r="AF173" s="13">
        <f t="shared" si="28"/>
        <v>1.1599999999999999E-2</v>
      </c>
      <c r="AG173" s="13">
        <f t="shared" si="29"/>
        <v>1.4999999999999999E-4</v>
      </c>
    </row>
    <row r="174" spans="2:33" x14ac:dyDescent="0.3">
      <c r="B174" s="1">
        <f t="shared" si="22"/>
        <v>10167</v>
      </c>
      <c r="C174" s="11">
        <v>167</v>
      </c>
      <c r="D174" s="11">
        <v>9833</v>
      </c>
      <c r="E174" s="11">
        <v>133</v>
      </c>
      <c r="F174" s="11">
        <v>0</v>
      </c>
      <c r="G174" s="11">
        <v>9802</v>
      </c>
      <c r="H174" s="11">
        <v>0</v>
      </c>
      <c r="I174" s="11">
        <v>232</v>
      </c>
      <c r="J174" s="11">
        <v>59.35</v>
      </c>
      <c r="K174" s="11">
        <v>1.45</v>
      </c>
      <c r="L174" s="11">
        <v>25.8</v>
      </c>
      <c r="M174" s="11">
        <v>1.01</v>
      </c>
      <c r="N174" s="11">
        <v>6459</v>
      </c>
      <c r="O174" s="11">
        <v>3704</v>
      </c>
      <c r="P174" s="11">
        <v>50</v>
      </c>
      <c r="Q174" s="11">
        <v>3611</v>
      </c>
      <c r="R174" s="11">
        <v>43</v>
      </c>
      <c r="S174" s="11">
        <v>13</v>
      </c>
      <c r="T174" s="11">
        <v>0</v>
      </c>
      <c r="U174" s="11"/>
      <c r="V174" s="1">
        <f t="shared" si="30"/>
        <v>-3</v>
      </c>
      <c r="W174" s="1">
        <f t="shared" si="31"/>
        <v>6</v>
      </c>
      <c r="X174" s="1">
        <f t="shared" si="31"/>
        <v>0</v>
      </c>
      <c r="Y174" s="1">
        <f t="shared" si="31"/>
        <v>0</v>
      </c>
      <c r="Z174" s="1">
        <f t="shared" si="32"/>
        <v>3</v>
      </c>
      <c r="AA174" s="3">
        <f t="shared" si="23"/>
        <v>0.36249999999999999</v>
      </c>
      <c r="AB174" s="13">
        <f t="shared" si="24"/>
        <v>2.2818923969705911E-2</v>
      </c>
      <c r="AC174" s="13">
        <f t="shared" si="25"/>
        <v>0.50834999999999997</v>
      </c>
      <c r="AD174" s="13">
        <f t="shared" si="26"/>
        <v>6.6499999999999997E-3</v>
      </c>
      <c r="AE174" s="13">
        <f t="shared" si="27"/>
        <v>0.49009999999999998</v>
      </c>
      <c r="AF174" s="13">
        <f t="shared" si="28"/>
        <v>1.1599999999999999E-2</v>
      </c>
      <c r="AG174" s="13">
        <f t="shared" si="29"/>
        <v>1.4999999999999999E-4</v>
      </c>
    </row>
    <row r="175" spans="2:33" x14ac:dyDescent="0.3">
      <c r="B175" s="1">
        <f t="shared" si="22"/>
        <v>10172</v>
      </c>
      <c r="C175" s="11">
        <v>168</v>
      </c>
      <c r="D175" s="11">
        <v>9828</v>
      </c>
      <c r="E175" s="11">
        <v>130</v>
      </c>
      <c r="F175" s="11">
        <v>0</v>
      </c>
      <c r="G175" s="11">
        <v>9809</v>
      </c>
      <c r="H175" s="11">
        <v>0</v>
      </c>
      <c r="I175" s="11">
        <v>233</v>
      </c>
      <c r="J175" s="11">
        <v>59.35</v>
      </c>
      <c r="K175" s="11">
        <v>1.45</v>
      </c>
      <c r="L175" s="11">
        <v>25.8</v>
      </c>
      <c r="M175" s="11">
        <v>1.01</v>
      </c>
      <c r="N175" s="11">
        <v>6460</v>
      </c>
      <c r="O175" s="11">
        <v>3708</v>
      </c>
      <c r="P175" s="11">
        <v>53</v>
      </c>
      <c r="Q175" s="11">
        <v>3612</v>
      </c>
      <c r="R175" s="11">
        <v>43</v>
      </c>
      <c r="S175" s="11">
        <v>12</v>
      </c>
      <c r="T175" s="11">
        <v>0</v>
      </c>
      <c r="U175" s="11"/>
      <c r="V175" s="1">
        <f t="shared" si="30"/>
        <v>-3</v>
      </c>
      <c r="W175" s="1">
        <f t="shared" si="31"/>
        <v>7</v>
      </c>
      <c r="X175" s="1">
        <f t="shared" si="31"/>
        <v>0</v>
      </c>
      <c r="Y175" s="1">
        <f t="shared" si="31"/>
        <v>1</v>
      </c>
      <c r="Z175" s="1">
        <f t="shared" si="32"/>
        <v>5</v>
      </c>
      <c r="AA175" s="3">
        <f t="shared" si="23"/>
        <v>0.36249999999999999</v>
      </c>
      <c r="AB175" s="13">
        <f t="shared" si="24"/>
        <v>2.290601651592607E-2</v>
      </c>
      <c r="AC175" s="13">
        <f t="shared" si="25"/>
        <v>0.50860000000000005</v>
      </c>
      <c r="AD175" s="13">
        <f t="shared" si="26"/>
        <v>6.4999999999999997E-3</v>
      </c>
      <c r="AE175" s="13">
        <f t="shared" si="27"/>
        <v>0.49045</v>
      </c>
      <c r="AF175" s="13">
        <f t="shared" si="28"/>
        <v>1.1650000000000001E-2</v>
      </c>
      <c r="AG175" s="13">
        <f t="shared" si="29"/>
        <v>2.5000000000000001E-4</v>
      </c>
    </row>
    <row r="176" spans="2:33" x14ac:dyDescent="0.3">
      <c r="B176" s="1">
        <f t="shared" si="22"/>
        <v>10173</v>
      </c>
      <c r="C176" s="11">
        <v>169</v>
      </c>
      <c r="D176" s="11">
        <v>9827</v>
      </c>
      <c r="E176" s="11">
        <v>126</v>
      </c>
      <c r="F176" s="11">
        <v>0</v>
      </c>
      <c r="G176" s="11">
        <v>9814</v>
      </c>
      <c r="H176" s="11">
        <v>0</v>
      </c>
      <c r="I176" s="11">
        <v>233</v>
      </c>
      <c r="J176" s="11">
        <v>59.36</v>
      </c>
      <c r="K176" s="11">
        <v>1.45</v>
      </c>
      <c r="L176" s="11">
        <v>25.8</v>
      </c>
      <c r="M176" s="11">
        <v>1.01</v>
      </c>
      <c r="N176" s="11">
        <v>6461</v>
      </c>
      <c r="O176" s="11">
        <v>3708</v>
      </c>
      <c r="P176" s="11">
        <v>52</v>
      </c>
      <c r="Q176" s="11">
        <v>3613</v>
      </c>
      <c r="R176" s="11">
        <v>43</v>
      </c>
      <c r="S176" s="11">
        <v>13</v>
      </c>
      <c r="T176" s="11">
        <v>0</v>
      </c>
      <c r="U176" s="11"/>
      <c r="V176" s="1">
        <f t="shared" si="30"/>
        <v>-4</v>
      </c>
      <c r="W176" s="1">
        <f t="shared" si="31"/>
        <v>5</v>
      </c>
      <c r="X176" s="1">
        <f t="shared" si="31"/>
        <v>0</v>
      </c>
      <c r="Y176" s="1">
        <f t="shared" si="31"/>
        <v>0</v>
      </c>
      <c r="Z176" s="1">
        <f t="shared" si="32"/>
        <v>1</v>
      </c>
      <c r="AA176" s="3">
        <f t="shared" si="23"/>
        <v>0.36249999999999999</v>
      </c>
      <c r="AB176" s="13">
        <f t="shared" si="24"/>
        <v>2.290376486778728E-2</v>
      </c>
      <c r="AC176" s="13">
        <f t="shared" si="25"/>
        <v>0.50865000000000005</v>
      </c>
      <c r="AD176" s="13">
        <f t="shared" si="26"/>
        <v>6.3E-3</v>
      </c>
      <c r="AE176" s="13">
        <f t="shared" si="27"/>
        <v>0.49070000000000003</v>
      </c>
      <c r="AF176" s="13">
        <f t="shared" si="28"/>
        <v>1.1650000000000001E-2</v>
      </c>
      <c r="AG176" s="13">
        <f t="shared" si="29"/>
        <v>5.0000000000000002E-5</v>
      </c>
    </row>
    <row r="177" spans="2:33" x14ac:dyDescent="0.3">
      <c r="B177" s="1">
        <f t="shared" si="22"/>
        <v>10175</v>
      </c>
      <c r="C177" s="11">
        <v>170</v>
      </c>
      <c r="D177" s="11">
        <v>9825</v>
      </c>
      <c r="E177" s="11">
        <v>125</v>
      </c>
      <c r="F177" s="11">
        <v>0</v>
      </c>
      <c r="G177" s="11">
        <v>9817</v>
      </c>
      <c r="H177" s="11">
        <v>0</v>
      </c>
      <c r="I177" s="11">
        <v>233</v>
      </c>
      <c r="J177" s="11">
        <v>59.37</v>
      </c>
      <c r="K177" s="11">
        <v>1.45</v>
      </c>
      <c r="L177" s="11">
        <v>25.8</v>
      </c>
      <c r="M177" s="11">
        <v>1.01</v>
      </c>
      <c r="N177" s="11">
        <v>6463</v>
      </c>
      <c r="O177" s="11">
        <v>3708</v>
      </c>
      <c r="P177" s="11">
        <v>51</v>
      </c>
      <c r="Q177" s="11">
        <v>3614</v>
      </c>
      <c r="R177" s="11">
        <v>43</v>
      </c>
      <c r="S177" s="11">
        <v>13</v>
      </c>
      <c r="T177" s="11">
        <v>0</v>
      </c>
      <c r="U177" s="11"/>
      <c r="V177" s="1">
        <f t="shared" si="30"/>
        <v>-1</v>
      </c>
      <c r="W177" s="1">
        <f t="shared" si="31"/>
        <v>3</v>
      </c>
      <c r="X177" s="1">
        <f t="shared" si="31"/>
        <v>0</v>
      </c>
      <c r="Y177" s="1">
        <f t="shared" si="31"/>
        <v>0</v>
      </c>
      <c r="Z177" s="1">
        <f t="shared" si="32"/>
        <v>2</v>
      </c>
      <c r="AA177" s="3">
        <f t="shared" si="23"/>
        <v>0.36249999999999999</v>
      </c>
      <c r="AB177" s="13">
        <f t="shared" si="24"/>
        <v>2.28992628992629E-2</v>
      </c>
      <c r="AC177" s="13">
        <f t="shared" si="25"/>
        <v>0.50875000000000004</v>
      </c>
      <c r="AD177" s="13">
        <f t="shared" si="26"/>
        <v>6.2500000000000003E-3</v>
      </c>
      <c r="AE177" s="13">
        <f t="shared" si="27"/>
        <v>0.49085000000000001</v>
      </c>
      <c r="AF177" s="13">
        <f t="shared" si="28"/>
        <v>1.1650000000000001E-2</v>
      </c>
      <c r="AG177" s="13">
        <f t="shared" si="29"/>
        <v>1E-4</v>
      </c>
    </row>
    <row r="178" spans="2:33" x14ac:dyDescent="0.3">
      <c r="B178" s="1">
        <f t="shared" si="22"/>
        <v>10181</v>
      </c>
      <c r="C178" s="11">
        <v>171</v>
      </c>
      <c r="D178" s="11">
        <v>9819</v>
      </c>
      <c r="E178" s="11">
        <v>127</v>
      </c>
      <c r="F178" s="11">
        <v>0</v>
      </c>
      <c r="G178" s="11">
        <v>9821</v>
      </c>
      <c r="H178" s="11">
        <v>0</v>
      </c>
      <c r="I178" s="11">
        <v>233</v>
      </c>
      <c r="J178" s="11">
        <v>59.37</v>
      </c>
      <c r="K178" s="11">
        <v>1.45</v>
      </c>
      <c r="L178" s="11">
        <v>25.8</v>
      </c>
      <c r="M178" s="11">
        <v>1.01</v>
      </c>
      <c r="N178" s="11">
        <v>6466</v>
      </c>
      <c r="O178" s="11">
        <v>3711</v>
      </c>
      <c r="P178" s="11">
        <v>53</v>
      </c>
      <c r="Q178" s="11">
        <v>3615</v>
      </c>
      <c r="R178" s="11">
        <v>43</v>
      </c>
      <c r="S178" s="11">
        <v>12</v>
      </c>
      <c r="T178" s="11">
        <v>0</v>
      </c>
      <c r="U178" s="11"/>
      <c r="V178" s="1">
        <f t="shared" si="30"/>
        <v>2</v>
      </c>
      <c r="W178" s="1">
        <f t="shared" si="31"/>
        <v>4</v>
      </c>
      <c r="X178" s="1">
        <f t="shared" si="31"/>
        <v>0</v>
      </c>
      <c r="Y178" s="1">
        <f t="shared" si="31"/>
        <v>0</v>
      </c>
      <c r="Z178" s="1">
        <f t="shared" si="32"/>
        <v>6</v>
      </c>
      <c r="AA178" s="3">
        <f t="shared" si="23"/>
        <v>0.36249999999999999</v>
      </c>
      <c r="AB178" s="13">
        <f t="shared" si="24"/>
        <v>2.2885767606325508E-2</v>
      </c>
      <c r="AC178" s="13">
        <f t="shared" si="25"/>
        <v>0.50905</v>
      </c>
      <c r="AD178" s="13">
        <f t="shared" si="26"/>
        <v>6.3499999999999997E-3</v>
      </c>
      <c r="AE178" s="13">
        <f t="shared" si="27"/>
        <v>0.49104999999999999</v>
      </c>
      <c r="AF178" s="13">
        <f t="shared" si="28"/>
        <v>1.1650000000000001E-2</v>
      </c>
      <c r="AG178" s="13">
        <f t="shared" si="29"/>
        <v>2.9999999999999997E-4</v>
      </c>
    </row>
    <row r="179" spans="2:33" x14ac:dyDescent="0.3">
      <c r="B179" s="1">
        <f t="shared" si="22"/>
        <v>10184</v>
      </c>
      <c r="C179" s="11">
        <v>172</v>
      </c>
      <c r="D179" s="11">
        <v>9816</v>
      </c>
      <c r="E179" s="11">
        <v>122</v>
      </c>
      <c r="F179" s="11">
        <v>0</v>
      </c>
      <c r="G179" s="11">
        <v>9829</v>
      </c>
      <c r="H179" s="11">
        <v>0</v>
      </c>
      <c r="I179" s="11">
        <v>233</v>
      </c>
      <c r="J179" s="11">
        <v>59.38</v>
      </c>
      <c r="K179" s="11">
        <v>1.45</v>
      </c>
      <c r="L179" s="11">
        <v>25.8</v>
      </c>
      <c r="M179" s="11">
        <v>1.01</v>
      </c>
      <c r="N179" s="11">
        <v>6468</v>
      </c>
      <c r="O179" s="11">
        <v>3712</v>
      </c>
      <c r="P179" s="11">
        <v>50</v>
      </c>
      <c r="Q179" s="11">
        <v>3619</v>
      </c>
      <c r="R179" s="11">
        <v>43</v>
      </c>
      <c r="S179" s="11">
        <v>10</v>
      </c>
      <c r="T179" s="11">
        <v>0</v>
      </c>
      <c r="U179" s="11"/>
      <c r="V179" s="1">
        <f t="shared" si="30"/>
        <v>-5</v>
      </c>
      <c r="W179" s="1">
        <f t="shared" si="31"/>
        <v>8</v>
      </c>
      <c r="X179" s="1">
        <f t="shared" si="31"/>
        <v>0</v>
      </c>
      <c r="Y179" s="1">
        <f t="shared" si="31"/>
        <v>0</v>
      </c>
      <c r="Z179" s="1">
        <f t="shared" si="32"/>
        <v>3</v>
      </c>
      <c r="AA179" s="3">
        <f t="shared" si="23"/>
        <v>0.36249999999999999</v>
      </c>
      <c r="AB179" s="13">
        <f t="shared" si="24"/>
        <v>2.2879025923016497E-2</v>
      </c>
      <c r="AC179" s="13">
        <f t="shared" si="25"/>
        <v>0.50919999999999999</v>
      </c>
      <c r="AD179" s="13">
        <f t="shared" si="26"/>
        <v>6.1000000000000004E-3</v>
      </c>
      <c r="AE179" s="13">
        <f t="shared" si="27"/>
        <v>0.49145</v>
      </c>
      <c r="AF179" s="13">
        <f t="shared" si="28"/>
        <v>1.1650000000000001E-2</v>
      </c>
      <c r="AG179" s="13">
        <f t="shared" si="29"/>
        <v>1.4999999999999999E-4</v>
      </c>
    </row>
    <row r="180" spans="2:33" x14ac:dyDescent="0.3">
      <c r="B180" s="1">
        <f t="shared" si="22"/>
        <v>10187</v>
      </c>
      <c r="C180" s="11">
        <v>173</v>
      </c>
      <c r="D180" s="11">
        <v>9813</v>
      </c>
      <c r="E180" s="11">
        <v>117</v>
      </c>
      <c r="F180" s="11">
        <v>0</v>
      </c>
      <c r="G180" s="11">
        <v>9837</v>
      </c>
      <c r="H180" s="11">
        <v>0</v>
      </c>
      <c r="I180" s="11">
        <v>233</v>
      </c>
      <c r="J180" s="11">
        <v>59.38</v>
      </c>
      <c r="K180" s="11">
        <v>1.45</v>
      </c>
      <c r="L180" s="11">
        <v>25.8</v>
      </c>
      <c r="M180" s="11">
        <v>1.01</v>
      </c>
      <c r="N180" s="11">
        <v>6470</v>
      </c>
      <c r="O180" s="11">
        <v>3713</v>
      </c>
      <c r="P180" s="11">
        <v>48</v>
      </c>
      <c r="Q180" s="11">
        <v>3622</v>
      </c>
      <c r="R180" s="11">
        <v>43</v>
      </c>
      <c r="S180" s="11">
        <v>10</v>
      </c>
      <c r="T180" s="11">
        <v>0</v>
      </c>
      <c r="U180" s="11"/>
      <c r="V180" s="1">
        <f t="shared" si="30"/>
        <v>-5</v>
      </c>
      <c r="W180" s="1">
        <f t="shared" si="31"/>
        <v>8</v>
      </c>
      <c r="X180" s="1">
        <f t="shared" si="31"/>
        <v>0</v>
      </c>
      <c r="Y180" s="1">
        <f t="shared" si="31"/>
        <v>0</v>
      </c>
      <c r="Z180" s="1">
        <f t="shared" si="32"/>
        <v>3</v>
      </c>
      <c r="AA180" s="3">
        <f t="shared" si="23"/>
        <v>0.36249999999999999</v>
      </c>
      <c r="AB180" s="13">
        <f t="shared" si="24"/>
        <v>2.2872288210464317E-2</v>
      </c>
      <c r="AC180" s="13">
        <f t="shared" si="25"/>
        <v>0.50934999999999997</v>
      </c>
      <c r="AD180" s="13">
        <f t="shared" si="26"/>
        <v>5.8500000000000002E-3</v>
      </c>
      <c r="AE180" s="13">
        <f t="shared" si="27"/>
        <v>0.49185000000000001</v>
      </c>
      <c r="AF180" s="13">
        <f t="shared" si="28"/>
        <v>1.1650000000000001E-2</v>
      </c>
      <c r="AG180" s="13">
        <f t="shared" si="29"/>
        <v>1.4999999999999999E-4</v>
      </c>
    </row>
    <row r="181" spans="2:33" x14ac:dyDescent="0.3">
      <c r="B181" s="1">
        <f t="shared" si="22"/>
        <v>10188</v>
      </c>
      <c r="C181" s="11">
        <v>174</v>
      </c>
      <c r="D181" s="11">
        <v>9812</v>
      </c>
      <c r="E181" s="11">
        <v>111</v>
      </c>
      <c r="F181" s="11">
        <v>0</v>
      </c>
      <c r="G181" s="11">
        <v>9844</v>
      </c>
      <c r="H181" s="11">
        <v>0</v>
      </c>
      <c r="I181" s="11">
        <v>233</v>
      </c>
      <c r="J181" s="11">
        <v>59.39</v>
      </c>
      <c r="K181" s="11">
        <v>1.45</v>
      </c>
      <c r="L181" s="11">
        <v>25.8</v>
      </c>
      <c r="M181" s="11">
        <v>1.01</v>
      </c>
      <c r="N181" s="11">
        <v>6470</v>
      </c>
      <c r="O181" s="11">
        <v>3714</v>
      </c>
      <c r="P181" s="11">
        <v>46</v>
      </c>
      <c r="Q181" s="11">
        <v>3625</v>
      </c>
      <c r="R181" s="11">
        <v>43</v>
      </c>
      <c r="S181" s="11">
        <v>10</v>
      </c>
      <c r="T181" s="11">
        <v>0</v>
      </c>
      <c r="U181" s="11"/>
      <c r="V181" s="1">
        <f t="shared" si="30"/>
        <v>-6</v>
      </c>
      <c r="W181" s="1">
        <f t="shared" si="31"/>
        <v>7</v>
      </c>
      <c r="X181" s="1">
        <f t="shared" si="31"/>
        <v>0</v>
      </c>
      <c r="Y181" s="1">
        <f t="shared" si="31"/>
        <v>0</v>
      </c>
      <c r="Z181" s="1">
        <f t="shared" si="32"/>
        <v>1</v>
      </c>
      <c r="AA181" s="3">
        <f t="shared" si="23"/>
        <v>0.36249999999999999</v>
      </c>
      <c r="AB181" s="13">
        <f t="shared" si="24"/>
        <v>2.287004318806439E-2</v>
      </c>
      <c r="AC181" s="13">
        <f t="shared" si="25"/>
        <v>0.50939999999999996</v>
      </c>
      <c r="AD181" s="13">
        <f t="shared" si="26"/>
        <v>5.5500000000000002E-3</v>
      </c>
      <c r="AE181" s="13">
        <f t="shared" si="27"/>
        <v>0.49220000000000003</v>
      </c>
      <c r="AF181" s="13">
        <f t="shared" si="28"/>
        <v>1.1650000000000001E-2</v>
      </c>
      <c r="AG181" s="13">
        <f t="shared" si="29"/>
        <v>5.0000000000000002E-5</v>
      </c>
    </row>
    <row r="182" spans="2:33" x14ac:dyDescent="0.3">
      <c r="B182" s="1">
        <f t="shared" si="22"/>
        <v>10195</v>
      </c>
      <c r="C182" s="11">
        <v>175</v>
      </c>
      <c r="D182" s="11">
        <v>9805</v>
      </c>
      <c r="E182" s="11">
        <v>112</v>
      </c>
      <c r="F182" s="11">
        <v>0</v>
      </c>
      <c r="G182" s="11">
        <v>9850</v>
      </c>
      <c r="H182" s="11">
        <v>0</v>
      </c>
      <c r="I182" s="11">
        <v>233</v>
      </c>
      <c r="J182" s="11">
        <v>59.39</v>
      </c>
      <c r="K182" s="11">
        <v>1.45</v>
      </c>
      <c r="L182" s="11">
        <v>25.8</v>
      </c>
      <c r="M182" s="11">
        <v>1.01</v>
      </c>
      <c r="N182" s="11">
        <v>6473</v>
      </c>
      <c r="O182" s="11">
        <v>3718</v>
      </c>
      <c r="P182" s="11">
        <v>48</v>
      </c>
      <c r="Q182" s="11">
        <v>3627</v>
      </c>
      <c r="R182" s="11">
        <v>43</v>
      </c>
      <c r="S182" s="11">
        <v>10</v>
      </c>
      <c r="T182" s="11">
        <v>0</v>
      </c>
      <c r="U182" s="11"/>
      <c r="V182" s="1">
        <f t="shared" si="30"/>
        <v>1</v>
      </c>
      <c r="W182" s="1">
        <f t="shared" si="31"/>
        <v>6</v>
      </c>
      <c r="X182" s="1">
        <f t="shared" si="31"/>
        <v>0</v>
      </c>
      <c r="Y182" s="1">
        <f t="shared" si="31"/>
        <v>0</v>
      </c>
      <c r="Z182" s="1">
        <f t="shared" si="32"/>
        <v>7</v>
      </c>
      <c r="AA182" s="3">
        <f t="shared" si="23"/>
        <v>0.36249999999999999</v>
      </c>
      <c r="AB182" s="13">
        <f t="shared" si="24"/>
        <v>2.2854340362923001E-2</v>
      </c>
      <c r="AC182" s="13">
        <f t="shared" si="25"/>
        <v>0.50975000000000004</v>
      </c>
      <c r="AD182" s="13">
        <f t="shared" si="26"/>
        <v>5.5999999999999999E-3</v>
      </c>
      <c r="AE182" s="13">
        <f t="shared" si="27"/>
        <v>0.49249999999999999</v>
      </c>
      <c r="AF182" s="13">
        <f t="shared" si="28"/>
        <v>1.1650000000000001E-2</v>
      </c>
      <c r="AG182" s="13">
        <f t="shared" si="29"/>
        <v>3.5E-4</v>
      </c>
    </row>
    <row r="183" spans="2:33" x14ac:dyDescent="0.3">
      <c r="B183" s="1">
        <f t="shared" si="22"/>
        <v>10197</v>
      </c>
      <c r="C183" s="11">
        <v>176</v>
      </c>
      <c r="D183" s="11">
        <v>9803</v>
      </c>
      <c r="E183" s="11">
        <v>111</v>
      </c>
      <c r="F183" s="11">
        <v>0</v>
      </c>
      <c r="G183" s="11">
        <v>9853</v>
      </c>
      <c r="H183" s="11">
        <v>0</v>
      </c>
      <c r="I183" s="11">
        <v>233</v>
      </c>
      <c r="J183" s="11">
        <v>59.39</v>
      </c>
      <c r="K183" s="11">
        <v>1.45</v>
      </c>
      <c r="L183" s="11">
        <v>25.8</v>
      </c>
      <c r="M183" s="11">
        <v>1.01</v>
      </c>
      <c r="N183" s="11">
        <v>6474</v>
      </c>
      <c r="O183" s="11">
        <v>3719</v>
      </c>
      <c r="P183" s="11">
        <v>47</v>
      </c>
      <c r="Q183" s="11">
        <v>3629</v>
      </c>
      <c r="R183" s="11">
        <v>43</v>
      </c>
      <c r="S183" s="11">
        <v>11</v>
      </c>
      <c r="T183" s="11">
        <v>0</v>
      </c>
      <c r="U183" s="11"/>
      <c r="V183" s="1">
        <f t="shared" si="30"/>
        <v>-1</v>
      </c>
      <c r="W183" s="1">
        <f t="shared" si="31"/>
        <v>3</v>
      </c>
      <c r="X183" s="1">
        <f t="shared" si="31"/>
        <v>0</v>
      </c>
      <c r="Y183" s="1">
        <f t="shared" si="31"/>
        <v>0</v>
      </c>
      <c r="Z183" s="1">
        <f t="shared" si="32"/>
        <v>2</v>
      </c>
      <c r="AA183" s="3">
        <f t="shared" si="23"/>
        <v>0.36249999999999999</v>
      </c>
      <c r="AB183" s="13">
        <f t="shared" si="24"/>
        <v>2.2849857801314113E-2</v>
      </c>
      <c r="AC183" s="13">
        <f t="shared" si="25"/>
        <v>0.50985000000000003</v>
      </c>
      <c r="AD183" s="13">
        <f t="shared" si="26"/>
        <v>5.5500000000000002E-3</v>
      </c>
      <c r="AE183" s="13">
        <f t="shared" si="27"/>
        <v>0.49264999999999998</v>
      </c>
      <c r="AF183" s="13">
        <f t="shared" si="28"/>
        <v>1.1650000000000001E-2</v>
      </c>
      <c r="AG183" s="13">
        <f t="shared" si="29"/>
        <v>1E-4</v>
      </c>
    </row>
    <row r="184" spans="2:33" x14ac:dyDescent="0.3">
      <c r="B184" s="1">
        <f t="shared" si="22"/>
        <v>10201</v>
      </c>
      <c r="C184" s="11">
        <v>177</v>
      </c>
      <c r="D184" s="11">
        <v>9799</v>
      </c>
      <c r="E184" s="11">
        <v>106</v>
      </c>
      <c r="F184" s="11">
        <v>0</v>
      </c>
      <c r="G184" s="11">
        <v>9861</v>
      </c>
      <c r="H184" s="11">
        <v>0</v>
      </c>
      <c r="I184" s="11">
        <v>234</v>
      </c>
      <c r="J184" s="11">
        <v>59.4</v>
      </c>
      <c r="K184" s="11">
        <v>1.45</v>
      </c>
      <c r="L184" s="11">
        <v>25.8</v>
      </c>
      <c r="M184" s="11">
        <v>1.01</v>
      </c>
      <c r="N184" s="11">
        <v>6477</v>
      </c>
      <c r="O184" s="11">
        <v>3720</v>
      </c>
      <c r="P184" s="11">
        <v>45</v>
      </c>
      <c r="Q184" s="11">
        <v>3632</v>
      </c>
      <c r="R184" s="11">
        <v>43</v>
      </c>
      <c r="S184" s="11">
        <v>11</v>
      </c>
      <c r="T184" s="11">
        <v>1</v>
      </c>
      <c r="U184" s="11"/>
      <c r="V184" s="1">
        <f t="shared" si="30"/>
        <v>-5</v>
      </c>
      <c r="W184" s="1">
        <f t="shared" si="31"/>
        <v>8</v>
      </c>
      <c r="X184" s="1">
        <f t="shared" si="31"/>
        <v>0</v>
      </c>
      <c r="Y184" s="1">
        <f t="shared" si="31"/>
        <v>1</v>
      </c>
      <c r="Z184" s="1">
        <f t="shared" si="32"/>
        <v>4</v>
      </c>
      <c r="AA184" s="3">
        <f t="shared" si="23"/>
        <v>0.36249999999999999</v>
      </c>
      <c r="AB184" s="13">
        <f t="shared" si="24"/>
        <v>2.2938927556121948E-2</v>
      </c>
      <c r="AC184" s="13">
        <f t="shared" si="25"/>
        <v>0.51005</v>
      </c>
      <c r="AD184" s="13">
        <f t="shared" si="26"/>
        <v>5.3E-3</v>
      </c>
      <c r="AE184" s="13">
        <f t="shared" si="27"/>
        <v>0.49304999999999999</v>
      </c>
      <c r="AF184" s="13">
        <f t="shared" si="28"/>
        <v>1.17E-2</v>
      </c>
      <c r="AG184" s="13">
        <f t="shared" si="29"/>
        <v>2.0000000000000001E-4</v>
      </c>
    </row>
    <row r="185" spans="2:33" x14ac:dyDescent="0.3">
      <c r="B185" s="1">
        <f t="shared" si="22"/>
        <v>10204</v>
      </c>
      <c r="C185" s="11">
        <v>178</v>
      </c>
      <c r="D185" s="11">
        <v>9796</v>
      </c>
      <c r="E185" s="11">
        <v>104</v>
      </c>
      <c r="F185" s="11">
        <v>0</v>
      </c>
      <c r="G185" s="11">
        <v>9866</v>
      </c>
      <c r="H185" s="11">
        <v>0</v>
      </c>
      <c r="I185" s="11">
        <v>234</v>
      </c>
      <c r="J185" s="11">
        <v>59.4</v>
      </c>
      <c r="K185" s="11">
        <v>1.45</v>
      </c>
      <c r="L185" s="11">
        <v>25.8</v>
      </c>
      <c r="M185" s="11">
        <v>1.01</v>
      </c>
      <c r="N185" s="11">
        <v>6480</v>
      </c>
      <c r="O185" s="11">
        <v>3720</v>
      </c>
      <c r="P185" s="11">
        <v>43</v>
      </c>
      <c r="Q185" s="11">
        <v>3634</v>
      </c>
      <c r="R185" s="11">
        <v>43</v>
      </c>
      <c r="S185" s="11">
        <v>9</v>
      </c>
      <c r="T185" s="11">
        <v>1</v>
      </c>
      <c r="U185" s="11"/>
      <c r="V185" s="1">
        <f t="shared" si="30"/>
        <v>-2</v>
      </c>
      <c r="W185" s="1">
        <f t="shared" si="31"/>
        <v>5</v>
      </c>
      <c r="X185" s="1">
        <f t="shared" si="31"/>
        <v>0</v>
      </c>
      <c r="Y185" s="1">
        <f t="shared" si="31"/>
        <v>0</v>
      </c>
      <c r="Z185" s="1">
        <f t="shared" si="32"/>
        <v>3</v>
      </c>
      <c r="AA185" s="3">
        <f t="shared" si="23"/>
        <v>0.36249999999999999</v>
      </c>
      <c r="AB185" s="13">
        <f t="shared" si="24"/>
        <v>2.2932183457467659E-2</v>
      </c>
      <c r="AC185" s="13">
        <f t="shared" si="25"/>
        <v>0.51019999999999999</v>
      </c>
      <c r="AD185" s="13">
        <f t="shared" si="26"/>
        <v>5.1999999999999998E-3</v>
      </c>
      <c r="AE185" s="13">
        <f t="shared" si="27"/>
        <v>0.49330000000000002</v>
      </c>
      <c r="AF185" s="13">
        <f t="shared" si="28"/>
        <v>1.17E-2</v>
      </c>
      <c r="AG185" s="13">
        <f t="shared" si="29"/>
        <v>1.4999999999999999E-4</v>
      </c>
    </row>
    <row r="186" spans="2:33" x14ac:dyDescent="0.3">
      <c r="B186" s="1">
        <f t="shared" si="22"/>
        <v>10207</v>
      </c>
      <c r="C186" s="11">
        <v>179</v>
      </c>
      <c r="D186" s="11">
        <v>9793</v>
      </c>
      <c r="E186" s="11">
        <v>103</v>
      </c>
      <c r="F186" s="11">
        <v>0</v>
      </c>
      <c r="G186" s="11">
        <v>9870</v>
      </c>
      <c r="H186" s="11">
        <v>0</v>
      </c>
      <c r="I186" s="11">
        <v>234</v>
      </c>
      <c r="J186" s="11">
        <v>59.41</v>
      </c>
      <c r="K186" s="11">
        <v>1.45</v>
      </c>
      <c r="L186" s="11">
        <v>25.8</v>
      </c>
      <c r="M186" s="11">
        <v>1</v>
      </c>
      <c r="N186" s="11">
        <v>6483</v>
      </c>
      <c r="O186" s="11">
        <v>3720</v>
      </c>
      <c r="P186" s="11">
        <v>40</v>
      </c>
      <c r="Q186" s="11">
        <v>3637</v>
      </c>
      <c r="R186" s="11">
        <v>43</v>
      </c>
      <c r="S186" s="11">
        <v>9</v>
      </c>
      <c r="T186" s="11">
        <v>1</v>
      </c>
      <c r="U186" s="11"/>
      <c r="V186" s="1">
        <f t="shared" si="30"/>
        <v>-1</v>
      </c>
      <c r="W186" s="1">
        <f t="shared" si="31"/>
        <v>4</v>
      </c>
      <c r="X186" s="1">
        <f t="shared" si="31"/>
        <v>0</v>
      </c>
      <c r="Y186" s="1">
        <f t="shared" si="31"/>
        <v>0</v>
      </c>
      <c r="Z186" s="1">
        <f t="shared" si="32"/>
        <v>3</v>
      </c>
      <c r="AA186" s="3">
        <f t="shared" si="23"/>
        <v>0.36249999999999999</v>
      </c>
      <c r="AB186" s="13">
        <f t="shared" si="24"/>
        <v>2.2925443323209563E-2</v>
      </c>
      <c r="AC186" s="13">
        <f t="shared" si="25"/>
        <v>0.51034999999999997</v>
      </c>
      <c r="AD186" s="13">
        <f t="shared" si="26"/>
        <v>5.1500000000000001E-3</v>
      </c>
      <c r="AE186" s="13">
        <f t="shared" si="27"/>
        <v>0.49349999999999999</v>
      </c>
      <c r="AF186" s="13">
        <f t="shared" si="28"/>
        <v>1.17E-2</v>
      </c>
      <c r="AG186" s="13">
        <f t="shared" si="29"/>
        <v>1.4999999999999999E-4</v>
      </c>
    </row>
    <row r="187" spans="2:33" x14ac:dyDescent="0.3">
      <c r="B187" s="1">
        <f t="shared" si="22"/>
        <v>10214</v>
      </c>
      <c r="C187" s="11">
        <v>180</v>
      </c>
      <c r="D187" s="11">
        <v>9786</v>
      </c>
      <c r="E187" s="11">
        <v>105</v>
      </c>
      <c r="F187" s="11">
        <v>0</v>
      </c>
      <c r="G187" s="11">
        <v>9875</v>
      </c>
      <c r="H187" s="11">
        <v>0</v>
      </c>
      <c r="I187" s="11">
        <v>234</v>
      </c>
      <c r="J187" s="11">
        <v>59.41</v>
      </c>
      <c r="K187" s="11">
        <v>1.45</v>
      </c>
      <c r="L187" s="11">
        <v>25.8</v>
      </c>
      <c r="M187" s="11">
        <v>1</v>
      </c>
      <c r="N187" s="11">
        <v>6488</v>
      </c>
      <c r="O187" s="11">
        <v>3722</v>
      </c>
      <c r="P187" s="11">
        <v>41</v>
      </c>
      <c r="Q187" s="11">
        <v>3638</v>
      </c>
      <c r="R187" s="11">
        <v>43</v>
      </c>
      <c r="S187" s="11">
        <v>8</v>
      </c>
      <c r="T187" s="11">
        <v>1</v>
      </c>
      <c r="U187" s="11"/>
      <c r="V187" s="1">
        <f t="shared" si="30"/>
        <v>2</v>
      </c>
      <c r="W187" s="1">
        <f t="shared" si="31"/>
        <v>5</v>
      </c>
      <c r="X187" s="1">
        <f t="shared" si="31"/>
        <v>0</v>
      </c>
      <c r="Y187" s="1">
        <f t="shared" si="31"/>
        <v>0</v>
      </c>
      <c r="Z187" s="1">
        <f t="shared" si="32"/>
        <v>7</v>
      </c>
      <c r="AA187" s="3">
        <f t="shared" si="23"/>
        <v>0.36249999999999999</v>
      </c>
      <c r="AB187" s="13">
        <f t="shared" si="24"/>
        <v>2.2909731740747993E-2</v>
      </c>
      <c r="AC187" s="13">
        <f t="shared" si="25"/>
        <v>0.51070000000000004</v>
      </c>
      <c r="AD187" s="13">
        <f t="shared" si="26"/>
        <v>5.2500000000000003E-3</v>
      </c>
      <c r="AE187" s="13">
        <f t="shared" si="27"/>
        <v>0.49375000000000002</v>
      </c>
      <c r="AF187" s="13">
        <f t="shared" si="28"/>
        <v>1.17E-2</v>
      </c>
      <c r="AG187" s="13">
        <f t="shared" si="29"/>
        <v>3.5E-4</v>
      </c>
    </row>
    <row r="188" spans="2:33" x14ac:dyDescent="0.3">
      <c r="B188" s="1">
        <f t="shared" si="22"/>
        <v>10219</v>
      </c>
      <c r="C188" s="11">
        <v>181</v>
      </c>
      <c r="D188" s="11">
        <v>9781</v>
      </c>
      <c r="E188" s="11">
        <v>105</v>
      </c>
      <c r="F188" s="11">
        <v>0</v>
      </c>
      <c r="G188" s="11">
        <v>9880</v>
      </c>
      <c r="H188" s="11">
        <v>0</v>
      </c>
      <c r="I188" s="11">
        <v>234</v>
      </c>
      <c r="J188" s="11">
        <v>59.42</v>
      </c>
      <c r="K188" s="11">
        <v>1.45</v>
      </c>
      <c r="L188" s="11">
        <v>25.8</v>
      </c>
      <c r="M188" s="11">
        <v>1</v>
      </c>
      <c r="N188" s="11">
        <v>6493</v>
      </c>
      <c r="O188" s="11">
        <v>3722</v>
      </c>
      <c r="P188" s="11">
        <v>39</v>
      </c>
      <c r="Q188" s="11">
        <v>3640</v>
      </c>
      <c r="R188" s="11">
        <v>43</v>
      </c>
      <c r="S188" s="11">
        <v>7</v>
      </c>
      <c r="T188" s="11">
        <v>1</v>
      </c>
      <c r="U188" s="11"/>
      <c r="V188" s="1">
        <f t="shared" si="30"/>
        <v>0</v>
      </c>
      <c r="W188" s="1">
        <f t="shared" si="31"/>
        <v>5</v>
      </c>
      <c r="X188" s="1">
        <f t="shared" si="31"/>
        <v>0</v>
      </c>
      <c r="Y188" s="1">
        <f t="shared" si="31"/>
        <v>0</v>
      </c>
      <c r="Z188" s="1">
        <f t="shared" si="32"/>
        <v>5</v>
      </c>
      <c r="AA188" s="3">
        <f t="shared" si="23"/>
        <v>0.36249999999999999</v>
      </c>
      <c r="AB188" s="13">
        <f t="shared" si="24"/>
        <v>2.2898522360309228E-2</v>
      </c>
      <c r="AC188" s="13">
        <f t="shared" si="25"/>
        <v>0.51095000000000002</v>
      </c>
      <c r="AD188" s="13">
        <f t="shared" si="26"/>
        <v>5.2500000000000003E-3</v>
      </c>
      <c r="AE188" s="13">
        <f t="shared" si="27"/>
        <v>0.49399999999999999</v>
      </c>
      <c r="AF188" s="13">
        <f t="shared" si="28"/>
        <v>1.17E-2</v>
      </c>
      <c r="AG188" s="13">
        <f t="shared" si="29"/>
        <v>2.5000000000000001E-4</v>
      </c>
    </row>
    <row r="189" spans="2:33" x14ac:dyDescent="0.3">
      <c r="B189" s="1">
        <f t="shared" si="22"/>
        <v>10223</v>
      </c>
      <c r="C189" s="11">
        <v>182</v>
      </c>
      <c r="D189" s="11">
        <v>9777</v>
      </c>
      <c r="E189" s="11">
        <v>101</v>
      </c>
      <c r="F189" s="11">
        <v>0</v>
      </c>
      <c r="G189" s="11">
        <v>9888</v>
      </c>
      <c r="H189" s="11">
        <v>0</v>
      </c>
      <c r="I189" s="11">
        <v>234</v>
      </c>
      <c r="J189" s="11">
        <v>59.42</v>
      </c>
      <c r="K189" s="11">
        <v>1.45</v>
      </c>
      <c r="L189" s="11">
        <v>25.8</v>
      </c>
      <c r="M189" s="11">
        <v>1.01</v>
      </c>
      <c r="N189" s="11">
        <v>6495</v>
      </c>
      <c r="O189" s="11">
        <v>3724</v>
      </c>
      <c r="P189" s="11">
        <v>38</v>
      </c>
      <c r="Q189" s="11">
        <v>3643</v>
      </c>
      <c r="R189" s="11">
        <v>43</v>
      </c>
      <c r="S189" s="11">
        <v>7</v>
      </c>
      <c r="T189" s="11">
        <v>1</v>
      </c>
      <c r="U189" s="11"/>
      <c r="V189" s="1">
        <f t="shared" si="30"/>
        <v>-4</v>
      </c>
      <c r="W189" s="1">
        <f t="shared" si="31"/>
        <v>8</v>
      </c>
      <c r="X189" s="1">
        <f t="shared" si="31"/>
        <v>0</v>
      </c>
      <c r="Y189" s="1">
        <f t="shared" si="31"/>
        <v>0</v>
      </c>
      <c r="Z189" s="1">
        <f t="shared" si="32"/>
        <v>4</v>
      </c>
      <c r="AA189" s="3">
        <f t="shared" si="23"/>
        <v>0.36249999999999999</v>
      </c>
      <c r="AB189" s="13">
        <f t="shared" si="24"/>
        <v>2.2889562750660276E-2</v>
      </c>
      <c r="AC189" s="13">
        <f t="shared" si="25"/>
        <v>0.51114999999999999</v>
      </c>
      <c r="AD189" s="13">
        <f t="shared" si="26"/>
        <v>5.0499999999999998E-3</v>
      </c>
      <c r="AE189" s="13">
        <f t="shared" si="27"/>
        <v>0.49440000000000001</v>
      </c>
      <c r="AF189" s="13">
        <f t="shared" si="28"/>
        <v>1.17E-2</v>
      </c>
      <c r="AG189" s="13">
        <f t="shared" si="29"/>
        <v>2.0000000000000001E-4</v>
      </c>
    </row>
    <row r="190" spans="2:33" x14ac:dyDescent="0.3">
      <c r="B190" s="1">
        <f t="shared" si="22"/>
        <v>10228</v>
      </c>
      <c r="C190" s="11">
        <v>183</v>
      </c>
      <c r="D190" s="11">
        <v>9772</v>
      </c>
      <c r="E190" s="11">
        <v>102</v>
      </c>
      <c r="F190" s="11">
        <v>0</v>
      </c>
      <c r="G190" s="11">
        <v>9892</v>
      </c>
      <c r="H190" s="11">
        <v>0</v>
      </c>
      <c r="I190" s="11">
        <v>234</v>
      </c>
      <c r="J190" s="11">
        <v>59.43</v>
      </c>
      <c r="K190" s="11">
        <v>1.45</v>
      </c>
      <c r="L190" s="11">
        <v>25.8</v>
      </c>
      <c r="M190" s="11">
        <v>1.01</v>
      </c>
      <c r="N190" s="11">
        <v>6499</v>
      </c>
      <c r="O190" s="11">
        <v>3725</v>
      </c>
      <c r="P190" s="11">
        <v>37</v>
      </c>
      <c r="Q190" s="11">
        <v>3645</v>
      </c>
      <c r="R190" s="11">
        <v>43</v>
      </c>
      <c r="S190" s="11">
        <v>7</v>
      </c>
      <c r="T190" s="11">
        <v>1</v>
      </c>
      <c r="U190" s="11"/>
      <c r="V190" s="1">
        <f t="shared" si="30"/>
        <v>1</v>
      </c>
      <c r="W190" s="1">
        <f t="shared" si="31"/>
        <v>4</v>
      </c>
      <c r="X190" s="1">
        <f t="shared" si="31"/>
        <v>0</v>
      </c>
      <c r="Y190" s="1">
        <f t="shared" si="31"/>
        <v>0</v>
      </c>
      <c r="Z190" s="1">
        <f t="shared" si="32"/>
        <v>5</v>
      </c>
      <c r="AA190" s="3">
        <f t="shared" si="23"/>
        <v>0.36249999999999999</v>
      </c>
      <c r="AB190" s="13">
        <f t="shared" si="24"/>
        <v>2.287837309346891E-2</v>
      </c>
      <c r="AC190" s="13">
        <f t="shared" si="25"/>
        <v>0.51139999999999997</v>
      </c>
      <c r="AD190" s="13">
        <f t="shared" si="26"/>
        <v>5.1000000000000004E-3</v>
      </c>
      <c r="AE190" s="13">
        <f t="shared" si="27"/>
        <v>0.49459999999999998</v>
      </c>
      <c r="AF190" s="13">
        <f t="shared" si="28"/>
        <v>1.17E-2</v>
      </c>
      <c r="AG190" s="13">
        <f t="shared" si="29"/>
        <v>2.5000000000000001E-4</v>
      </c>
    </row>
    <row r="191" spans="2:33" x14ac:dyDescent="0.3">
      <c r="B191" s="1">
        <f t="shared" si="22"/>
        <v>10229</v>
      </c>
      <c r="C191" s="11">
        <v>184</v>
      </c>
      <c r="D191" s="11">
        <v>9771</v>
      </c>
      <c r="E191" s="11">
        <v>99</v>
      </c>
      <c r="F191" s="11">
        <v>0</v>
      </c>
      <c r="G191" s="11">
        <v>9896</v>
      </c>
      <c r="H191" s="11">
        <v>0</v>
      </c>
      <c r="I191" s="11">
        <v>234</v>
      </c>
      <c r="J191" s="11">
        <v>59.43</v>
      </c>
      <c r="K191" s="11">
        <v>1.45</v>
      </c>
      <c r="L191" s="11">
        <v>25.8</v>
      </c>
      <c r="M191" s="11">
        <v>1.01</v>
      </c>
      <c r="N191" s="11">
        <v>6500</v>
      </c>
      <c r="O191" s="11">
        <v>3725</v>
      </c>
      <c r="P191" s="11">
        <v>35</v>
      </c>
      <c r="Q191" s="11">
        <v>3647</v>
      </c>
      <c r="R191" s="11">
        <v>43</v>
      </c>
      <c r="S191" s="11">
        <v>6</v>
      </c>
      <c r="T191" s="11">
        <v>1</v>
      </c>
      <c r="U191" s="11"/>
      <c r="V191" s="1">
        <f t="shared" si="30"/>
        <v>-3</v>
      </c>
      <c r="W191" s="1">
        <f t="shared" si="31"/>
        <v>4</v>
      </c>
      <c r="X191" s="1">
        <f t="shared" si="31"/>
        <v>0</v>
      </c>
      <c r="Y191" s="1">
        <f t="shared" si="31"/>
        <v>0</v>
      </c>
      <c r="Z191" s="1">
        <f t="shared" si="32"/>
        <v>1</v>
      </c>
      <c r="AA191" s="3">
        <f t="shared" si="23"/>
        <v>0.36249999999999999</v>
      </c>
      <c r="AB191" s="13">
        <f t="shared" si="24"/>
        <v>2.2876136474728713E-2</v>
      </c>
      <c r="AC191" s="13">
        <f t="shared" si="25"/>
        <v>0.51144999999999996</v>
      </c>
      <c r="AD191" s="13">
        <f t="shared" si="26"/>
        <v>4.9500000000000004E-3</v>
      </c>
      <c r="AE191" s="13">
        <f t="shared" si="27"/>
        <v>0.49480000000000002</v>
      </c>
      <c r="AF191" s="13">
        <f t="shared" si="28"/>
        <v>1.17E-2</v>
      </c>
      <c r="AG191" s="13">
        <f t="shared" si="29"/>
        <v>5.0000000000000002E-5</v>
      </c>
    </row>
    <row r="192" spans="2:33" x14ac:dyDescent="0.3">
      <c r="B192" s="1">
        <f t="shared" si="22"/>
        <v>10230</v>
      </c>
      <c r="C192" s="11">
        <v>185</v>
      </c>
      <c r="D192" s="11">
        <v>9770</v>
      </c>
      <c r="E192" s="11">
        <v>98</v>
      </c>
      <c r="F192" s="11">
        <v>0</v>
      </c>
      <c r="G192" s="11">
        <v>9898</v>
      </c>
      <c r="H192" s="11">
        <v>0</v>
      </c>
      <c r="I192" s="11">
        <v>234</v>
      </c>
      <c r="J192" s="11">
        <v>59.44</v>
      </c>
      <c r="K192" s="11">
        <v>1.45</v>
      </c>
      <c r="L192" s="11">
        <v>25.8</v>
      </c>
      <c r="M192" s="11">
        <v>1.01</v>
      </c>
      <c r="N192" s="11">
        <v>6501</v>
      </c>
      <c r="O192" s="11">
        <v>3725</v>
      </c>
      <c r="P192" s="11">
        <v>34</v>
      </c>
      <c r="Q192" s="11">
        <v>3648</v>
      </c>
      <c r="R192" s="11">
        <v>43</v>
      </c>
      <c r="S192" s="11">
        <v>6</v>
      </c>
      <c r="T192" s="11">
        <v>1</v>
      </c>
      <c r="U192" s="11"/>
      <c r="V192" s="1">
        <f t="shared" si="30"/>
        <v>-1</v>
      </c>
      <c r="W192" s="1">
        <f t="shared" si="31"/>
        <v>2</v>
      </c>
      <c r="X192" s="1">
        <f t="shared" si="31"/>
        <v>0</v>
      </c>
      <c r="Y192" s="1">
        <f t="shared" si="31"/>
        <v>0</v>
      </c>
      <c r="Z192" s="1">
        <f t="shared" si="32"/>
        <v>1</v>
      </c>
      <c r="AA192" s="3">
        <f t="shared" si="23"/>
        <v>0.36249999999999999</v>
      </c>
      <c r="AB192" s="13">
        <f t="shared" si="24"/>
        <v>2.2873900293255131E-2</v>
      </c>
      <c r="AC192" s="13">
        <f t="shared" si="25"/>
        <v>0.51149999999999995</v>
      </c>
      <c r="AD192" s="13">
        <f t="shared" si="26"/>
        <v>4.8999999999999998E-3</v>
      </c>
      <c r="AE192" s="13">
        <f t="shared" si="27"/>
        <v>0.49490000000000001</v>
      </c>
      <c r="AF192" s="13">
        <f t="shared" si="28"/>
        <v>1.17E-2</v>
      </c>
      <c r="AG192" s="13">
        <f t="shared" si="29"/>
        <v>5.0000000000000002E-5</v>
      </c>
    </row>
    <row r="193" spans="2:33" x14ac:dyDescent="0.3">
      <c r="B193" s="1">
        <f t="shared" si="22"/>
        <v>10236</v>
      </c>
      <c r="C193" s="11">
        <v>186</v>
      </c>
      <c r="D193" s="11">
        <v>9764</v>
      </c>
      <c r="E193" s="11">
        <v>99</v>
      </c>
      <c r="F193" s="11">
        <v>0</v>
      </c>
      <c r="G193" s="11">
        <v>9903</v>
      </c>
      <c r="H193" s="11">
        <v>0</v>
      </c>
      <c r="I193" s="11">
        <v>234</v>
      </c>
      <c r="J193" s="11">
        <v>59.44</v>
      </c>
      <c r="K193" s="11">
        <v>1.45</v>
      </c>
      <c r="L193" s="11">
        <v>25.8</v>
      </c>
      <c r="M193" s="11">
        <v>1</v>
      </c>
      <c r="N193" s="11">
        <v>6505</v>
      </c>
      <c r="O193" s="11">
        <v>3727</v>
      </c>
      <c r="P193" s="11">
        <v>33</v>
      </c>
      <c r="Q193" s="11">
        <v>3651</v>
      </c>
      <c r="R193" s="11">
        <v>43</v>
      </c>
      <c r="S193" s="11">
        <v>7</v>
      </c>
      <c r="T193" s="11">
        <v>1</v>
      </c>
      <c r="U193" s="11"/>
      <c r="V193" s="1">
        <f t="shared" si="30"/>
        <v>1</v>
      </c>
      <c r="W193" s="1">
        <f t="shared" si="31"/>
        <v>5</v>
      </c>
      <c r="X193" s="1">
        <f t="shared" si="31"/>
        <v>0</v>
      </c>
      <c r="Y193" s="1">
        <f t="shared" si="31"/>
        <v>0</v>
      </c>
      <c r="Z193" s="1">
        <f t="shared" si="32"/>
        <v>6</v>
      </c>
      <c r="AA193" s="3">
        <f t="shared" si="23"/>
        <v>0.36249999999999999</v>
      </c>
      <c r="AB193" s="13">
        <f t="shared" si="24"/>
        <v>2.2860492379835874E-2</v>
      </c>
      <c r="AC193" s="13">
        <f t="shared" si="25"/>
        <v>0.51180000000000003</v>
      </c>
      <c r="AD193" s="13">
        <f t="shared" si="26"/>
        <v>4.9500000000000004E-3</v>
      </c>
      <c r="AE193" s="13">
        <f t="shared" si="27"/>
        <v>0.49514999999999998</v>
      </c>
      <c r="AF193" s="13">
        <f t="shared" si="28"/>
        <v>1.17E-2</v>
      </c>
      <c r="AG193" s="13">
        <f t="shared" si="29"/>
        <v>2.9999999999999997E-4</v>
      </c>
    </row>
    <row r="194" spans="2:33" x14ac:dyDescent="0.3">
      <c r="B194" s="1">
        <f t="shared" si="22"/>
        <v>10238</v>
      </c>
      <c r="C194" s="11">
        <v>187</v>
      </c>
      <c r="D194" s="11">
        <v>9762</v>
      </c>
      <c r="E194" s="11">
        <v>98</v>
      </c>
      <c r="F194" s="11">
        <v>0</v>
      </c>
      <c r="G194" s="11">
        <v>9906</v>
      </c>
      <c r="H194" s="11">
        <v>0</v>
      </c>
      <c r="I194" s="11">
        <v>234</v>
      </c>
      <c r="J194" s="11">
        <v>59.44</v>
      </c>
      <c r="K194" s="11">
        <v>1.45</v>
      </c>
      <c r="L194" s="11">
        <v>25.8</v>
      </c>
      <c r="M194" s="11">
        <v>1</v>
      </c>
      <c r="N194" s="11">
        <v>6505</v>
      </c>
      <c r="O194" s="11">
        <v>3729</v>
      </c>
      <c r="P194" s="11">
        <v>33</v>
      </c>
      <c r="Q194" s="11">
        <v>3653</v>
      </c>
      <c r="R194" s="11">
        <v>43</v>
      </c>
      <c r="S194" s="11">
        <v>7</v>
      </c>
      <c r="T194" s="11">
        <v>1</v>
      </c>
      <c r="U194" s="11"/>
      <c r="V194" s="1">
        <f t="shared" si="30"/>
        <v>-1</v>
      </c>
      <c r="W194" s="1">
        <f t="shared" si="31"/>
        <v>3</v>
      </c>
      <c r="X194" s="1">
        <f t="shared" si="31"/>
        <v>0</v>
      </c>
      <c r="Y194" s="1">
        <f t="shared" si="31"/>
        <v>0</v>
      </c>
      <c r="Z194" s="1">
        <f t="shared" si="32"/>
        <v>2</v>
      </c>
      <c r="AA194" s="3">
        <f t="shared" si="23"/>
        <v>0.36249999999999999</v>
      </c>
      <c r="AB194" s="13">
        <f t="shared" si="24"/>
        <v>2.2856026567689001E-2</v>
      </c>
      <c r="AC194" s="13">
        <f t="shared" si="25"/>
        <v>0.51190000000000002</v>
      </c>
      <c r="AD194" s="13">
        <f t="shared" si="26"/>
        <v>4.8999999999999998E-3</v>
      </c>
      <c r="AE194" s="13">
        <f t="shared" si="27"/>
        <v>0.49530000000000002</v>
      </c>
      <c r="AF194" s="13">
        <f t="shared" si="28"/>
        <v>1.17E-2</v>
      </c>
      <c r="AG194" s="13">
        <f t="shared" si="29"/>
        <v>1E-4</v>
      </c>
    </row>
    <row r="195" spans="2:33" x14ac:dyDescent="0.3">
      <c r="B195" s="1">
        <f t="shared" si="22"/>
        <v>10242</v>
      </c>
      <c r="C195" s="11">
        <v>188</v>
      </c>
      <c r="D195" s="11">
        <v>9758</v>
      </c>
      <c r="E195" s="11">
        <v>94</v>
      </c>
      <c r="F195" s="11">
        <v>0</v>
      </c>
      <c r="G195" s="11">
        <v>9914</v>
      </c>
      <c r="H195" s="11">
        <v>0</v>
      </c>
      <c r="I195" s="11">
        <v>234</v>
      </c>
      <c r="J195" s="11">
        <v>59.45</v>
      </c>
      <c r="K195" s="11">
        <v>1.45</v>
      </c>
      <c r="L195" s="11">
        <v>25.8</v>
      </c>
      <c r="M195" s="11">
        <v>1</v>
      </c>
      <c r="N195" s="11">
        <v>6507</v>
      </c>
      <c r="O195" s="11">
        <v>3731</v>
      </c>
      <c r="P195" s="11">
        <v>32</v>
      </c>
      <c r="Q195" s="11">
        <v>3656</v>
      </c>
      <c r="R195" s="11">
        <v>43</v>
      </c>
      <c r="S195" s="11">
        <v>6</v>
      </c>
      <c r="T195" s="11">
        <v>1</v>
      </c>
      <c r="U195" s="11"/>
      <c r="V195" s="1">
        <f t="shared" si="30"/>
        <v>-4</v>
      </c>
      <c r="W195" s="1">
        <f t="shared" si="31"/>
        <v>8</v>
      </c>
      <c r="X195" s="1">
        <f t="shared" si="31"/>
        <v>0</v>
      </c>
      <c r="Y195" s="1">
        <f t="shared" si="31"/>
        <v>0</v>
      </c>
      <c r="Z195" s="1">
        <f t="shared" si="32"/>
        <v>4</v>
      </c>
      <c r="AA195" s="3">
        <f t="shared" si="23"/>
        <v>0.36249999999999999</v>
      </c>
      <c r="AB195" s="13">
        <f t="shared" si="24"/>
        <v>2.2847100175746926E-2</v>
      </c>
      <c r="AC195" s="13">
        <f t="shared" si="25"/>
        <v>0.5121</v>
      </c>
      <c r="AD195" s="13">
        <f t="shared" si="26"/>
        <v>4.7000000000000002E-3</v>
      </c>
      <c r="AE195" s="13">
        <f t="shared" si="27"/>
        <v>0.49569999999999997</v>
      </c>
      <c r="AF195" s="13">
        <f t="shared" si="28"/>
        <v>1.17E-2</v>
      </c>
      <c r="AG195" s="13">
        <f t="shared" si="29"/>
        <v>2.0000000000000001E-4</v>
      </c>
    </row>
    <row r="196" spans="2:33" x14ac:dyDescent="0.3">
      <c r="B196" s="1">
        <f t="shared" si="22"/>
        <v>10242</v>
      </c>
      <c r="C196" s="11">
        <v>189</v>
      </c>
      <c r="D196" s="11">
        <v>9758</v>
      </c>
      <c r="E196" s="11">
        <v>89</v>
      </c>
      <c r="F196" s="11">
        <v>0</v>
      </c>
      <c r="G196" s="11">
        <v>9919</v>
      </c>
      <c r="H196" s="11">
        <v>0</v>
      </c>
      <c r="I196" s="11">
        <v>234</v>
      </c>
      <c r="J196" s="11">
        <v>59.45</v>
      </c>
      <c r="K196" s="11">
        <v>1.45</v>
      </c>
      <c r="L196" s="11">
        <v>25.8</v>
      </c>
      <c r="M196" s="11">
        <v>1</v>
      </c>
      <c r="N196" s="11">
        <v>6507</v>
      </c>
      <c r="O196" s="11">
        <v>3731</v>
      </c>
      <c r="P196" s="11">
        <v>31</v>
      </c>
      <c r="Q196" s="11">
        <v>3657</v>
      </c>
      <c r="R196" s="11">
        <v>43</v>
      </c>
      <c r="S196" s="11">
        <v>6</v>
      </c>
      <c r="T196" s="11">
        <v>1</v>
      </c>
      <c r="U196" s="11"/>
      <c r="V196" s="1">
        <f t="shared" si="30"/>
        <v>-5</v>
      </c>
      <c r="W196" s="1">
        <f t="shared" si="31"/>
        <v>5</v>
      </c>
      <c r="X196" s="1">
        <f t="shared" si="31"/>
        <v>0</v>
      </c>
      <c r="Y196" s="1">
        <f t="shared" si="31"/>
        <v>0</v>
      </c>
      <c r="Z196" s="1">
        <f t="shared" si="32"/>
        <v>0</v>
      </c>
      <c r="AA196" s="3">
        <f t="shared" si="23"/>
        <v>0.36249999999999999</v>
      </c>
      <c r="AB196" s="13">
        <f t="shared" si="24"/>
        <v>2.2847100175746926E-2</v>
      </c>
      <c r="AC196" s="13">
        <f t="shared" si="25"/>
        <v>0.5121</v>
      </c>
      <c r="AD196" s="13">
        <f t="shared" si="26"/>
        <v>4.45E-3</v>
      </c>
      <c r="AE196" s="13">
        <f t="shared" si="27"/>
        <v>0.49595</v>
      </c>
      <c r="AF196" s="13">
        <f t="shared" si="28"/>
        <v>1.17E-2</v>
      </c>
      <c r="AG196" s="13">
        <f t="shared" si="29"/>
        <v>0</v>
      </c>
    </row>
    <row r="197" spans="2:33" x14ac:dyDescent="0.3">
      <c r="B197" s="1">
        <f t="shared" si="22"/>
        <v>10243</v>
      </c>
      <c r="C197" s="11">
        <v>190</v>
      </c>
      <c r="D197" s="11">
        <v>9757</v>
      </c>
      <c r="E197" s="11">
        <v>86</v>
      </c>
      <c r="F197" s="11">
        <v>0</v>
      </c>
      <c r="G197" s="11">
        <v>9923</v>
      </c>
      <c r="H197" s="11">
        <v>0</v>
      </c>
      <c r="I197" s="11">
        <v>234</v>
      </c>
      <c r="J197" s="11">
        <v>59.45</v>
      </c>
      <c r="K197" s="11">
        <v>1.45</v>
      </c>
      <c r="L197" s="11">
        <v>25.8</v>
      </c>
      <c r="M197" s="11">
        <v>1</v>
      </c>
      <c r="N197" s="11">
        <v>6508</v>
      </c>
      <c r="O197" s="11">
        <v>3731</v>
      </c>
      <c r="P197" s="11">
        <v>29</v>
      </c>
      <c r="Q197" s="11">
        <v>3659</v>
      </c>
      <c r="R197" s="11">
        <v>43</v>
      </c>
      <c r="S197" s="11">
        <v>5</v>
      </c>
      <c r="T197" s="11">
        <v>1</v>
      </c>
      <c r="U197" s="11"/>
      <c r="V197" s="1">
        <f t="shared" si="30"/>
        <v>-3</v>
      </c>
      <c r="W197" s="1">
        <f t="shared" si="31"/>
        <v>4</v>
      </c>
      <c r="X197" s="1">
        <f t="shared" si="31"/>
        <v>0</v>
      </c>
      <c r="Y197" s="1">
        <f t="shared" si="31"/>
        <v>0</v>
      </c>
      <c r="Z197" s="1">
        <f t="shared" si="32"/>
        <v>1</v>
      </c>
      <c r="AA197" s="3">
        <f t="shared" si="23"/>
        <v>0.36249999999999999</v>
      </c>
      <c r="AB197" s="13">
        <f t="shared" si="24"/>
        <v>2.2844869667089721E-2</v>
      </c>
      <c r="AC197" s="13">
        <f t="shared" si="25"/>
        <v>0.51214999999999999</v>
      </c>
      <c r="AD197" s="13">
        <f t="shared" si="26"/>
        <v>4.3E-3</v>
      </c>
      <c r="AE197" s="13">
        <f t="shared" si="27"/>
        <v>0.49614999999999998</v>
      </c>
      <c r="AF197" s="13">
        <f t="shared" si="28"/>
        <v>1.17E-2</v>
      </c>
      <c r="AG197" s="13">
        <f t="shared" si="29"/>
        <v>5.0000000000000002E-5</v>
      </c>
    </row>
    <row r="198" spans="2:33" x14ac:dyDescent="0.3">
      <c r="B198" s="1">
        <f t="shared" si="22"/>
        <v>10244</v>
      </c>
      <c r="C198" s="11">
        <v>191</v>
      </c>
      <c r="D198" s="11">
        <v>9756</v>
      </c>
      <c r="E198" s="11">
        <v>79</v>
      </c>
      <c r="F198" s="11">
        <v>0</v>
      </c>
      <c r="G198" s="11">
        <v>9931</v>
      </c>
      <c r="H198" s="11">
        <v>0</v>
      </c>
      <c r="I198" s="11">
        <v>234</v>
      </c>
      <c r="J198" s="11">
        <v>59.46</v>
      </c>
      <c r="K198" s="11">
        <v>1.45</v>
      </c>
      <c r="L198" s="11">
        <v>25.8</v>
      </c>
      <c r="M198" s="11">
        <v>1</v>
      </c>
      <c r="N198" s="11">
        <v>6509</v>
      </c>
      <c r="O198" s="11">
        <v>3731</v>
      </c>
      <c r="P198" s="11">
        <v>27</v>
      </c>
      <c r="Q198" s="11">
        <v>3661</v>
      </c>
      <c r="R198" s="11">
        <v>43</v>
      </c>
      <c r="S198" s="11">
        <v>5</v>
      </c>
      <c r="T198" s="11">
        <v>1</v>
      </c>
      <c r="U198" s="11"/>
      <c r="V198" s="1">
        <f t="shared" si="30"/>
        <v>-7</v>
      </c>
      <c r="W198" s="1">
        <f t="shared" si="31"/>
        <v>8</v>
      </c>
      <c r="X198" s="1">
        <f t="shared" si="31"/>
        <v>0</v>
      </c>
      <c r="Y198" s="1">
        <f t="shared" si="31"/>
        <v>0</v>
      </c>
      <c r="Z198" s="1">
        <f t="shared" si="32"/>
        <v>1</v>
      </c>
      <c r="AA198" s="3">
        <f t="shared" si="23"/>
        <v>0.36249999999999999</v>
      </c>
      <c r="AB198" s="13">
        <f t="shared" si="24"/>
        <v>2.2842639593908629E-2</v>
      </c>
      <c r="AC198" s="13">
        <f t="shared" si="25"/>
        <v>0.51219999999999999</v>
      </c>
      <c r="AD198" s="13">
        <f t="shared" si="26"/>
        <v>3.9500000000000004E-3</v>
      </c>
      <c r="AE198" s="13">
        <f t="shared" si="27"/>
        <v>0.49654999999999999</v>
      </c>
      <c r="AF198" s="13">
        <f t="shared" si="28"/>
        <v>1.17E-2</v>
      </c>
      <c r="AG198" s="13">
        <f t="shared" si="29"/>
        <v>5.0000000000000002E-5</v>
      </c>
    </row>
    <row r="199" spans="2:33" x14ac:dyDescent="0.3">
      <c r="B199" s="1">
        <f t="shared" si="22"/>
        <v>10245</v>
      </c>
      <c r="C199" s="11">
        <v>192</v>
      </c>
      <c r="D199" s="11">
        <v>9755</v>
      </c>
      <c r="E199" s="11">
        <v>78</v>
      </c>
      <c r="F199" s="11">
        <v>0</v>
      </c>
      <c r="G199" s="11">
        <v>9933</v>
      </c>
      <c r="H199" s="11">
        <v>0</v>
      </c>
      <c r="I199" s="11">
        <v>234</v>
      </c>
      <c r="J199" s="11">
        <v>59.46</v>
      </c>
      <c r="K199" s="11">
        <v>1.45</v>
      </c>
      <c r="L199" s="11">
        <v>25.8</v>
      </c>
      <c r="M199" s="11">
        <v>1</v>
      </c>
      <c r="N199" s="11">
        <v>6510</v>
      </c>
      <c r="O199" s="11">
        <v>3731</v>
      </c>
      <c r="P199" s="11">
        <v>25</v>
      </c>
      <c r="Q199" s="11">
        <v>3663</v>
      </c>
      <c r="R199" s="11">
        <v>43</v>
      </c>
      <c r="S199" s="11">
        <v>7</v>
      </c>
      <c r="T199" s="11">
        <v>2</v>
      </c>
      <c r="U199" s="11"/>
      <c r="V199" s="1">
        <f t="shared" si="30"/>
        <v>-1</v>
      </c>
      <c r="W199" s="1">
        <f t="shared" si="31"/>
        <v>2</v>
      </c>
      <c r="X199" s="1">
        <f t="shared" si="31"/>
        <v>0</v>
      </c>
      <c r="Y199" s="1">
        <f t="shared" si="31"/>
        <v>0</v>
      </c>
      <c r="Z199" s="1">
        <f t="shared" si="32"/>
        <v>1</v>
      </c>
      <c r="AA199" s="3">
        <f t="shared" si="23"/>
        <v>0.36249999999999999</v>
      </c>
      <c r="AB199" s="13">
        <f t="shared" si="24"/>
        <v>2.2840409956076134E-2</v>
      </c>
      <c r="AC199" s="13">
        <f t="shared" si="25"/>
        <v>0.51224999999999998</v>
      </c>
      <c r="AD199" s="13">
        <f t="shared" si="26"/>
        <v>3.8999999999999998E-3</v>
      </c>
      <c r="AE199" s="13">
        <f t="shared" si="27"/>
        <v>0.49664999999999998</v>
      </c>
      <c r="AF199" s="13">
        <f t="shared" si="28"/>
        <v>1.17E-2</v>
      </c>
      <c r="AG199" s="13">
        <f t="shared" si="29"/>
        <v>5.0000000000000002E-5</v>
      </c>
    </row>
    <row r="200" spans="2:33" x14ac:dyDescent="0.3">
      <c r="B200" s="1">
        <f t="shared" ref="B200:B263" si="33">IF(C200="",NA(),E200+G200+H200+I200)</f>
        <v>10250</v>
      </c>
      <c r="C200" s="11">
        <v>193</v>
      </c>
      <c r="D200" s="11">
        <v>9750</v>
      </c>
      <c r="E200" s="11">
        <v>81</v>
      </c>
      <c r="F200" s="11">
        <v>0</v>
      </c>
      <c r="G200" s="11">
        <v>9935</v>
      </c>
      <c r="H200" s="11">
        <v>0</v>
      </c>
      <c r="I200" s="11">
        <v>234</v>
      </c>
      <c r="J200" s="11">
        <v>59.47</v>
      </c>
      <c r="K200" s="11">
        <v>1.45</v>
      </c>
      <c r="L200" s="11">
        <v>25.8</v>
      </c>
      <c r="M200" s="11">
        <v>1</v>
      </c>
      <c r="N200" s="11">
        <v>6515</v>
      </c>
      <c r="O200" s="11">
        <v>3731</v>
      </c>
      <c r="P200" s="11">
        <v>23</v>
      </c>
      <c r="Q200" s="11">
        <v>3665</v>
      </c>
      <c r="R200" s="11">
        <v>43</v>
      </c>
      <c r="S200" s="11">
        <v>7</v>
      </c>
      <c r="T200" s="11">
        <v>2</v>
      </c>
      <c r="U200" s="11"/>
      <c r="V200" s="1">
        <f t="shared" si="30"/>
        <v>3</v>
      </c>
      <c r="W200" s="1">
        <f t="shared" si="31"/>
        <v>2</v>
      </c>
      <c r="X200" s="1">
        <f t="shared" si="31"/>
        <v>0</v>
      </c>
      <c r="Y200" s="1">
        <f t="shared" si="31"/>
        <v>0</v>
      </c>
      <c r="Z200" s="1">
        <f t="shared" si="32"/>
        <v>5</v>
      </c>
      <c r="AA200" s="3">
        <f t="shared" ref="AA200:AA263" si="34">$B$2*K200*$B$1</f>
        <v>0.36249999999999999</v>
      </c>
      <c r="AB200" s="13">
        <f t="shared" ref="AB200:AB263" si="35">IF(OR(ISNA(B200),B200=0),NA(),I200/B200)</f>
        <v>2.2829268292682926E-2</v>
      </c>
      <c r="AC200" s="13">
        <f t="shared" ref="AC200:AC263" si="36">IF(OR(ISNA(B200),B200=0),NA(),B200/$AC$5)</f>
        <v>0.51249999999999996</v>
      </c>
      <c r="AD200" s="13">
        <f t="shared" ref="AD200:AD263" si="37">IF(OR(ISNA(B200),B200=0),NA(),E200/$AC$5)</f>
        <v>4.0499999999999998E-3</v>
      </c>
      <c r="AE200" s="13">
        <f t="shared" ref="AE200:AE263" si="38">IF(OR(ISNA(B200),B200=0),NA(),G200/$AC$5)</f>
        <v>0.49675000000000002</v>
      </c>
      <c r="AF200" s="13">
        <f t="shared" ref="AF200:AF263" si="39">IF(OR(ISNA(B200),B200=0),NA(),I200/$AC$5)</f>
        <v>1.17E-2</v>
      </c>
      <c r="AG200" s="13">
        <f t="shared" ref="AG200:AG263" si="40">+IF(OR(ISNA(B200),B200=0),NA(),Z200/$AC$5)</f>
        <v>2.5000000000000001E-4</v>
      </c>
    </row>
    <row r="201" spans="2:33" x14ac:dyDescent="0.3">
      <c r="B201" s="1">
        <f t="shared" si="33"/>
        <v>10253</v>
      </c>
      <c r="C201" s="11">
        <v>194</v>
      </c>
      <c r="D201" s="11">
        <v>9747</v>
      </c>
      <c r="E201" s="11">
        <v>82</v>
      </c>
      <c r="F201" s="11">
        <v>0</v>
      </c>
      <c r="G201" s="11">
        <v>9937</v>
      </c>
      <c r="H201" s="11">
        <v>0</v>
      </c>
      <c r="I201" s="11">
        <v>234</v>
      </c>
      <c r="J201" s="11">
        <v>59.47</v>
      </c>
      <c r="K201" s="11">
        <v>1.45</v>
      </c>
      <c r="L201" s="11">
        <v>25.8</v>
      </c>
      <c r="M201" s="11">
        <v>1</v>
      </c>
      <c r="N201" s="11">
        <v>6517</v>
      </c>
      <c r="O201" s="11">
        <v>3732</v>
      </c>
      <c r="P201" s="11">
        <v>23</v>
      </c>
      <c r="Q201" s="11">
        <v>3666</v>
      </c>
      <c r="R201" s="11">
        <v>43</v>
      </c>
      <c r="S201" s="11">
        <v>8</v>
      </c>
      <c r="T201" s="11">
        <v>2</v>
      </c>
      <c r="U201" s="11"/>
      <c r="V201" s="1">
        <f t="shared" si="30"/>
        <v>1</v>
      </c>
      <c r="W201" s="1">
        <f t="shared" si="31"/>
        <v>2</v>
      </c>
      <c r="X201" s="1">
        <f t="shared" si="31"/>
        <v>0</v>
      </c>
      <c r="Y201" s="1">
        <f t="shared" si="31"/>
        <v>0</v>
      </c>
      <c r="Z201" s="1">
        <f t="shared" si="32"/>
        <v>3</v>
      </c>
      <c r="AA201" s="3">
        <f t="shared" si="34"/>
        <v>0.36249999999999999</v>
      </c>
      <c r="AB201" s="13">
        <f t="shared" si="35"/>
        <v>2.2822588510679802E-2</v>
      </c>
      <c r="AC201" s="13">
        <f t="shared" si="36"/>
        <v>0.51265000000000005</v>
      </c>
      <c r="AD201" s="13">
        <f t="shared" si="37"/>
        <v>4.1000000000000003E-3</v>
      </c>
      <c r="AE201" s="13">
        <f t="shared" si="38"/>
        <v>0.49685000000000001</v>
      </c>
      <c r="AF201" s="13">
        <f t="shared" si="39"/>
        <v>1.17E-2</v>
      </c>
      <c r="AG201" s="13">
        <f t="shared" si="40"/>
        <v>1.4999999999999999E-4</v>
      </c>
    </row>
    <row r="202" spans="2:33" x14ac:dyDescent="0.3">
      <c r="B202" s="1">
        <f t="shared" si="33"/>
        <v>10257</v>
      </c>
      <c r="C202" s="11">
        <v>195</v>
      </c>
      <c r="D202" s="11">
        <v>9743</v>
      </c>
      <c r="E202" s="11">
        <v>85</v>
      </c>
      <c r="F202" s="11">
        <v>0</v>
      </c>
      <c r="G202" s="11">
        <v>9938</v>
      </c>
      <c r="H202" s="11">
        <v>0</v>
      </c>
      <c r="I202" s="11">
        <v>234</v>
      </c>
      <c r="J202" s="11">
        <v>59.47</v>
      </c>
      <c r="K202" s="11">
        <v>1.45</v>
      </c>
      <c r="L202" s="11">
        <v>25.8</v>
      </c>
      <c r="M202" s="11">
        <v>1</v>
      </c>
      <c r="N202" s="11">
        <v>6520</v>
      </c>
      <c r="O202" s="11">
        <v>3733</v>
      </c>
      <c r="P202" s="11">
        <v>24</v>
      </c>
      <c r="Q202" s="11">
        <v>3666</v>
      </c>
      <c r="R202" s="11">
        <v>43</v>
      </c>
      <c r="S202" s="11">
        <v>8</v>
      </c>
      <c r="T202" s="11">
        <v>2</v>
      </c>
      <c r="U202" s="11"/>
      <c r="V202" s="1">
        <f t="shared" ref="V202:V265" si="41">IF($C202="","",E202-E201)</f>
        <v>3</v>
      </c>
      <c r="W202" s="1">
        <f t="shared" ref="W202:Y265" si="42">IF($C202="","",G202-G201)</f>
        <v>1</v>
      </c>
      <c r="X202" s="1">
        <f t="shared" si="42"/>
        <v>0</v>
      </c>
      <c r="Y202" s="1">
        <f t="shared" si="42"/>
        <v>0</v>
      </c>
      <c r="Z202" s="1">
        <f t="shared" ref="Z202:Z265" si="43">IF(OR($C202="",ISNA($C202)),NA(),V202+W202+X202+Y202)</f>
        <v>4</v>
      </c>
      <c r="AA202" s="3">
        <f t="shared" si="34"/>
        <v>0.36249999999999999</v>
      </c>
      <c r="AB202" s="13">
        <f t="shared" si="35"/>
        <v>2.2813688212927757E-2</v>
      </c>
      <c r="AC202" s="13">
        <f t="shared" si="36"/>
        <v>0.51285000000000003</v>
      </c>
      <c r="AD202" s="13">
        <f t="shared" si="37"/>
        <v>4.2500000000000003E-3</v>
      </c>
      <c r="AE202" s="13">
        <f t="shared" si="38"/>
        <v>0.49690000000000001</v>
      </c>
      <c r="AF202" s="13">
        <f t="shared" si="39"/>
        <v>1.17E-2</v>
      </c>
      <c r="AG202" s="13">
        <f t="shared" si="40"/>
        <v>2.0000000000000001E-4</v>
      </c>
    </row>
    <row r="203" spans="2:33" x14ac:dyDescent="0.3">
      <c r="B203" s="1">
        <f t="shared" si="33"/>
        <v>10259</v>
      </c>
      <c r="C203" s="11">
        <v>196</v>
      </c>
      <c r="D203" s="11">
        <v>9741</v>
      </c>
      <c r="E203" s="11">
        <v>83</v>
      </c>
      <c r="F203" s="11">
        <v>0</v>
      </c>
      <c r="G203" s="11">
        <v>9942</v>
      </c>
      <c r="H203" s="11">
        <v>0</v>
      </c>
      <c r="I203" s="11">
        <v>234</v>
      </c>
      <c r="J203" s="11">
        <v>59.48</v>
      </c>
      <c r="K203" s="11">
        <v>1.45</v>
      </c>
      <c r="L203" s="11">
        <v>25.8</v>
      </c>
      <c r="M203" s="11">
        <v>1</v>
      </c>
      <c r="N203" s="11">
        <v>6521</v>
      </c>
      <c r="O203" s="11">
        <v>3734</v>
      </c>
      <c r="P203" s="11">
        <v>24</v>
      </c>
      <c r="Q203" s="11">
        <v>3667</v>
      </c>
      <c r="R203" s="11">
        <v>43</v>
      </c>
      <c r="S203" s="11">
        <v>8</v>
      </c>
      <c r="T203" s="11">
        <v>2</v>
      </c>
      <c r="U203" s="11"/>
      <c r="V203" s="1">
        <f t="shared" si="41"/>
        <v>-2</v>
      </c>
      <c r="W203" s="1">
        <f t="shared" si="42"/>
        <v>4</v>
      </c>
      <c r="X203" s="1">
        <f t="shared" si="42"/>
        <v>0</v>
      </c>
      <c r="Y203" s="1">
        <f t="shared" si="42"/>
        <v>0</v>
      </c>
      <c r="Z203" s="1">
        <f t="shared" si="43"/>
        <v>2</v>
      </c>
      <c r="AA203" s="3">
        <f t="shared" si="34"/>
        <v>0.36249999999999999</v>
      </c>
      <c r="AB203" s="13">
        <f t="shared" si="35"/>
        <v>2.2809240666731651E-2</v>
      </c>
      <c r="AC203" s="13">
        <f t="shared" si="36"/>
        <v>0.51295000000000002</v>
      </c>
      <c r="AD203" s="13">
        <f t="shared" si="37"/>
        <v>4.15E-3</v>
      </c>
      <c r="AE203" s="13">
        <f t="shared" si="38"/>
        <v>0.49709999999999999</v>
      </c>
      <c r="AF203" s="13">
        <f t="shared" si="39"/>
        <v>1.17E-2</v>
      </c>
      <c r="AG203" s="13">
        <f t="shared" si="40"/>
        <v>1E-4</v>
      </c>
    </row>
    <row r="204" spans="2:33" x14ac:dyDescent="0.3">
      <c r="B204" s="1">
        <f t="shared" si="33"/>
        <v>10260</v>
      </c>
      <c r="C204" s="11">
        <v>197</v>
      </c>
      <c r="D204" s="11">
        <v>9740</v>
      </c>
      <c r="E204" s="11">
        <v>80</v>
      </c>
      <c r="F204" s="11">
        <v>0</v>
      </c>
      <c r="G204" s="11">
        <v>9946</v>
      </c>
      <c r="H204" s="11">
        <v>0</v>
      </c>
      <c r="I204" s="11">
        <v>234</v>
      </c>
      <c r="J204" s="11">
        <v>59.48</v>
      </c>
      <c r="K204" s="11">
        <v>1.45</v>
      </c>
      <c r="L204" s="11">
        <v>25.8</v>
      </c>
      <c r="M204" s="11">
        <v>1</v>
      </c>
      <c r="N204" s="11">
        <v>6522</v>
      </c>
      <c r="O204" s="11">
        <v>3734</v>
      </c>
      <c r="P204" s="11">
        <v>23</v>
      </c>
      <c r="Q204" s="11">
        <v>3668</v>
      </c>
      <c r="R204" s="11">
        <v>43</v>
      </c>
      <c r="S204" s="11">
        <v>7</v>
      </c>
      <c r="T204" s="11">
        <v>2</v>
      </c>
      <c r="U204" s="11"/>
      <c r="V204" s="1">
        <f t="shared" si="41"/>
        <v>-3</v>
      </c>
      <c r="W204" s="1">
        <f t="shared" si="42"/>
        <v>4</v>
      </c>
      <c r="X204" s="1">
        <f t="shared" si="42"/>
        <v>0</v>
      </c>
      <c r="Y204" s="1">
        <f t="shared" si="42"/>
        <v>0</v>
      </c>
      <c r="Z204" s="1">
        <f t="shared" si="43"/>
        <v>1</v>
      </c>
      <c r="AA204" s="3">
        <f t="shared" si="34"/>
        <v>0.36249999999999999</v>
      </c>
      <c r="AB204" s="13">
        <f t="shared" si="35"/>
        <v>2.2807017543859651E-2</v>
      </c>
      <c r="AC204" s="13">
        <f t="shared" si="36"/>
        <v>0.51300000000000001</v>
      </c>
      <c r="AD204" s="13">
        <f t="shared" si="37"/>
        <v>4.0000000000000001E-3</v>
      </c>
      <c r="AE204" s="13">
        <f t="shared" si="38"/>
        <v>0.49730000000000002</v>
      </c>
      <c r="AF204" s="13">
        <f t="shared" si="39"/>
        <v>1.17E-2</v>
      </c>
      <c r="AG204" s="13">
        <f t="shared" si="40"/>
        <v>5.0000000000000002E-5</v>
      </c>
    </row>
    <row r="205" spans="2:33" x14ac:dyDescent="0.3">
      <c r="B205" s="1">
        <f t="shared" si="33"/>
        <v>10262</v>
      </c>
      <c r="C205" s="11">
        <v>198</v>
      </c>
      <c r="D205" s="11">
        <v>9738</v>
      </c>
      <c r="E205" s="11">
        <v>81</v>
      </c>
      <c r="F205" s="11">
        <v>0</v>
      </c>
      <c r="G205" s="11">
        <v>9947</v>
      </c>
      <c r="H205" s="11">
        <v>0</v>
      </c>
      <c r="I205" s="11">
        <v>234</v>
      </c>
      <c r="J205" s="11">
        <v>59.49</v>
      </c>
      <c r="K205" s="11">
        <v>1.45</v>
      </c>
      <c r="L205" s="11">
        <v>25.8</v>
      </c>
      <c r="M205" s="11">
        <v>1</v>
      </c>
      <c r="N205" s="11">
        <v>6524</v>
      </c>
      <c r="O205" s="11">
        <v>3734</v>
      </c>
      <c r="P205" s="11">
        <v>23</v>
      </c>
      <c r="Q205" s="11">
        <v>3668</v>
      </c>
      <c r="R205" s="11">
        <v>43</v>
      </c>
      <c r="S205" s="11">
        <v>7</v>
      </c>
      <c r="T205" s="11">
        <v>2</v>
      </c>
      <c r="U205" s="11"/>
      <c r="V205" s="1">
        <f t="shared" si="41"/>
        <v>1</v>
      </c>
      <c r="W205" s="1">
        <f t="shared" si="42"/>
        <v>1</v>
      </c>
      <c r="X205" s="1">
        <f t="shared" si="42"/>
        <v>0</v>
      </c>
      <c r="Y205" s="1">
        <f t="shared" si="42"/>
        <v>0</v>
      </c>
      <c r="Z205" s="1">
        <f t="shared" si="43"/>
        <v>2</v>
      </c>
      <c r="AA205" s="3">
        <f t="shared" si="34"/>
        <v>0.36249999999999999</v>
      </c>
      <c r="AB205" s="13">
        <f t="shared" si="35"/>
        <v>2.2802572597934126E-2</v>
      </c>
      <c r="AC205" s="13">
        <f t="shared" si="36"/>
        <v>0.5131</v>
      </c>
      <c r="AD205" s="13">
        <f t="shared" si="37"/>
        <v>4.0499999999999998E-3</v>
      </c>
      <c r="AE205" s="13">
        <f t="shared" si="38"/>
        <v>0.49735000000000001</v>
      </c>
      <c r="AF205" s="13">
        <f t="shared" si="39"/>
        <v>1.17E-2</v>
      </c>
      <c r="AG205" s="13">
        <f t="shared" si="40"/>
        <v>1E-4</v>
      </c>
    </row>
    <row r="206" spans="2:33" x14ac:dyDescent="0.3">
      <c r="B206" s="1">
        <f t="shared" si="33"/>
        <v>10262</v>
      </c>
      <c r="C206" s="11">
        <v>199</v>
      </c>
      <c r="D206" s="11">
        <v>9738</v>
      </c>
      <c r="E206" s="11">
        <v>75</v>
      </c>
      <c r="F206" s="11">
        <v>0</v>
      </c>
      <c r="G206" s="11">
        <v>9953</v>
      </c>
      <c r="H206" s="11">
        <v>0</v>
      </c>
      <c r="I206" s="11">
        <v>234</v>
      </c>
      <c r="J206" s="11">
        <v>59.49</v>
      </c>
      <c r="K206" s="11">
        <v>1.45</v>
      </c>
      <c r="L206" s="11">
        <v>25.8</v>
      </c>
      <c r="M206" s="11">
        <v>1</v>
      </c>
      <c r="N206" s="11">
        <v>6524</v>
      </c>
      <c r="O206" s="11">
        <v>3734</v>
      </c>
      <c r="P206" s="11">
        <v>21</v>
      </c>
      <c r="Q206" s="11">
        <v>3670</v>
      </c>
      <c r="R206" s="11">
        <v>43</v>
      </c>
      <c r="S206" s="11">
        <v>8</v>
      </c>
      <c r="T206" s="11">
        <v>2</v>
      </c>
      <c r="U206" s="11"/>
      <c r="V206" s="1">
        <f t="shared" si="41"/>
        <v>-6</v>
      </c>
      <c r="W206" s="1">
        <f t="shared" si="42"/>
        <v>6</v>
      </c>
      <c r="X206" s="1">
        <f t="shared" si="42"/>
        <v>0</v>
      </c>
      <c r="Y206" s="1">
        <f t="shared" si="42"/>
        <v>0</v>
      </c>
      <c r="Z206" s="1">
        <f t="shared" si="43"/>
        <v>0</v>
      </c>
      <c r="AA206" s="3">
        <f t="shared" si="34"/>
        <v>0.36249999999999999</v>
      </c>
      <c r="AB206" s="13">
        <f t="shared" si="35"/>
        <v>2.2802572597934126E-2</v>
      </c>
      <c r="AC206" s="13">
        <f t="shared" si="36"/>
        <v>0.5131</v>
      </c>
      <c r="AD206" s="13">
        <f t="shared" si="37"/>
        <v>3.7499999999999999E-3</v>
      </c>
      <c r="AE206" s="13">
        <f t="shared" si="38"/>
        <v>0.49764999999999998</v>
      </c>
      <c r="AF206" s="13">
        <f t="shared" si="39"/>
        <v>1.17E-2</v>
      </c>
      <c r="AG206" s="13">
        <f t="shared" si="40"/>
        <v>0</v>
      </c>
    </row>
    <row r="207" spans="2:33" x14ac:dyDescent="0.3">
      <c r="B207" s="1">
        <f t="shared" si="33"/>
        <v>10264</v>
      </c>
      <c r="C207" s="11">
        <v>200</v>
      </c>
      <c r="D207" s="11">
        <v>9736</v>
      </c>
      <c r="E207" s="11">
        <v>75</v>
      </c>
      <c r="F207" s="11">
        <v>0</v>
      </c>
      <c r="G207" s="11">
        <v>9955</v>
      </c>
      <c r="H207" s="11">
        <v>0</v>
      </c>
      <c r="I207" s="11">
        <v>234</v>
      </c>
      <c r="J207" s="11">
        <v>59.5</v>
      </c>
      <c r="K207" s="11">
        <v>1.45</v>
      </c>
      <c r="L207" s="11">
        <v>25.8</v>
      </c>
      <c r="M207" s="11">
        <v>1</v>
      </c>
      <c r="N207" s="11">
        <v>6525</v>
      </c>
      <c r="O207" s="11">
        <v>3735</v>
      </c>
      <c r="P207" s="11">
        <v>22</v>
      </c>
      <c r="Q207" s="11">
        <v>3670</v>
      </c>
      <c r="R207" s="11">
        <v>43</v>
      </c>
      <c r="S207" s="11">
        <v>7</v>
      </c>
      <c r="T207" s="11">
        <v>1</v>
      </c>
      <c r="U207" s="11"/>
      <c r="V207" s="1">
        <f t="shared" si="41"/>
        <v>0</v>
      </c>
      <c r="W207" s="1">
        <f t="shared" si="42"/>
        <v>2</v>
      </c>
      <c r="X207" s="1">
        <f t="shared" si="42"/>
        <v>0</v>
      </c>
      <c r="Y207" s="1">
        <f t="shared" si="42"/>
        <v>0</v>
      </c>
      <c r="Z207" s="1">
        <f t="shared" si="43"/>
        <v>2</v>
      </c>
      <c r="AA207" s="3">
        <f t="shared" si="34"/>
        <v>0.36249999999999999</v>
      </c>
      <c r="AB207" s="13">
        <f t="shared" si="35"/>
        <v>2.2798129384255652E-2</v>
      </c>
      <c r="AC207" s="13">
        <f t="shared" si="36"/>
        <v>0.51319999999999999</v>
      </c>
      <c r="AD207" s="13">
        <f t="shared" si="37"/>
        <v>3.7499999999999999E-3</v>
      </c>
      <c r="AE207" s="13">
        <f t="shared" si="38"/>
        <v>0.49775000000000003</v>
      </c>
      <c r="AF207" s="13">
        <f t="shared" si="39"/>
        <v>1.17E-2</v>
      </c>
      <c r="AG207" s="13">
        <f t="shared" si="40"/>
        <v>1E-4</v>
      </c>
    </row>
    <row r="208" spans="2:33" x14ac:dyDescent="0.3">
      <c r="B208" s="1">
        <f t="shared" si="33"/>
        <v>10265</v>
      </c>
      <c r="C208" s="11">
        <v>201</v>
      </c>
      <c r="D208" s="11">
        <v>9735</v>
      </c>
      <c r="E208" s="11">
        <v>71</v>
      </c>
      <c r="F208" s="11">
        <v>0</v>
      </c>
      <c r="G208" s="11">
        <v>9960</v>
      </c>
      <c r="H208" s="11">
        <v>0</v>
      </c>
      <c r="I208" s="11">
        <v>234</v>
      </c>
      <c r="J208" s="11">
        <v>59.5</v>
      </c>
      <c r="K208" s="11">
        <v>1.45</v>
      </c>
      <c r="L208" s="11">
        <v>25.8</v>
      </c>
      <c r="M208" s="11">
        <v>1</v>
      </c>
      <c r="N208" s="11">
        <v>6526</v>
      </c>
      <c r="O208" s="11">
        <v>3735</v>
      </c>
      <c r="P208" s="11">
        <v>20</v>
      </c>
      <c r="Q208" s="11">
        <v>3672</v>
      </c>
      <c r="R208" s="11">
        <v>43</v>
      </c>
      <c r="S208" s="11">
        <v>5</v>
      </c>
      <c r="T208" s="11">
        <v>1</v>
      </c>
      <c r="U208" s="11"/>
      <c r="V208" s="1">
        <f t="shared" si="41"/>
        <v>-4</v>
      </c>
      <c r="W208" s="1">
        <f t="shared" si="42"/>
        <v>5</v>
      </c>
      <c r="X208" s="1">
        <f t="shared" si="42"/>
        <v>0</v>
      </c>
      <c r="Y208" s="1">
        <f t="shared" si="42"/>
        <v>0</v>
      </c>
      <c r="Z208" s="1">
        <f t="shared" si="43"/>
        <v>1</v>
      </c>
      <c r="AA208" s="3">
        <f t="shared" si="34"/>
        <v>0.36249999999999999</v>
      </c>
      <c r="AB208" s="13">
        <f t="shared" si="35"/>
        <v>2.2795908426692647E-2</v>
      </c>
      <c r="AC208" s="13">
        <f t="shared" si="36"/>
        <v>0.51324999999999998</v>
      </c>
      <c r="AD208" s="13">
        <f t="shared" si="37"/>
        <v>3.5500000000000002E-3</v>
      </c>
      <c r="AE208" s="13">
        <f t="shared" si="38"/>
        <v>0.498</v>
      </c>
      <c r="AF208" s="13">
        <f t="shared" si="39"/>
        <v>1.17E-2</v>
      </c>
      <c r="AG208" s="13">
        <f t="shared" si="40"/>
        <v>5.0000000000000002E-5</v>
      </c>
    </row>
    <row r="209" spans="2:33" x14ac:dyDescent="0.3">
      <c r="B209" s="1">
        <f t="shared" si="33"/>
        <v>10266</v>
      </c>
      <c r="C209" s="11">
        <v>202</v>
      </c>
      <c r="D209" s="11">
        <v>9734</v>
      </c>
      <c r="E209" s="11">
        <v>70</v>
      </c>
      <c r="F209" s="11">
        <v>0</v>
      </c>
      <c r="G209" s="11">
        <v>9962</v>
      </c>
      <c r="H209" s="11">
        <v>0</v>
      </c>
      <c r="I209" s="11">
        <v>234</v>
      </c>
      <c r="J209" s="11">
        <v>59.5</v>
      </c>
      <c r="K209" s="11">
        <v>1.45</v>
      </c>
      <c r="L209" s="11">
        <v>25.8</v>
      </c>
      <c r="M209" s="11">
        <v>1</v>
      </c>
      <c r="N209" s="11">
        <v>6527</v>
      </c>
      <c r="O209" s="11">
        <v>3735</v>
      </c>
      <c r="P209" s="11">
        <v>20</v>
      </c>
      <c r="Q209" s="11">
        <v>3672</v>
      </c>
      <c r="R209" s="11">
        <v>43</v>
      </c>
      <c r="S209" s="11">
        <v>4</v>
      </c>
      <c r="T209" s="11">
        <v>1</v>
      </c>
      <c r="U209" s="11"/>
      <c r="V209" s="1">
        <f t="shared" si="41"/>
        <v>-1</v>
      </c>
      <c r="W209" s="1">
        <f t="shared" si="42"/>
        <v>2</v>
      </c>
      <c r="X209" s="1">
        <f t="shared" si="42"/>
        <v>0</v>
      </c>
      <c r="Y209" s="1">
        <f t="shared" si="42"/>
        <v>0</v>
      </c>
      <c r="Z209" s="1">
        <f t="shared" si="43"/>
        <v>1</v>
      </c>
      <c r="AA209" s="3">
        <f t="shared" si="34"/>
        <v>0.36249999999999999</v>
      </c>
      <c r="AB209" s="13">
        <f t="shared" si="35"/>
        <v>2.2793687901811806E-2</v>
      </c>
      <c r="AC209" s="13">
        <f t="shared" si="36"/>
        <v>0.51329999999999998</v>
      </c>
      <c r="AD209" s="13">
        <f t="shared" si="37"/>
        <v>3.5000000000000001E-3</v>
      </c>
      <c r="AE209" s="13">
        <f t="shared" si="38"/>
        <v>0.49809999999999999</v>
      </c>
      <c r="AF209" s="13">
        <f t="shared" si="39"/>
        <v>1.17E-2</v>
      </c>
      <c r="AG209" s="13">
        <f t="shared" si="40"/>
        <v>5.0000000000000002E-5</v>
      </c>
    </row>
    <row r="210" spans="2:33" x14ac:dyDescent="0.3">
      <c r="B210" s="1">
        <f t="shared" si="33"/>
        <v>10267</v>
      </c>
      <c r="C210" s="11">
        <v>203</v>
      </c>
      <c r="D210" s="11">
        <v>9733</v>
      </c>
      <c r="E210" s="11">
        <v>69</v>
      </c>
      <c r="F210" s="11">
        <v>0</v>
      </c>
      <c r="G210" s="11">
        <v>9964</v>
      </c>
      <c r="H210" s="11">
        <v>0</v>
      </c>
      <c r="I210" s="11">
        <v>234</v>
      </c>
      <c r="J210" s="11">
        <v>59.51</v>
      </c>
      <c r="K210" s="11">
        <v>1.45</v>
      </c>
      <c r="L210" s="11">
        <v>25.8</v>
      </c>
      <c r="M210" s="11">
        <v>1</v>
      </c>
      <c r="N210" s="11">
        <v>6528</v>
      </c>
      <c r="O210" s="11">
        <v>3735</v>
      </c>
      <c r="P210" s="11">
        <v>19</v>
      </c>
      <c r="Q210" s="11">
        <v>3673</v>
      </c>
      <c r="R210" s="11">
        <v>43</v>
      </c>
      <c r="S210" s="11">
        <v>4</v>
      </c>
      <c r="T210" s="11">
        <v>1</v>
      </c>
      <c r="U210" s="11"/>
      <c r="V210" s="1">
        <f t="shared" si="41"/>
        <v>-1</v>
      </c>
      <c r="W210" s="1">
        <f t="shared" si="42"/>
        <v>2</v>
      </c>
      <c r="X210" s="1">
        <f t="shared" si="42"/>
        <v>0</v>
      </c>
      <c r="Y210" s="1">
        <f t="shared" si="42"/>
        <v>0</v>
      </c>
      <c r="Z210" s="1">
        <f t="shared" si="43"/>
        <v>1</v>
      </c>
      <c r="AA210" s="3">
        <f t="shared" si="34"/>
        <v>0.36249999999999999</v>
      </c>
      <c r="AB210" s="13">
        <f t="shared" si="35"/>
        <v>2.2791467809486706E-2</v>
      </c>
      <c r="AC210" s="13">
        <f t="shared" si="36"/>
        <v>0.51334999999999997</v>
      </c>
      <c r="AD210" s="13">
        <f t="shared" si="37"/>
        <v>3.4499999999999999E-3</v>
      </c>
      <c r="AE210" s="13">
        <f t="shared" si="38"/>
        <v>0.49819999999999998</v>
      </c>
      <c r="AF210" s="13">
        <f t="shared" si="39"/>
        <v>1.17E-2</v>
      </c>
      <c r="AG210" s="13">
        <f t="shared" si="40"/>
        <v>5.0000000000000002E-5</v>
      </c>
    </row>
    <row r="211" spans="2:33" x14ac:dyDescent="0.3">
      <c r="B211" s="1">
        <f t="shared" si="33"/>
        <v>10269</v>
      </c>
      <c r="C211" s="11">
        <v>204</v>
      </c>
      <c r="D211" s="11">
        <v>9731</v>
      </c>
      <c r="E211" s="11">
        <v>68</v>
      </c>
      <c r="F211" s="11">
        <v>0</v>
      </c>
      <c r="G211" s="11">
        <v>9967</v>
      </c>
      <c r="H211" s="11">
        <v>0</v>
      </c>
      <c r="I211" s="11">
        <v>234</v>
      </c>
      <c r="J211" s="11">
        <v>59.51</v>
      </c>
      <c r="K211" s="11">
        <v>1.45</v>
      </c>
      <c r="L211" s="11">
        <v>25.8</v>
      </c>
      <c r="M211" s="11">
        <v>1</v>
      </c>
      <c r="N211" s="11">
        <v>6529</v>
      </c>
      <c r="O211" s="11">
        <v>3736</v>
      </c>
      <c r="P211" s="11">
        <v>19</v>
      </c>
      <c r="Q211" s="11">
        <v>3674</v>
      </c>
      <c r="R211" s="11">
        <v>43</v>
      </c>
      <c r="S211" s="11">
        <v>3</v>
      </c>
      <c r="T211" s="11">
        <v>1</v>
      </c>
      <c r="U211" s="11"/>
      <c r="V211" s="1">
        <f t="shared" si="41"/>
        <v>-1</v>
      </c>
      <c r="W211" s="1">
        <f t="shared" si="42"/>
        <v>3</v>
      </c>
      <c r="X211" s="1">
        <f t="shared" si="42"/>
        <v>0</v>
      </c>
      <c r="Y211" s="1">
        <f t="shared" si="42"/>
        <v>0</v>
      </c>
      <c r="Z211" s="1">
        <f t="shared" si="43"/>
        <v>2</v>
      </c>
      <c r="AA211" s="3">
        <f t="shared" si="34"/>
        <v>0.36249999999999999</v>
      </c>
      <c r="AB211" s="13">
        <f t="shared" si="35"/>
        <v>2.2787028921998246E-2</v>
      </c>
      <c r="AC211" s="13">
        <f t="shared" si="36"/>
        <v>0.51344999999999996</v>
      </c>
      <c r="AD211" s="13">
        <f t="shared" si="37"/>
        <v>3.3999999999999998E-3</v>
      </c>
      <c r="AE211" s="13">
        <f t="shared" si="38"/>
        <v>0.49835000000000002</v>
      </c>
      <c r="AF211" s="13">
        <f t="shared" si="39"/>
        <v>1.17E-2</v>
      </c>
      <c r="AG211" s="13">
        <f t="shared" si="40"/>
        <v>1E-4</v>
      </c>
    </row>
    <row r="212" spans="2:33" x14ac:dyDescent="0.3">
      <c r="B212" s="1">
        <f t="shared" si="33"/>
        <v>10269</v>
      </c>
      <c r="C212" s="11">
        <v>205</v>
      </c>
      <c r="D212" s="11">
        <v>9731</v>
      </c>
      <c r="E212" s="11">
        <v>67</v>
      </c>
      <c r="F212" s="11">
        <v>0</v>
      </c>
      <c r="G212" s="11">
        <v>9968</v>
      </c>
      <c r="H212" s="11">
        <v>0</v>
      </c>
      <c r="I212" s="11">
        <v>234</v>
      </c>
      <c r="J212" s="11">
        <v>59.52</v>
      </c>
      <c r="K212" s="11">
        <v>1.45</v>
      </c>
      <c r="L212" s="11">
        <v>25.8</v>
      </c>
      <c r="M212" s="11">
        <v>1</v>
      </c>
      <c r="N212" s="11">
        <v>6529</v>
      </c>
      <c r="O212" s="11">
        <v>3736</v>
      </c>
      <c r="P212" s="11">
        <v>18</v>
      </c>
      <c r="Q212" s="11">
        <v>3675</v>
      </c>
      <c r="R212" s="11">
        <v>43</v>
      </c>
      <c r="S212" s="11">
        <v>3</v>
      </c>
      <c r="T212" s="11">
        <v>1</v>
      </c>
      <c r="U212" s="11"/>
      <c r="V212" s="1">
        <f t="shared" si="41"/>
        <v>-1</v>
      </c>
      <c r="W212" s="1">
        <f t="shared" si="42"/>
        <v>1</v>
      </c>
      <c r="X212" s="1">
        <f t="shared" si="42"/>
        <v>0</v>
      </c>
      <c r="Y212" s="1">
        <f t="shared" si="42"/>
        <v>0</v>
      </c>
      <c r="Z212" s="1">
        <f t="shared" si="43"/>
        <v>0</v>
      </c>
      <c r="AA212" s="3">
        <f t="shared" si="34"/>
        <v>0.36249999999999999</v>
      </c>
      <c r="AB212" s="13">
        <f t="shared" si="35"/>
        <v>2.2787028921998246E-2</v>
      </c>
      <c r="AC212" s="13">
        <f t="shared" si="36"/>
        <v>0.51344999999999996</v>
      </c>
      <c r="AD212" s="13">
        <f t="shared" si="37"/>
        <v>3.3500000000000001E-3</v>
      </c>
      <c r="AE212" s="13">
        <f t="shared" si="38"/>
        <v>0.49840000000000001</v>
      </c>
      <c r="AF212" s="13">
        <f t="shared" si="39"/>
        <v>1.17E-2</v>
      </c>
      <c r="AG212" s="13">
        <f t="shared" si="40"/>
        <v>0</v>
      </c>
    </row>
    <row r="213" spans="2:33" x14ac:dyDescent="0.3">
      <c r="B213" s="1">
        <f t="shared" si="33"/>
        <v>10273</v>
      </c>
      <c r="C213" s="5">
        <v>206</v>
      </c>
      <c r="D213" s="5">
        <v>9727</v>
      </c>
      <c r="E213" s="5">
        <v>65</v>
      </c>
      <c r="F213" s="5">
        <v>0</v>
      </c>
      <c r="G213" s="5">
        <v>9974</v>
      </c>
      <c r="H213" s="5">
        <v>0</v>
      </c>
      <c r="I213" s="5">
        <v>234</v>
      </c>
      <c r="J213" s="5">
        <v>59.52</v>
      </c>
      <c r="K213" s="5">
        <v>1.45</v>
      </c>
      <c r="L213" s="5">
        <v>25.8</v>
      </c>
      <c r="M213" s="5">
        <v>1</v>
      </c>
      <c r="N213" s="5">
        <v>6531</v>
      </c>
      <c r="O213" s="5">
        <v>3738</v>
      </c>
      <c r="P213" s="5">
        <v>15</v>
      </c>
      <c r="Q213" s="5">
        <v>3680</v>
      </c>
      <c r="R213" s="5">
        <v>43</v>
      </c>
      <c r="S213" s="5">
        <v>3</v>
      </c>
      <c r="T213" s="5">
        <v>1</v>
      </c>
      <c r="U213" s="5"/>
      <c r="V213" s="1">
        <f t="shared" si="41"/>
        <v>-2</v>
      </c>
      <c r="W213" s="1">
        <f t="shared" si="42"/>
        <v>6</v>
      </c>
      <c r="X213" s="1">
        <f t="shared" si="42"/>
        <v>0</v>
      </c>
      <c r="Y213" s="1">
        <f t="shared" si="42"/>
        <v>0</v>
      </c>
      <c r="Z213" s="1">
        <f t="shared" si="43"/>
        <v>4</v>
      </c>
      <c r="AA213" s="3">
        <f t="shared" si="34"/>
        <v>0.36249999999999999</v>
      </c>
      <c r="AB213" s="13">
        <f t="shared" si="35"/>
        <v>2.2778156332132777E-2</v>
      </c>
      <c r="AC213" s="13">
        <f t="shared" si="36"/>
        <v>0.51365000000000005</v>
      </c>
      <c r="AD213" s="13">
        <f t="shared" si="37"/>
        <v>3.2499999999999999E-3</v>
      </c>
      <c r="AE213" s="13">
        <f t="shared" si="38"/>
        <v>0.49869999999999998</v>
      </c>
      <c r="AF213" s="13">
        <f t="shared" si="39"/>
        <v>1.17E-2</v>
      </c>
      <c r="AG213" s="13">
        <f t="shared" si="40"/>
        <v>2.0000000000000001E-4</v>
      </c>
    </row>
    <row r="214" spans="2:33" x14ac:dyDescent="0.3">
      <c r="B214" s="1">
        <f t="shared" si="33"/>
        <v>10273</v>
      </c>
      <c r="C214" s="5">
        <v>207</v>
      </c>
      <c r="D214" s="5">
        <v>9727</v>
      </c>
      <c r="E214" s="5">
        <v>63</v>
      </c>
      <c r="F214" s="5">
        <v>0</v>
      </c>
      <c r="G214" s="5">
        <v>9976</v>
      </c>
      <c r="H214" s="5">
        <v>0</v>
      </c>
      <c r="I214" s="5">
        <v>234</v>
      </c>
      <c r="J214" s="5">
        <v>59.52</v>
      </c>
      <c r="K214" s="5">
        <v>1.45</v>
      </c>
      <c r="L214" s="5">
        <v>25.8</v>
      </c>
      <c r="M214" s="5">
        <v>1</v>
      </c>
      <c r="N214" s="5">
        <v>6531</v>
      </c>
      <c r="O214" s="5">
        <v>3738</v>
      </c>
      <c r="P214" s="5">
        <v>14</v>
      </c>
      <c r="Q214" s="5">
        <v>3681</v>
      </c>
      <c r="R214" s="5">
        <v>43</v>
      </c>
      <c r="S214" s="5">
        <v>4</v>
      </c>
      <c r="T214" s="5">
        <v>1</v>
      </c>
      <c r="U214" s="5"/>
      <c r="V214" s="1">
        <f t="shared" si="41"/>
        <v>-2</v>
      </c>
      <c r="W214" s="1">
        <f t="shared" si="42"/>
        <v>2</v>
      </c>
      <c r="X214" s="1">
        <f t="shared" si="42"/>
        <v>0</v>
      </c>
      <c r="Y214" s="1">
        <f t="shared" si="42"/>
        <v>0</v>
      </c>
      <c r="Z214" s="1">
        <f t="shared" si="43"/>
        <v>0</v>
      </c>
      <c r="AA214" s="3">
        <f t="shared" si="34"/>
        <v>0.36249999999999999</v>
      </c>
      <c r="AB214" s="13">
        <f t="shared" si="35"/>
        <v>2.2778156332132777E-2</v>
      </c>
      <c r="AC214" s="13">
        <f t="shared" si="36"/>
        <v>0.51365000000000005</v>
      </c>
      <c r="AD214" s="13">
        <f t="shared" si="37"/>
        <v>3.15E-3</v>
      </c>
      <c r="AE214" s="13">
        <f t="shared" si="38"/>
        <v>0.49880000000000002</v>
      </c>
      <c r="AF214" s="13">
        <f t="shared" si="39"/>
        <v>1.17E-2</v>
      </c>
      <c r="AG214" s="13">
        <f t="shared" si="40"/>
        <v>0</v>
      </c>
    </row>
    <row r="215" spans="2:33" x14ac:dyDescent="0.3">
      <c r="B215" s="1">
        <f t="shared" si="33"/>
        <v>10274</v>
      </c>
      <c r="C215" s="5">
        <v>208</v>
      </c>
      <c r="D215" s="5">
        <v>9726</v>
      </c>
      <c r="E215" s="5">
        <v>58</v>
      </c>
      <c r="F215" s="5">
        <v>0</v>
      </c>
      <c r="G215" s="5">
        <v>9982</v>
      </c>
      <c r="H215" s="5">
        <v>0</v>
      </c>
      <c r="I215" s="5">
        <v>234</v>
      </c>
      <c r="J215" s="5">
        <v>59.53</v>
      </c>
      <c r="K215" s="5">
        <v>1.45</v>
      </c>
      <c r="L215" s="5">
        <v>25.8</v>
      </c>
      <c r="M215" s="5">
        <v>1</v>
      </c>
      <c r="N215" s="5">
        <v>6532</v>
      </c>
      <c r="O215" s="5">
        <v>3738</v>
      </c>
      <c r="P215" s="5">
        <v>13</v>
      </c>
      <c r="Q215" s="5">
        <v>3682</v>
      </c>
      <c r="R215" s="5">
        <v>43</v>
      </c>
      <c r="S215" s="5">
        <v>4</v>
      </c>
      <c r="T215" s="5">
        <v>1</v>
      </c>
      <c r="U215" s="5"/>
      <c r="V215" s="1">
        <f t="shared" si="41"/>
        <v>-5</v>
      </c>
      <c r="W215" s="1">
        <f t="shared" si="42"/>
        <v>6</v>
      </c>
      <c r="X215" s="1">
        <f t="shared" si="42"/>
        <v>0</v>
      </c>
      <c r="Y215" s="1">
        <f t="shared" si="42"/>
        <v>0</v>
      </c>
      <c r="Z215" s="1">
        <f t="shared" si="43"/>
        <v>1</v>
      </c>
      <c r="AA215" s="3">
        <f t="shared" si="34"/>
        <v>0.36249999999999999</v>
      </c>
      <c r="AB215" s="13">
        <f t="shared" si="35"/>
        <v>2.2775939264161962E-2</v>
      </c>
      <c r="AC215" s="13">
        <f t="shared" si="36"/>
        <v>0.51370000000000005</v>
      </c>
      <c r="AD215" s="13">
        <f t="shared" si="37"/>
        <v>2.8999999999999998E-3</v>
      </c>
      <c r="AE215" s="13">
        <f t="shared" si="38"/>
        <v>0.49909999999999999</v>
      </c>
      <c r="AF215" s="13">
        <f t="shared" si="39"/>
        <v>1.17E-2</v>
      </c>
      <c r="AG215" s="13">
        <f t="shared" si="40"/>
        <v>5.0000000000000002E-5</v>
      </c>
    </row>
    <row r="216" spans="2:33" x14ac:dyDescent="0.3">
      <c r="B216" s="1">
        <f t="shared" si="33"/>
        <v>10276</v>
      </c>
      <c r="C216" s="5">
        <v>209</v>
      </c>
      <c r="D216" s="5">
        <v>9724</v>
      </c>
      <c r="E216" s="5">
        <v>55</v>
      </c>
      <c r="F216" s="5">
        <v>0</v>
      </c>
      <c r="G216" s="5">
        <v>9987</v>
      </c>
      <c r="H216" s="5">
        <v>0</v>
      </c>
      <c r="I216" s="5">
        <v>234</v>
      </c>
      <c r="J216" s="5">
        <v>59.53</v>
      </c>
      <c r="K216" s="5">
        <v>1.45</v>
      </c>
      <c r="L216" s="5">
        <v>25.8</v>
      </c>
      <c r="M216" s="5">
        <v>1</v>
      </c>
      <c r="N216" s="5">
        <v>6534</v>
      </c>
      <c r="O216" s="5">
        <v>3738</v>
      </c>
      <c r="P216" s="5">
        <v>13</v>
      </c>
      <c r="Q216" s="5">
        <v>3682</v>
      </c>
      <c r="R216" s="5">
        <v>43</v>
      </c>
      <c r="S216" s="5">
        <v>5</v>
      </c>
      <c r="T216" s="5">
        <v>1</v>
      </c>
      <c r="U216" s="5"/>
      <c r="V216" s="1">
        <f t="shared" si="41"/>
        <v>-3</v>
      </c>
      <c r="W216" s="1">
        <f t="shared" si="42"/>
        <v>5</v>
      </c>
      <c r="X216" s="1">
        <f t="shared" si="42"/>
        <v>0</v>
      </c>
      <c r="Y216" s="1">
        <f t="shared" si="42"/>
        <v>0</v>
      </c>
      <c r="Z216" s="1">
        <f t="shared" si="43"/>
        <v>2</v>
      </c>
      <c r="AA216" s="3">
        <f t="shared" si="34"/>
        <v>0.36249999999999999</v>
      </c>
      <c r="AB216" s="13">
        <f t="shared" si="35"/>
        <v>2.2771506422732582E-2</v>
      </c>
      <c r="AC216" s="13">
        <f t="shared" si="36"/>
        <v>0.51380000000000003</v>
      </c>
      <c r="AD216" s="13">
        <f t="shared" si="37"/>
        <v>2.7499999999999998E-3</v>
      </c>
      <c r="AE216" s="13">
        <f t="shared" si="38"/>
        <v>0.49935000000000002</v>
      </c>
      <c r="AF216" s="13">
        <f t="shared" si="39"/>
        <v>1.17E-2</v>
      </c>
      <c r="AG216" s="13">
        <f t="shared" si="40"/>
        <v>1E-4</v>
      </c>
    </row>
    <row r="217" spans="2:33" x14ac:dyDescent="0.3">
      <c r="B217" s="1">
        <f t="shared" si="33"/>
        <v>10276</v>
      </c>
      <c r="C217" s="5">
        <v>210</v>
      </c>
      <c r="D217" s="5">
        <v>9724</v>
      </c>
      <c r="E217" s="5">
        <v>53</v>
      </c>
      <c r="F217" s="5">
        <v>0</v>
      </c>
      <c r="G217" s="5">
        <v>9989</v>
      </c>
      <c r="H217" s="5">
        <v>0</v>
      </c>
      <c r="I217" s="5">
        <v>234</v>
      </c>
      <c r="J217" s="5">
        <v>59.54</v>
      </c>
      <c r="K217" s="5">
        <v>1.45</v>
      </c>
      <c r="L217" s="5">
        <v>25.8</v>
      </c>
      <c r="M217" s="5">
        <v>1</v>
      </c>
      <c r="N217" s="5">
        <v>6534</v>
      </c>
      <c r="O217" s="5">
        <v>3738</v>
      </c>
      <c r="P217" s="5">
        <v>12</v>
      </c>
      <c r="Q217" s="5">
        <v>3683</v>
      </c>
      <c r="R217" s="5">
        <v>43</v>
      </c>
      <c r="S217" s="5">
        <v>5</v>
      </c>
      <c r="T217" s="5">
        <v>1</v>
      </c>
      <c r="U217" s="5"/>
      <c r="V217" s="1">
        <f t="shared" si="41"/>
        <v>-2</v>
      </c>
      <c r="W217" s="1">
        <f t="shared" si="42"/>
        <v>2</v>
      </c>
      <c r="X217" s="1">
        <f t="shared" si="42"/>
        <v>0</v>
      </c>
      <c r="Y217" s="1">
        <f t="shared" si="42"/>
        <v>0</v>
      </c>
      <c r="Z217" s="1">
        <f t="shared" si="43"/>
        <v>0</v>
      </c>
      <c r="AA217" s="3">
        <f t="shared" si="34"/>
        <v>0.36249999999999999</v>
      </c>
      <c r="AB217" s="13">
        <f t="shared" si="35"/>
        <v>2.2771506422732582E-2</v>
      </c>
      <c r="AC217" s="13">
        <f t="shared" si="36"/>
        <v>0.51380000000000003</v>
      </c>
      <c r="AD217" s="13">
        <f t="shared" si="37"/>
        <v>2.65E-3</v>
      </c>
      <c r="AE217" s="13">
        <f t="shared" si="38"/>
        <v>0.49945000000000001</v>
      </c>
      <c r="AF217" s="13">
        <f t="shared" si="39"/>
        <v>1.17E-2</v>
      </c>
      <c r="AG217" s="13">
        <f t="shared" si="40"/>
        <v>0</v>
      </c>
    </row>
    <row r="218" spans="2:33" x14ac:dyDescent="0.3">
      <c r="B218" s="1">
        <f t="shared" si="33"/>
        <v>10276</v>
      </c>
      <c r="C218" s="5">
        <v>211</v>
      </c>
      <c r="D218" s="5">
        <v>9724</v>
      </c>
      <c r="E218" s="5">
        <v>49</v>
      </c>
      <c r="F218" s="5">
        <v>0</v>
      </c>
      <c r="G218" s="5">
        <v>9993</v>
      </c>
      <c r="H218" s="5">
        <v>0</v>
      </c>
      <c r="I218" s="5">
        <v>234</v>
      </c>
      <c r="J218" s="5">
        <v>59.54</v>
      </c>
      <c r="K218" s="5">
        <v>1.45</v>
      </c>
      <c r="L218" s="5">
        <v>25.8</v>
      </c>
      <c r="M218" s="5">
        <v>1</v>
      </c>
      <c r="N218" s="5">
        <v>6534</v>
      </c>
      <c r="O218" s="5">
        <v>3738</v>
      </c>
      <c r="P218" s="5">
        <v>11</v>
      </c>
      <c r="Q218" s="5">
        <v>3684</v>
      </c>
      <c r="R218" s="5">
        <v>43</v>
      </c>
      <c r="S218" s="5">
        <v>5</v>
      </c>
      <c r="T218" s="5">
        <v>1</v>
      </c>
      <c r="U218" s="5"/>
      <c r="V218" s="1">
        <f t="shared" si="41"/>
        <v>-4</v>
      </c>
      <c r="W218" s="1">
        <f t="shared" si="42"/>
        <v>4</v>
      </c>
      <c r="X218" s="1">
        <f t="shared" si="42"/>
        <v>0</v>
      </c>
      <c r="Y218" s="1">
        <f t="shared" si="42"/>
        <v>0</v>
      </c>
      <c r="Z218" s="1">
        <f t="shared" si="43"/>
        <v>0</v>
      </c>
      <c r="AA218" s="3">
        <f t="shared" si="34"/>
        <v>0.36249999999999999</v>
      </c>
      <c r="AB218" s="13">
        <f t="shared" si="35"/>
        <v>2.2771506422732582E-2</v>
      </c>
      <c r="AC218" s="13">
        <f t="shared" si="36"/>
        <v>0.51380000000000003</v>
      </c>
      <c r="AD218" s="13">
        <f t="shared" si="37"/>
        <v>2.4499999999999999E-3</v>
      </c>
      <c r="AE218" s="13">
        <f t="shared" si="38"/>
        <v>0.49964999999999998</v>
      </c>
      <c r="AF218" s="13">
        <f t="shared" si="39"/>
        <v>1.17E-2</v>
      </c>
      <c r="AG218" s="13">
        <f t="shared" si="40"/>
        <v>0</v>
      </c>
    </row>
    <row r="219" spans="2:33" x14ac:dyDescent="0.3">
      <c r="B219" s="1">
        <f t="shared" si="33"/>
        <v>10278</v>
      </c>
      <c r="C219" s="5">
        <v>212</v>
      </c>
      <c r="D219" s="5">
        <v>9722</v>
      </c>
      <c r="E219" s="5">
        <v>46</v>
      </c>
      <c r="F219" s="5">
        <v>0</v>
      </c>
      <c r="G219" s="5">
        <v>9998</v>
      </c>
      <c r="H219" s="5">
        <v>0</v>
      </c>
      <c r="I219" s="5">
        <v>234</v>
      </c>
      <c r="J219" s="5">
        <v>59.54</v>
      </c>
      <c r="K219" s="5">
        <v>1.45</v>
      </c>
      <c r="L219" s="5">
        <v>25.8</v>
      </c>
      <c r="M219" s="5">
        <v>1</v>
      </c>
      <c r="N219" s="5">
        <v>6536</v>
      </c>
      <c r="O219" s="5">
        <v>3738</v>
      </c>
      <c r="P219" s="5">
        <v>11</v>
      </c>
      <c r="Q219" s="5">
        <v>3684</v>
      </c>
      <c r="R219" s="5">
        <v>43</v>
      </c>
      <c r="S219" s="5">
        <v>5</v>
      </c>
      <c r="T219" s="5">
        <v>1</v>
      </c>
      <c r="U219" s="5"/>
      <c r="V219" s="1">
        <f t="shared" si="41"/>
        <v>-3</v>
      </c>
      <c r="W219" s="1">
        <f t="shared" si="42"/>
        <v>5</v>
      </c>
      <c r="X219" s="1">
        <f t="shared" si="42"/>
        <v>0</v>
      </c>
      <c r="Y219" s="1">
        <f t="shared" si="42"/>
        <v>0</v>
      </c>
      <c r="Z219" s="1">
        <f t="shared" si="43"/>
        <v>2</v>
      </c>
      <c r="AA219" s="3">
        <f t="shared" si="34"/>
        <v>0.36249999999999999</v>
      </c>
      <c r="AB219" s="13">
        <f t="shared" si="35"/>
        <v>2.276707530647986E-2</v>
      </c>
      <c r="AC219" s="13">
        <f t="shared" si="36"/>
        <v>0.51390000000000002</v>
      </c>
      <c r="AD219" s="13">
        <f t="shared" si="37"/>
        <v>2.3E-3</v>
      </c>
      <c r="AE219" s="13">
        <f t="shared" si="38"/>
        <v>0.49990000000000001</v>
      </c>
      <c r="AF219" s="13">
        <f t="shared" si="39"/>
        <v>1.17E-2</v>
      </c>
      <c r="AG219" s="13">
        <f t="shared" si="40"/>
        <v>1E-4</v>
      </c>
    </row>
    <row r="220" spans="2:33" x14ac:dyDescent="0.3">
      <c r="B220" s="1">
        <f t="shared" si="33"/>
        <v>10278</v>
      </c>
      <c r="C220" s="5">
        <v>213</v>
      </c>
      <c r="D220" s="5">
        <v>9722</v>
      </c>
      <c r="E220" s="5">
        <v>45</v>
      </c>
      <c r="F220" s="5">
        <v>0</v>
      </c>
      <c r="G220" s="5">
        <v>9999</v>
      </c>
      <c r="H220" s="5">
        <v>0</v>
      </c>
      <c r="I220" s="5">
        <v>234</v>
      </c>
      <c r="J220" s="5">
        <v>59.55</v>
      </c>
      <c r="K220" s="5">
        <v>1.45</v>
      </c>
      <c r="L220" s="5">
        <v>25.8</v>
      </c>
      <c r="M220" s="5">
        <v>1</v>
      </c>
      <c r="N220" s="5">
        <v>6536</v>
      </c>
      <c r="O220" s="5">
        <v>3738</v>
      </c>
      <c r="P220" s="5">
        <v>11</v>
      </c>
      <c r="Q220" s="5">
        <v>3684</v>
      </c>
      <c r="R220" s="5">
        <v>43</v>
      </c>
      <c r="S220" s="5">
        <v>5</v>
      </c>
      <c r="T220" s="5">
        <v>1</v>
      </c>
      <c r="U220" s="5"/>
      <c r="V220" s="1">
        <f t="shared" si="41"/>
        <v>-1</v>
      </c>
      <c r="W220" s="1">
        <f t="shared" si="42"/>
        <v>1</v>
      </c>
      <c r="X220" s="1">
        <f t="shared" si="42"/>
        <v>0</v>
      </c>
      <c r="Y220" s="1">
        <f t="shared" si="42"/>
        <v>0</v>
      </c>
      <c r="Z220" s="1">
        <f t="shared" si="43"/>
        <v>0</v>
      </c>
      <c r="AA220" s="3">
        <f t="shared" si="34"/>
        <v>0.36249999999999999</v>
      </c>
      <c r="AB220" s="13">
        <f t="shared" si="35"/>
        <v>2.276707530647986E-2</v>
      </c>
      <c r="AC220" s="13">
        <f t="shared" si="36"/>
        <v>0.51390000000000002</v>
      </c>
      <c r="AD220" s="13">
        <f t="shared" si="37"/>
        <v>2.2499999999999998E-3</v>
      </c>
      <c r="AE220" s="13">
        <f t="shared" si="38"/>
        <v>0.49995000000000001</v>
      </c>
      <c r="AF220" s="13">
        <f t="shared" si="39"/>
        <v>1.17E-2</v>
      </c>
      <c r="AG220" s="13">
        <f t="shared" si="40"/>
        <v>0</v>
      </c>
    </row>
    <row r="221" spans="2:33" x14ac:dyDescent="0.3">
      <c r="B221" s="1">
        <f t="shared" si="33"/>
        <v>10279</v>
      </c>
      <c r="C221" s="5">
        <v>214</v>
      </c>
      <c r="D221" s="5">
        <v>9721</v>
      </c>
      <c r="E221" s="5">
        <v>41</v>
      </c>
      <c r="F221" s="5">
        <v>0</v>
      </c>
      <c r="G221" s="5">
        <v>10004</v>
      </c>
      <c r="H221" s="5">
        <v>0</v>
      </c>
      <c r="I221" s="5">
        <v>234</v>
      </c>
      <c r="J221" s="5">
        <v>59.55</v>
      </c>
      <c r="K221" s="5">
        <v>1.45</v>
      </c>
      <c r="L221" s="5">
        <v>25.8</v>
      </c>
      <c r="M221" s="5">
        <v>1</v>
      </c>
      <c r="N221" s="5">
        <v>6537</v>
      </c>
      <c r="O221" s="5">
        <v>3738</v>
      </c>
      <c r="P221" s="5">
        <v>10</v>
      </c>
      <c r="Q221" s="5">
        <v>3685</v>
      </c>
      <c r="R221" s="5">
        <v>43</v>
      </c>
      <c r="S221" s="5">
        <v>5</v>
      </c>
      <c r="T221" s="5">
        <v>1</v>
      </c>
      <c r="U221" s="5"/>
      <c r="V221" s="1">
        <f t="shared" si="41"/>
        <v>-4</v>
      </c>
      <c r="W221" s="1">
        <f t="shared" si="42"/>
        <v>5</v>
      </c>
      <c r="X221" s="1">
        <f t="shared" si="42"/>
        <v>0</v>
      </c>
      <c r="Y221" s="1">
        <f t="shared" si="42"/>
        <v>0</v>
      </c>
      <c r="Z221" s="1">
        <f t="shared" si="43"/>
        <v>1</v>
      </c>
      <c r="AA221" s="3">
        <f t="shared" si="34"/>
        <v>0.36249999999999999</v>
      </c>
      <c r="AB221" s="13">
        <f t="shared" si="35"/>
        <v>2.2764860394980057E-2</v>
      </c>
      <c r="AC221" s="13">
        <f t="shared" si="36"/>
        <v>0.51395000000000002</v>
      </c>
      <c r="AD221" s="13">
        <f t="shared" si="37"/>
        <v>2.0500000000000002E-3</v>
      </c>
      <c r="AE221" s="13">
        <f t="shared" si="38"/>
        <v>0.50019999999999998</v>
      </c>
      <c r="AF221" s="13">
        <f t="shared" si="39"/>
        <v>1.17E-2</v>
      </c>
      <c r="AG221" s="13">
        <f t="shared" si="40"/>
        <v>5.0000000000000002E-5</v>
      </c>
    </row>
    <row r="222" spans="2:33" x14ac:dyDescent="0.3">
      <c r="B222" s="1">
        <f t="shared" si="33"/>
        <v>10281</v>
      </c>
      <c r="C222" s="5">
        <v>215</v>
      </c>
      <c r="D222" s="5">
        <v>9719</v>
      </c>
      <c r="E222" s="5">
        <v>41</v>
      </c>
      <c r="F222" s="5">
        <v>0</v>
      </c>
      <c r="G222" s="5">
        <v>10006</v>
      </c>
      <c r="H222" s="5">
        <v>0</v>
      </c>
      <c r="I222" s="5">
        <v>234</v>
      </c>
      <c r="J222" s="5">
        <v>59.55</v>
      </c>
      <c r="K222" s="5">
        <v>1.45</v>
      </c>
      <c r="L222" s="5">
        <v>25.8</v>
      </c>
      <c r="M222" s="5">
        <v>1</v>
      </c>
      <c r="N222" s="5">
        <v>6539</v>
      </c>
      <c r="O222" s="5">
        <v>3738</v>
      </c>
      <c r="P222" s="5">
        <v>9</v>
      </c>
      <c r="Q222" s="5">
        <v>3686</v>
      </c>
      <c r="R222" s="5">
        <v>43</v>
      </c>
      <c r="S222" s="5">
        <v>5</v>
      </c>
      <c r="T222" s="5">
        <v>1</v>
      </c>
      <c r="U222" s="5"/>
      <c r="V222" s="1">
        <f t="shared" si="41"/>
        <v>0</v>
      </c>
      <c r="W222" s="1">
        <f t="shared" si="42"/>
        <v>2</v>
      </c>
      <c r="X222" s="1">
        <f t="shared" si="42"/>
        <v>0</v>
      </c>
      <c r="Y222" s="1">
        <f t="shared" si="42"/>
        <v>0</v>
      </c>
      <c r="Z222" s="1">
        <f t="shared" si="43"/>
        <v>2</v>
      </c>
      <c r="AA222" s="3">
        <f t="shared" si="34"/>
        <v>0.36249999999999999</v>
      </c>
      <c r="AB222" s="13">
        <f t="shared" si="35"/>
        <v>2.2760431864604611E-2</v>
      </c>
      <c r="AC222" s="13">
        <f t="shared" si="36"/>
        <v>0.51405000000000001</v>
      </c>
      <c r="AD222" s="13">
        <f t="shared" si="37"/>
        <v>2.0500000000000002E-3</v>
      </c>
      <c r="AE222" s="13">
        <f t="shared" si="38"/>
        <v>0.50029999999999997</v>
      </c>
      <c r="AF222" s="13">
        <f t="shared" si="39"/>
        <v>1.17E-2</v>
      </c>
      <c r="AG222" s="13">
        <f t="shared" si="40"/>
        <v>1E-4</v>
      </c>
    </row>
    <row r="223" spans="2:33" x14ac:dyDescent="0.3">
      <c r="B223" s="1">
        <f t="shared" si="33"/>
        <v>10281</v>
      </c>
      <c r="C223" s="5">
        <v>216</v>
      </c>
      <c r="D223" s="5">
        <v>9719</v>
      </c>
      <c r="E223" s="5">
        <v>37</v>
      </c>
      <c r="F223" s="5">
        <v>0</v>
      </c>
      <c r="G223" s="5">
        <v>10010</v>
      </c>
      <c r="H223" s="5">
        <v>0</v>
      </c>
      <c r="I223" s="5">
        <v>234</v>
      </c>
      <c r="J223" s="5">
        <v>59.56</v>
      </c>
      <c r="K223" s="5">
        <v>1.45</v>
      </c>
      <c r="L223" s="5">
        <v>25.8</v>
      </c>
      <c r="M223" s="5">
        <v>1</v>
      </c>
      <c r="N223" s="5">
        <v>6539</v>
      </c>
      <c r="O223" s="5">
        <v>3738</v>
      </c>
      <c r="P223" s="5">
        <v>9</v>
      </c>
      <c r="Q223" s="5">
        <v>3686</v>
      </c>
      <c r="R223" s="5">
        <v>43</v>
      </c>
      <c r="S223" s="5">
        <v>5</v>
      </c>
      <c r="T223" s="5">
        <v>1</v>
      </c>
      <c r="U223" s="5"/>
      <c r="V223" s="1">
        <f t="shared" si="41"/>
        <v>-4</v>
      </c>
      <c r="W223" s="1">
        <f t="shared" si="42"/>
        <v>4</v>
      </c>
      <c r="X223" s="1">
        <f t="shared" si="42"/>
        <v>0</v>
      </c>
      <c r="Y223" s="1">
        <f t="shared" si="42"/>
        <v>0</v>
      </c>
      <c r="Z223" s="1">
        <f t="shared" si="43"/>
        <v>0</v>
      </c>
      <c r="AA223" s="3">
        <f t="shared" si="34"/>
        <v>0.36249999999999999</v>
      </c>
      <c r="AB223" s="13">
        <f t="shared" si="35"/>
        <v>2.2760431864604611E-2</v>
      </c>
      <c r="AC223" s="13">
        <f t="shared" si="36"/>
        <v>0.51405000000000001</v>
      </c>
      <c r="AD223" s="13">
        <f t="shared" si="37"/>
        <v>1.8500000000000001E-3</v>
      </c>
      <c r="AE223" s="13">
        <f t="shared" si="38"/>
        <v>0.50049999999999994</v>
      </c>
      <c r="AF223" s="13">
        <f t="shared" si="39"/>
        <v>1.17E-2</v>
      </c>
      <c r="AG223" s="13">
        <f t="shared" si="40"/>
        <v>0</v>
      </c>
    </row>
    <row r="224" spans="2:33" x14ac:dyDescent="0.3">
      <c r="B224" s="1">
        <f t="shared" si="33"/>
        <v>10283</v>
      </c>
      <c r="C224" s="5">
        <v>217</v>
      </c>
      <c r="D224" s="5">
        <v>9717</v>
      </c>
      <c r="E224" s="5">
        <v>36</v>
      </c>
      <c r="F224" s="5">
        <v>0</v>
      </c>
      <c r="G224" s="5">
        <v>10013</v>
      </c>
      <c r="H224" s="5">
        <v>0</v>
      </c>
      <c r="I224" s="5">
        <v>234</v>
      </c>
      <c r="J224" s="5">
        <v>59.56</v>
      </c>
      <c r="K224" s="5">
        <v>1.45</v>
      </c>
      <c r="L224" s="5">
        <v>25.8</v>
      </c>
      <c r="M224" s="5">
        <v>1</v>
      </c>
      <c r="N224" s="5">
        <v>6540</v>
      </c>
      <c r="O224" s="5">
        <v>3739</v>
      </c>
      <c r="P224" s="5">
        <v>8</v>
      </c>
      <c r="Q224" s="5">
        <v>3688</v>
      </c>
      <c r="R224" s="5">
        <v>43</v>
      </c>
      <c r="S224" s="5">
        <v>4</v>
      </c>
      <c r="T224" s="5">
        <v>0</v>
      </c>
      <c r="U224" s="5"/>
      <c r="V224" s="1">
        <f t="shared" si="41"/>
        <v>-1</v>
      </c>
      <c r="W224" s="1">
        <f t="shared" si="42"/>
        <v>3</v>
      </c>
      <c r="X224" s="1">
        <f t="shared" si="42"/>
        <v>0</v>
      </c>
      <c r="Y224" s="1">
        <f t="shared" si="42"/>
        <v>0</v>
      </c>
      <c r="Z224" s="1">
        <f t="shared" si="43"/>
        <v>2</v>
      </c>
      <c r="AA224" s="3">
        <f t="shared" si="34"/>
        <v>0.36249999999999999</v>
      </c>
      <c r="AB224" s="13">
        <f t="shared" si="35"/>
        <v>2.2756005056890013E-2</v>
      </c>
      <c r="AC224" s="13">
        <f t="shared" si="36"/>
        <v>0.51415</v>
      </c>
      <c r="AD224" s="13">
        <f t="shared" si="37"/>
        <v>1.8E-3</v>
      </c>
      <c r="AE224" s="13">
        <f t="shared" si="38"/>
        <v>0.50065000000000004</v>
      </c>
      <c r="AF224" s="13">
        <f t="shared" si="39"/>
        <v>1.17E-2</v>
      </c>
      <c r="AG224" s="13">
        <f t="shared" si="40"/>
        <v>1E-4</v>
      </c>
    </row>
    <row r="225" spans="2:33" x14ac:dyDescent="0.3">
      <c r="B225" s="1">
        <f t="shared" si="33"/>
        <v>10283</v>
      </c>
      <c r="C225" s="5">
        <v>218</v>
      </c>
      <c r="D225" s="5">
        <v>9717</v>
      </c>
      <c r="E225" s="5">
        <v>34</v>
      </c>
      <c r="F225" s="5">
        <v>0</v>
      </c>
      <c r="G225" s="5">
        <v>10015</v>
      </c>
      <c r="H225" s="5">
        <v>0</v>
      </c>
      <c r="I225" s="5">
        <v>234</v>
      </c>
      <c r="J225" s="5">
        <v>59.57</v>
      </c>
      <c r="K225" s="5">
        <v>1.45</v>
      </c>
      <c r="L225" s="5">
        <v>25.8</v>
      </c>
      <c r="M225" s="5">
        <v>1</v>
      </c>
      <c r="N225" s="5">
        <v>6540</v>
      </c>
      <c r="O225" s="5">
        <v>3739</v>
      </c>
      <c r="P225" s="5">
        <v>7</v>
      </c>
      <c r="Q225" s="5">
        <v>3689</v>
      </c>
      <c r="R225" s="5">
        <v>43</v>
      </c>
      <c r="S225" s="5">
        <v>4</v>
      </c>
      <c r="T225" s="5">
        <v>0</v>
      </c>
      <c r="U225" s="5"/>
      <c r="V225" s="1">
        <f t="shared" si="41"/>
        <v>-2</v>
      </c>
      <c r="W225" s="1">
        <f t="shared" si="42"/>
        <v>2</v>
      </c>
      <c r="X225" s="1">
        <f t="shared" si="42"/>
        <v>0</v>
      </c>
      <c r="Y225" s="1">
        <f t="shared" si="42"/>
        <v>0</v>
      </c>
      <c r="Z225" s="1">
        <f t="shared" si="43"/>
        <v>0</v>
      </c>
      <c r="AA225" s="3">
        <f t="shared" si="34"/>
        <v>0.36249999999999999</v>
      </c>
      <c r="AB225" s="13">
        <f t="shared" si="35"/>
        <v>2.2756005056890013E-2</v>
      </c>
      <c r="AC225" s="13">
        <f t="shared" si="36"/>
        <v>0.51415</v>
      </c>
      <c r="AD225" s="13">
        <f t="shared" si="37"/>
        <v>1.6999999999999999E-3</v>
      </c>
      <c r="AE225" s="13">
        <f t="shared" si="38"/>
        <v>0.50075000000000003</v>
      </c>
      <c r="AF225" s="13">
        <f t="shared" si="39"/>
        <v>1.17E-2</v>
      </c>
      <c r="AG225" s="13">
        <f t="shared" si="40"/>
        <v>0</v>
      </c>
    </row>
    <row r="226" spans="2:33" x14ac:dyDescent="0.3">
      <c r="B226" s="1">
        <f t="shared" si="33"/>
        <v>10285</v>
      </c>
      <c r="C226" s="5">
        <v>219</v>
      </c>
      <c r="D226" s="5">
        <v>9715</v>
      </c>
      <c r="E226" s="5">
        <v>34</v>
      </c>
      <c r="F226" s="5">
        <v>0</v>
      </c>
      <c r="G226" s="5">
        <v>10017</v>
      </c>
      <c r="H226" s="5">
        <v>0</v>
      </c>
      <c r="I226" s="5">
        <v>234</v>
      </c>
      <c r="J226" s="5">
        <v>59.57</v>
      </c>
      <c r="K226" s="5">
        <v>1.45</v>
      </c>
      <c r="L226" s="5">
        <v>25.8</v>
      </c>
      <c r="M226" s="5">
        <v>1</v>
      </c>
      <c r="N226" s="5">
        <v>6542</v>
      </c>
      <c r="O226" s="5">
        <v>3739</v>
      </c>
      <c r="P226" s="5">
        <v>6</v>
      </c>
      <c r="Q226" s="5">
        <v>3690</v>
      </c>
      <c r="R226" s="5">
        <v>43</v>
      </c>
      <c r="S226" s="5">
        <v>3</v>
      </c>
      <c r="T226" s="5">
        <v>0</v>
      </c>
      <c r="U226" s="5"/>
      <c r="V226" s="1">
        <f t="shared" si="41"/>
        <v>0</v>
      </c>
      <c r="W226" s="1">
        <f t="shared" si="42"/>
        <v>2</v>
      </c>
      <c r="X226" s="1">
        <f t="shared" si="42"/>
        <v>0</v>
      </c>
      <c r="Y226" s="1">
        <f t="shared" si="42"/>
        <v>0</v>
      </c>
      <c r="Z226" s="1">
        <f t="shared" si="43"/>
        <v>2</v>
      </c>
      <c r="AA226" s="3">
        <f t="shared" si="34"/>
        <v>0.36249999999999999</v>
      </c>
      <c r="AB226" s="13">
        <f t="shared" si="35"/>
        <v>2.2751579970831309E-2</v>
      </c>
      <c r="AC226" s="13">
        <f t="shared" si="36"/>
        <v>0.51424999999999998</v>
      </c>
      <c r="AD226" s="13">
        <f t="shared" si="37"/>
        <v>1.6999999999999999E-3</v>
      </c>
      <c r="AE226" s="13">
        <f t="shared" si="38"/>
        <v>0.50085000000000002</v>
      </c>
      <c r="AF226" s="13">
        <f t="shared" si="39"/>
        <v>1.17E-2</v>
      </c>
      <c r="AG226" s="13">
        <f t="shared" si="40"/>
        <v>1E-4</v>
      </c>
    </row>
    <row r="227" spans="2:33" x14ac:dyDescent="0.3">
      <c r="B227" s="1">
        <f t="shared" si="33"/>
        <v>10287</v>
      </c>
      <c r="C227" s="5">
        <v>220</v>
      </c>
      <c r="D227" s="5">
        <v>9713</v>
      </c>
      <c r="E227" s="5">
        <v>36</v>
      </c>
      <c r="F227" s="5">
        <v>0</v>
      </c>
      <c r="G227" s="5">
        <v>10017</v>
      </c>
      <c r="H227" s="5">
        <v>0</v>
      </c>
      <c r="I227" s="5">
        <v>234</v>
      </c>
      <c r="J227" s="5">
        <v>59.57</v>
      </c>
      <c r="K227" s="5">
        <v>1.45</v>
      </c>
      <c r="L227" s="5">
        <v>25.8</v>
      </c>
      <c r="M227" s="5">
        <v>1</v>
      </c>
      <c r="N227" s="5">
        <v>6544</v>
      </c>
      <c r="O227" s="5">
        <v>3739</v>
      </c>
      <c r="P227" s="5">
        <v>6</v>
      </c>
      <c r="Q227" s="5">
        <v>3690</v>
      </c>
      <c r="R227" s="5">
        <v>43</v>
      </c>
      <c r="S227" s="5">
        <v>3</v>
      </c>
      <c r="T227" s="5">
        <v>0</v>
      </c>
      <c r="U227" s="5"/>
      <c r="V227" s="1">
        <f t="shared" si="41"/>
        <v>2</v>
      </c>
      <c r="W227" s="1">
        <f t="shared" si="42"/>
        <v>0</v>
      </c>
      <c r="X227" s="1">
        <f t="shared" si="42"/>
        <v>0</v>
      </c>
      <c r="Y227" s="1">
        <f t="shared" si="42"/>
        <v>0</v>
      </c>
      <c r="Z227" s="1">
        <f t="shared" si="43"/>
        <v>2</v>
      </c>
      <c r="AA227" s="3">
        <f t="shared" si="34"/>
        <v>0.36249999999999999</v>
      </c>
      <c r="AB227" s="13">
        <f t="shared" si="35"/>
        <v>2.2747156605424323E-2</v>
      </c>
      <c r="AC227" s="13">
        <f t="shared" si="36"/>
        <v>0.51434999999999997</v>
      </c>
      <c r="AD227" s="13">
        <f t="shared" si="37"/>
        <v>1.8E-3</v>
      </c>
      <c r="AE227" s="13">
        <f t="shared" si="38"/>
        <v>0.50085000000000002</v>
      </c>
      <c r="AF227" s="13">
        <f t="shared" si="39"/>
        <v>1.17E-2</v>
      </c>
      <c r="AG227" s="13">
        <f t="shared" si="40"/>
        <v>1E-4</v>
      </c>
    </row>
    <row r="228" spans="2:33" x14ac:dyDescent="0.3">
      <c r="B228" s="1">
        <f t="shared" si="33"/>
        <v>10287</v>
      </c>
      <c r="C228" s="5">
        <v>221</v>
      </c>
      <c r="D228" s="5">
        <v>9713</v>
      </c>
      <c r="E228" s="5">
        <v>36</v>
      </c>
      <c r="F228" s="5">
        <v>0</v>
      </c>
      <c r="G228" s="5">
        <v>10017</v>
      </c>
      <c r="H228" s="5">
        <v>0</v>
      </c>
      <c r="I228" s="5">
        <v>234</v>
      </c>
      <c r="J228" s="5">
        <v>59.58</v>
      </c>
      <c r="K228" s="5">
        <v>1.45</v>
      </c>
      <c r="L228" s="5">
        <v>25.8</v>
      </c>
      <c r="M228" s="5">
        <v>1</v>
      </c>
      <c r="N228" s="5">
        <v>6544</v>
      </c>
      <c r="O228" s="5">
        <v>3739</v>
      </c>
      <c r="P228" s="5">
        <v>6</v>
      </c>
      <c r="Q228" s="5">
        <v>3690</v>
      </c>
      <c r="R228" s="5">
        <v>43</v>
      </c>
      <c r="S228" s="5">
        <v>5</v>
      </c>
      <c r="T228" s="5">
        <v>0</v>
      </c>
      <c r="U228" s="5"/>
      <c r="V228" s="1">
        <f t="shared" si="41"/>
        <v>0</v>
      </c>
      <c r="W228" s="1">
        <f t="shared" si="42"/>
        <v>0</v>
      </c>
      <c r="X228" s="1">
        <f t="shared" si="42"/>
        <v>0</v>
      </c>
      <c r="Y228" s="1">
        <f t="shared" si="42"/>
        <v>0</v>
      </c>
      <c r="Z228" s="1">
        <f t="shared" si="43"/>
        <v>0</v>
      </c>
      <c r="AA228" s="3">
        <f t="shared" si="34"/>
        <v>0.36249999999999999</v>
      </c>
      <c r="AB228" s="13">
        <f t="shared" si="35"/>
        <v>2.2747156605424323E-2</v>
      </c>
      <c r="AC228" s="13">
        <f t="shared" si="36"/>
        <v>0.51434999999999997</v>
      </c>
      <c r="AD228" s="13">
        <f t="shared" si="37"/>
        <v>1.8E-3</v>
      </c>
      <c r="AE228" s="13">
        <f t="shared" si="38"/>
        <v>0.50085000000000002</v>
      </c>
      <c r="AF228" s="13">
        <f t="shared" si="39"/>
        <v>1.17E-2</v>
      </c>
      <c r="AG228" s="13">
        <f t="shared" si="40"/>
        <v>0</v>
      </c>
    </row>
    <row r="229" spans="2:33" x14ac:dyDescent="0.3">
      <c r="B229" s="1">
        <f t="shared" si="33"/>
        <v>10288</v>
      </c>
      <c r="C229" s="5">
        <v>222</v>
      </c>
      <c r="D229" s="5">
        <v>9712</v>
      </c>
      <c r="E229" s="5">
        <v>36</v>
      </c>
      <c r="F229" s="5">
        <v>0</v>
      </c>
      <c r="G229" s="5">
        <v>10018</v>
      </c>
      <c r="H229" s="5">
        <v>0</v>
      </c>
      <c r="I229" s="5">
        <v>234</v>
      </c>
      <c r="J229" s="5">
        <v>59.58</v>
      </c>
      <c r="K229" s="5">
        <v>1.45</v>
      </c>
      <c r="L229" s="5">
        <v>25.8</v>
      </c>
      <c r="M229" s="5">
        <v>1</v>
      </c>
      <c r="N229" s="5">
        <v>6545</v>
      </c>
      <c r="O229" s="5">
        <v>3739</v>
      </c>
      <c r="P229" s="5">
        <v>6</v>
      </c>
      <c r="Q229" s="5">
        <v>3690</v>
      </c>
      <c r="R229" s="5">
        <v>43</v>
      </c>
      <c r="S229" s="5">
        <v>5</v>
      </c>
      <c r="T229" s="5">
        <v>0</v>
      </c>
      <c r="U229" s="5"/>
      <c r="V229" s="1">
        <f t="shared" si="41"/>
        <v>0</v>
      </c>
      <c r="W229" s="1">
        <f t="shared" si="42"/>
        <v>1</v>
      </c>
      <c r="X229" s="1">
        <f t="shared" si="42"/>
        <v>0</v>
      </c>
      <c r="Y229" s="1">
        <f t="shared" si="42"/>
        <v>0</v>
      </c>
      <c r="Z229" s="1">
        <f t="shared" si="43"/>
        <v>1</v>
      </c>
      <c r="AA229" s="3">
        <f t="shared" si="34"/>
        <v>0.36249999999999999</v>
      </c>
      <c r="AB229" s="13">
        <f t="shared" si="35"/>
        <v>2.2744945567651633E-2</v>
      </c>
      <c r="AC229" s="13">
        <f t="shared" si="36"/>
        <v>0.51439999999999997</v>
      </c>
      <c r="AD229" s="13">
        <f t="shared" si="37"/>
        <v>1.8E-3</v>
      </c>
      <c r="AE229" s="13">
        <f t="shared" si="38"/>
        <v>0.50090000000000001</v>
      </c>
      <c r="AF229" s="13">
        <f t="shared" si="39"/>
        <v>1.17E-2</v>
      </c>
      <c r="AG229" s="13">
        <f t="shared" si="40"/>
        <v>5.0000000000000002E-5</v>
      </c>
    </row>
    <row r="230" spans="2:33" x14ac:dyDescent="0.3">
      <c r="B230" s="1">
        <f t="shared" si="33"/>
        <v>10288</v>
      </c>
      <c r="C230" s="5">
        <v>223</v>
      </c>
      <c r="D230" s="5">
        <v>9712</v>
      </c>
      <c r="E230" s="5">
        <v>35</v>
      </c>
      <c r="F230" s="5">
        <v>0</v>
      </c>
      <c r="G230" s="5">
        <v>10019</v>
      </c>
      <c r="H230" s="5">
        <v>0</v>
      </c>
      <c r="I230" s="5">
        <v>234</v>
      </c>
      <c r="J230" s="5">
        <v>59.58</v>
      </c>
      <c r="K230" s="5">
        <v>1.45</v>
      </c>
      <c r="L230" s="5">
        <v>25.8</v>
      </c>
      <c r="M230" s="5">
        <v>1</v>
      </c>
      <c r="N230" s="5">
        <v>6545</v>
      </c>
      <c r="O230" s="5">
        <v>3739</v>
      </c>
      <c r="P230" s="5">
        <v>6</v>
      </c>
      <c r="Q230" s="5">
        <v>3690</v>
      </c>
      <c r="R230" s="5">
        <v>43</v>
      </c>
      <c r="S230" s="5">
        <v>6</v>
      </c>
      <c r="T230" s="5">
        <v>0</v>
      </c>
      <c r="U230" s="5"/>
      <c r="V230" s="1">
        <f t="shared" si="41"/>
        <v>-1</v>
      </c>
      <c r="W230" s="1">
        <f t="shared" si="42"/>
        <v>1</v>
      </c>
      <c r="X230" s="1">
        <f t="shared" si="42"/>
        <v>0</v>
      </c>
      <c r="Y230" s="1">
        <f t="shared" si="42"/>
        <v>0</v>
      </c>
      <c r="Z230" s="1">
        <f t="shared" si="43"/>
        <v>0</v>
      </c>
      <c r="AA230" s="3">
        <f t="shared" si="34"/>
        <v>0.36249999999999999</v>
      </c>
      <c r="AB230" s="13">
        <f t="shared" si="35"/>
        <v>2.2744945567651633E-2</v>
      </c>
      <c r="AC230" s="13">
        <f t="shared" si="36"/>
        <v>0.51439999999999997</v>
      </c>
      <c r="AD230" s="13">
        <f t="shared" si="37"/>
        <v>1.75E-3</v>
      </c>
      <c r="AE230" s="13">
        <f t="shared" si="38"/>
        <v>0.50095000000000001</v>
      </c>
      <c r="AF230" s="13">
        <f t="shared" si="39"/>
        <v>1.17E-2</v>
      </c>
      <c r="AG230" s="13">
        <f t="shared" si="40"/>
        <v>0</v>
      </c>
    </row>
    <row r="231" spans="2:33" x14ac:dyDescent="0.3">
      <c r="B231" s="1">
        <f t="shared" si="33"/>
        <v>10288</v>
      </c>
      <c r="C231" s="5">
        <v>224</v>
      </c>
      <c r="D231" s="5">
        <v>9712</v>
      </c>
      <c r="E231" s="5">
        <v>32</v>
      </c>
      <c r="F231" s="5">
        <v>0</v>
      </c>
      <c r="G231" s="5">
        <v>10022</v>
      </c>
      <c r="H231" s="5">
        <v>0</v>
      </c>
      <c r="I231" s="5">
        <v>234</v>
      </c>
      <c r="J231" s="5">
        <v>59.59</v>
      </c>
      <c r="K231" s="5">
        <v>1.45</v>
      </c>
      <c r="L231" s="5">
        <v>25.8</v>
      </c>
      <c r="M231" s="5">
        <v>1</v>
      </c>
      <c r="N231" s="5">
        <v>6545</v>
      </c>
      <c r="O231" s="5">
        <v>3739</v>
      </c>
      <c r="P231" s="5">
        <v>6</v>
      </c>
      <c r="Q231" s="5">
        <v>3690</v>
      </c>
      <c r="R231" s="5">
        <v>43</v>
      </c>
      <c r="S231" s="5">
        <v>5</v>
      </c>
      <c r="T231" s="5">
        <v>0</v>
      </c>
      <c r="U231" s="5"/>
      <c r="V231" s="1">
        <f t="shared" si="41"/>
        <v>-3</v>
      </c>
      <c r="W231" s="1">
        <f t="shared" si="42"/>
        <v>3</v>
      </c>
      <c r="X231" s="1">
        <f t="shared" si="42"/>
        <v>0</v>
      </c>
      <c r="Y231" s="1">
        <f t="shared" si="42"/>
        <v>0</v>
      </c>
      <c r="Z231" s="1">
        <f t="shared" si="43"/>
        <v>0</v>
      </c>
      <c r="AA231" s="3">
        <f t="shared" si="34"/>
        <v>0.36249999999999999</v>
      </c>
      <c r="AB231" s="13">
        <f t="shared" si="35"/>
        <v>2.2744945567651633E-2</v>
      </c>
      <c r="AC231" s="13">
        <f t="shared" si="36"/>
        <v>0.51439999999999997</v>
      </c>
      <c r="AD231" s="13">
        <f t="shared" si="37"/>
        <v>1.6000000000000001E-3</v>
      </c>
      <c r="AE231" s="13">
        <f t="shared" si="38"/>
        <v>0.50109999999999999</v>
      </c>
      <c r="AF231" s="13">
        <f t="shared" si="39"/>
        <v>1.17E-2</v>
      </c>
      <c r="AG231" s="13">
        <f t="shared" si="40"/>
        <v>0</v>
      </c>
    </row>
    <row r="232" spans="2:33" x14ac:dyDescent="0.3">
      <c r="B232" s="1">
        <f t="shared" si="33"/>
        <v>10289</v>
      </c>
      <c r="C232" s="5">
        <v>225</v>
      </c>
      <c r="D232" s="5">
        <v>9711</v>
      </c>
      <c r="E232" s="5">
        <v>32</v>
      </c>
      <c r="F232" s="5">
        <v>0</v>
      </c>
      <c r="G232" s="5">
        <v>10023</v>
      </c>
      <c r="H232" s="5">
        <v>0</v>
      </c>
      <c r="I232" s="5">
        <v>234</v>
      </c>
      <c r="J232" s="5">
        <v>59.59</v>
      </c>
      <c r="K232" s="5">
        <v>1.45</v>
      </c>
      <c r="L232" s="5">
        <v>25.8</v>
      </c>
      <c r="M232" s="5">
        <v>1</v>
      </c>
      <c r="N232" s="5">
        <v>6546</v>
      </c>
      <c r="O232" s="5">
        <v>3739</v>
      </c>
      <c r="P232" s="5">
        <v>6</v>
      </c>
      <c r="Q232" s="5">
        <v>3690</v>
      </c>
      <c r="R232" s="5">
        <v>43</v>
      </c>
      <c r="S232" s="5">
        <v>5</v>
      </c>
      <c r="T232" s="5">
        <v>0</v>
      </c>
      <c r="U232" s="5"/>
      <c r="V232" s="1">
        <f t="shared" si="41"/>
        <v>0</v>
      </c>
      <c r="W232" s="1">
        <f t="shared" si="42"/>
        <v>1</v>
      </c>
      <c r="X232" s="1">
        <f t="shared" si="42"/>
        <v>0</v>
      </c>
      <c r="Y232" s="1">
        <f t="shared" si="42"/>
        <v>0</v>
      </c>
      <c r="Z232" s="1">
        <f t="shared" si="43"/>
        <v>1</v>
      </c>
      <c r="AA232" s="3">
        <f t="shared" si="34"/>
        <v>0.36249999999999999</v>
      </c>
      <c r="AB232" s="13">
        <f t="shared" si="35"/>
        <v>2.2742734959665663E-2</v>
      </c>
      <c r="AC232" s="13">
        <f t="shared" si="36"/>
        <v>0.51444999999999996</v>
      </c>
      <c r="AD232" s="13">
        <f t="shared" si="37"/>
        <v>1.6000000000000001E-3</v>
      </c>
      <c r="AE232" s="13">
        <f t="shared" si="38"/>
        <v>0.50114999999999998</v>
      </c>
      <c r="AF232" s="13">
        <f t="shared" si="39"/>
        <v>1.17E-2</v>
      </c>
      <c r="AG232" s="13">
        <f t="shared" si="40"/>
        <v>5.0000000000000002E-5</v>
      </c>
    </row>
    <row r="233" spans="2:33" x14ac:dyDescent="0.3">
      <c r="B233" s="1">
        <f t="shared" si="33"/>
        <v>10289</v>
      </c>
      <c r="C233" s="5">
        <v>226</v>
      </c>
      <c r="D233" s="5">
        <v>9711</v>
      </c>
      <c r="E233" s="5">
        <v>29</v>
      </c>
      <c r="F233" s="5">
        <v>0</v>
      </c>
      <c r="G233" s="5">
        <v>10026</v>
      </c>
      <c r="H233" s="5">
        <v>0</v>
      </c>
      <c r="I233" s="5">
        <v>234</v>
      </c>
      <c r="J233" s="5">
        <v>59.59</v>
      </c>
      <c r="K233" s="5">
        <v>1.45</v>
      </c>
      <c r="L233" s="5">
        <v>25.8</v>
      </c>
      <c r="M233" s="5">
        <v>1</v>
      </c>
      <c r="N233" s="5">
        <v>6546</v>
      </c>
      <c r="O233" s="5">
        <v>3739</v>
      </c>
      <c r="P233" s="5">
        <v>6</v>
      </c>
      <c r="Q233" s="5">
        <v>3690</v>
      </c>
      <c r="R233" s="5">
        <v>43</v>
      </c>
      <c r="S233" s="5">
        <v>4</v>
      </c>
      <c r="T233" s="5">
        <v>0</v>
      </c>
      <c r="U233" s="5"/>
      <c r="V233" s="1">
        <f t="shared" si="41"/>
        <v>-3</v>
      </c>
      <c r="W233" s="1">
        <f t="shared" si="42"/>
        <v>3</v>
      </c>
      <c r="X233" s="1">
        <f t="shared" si="42"/>
        <v>0</v>
      </c>
      <c r="Y233" s="1">
        <f t="shared" si="42"/>
        <v>0</v>
      </c>
      <c r="Z233" s="1">
        <f t="shared" si="43"/>
        <v>0</v>
      </c>
      <c r="AA233" s="3">
        <f t="shared" si="34"/>
        <v>0.36249999999999999</v>
      </c>
      <c r="AB233" s="13">
        <f t="shared" si="35"/>
        <v>2.2742734959665663E-2</v>
      </c>
      <c r="AC233" s="13">
        <f t="shared" si="36"/>
        <v>0.51444999999999996</v>
      </c>
      <c r="AD233" s="13">
        <f t="shared" si="37"/>
        <v>1.4499999999999999E-3</v>
      </c>
      <c r="AE233" s="13">
        <f t="shared" si="38"/>
        <v>0.50129999999999997</v>
      </c>
      <c r="AF233" s="13">
        <f t="shared" si="39"/>
        <v>1.17E-2</v>
      </c>
      <c r="AG233" s="13">
        <f t="shared" si="40"/>
        <v>0</v>
      </c>
    </row>
    <row r="234" spans="2:33" x14ac:dyDescent="0.3">
      <c r="B234" s="1">
        <f t="shared" si="33"/>
        <v>10289</v>
      </c>
      <c r="C234" s="5">
        <v>227</v>
      </c>
      <c r="D234" s="5">
        <v>9711</v>
      </c>
      <c r="E234" s="5">
        <v>28</v>
      </c>
      <c r="F234" s="5">
        <v>0</v>
      </c>
      <c r="G234" s="5">
        <v>10027</v>
      </c>
      <c r="H234" s="5">
        <v>0</v>
      </c>
      <c r="I234" s="5">
        <v>234</v>
      </c>
      <c r="J234" s="5">
        <v>59.6</v>
      </c>
      <c r="K234" s="5">
        <v>1.45</v>
      </c>
      <c r="L234" s="5">
        <v>25.8</v>
      </c>
      <c r="M234" s="5">
        <v>1</v>
      </c>
      <c r="N234" s="5">
        <v>6546</v>
      </c>
      <c r="O234" s="5">
        <v>3739</v>
      </c>
      <c r="P234" s="5">
        <v>5</v>
      </c>
      <c r="Q234" s="5">
        <v>3691</v>
      </c>
      <c r="R234" s="5">
        <v>43</v>
      </c>
      <c r="S234" s="5">
        <v>4</v>
      </c>
      <c r="T234" s="5">
        <v>0</v>
      </c>
      <c r="U234" s="5"/>
      <c r="V234" s="1">
        <f t="shared" si="41"/>
        <v>-1</v>
      </c>
      <c r="W234" s="1">
        <f t="shared" si="42"/>
        <v>1</v>
      </c>
      <c r="X234" s="1">
        <f t="shared" si="42"/>
        <v>0</v>
      </c>
      <c r="Y234" s="1">
        <f t="shared" si="42"/>
        <v>0</v>
      </c>
      <c r="Z234" s="1">
        <f t="shared" si="43"/>
        <v>0</v>
      </c>
      <c r="AA234" s="3">
        <f t="shared" si="34"/>
        <v>0.36249999999999999</v>
      </c>
      <c r="AB234" s="13">
        <f t="shared" si="35"/>
        <v>2.2742734959665663E-2</v>
      </c>
      <c r="AC234" s="13">
        <f t="shared" si="36"/>
        <v>0.51444999999999996</v>
      </c>
      <c r="AD234" s="13">
        <f t="shared" si="37"/>
        <v>1.4E-3</v>
      </c>
      <c r="AE234" s="13">
        <f t="shared" si="38"/>
        <v>0.50134999999999996</v>
      </c>
      <c r="AF234" s="13">
        <f t="shared" si="39"/>
        <v>1.17E-2</v>
      </c>
      <c r="AG234" s="13">
        <f t="shared" si="40"/>
        <v>0</v>
      </c>
    </row>
    <row r="235" spans="2:33" x14ac:dyDescent="0.3">
      <c r="B235" s="1">
        <f t="shared" si="33"/>
        <v>10289</v>
      </c>
      <c r="C235" s="5">
        <v>228</v>
      </c>
      <c r="D235" s="5">
        <v>9711</v>
      </c>
      <c r="E235" s="5">
        <v>26</v>
      </c>
      <c r="F235" s="5">
        <v>0</v>
      </c>
      <c r="G235" s="5">
        <v>10029</v>
      </c>
      <c r="H235" s="5">
        <v>0</v>
      </c>
      <c r="I235" s="5">
        <v>234</v>
      </c>
      <c r="J235" s="5">
        <v>59.6</v>
      </c>
      <c r="K235" s="5">
        <v>1.45</v>
      </c>
      <c r="L235" s="5">
        <v>25.8</v>
      </c>
      <c r="M235" s="5">
        <v>1</v>
      </c>
      <c r="N235" s="5">
        <v>6546</v>
      </c>
      <c r="O235" s="5">
        <v>3739</v>
      </c>
      <c r="P235" s="5">
        <v>5</v>
      </c>
      <c r="Q235" s="5">
        <v>3691</v>
      </c>
      <c r="R235" s="5">
        <v>43</v>
      </c>
      <c r="S235" s="5">
        <v>4</v>
      </c>
      <c r="T235" s="5">
        <v>0</v>
      </c>
      <c r="U235" s="5"/>
      <c r="V235" s="1">
        <f t="shared" si="41"/>
        <v>-2</v>
      </c>
      <c r="W235" s="1">
        <f t="shared" si="42"/>
        <v>2</v>
      </c>
      <c r="X235" s="1">
        <f t="shared" si="42"/>
        <v>0</v>
      </c>
      <c r="Y235" s="1">
        <f t="shared" si="42"/>
        <v>0</v>
      </c>
      <c r="Z235" s="1">
        <f t="shared" si="43"/>
        <v>0</v>
      </c>
      <c r="AA235" s="3">
        <f t="shared" si="34"/>
        <v>0.36249999999999999</v>
      </c>
      <c r="AB235" s="13">
        <f t="shared" si="35"/>
        <v>2.2742734959665663E-2</v>
      </c>
      <c r="AC235" s="13">
        <f t="shared" si="36"/>
        <v>0.51444999999999996</v>
      </c>
      <c r="AD235" s="13">
        <f t="shared" si="37"/>
        <v>1.2999999999999999E-3</v>
      </c>
      <c r="AE235" s="13">
        <f t="shared" si="38"/>
        <v>0.50144999999999995</v>
      </c>
      <c r="AF235" s="13">
        <f t="shared" si="39"/>
        <v>1.17E-2</v>
      </c>
      <c r="AG235" s="13">
        <f t="shared" si="40"/>
        <v>0</v>
      </c>
    </row>
    <row r="236" spans="2:33" x14ac:dyDescent="0.3">
      <c r="B236" s="1">
        <f t="shared" si="33"/>
        <v>10290</v>
      </c>
      <c r="C236" s="5">
        <v>229</v>
      </c>
      <c r="D236" s="5">
        <v>9710</v>
      </c>
      <c r="E236" s="5">
        <v>22</v>
      </c>
      <c r="F236" s="5">
        <v>0</v>
      </c>
      <c r="G236" s="5">
        <v>10034</v>
      </c>
      <c r="H236" s="5">
        <v>0</v>
      </c>
      <c r="I236" s="5">
        <v>234</v>
      </c>
      <c r="J236" s="5">
        <v>59.61</v>
      </c>
      <c r="K236" s="5">
        <v>1.45</v>
      </c>
      <c r="L236" s="5">
        <v>25.8</v>
      </c>
      <c r="M236" s="5">
        <v>1</v>
      </c>
      <c r="N236" s="5">
        <v>6547</v>
      </c>
      <c r="O236" s="5">
        <v>3739</v>
      </c>
      <c r="P236" s="5">
        <v>4</v>
      </c>
      <c r="Q236" s="5">
        <v>3692</v>
      </c>
      <c r="R236" s="5">
        <v>43</v>
      </c>
      <c r="S236" s="5">
        <v>3</v>
      </c>
      <c r="T236" s="5">
        <v>0</v>
      </c>
      <c r="U236" s="5"/>
      <c r="V236" s="1">
        <f t="shared" si="41"/>
        <v>-4</v>
      </c>
      <c r="W236" s="1">
        <f t="shared" si="42"/>
        <v>5</v>
      </c>
      <c r="X236" s="1">
        <f t="shared" si="42"/>
        <v>0</v>
      </c>
      <c r="Y236" s="1">
        <f t="shared" si="42"/>
        <v>0</v>
      </c>
      <c r="Z236" s="1">
        <f t="shared" si="43"/>
        <v>1</v>
      </c>
      <c r="AA236" s="3">
        <f t="shared" si="34"/>
        <v>0.36249999999999999</v>
      </c>
      <c r="AB236" s="13">
        <f t="shared" si="35"/>
        <v>2.2740524781341108E-2</v>
      </c>
      <c r="AC236" s="13">
        <f t="shared" si="36"/>
        <v>0.51449999999999996</v>
      </c>
      <c r="AD236" s="13">
        <f t="shared" si="37"/>
        <v>1.1000000000000001E-3</v>
      </c>
      <c r="AE236" s="13">
        <f t="shared" si="38"/>
        <v>0.50170000000000003</v>
      </c>
      <c r="AF236" s="13">
        <f t="shared" si="39"/>
        <v>1.17E-2</v>
      </c>
      <c r="AG236" s="13">
        <f t="shared" si="40"/>
        <v>5.0000000000000002E-5</v>
      </c>
    </row>
    <row r="237" spans="2:33" x14ac:dyDescent="0.3">
      <c r="B237" s="1">
        <f t="shared" si="33"/>
        <v>10290</v>
      </c>
      <c r="C237" s="5">
        <v>230</v>
      </c>
      <c r="D237" s="5">
        <v>9710</v>
      </c>
      <c r="E237" s="5">
        <v>22</v>
      </c>
      <c r="F237" s="5">
        <v>0</v>
      </c>
      <c r="G237" s="5">
        <v>10034</v>
      </c>
      <c r="H237" s="5">
        <v>0</v>
      </c>
      <c r="I237" s="5">
        <v>234</v>
      </c>
      <c r="J237" s="5">
        <v>59.61</v>
      </c>
      <c r="K237" s="5">
        <v>1.45</v>
      </c>
      <c r="L237" s="5">
        <v>25.8</v>
      </c>
      <c r="M237" s="5">
        <v>1</v>
      </c>
      <c r="N237" s="5">
        <v>6547</v>
      </c>
      <c r="O237" s="5">
        <v>3739</v>
      </c>
      <c r="P237" s="5">
        <v>4</v>
      </c>
      <c r="Q237" s="5">
        <v>3692</v>
      </c>
      <c r="R237" s="5">
        <v>43</v>
      </c>
      <c r="S237" s="5">
        <v>3</v>
      </c>
      <c r="T237" s="5">
        <v>0</v>
      </c>
      <c r="U237" s="5"/>
      <c r="V237" s="1">
        <f t="shared" si="41"/>
        <v>0</v>
      </c>
      <c r="W237" s="1">
        <f t="shared" si="42"/>
        <v>0</v>
      </c>
      <c r="X237" s="1">
        <f t="shared" si="42"/>
        <v>0</v>
      </c>
      <c r="Y237" s="1">
        <f t="shared" si="42"/>
        <v>0</v>
      </c>
      <c r="Z237" s="1">
        <f t="shared" si="43"/>
        <v>0</v>
      </c>
      <c r="AA237" s="3">
        <f t="shared" si="34"/>
        <v>0.36249999999999999</v>
      </c>
      <c r="AB237" s="13">
        <f t="shared" si="35"/>
        <v>2.2740524781341108E-2</v>
      </c>
      <c r="AC237" s="13">
        <f t="shared" si="36"/>
        <v>0.51449999999999996</v>
      </c>
      <c r="AD237" s="13">
        <f t="shared" si="37"/>
        <v>1.1000000000000001E-3</v>
      </c>
      <c r="AE237" s="13">
        <f t="shared" si="38"/>
        <v>0.50170000000000003</v>
      </c>
      <c r="AF237" s="13">
        <f t="shared" si="39"/>
        <v>1.17E-2</v>
      </c>
      <c r="AG237" s="13">
        <f t="shared" si="40"/>
        <v>0</v>
      </c>
    </row>
    <row r="238" spans="2:33" x14ac:dyDescent="0.3">
      <c r="B238" s="1">
        <f t="shared" si="33"/>
        <v>10290</v>
      </c>
      <c r="C238" s="5">
        <v>231</v>
      </c>
      <c r="D238" s="5">
        <v>9710</v>
      </c>
      <c r="E238" s="5">
        <v>21</v>
      </c>
      <c r="F238" s="5">
        <v>0</v>
      </c>
      <c r="G238" s="5">
        <v>10035</v>
      </c>
      <c r="H238" s="5">
        <v>0</v>
      </c>
      <c r="I238" s="5">
        <v>234</v>
      </c>
      <c r="J238" s="5">
        <v>59.61</v>
      </c>
      <c r="K238" s="5">
        <v>1.45</v>
      </c>
      <c r="L238" s="5">
        <v>25.8</v>
      </c>
      <c r="M238" s="5">
        <v>1</v>
      </c>
      <c r="N238" s="5">
        <v>6547</v>
      </c>
      <c r="O238" s="5">
        <v>3739</v>
      </c>
      <c r="P238" s="5">
        <v>4</v>
      </c>
      <c r="Q238" s="5">
        <v>3692</v>
      </c>
      <c r="R238" s="5">
        <v>43</v>
      </c>
      <c r="S238" s="5">
        <v>4</v>
      </c>
      <c r="T238" s="5">
        <v>0</v>
      </c>
      <c r="U238" s="5"/>
      <c r="V238" s="1">
        <f t="shared" si="41"/>
        <v>-1</v>
      </c>
      <c r="W238" s="1">
        <f t="shared" si="42"/>
        <v>1</v>
      </c>
      <c r="X238" s="1">
        <f t="shared" si="42"/>
        <v>0</v>
      </c>
      <c r="Y238" s="1">
        <f t="shared" si="42"/>
        <v>0</v>
      </c>
      <c r="Z238" s="1">
        <f t="shared" si="43"/>
        <v>0</v>
      </c>
      <c r="AA238" s="3">
        <f t="shared" si="34"/>
        <v>0.36249999999999999</v>
      </c>
      <c r="AB238" s="13">
        <f t="shared" si="35"/>
        <v>2.2740524781341108E-2</v>
      </c>
      <c r="AC238" s="13">
        <f t="shared" si="36"/>
        <v>0.51449999999999996</v>
      </c>
      <c r="AD238" s="13">
        <f t="shared" si="37"/>
        <v>1.0499999999999999E-3</v>
      </c>
      <c r="AE238" s="13">
        <f t="shared" si="38"/>
        <v>0.50175000000000003</v>
      </c>
      <c r="AF238" s="13">
        <f t="shared" si="39"/>
        <v>1.17E-2</v>
      </c>
      <c r="AG238" s="13">
        <f t="shared" si="40"/>
        <v>0</v>
      </c>
    </row>
    <row r="239" spans="2:33" x14ac:dyDescent="0.3">
      <c r="B239" s="1">
        <f t="shared" si="33"/>
        <v>10290</v>
      </c>
      <c r="C239" s="5">
        <v>232</v>
      </c>
      <c r="D239" s="5">
        <v>9710</v>
      </c>
      <c r="E239" s="5">
        <v>19</v>
      </c>
      <c r="F239" s="5">
        <v>0</v>
      </c>
      <c r="G239" s="5">
        <v>10037</v>
      </c>
      <c r="H239" s="5">
        <v>0</v>
      </c>
      <c r="I239" s="5">
        <v>234</v>
      </c>
      <c r="J239" s="5">
        <v>59.61</v>
      </c>
      <c r="K239" s="5">
        <v>1.45</v>
      </c>
      <c r="L239" s="5">
        <v>25.8</v>
      </c>
      <c r="M239" s="5">
        <v>1</v>
      </c>
      <c r="N239" s="5">
        <v>6547</v>
      </c>
      <c r="O239" s="5">
        <v>3739</v>
      </c>
      <c r="P239" s="5">
        <v>3</v>
      </c>
      <c r="Q239" s="5">
        <v>3693</v>
      </c>
      <c r="R239" s="5">
        <v>43</v>
      </c>
      <c r="S239" s="5">
        <v>4</v>
      </c>
      <c r="T239" s="5">
        <v>0</v>
      </c>
      <c r="U239" s="5"/>
      <c r="V239" s="1">
        <f t="shared" si="41"/>
        <v>-2</v>
      </c>
      <c r="W239" s="1">
        <f t="shared" si="42"/>
        <v>2</v>
      </c>
      <c r="X239" s="1">
        <f t="shared" si="42"/>
        <v>0</v>
      </c>
      <c r="Y239" s="1">
        <f t="shared" si="42"/>
        <v>0</v>
      </c>
      <c r="Z239" s="1">
        <f t="shared" si="43"/>
        <v>0</v>
      </c>
      <c r="AA239" s="3">
        <f t="shared" si="34"/>
        <v>0.36249999999999999</v>
      </c>
      <c r="AB239" s="13">
        <f t="shared" si="35"/>
        <v>2.2740524781341108E-2</v>
      </c>
      <c r="AC239" s="13">
        <f t="shared" si="36"/>
        <v>0.51449999999999996</v>
      </c>
      <c r="AD239" s="13">
        <f t="shared" si="37"/>
        <v>9.5E-4</v>
      </c>
      <c r="AE239" s="13">
        <f t="shared" si="38"/>
        <v>0.50185000000000002</v>
      </c>
      <c r="AF239" s="13">
        <f t="shared" si="39"/>
        <v>1.17E-2</v>
      </c>
      <c r="AG239" s="13">
        <f t="shared" si="40"/>
        <v>0</v>
      </c>
    </row>
    <row r="240" spans="2:33" x14ac:dyDescent="0.3">
      <c r="B240" s="1">
        <f t="shared" si="33"/>
        <v>10290</v>
      </c>
      <c r="C240" s="5">
        <v>233</v>
      </c>
      <c r="D240" s="5">
        <v>9710</v>
      </c>
      <c r="E240" s="5">
        <v>18</v>
      </c>
      <c r="F240" s="5">
        <v>0</v>
      </c>
      <c r="G240" s="5">
        <v>10037</v>
      </c>
      <c r="H240" s="5">
        <v>0</v>
      </c>
      <c r="I240" s="5">
        <v>235</v>
      </c>
      <c r="J240" s="5">
        <v>59.62</v>
      </c>
      <c r="K240" s="5">
        <v>1.45</v>
      </c>
      <c r="L240" s="5">
        <v>25.8</v>
      </c>
      <c r="M240" s="5">
        <v>1</v>
      </c>
      <c r="N240" s="5">
        <v>6547</v>
      </c>
      <c r="O240" s="5">
        <v>3739</v>
      </c>
      <c r="P240" s="5">
        <v>3</v>
      </c>
      <c r="Q240" s="5">
        <v>3693</v>
      </c>
      <c r="R240" s="5">
        <v>43</v>
      </c>
      <c r="S240" s="5">
        <v>4</v>
      </c>
      <c r="T240" s="5">
        <v>0</v>
      </c>
      <c r="U240" s="5"/>
      <c r="V240" s="1">
        <f t="shared" si="41"/>
        <v>-1</v>
      </c>
      <c r="W240" s="1">
        <f t="shared" si="42"/>
        <v>0</v>
      </c>
      <c r="X240" s="1">
        <f t="shared" si="42"/>
        <v>0</v>
      </c>
      <c r="Y240" s="1">
        <f t="shared" si="42"/>
        <v>1</v>
      </c>
      <c r="Z240" s="1">
        <f t="shared" si="43"/>
        <v>0</v>
      </c>
      <c r="AA240" s="3">
        <f t="shared" si="34"/>
        <v>0.36249999999999999</v>
      </c>
      <c r="AB240" s="13">
        <f t="shared" si="35"/>
        <v>2.28377065111759E-2</v>
      </c>
      <c r="AC240" s="13">
        <f t="shared" si="36"/>
        <v>0.51449999999999996</v>
      </c>
      <c r="AD240" s="13">
        <f t="shared" si="37"/>
        <v>8.9999999999999998E-4</v>
      </c>
      <c r="AE240" s="13">
        <f t="shared" si="38"/>
        <v>0.50185000000000002</v>
      </c>
      <c r="AF240" s="13">
        <f t="shared" si="39"/>
        <v>1.175E-2</v>
      </c>
      <c r="AG240" s="13">
        <f t="shared" si="40"/>
        <v>0</v>
      </c>
    </row>
    <row r="241" spans="2:33" x14ac:dyDescent="0.3">
      <c r="B241" s="1">
        <f t="shared" si="33"/>
        <v>10290</v>
      </c>
      <c r="C241" s="5">
        <v>234</v>
      </c>
      <c r="D241" s="5">
        <v>9710</v>
      </c>
      <c r="E241" s="5">
        <v>17</v>
      </c>
      <c r="F241" s="5">
        <v>0</v>
      </c>
      <c r="G241" s="5">
        <v>10038</v>
      </c>
      <c r="H241" s="5">
        <v>0</v>
      </c>
      <c r="I241" s="5">
        <v>235</v>
      </c>
      <c r="J241" s="5">
        <v>59.62</v>
      </c>
      <c r="K241" s="5">
        <v>1.45</v>
      </c>
      <c r="L241" s="5">
        <v>25.8</v>
      </c>
      <c r="M241" s="5">
        <v>1</v>
      </c>
      <c r="N241" s="5">
        <v>6547</v>
      </c>
      <c r="O241" s="5">
        <v>3739</v>
      </c>
      <c r="P241" s="5">
        <v>3</v>
      </c>
      <c r="Q241" s="5">
        <v>3693</v>
      </c>
      <c r="R241" s="5">
        <v>43</v>
      </c>
      <c r="S241" s="5">
        <v>3</v>
      </c>
      <c r="T241" s="5">
        <v>0</v>
      </c>
      <c r="U241" s="5"/>
      <c r="V241" s="1">
        <f t="shared" si="41"/>
        <v>-1</v>
      </c>
      <c r="W241" s="1">
        <f t="shared" si="42"/>
        <v>1</v>
      </c>
      <c r="X241" s="1">
        <f t="shared" si="42"/>
        <v>0</v>
      </c>
      <c r="Y241" s="1">
        <f t="shared" si="42"/>
        <v>0</v>
      </c>
      <c r="Z241" s="1">
        <f t="shared" si="43"/>
        <v>0</v>
      </c>
      <c r="AA241" s="3">
        <f t="shared" si="34"/>
        <v>0.36249999999999999</v>
      </c>
      <c r="AB241" s="13">
        <f t="shared" si="35"/>
        <v>2.28377065111759E-2</v>
      </c>
      <c r="AC241" s="13">
        <f t="shared" si="36"/>
        <v>0.51449999999999996</v>
      </c>
      <c r="AD241" s="13">
        <f t="shared" si="37"/>
        <v>8.4999999999999995E-4</v>
      </c>
      <c r="AE241" s="13">
        <f t="shared" si="38"/>
        <v>0.50190000000000001</v>
      </c>
      <c r="AF241" s="13">
        <f t="shared" si="39"/>
        <v>1.175E-2</v>
      </c>
      <c r="AG241" s="13">
        <f t="shared" si="40"/>
        <v>0</v>
      </c>
    </row>
    <row r="242" spans="2:33" x14ac:dyDescent="0.3">
      <c r="B242" s="1">
        <f t="shared" si="33"/>
        <v>10290</v>
      </c>
      <c r="C242" s="5">
        <v>235</v>
      </c>
      <c r="D242" s="5">
        <v>9710</v>
      </c>
      <c r="E242" s="5">
        <v>14</v>
      </c>
      <c r="F242" s="5">
        <v>0</v>
      </c>
      <c r="G242" s="5">
        <v>10041</v>
      </c>
      <c r="H242" s="5">
        <v>0</v>
      </c>
      <c r="I242" s="5">
        <v>235</v>
      </c>
      <c r="J242" s="5">
        <v>59.63</v>
      </c>
      <c r="K242" s="5">
        <v>1.45</v>
      </c>
      <c r="L242" s="5">
        <v>25.8</v>
      </c>
      <c r="M242" s="5">
        <v>1</v>
      </c>
      <c r="N242" s="5">
        <v>6547</v>
      </c>
      <c r="O242" s="5">
        <v>3739</v>
      </c>
      <c r="P242" s="5">
        <v>2</v>
      </c>
      <c r="Q242" s="5">
        <v>3694</v>
      </c>
      <c r="R242" s="5">
        <v>43</v>
      </c>
      <c r="S242" s="5">
        <v>2</v>
      </c>
      <c r="T242" s="5">
        <v>0</v>
      </c>
      <c r="U242" s="5"/>
      <c r="V242" s="1">
        <f t="shared" si="41"/>
        <v>-3</v>
      </c>
      <c r="W242" s="1">
        <f t="shared" si="42"/>
        <v>3</v>
      </c>
      <c r="X242" s="1">
        <f t="shared" si="42"/>
        <v>0</v>
      </c>
      <c r="Y242" s="1">
        <f t="shared" si="42"/>
        <v>0</v>
      </c>
      <c r="Z242" s="1">
        <f t="shared" si="43"/>
        <v>0</v>
      </c>
      <c r="AA242" s="3">
        <f t="shared" si="34"/>
        <v>0.36249999999999999</v>
      </c>
      <c r="AB242" s="13">
        <f t="shared" si="35"/>
        <v>2.28377065111759E-2</v>
      </c>
      <c r="AC242" s="13">
        <f t="shared" si="36"/>
        <v>0.51449999999999996</v>
      </c>
      <c r="AD242" s="13">
        <f t="shared" si="37"/>
        <v>6.9999999999999999E-4</v>
      </c>
      <c r="AE242" s="13">
        <f t="shared" si="38"/>
        <v>0.50205</v>
      </c>
      <c r="AF242" s="13">
        <f t="shared" si="39"/>
        <v>1.175E-2</v>
      </c>
      <c r="AG242" s="13">
        <f t="shared" si="40"/>
        <v>0</v>
      </c>
    </row>
    <row r="243" spans="2:33" x14ac:dyDescent="0.3">
      <c r="B243" s="1">
        <f t="shared" si="33"/>
        <v>10290</v>
      </c>
      <c r="C243" s="5">
        <v>236</v>
      </c>
      <c r="D243" s="5">
        <v>9710</v>
      </c>
      <c r="E243" s="5">
        <v>13</v>
      </c>
      <c r="F243" s="5">
        <v>0</v>
      </c>
      <c r="G243" s="5">
        <v>10042</v>
      </c>
      <c r="H243" s="5">
        <v>0</v>
      </c>
      <c r="I243" s="5">
        <v>235</v>
      </c>
      <c r="J243" s="5">
        <v>59.63</v>
      </c>
      <c r="K243" s="5">
        <v>1.45</v>
      </c>
      <c r="L243" s="5">
        <v>25.8</v>
      </c>
      <c r="M243" s="5">
        <v>1</v>
      </c>
      <c r="N243" s="5">
        <v>6547</v>
      </c>
      <c r="O243" s="5">
        <v>3739</v>
      </c>
      <c r="P243" s="5">
        <v>2</v>
      </c>
      <c r="Q243" s="5">
        <v>3694</v>
      </c>
      <c r="R243" s="5">
        <v>43</v>
      </c>
      <c r="S243" s="5">
        <v>2</v>
      </c>
      <c r="T243" s="5">
        <v>0</v>
      </c>
      <c r="U243" s="5"/>
      <c r="V243" s="1">
        <f t="shared" si="41"/>
        <v>-1</v>
      </c>
      <c r="W243" s="1">
        <f t="shared" si="42"/>
        <v>1</v>
      </c>
      <c r="X243" s="1">
        <f t="shared" si="42"/>
        <v>0</v>
      </c>
      <c r="Y243" s="1">
        <f t="shared" si="42"/>
        <v>0</v>
      </c>
      <c r="Z243" s="1">
        <f t="shared" si="43"/>
        <v>0</v>
      </c>
      <c r="AA243" s="3">
        <f t="shared" si="34"/>
        <v>0.36249999999999999</v>
      </c>
      <c r="AB243" s="13">
        <f t="shared" si="35"/>
        <v>2.28377065111759E-2</v>
      </c>
      <c r="AC243" s="13">
        <f t="shared" si="36"/>
        <v>0.51449999999999996</v>
      </c>
      <c r="AD243" s="13">
        <f t="shared" si="37"/>
        <v>6.4999999999999997E-4</v>
      </c>
      <c r="AE243" s="13">
        <f t="shared" si="38"/>
        <v>0.50209999999999999</v>
      </c>
      <c r="AF243" s="13">
        <f t="shared" si="39"/>
        <v>1.175E-2</v>
      </c>
      <c r="AG243" s="13">
        <f t="shared" si="40"/>
        <v>0</v>
      </c>
    </row>
    <row r="244" spans="2:33" x14ac:dyDescent="0.3">
      <c r="B244" s="1" t="e">
        <f t="shared" si="33"/>
        <v>#N/A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1" t="str">
        <f t="shared" si="41"/>
        <v/>
      </c>
      <c r="W244" s="1" t="str">
        <f t="shared" si="42"/>
        <v/>
      </c>
      <c r="X244" s="1" t="str">
        <f t="shared" si="42"/>
        <v/>
      </c>
      <c r="Y244" s="1" t="str">
        <f t="shared" si="42"/>
        <v/>
      </c>
      <c r="Z244" s="1" t="e">
        <f t="shared" si="43"/>
        <v>#N/A</v>
      </c>
      <c r="AA244" s="3">
        <f t="shared" si="34"/>
        <v>0</v>
      </c>
      <c r="AB244" s="13" t="e">
        <f t="shared" si="35"/>
        <v>#N/A</v>
      </c>
      <c r="AC244" s="13" t="e">
        <f t="shared" si="36"/>
        <v>#N/A</v>
      </c>
      <c r="AD244" s="13" t="e">
        <f t="shared" si="37"/>
        <v>#N/A</v>
      </c>
      <c r="AE244" s="13" t="e">
        <f t="shared" si="38"/>
        <v>#N/A</v>
      </c>
      <c r="AF244" s="13" t="e">
        <f t="shared" si="39"/>
        <v>#N/A</v>
      </c>
      <c r="AG244" s="13" t="e">
        <f t="shared" si="40"/>
        <v>#N/A</v>
      </c>
    </row>
    <row r="245" spans="2:33" x14ac:dyDescent="0.3">
      <c r="B245" s="1" t="e">
        <f t="shared" si="33"/>
        <v>#N/A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1" t="str">
        <f t="shared" si="41"/>
        <v/>
      </c>
      <c r="W245" s="1" t="str">
        <f t="shared" si="42"/>
        <v/>
      </c>
      <c r="X245" s="1" t="str">
        <f t="shared" si="42"/>
        <v/>
      </c>
      <c r="Y245" s="1" t="str">
        <f t="shared" si="42"/>
        <v/>
      </c>
      <c r="Z245" s="1" t="e">
        <f t="shared" si="43"/>
        <v>#N/A</v>
      </c>
      <c r="AA245" s="3">
        <f t="shared" si="34"/>
        <v>0</v>
      </c>
      <c r="AB245" s="13" t="e">
        <f t="shared" si="35"/>
        <v>#N/A</v>
      </c>
      <c r="AC245" s="13" t="e">
        <f t="shared" si="36"/>
        <v>#N/A</v>
      </c>
      <c r="AD245" s="13" t="e">
        <f t="shared" si="37"/>
        <v>#N/A</v>
      </c>
      <c r="AE245" s="13" t="e">
        <f t="shared" si="38"/>
        <v>#N/A</v>
      </c>
      <c r="AF245" s="13" t="e">
        <f t="shared" si="39"/>
        <v>#N/A</v>
      </c>
      <c r="AG245" s="13" t="e">
        <f t="shared" si="40"/>
        <v>#N/A</v>
      </c>
    </row>
    <row r="246" spans="2:33" x14ac:dyDescent="0.3">
      <c r="B246" s="1" t="e">
        <f t="shared" si="33"/>
        <v>#N/A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1" t="str">
        <f t="shared" si="41"/>
        <v/>
      </c>
      <c r="W246" s="1" t="str">
        <f t="shared" si="42"/>
        <v/>
      </c>
      <c r="X246" s="1" t="str">
        <f t="shared" si="42"/>
        <v/>
      </c>
      <c r="Y246" s="1" t="str">
        <f t="shared" si="42"/>
        <v/>
      </c>
      <c r="Z246" s="1" t="e">
        <f t="shared" si="43"/>
        <v>#N/A</v>
      </c>
      <c r="AA246" s="3">
        <f t="shared" si="34"/>
        <v>0</v>
      </c>
      <c r="AB246" s="13" t="e">
        <f t="shared" si="35"/>
        <v>#N/A</v>
      </c>
      <c r="AC246" s="13" t="e">
        <f t="shared" si="36"/>
        <v>#N/A</v>
      </c>
      <c r="AD246" s="13" t="e">
        <f t="shared" si="37"/>
        <v>#N/A</v>
      </c>
      <c r="AE246" s="13" t="e">
        <f t="shared" si="38"/>
        <v>#N/A</v>
      </c>
      <c r="AF246" s="13" t="e">
        <f t="shared" si="39"/>
        <v>#N/A</v>
      </c>
      <c r="AG246" s="13" t="e">
        <f t="shared" si="40"/>
        <v>#N/A</v>
      </c>
    </row>
    <row r="247" spans="2:33" x14ac:dyDescent="0.3">
      <c r="B247" s="1" t="e">
        <f t="shared" si="33"/>
        <v>#N/A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1" t="str">
        <f t="shared" si="41"/>
        <v/>
      </c>
      <c r="W247" s="1" t="str">
        <f t="shared" si="42"/>
        <v/>
      </c>
      <c r="X247" s="1" t="str">
        <f t="shared" si="42"/>
        <v/>
      </c>
      <c r="Y247" s="1" t="str">
        <f t="shared" si="42"/>
        <v/>
      </c>
      <c r="Z247" s="1" t="e">
        <f t="shared" si="43"/>
        <v>#N/A</v>
      </c>
      <c r="AA247" s="3">
        <f t="shared" si="34"/>
        <v>0</v>
      </c>
      <c r="AB247" s="13" t="e">
        <f t="shared" si="35"/>
        <v>#N/A</v>
      </c>
      <c r="AC247" s="13" t="e">
        <f t="shared" si="36"/>
        <v>#N/A</v>
      </c>
      <c r="AD247" s="13" t="e">
        <f t="shared" si="37"/>
        <v>#N/A</v>
      </c>
      <c r="AE247" s="13" t="e">
        <f t="shared" si="38"/>
        <v>#N/A</v>
      </c>
      <c r="AF247" s="13" t="e">
        <f t="shared" si="39"/>
        <v>#N/A</v>
      </c>
      <c r="AG247" s="13" t="e">
        <f t="shared" si="40"/>
        <v>#N/A</v>
      </c>
    </row>
    <row r="248" spans="2:33" x14ac:dyDescent="0.3">
      <c r="B248" s="1" t="e">
        <f t="shared" si="33"/>
        <v>#N/A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1" t="str">
        <f t="shared" si="41"/>
        <v/>
      </c>
      <c r="W248" s="1" t="str">
        <f t="shared" si="42"/>
        <v/>
      </c>
      <c r="X248" s="1" t="str">
        <f t="shared" si="42"/>
        <v/>
      </c>
      <c r="Y248" s="1" t="str">
        <f t="shared" si="42"/>
        <v/>
      </c>
      <c r="Z248" s="1" t="e">
        <f t="shared" si="43"/>
        <v>#N/A</v>
      </c>
      <c r="AA248" s="3">
        <f t="shared" si="34"/>
        <v>0</v>
      </c>
      <c r="AB248" s="13" t="e">
        <f t="shared" si="35"/>
        <v>#N/A</v>
      </c>
      <c r="AC248" s="13" t="e">
        <f t="shared" si="36"/>
        <v>#N/A</v>
      </c>
      <c r="AD248" s="13" t="e">
        <f t="shared" si="37"/>
        <v>#N/A</v>
      </c>
      <c r="AE248" s="13" t="e">
        <f t="shared" si="38"/>
        <v>#N/A</v>
      </c>
      <c r="AF248" s="13" t="e">
        <f t="shared" si="39"/>
        <v>#N/A</v>
      </c>
      <c r="AG248" s="13" t="e">
        <f t="shared" si="40"/>
        <v>#N/A</v>
      </c>
    </row>
    <row r="249" spans="2:33" x14ac:dyDescent="0.3">
      <c r="B249" s="1" t="e">
        <f t="shared" si="33"/>
        <v>#N/A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1" t="str">
        <f t="shared" si="41"/>
        <v/>
      </c>
      <c r="W249" s="1" t="str">
        <f t="shared" si="42"/>
        <v/>
      </c>
      <c r="X249" s="1" t="str">
        <f t="shared" si="42"/>
        <v/>
      </c>
      <c r="Y249" s="1" t="str">
        <f t="shared" si="42"/>
        <v/>
      </c>
      <c r="Z249" s="1" t="e">
        <f t="shared" si="43"/>
        <v>#N/A</v>
      </c>
      <c r="AA249" s="3">
        <f t="shared" si="34"/>
        <v>0</v>
      </c>
      <c r="AB249" s="13" t="e">
        <f t="shared" si="35"/>
        <v>#N/A</v>
      </c>
      <c r="AC249" s="13" t="e">
        <f t="shared" si="36"/>
        <v>#N/A</v>
      </c>
      <c r="AD249" s="13" t="e">
        <f t="shared" si="37"/>
        <v>#N/A</v>
      </c>
      <c r="AE249" s="13" t="e">
        <f t="shared" si="38"/>
        <v>#N/A</v>
      </c>
      <c r="AF249" s="13" t="e">
        <f t="shared" si="39"/>
        <v>#N/A</v>
      </c>
      <c r="AG249" s="13" t="e">
        <f t="shared" si="40"/>
        <v>#N/A</v>
      </c>
    </row>
    <row r="250" spans="2:33" x14ac:dyDescent="0.3">
      <c r="B250" s="1" t="e">
        <f t="shared" si="33"/>
        <v>#N/A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1" t="str">
        <f t="shared" si="41"/>
        <v/>
      </c>
      <c r="W250" s="1" t="str">
        <f t="shared" si="42"/>
        <v/>
      </c>
      <c r="X250" s="1" t="str">
        <f t="shared" si="42"/>
        <v/>
      </c>
      <c r="Y250" s="1" t="str">
        <f t="shared" si="42"/>
        <v/>
      </c>
      <c r="Z250" s="1" t="e">
        <f t="shared" si="43"/>
        <v>#N/A</v>
      </c>
      <c r="AA250" s="3">
        <f t="shared" si="34"/>
        <v>0</v>
      </c>
      <c r="AB250" s="13" t="e">
        <f t="shared" si="35"/>
        <v>#N/A</v>
      </c>
      <c r="AC250" s="13" t="e">
        <f t="shared" si="36"/>
        <v>#N/A</v>
      </c>
      <c r="AD250" s="13" t="e">
        <f t="shared" si="37"/>
        <v>#N/A</v>
      </c>
      <c r="AE250" s="13" t="e">
        <f t="shared" si="38"/>
        <v>#N/A</v>
      </c>
      <c r="AF250" s="13" t="e">
        <f t="shared" si="39"/>
        <v>#N/A</v>
      </c>
      <c r="AG250" s="13" t="e">
        <f t="shared" si="40"/>
        <v>#N/A</v>
      </c>
    </row>
    <row r="251" spans="2:33" x14ac:dyDescent="0.3">
      <c r="B251" s="1" t="e">
        <f t="shared" si="33"/>
        <v>#N/A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1" t="str">
        <f t="shared" si="41"/>
        <v/>
      </c>
      <c r="W251" s="1" t="str">
        <f t="shared" si="42"/>
        <v/>
      </c>
      <c r="X251" s="1" t="str">
        <f t="shared" si="42"/>
        <v/>
      </c>
      <c r="Y251" s="1" t="str">
        <f t="shared" si="42"/>
        <v/>
      </c>
      <c r="Z251" s="1" t="e">
        <f t="shared" si="43"/>
        <v>#N/A</v>
      </c>
      <c r="AA251" s="3">
        <f t="shared" si="34"/>
        <v>0</v>
      </c>
      <c r="AB251" s="13" t="e">
        <f t="shared" si="35"/>
        <v>#N/A</v>
      </c>
      <c r="AC251" s="13" t="e">
        <f t="shared" si="36"/>
        <v>#N/A</v>
      </c>
      <c r="AD251" s="13" t="e">
        <f t="shared" si="37"/>
        <v>#N/A</v>
      </c>
      <c r="AE251" s="13" t="e">
        <f t="shared" si="38"/>
        <v>#N/A</v>
      </c>
      <c r="AF251" s="13" t="e">
        <f t="shared" si="39"/>
        <v>#N/A</v>
      </c>
      <c r="AG251" s="13" t="e">
        <f t="shared" si="40"/>
        <v>#N/A</v>
      </c>
    </row>
    <row r="252" spans="2:33" x14ac:dyDescent="0.3">
      <c r="B252" s="1" t="e">
        <f t="shared" si="33"/>
        <v>#N/A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1" t="str">
        <f t="shared" si="41"/>
        <v/>
      </c>
      <c r="W252" s="1" t="str">
        <f t="shared" si="42"/>
        <v/>
      </c>
      <c r="X252" s="1" t="str">
        <f t="shared" si="42"/>
        <v/>
      </c>
      <c r="Y252" s="1" t="str">
        <f t="shared" si="42"/>
        <v/>
      </c>
      <c r="Z252" s="1" t="e">
        <f t="shared" si="43"/>
        <v>#N/A</v>
      </c>
      <c r="AA252" s="3">
        <f t="shared" si="34"/>
        <v>0</v>
      </c>
      <c r="AB252" s="13" t="e">
        <f t="shared" si="35"/>
        <v>#N/A</v>
      </c>
      <c r="AC252" s="13" t="e">
        <f t="shared" si="36"/>
        <v>#N/A</v>
      </c>
      <c r="AD252" s="13" t="e">
        <f t="shared" si="37"/>
        <v>#N/A</v>
      </c>
      <c r="AE252" s="13" t="e">
        <f t="shared" si="38"/>
        <v>#N/A</v>
      </c>
      <c r="AF252" s="13" t="e">
        <f t="shared" si="39"/>
        <v>#N/A</v>
      </c>
      <c r="AG252" s="13" t="e">
        <f t="shared" si="40"/>
        <v>#N/A</v>
      </c>
    </row>
    <row r="253" spans="2:33" x14ac:dyDescent="0.3">
      <c r="B253" s="1" t="e">
        <f t="shared" si="33"/>
        <v>#N/A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1" t="str">
        <f t="shared" si="41"/>
        <v/>
      </c>
      <c r="W253" s="1" t="str">
        <f t="shared" si="42"/>
        <v/>
      </c>
      <c r="X253" s="1" t="str">
        <f t="shared" si="42"/>
        <v/>
      </c>
      <c r="Y253" s="1" t="str">
        <f t="shared" si="42"/>
        <v/>
      </c>
      <c r="Z253" s="1" t="e">
        <f t="shared" si="43"/>
        <v>#N/A</v>
      </c>
      <c r="AA253" s="3">
        <f t="shared" si="34"/>
        <v>0</v>
      </c>
      <c r="AB253" s="13" t="e">
        <f t="shared" si="35"/>
        <v>#N/A</v>
      </c>
      <c r="AC253" s="13" t="e">
        <f t="shared" si="36"/>
        <v>#N/A</v>
      </c>
      <c r="AD253" s="13" t="e">
        <f t="shared" si="37"/>
        <v>#N/A</v>
      </c>
      <c r="AE253" s="13" t="e">
        <f t="shared" si="38"/>
        <v>#N/A</v>
      </c>
      <c r="AF253" s="13" t="e">
        <f t="shared" si="39"/>
        <v>#N/A</v>
      </c>
      <c r="AG253" s="13" t="e">
        <f t="shared" si="40"/>
        <v>#N/A</v>
      </c>
    </row>
    <row r="254" spans="2:33" x14ac:dyDescent="0.3">
      <c r="B254" s="1" t="e">
        <f t="shared" si="33"/>
        <v>#N/A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1" t="str">
        <f t="shared" si="41"/>
        <v/>
      </c>
      <c r="W254" s="1" t="str">
        <f t="shared" si="42"/>
        <v/>
      </c>
      <c r="X254" s="1" t="str">
        <f t="shared" si="42"/>
        <v/>
      </c>
      <c r="Y254" s="1" t="str">
        <f t="shared" si="42"/>
        <v/>
      </c>
      <c r="Z254" s="1" t="e">
        <f t="shared" si="43"/>
        <v>#N/A</v>
      </c>
      <c r="AA254" s="3">
        <f t="shared" si="34"/>
        <v>0</v>
      </c>
      <c r="AB254" s="13" t="e">
        <f t="shared" si="35"/>
        <v>#N/A</v>
      </c>
      <c r="AC254" s="13" t="e">
        <f t="shared" si="36"/>
        <v>#N/A</v>
      </c>
      <c r="AD254" s="13" t="e">
        <f t="shared" si="37"/>
        <v>#N/A</v>
      </c>
      <c r="AE254" s="13" t="e">
        <f t="shared" si="38"/>
        <v>#N/A</v>
      </c>
      <c r="AF254" s="13" t="e">
        <f t="shared" si="39"/>
        <v>#N/A</v>
      </c>
      <c r="AG254" s="13" t="e">
        <f t="shared" si="40"/>
        <v>#N/A</v>
      </c>
    </row>
    <row r="255" spans="2:33" x14ac:dyDescent="0.3">
      <c r="B255" s="1" t="e">
        <f t="shared" si="33"/>
        <v>#N/A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1" t="str">
        <f t="shared" si="41"/>
        <v/>
      </c>
      <c r="W255" s="1" t="str">
        <f t="shared" si="42"/>
        <v/>
      </c>
      <c r="X255" s="1" t="str">
        <f t="shared" si="42"/>
        <v/>
      </c>
      <c r="Y255" s="1" t="str">
        <f t="shared" si="42"/>
        <v/>
      </c>
      <c r="Z255" s="1" t="e">
        <f t="shared" si="43"/>
        <v>#N/A</v>
      </c>
      <c r="AA255" s="3">
        <f t="shared" si="34"/>
        <v>0</v>
      </c>
      <c r="AB255" s="13" t="e">
        <f t="shared" si="35"/>
        <v>#N/A</v>
      </c>
      <c r="AC255" s="13" t="e">
        <f t="shared" si="36"/>
        <v>#N/A</v>
      </c>
      <c r="AD255" s="13" t="e">
        <f t="shared" si="37"/>
        <v>#N/A</v>
      </c>
      <c r="AE255" s="13" t="e">
        <f t="shared" si="38"/>
        <v>#N/A</v>
      </c>
      <c r="AF255" s="13" t="e">
        <f t="shared" si="39"/>
        <v>#N/A</v>
      </c>
      <c r="AG255" s="13" t="e">
        <f t="shared" si="40"/>
        <v>#N/A</v>
      </c>
    </row>
    <row r="256" spans="2:33" x14ac:dyDescent="0.3">
      <c r="B256" s="1" t="e">
        <f t="shared" si="33"/>
        <v>#N/A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1" t="str">
        <f t="shared" si="41"/>
        <v/>
      </c>
      <c r="W256" s="1" t="str">
        <f t="shared" si="42"/>
        <v/>
      </c>
      <c r="X256" s="1" t="str">
        <f t="shared" si="42"/>
        <v/>
      </c>
      <c r="Y256" s="1" t="str">
        <f t="shared" si="42"/>
        <v/>
      </c>
      <c r="Z256" s="1" t="e">
        <f t="shared" si="43"/>
        <v>#N/A</v>
      </c>
      <c r="AA256" s="3">
        <f t="shared" si="34"/>
        <v>0</v>
      </c>
      <c r="AB256" s="13" t="e">
        <f t="shared" si="35"/>
        <v>#N/A</v>
      </c>
      <c r="AC256" s="13" t="e">
        <f t="shared" si="36"/>
        <v>#N/A</v>
      </c>
      <c r="AD256" s="13" t="e">
        <f t="shared" si="37"/>
        <v>#N/A</v>
      </c>
      <c r="AE256" s="13" t="e">
        <f t="shared" si="38"/>
        <v>#N/A</v>
      </c>
      <c r="AF256" s="13" t="e">
        <f t="shared" si="39"/>
        <v>#N/A</v>
      </c>
      <c r="AG256" s="13" t="e">
        <f t="shared" si="40"/>
        <v>#N/A</v>
      </c>
    </row>
    <row r="257" spans="2:33" x14ac:dyDescent="0.3">
      <c r="B257" s="1" t="e">
        <f t="shared" si="33"/>
        <v>#N/A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1" t="str">
        <f t="shared" si="41"/>
        <v/>
      </c>
      <c r="W257" s="1" t="str">
        <f t="shared" si="42"/>
        <v/>
      </c>
      <c r="X257" s="1" t="str">
        <f t="shared" si="42"/>
        <v/>
      </c>
      <c r="Y257" s="1" t="str">
        <f t="shared" si="42"/>
        <v/>
      </c>
      <c r="Z257" s="1" t="e">
        <f t="shared" si="43"/>
        <v>#N/A</v>
      </c>
      <c r="AA257" s="3">
        <f t="shared" si="34"/>
        <v>0</v>
      </c>
      <c r="AB257" s="13" t="e">
        <f t="shared" si="35"/>
        <v>#N/A</v>
      </c>
      <c r="AC257" s="13" t="e">
        <f t="shared" si="36"/>
        <v>#N/A</v>
      </c>
      <c r="AD257" s="13" t="e">
        <f t="shared" si="37"/>
        <v>#N/A</v>
      </c>
      <c r="AE257" s="13" t="e">
        <f t="shared" si="38"/>
        <v>#N/A</v>
      </c>
      <c r="AF257" s="13" t="e">
        <f t="shared" si="39"/>
        <v>#N/A</v>
      </c>
      <c r="AG257" s="13" t="e">
        <f t="shared" si="40"/>
        <v>#N/A</v>
      </c>
    </row>
    <row r="258" spans="2:33" x14ac:dyDescent="0.3">
      <c r="B258" s="1" t="e">
        <f t="shared" si="33"/>
        <v>#N/A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1" t="str">
        <f t="shared" si="41"/>
        <v/>
      </c>
      <c r="W258" s="1" t="str">
        <f t="shared" si="42"/>
        <v/>
      </c>
      <c r="X258" s="1" t="str">
        <f t="shared" si="42"/>
        <v/>
      </c>
      <c r="Y258" s="1" t="str">
        <f t="shared" si="42"/>
        <v/>
      </c>
      <c r="Z258" s="1" t="e">
        <f t="shared" si="43"/>
        <v>#N/A</v>
      </c>
      <c r="AA258" s="3">
        <f t="shared" si="34"/>
        <v>0</v>
      </c>
      <c r="AB258" s="13" t="e">
        <f t="shared" si="35"/>
        <v>#N/A</v>
      </c>
      <c r="AC258" s="13" t="e">
        <f t="shared" si="36"/>
        <v>#N/A</v>
      </c>
      <c r="AD258" s="13" t="e">
        <f t="shared" si="37"/>
        <v>#N/A</v>
      </c>
      <c r="AE258" s="13" t="e">
        <f t="shared" si="38"/>
        <v>#N/A</v>
      </c>
      <c r="AF258" s="13" t="e">
        <f t="shared" si="39"/>
        <v>#N/A</v>
      </c>
      <c r="AG258" s="13" t="e">
        <f t="shared" si="40"/>
        <v>#N/A</v>
      </c>
    </row>
    <row r="259" spans="2:33" x14ac:dyDescent="0.3">
      <c r="B259" s="1" t="e">
        <f t="shared" si="33"/>
        <v>#N/A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1" t="str">
        <f t="shared" si="41"/>
        <v/>
      </c>
      <c r="W259" s="1" t="str">
        <f t="shared" si="42"/>
        <v/>
      </c>
      <c r="X259" s="1" t="str">
        <f t="shared" si="42"/>
        <v/>
      </c>
      <c r="Y259" s="1" t="str">
        <f t="shared" si="42"/>
        <v/>
      </c>
      <c r="Z259" s="1" t="e">
        <f t="shared" si="43"/>
        <v>#N/A</v>
      </c>
      <c r="AA259" s="3">
        <f t="shared" si="34"/>
        <v>0</v>
      </c>
      <c r="AB259" s="13" t="e">
        <f t="shared" si="35"/>
        <v>#N/A</v>
      </c>
      <c r="AC259" s="13" t="e">
        <f t="shared" si="36"/>
        <v>#N/A</v>
      </c>
      <c r="AD259" s="13" t="e">
        <f t="shared" si="37"/>
        <v>#N/A</v>
      </c>
      <c r="AE259" s="13" t="e">
        <f t="shared" si="38"/>
        <v>#N/A</v>
      </c>
      <c r="AF259" s="13" t="e">
        <f t="shared" si="39"/>
        <v>#N/A</v>
      </c>
      <c r="AG259" s="13" t="e">
        <f t="shared" si="40"/>
        <v>#N/A</v>
      </c>
    </row>
    <row r="260" spans="2:33" x14ac:dyDescent="0.3">
      <c r="B260" s="1" t="e">
        <f t="shared" si="33"/>
        <v>#N/A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1" t="str">
        <f t="shared" si="41"/>
        <v/>
      </c>
      <c r="W260" s="1" t="str">
        <f t="shared" si="42"/>
        <v/>
      </c>
      <c r="X260" s="1" t="str">
        <f t="shared" si="42"/>
        <v/>
      </c>
      <c r="Y260" s="1" t="str">
        <f t="shared" si="42"/>
        <v/>
      </c>
      <c r="Z260" s="1" t="e">
        <f t="shared" si="43"/>
        <v>#N/A</v>
      </c>
      <c r="AA260" s="3">
        <f t="shared" si="34"/>
        <v>0</v>
      </c>
      <c r="AB260" s="13" t="e">
        <f t="shared" si="35"/>
        <v>#N/A</v>
      </c>
      <c r="AC260" s="13" t="e">
        <f t="shared" si="36"/>
        <v>#N/A</v>
      </c>
      <c r="AD260" s="13" t="e">
        <f t="shared" si="37"/>
        <v>#N/A</v>
      </c>
      <c r="AE260" s="13" t="e">
        <f t="shared" si="38"/>
        <v>#N/A</v>
      </c>
      <c r="AF260" s="13" t="e">
        <f t="shared" si="39"/>
        <v>#N/A</v>
      </c>
      <c r="AG260" s="13" t="e">
        <f t="shared" si="40"/>
        <v>#N/A</v>
      </c>
    </row>
    <row r="261" spans="2:33" x14ac:dyDescent="0.3">
      <c r="B261" s="1" t="e">
        <f t="shared" si="33"/>
        <v>#N/A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1" t="str">
        <f t="shared" si="41"/>
        <v/>
      </c>
      <c r="W261" s="1" t="str">
        <f t="shared" si="42"/>
        <v/>
      </c>
      <c r="X261" s="1" t="str">
        <f t="shared" si="42"/>
        <v/>
      </c>
      <c r="Y261" s="1" t="str">
        <f t="shared" si="42"/>
        <v/>
      </c>
      <c r="Z261" s="1" t="e">
        <f t="shared" si="43"/>
        <v>#N/A</v>
      </c>
      <c r="AA261" s="3">
        <f t="shared" si="34"/>
        <v>0</v>
      </c>
      <c r="AB261" s="13" t="e">
        <f t="shared" si="35"/>
        <v>#N/A</v>
      </c>
      <c r="AC261" s="13" t="e">
        <f t="shared" si="36"/>
        <v>#N/A</v>
      </c>
      <c r="AD261" s="13" t="e">
        <f t="shared" si="37"/>
        <v>#N/A</v>
      </c>
      <c r="AE261" s="13" t="e">
        <f t="shared" si="38"/>
        <v>#N/A</v>
      </c>
      <c r="AF261" s="13" t="e">
        <f t="shared" si="39"/>
        <v>#N/A</v>
      </c>
      <c r="AG261" s="13" t="e">
        <f t="shared" si="40"/>
        <v>#N/A</v>
      </c>
    </row>
    <row r="262" spans="2:33" x14ac:dyDescent="0.3">
      <c r="B262" s="1" t="e">
        <f t="shared" si="33"/>
        <v>#N/A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1" t="str">
        <f t="shared" si="41"/>
        <v/>
      </c>
      <c r="W262" s="1" t="str">
        <f t="shared" si="42"/>
        <v/>
      </c>
      <c r="X262" s="1" t="str">
        <f t="shared" si="42"/>
        <v/>
      </c>
      <c r="Y262" s="1" t="str">
        <f t="shared" si="42"/>
        <v/>
      </c>
      <c r="Z262" s="1" t="e">
        <f t="shared" si="43"/>
        <v>#N/A</v>
      </c>
      <c r="AA262" s="3">
        <f t="shared" si="34"/>
        <v>0</v>
      </c>
      <c r="AB262" s="13" t="e">
        <f t="shared" si="35"/>
        <v>#N/A</v>
      </c>
      <c r="AC262" s="13" t="e">
        <f t="shared" si="36"/>
        <v>#N/A</v>
      </c>
      <c r="AD262" s="13" t="e">
        <f t="shared" si="37"/>
        <v>#N/A</v>
      </c>
      <c r="AE262" s="13" t="e">
        <f t="shared" si="38"/>
        <v>#N/A</v>
      </c>
      <c r="AF262" s="13" t="e">
        <f t="shared" si="39"/>
        <v>#N/A</v>
      </c>
      <c r="AG262" s="13" t="e">
        <f t="shared" si="40"/>
        <v>#N/A</v>
      </c>
    </row>
    <row r="263" spans="2:33" x14ac:dyDescent="0.3">
      <c r="B263" s="1" t="e">
        <f t="shared" si="33"/>
        <v>#N/A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1" t="str">
        <f t="shared" si="41"/>
        <v/>
      </c>
      <c r="W263" s="1" t="str">
        <f t="shared" si="42"/>
        <v/>
      </c>
      <c r="X263" s="1" t="str">
        <f t="shared" si="42"/>
        <v/>
      </c>
      <c r="Y263" s="1" t="str">
        <f t="shared" si="42"/>
        <v/>
      </c>
      <c r="Z263" s="1" t="e">
        <f t="shared" si="43"/>
        <v>#N/A</v>
      </c>
      <c r="AA263" s="3">
        <f t="shared" si="34"/>
        <v>0</v>
      </c>
      <c r="AB263" s="13" t="e">
        <f t="shared" si="35"/>
        <v>#N/A</v>
      </c>
      <c r="AC263" s="13" t="e">
        <f t="shared" si="36"/>
        <v>#N/A</v>
      </c>
      <c r="AD263" s="13" t="e">
        <f t="shared" si="37"/>
        <v>#N/A</v>
      </c>
      <c r="AE263" s="13" t="e">
        <f t="shared" si="38"/>
        <v>#N/A</v>
      </c>
      <c r="AF263" s="13" t="e">
        <f t="shared" si="39"/>
        <v>#N/A</v>
      </c>
      <c r="AG263" s="13" t="e">
        <f t="shared" si="40"/>
        <v>#N/A</v>
      </c>
    </row>
    <row r="264" spans="2:33" x14ac:dyDescent="0.3">
      <c r="B264" s="1" t="e">
        <f t="shared" ref="B264:B327" si="44">IF(C264="",NA(),E264+G264+H264+I264)</f>
        <v>#N/A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1" t="str">
        <f t="shared" si="41"/>
        <v/>
      </c>
      <c r="W264" s="1" t="str">
        <f t="shared" si="42"/>
        <v/>
      </c>
      <c r="X264" s="1" t="str">
        <f t="shared" si="42"/>
        <v/>
      </c>
      <c r="Y264" s="1" t="str">
        <f t="shared" si="42"/>
        <v/>
      </c>
      <c r="Z264" s="1" t="e">
        <f t="shared" si="43"/>
        <v>#N/A</v>
      </c>
      <c r="AA264" s="3">
        <f t="shared" ref="AA264:AA328" si="45">$B$2*K264*$B$1</f>
        <v>0</v>
      </c>
      <c r="AB264" s="13" t="e">
        <f t="shared" ref="AB264:AB327" si="46">IF(OR(ISNA(B264),B264=0),NA(),I264/B264)</f>
        <v>#N/A</v>
      </c>
      <c r="AC264" s="13" t="e">
        <f t="shared" ref="AC264:AC327" si="47">IF(OR(ISNA(B264),B264=0),NA(),B264/$AC$5)</f>
        <v>#N/A</v>
      </c>
      <c r="AD264" s="13" t="e">
        <f t="shared" ref="AD264:AD327" si="48">IF(OR(ISNA(B264),B264=0),NA(),E264/$AC$5)</f>
        <v>#N/A</v>
      </c>
      <c r="AE264" s="13" t="e">
        <f t="shared" ref="AE264:AE327" si="49">IF(OR(ISNA(B264),B264=0),NA(),G264/$AC$5)</f>
        <v>#N/A</v>
      </c>
      <c r="AF264" s="13" t="e">
        <f t="shared" ref="AF264:AF327" si="50">IF(OR(ISNA(B264),B264=0),NA(),I264/$AC$5)</f>
        <v>#N/A</v>
      </c>
      <c r="AG264" s="13" t="e">
        <f t="shared" ref="AG264:AG327" si="51">+IF(OR(ISNA(B264),B264=0),NA(),Z264/$AC$5)</f>
        <v>#N/A</v>
      </c>
    </row>
    <row r="265" spans="2:33" x14ac:dyDescent="0.3">
      <c r="B265" s="1" t="e">
        <f t="shared" si="44"/>
        <v>#N/A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1" t="str">
        <f t="shared" si="41"/>
        <v/>
      </c>
      <c r="W265" s="1" t="str">
        <f t="shared" si="42"/>
        <v/>
      </c>
      <c r="X265" s="1" t="str">
        <f t="shared" si="42"/>
        <v/>
      </c>
      <c r="Y265" s="1" t="str">
        <f t="shared" si="42"/>
        <v/>
      </c>
      <c r="Z265" s="1" t="e">
        <f t="shared" si="43"/>
        <v>#N/A</v>
      </c>
      <c r="AA265" s="3">
        <f t="shared" si="45"/>
        <v>0</v>
      </c>
      <c r="AB265" s="13" t="e">
        <f t="shared" si="46"/>
        <v>#N/A</v>
      </c>
      <c r="AC265" s="13" t="e">
        <f t="shared" si="47"/>
        <v>#N/A</v>
      </c>
      <c r="AD265" s="13" t="e">
        <f t="shared" si="48"/>
        <v>#N/A</v>
      </c>
      <c r="AE265" s="13" t="e">
        <f t="shared" si="49"/>
        <v>#N/A</v>
      </c>
      <c r="AF265" s="13" t="e">
        <f t="shared" si="50"/>
        <v>#N/A</v>
      </c>
      <c r="AG265" s="13" t="e">
        <f t="shared" si="51"/>
        <v>#N/A</v>
      </c>
    </row>
    <row r="266" spans="2:33" x14ac:dyDescent="0.3">
      <c r="B266" s="1" t="e">
        <f t="shared" si="44"/>
        <v>#N/A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1" t="str">
        <f t="shared" ref="V266:V329" si="52">IF($C266="","",E266-E265)</f>
        <v/>
      </c>
      <c r="W266" s="1" t="str">
        <f t="shared" ref="W266:Y329" si="53">IF($C266="","",G266-G265)</f>
        <v/>
      </c>
      <c r="X266" s="1" t="str">
        <f t="shared" si="53"/>
        <v/>
      </c>
      <c r="Y266" s="1" t="str">
        <f t="shared" si="53"/>
        <v/>
      </c>
      <c r="Z266" s="1" t="e">
        <f t="shared" ref="Z266:Z329" si="54">IF(OR($C266="",ISNA($C266)),NA(),V266+W266+X266+Y266)</f>
        <v>#N/A</v>
      </c>
      <c r="AA266" s="3">
        <f t="shared" si="45"/>
        <v>0</v>
      </c>
      <c r="AB266" s="13" t="e">
        <f t="shared" si="46"/>
        <v>#N/A</v>
      </c>
      <c r="AC266" s="13" t="e">
        <f t="shared" si="47"/>
        <v>#N/A</v>
      </c>
      <c r="AD266" s="13" t="e">
        <f t="shared" si="48"/>
        <v>#N/A</v>
      </c>
      <c r="AE266" s="13" t="e">
        <f t="shared" si="49"/>
        <v>#N/A</v>
      </c>
      <c r="AF266" s="13" t="e">
        <f t="shared" si="50"/>
        <v>#N/A</v>
      </c>
      <c r="AG266" s="13" t="e">
        <f t="shared" si="51"/>
        <v>#N/A</v>
      </c>
    </row>
    <row r="267" spans="2:33" x14ac:dyDescent="0.3">
      <c r="B267" s="1" t="e">
        <f t="shared" si="44"/>
        <v>#N/A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1" t="str">
        <f t="shared" si="52"/>
        <v/>
      </c>
      <c r="W267" s="1" t="str">
        <f t="shared" si="53"/>
        <v/>
      </c>
      <c r="X267" s="1" t="str">
        <f t="shared" si="53"/>
        <v/>
      </c>
      <c r="Y267" s="1" t="str">
        <f t="shared" si="53"/>
        <v/>
      </c>
      <c r="Z267" s="1" t="e">
        <f t="shared" si="54"/>
        <v>#N/A</v>
      </c>
      <c r="AA267" s="3">
        <f t="shared" si="45"/>
        <v>0</v>
      </c>
      <c r="AB267" s="13" t="e">
        <f t="shared" si="46"/>
        <v>#N/A</v>
      </c>
      <c r="AC267" s="13" t="e">
        <f t="shared" si="47"/>
        <v>#N/A</v>
      </c>
      <c r="AD267" s="13" t="e">
        <f t="shared" si="48"/>
        <v>#N/A</v>
      </c>
      <c r="AE267" s="13" t="e">
        <f t="shared" si="49"/>
        <v>#N/A</v>
      </c>
      <c r="AF267" s="13" t="e">
        <f t="shared" si="50"/>
        <v>#N/A</v>
      </c>
      <c r="AG267" s="13" t="e">
        <f t="shared" si="51"/>
        <v>#N/A</v>
      </c>
    </row>
    <row r="268" spans="2:33" x14ac:dyDescent="0.3">
      <c r="B268" s="1" t="e">
        <f t="shared" si="44"/>
        <v>#N/A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1" t="str">
        <f t="shared" si="52"/>
        <v/>
      </c>
      <c r="W268" s="1" t="str">
        <f t="shared" si="53"/>
        <v/>
      </c>
      <c r="X268" s="1" t="str">
        <f t="shared" si="53"/>
        <v/>
      </c>
      <c r="Y268" s="1" t="str">
        <f t="shared" si="53"/>
        <v/>
      </c>
      <c r="Z268" s="1" t="e">
        <f t="shared" si="54"/>
        <v>#N/A</v>
      </c>
      <c r="AA268" s="3">
        <f t="shared" si="45"/>
        <v>0</v>
      </c>
      <c r="AB268" s="13" t="e">
        <f t="shared" si="46"/>
        <v>#N/A</v>
      </c>
      <c r="AC268" s="13" t="e">
        <f t="shared" si="47"/>
        <v>#N/A</v>
      </c>
      <c r="AD268" s="13" t="e">
        <f t="shared" si="48"/>
        <v>#N/A</v>
      </c>
      <c r="AE268" s="13" t="e">
        <f t="shared" si="49"/>
        <v>#N/A</v>
      </c>
      <c r="AF268" s="13" t="e">
        <f t="shared" si="50"/>
        <v>#N/A</v>
      </c>
      <c r="AG268" s="13" t="e">
        <f t="shared" si="51"/>
        <v>#N/A</v>
      </c>
    </row>
    <row r="269" spans="2:33" x14ac:dyDescent="0.3">
      <c r="B269" s="1" t="e">
        <f t="shared" si="44"/>
        <v>#N/A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1" t="str">
        <f t="shared" si="52"/>
        <v/>
      </c>
      <c r="W269" s="1" t="str">
        <f t="shared" si="53"/>
        <v/>
      </c>
      <c r="X269" s="1" t="str">
        <f t="shared" si="53"/>
        <v/>
      </c>
      <c r="Y269" s="1" t="str">
        <f t="shared" si="53"/>
        <v/>
      </c>
      <c r="Z269" s="1" t="e">
        <f t="shared" si="54"/>
        <v>#N/A</v>
      </c>
      <c r="AA269" s="3">
        <f t="shared" si="45"/>
        <v>0</v>
      </c>
      <c r="AB269" s="13" t="e">
        <f t="shared" si="46"/>
        <v>#N/A</v>
      </c>
      <c r="AC269" s="13" t="e">
        <f t="shared" si="47"/>
        <v>#N/A</v>
      </c>
      <c r="AD269" s="13" t="e">
        <f t="shared" si="48"/>
        <v>#N/A</v>
      </c>
      <c r="AE269" s="13" t="e">
        <f t="shared" si="49"/>
        <v>#N/A</v>
      </c>
      <c r="AF269" s="13" t="e">
        <f t="shared" si="50"/>
        <v>#N/A</v>
      </c>
      <c r="AG269" s="13" t="e">
        <f t="shared" si="51"/>
        <v>#N/A</v>
      </c>
    </row>
    <row r="270" spans="2:33" x14ac:dyDescent="0.3">
      <c r="B270" s="1" t="e">
        <f t="shared" si="44"/>
        <v>#N/A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1" t="str">
        <f t="shared" si="52"/>
        <v/>
      </c>
      <c r="W270" s="1" t="str">
        <f t="shared" si="53"/>
        <v/>
      </c>
      <c r="X270" s="1" t="str">
        <f t="shared" si="53"/>
        <v/>
      </c>
      <c r="Y270" s="1" t="str">
        <f t="shared" si="53"/>
        <v/>
      </c>
      <c r="Z270" s="1" t="e">
        <f t="shared" si="54"/>
        <v>#N/A</v>
      </c>
      <c r="AA270" s="3">
        <f t="shared" si="45"/>
        <v>0</v>
      </c>
      <c r="AB270" s="13" t="e">
        <f t="shared" si="46"/>
        <v>#N/A</v>
      </c>
      <c r="AC270" s="13" t="e">
        <f t="shared" si="47"/>
        <v>#N/A</v>
      </c>
      <c r="AD270" s="13" t="e">
        <f t="shared" si="48"/>
        <v>#N/A</v>
      </c>
      <c r="AE270" s="13" t="e">
        <f t="shared" si="49"/>
        <v>#N/A</v>
      </c>
      <c r="AF270" s="13" t="e">
        <f t="shared" si="50"/>
        <v>#N/A</v>
      </c>
      <c r="AG270" s="13" t="e">
        <f t="shared" si="51"/>
        <v>#N/A</v>
      </c>
    </row>
    <row r="271" spans="2:33" x14ac:dyDescent="0.3">
      <c r="B271" s="1" t="e">
        <f t="shared" si="44"/>
        <v>#N/A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1" t="str">
        <f t="shared" si="52"/>
        <v/>
      </c>
      <c r="W271" s="1" t="str">
        <f t="shared" si="53"/>
        <v/>
      </c>
      <c r="X271" s="1" t="str">
        <f t="shared" si="53"/>
        <v/>
      </c>
      <c r="Y271" s="1" t="str">
        <f t="shared" si="53"/>
        <v/>
      </c>
      <c r="Z271" s="1" t="e">
        <f t="shared" si="54"/>
        <v>#N/A</v>
      </c>
      <c r="AA271" s="3">
        <f t="shared" si="45"/>
        <v>0</v>
      </c>
      <c r="AB271" s="13" t="e">
        <f t="shared" si="46"/>
        <v>#N/A</v>
      </c>
      <c r="AC271" s="13" t="e">
        <f t="shared" si="47"/>
        <v>#N/A</v>
      </c>
      <c r="AD271" s="13" t="e">
        <f t="shared" si="48"/>
        <v>#N/A</v>
      </c>
      <c r="AE271" s="13" t="e">
        <f t="shared" si="49"/>
        <v>#N/A</v>
      </c>
      <c r="AF271" s="13" t="e">
        <f t="shared" si="50"/>
        <v>#N/A</v>
      </c>
      <c r="AG271" s="13" t="e">
        <f t="shared" si="51"/>
        <v>#N/A</v>
      </c>
    </row>
    <row r="272" spans="2:33" x14ac:dyDescent="0.3">
      <c r="B272" s="1" t="e">
        <f t="shared" si="44"/>
        <v>#N/A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1" t="str">
        <f t="shared" si="52"/>
        <v/>
      </c>
      <c r="W272" s="1" t="str">
        <f t="shared" si="53"/>
        <v/>
      </c>
      <c r="X272" s="1" t="str">
        <f t="shared" si="53"/>
        <v/>
      </c>
      <c r="Y272" s="1" t="str">
        <f t="shared" si="53"/>
        <v/>
      </c>
      <c r="Z272" s="1" t="e">
        <f t="shared" si="54"/>
        <v>#N/A</v>
      </c>
      <c r="AA272" s="3">
        <f t="shared" si="45"/>
        <v>0</v>
      </c>
      <c r="AB272" s="13" t="e">
        <f t="shared" si="46"/>
        <v>#N/A</v>
      </c>
      <c r="AC272" s="13" t="e">
        <f t="shared" si="47"/>
        <v>#N/A</v>
      </c>
      <c r="AD272" s="13" t="e">
        <f t="shared" si="48"/>
        <v>#N/A</v>
      </c>
      <c r="AE272" s="13" t="e">
        <f t="shared" si="49"/>
        <v>#N/A</v>
      </c>
      <c r="AF272" s="13" t="e">
        <f t="shared" si="50"/>
        <v>#N/A</v>
      </c>
      <c r="AG272" s="13" t="e">
        <f t="shared" si="51"/>
        <v>#N/A</v>
      </c>
    </row>
    <row r="273" spans="2:33" x14ac:dyDescent="0.3">
      <c r="B273" s="1" t="e">
        <f t="shared" si="44"/>
        <v>#N/A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1" t="str">
        <f t="shared" si="52"/>
        <v/>
      </c>
      <c r="W273" s="1" t="str">
        <f t="shared" si="53"/>
        <v/>
      </c>
      <c r="X273" s="1" t="str">
        <f t="shared" si="53"/>
        <v/>
      </c>
      <c r="Y273" s="1" t="str">
        <f t="shared" si="53"/>
        <v/>
      </c>
      <c r="Z273" s="1" t="e">
        <f t="shared" si="54"/>
        <v>#N/A</v>
      </c>
      <c r="AA273" s="3">
        <f t="shared" si="45"/>
        <v>0</v>
      </c>
      <c r="AB273" s="13" t="e">
        <f t="shared" si="46"/>
        <v>#N/A</v>
      </c>
      <c r="AC273" s="13" t="e">
        <f t="shared" si="47"/>
        <v>#N/A</v>
      </c>
      <c r="AD273" s="13" t="e">
        <f t="shared" si="48"/>
        <v>#N/A</v>
      </c>
      <c r="AE273" s="13" t="e">
        <f t="shared" si="49"/>
        <v>#N/A</v>
      </c>
      <c r="AF273" s="13" t="e">
        <f t="shared" si="50"/>
        <v>#N/A</v>
      </c>
      <c r="AG273" s="13" t="e">
        <f t="shared" si="51"/>
        <v>#N/A</v>
      </c>
    </row>
    <row r="274" spans="2:33" x14ac:dyDescent="0.3">
      <c r="B274" s="1" t="e">
        <f t="shared" si="44"/>
        <v>#N/A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1" t="str">
        <f t="shared" si="52"/>
        <v/>
      </c>
      <c r="W274" s="1" t="str">
        <f t="shared" si="53"/>
        <v/>
      </c>
      <c r="X274" s="1" t="str">
        <f t="shared" si="53"/>
        <v/>
      </c>
      <c r="Y274" s="1" t="str">
        <f t="shared" si="53"/>
        <v/>
      </c>
      <c r="Z274" s="1" t="e">
        <f t="shared" si="54"/>
        <v>#N/A</v>
      </c>
      <c r="AA274" s="3">
        <f t="shared" si="45"/>
        <v>0</v>
      </c>
      <c r="AB274" s="13" t="e">
        <f t="shared" si="46"/>
        <v>#N/A</v>
      </c>
      <c r="AC274" s="13" t="e">
        <f t="shared" si="47"/>
        <v>#N/A</v>
      </c>
      <c r="AD274" s="13" t="e">
        <f t="shared" si="48"/>
        <v>#N/A</v>
      </c>
      <c r="AE274" s="13" t="e">
        <f t="shared" si="49"/>
        <v>#N/A</v>
      </c>
      <c r="AF274" s="13" t="e">
        <f t="shared" si="50"/>
        <v>#N/A</v>
      </c>
      <c r="AG274" s="13" t="e">
        <f t="shared" si="51"/>
        <v>#N/A</v>
      </c>
    </row>
    <row r="275" spans="2:33" x14ac:dyDescent="0.3">
      <c r="B275" s="1" t="e">
        <f t="shared" si="44"/>
        <v>#N/A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1" t="str">
        <f t="shared" si="52"/>
        <v/>
      </c>
      <c r="W275" s="1" t="str">
        <f t="shared" si="53"/>
        <v/>
      </c>
      <c r="X275" s="1" t="str">
        <f t="shared" si="53"/>
        <v/>
      </c>
      <c r="Y275" s="1" t="str">
        <f t="shared" si="53"/>
        <v/>
      </c>
      <c r="Z275" s="1" t="e">
        <f t="shared" si="54"/>
        <v>#N/A</v>
      </c>
      <c r="AA275" s="3">
        <f t="shared" si="45"/>
        <v>0</v>
      </c>
      <c r="AB275" s="13" t="e">
        <f t="shared" si="46"/>
        <v>#N/A</v>
      </c>
      <c r="AC275" s="13" t="e">
        <f t="shared" si="47"/>
        <v>#N/A</v>
      </c>
      <c r="AD275" s="13" t="e">
        <f t="shared" si="48"/>
        <v>#N/A</v>
      </c>
      <c r="AE275" s="13" t="e">
        <f t="shared" si="49"/>
        <v>#N/A</v>
      </c>
      <c r="AF275" s="13" t="e">
        <f t="shared" si="50"/>
        <v>#N/A</v>
      </c>
      <c r="AG275" s="13" t="e">
        <f t="shared" si="51"/>
        <v>#N/A</v>
      </c>
    </row>
    <row r="276" spans="2:33" x14ac:dyDescent="0.3">
      <c r="B276" s="1" t="e">
        <f t="shared" si="44"/>
        <v>#N/A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1" t="str">
        <f t="shared" si="52"/>
        <v/>
      </c>
      <c r="W276" s="1" t="str">
        <f t="shared" si="53"/>
        <v/>
      </c>
      <c r="X276" s="1" t="str">
        <f t="shared" si="53"/>
        <v/>
      </c>
      <c r="Y276" s="1" t="str">
        <f t="shared" si="53"/>
        <v/>
      </c>
      <c r="Z276" s="1" t="e">
        <f t="shared" si="54"/>
        <v>#N/A</v>
      </c>
      <c r="AA276" s="3">
        <f t="shared" si="45"/>
        <v>0</v>
      </c>
      <c r="AB276" s="13" t="e">
        <f t="shared" si="46"/>
        <v>#N/A</v>
      </c>
      <c r="AC276" s="13" t="e">
        <f t="shared" si="47"/>
        <v>#N/A</v>
      </c>
      <c r="AD276" s="13" t="e">
        <f t="shared" si="48"/>
        <v>#N/A</v>
      </c>
      <c r="AE276" s="13" t="e">
        <f t="shared" si="49"/>
        <v>#N/A</v>
      </c>
      <c r="AF276" s="13" t="e">
        <f t="shared" si="50"/>
        <v>#N/A</v>
      </c>
      <c r="AG276" s="13" t="e">
        <f t="shared" si="51"/>
        <v>#N/A</v>
      </c>
    </row>
    <row r="277" spans="2:33" x14ac:dyDescent="0.3">
      <c r="B277" s="1" t="e">
        <f t="shared" si="44"/>
        <v>#N/A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1" t="str">
        <f t="shared" si="52"/>
        <v/>
      </c>
      <c r="W277" s="1" t="str">
        <f t="shared" si="53"/>
        <v/>
      </c>
      <c r="X277" s="1" t="str">
        <f t="shared" si="53"/>
        <v/>
      </c>
      <c r="Y277" s="1" t="str">
        <f t="shared" si="53"/>
        <v/>
      </c>
      <c r="Z277" s="1" t="e">
        <f t="shared" si="54"/>
        <v>#N/A</v>
      </c>
      <c r="AA277" s="3">
        <f t="shared" si="45"/>
        <v>0</v>
      </c>
      <c r="AB277" s="13" t="e">
        <f t="shared" si="46"/>
        <v>#N/A</v>
      </c>
      <c r="AC277" s="13" t="e">
        <f t="shared" si="47"/>
        <v>#N/A</v>
      </c>
      <c r="AD277" s="13" t="e">
        <f t="shared" si="48"/>
        <v>#N/A</v>
      </c>
      <c r="AE277" s="13" t="e">
        <f t="shared" si="49"/>
        <v>#N/A</v>
      </c>
      <c r="AF277" s="13" t="e">
        <f t="shared" si="50"/>
        <v>#N/A</v>
      </c>
      <c r="AG277" s="13" t="e">
        <f t="shared" si="51"/>
        <v>#N/A</v>
      </c>
    </row>
    <row r="278" spans="2:33" x14ac:dyDescent="0.3">
      <c r="B278" s="1" t="e">
        <f t="shared" si="44"/>
        <v>#N/A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1" t="str">
        <f t="shared" si="52"/>
        <v/>
      </c>
      <c r="W278" s="1" t="str">
        <f t="shared" si="53"/>
        <v/>
      </c>
      <c r="X278" s="1" t="str">
        <f t="shared" si="53"/>
        <v/>
      </c>
      <c r="Y278" s="1" t="str">
        <f t="shared" si="53"/>
        <v/>
      </c>
      <c r="Z278" s="1" t="e">
        <f t="shared" si="54"/>
        <v>#N/A</v>
      </c>
      <c r="AA278" s="3">
        <f t="shared" si="45"/>
        <v>0</v>
      </c>
      <c r="AB278" s="13" t="e">
        <f t="shared" si="46"/>
        <v>#N/A</v>
      </c>
      <c r="AC278" s="13" t="e">
        <f t="shared" si="47"/>
        <v>#N/A</v>
      </c>
      <c r="AD278" s="13" t="e">
        <f t="shared" si="48"/>
        <v>#N/A</v>
      </c>
      <c r="AE278" s="13" t="e">
        <f t="shared" si="49"/>
        <v>#N/A</v>
      </c>
      <c r="AF278" s="13" t="e">
        <f t="shared" si="50"/>
        <v>#N/A</v>
      </c>
      <c r="AG278" s="13" t="e">
        <f t="shared" si="51"/>
        <v>#N/A</v>
      </c>
    </row>
    <row r="279" spans="2:33" x14ac:dyDescent="0.3">
      <c r="B279" s="1" t="e">
        <f t="shared" si="44"/>
        <v>#N/A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1" t="str">
        <f t="shared" si="52"/>
        <v/>
      </c>
      <c r="W279" s="1" t="str">
        <f t="shared" si="53"/>
        <v/>
      </c>
      <c r="X279" s="1" t="str">
        <f t="shared" si="53"/>
        <v/>
      </c>
      <c r="Y279" s="1" t="str">
        <f t="shared" si="53"/>
        <v/>
      </c>
      <c r="Z279" s="1" t="e">
        <f t="shared" si="54"/>
        <v>#N/A</v>
      </c>
      <c r="AA279" s="3">
        <f t="shared" si="45"/>
        <v>0</v>
      </c>
      <c r="AB279" s="13" t="e">
        <f t="shared" si="46"/>
        <v>#N/A</v>
      </c>
      <c r="AC279" s="13" t="e">
        <f t="shared" si="47"/>
        <v>#N/A</v>
      </c>
      <c r="AD279" s="13" t="e">
        <f t="shared" si="48"/>
        <v>#N/A</v>
      </c>
      <c r="AE279" s="13" t="e">
        <f t="shared" si="49"/>
        <v>#N/A</v>
      </c>
      <c r="AF279" s="13" t="e">
        <f t="shared" si="50"/>
        <v>#N/A</v>
      </c>
      <c r="AG279" s="13" t="e">
        <f t="shared" si="51"/>
        <v>#N/A</v>
      </c>
    </row>
    <row r="280" spans="2:33" x14ac:dyDescent="0.3">
      <c r="B280" s="1" t="e">
        <f t="shared" si="44"/>
        <v>#N/A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1" t="str">
        <f t="shared" si="52"/>
        <v/>
      </c>
      <c r="W280" s="1" t="str">
        <f t="shared" si="53"/>
        <v/>
      </c>
      <c r="X280" s="1" t="str">
        <f t="shared" si="53"/>
        <v/>
      </c>
      <c r="Y280" s="1" t="str">
        <f t="shared" si="53"/>
        <v/>
      </c>
      <c r="Z280" s="1" t="e">
        <f t="shared" si="54"/>
        <v>#N/A</v>
      </c>
      <c r="AA280" s="3">
        <f t="shared" si="45"/>
        <v>0</v>
      </c>
      <c r="AB280" s="13" t="e">
        <f t="shared" si="46"/>
        <v>#N/A</v>
      </c>
      <c r="AC280" s="13" t="e">
        <f t="shared" si="47"/>
        <v>#N/A</v>
      </c>
      <c r="AD280" s="13" t="e">
        <f t="shared" si="48"/>
        <v>#N/A</v>
      </c>
      <c r="AE280" s="13" t="e">
        <f t="shared" si="49"/>
        <v>#N/A</v>
      </c>
      <c r="AF280" s="13" t="e">
        <f t="shared" si="50"/>
        <v>#N/A</v>
      </c>
      <c r="AG280" s="13" t="e">
        <f t="shared" si="51"/>
        <v>#N/A</v>
      </c>
    </row>
    <row r="281" spans="2:33" x14ac:dyDescent="0.3">
      <c r="B281" s="1" t="e">
        <f t="shared" si="44"/>
        <v>#N/A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1" t="str">
        <f t="shared" si="52"/>
        <v/>
      </c>
      <c r="W281" s="1" t="str">
        <f t="shared" si="53"/>
        <v/>
      </c>
      <c r="X281" s="1" t="str">
        <f t="shared" si="53"/>
        <v/>
      </c>
      <c r="Y281" s="1" t="str">
        <f t="shared" si="53"/>
        <v/>
      </c>
      <c r="Z281" s="1" t="e">
        <f t="shared" si="54"/>
        <v>#N/A</v>
      </c>
      <c r="AA281" s="3">
        <f t="shared" si="45"/>
        <v>0</v>
      </c>
      <c r="AB281" s="13" t="e">
        <f t="shared" si="46"/>
        <v>#N/A</v>
      </c>
      <c r="AC281" s="13" t="e">
        <f t="shared" si="47"/>
        <v>#N/A</v>
      </c>
      <c r="AD281" s="13" t="e">
        <f t="shared" si="48"/>
        <v>#N/A</v>
      </c>
      <c r="AE281" s="13" t="e">
        <f t="shared" si="49"/>
        <v>#N/A</v>
      </c>
      <c r="AF281" s="13" t="e">
        <f t="shared" si="50"/>
        <v>#N/A</v>
      </c>
      <c r="AG281" s="13" t="e">
        <f t="shared" si="51"/>
        <v>#N/A</v>
      </c>
    </row>
    <row r="282" spans="2:33" x14ac:dyDescent="0.3">
      <c r="B282" s="1" t="e">
        <f t="shared" si="44"/>
        <v>#N/A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1" t="str">
        <f t="shared" si="52"/>
        <v/>
      </c>
      <c r="W282" s="1" t="str">
        <f t="shared" si="53"/>
        <v/>
      </c>
      <c r="X282" s="1" t="str">
        <f t="shared" si="53"/>
        <v/>
      </c>
      <c r="Y282" s="1" t="str">
        <f t="shared" si="53"/>
        <v/>
      </c>
      <c r="Z282" s="1" t="e">
        <f t="shared" si="54"/>
        <v>#N/A</v>
      </c>
      <c r="AA282" s="3">
        <f t="shared" si="45"/>
        <v>0</v>
      </c>
      <c r="AB282" s="13" t="e">
        <f t="shared" si="46"/>
        <v>#N/A</v>
      </c>
      <c r="AC282" s="13" t="e">
        <f t="shared" si="47"/>
        <v>#N/A</v>
      </c>
      <c r="AD282" s="13" t="e">
        <f t="shared" si="48"/>
        <v>#N/A</v>
      </c>
      <c r="AE282" s="13" t="e">
        <f t="shared" si="49"/>
        <v>#N/A</v>
      </c>
      <c r="AF282" s="13" t="e">
        <f t="shared" si="50"/>
        <v>#N/A</v>
      </c>
      <c r="AG282" s="13" t="e">
        <f t="shared" si="51"/>
        <v>#N/A</v>
      </c>
    </row>
    <row r="283" spans="2:33" x14ac:dyDescent="0.3">
      <c r="B283" s="1" t="e">
        <f t="shared" si="44"/>
        <v>#N/A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1" t="str">
        <f t="shared" si="52"/>
        <v/>
      </c>
      <c r="W283" s="1" t="str">
        <f t="shared" si="53"/>
        <v/>
      </c>
      <c r="X283" s="1" t="str">
        <f t="shared" si="53"/>
        <v/>
      </c>
      <c r="Y283" s="1" t="str">
        <f t="shared" si="53"/>
        <v/>
      </c>
      <c r="Z283" s="1" t="e">
        <f t="shared" si="54"/>
        <v>#N/A</v>
      </c>
      <c r="AA283" s="3">
        <f t="shared" si="45"/>
        <v>0</v>
      </c>
      <c r="AB283" s="13" t="e">
        <f t="shared" si="46"/>
        <v>#N/A</v>
      </c>
      <c r="AC283" s="13" t="e">
        <f t="shared" si="47"/>
        <v>#N/A</v>
      </c>
      <c r="AD283" s="13" t="e">
        <f t="shared" si="48"/>
        <v>#N/A</v>
      </c>
      <c r="AE283" s="13" t="e">
        <f t="shared" si="49"/>
        <v>#N/A</v>
      </c>
      <c r="AF283" s="13" t="e">
        <f t="shared" si="50"/>
        <v>#N/A</v>
      </c>
      <c r="AG283" s="13" t="e">
        <f t="shared" si="51"/>
        <v>#N/A</v>
      </c>
    </row>
    <row r="284" spans="2:33" x14ac:dyDescent="0.3">
      <c r="B284" s="1" t="e">
        <f t="shared" si="44"/>
        <v>#N/A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1" t="str">
        <f t="shared" si="52"/>
        <v/>
      </c>
      <c r="W284" s="1" t="str">
        <f t="shared" si="53"/>
        <v/>
      </c>
      <c r="X284" s="1" t="str">
        <f t="shared" si="53"/>
        <v/>
      </c>
      <c r="Y284" s="1" t="str">
        <f t="shared" si="53"/>
        <v/>
      </c>
      <c r="Z284" s="1" t="e">
        <f t="shared" si="54"/>
        <v>#N/A</v>
      </c>
      <c r="AA284" s="3">
        <f t="shared" si="45"/>
        <v>0</v>
      </c>
      <c r="AB284" s="13" t="e">
        <f t="shared" si="46"/>
        <v>#N/A</v>
      </c>
      <c r="AC284" s="13" t="e">
        <f t="shared" si="47"/>
        <v>#N/A</v>
      </c>
      <c r="AD284" s="13" t="e">
        <f t="shared" si="48"/>
        <v>#N/A</v>
      </c>
      <c r="AE284" s="13" t="e">
        <f t="shared" si="49"/>
        <v>#N/A</v>
      </c>
      <c r="AF284" s="13" t="e">
        <f t="shared" si="50"/>
        <v>#N/A</v>
      </c>
      <c r="AG284" s="13" t="e">
        <f t="shared" si="51"/>
        <v>#N/A</v>
      </c>
    </row>
    <row r="285" spans="2:33" x14ac:dyDescent="0.3">
      <c r="B285" s="1" t="e">
        <f t="shared" si="44"/>
        <v>#N/A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1" t="str">
        <f t="shared" si="52"/>
        <v/>
      </c>
      <c r="W285" s="1" t="str">
        <f t="shared" si="53"/>
        <v/>
      </c>
      <c r="X285" s="1" t="str">
        <f t="shared" si="53"/>
        <v/>
      </c>
      <c r="Y285" s="1" t="str">
        <f t="shared" si="53"/>
        <v/>
      </c>
      <c r="Z285" s="1" t="e">
        <f t="shared" si="54"/>
        <v>#N/A</v>
      </c>
      <c r="AA285" s="3">
        <f t="shared" si="45"/>
        <v>0</v>
      </c>
      <c r="AB285" s="13" t="e">
        <f t="shared" si="46"/>
        <v>#N/A</v>
      </c>
      <c r="AC285" s="13" t="e">
        <f t="shared" si="47"/>
        <v>#N/A</v>
      </c>
      <c r="AD285" s="13" t="e">
        <f t="shared" si="48"/>
        <v>#N/A</v>
      </c>
      <c r="AE285" s="13" t="e">
        <f t="shared" si="49"/>
        <v>#N/A</v>
      </c>
      <c r="AF285" s="13" t="e">
        <f t="shared" si="50"/>
        <v>#N/A</v>
      </c>
      <c r="AG285" s="13" t="e">
        <f t="shared" si="51"/>
        <v>#N/A</v>
      </c>
    </row>
    <row r="286" spans="2:33" x14ac:dyDescent="0.3">
      <c r="B286" s="1" t="e">
        <f t="shared" si="44"/>
        <v>#N/A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1" t="str">
        <f t="shared" si="52"/>
        <v/>
      </c>
      <c r="W286" s="1" t="str">
        <f t="shared" si="53"/>
        <v/>
      </c>
      <c r="X286" s="1" t="str">
        <f t="shared" si="53"/>
        <v/>
      </c>
      <c r="Y286" s="1" t="str">
        <f t="shared" si="53"/>
        <v/>
      </c>
      <c r="Z286" s="1" t="e">
        <f t="shared" si="54"/>
        <v>#N/A</v>
      </c>
      <c r="AA286" s="3">
        <f t="shared" si="45"/>
        <v>0</v>
      </c>
      <c r="AB286" s="13" t="e">
        <f t="shared" si="46"/>
        <v>#N/A</v>
      </c>
      <c r="AC286" s="13" t="e">
        <f t="shared" si="47"/>
        <v>#N/A</v>
      </c>
      <c r="AD286" s="13" t="e">
        <f t="shared" si="48"/>
        <v>#N/A</v>
      </c>
      <c r="AE286" s="13" t="e">
        <f t="shared" si="49"/>
        <v>#N/A</v>
      </c>
      <c r="AF286" s="13" t="e">
        <f t="shared" si="50"/>
        <v>#N/A</v>
      </c>
      <c r="AG286" s="13" t="e">
        <f t="shared" si="51"/>
        <v>#N/A</v>
      </c>
    </row>
    <row r="287" spans="2:33" x14ac:dyDescent="0.3">
      <c r="B287" s="1" t="e">
        <f t="shared" si="44"/>
        <v>#N/A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1" t="str">
        <f t="shared" si="52"/>
        <v/>
      </c>
      <c r="W287" s="1" t="str">
        <f t="shared" si="53"/>
        <v/>
      </c>
      <c r="X287" s="1" t="str">
        <f t="shared" si="53"/>
        <v/>
      </c>
      <c r="Y287" s="1" t="str">
        <f t="shared" si="53"/>
        <v/>
      </c>
      <c r="Z287" s="1" t="e">
        <f t="shared" si="54"/>
        <v>#N/A</v>
      </c>
      <c r="AA287" s="3">
        <f t="shared" si="45"/>
        <v>0</v>
      </c>
      <c r="AB287" s="13" t="e">
        <f t="shared" si="46"/>
        <v>#N/A</v>
      </c>
      <c r="AC287" s="13" t="e">
        <f t="shared" si="47"/>
        <v>#N/A</v>
      </c>
      <c r="AD287" s="13" t="e">
        <f t="shared" si="48"/>
        <v>#N/A</v>
      </c>
      <c r="AE287" s="13" t="e">
        <f t="shared" si="49"/>
        <v>#N/A</v>
      </c>
      <c r="AF287" s="13" t="e">
        <f t="shared" si="50"/>
        <v>#N/A</v>
      </c>
      <c r="AG287" s="13" t="e">
        <f t="shared" si="51"/>
        <v>#N/A</v>
      </c>
    </row>
    <row r="288" spans="2:33" x14ac:dyDescent="0.3">
      <c r="B288" s="1" t="e">
        <f t="shared" si="44"/>
        <v>#N/A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1" t="str">
        <f t="shared" si="52"/>
        <v/>
      </c>
      <c r="W288" s="1" t="str">
        <f t="shared" si="53"/>
        <v/>
      </c>
      <c r="X288" s="1" t="str">
        <f t="shared" si="53"/>
        <v/>
      </c>
      <c r="Y288" s="1" t="str">
        <f t="shared" si="53"/>
        <v/>
      </c>
      <c r="Z288" s="1" t="e">
        <f t="shared" si="54"/>
        <v>#N/A</v>
      </c>
      <c r="AA288" s="3">
        <f t="shared" si="45"/>
        <v>0</v>
      </c>
      <c r="AB288" s="13" t="e">
        <f t="shared" si="46"/>
        <v>#N/A</v>
      </c>
      <c r="AC288" s="13" t="e">
        <f t="shared" si="47"/>
        <v>#N/A</v>
      </c>
      <c r="AD288" s="13" t="e">
        <f t="shared" si="48"/>
        <v>#N/A</v>
      </c>
      <c r="AE288" s="13" t="e">
        <f t="shared" si="49"/>
        <v>#N/A</v>
      </c>
      <c r="AF288" s="13" t="e">
        <f t="shared" si="50"/>
        <v>#N/A</v>
      </c>
      <c r="AG288" s="13" t="e">
        <f t="shared" si="51"/>
        <v>#N/A</v>
      </c>
    </row>
    <row r="289" spans="2:33" x14ac:dyDescent="0.3">
      <c r="B289" s="1" t="e">
        <f t="shared" si="44"/>
        <v>#N/A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1" t="str">
        <f t="shared" si="52"/>
        <v/>
      </c>
      <c r="W289" s="1" t="str">
        <f t="shared" si="53"/>
        <v/>
      </c>
      <c r="X289" s="1" t="str">
        <f t="shared" si="53"/>
        <v/>
      </c>
      <c r="Y289" s="1" t="str">
        <f t="shared" si="53"/>
        <v/>
      </c>
      <c r="Z289" s="1" t="e">
        <f t="shared" si="54"/>
        <v>#N/A</v>
      </c>
      <c r="AA289" s="3">
        <f t="shared" si="45"/>
        <v>0</v>
      </c>
      <c r="AB289" s="13" t="e">
        <f t="shared" si="46"/>
        <v>#N/A</v>
      </c>
      <c r="AC289" s="13" t="e">
        <f t="shared" si="47"/>
        <v>#N/A</v>
      </c>
      <c r="AD289" s="13" t="e">
        <f t="shared" si="48"/>
        <v>#N/A</v>
      </c>
      <c r="AE289" s="13" t="e">
        <f t="shared" si="49"/>
        <v>#N/A</v>
      </c>
      <c r="AF289" s="13" t="e">
        <f t="shared" si="50"/>
        <v>#N/A</v>
      </c>
      <c r="AG289" s="13" t="e">
        <f t="shared" si="51"/>
        <v>#N/A</v>
      </c>
    </row>
    <row r="290" spans="2:33" x14ac:dyDescent="0.3">
      <c r="B290" s="1" t="e">
        <f t="shared" si="44"/>
        <v>#N/A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1" t="str">
        <f t="shared" si="52"/>
        <v/>
      </c>
      <c r="W290" s="1" t="str">
        <f t="shared" si="53"/>
        <v/>
      </c>
      <c r="X290" s="1" t="str">
        <f t="shared" si="53"/>
        <v/>
      </c>
      <c r="Y290" s="1" t="str">
        <f t="shared" si="53"/>
        <v/>
      </c>
      <c r="Z290" s="1" t="e">
        <f t="shared" si="54"/>
        <v>#N/A</v>
      </c>
      <c r="AA290" s="3">
        <f t="shared" si="45"/>
        <v>0</v>
      </c>
      <c r="AB290" s="13" t="e">
        <f t="shared" si="46"/>
        <v>#N/A</v>
      </c>
      <c r="AC290" s="13" t="e">
        <f t="shared" si="47"/>
        <v>#N/A</v>
      </c>
      <c r="AD290" s="13" t="e">
        <f t="shared" si="48"/>
        <v>#N/A</v>
      </c>
      <c r="AE290" s="13" t="e">
        <f t="shared" si="49"/>
        <v>#N/A</v>
      </c>
      <c r="AF290" s="13" t="e">
        <f t="shared" si="50"/>
        <v>#N/A</v>
      </c>
      <c r="AG290" s="13" t="e">
        <f t="shared" si="51"/>
        <v>#N/A</v>
      </c>
    </row>
    <row r="291" spans="2:33" x14ac:dyDescent="0.3">
      <c r="B291" s="1" t="e">
        <f t="shared" si="44"/>
        <v>#N/A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1" t="str">
        <f t="shared" si="52"/>
        <v/>
      </c>
      <c r="W291" s="1" t="str">
        <f t="shared" si="53"/>
        <v/>
      </c>
      <c r="X291" s="1" t="str">
        <f t="shared" si="53"/>
        <v/>
      </c>
      <c r="Y291" s="1" t="str">
        <f t="shared" si="53"/>
        <v/>
      </c>
      <c r="Z291" s="1" t="e">
        <f t="shared" si="54"/>
        <v>#N/A</v>
      </c>
      <c r="AA291" s="3">
        <f t="shared" si="45"/>
        <v>0</v>
      </c>
      <c r="AB291" s="13" t="e">
        <f t="shared" si="46"/>
        <v>#N/A</v>
      </c>
      <c r="AC291" s="13" t="e">
        <f t="shared" si="47"/>
        <v>#N/A</v>
      </c>
      <c r="AD291" s="13" t="e">
        <f t="shared" si="48"/>
        <v>#N/A</v>
      </c>
      <c r="AE291" s="13" t="e">
        <f t="shared" si="49"/>
        <v>#N/A</v>
      </c>
      <c r="AF291" s="13" t="e">
        <f t="shared" si="50"/>
        <v>#N/A</v>
      </c>
      <c r="AG291" s="13" t="e">
        <f t="shared" si="51"/>
        <v>#N/A</v>
      </c>
    </row>
    <row r="292" spans="2:33" x14ac:dyDescent="0.3">
      <c r="B292" s="1" t="e">
        <f t="shared" si="44"/>
        <v>#N/A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1" t="str">
        <f t="shared" si="52"/>
        <v/>
      </c>
      <c r="W292" s="1" t="str">
        <f t="shared" si="53"/>
        <v/>
      </c>
      <c r="X292" s="1" t="str">
        <f t="shared" si="53"/>
        <v/>
      </c>
      <c r="Y292" s="1" t="str">
        <f t="shared" si="53"/>
        <v/>
      </c>
      <c r="Z292" s="1" t="e">
        <f t="shared" si="54"/>
        <v>#N/A</v>
      </c>
      <c r="AA292" s="3">
        <f t="shared" si="45"/>
        <v>0</v>
      </c>
      <c r="AB292" s="13" t="e">
        <f t="shared" si="46"/>
        <v>#N/A</v>
      </c>
      <c r="AC292" s="13" t="e">
        <f t="shared" si="47"/>
        <v>#N/A</v>
      </c>
      <c r="AD292" s="13" t="e">
        <f t="shared" si="48"/>
        <v>#N/A</v>
      </c>
      <c r="AE292" s="13" t="e">
        <f t="shared" si="49"/>
        <v>#N/A</v>
      </c>
      <c r="AF292" s="13" t="e">
        <f t="shared" si="50"/>
        <v>#N/A</v>
      </c>
      <c r="AG292" s="13" t="e">
        <f t="shared" si="51"/>
        <v>#N/A</v>
      </c>
    </row>
    <row r="293" spans="2:33" x14ac:dyDescent="0.3">
      <c r="B293" s="1" t="e">
        <f t="shared" si="44"/>
        <v>#N/A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1" t="str">
        <f t="shared" si="52"/>
        <v/>
      </c>
      <c r="W293" s="1" t="str">
        <f t="shared" si="53"/>
        <v/>
      </c>
      <c r="X293" s="1" t="str">
        <f t="shared" si="53"/>
        <v/>
      </c>
      <c r="Y293" s="1" t="str">
        <f t="shared" si="53"/>
        <v/>
      </c>
      <c r="Z293" s="1" t="e">
        <f t="shared" si="54"/>
        <v>#N/A</v>
      </c>
      <c r="AA293" s="3">
        <f t="shared" si="45"/>
        <v>0</v>
      </c>
      <c r="AB293" s="13" t="e">
        <f t="shared" si="46"/>
        <v>#N/A</v>
      </c>
      <c r="AC293" s="13" t="e">
        <f t="shared" si="47"/>
        <v>#N/A</v>
      </c>
      <c r="AD293" s="13" t="e">
        <f t="shared" si="48"/>
        <v>#N/A</v>
      </c>
      <c r="AE293" s="13" t="e">
        <f t="shared" si="49"/>
        <v>#N/A</v>
      </c>
      <c r="AF293" s="13" t="e">
        <f t="shared" si="50"/>
        <v>#N/A</v>
      </c>
      <c r="AG293" s="13" t="e">
        <f t="shared" si="51"/>
        <v>#N/A</v>
      </c>
    </row>
    <row r="294" spans="2:33" x14ac:dyDescent="0.3">
      <c r="B294" s="1" t="e">
        <f t="shared" si="44"/>
        <v>#N/A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1" t="str">
        <f t="shared" si="52"/>
        <v/>
      </c>
      <c r="W294" s="1" t="str">
        <f t="shared" si="53"/>
        <v/>
      </c>
      <c r="X294" s="1" t="str">
        <f t="shared" si="53"/>
        <v/>
      </c>
      <c r="Y294" s="1" t="str">
        <f t="shared" si="53"/>
        <v/>
      </c>
      <c r="Z294" s="1" t="e">
        <f t="shared" si="54"/>
        <v>#N/A</v>
      </c>
      <c r="AA294" s="3">
        <f t="shared" si="45"/>
        <v>0</v>
      </c>
      <c r="AB294" s="13" t="e">
        <f t="shared" si="46"/>
        <v>#N/A</v>
      </c>
      <c r="AC294" s="13" t="e">
        <f t="shared" si="47"/>
        <v>#N/A</v>
      </c>
      <c r="AD294" s="13" t="e">
        <f t="shared" si="48"/>
        <v>#N/A</v>
      </c>
      <c r="AE294" s="13" t="e">
        <f t="shared" si="49"/>
        <v>#N/A</v>
      </c>
      <c r="AF294" s="13" t="e">
        <f t="shared" si="50"/>
        <v>#N/A</v>
      </c>
      <c r="AG294" s="13" t="e">
        <f t="shared" si="51"/>
        <v>#N/A</v>
      </c>
    </row>
    <row r="295" spans="2:33" x14ac:dyDescent="0.3">
      <c r="B295" s="1" t="e">
        <f t="shared" si="44"/>
        <v>#N/A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1" t="str">
        <f t="shared" si="52"/>
        <v/>
      </c>
      <c r="W295" s="1" t="str">
        <f t="shared" si="53"/>
        <v/>
      </c>
      <c r="X295" s="1" t="str">
        <f t="shared" si="53"/>
        <v/>
      </c>
      <c r="Y295" s="1" t="str">
        <f t="shared" si="53"/>
        <v/>
      </c>
      <c r="Z295" s="1" t="e">
        <f t="shared" si="54"/>
        <v>#N/A</v>
      </c>
      <c r="AA295" s="3">
        <f t="shared" si="45"/>
        <v>0</v>
      </c>
      <c r="AB295" s="13" t="e">
        <f t="shared" si="46"/>
        <v>#N/A</v>
      </c>
      <c r="AC295" s="13" t="e">
        <f t="shared" si="47"/>
        <v>#N/A</v>
      </c>
      <c r="AD295" s="13" t="e">
        <f t="shared" si="48"/>
        <v>#N/A</v>
      </c>
      <c r="AE295" s="13" t="e">
        <f t="shared" si="49"/>
        <v>#N/A</v>
      </c>
      <c r="AF295" s="13" t="e">
        <f t="shared" si="50"/>
        <v>#N/A</v>
      </c>
      <c r="AG295" s="13" t="e">
        <f t="shared" si="51"/>
        <v>#N/A</v>
      </c>
    </row>
    <row r="296" spans="2:33" x14ac:dyDescent="0.3">
      <c r="B296" s="1" t="e">
        <f t="shared" si="44"/>
        <v>#N/A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1" t="str">
        <f t="shared" si="52"/>
        <v/>
      </c>
      <c r="W296" s="1" t="str">
        <f t="shared" si="53"/>
        <v/>
      </c>
      <c r="X296" s="1" t="str">
        <f t="shared" si="53"/>
        <v/>
      </c>
      <c r="Y296" s="1" t="str">
        <f t="shared" si="53"/>
        <v/>
      </c>
      <c r="Z296" s="1" t="e">
        <f t="shared" si="54"/>
        <v>#N/A</v>
      </c>
      <c r="AA296" s="3">
        <f t="shared" si="45"/>
        <v>0</v>
      </c>
      <c r="AB296" s="13" t="e">
        <f t="shared" si="46"/>
        <v>#N/A</v>
      </c>
      <c r="AC296" s="13" t="e">
        <f t="shared" si="47"/>
        <v>#N/A</v>
      </c>
      <c r="AD296" s="13" t="e">
        <f t="shared" si="48"/>
        <v>#N/A</v>
      </c>
      <c r="AE296" s="13" t="e">
        <f t="shared" si="49"/>
        <v>#N/A</v>
      </c>
      <c r="AF296" s="13" t="e">
        <f t="shared" si="50"/>
        <v>#N/A</v>
      </c>
      <c r="AG296" s="13" t="e">
        <f t="shared" si="51"/>
        <v>#N/A</v>
      </c>
    </row>
    <row r="297" spans="2:33" x14ac:dyDescent="0.3">
      <c r="B297" s="1" t="e">
        <f t="shared" si="44"/>
        <v>#N/A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1" t="str">
        <f t="shared" si="52"/>
        <v/>
      </c>
      <c r="W297" s="1" t="str">
        <f t="shared" si="53"/>
        <v/>
      </c>
      <c r="X297" s="1" t="str">
        <f t="shared" si="53"/>
        <v/>
      </c>
      <c r="Y297" s="1" t="str">
        <f t="shared" si="53"/>
        <v/>
      </c>
      <c r="Z297" s="1" t="e">
        <f t="shared" si="54"/>
        <v>#N/A</v>
      </c>
      <c r="AA297" s="3">
        <f t="shared" si="45"/>
        <v>0</v>
      </c>
      <c r="AB297" s="13" t="e">
        <f t="shared" si="46"/>
        <v>#N/A</v>
      </c>
      <c r="AC297" s="13" t="e">
        <f t="shared" si="47"/>
        <v>#N/A</v>
      </c>
      <c r="AD297" s="13" t="e">
        <f t="shared" si="48"/>
        <v>#N/A</v>
      </c>
      <c r="AE297" s="13" t="e">
        <f t="shared" si="49"/>
        <v>#N/A</v>
      </c>
      <c r="AF297" s="13" t="e">
        <f t="shared" si="50"/>
        <v>#N/A</v>
      </c>
      <c r="AG297" s="13" t="e">
        <f t="shared" si="51"/>
        <v>#N/A</v>
      </c>
    </row>
    <row r="298" spans="2:33" x14ac:dyDescent="0.3">
      <c r="B298" s="1" t="e">
        <f t="shared" si="44"/>
        <v>#N/A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1" t="str">
        <f t="shared" si="52"/>
        <v/>
      </c>
      <c r="W298" s="1" t="str">
        <f t="shared" si="53"/>
        <v/>
      </c>
      <c r="X298" s="1" t="str">
        <f t="shared" si="53"/>
        <v/>
      </c>
      <c r="Y298" s="1" t="str">
        <f t="shared" si="53"/>
        <v/>
      </c>
      <c r="Z298" s="1" t="e">
        <f t="shared" si="54"/>
        <v>#N/A</v>
      </c>
      <c r="AA298" s="3">
        <f t="shared" si="45"/>
        <v>0</v>
      </c>
      <c r="AB298" s="13" t="e">
        <f t="shared" si="46"/>
        <v>#N/A</v>
      </c>
      <c r="AC298" s="13" t="e">
        <f t="shared" si="47"/>
        <v>#N/A</v>
      </c>
      <c r="AD298" s="13" t="e">
        <f t="shared" si="48"/>
        <v>#N/A</v>
      </c>
      <c r="AE298" s="13" t="e">
        <f t="shared" si="49"/>
        <v>#N/A</v>
      </c>
      <c r="AF298" s="13" t="e">
        <f t="shared" si="50"/>
        <v>#N/A</v>
      </c>
      <c r="AG298" s="13" t="e">
        <f t="shared" si="51"/>
        <v>#N/A</v>
      </c>
    </row>
    <row r="299" spans="2:33" x14ac:dyDescent="0.3">
      <c r="B299" s="1" t="e">
        <f t="shared" si="44"/>
        <v>#N/A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1" t="str">
        <f t="shared" si="52"/>
        <v/>
      </c>
      <c r="W299" s="1" t="str">
        <f t="shared" si="53"/>
        <v/>
      </c>
      <c r="X299" s="1" t="str">
        <f t="shared" si="53"/>
        <v/>
      </c>
      <c r="Y299" s="1" t="str">
        <f t="shared" si="53"/>
        <v/>
      </c>
      <c r="Z299" s="1" t="e">
        <f t="shared" si="54"/>
        <v>#N/A</v>
      </c>
      <c r="AA299" s="3">
        <f t="shared" si="45"/>
        <v>0</v>
      </c>
      <c r="AB299" s="13" t="e">
        <f t="shared" si="46"/>
        <v>#N/A</v>
      </c>
      <c r="AC299" s="13" t="e">
        <f t="shared" si="47"/>
        <v>#N/A</v>
      </c>
      <c r="AD299" s="13" t="e">
        <f t="shared" si="48"/>
        <v>#N/A</v>
      </c>
      <c r="AE299" s="13" t="e">
        <f t="shared" si="49"/>
        <v>#N/A</v>
      </c>
      <c r="AF299" s="13" t="e">
        <f t="shared" si="50"/>
        <v>#N/A</v>
      </c>
      <c r="AG299" s="13" t="e">
        <f t="shared" si="51"/>
        <v>#N/A</v>
      </c>
    </row>
    <row r="300" spans="2:33" x14ac:dyDescent="0.3">
      <c r="B300" s="1" t="e">
        <f t="shared" si="44"/>
        <v>#N/A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1" t="str">
        <f t="shared" si="52"/>
        <v/>
      </c>
      <c r="W300" s="1" t="str">
        <f t="shared" si="53"/>
        <v/>
      </c>
      <c r="X300" s="1" t="str">
        <f t="shared" si="53"/>
        <v/>
      </c>
      <c r="Y300" s="1" t="str">
        <f t="shared" si="53"/>
        <v/>
      </c>
      <c r="Z300" s="1" t="e">
        <f t="shared" si="54"/>
        <v>#N/A</v>
      </c>
      <c r="AA300" s="3">
        <f t="shared" si="45"/>
        <v>0</v>
      </c>
      <c r="AB300" s="13" t="e">
        <f t="shared" si="46"/>
        <v>#N/A</v>
      </c>
      <c r="AC300" s="13" t="e">
        <f t="shared" si="47"/>
        <v>#N/A</v>
      </c>
      <c r="AD300" s="13" t="e">
        <f t="shared" si="48"/>
        <v>#N/A</v>
      </c>
      <c r="AE300" s="13" t="e">
        <f t="shared" si="49"/>
        <v>#N/A</v>
      </c>
      <c r="AF300" s="13" t="e">
        <f t="shared" si="50"/>
        <v>#N/A</v>
      </c>
      <c r="AG300" s="13" t="e">
        <f t="shared" si="51"/>
        <v>#N/A</v>
      </c>
    </row>
    <row r="301" spans="2:33" x14ac:dyDescent="0.3">
      <c r="B301" s="1" t="e">
        <f t="shared" si="44"/>
        <v>#N/A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1" t="str">
        <f t="shared" si="52"/>
        <v/>
      </c>
      <c r="W301" s="1" t="str">
        <f t="shared" si="53"/>
        <v/>
      </c>
      <c r="X301" s="1" t="str">
        <f t="shared" si="53"/>
        <v/>
      </c>
      <c r="Y301" s="1" t="str">
        <f t="shared" si="53"/>
        <v/>
      </c>
      <c r="Z301" s="1" t="e">
        <f t="shared" si="54"/>
        <v>#N/A</v>
      </c>
      <c r="AA301" s="3">
        <f t="shared" si="45"/>
        <v>0</v>
      </c>
      <c r="AB301" s="13" t="e">
        <f t="shared" si="46"/>
        <v>#N/A</v>
      </c>
      <c r="AC301" s="13" t="e">
        <f t="shared" si="47"/>
        <v>#N/A</v>
      </c>
      <c r="AD301" s="13" t="e">
        <f t="shared" si="48"/>
        <v>#N/A</v>
      </c>
      <c r="AE301" s="13" t="e">
        <f t="shared" si="49"/>
        <v>#N/A</v>
      </c>
      <c r="AF301" s="13" t="e">
        <f t="shared" si="50"/>
        <v>#N/A</v>
      </c>
      <c r="AG301" s="13" t="e">
        <f t="shared" si="51"/>
        <v>#N/A</v>
      </c>
    </row>
    <row r="302" spans="2:33" x14ac:dyDescent="0.3">
      <c r="B302" s="1" t="e">
        <f t="shared" si="44"/>
        <v>#N/A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1" t="str">
        <f t="shared" si="52"/>
        <v/>
      </c>
      <c r="W302" s="1" t="str">
        <f t="shared" si="53"/>
        <v/>
      </c>
      <c r="X302" s="1" t="str">
        <f t="shared" si="53"/>
        <v/>
      </c>
      <c r="Y302" s="1" t="str">
        <f t="shared" si="53"/>
        <v/>
      </c>
      <c r="Z302" s="1" t="e">
        <f t="shared" si="54"/>
        <v>#N/A</v>
      </c>
      <c r="AA302" s="3">
        <f t="shared" si="45"/>
        <v>0</v>
      </c>
      <c r="AB302" s="13" t="e">
        <f t="shared" si="46"/>
        <v>#N/A</v>
      </c>
      <c r="AC302" s="13" t="e">
        <f t="shared" si="47"/>
        <v>#N/A</v>
      </c>
      <c r="AD302" s="13" t="e">
        <f t="shared" si="48"/>
        <v>#N/A</v>
      </c>
      <c r="AE302" s="13" t="e">
        <f t="shared" si="49"/>
        <v>#N/A</v>
      </c>
      <c r="AF302" s="13" t="e">
        <f t="shared" si="50"/>
        <v>#N/A</v>
      </c>
      <c r="AG302" s="13" t="e">
        <f t="shared" si="51"/>
        <v>#N/A</v>
      </c>
    </row>
    <row r="303" spans="2:33" x14ac:dyDescent="0.3">
      <c r="B303" s="1" t="e">
        <f t="shared" si="44"/>
        <v>#N/A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1" t="str">
        <f t="shared" si="52"/>
        <v/>
      </c>
      <c r="W303" s="1" t="str">
        <f t="shared" si="53"/>
        <v/>
      </c>
      <c r="X303" s="1" t="str">
        <f t="shared" si="53"/>
        <v/>
      </c>
      <c r="Y303" s="1" t="str">
        <f t="shared" si="53"/>
        <v/>
      </c>
      <c r="Z303" s="1" t="e">
        <f t="shared" si="54"/>
        <v>#N/A</v>
      </c>
      <c r="AA303" s="3">
        <f t="shared" si="45"/>
        <v>0</v>
      </c>
      <c r="AB303" s="13" t="e">
        <f t="shared" si="46"/>
        <v>#N/A</v>
      </c>
      <c r="AC303" s="13" t="e">
        <f t="shared" si="47"/>
        <v>#N/A</v>
      </c>
      <c r="AD303" s="13" t="e">
        <f t="shared" si="48"/>
        <v>#N/A</v>
      </c>
      <c r="AE303" s="13" t="e">
        <f t="shared" si="49"/>
        <v>#N/A</v>
      </c>
      <c r="AF303" s="13" t="e">
        <f t="shared" si="50"/>
        <v>#N/A</v>
      </c>
      <c r="AG303" s="13" t="e">
        <f t="shared" si="51"/>
        <v>#N/A</v>
      </c>
    </row>
    <row r="304" spans="2:33" x14ac:dyDescent="0.3">
      <c r="B304" s="1" t="e">
        <f t="shared" si="44"/>
        <v>#N/A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1" t="str">
        <f t="shared" si="52"/>
        <v/>
      </c>
      <c r="W304" s="1" t="str">
        <f t="shared" si="53"/>
        <v/>
      </c>
      <c r="X304" s="1" t="str">
        <f t="shared" si="53"/>
        <v/>
      </c>
      <c r="Y304" s="1" t="str">
        <f t="shared" si="53"/>
        <v/>
      </c>
      <c r="Z304" s="1" t="e">
        <f t="shared" si="54"/>
        <v>#N/A</v>
      </c>
      <c r="AA304" s="3">
        <f t="shared" si="45"/>
        <v>0</v>
      </c>
      <c r="AB304" s="13" t="e">
        <f t="shared" si="46"/>
        <v>#N/A</v>
      </c>
      <c r="AC304" s="13" t="e">
        <f t="shared" si="47"/>
        <v>#N/A</v>
      </c>
      <c r="AD304" s="13" t="e">
        <f t="shared" si="48"/>
        <v>#N/A</v>
      </c>
      <c r="AE304" s="13" t="e">
        <f t="shared" si="49"/>
        <v>#N/A</v>
      </c>
      <c r="AF304" s="13" t="e">
        <f t="shared" si="50"/>
        <v>#N/A</v>
      </c>
      <c r="AG304" s="13" t="e">
        <f t="shared" si="51"/>
        <v>#N/A</v>
      </c>
    </row>
    <row r="305" spans="2:33" x14ac:dyDescent="0.3">
      <c r="B305" s="1" t="e">
        <f t="shared" si="44"/>
        <v>#N/A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1" t="str">
        <f t="shared" si="52"/>
        <v/>
      </c>
      <c r="W305" s="1" t="str">
        <f t="shared" si="53"/>
        <v/>
      </c>
      <c r="X305" s="1" t="str">
        <f t="shared" si="53"/>
        <v/>
      </c>
      <c r="Y305" s="1" t="str">
        <f t="shared" si="53"/>
        <v/>
      </c>
      <c r="Z305" s="1" t="e">
        <f t="shared" si="54"/>
        <v>#N/A</v>
      </c>
      <c r="AA305" s="3">
        <f t="shared" si="45"/>
        <v>0</v>
      </c>
      <c r="AB305" s="13" t="e">
        <f t="shared" si="46"/>
        <v>#N/A</v>
      </c>
      <c r="AC305" s="13" t="e">
        <f t="shared" si="47"/>
        <v>#N/A</v>
      </c>
      <c r="AD305" s="13" t="e">
        <f t="shared" si="48"/>
        <v>#N/A</v>
      </c>
      <c r="AE305" s="13" t="e">
        <f t="shared" si="49"/>
        <v>#N/A</v>
      </c>
      <c r="AF305" s="13" t="e">
        <f t="shared" si="50"/>
        <v>#N/A</v>
      </c>
      <c r="AG305" s="13" t="e">
        <f t="shared" si="51"/>
        <v>#N/A</v>
      </c>
    </row>
    <row r="306" spans="2:33" x14ac:dyDescent="0.3">
      <c r="B306" s="1" t="e">
        <f t="shared" si="44"/>
        <v>#N/A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1" t="str">
        <f t="shared" si="52"/>
        <v/>
      </c>
      <c r="W306" s="1" t="str">
        <f t="shared" si="53"/>
        <v/>
      </c>
      <c r="X306" s="1" t="str">
        <f t="shared" si="53"/>
        <v/>
      </c>
      <c r="Y306" s="1" t="str">
        <f t="shared" si="53"/>
        <v/>
      </c>
      <c r="Z306" s="1" t="e">
        <f t="shared" si="54"/>
        <v>#N/A</v>
      </c>
      <c r="AA306" s="3">
        <f t="shared" si="45"/>
        <v>0</v>
      </c>
      <c r="AB306" s="13" t="e">
        <f t="shared" si="46"/>
        <v>#N/A</v>
      </c>
      <c r="AC306" s="13" t="e">
        <f t="shared" si="47"/>
        <v>#N/A</v>
      </c>
      <c r="AD306" s="13" t="e">
        <f t="shared" si="48"/>
        <v>#N/A</v>
      </c>
      <c r="AE306" s="13" t="e">
        <f t="shared" si="49"/>
        <v>#N/A</v>
      </c>
      <c r="AF306" s="13" t="e">
        <f t="shared" si="50"/>
        <v>#N/A</v>
      </c>
      <c r="AG306" s="13" t="e">
        <f t="shared" si="51"/>
        <v>#N/A</v>
      </c>
    </row>
    <row r="307" spans="2:33" x14ac:dyDescent="0.3">
      <c r="B307" s="1" t="e">
        <f t="shared" si="44"/>
        <v>#N/A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1" t="str">
        <f t="shared" si="52"/>
        <v/>
      </c>
      <c r="W307" s="1" t="str">
        <f t="shared" si="53"/>
        <v/>
      </c>
      <c r="X307" s="1" t="str">
        <f t="shared" si="53"/>
        <v/>
      </c>
      <c r="Y307" s="1" t="str">
        <f t="shared" si="53"/>
        <v/>
      </c>
      <c r="Z307" s="1" t="e">
        <f t="shared" si="54"/>
        <v>#N/A</v>
      </c>
      <c r="AA307" s="3">
        <f t="shared" si="45"/>
        <v>0</v>
      </c>
      <c r="AB307" s="13" t="e">
        <f t="shared" si="46"/>
        <v>#N/A</v>
      </c>
      <c r="AC307" s="13" t="e">
        <f t="shared" si="47"/>
        <v>#N/A</v>
      </c>
      <c r="AD307" s="13" t="e">
        <f t="shared" si="48"/>
        <v>#N/A</v>
      </c>
      <c r="AE307" s="13" t="e">
        <f t="shared" si="49"/>
        <v>#N/A</v>
      </c>
      <c r="AF307" s="13" t="e">
        <f t="shared" si="50"/>
        <v>#N/A</v>
      </c>
      <c r="AG307" s="13" t="e">
        <f t="shared" si="51"/>
        <v>#N/A</v>
      </c>
    </row>
    <row r="308" spans="2:33" x14ac:dyDescent="0.3">
      <c r="B308" s="1" t="e">
        <f t="shared" si="44"/>
        <v>#N/A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1" t="str">
        <f t="shared" si="52"/>
        <v/>
      </c>
      <c r="W308" s="1" t="str">
        <f t="shared" si="53"/>
        <v/>
      </c>
      <c r="X308" s="1" t="str">
        <f t="shared" si="53"/>
        <v/>
      </c>
      <c r="Y308" s="1" t="str">
        <f t="shared" si="53"/>
        <v/>
      </c>
      <c r="Z308" s="1" t="e">
        <f t="shared" si="54"/>
        <v>#N/A</v>
      </c>
      <c r="AA308" s="3">
        <f t="shared" si="45"/>
        <v>0</v>
      </c>
      <c r="AB308" s="13" t="e">
        <f t="shared" si="46"/>
        <v>#N/A</v>
      </c>
      <c r="AC308" s="13" t="e">
        <f t="shared" si="47"/>
        <v>#N/A</v>
      </c>
      <c r="AD308" s="13" t="e">
        <f t="shared" si="48"/>
        <v>#N/A</v>
      </c>
      <c r="AE308" s="13" t="e">
        <f t="shared" si="49"/>
        <v>#N/A</v>
      </c>
      <c r="AF308" s="13" t="e">
        <f t="shared" si="50"/>
        <v>#N/A</v>
      </c>
      <c r="AG308" s="13" t="e">
        <f t="shared" si="51"/>
        <v>#N/A</v>
      </c>
    </row>
    <row r="309" spans="2:33" x14ac:dyDescent="0.3">
      <c r="B309" s="1" t="e">
        <f t="shared" si="44"/>
        <v>#N/A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1" t="str">
        <f t="shared" si="52"/>
        <v/>
      </c>
      <c r="W309" s="1" t="str">
        <f t="shared" si="53"/>
        <v/>
      </c>
      <c r="X309" s="1" t="str">
        <f t="shared" si="53"/>
        <v/>
      </c>
      <c r="Y309" s="1" t="str">
        <f t="shared" si="53"/>
        <v/>
      </c>
      <c r="Z309" s="1" t="e">
        <f t="shared" si="54"/>
        <v>#N/A</v>
      </c>
      <c r="AA309" s="3">
        <f t="shared" si="45"/>
        <v>0</v>
      </c>
      <c r="AB309" s="13" t="e">
        <f t="shared" si="46"/>
        <v>#N/A</v>
      </c>
      <c r="AC309" s="13" t="e">
        <f t="shared" si="47"/>
        <v>#N/A</v>
      </c>
      <c r="AD309" s="13" t="e">
        <f t="shared" si="48"/>
        <v>#N/A</v>
      </c>
      <c r="AE309" s="13" t="e">
        <f t="shared" si="49"/>
        <v>#N/A</v>
      </c>
      <c r="AF309" s="13" t="e">
        <f t="shared" si="50"/>
        <v>#N/A</v>
      </c>
      <c r="AG309" s="13" t="e">
        <f t="shared" si="51"/>
        <v>#N/A</v>
      </c>
    </row>
    <row r="310" spans="2:33" x14ac:dyDescent="0.3">
      <c r="B310" s="1" t="e">
        <f t="shared" si="44"/>
        <v>#N/A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1" t="str">
        <f t="shared" si="52"/>
        <v/>
      </c>
      <c r="W310" s="1" t="str">
        <f t="shared" si="53"/>
        <v/>
      </c>
      <c r="X310" s="1" t="str">
        <f t="shared" si="53"/>
        <v/>
      </c>
      <c r="Y310" s="1" t="str">
        <f t="shared" si="53"/>
        <v/>
      </c>
      <c r="Z310" s="1" t="e">
        <f t="shared" si="54"/>
        <v>#N/A</v>
      </c>
      <c r="AA310" s="3">
        <f t="shared" si="45"/>
        <v>0</v>
      </c>
      <c r="AB310" s="13" t="e">
        <f t="shared" si="46"/>
        <v>#N/A</v>
      </c>
      <c r="AC310" s="13" t="e">
        <f t="shared" si="47"/>
        <v>#N/A</v>
      </c>
      <c r="AD310" s="13" t="e">
        <f t="shared" si="48"/>
        <v>#N/A</v>
      </c>
      <c r="AE310" s="13" t="e">
        <f t="shared" si="49"/>
        <v>#N/A</v>
      </c>
      <c r="AF310" s="13" t="e">
        <f t="shared" si="50"/>
        <v>#N/A</v>
      </c>
      <c r="AG310" s="13" t="e">
        <f t="shared" si="51"/>
        <v>#N/A</v>
      </c>
    </row>
    <row r="311" spans="2:33" x14ac:dyDescent="0.3">
      <c r="B311" s="1" t="e">
        <f t="shared" si="44"/>
        <v>#N/A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1" t="str">
        <f t="shared" si="52"/>
        <v/>
      </c>
      <c r="W311" s="1" t="str">
        <f t="shared" si="53"/>
        <v/>
      </c>
      <c r="X311" s="1" t="str">
        <f t="shared" si="53"/>
        <v/>
      </c>
      <c r="Y311" s="1" t="str">
        <f t="shared" si="53"/>
        <v/>
      </c>
      <c r="Z311" s="1" t="e">
        <f t="shared" si="54"/>
        <v>#N/A</v>
      </c>
      <c r="AA311" s="3">
        <f t="shared" si="45"/>
        <v>0</v>
      </c>
      <c r="AB311" s="13" t="e">
        <f t="shared" si="46"/>
        <v>#N/A</v>
      </c>
      <c r="AC311" s="13" t="e">
        <f t="shared" si="47"/>
        <v>#N/A</v>
      </c>
      <c r="AD311" s="13" t="e">
        <f t="shared" si="48"/>
        <v>#N/A</v>
      </c>
      <c r="AE311" s="13" t="e">
        <f t="shared" si="49"/>
        <v>#N/A</v>
      </c>
      <c r="AF311" s="13" t="e">
        <f t="shared" si="50"/>
        <v>#N/A</v>
      </c>
      <c r="AG311" s="13" t="e">
        <f t="shared" si="51"/>
        <v>#N/A</v>
      </c>
    </row>
    <row r="312" spans="2:33" x14ac:dyDescent="0.3">
      <c r="B312" s="1" t="e">
        <f t="shared" si="44"/>
        <v>#N/A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1" t="str">
        <f t="shared" si="52"/>
        <v/>
      </c>
      <c r="W312" s="1" t="str">
        <f t="shared" si="53"/>
        <v/>
      </c>
      <c r="X312" s="1" t="str">
        <f t="shared" si="53"/>
        <v/>
      </c>
      <c r="Y312" s="1" t="str">
        <f t="shared" si="53"/>
        <v/>
      </c>
      <c r="Z312" s="1" t="e">
        <f t="shared" si="54"/>
        <v>#N/A</v>
      </c>
      <c r="AA312" s="3">
        <f t="shared" si="45"/>
        <v>0</v>
      </c>
      <c r="AB312" s="13" t="e">
        <f t="shared" si="46"/>
        <v>#N/A</v>
      </c>
      <c r="AC312" s="13" t="e">
        <f t="shared" si="47"/>
        <v>#N/A</v>
      </c>
      <c r="AD312" s="13" t="e">
        <f t="shared" si="48"/>
        <v>#N/A</v>
      </c>
      <c r="AE312" s="13" t="e">
        <f t="shared" si="49"/>
        <v>#N/A</v>
      </c>
      <c r="AF312" s="13" t="e">
        <f t="shared" si="50"/>
        <v>#N/A</v>
      </c>
      <c r="AG312" s="13" t="e">
        <f t="shared" si="51"/>
        <v>#N/A</v>
      </c>
    </row>
    <row r="313" spans="2:33" x14ac:dyDescent="0.3">
      <c r="B313" s="1" t="e">
        <f t="shared" si="44"/>
        <v>#N/A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1" t="str">
        <f t="shared" si="52"/>
        <v/>
      </c>
      <c r="W313" s="1" t="str">
        <f t="shared" si="53"/>
        <v/>
      </c>
      <c r="X313" s="1" t="str">
        <f t="shared" si="53"/>
        <v/>
      </c>
      <c r="Y313" s="1" t="str">
        <f t="shared" si="53"/>
        <v/>
      </c>
      <c r="Z313" s="1" t="e">
        <f t="shared" si="54"/>
        <v>#N/A</v>
      </c>
      <c r="AA313" s="3">
        <f t="shared" si="45"/>
        <v>0</v>
      </c>
      <c r="AB313" s="13" t="e">
        <f t="shared" si="46"/>
        <v>#N/A</v>
      </c>
      <c r="AC313" s="13" t="e">
        <f t="shared" si="47"/>
        <v>#N/A</v>
      </c>
      <c r="AD313" s="13" t="e">
        <f t="shared" si="48"/>
        <v>#N/A</v>
      </c>
      <c r="AE313" s="13" t="e">
        <f t="shared" si="49"/>
        <v>#N/A</v>
      </c>
      <c r="AF313" s="13" t="e">
        <f t="shared" si="50"/>
        <v>#N/A</v>
      </c>
      <c r="AG313" s="13" t="e">
        <f t="shared" si="51"/>
        <v>#N/A</v>
      </c>
    </row>
    <row r="314" spans="2:33" x14ac:dyDescent="0.3">
      <c r="B314" s="1" t="e">
        <f t="shared" si="44"/>
        <v>#N/A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1" t="str">
        <f t="shared" si="52"/>
        <v/>
      </c>
      <c r="W314" s="1" t="str">
        <f t="shared" si="53"/>
        <v/>
      </c>
      <c r="X314" s="1" t="str">
        <f t="shared" si="53"/>
        <v/>
      </c>
      <c r="Y314" s="1" t="str">
        <f t="shared" si="53"/>
        <v/>
      </c>
      <c r="Z314" s="1" t="e">
        <f t="shared" si="54"/>
        <v>#N/A</v>
      </c>
      <c r="AA314" s="3">
        <f t="shared" si="45"/>
        <v>0</v>
      </c>
      <c r="AB314" s="13" t="e">
        <f t="shared" si="46"/>
        <v>#N/A</v>
      </c>
      <c r="AC314" s="13" t="e">
        <f t="shared" si="47"/>
        <v>#N/A</v>
      </c>
      <c r="AD314" s="13" t="e">
        <f t="shared" si="48"/>
        <v>#N/A</v>
      </c>
      <c r="AE314" s="13" t="e">
        <f t="shared" si="49"/>
        <v>#N/A</v>
      </c>
      <c r="AF314" s="13" t="e">
        <f t="shared" si="50"/>
        <v>#N/A</v>
      </c>
      <c r="AG314" s="13" t="e">
        <f t="shared" si="51"/>
        <v>#N/A</v>
      </c>
    </row>
    <row r="315" spans="2:33" x14ac:dyDescent="0.3">
      <c r="B315" s="1" t="e">
        <f t="shared" si="44"/>
        <v>#N/A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1" t="str">
        <f t="shared" si="52"/>
        <v/>
      </c>
      <c r="W315" s="1" t="str">
        <f t="shared" si="53"/>
        <v/>
      </c>
      <c r="X315" s="1" t="str">
        <f t="shared" si="53"/>
        <v/>
      </c>
      <c r="Y315" s="1" t="str">
        <f t="shared" si="53"/>
        <v/>
      </c>
      <c r="Z315" s="1" t="e">
        <f t="shared" si="54"/>
        <v>#N/A</v>
      </c>
      <c r="AA315" s="3">
        <f t="shared" si="45"/>
        <v>0</v>
      </c>
      <c r="AB315" s="13" t="e">
        <f t="shared" si="46"/>
        <v>#N/A</v>
      </c>
      <c r="AC315" s="13" t="e">
        <f t="shared" si="47"/>
        <v>#N/A</v>
      </c>
      <c r="AD315" s="13" t="e">
        <f t="shared" si="48"/>
        <v>#N/A</v>
      </c>
      <c r="AE315" s="13" t="e">
        <f t="shared" si="49"/>
        <v>#N/A</v>
      </c>
      <c r="AF315" s="13" t="e">
        <f t="shared" si="50"/>
        <v>#N/A</v>
      </c>
      <c r="AG315" s="13" t="e">
        <f t="shared" si="51"/>
        <v>#N/A</v>
      </c>
    </row>
    <row r="316" spans="2:33" x14ac:dyDescent="0.3">
      <c r="B316" s="1" t="e">
        <f t="shared" si="44"/>
        <v>#N/A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1" t="str">
        <f t="shared" si="52"/>
        <v/>
      </c>
      <c r="W316" s="1" t="str">
        <f t="shared" si="53"/>
        <v/>
      </c>
      <c r="X316" s="1" t="str">
        <f t="shared" si="53"/>
        <v/>
      </c>
      <c r="Y316" s="1" t="str">
        <f t="shared" si="53"/>
        <v/>
      </c>
      <c r="Z316" s="1" t="e">
        <f t="shared" si="54"/>
        <v>#N/A</v>
      </c>
      <c r="AA316" s="3">
        <f t="shared" si="45"/>
        <v>0</v>
      </c>
      <c r="AB316" s="13" t="e">
        <f t="shared" si="46"/>
        <v>#N/A</v>
      </c>
      <c r="AC316" s="13" t="e">
        <f t="shared" si="47"/>
        <v>#N/A</v>
      </c>
      <c r="AD316" s="13" t="e">
        <f t="shared" si="48"/>
        <v>#N/A</v>
      </c>
      <c r="AE316" s="13" t="e">
        <f t="shared" si="49"/>
        <v>#N/A</v>
      </c>
      <c r="AF316" s="13" t="e">
        <f t="shared" si="50"/>
        <v>#N/A</v>
      </c>
      <c r="AG316" s="13" t="e">
        <f t="shared" si="51"/>
        <v>#N/A</v>
      </c>
    </row>
    <row r="317" spans="2:33" x14ac:dyDescent="0.3">
      <c r="B317" s="1" t="e">
        <f t="shared" si="44"/>
        <v>#N/A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1" t="str">
        <f t="shared" si="52"/>
        <v/>
      </c>
      <c r="W317" s="1" t="str">
        <f t="shared" si="53"/>
        <v/>
      </c>
      <c r="X317" s="1" t="str">
        <f t="shared" si="53"/>
        <v/>
      </c>
      <c r="Y317" s="1" t="str">
        <f t="shared" si="53"/>
        <v/>
      </c>
      <c r="Z317" s="1" t="e">
        <f t="shared" si="54"/>
        <v>#N/A</v>
      </c>
      <c r="AA317" s="3">
        <f t="shared" si="45"/>
        <v>0</v>
      </c>
      <c r="AB317" s="13" t="e">
        <f t="shared" si="46"/>
        <v>#N/A</v>
      </c>
      <c r="AC317" s="13" t="e">
        <f t="shared" si="47"/>
        <v>#N/A</v>
      </c>
      <c r="AD317" s="13" t="e">
        <f t="shared" si="48"/>
        <v>#N/A</v>
      </c>
      <c r="AE317" s="13" t="e">
        <f t="shared" si="49"/>
        <v>#N/A</v>
      </c>
      <c r="AF317" s="13" t="e">
        <f t="shared" si="50"/>
        <v>#N/A</v>
      </c>
      <c r="AG317" s="13" t="e">
        <f t="shared" si="51"/>
        <v>#N/A</v>
      </c>
    </row>
    <row r="318" spans="2:33" x14ac:dyDescent="0.3">
      <c r="B318" s="1" t="e">
        <f t="shared" si="44"/>
        <v>#N/A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1" t="str">
        <f t="shared" si="52"/>
        <v/>
      </c>
      <c r="W318" s="1" t="str">
        <f t="shared" si="53"/>
        <v/>
      </c>
      <c r="X318" s="1" t="str">
        <f t="shared" si="53"/>
        <v/>
      </c>
      <c r="Y318" s="1" t="str">
        <f t="shared" si="53"/>
        <v/>
      </c>
      <c r="Z318" s="1" t="e">
        <f t="shared" si="54"/>
        <v>#N/A</v>
      </c>
      <c r="AA318" s="3">
        <f t="shared" si="45"/>
        <v>0</v>
      </c>
      <c r="AB318" s="13" t="e">
        <f t="shared" si="46"/>
        <v>#N/A</v>
      </c>
      <c r="AC318" s="13" t="e">
        <f t="shared" si="47"/>
        <v>#N/A</v>
      </c>
      <c r="AD318" s="13" t="e">
        <f t="shared" si="48"/>
        <v>#N/A</v>
      </c>
      <c r="AE318" s="13" t="e">
        <f t="shared" si="49"/>
        <v>#N/A</v>
      </c>
      <c r="AF318" s="13" t="e">
        <f t="shared" si="50"/>
        <v>#N/A</v>
      </c>
      <c r="AG318" s="13" t="e">
        <f t="shared" si="51"/>
        <v>#N/A</v>
      </c>
    </row>
    <row r="319" spans="2:33" x14ac:dyDescent="0.3">
      <c r="B319" s="1" t="e">
        <f t="shared" si="44"/>
        <v>#N/A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1" t="str">
        <f t="shared" si="52"/>
        <v/>
      </c>
      <c r="W319" s="1" t="str">
        <f t="shared" si="53"/>
        <v/>
      </c>
      <c r="X319" s="1" t="str">
        <f t="shared" si="53"/>
        <v/>
      </c>
      <c r="Y319" s="1" t="str">
        <f t="shared" si="53"/>
        <v/>
      </c>
      <c r="Z319" s="1" t="e">
        <f t="shared" si="54"/>
        <v>#N/A</v>
      </c>
      <c r="AA319" s="3">
        <f t="shared" si="45"/>
        <v>0</v>
      </c>
      <c r="AB319" s="13" t="e">
        <f t="shared" si="46"/>
        <v>#N/A</v>
      </c>
      <c r="AC319" s="13" t="e">
        <f t="shared" si="47"/>
        <v>#N/A</v>
      </c>
      <c r="AD319" s="13" t="e">
        <f t="shared" si="48"/>
        <v>#N/A</v>
      </c>
      <c r="AE319" s="13" t="e">
        <f t="shared" si="49"/>
        <v>#N/A</v>
      </c>
      <c r="AF319" s="13" t="e">
        <f t="shared" si="50"/>
        <v>#N/A</v>
      </c>
      <c r="AG319" s="13" t="e">
        <f t="shared" si="51"/>
        <v>#N/A</v>
      </c>
    </row>
    <row r="320" spans="2:33" x14ac:dyDescent="0.3">
      <c r="B320" s="1" t="e">
        <f t="shared" si="44"/>
        <v>#N/A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1" t="str">
        <f t="shared" si="52"/>
        <v/>
      </c>
      <c r="W320" s="1" t="str">
        <f t="shared" si="53"/>
        <v/>
      </c>
      <c r="X320" s="1" t="str">
        <f t="shared" si="53"/>
        <v/>
      </c>
      <c r="Y320" s="1" t="str">
        <f t="shared" si="53"/>
        <v/>
      </c>
      <c r="Z320" s="1" t="e">
        <f t="shared" si="54"/>
        <v>#N/A</v>
      </c>
      <c r="AA320" s="3">
        <f t="shared" si="45"/>
        <v>0</v>
      </c>
      <c r="AB320" s="13" t="e">
        <f t="shared" si="46"/>
        <v>#N/A</v>
      </c>
      <c r="AC320" s="13" t="e">
        <f t="shared" si="47"/>
        <v>#N/A</v>
      </c>
      <c r="AD320" s="13" t="e">
        <f t="shared" si="48"/>
        <v>#N/A</v>
      </c>
      <c r="AE320" s="13" t="e">
        <f t="shared" si="49"/>
        <v>#N/A</v>
      </c>
      <c r="AF320" s="13" t="e">
        <f t="shared" si="50"/>
        <v>#N/A</v>
      </c>
      <c r="AG320" s="13" t="e">
        <f t="shared" si="51"/>
        <v>#N/A</v>
      </c>
    </row>
    <row r="321" spans="2:33" x14ac:dyDescent="0.3">
      <c r="B321" s="1" t="e">
        <f t="shared" si="44"/>
        <v>#N/A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1" t="str">
        <f t="shared" si="52"/>
        <v/>
      </c>
      <c r="W321" s="1" t="str">
        <f t="shared" si="53"/>
        <v/>
      </c>
      <c r="X321" s="1" t="str">
        <f t="shared" si="53"/>
        <v/>
      </c>
      <c r="Y321" s="1" t="str">
        <f t="shared" si="53"/>
        <v/>
      </c>
      <c r="Z321" s="1" t="e">
        <f t="shared" si="54"/>
        <v>#N/A</v>
      </c>
      <c r="AA321" s="3">
        <f t="shared" si="45"/>
        <v>0</v>
      </c>
      <c r="AB321" s="13" t="e">
        <f t="shared" si="46"/>
        <v>#N/A</v>
      </c>
      <c r="AC321" s="13" t="e">
        <f t="shared" si="47"/>
        <v>#N/A</v>
      </c>
      <c r="AD321" s="13" t="e">
        <f t="shared" si="48"/>
        <v>#N/A</v>
      </c>
      <c r="AE321" s="13" t="e">
        <f t="shared" si="49"/>
        <v>#N/A</v>
      </c>
      <c r="AF321" s="13" t="e">
        <f t="shared" si="50"/>
        <v>#N/A</v>
      </c>
      <c r="AG321" s="13" t="e">
        <f t="shared" si="51"/>
        <v>#N/A</v>
      </c>
    </row>
    <row r="322" spans="2:33" x14ac:dyDescent="0.3">
      <c r="B322" s="1" t="e">
        <f t="shared" si="44"/>
        <v>#N/A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1" t="str">
        <f t="shared" si="52"/>
        <v/>
      </c>
      <c r="W322" s="1" t="str">
        <f t="shared" si="53"/>
        <v/>
      </c>
      <c r="X322" s="1" t="str">
        <f t="shared" si="53"/>
        <v/>
      </c>
      <c r="Y322" s="1" t="str">
        <f t="shared" si="53"/>
        <v/>
      </c>
      <c r="Z322" s="1" t="e">
        <f t="shared" si="54"/>
        <v>#N/A</v>
      </c>
      <c r="AA322" s="3">
        <f t="shared" si="45"/>
        <v>0</v>
      </c>
      <c r="AB322" s="13" t="e">
        <f t="shared" si="46"/>
        <v>#N/A</v>
      </c>
      <c r="AC322" s="13" t="e">
        <f t="shared" si="47"/>
        <v>#N/A</v>
      </c>
      <c r="AD322" s="13" t="e">
        <f t="shared" si="48"/>
        <v>#N/A</v>
      </c>
      <c r="AE322" s="13" t="e">
        <f t="shared" si="49"/>
        <v>#N/A</v>
      </c>
      <c r="AF322" s="13" t="e">
        <f t="shared" si="50"/>
        <v>#N/A</v>
      </c>
      <c r="AG322" s="13" t="e">
        <f t="shared" si="51"/>
        <v>#N/A</v>
      </c>
    </row>
    <row r="323" spans="2:33" x14ac:dyDescent="0.3">
      <c r="B323" s="1" t="e">
        <f t="shared" si="44"/>
        <v>#N/A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1" t="str">
        <f t="shared" si="52"/>
        <v/>
      </c>
      <c r="W323" s="1" t="str">
        <f t="shared" si="53"/>
        <v/>
      </c>
      <c r="X323" s="1" t="str">
        <f t="shared" si="53"/>
        <v/>
      </c>
      <c r="Y323" s="1" t="str">
        <f t="shared" si="53"/>
        <v/>
      </c>
      <c r="Z323" s="1" t="e">
        <f t="shared" si="54"/>
        <v>#N/A</v>
      </c>
      <c r="AA323" s="3">
        <f t="shared" si="45"/>
        <v>0</v>
      </c>
      <c r="AB323" s="13" t="e">
        <f t="shared" si="46"/>
        <v>#N/A</v>
      </c>
      <c r="AC323" s="13" t="e">
        <f t="shared" si="47"/>
        <v>#N/A</v>
      </c>
      <c r="AD323" s="13" t="e">
        <f t="shared" si="48"/>
        <v>#N/A</v>
      </c>
      <c r="AE323" s="13" t="e">
        <f t="shared" si="49"/>
        <v>#N/A</v>
      </c>
      <c r="AF323" s="13" t="e">
        <f t="shared" si="50"/>
        <v>#N/A</v>
      </c>
      <c r="AG323" s="13" t="e">
        <f t="shared" si="51"/>
        <v>#N/A</v>
      </c>
    </row>
    <row r="324" spans="2:33" x14ac:dyDescent="0.3">
      <c r="B324" s="1" t="e">
        <f t="shared" si="44"/>
        <v>#N/A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1" t="str">
        <f t="shared" si="52"/>
        <v/>
      </c>
      <c r="W324" s="1" t="str">
        <f t="shared" si="53"/>
        <v/>
      </c>
      <c r="X324" s="1" t="str">
        <f t="shared" si="53"/>
        <v/>
      </c>
      <c r="Y324" s="1" t="str">
        <f t="shared" si="53"/>
        <v/>
      </c>
      <c r="Z324" s="1" t="e">
        <f t="shared" si="54"/>
        <v>#N/A</v>
      </c>
      <c r="AA324" s="3">
        <f t="shared" si="45"/>
        <v>0</v>
      </c>
      <c r="AB324" s="13" t="e">
        <f t="shared" si="46"/>
        <v>#N/A</v>
      </c>
      <c r="AC324" s="13" t="e">
        <f t="shared" si="47"/>
        <v>#N/A</v>
      </c>
      <c r="AD324" s="13" t="e">
        <f t="shared" si="48"/>
        <v>#N/A</v>
      </c>
      <c r="AE324" s="13" t="e">
        <f t="shared" si="49"/>
        <v>#N/A</v>
      </c>
      <c r="AF324" s="13" t="e">
        <f t="shared" si="50"/>
        <v>#N/A</v>
      </c>
      <c r="AG324" s="13" t="e">
        <f t="shared" si="51"/>
        <v>#N/A</v>
      </c>
    </row>
    <row r="325" spans="2:33" x14ac:dyDescent="0.3">
      <c r="B325" s="1" t="e">
        <f t="shared" si="44"/>
        <v>#N/A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1" t="str">
        <f t="shared" si="52"/>
        <v/>
      </c>
      <c r="W325" s="1" t="str">
        <f t="shared" si="53"/>
        <v/>
      </c>
      <c r="X325" s="1" t="str">
        <f t="shared" si="53"/>
        <v/>
      </c>
      <c r="Y325" s="1" t="str">
        <f t="shared" si="53"/>
        <v/>
      </c>
      <c r="Z325" s="1" t="e">
        <f t="shared" si="54"/>
        <v>#N/A</v>
      </c>
      <c r="AA325" s="3">
        <f t="shared" si="45"/>
        <v>0</v>
      </c>
      <c r="AB325" s="13" t="e">
        <f t="shared" si="46"/>
        <v>#N/A</v>
      </c>
      <c r="AC325" s="13" t="e">
        <f t="shared" si="47"/>
        <v>#N/A</v>
      </c>
      <c r="AD325" s="13" t="e">
        <f t="shared" si="48"/>
        <v>#N/A</v>
      </c>
      <c r="AE325" s="13" t="e">
        <f t="shared" si="49"/>
        <v>#N/A</v>
      </c>
      <c r="AF325" s="13" t="e">
        <f t="shared" si="50"/>
        <v>#N/A</v>
      </c>
      <c r="AG325" s="13" t="e">
        <f t="shared" si="51"/>
        <v>#N/A</v>
      </c>
    </row>
    <row r="326" spans="2:33" x14ac:dyDescent="0.3">
      <c r="B326" s="1" t="e">
        <f t="shared" si="44"/>
        <v>#N/A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1" t="str">
        <f t="shared" si="52"/>
        <v/>
      </c>
      <c r="W326" s="1" t="str">
        <f t="shared" si="53"/>
        <v/>
      </c>
      <c r="X326" s="1" t="str">
        <f t="shared" si="53"/>
        <v/>
      </c>
      <c r="Y326" s="1" t="str">
        <f t="shared" si="53"/>
        <v/>
      </c>
      <c r="Z326" s="1" t="e">
        <f t="shared" si="54"/>
        <v>#N/A</v>
      </c>
      <c r="AA326" s="3">
        <f t="shared" si="45"/>
        <v>0</v>
      </c>
      <c r="AB326" s="13" t="e">
        <f t="shared" si="46"/>
        <v>#N/A</v>
      </c>
      <c r="AC326" s="13" t="e">
        <f t="shared" si="47"/>
        <v>#N/A</v>
      </c>
      <c r="AD326" s="13" t="e">
        <f t="shared" si="48"/>
        <v>#N/A</v>
      </c>
      <c r="AE326" s="13" t="e">
        <f t="shared" si="49"/>
        <v>#N/A</v>
      </c>
      <c r="AF326" s="13" t="e">
        <f t="shared" si="50"/>
        <v>#N/A</v>
      </c>
      <c r="AG326" s="13" t="e">
        <f t="shared" si="51"/>
        <v>#N/A</v>
      </c>
    </row>
    <row r="327" spans="2:33" x14ac:dyDescent="0.3">
      <c r="B327" s="1" t="e">
        <f t="shared" si="44"/>
        <v>#N/A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1" t="str">
        <f t="shared" si="52"/>
        <v/>
      </c>
      <c r="W327" s="1" t="str">
        <f t="shared" si="53"/>
        <v/>
      </c>
      <c r="X327" s="1" t="str">
        <f t="shared" si="53"/>
        <v/>
      </c>
      <c r="Y327" s="1" t="str">
        <f t="shared" si="53"/>
        <v/>
      </c>
      <c r="Z327" s="1" t="e">
        <f t="shared" si="54"/>
        <v>#N/A</v>
      </c>
      <c r="AA327" s="3">
        <f t="shared" si="45"/>
        <v>0</v>
      </c>
      <c r="AB327" s="13" t="e">
        <f t="shared" si="46"/>
        <v>#N/A</v>
      </c>
      <c r="AC327" s="13" t="e">
        <f t="shared" si="47"/>
        <v>#N/A</v>
      </c>
      <c r="AD327" s="13" t="e">
        <f t="shared" si="48"/>
        <v>#N/A</v>
      </c>
      <c r="AE327" s="13" t="e">
        <f t="shared" si="49"/>
        <v>#N/A</v>
      </c>
      <c r="AF327" s="13" t="e">
        <f t="shared" si="50"/>
        <v>#N/A</v>
      </c>
      <c r="AG327" s="13" t="e">
        <f t="shared" si="51"/>
        <v>#N/A</v>
      </c>
    </row>
    <row r="328" spans="2:33" x14ac:dyDescent="0.3">
      <c r="B328" s="1" t="e">
        <f t="shared" ref="B328:B367" si="55">IF(C328="",NA(),E328+G328+H328+I328)</f>
        <v>#N/A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1" t="str">
        <f t="shared" si="52"/>
        <v/>
      </c>
      <c r="W328" s="1" t="str">
        <f t="shared" si="53"/>
        <v/>
      </c>
      <c r="X328" s="1" t="str">
        <f t="shared" si="53"/>
        <v/>
      </c>
      <c r="Y328" s="1" t="str">
        <f t="shared" si="53"/>
        <v/>
      </c>
      <c r="Z328" s="1" t="e">
        <f t="shared" si="54"/>
        <v>#N/A</v>
      </c>
      <c r="AA328" s="3">
        <f t="shared" si="45"/>
        <v>0</v>
      </c>
      <c r="AB328" s="13" t="e">
        <f t="shared" ref="AB328:AB367" si="56">IF(OR(ISNA(B328),B328=0),NA(),I328/B328)</f>
        <v>#N/A</v>
      </c>
      <c r="AC328" s="13" t="e">
        <f t="shared" ref="AC328:AC367" si="57">IF(OR(ISNA(B328),B328=0),NA(),B328/$AC$5)</f>
        <v>#N/A</v>
      </c>
      <c r="AD328" s="13" t="e">
        <f t="shared" ref="AD328:AD367" si="58">IF(OR(ISNA(B328),B328=0),NA(),E328/$AC$5)</f>
        <v>#N/A</v>
      </c>
      <c r="AE328" s="13" t="e">
        <f t="shared" ref="AE328:AE367" si="59">IF(OR(ISNA(B328),B328=0),NA(),G328/$AC$5)</f>
        <v>#N/A</v>
      </c>
      <c r="AF328" s="13" t="e">
        <f t="shared" ref="AF328:AF367" si="60">IF(OR(ISNA(B328),B328=0),NA(),I328/$AC$5)</f>
        <v>#N/A</v>
      </c>
      <c r="AG328" s="13" t="e">
        <f t="shared" ref="AG328:AG367" si="61">+IF(OR(ISNA(B328),B328=0),NA(),Z328/$AC$5)</f>
        <v>#N/A</v>
      </c>
    </row>
    <row r="329" spans="2:33" x14ac:dyDescent="0.3">
      <c r="B329" s="1" t="e">
        <f t="shared" si="55"/>
        <v>#N/A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1" t="str">
        <f t="shared" si="52"/>
        <v/>
      </c>
      <c r="W329" s="1" t="str">
        <f t="shared" si="53"/>
        <v/>
      </c>
      <c r="X329" s="1" t="str">
        <f t="shared" si="53"/>
        <v/>
      </c>
      <c r="Y329" s="1" t="str">
        <f t="shared" si="53"/>
        <v/>
      </c>
      <c r="Z329" s="1" t="e">
        <f t="shared" si="54"/>
        <v>#N/A</v>
      </c>
      <c r="AA329" s="3">
        <f t="shared" ref="AA329:AA367" si="62">$B$2*K329*$B$1</f>
        <v>0</v>
      </c>
      <c r="AB329" s="13" t="e">
        <f t="shared" si="56"/>
        <v>#N/A</v>
      </c>
      <c r="AC329" s="13" t="e">
        <f t="shared" si="57"/>
        <v>#N/A</v>
      </c>
      <c r="AD329" s="13" t="e">
        <f t="shared" si="58"/>
        <v>#N/A</v>
      </c>
      <c r="AE329" s="13" t="e">
        <f t="shared" si="59"/>
        <v>#N/A</v>
      </c>
      <c r="AF329" s="13" t="e">
        <f t="shared" si="60"/>
        <v>#N/A</v>
      </c>
      <c r="AG329" s="13" t="e">
        <f t="shared" si="61"/>
        <v>#N/A</v>
      </c>
    </row>
    <row r="330" spans="2:33" x14ac:dyDescent="0.3">
      <c r="B330" s="1" t="e">
        <f t="shared" si="55"/>
        <v>#N/A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1" t="str">
        <f t="shared" ref="V330:V367" si="63">IF($C330="","",E330-E329)</f>
        <v/>
      </c>
      <c r="W330" s="1" t="str">
        <f t="shared" ref="W330:Y367" si="64">IF($C330="","",G330-G329)</f>
        <v/>
      </c>
      <c r="X330" s="1" t="str">
        <f t="shared" si="64"/>
        <v/>
      </c>
      <c r="Y330" s="1" t="str">
        <f t="shared" si="64"/>
        <v/>
      </c>
      <c r="Z330" s="1" t="e">
        <f t="shared" ref="Z330:Z367" si="65">IF(OR($C330="",ISNA($C330)),NA(),V330+W330+X330+Y330)</f>
        <v>#N/A</v>
      </c>
      <c r="AA330" s="3">
        <f t="shared" si="62"/>
        <v>0</v>
      </c>
      <c r="AB330" s="13" t="e">
        <f t="shared" si="56"/>
        <v>#N/A</v>
      </c>
      <c r="AC330" s="13" t="e">
        <f t="shared" si="57"/>
        <v>#N/A</v>
      </c>
      <c r="AD330" s="13" t="e">
        <f t="shared" si="58"/>
        <v>#N/A</v>
      </c>
      <c r="AE330" s="13" t="e">
        <f t="shared" si="59"/>
        <v>#N/A</v>
      </c>
      <c r="AF330" s="13" t="e">
        <f t="shared" si="60"/>
        <v>#N/A</v>
      </c>
      <c r="AG330" s="13" t="e">
        <f t="shared" si="61"/>
        <v>#N/A</v>
      </c>
    </row>
    <row r="331" spans="2:33" x14ac:dyDescent="0.3">
      <c r="B331" s="1" t="e">
        <f t="shared" si="55"/>
        <v>#N/A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1" t="str">
        <f t="shared" si="63"/>
        <v/>
      </c>
      <c r="W331" s="1" t="str">
        <f t="shared" si="64"/>
        <v/>
      </c>
      <c r="X331" s="1" t="str">
        <f t="shared" si="64"/>
        <v/>
      </c>
      <c r="Y331" s="1" t="str">
        <f t="shared" si="64"/>
        <v/>
      </c>
      <c r="Z331" s="1" t="e">
        <f t="shared" si="65"/>
        <v>#N/A</v>
      </c>
      <c r="AA331" s="3">
        <f t="shared" si="62"/>
        <v>0</v>
      </c>
      <c r="AB331" s="13" t="e">
        <f t="shared" si="56"/>
        <v>#N/A</v>
      </c>
      <c r="AC331" s="13" t="e">
        <f t="shared" si="57"/>
        <v>#N/A</v>
      </c>
      <c r="AD331" s="13" t="e">
        <f t="shared" si="58"/>
        <v>#N/A</v>
      </c>
      <c r="AE331" s="13" t="e">
        <f t="shared" si="59"/>
        <v>#N/A</v>
      </c>
      <c r="AF331" s="13" t="e">
        <f t="shared" si="60"/>
        <v>#N/A</v>
      </c>
      <c r="AG331" s="13" t="e">
        <f t="shared" si="61"/>
        <v>#N/A</v>
      </c>
    </row>
    <row r="332" spans="2:33" x14ac:dyDescent="0.3">
      <c r="B332" s="1" t="e">
        <f t="shared" si="55"/>
        <v>#N/A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1" t="str">
        <f t="shared" si="63"/>
        <v/>
      </c>
      <c r="W332" s="1" t="str">
        <f t="shared" si="64"/>
        <v/>
      </c>
      <c r="X332" s="1" t="str">
        <f t="shared" si="64"/>
        <v/>
      </c>
      <c r="Y332" s="1" t="str">
        <f t="shared" si="64"/>
        <v/>
      </c>
      <c r="Z332" s="1" t="e">
        <f t="shared" si="65"/>
        <v>#N/A</v>
      </c>
      <c r="AA332" s="3">
        <f t="shared" si="62"/>
        <v>0</v>
      </c>
      <c r="AB332" s="13" t="e">
        <f t="shared" si="56"/>
        <v>#N/A</v>
      </c>
      <c r="AC332" s="13" t="e">
        <f t="shared" si="57"/>
        <v>#N/A</v>
      </c>
      <c r="AD332" s="13" t="e">
        <f t="shared" si="58"/>
        <v>#N/A</v>
      </c>
      <c r="AE332" s="13" t="e">
        <f t="shared" si="59"/>
        <v>#N/A</v>
      </c>
      <c r="AF332" s="13" t="e">
        <f t="shared" si="60"/>
        <v>#N/A</v>
      </c>
      <c r="AG332" s="13" t="e">
        <f t="shared" si="61"/>
        <v>#N/A</v>
      </c>
    </row>
    <row r="333" spans="2:33" x14ac:dyDescent="0.3">
      <c r="B333" s="1" t="e">
        <f t="shared" si="55"/>
        <v>#N/A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1" t="str">
        <f t="shared" si="63"/>
        <v/>
      </c>
      <c r="W333" s="1" t="str">
        <f t="shared" si="64"/>
        <v/>
      </c>
      <c r="X333" s="1" t="str">
        <f t="shared" si="64"/>
        <v/>
      </c>
      <c r="Y333" s="1" t="str">
        <f t="shared" si="64"/>
        <v/>
      </c>
      <c r="Z333" s="1" t="e">
        <f t="shared" si="65"/>
        <v>#N/A</v>
      </c>
      <c r="AA333" s="3">
        <f t="shared" si="62"/>
        <v>0</v>
      </c>
      <c r="AB333" s="13" t="e">
        <f t="shared" si="56"/>
        <v>#N/A</v>
      </c>
      <c r="AC333" s="13" t="e">
        <f t="shared" si="57"/>
        <v>#N/A</v>
      </c>
      <c r="AD333" s="13" t="e">
        <f t="shared" si="58"/>
        <v>#N/A</v>
      </c>
      <c r="AE333" s="13" t="e">
        <f t="shared" si="59"/>
        <v>#N/A</v>
      </c>
      <c r="AF333" s="13" t="e">
        <f t="shared" si="60"/>
        <v>#N/A</v>
      </c>
      <c r="AG333" s="13" t="e">
        <f t="shared" si="61"/>
        <v>#N/A</v>
      </c>
    </row>
    <row r="334" spans="2:33" x14ac:dyDescent="0.3">
      <c r="B334" s="1" t="e">
        <f t="shared" si="55"/>
        <v>#N/A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1" t="str">
        <f t="shared" si="63"/>
        <v/>
      </c>
      <c r="W334" s="1" t="str">
        <f t="shared" si="64"/>
        <v/>
      </c>
      <c r="X334" s="1" t="str">
        <f t="shared" si="64"/>
        <v/>
      </c>
      <c r="Y334" s="1" t="str">
        <f t="shared" si="64"/>
        <v/>
      </c>
      <c r="Z334" s="1" t="e">
        <f t="shared" si="65"/>
        <v>#N/A</v>
      </c>
      <c r="AA334" s="3">
        <f t="shared" si="62"/>
        <v>0</v>
      </c>
      <c r="AB334" s="13" t="e">
        <f t="shared" si="56"/>
        <v>#N/A</v>
      </c>
      <c r="AC334" s="13" t="e">
        <f t="shared" si="57"/>
        <v>#N/A</v>
      </c>
      <c r="AD334" s="13" t="e">
        <f t="shared" si="58"/>
        <v>#N/A</v>
      </c>
      <c r="AE334" s="13" t="e">
        <f t="shared" si="59"/>
        <v>#N/A</v>
      </c>
      <c r="AF334" s="13" t="e">
        <f t="shared" si="60"/>
        <v>#N/A</v>
      </c>
      <c r="AG334" s="13" t="e">
        <f t="shared" si="61"/>
        <v>#N/A</v>
      </c>
    </row>
    <row r="335" spans="2:33" x14ac:dyDescent="0.3">
      <c r="B335" s="1" t="e">
        <f t="shared" si="55"/>
        <v>#N/A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1" t="str">
        <f t="shared" si="63"/>
        <v/>
      </c>
      <c r="W335" s="1" t="str">
        <f t="shared" si="64"/>
        <v/>
      </c>
      <c r="X335" s="1" t="str">
        <f t="shared" si="64"/>
        <v/>
      </c>
      <c r="Y335" s="1" t="str">
        <f t="shared" si="64"/>
        <v/>
      </c>
      <c r="Z335" s="1" t="e">
        <f t="shared" si="65"/>
        <v>#N/A</v>
      </c>
      <c r="AA335" s="3">
        <f t="shared" si="62"/>
        <v>0</v>
      </c>
      <c r="AB335" s="13" t="e">
        <f t="shared" si="56"/>
        <v>#N/A</v>
      </c>
      <c r="AC335" s="13" t="e">
        <f t="shared" si="57"/>
        <v>#N/A</v>
      </c>
      <c r="AD335" s="13" t="e">
        <f t="shared" si="58"/>
        <v>#N/A</v>
      </c>
      <c r="AE335" s="13" t="e">
        <f t="shared" si="59"/>
        <v>#N/A</v>
      </c>
      <c r="AF335" s="13" t="e">
        <f t="shared" si="60"/>
        <v>#N/A</v>
      </c>
      <c r="AG335" s="13" t="e">
        <f t="shared" si="61"/>
        <v>#N/A</v>
      </c>
    </row>
    <row r="336" spans="2:33" x14ac:dyDescent="0.3">
      <c r="B336" s="1" t="e">
        <f t="shared" si="55"/>
        <v>#N/A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1" t="str">
        <f t="shared" si="63"/>
        <v/>
      </c>
      <c r="W336" s="1" t="str">
        <f t="shared" si="64"/>
        <v/>
      </c>
      <c r="X336" s="1" t="str">
        <f t="shared" si="64"/>
        <v/>
      </c>
      <c r="Y336" s="1" t="str">
        <f t="shared" si="64"/>
        <v/>
      </c>
      <c r="Z336" s="1" t="e">
        <f t="shared" si="65"/>
        <v>#N/A</v>
      </c>
      <c r="AA336" s="3">
        <f t="shared" si="62"/>
        <v>0</v>
      </c>
      <c r="AB336" s="13" t="e">
        <f t="shared" si="56"/>
        <v>#N/A</v>
      </c>
      <c r="AC336" s="13" t="e">
        <f t="shared" si="57"/>
        <v>#N/A</v>
      </c>
      <c r="AD336" s="13" t="e">
        <f t="shared" si="58"/>
        <v>#N/A</v>
      </c>
      <c r="AE336" s="13" t="e">
        <f t="shared" si="59"/>
        <v>#N/A</v>
      </c>
      <c r="AF336" s="13" t="e">
        <f t="shared" si="60"/>
        <v>#N/A</v>
      </c>
      <c r="AG336" s="13" t="e">
        <f t="shared" si="61"/>
        <v>#N/A</v>
      </c>
    </row>
    <row r="337" spans="2:33" x14ac:dyDescent="0.3">
      <c r="B337" s="1" t="e">
        <f t="shared" si="55"/>
        <v>#N/A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1" t="str">
        <f t="shared" si="63"/>
        <v/>
      </c>
      <c r="W337" s="1" t="str">
        <f t="shared" si="64"/>
        <v/>
      </c>
      <c r="X337" s="1" t="str">
        <f t="shared" si="64"/>
        <v/>
      </c>
      <c r="Y337" s="1" t="str">
        <f t="shared" si="64"/>
        <v/>
      </c>
      <c r="Z337" s="1" t="e">
        <f t="shared" si="65"/>
        <v>#N/A</v>
      </c>
      <c r="AA337" s="3">
        <f t="shared" si="62"/>
        <v>0</v>
      </c>
      <c r="AB337" s="13" t="e">
        <f t="shared" si="56"/>
        <v>#N/A</v>
      </c>
      <c r="AC337" s="13" t="e">
        <f t="shared" si="57"/>
        <v>#N/A</v>
      </c>
      <c r="AD337" s="13" t="e">
        <f t="shared" si="58"/>
        <v>#N/A</v>
      </c>
      <c r="AE337" s="13" t="e">
        <f t="shared" si="59"/>
        <v>#N/A</v>
      </c>
      <c r="AF337" s="13" t="e">
        <f t="shared" si="60"/>
        <v>#N/A</v>
      </c>
      <c r="AG337" s="13" t="e">
        <f t="shared" si="61"/>
        <v>#N/A</v>
      </c>
    </row>
    <row r="338" spans="2:33" x14ac:dyDescent="0.3">
      <c r="B338" s="1" t="e">
        <f t="shared" si="55"/>
        <v>#N/A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1" t="str">
        <f t="shared" si="63"/>
        <v/>
      </c>
      <c r="W338" s="1" t="str">
        <f t="shared" si="64"/>
        <v/>
      </c>
      <c r="X338" s="1" t="str">
        <f t="shared" si="64"/>
        <v/>
      </c>
      <c r="Y338" s="1" t="str">
        <f t="shared" si="64"/>
        <v/>
      </c>
      <c r="Z338" s="1" t="e">
        <f t="shared" si="65"/>
        <v>#N/A</v>
      </c>
      <c r="AA338" s="3">
        <f t="shared" si="62"/>
        <v>0</v>
      </c>
      <c r="AB338" s="13" t="e">
        <f t="shared" si="56"/>
        <v>#N/A</v>
      </c>
      <c r="AC338" s="13" t="e">
        <f t="shared" si="57"/>
        <v>#N/A</v>
      </c>
      <c r="AD338" s="13" t="e">
        <f t="shared" si="58"/>
        <v>#N/A</v>
      </c>
      <c r="AE338" s="13" t="e">
        <f t="shared" si="59"/>
        <v>#N/A</v>
      </c>
      <c r="AF338" s="13" t="e">
        <f t="shared" si="60"/>
        <v>#N/A</v>
      </c>
      <c r="AG338" s="13" t="e">
        <f t="shared" si="61"/>
        <v>#N/A</v>
      </c>
    </row>
    <row r="339" spans="2:33" x14ac:dyDescent="0.3">
      <c r="B339" s="1" t="e">
        <f t="shared" si="55"/>
        <v>#N/A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1" t="str">
        <f t="shared" si="63"/>
        <v/>
      </c>
      <c r="W339" s="1" t="str">
        <f t="shared" si="64"/>
        <v/>
      </c>
      <c r="X339" s="1" t="str">
        <f t="shared" si="64"/>
        <v/>
      </c>
      <c r="Y339" s="1" t="str">
        <f t="shared" si="64"/>
        <v/>
      </c>
      <c r="Z339" s="1" t="e">
        <f t="shared" si="65"/>
        <v>#N/A</v>
      </c>
      <c r="AA339" s="3">
        <f t="shared" si="62"/>
        <v>0</v>
      </c>
      <c r="AB339" s="13" t="e">
        <f t="shared" si="56"/>
        <v>#N/A</v>
      </c>
      <c r="AC339" s="13" t="e">
        <f t="shared" si="57"/>
        <v>#N/A</v>
      </c>
      <c r="AD339" s="13" t="e">
        <f t="shared" si="58"/>
        <v>#N/A</v>
      </c>
      <c r="AE339" s="13" t="e">
        <f t="shared" si="59"/>
        <v>#N/A</v>
      </c>
      <c r="AF339" s="13" t="e">
        <f t="shared" si="60"/>
        <v>#N/A</v>
      </c>
      <c r="AG339" s="13" t="e">
        <f t="shared" si="61"/>
        <v>#N/A</v>
      </c>
    </row>
    <row r="340" spans="2:33" x14ac:dyDescent="0.3">
      <c r="B340" s="1" t="e">
        <f t="shared" si="55"/>
        <v>#N/A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1" t="str">
        <f t="shared" si="63"/>
        <v/>
      </c>
      <c r="W340" s="1" t="str">
        <f t="shared" si="64"/>
        <v/>
      </c>
      <c r="X340" s="1" t="str">
        <f t="shared" si="64"/>
        <v/>
      </c>
      <c r="Y340" s="1" t="str">
        <f t="shared" si="64"/>
        <v/>
      </c>
      <c r="Z340" s="1" t="e">
        <f t="shared" si="65"/>
        <v>#N/A</v>
      </c>
      <c r="AA340" s="3">
        <f t="shared" si="62"/>
        <v>0</v>
      </c>
      <c r="AB340" s="13" t="e">
        <f t="shared" si="56"/>
        <v>#N/A</v>
      </c>
      <c r="AC340" s="13" t="e">
        <f t="shared" si="57"/>
        <v>#N/A</v>
      </c>
      <c r="AD340" s="13" t="e">
        <f t="shared" si="58"/>
        <v>#N/A</v>
      </c>
      <c r="AE340" s="13" t="e">
        <f t="shared" si="59"/>
        <v>#N/A</v>
      </c>
      <c r="AF340" s="13" t="e">
        <f t="shared" si="60"/>
        <v>#N/A</v>
      </c>
      <c r="AG340" s="13" t="e">
        <f t="shared" si="61"/>
        <v>#N/A</v>
      </c>
    </row>
    <row r="341" spans="2:33" x14ac:dyDescent="0.3">
      <c r="B341" s="1" t="e">
        <f t="shared" si="55"/>
        <v>#N/A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1" t="str">
        <f t="shared" si="63"/>
        <v/>
      </c>
      <c r="W341" s="1" t="str">
        <f t="shared" si="64"/>
        <v/>
      </c>
      <c r="X341" s="1" t="str">
        <f t="shared" si="64"/>
        <v/>
      </c>
      <c r="Y341" s="1" t="str">
        <f t="shared" si="64"/>
        <v/>
      </c>
      <c r="Z341" s="1" t="e">
        <f t="shared" si="65"/>
        <v>#N/A</v>
      </c>
      <c r="AA341" s="3">
        <f t="shared" si="62"/>
        <v>0</v>
      </c>
      <c r="AB341" s="13" t="e">
        <f t="shared" si="56"/>
        <v>#N/A</v>
      </c>
      <c r="AC341" s="13" t="e">
        <f t="shared" si="57"/>
        <v>#N/A</v>
      </c>
      <c r="AD341" s="13" t="e">
        <f t="shared" si="58"/>
        <v>#N/A</v>
      </c>
      <c r="AE341" s="13" t="e">
        <f t="shared" si="59"/>
        <v>#N/A</v>
      </c>
      <c r="AF341" s="13" t="e">
        <f t="shared" si="60"/>
        <v>#N/A</v>
      </c>
      <c r="AG341" s="13" t="e">
        <f t="shared" si="61"/>
        <v>#N/A</v>
      </c>
    </row>
    <row r="342" spans="2:33" x14ac:dyDescent="0.3">
      <c r="B342" s="1" t="e">
        <f t="shared" si="55"/>
        <v>#N/A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1" t="str">
        <f t="shared" si="63"/>
        <v/>
      </c>
      <c r="W342" s="1" t="str">
        <f t="shared" si="64"/>
        <v/>
      </c>
      <c r="X342" s="1" t="str">
        <f t="shared" si="64"/>
        <v/>
      </c>
      <c r="Y342" s="1" t="str">
        <f t="shared" si="64"/>
        <v/>
      </c>
      <c r="Z342" s="1" t="e">
        <f t="shared" si="65"/>
        <v>#N/A</v>
      </c>
      <c r="AA342" s="3">
        <f t="shared" si="62"/>
        <v>0</v>
      </c>
      <c r="AB342" s="13" t="e">
        <f t="shared" si="56"/>
        <v>#N/A</v>
      </c>
      <c r="AC342" s="13" t="e">
        <f t="shared" si="57"/>
        <v>#N/A</v>
      </c>
      <c r="AD342" s="13" t="e">
        <f t="shared" si="58"/>
        <v>#N/A</v>
      </c>
      <c r="AE342" s="13" t="e">
        <f t="shared" si="59"/>
        <v>#N/A</v>
      </c>
      <c r="AF342" s="13" t="e">
        <f t="shared" si="60"/>
        <v>#N/A</v>
      </c>
      <c r="AG342" s="13" t="e">
        <f t="shared" si="61"/>
        <v>#N/A</v>
      </c>
    </row>
    <row r="343" spans="2:33" x14ac:dyDescent="0.3">
      <c r="B343" s="1" t="e">
        <f t="shared" si="55"/>
        <v>#N/A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1" t="str">
        <f t="shared" si="63"/>
        <v/>
      </c>
      <c r="W343" s="1" t="str">
        <f t="shared" si="64"/>
        <v/>
      </c>
      <c r="X343" s="1" t="str">
        <f t="shared" si="64"/>
        <v/>
      </c>
      <c r="Y343" s="1" t="str">
        <f t="shared" si="64"/>
        <v/>
      </c>
      <c r="Z343" s="1" t="e">
        <f t="shared" si="65"/>
        <v>#N/A</v>
      </c>
      <c r="AA343" s="3">
        <f t="shared" si="62"/>
        <v>0</v>
      </c>
      <c r="AB343" s="13" t="e">
        <f t="shared" si="56"/>
        <v>#N/A</v>
      </c>
      <c r="AC343" s="13" t="e">
        <f t="shared" si="57"/>
        <v>#N/A</v>
      </c>
      <c r="AD343" s="13" t="e">
        <f t="shared" si="58"/>
        <v>#N/A</v>
      </c>
      <c r="AE343" s="13" t="e">
        <f t="shared" si="59"/>
        <v>#N/A</v>
      </c>
      <c r="AF343" s="13" t="e">
        <f t="shared" si="60"/>
        <v>#N/A</v>
      </c>
      <c r="AG343" s="13" t="e">
        <f t="shared" si="61"/>
        <v>#N/A</v>
      </c>
    </row>
    <row r="344" spans="2:33" x14ac:dyDescent="0.3">
      <c r="B344" s="1" t="e">
        <f t="shared" si="55"/>
        <v>#N/A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1" t="str">
        <f t="shared" si="63"/>
        <v/>
      </c>
      <c r="W344" s="1" t="str">
        <f t="shared" si="64"/>
        <v/>
      </c>
      <c r="X344" s="1" t="str">
        <f t="shared" si="64"/>
        <v/>
      </c>
      <c r="Y344" s="1" t="str">
        <f t="shared" si="64"/>
        <v/>
      </c>
      <c r="Z344" s="1" t="e">
        <f t="shared" si="65"/>
        <v>#N/A</v>
      </c>
      <c r="AA344" s="3">
        <f t="shared" si="62"/>
        <v>0</v>
      </c>
      <c r="AB344" s="13" t="e">
        <f t="shared" si="56"/>
        <v>#N/A</v>
      </c>
      <c r="AC344" s="13" t="e">
        <f t="shared" si="57"/>
        <v>#N/A</v>
      </c>
      <c r="AD344" s="13" t="e">
        <f t="shared" si="58"/>
        <v>#N/A</v>
      </c>
      <c r="AE344" s="13" t="e">
        <f t="shared" si="59"/>
        <v>#N/A</v>
      </c>
      <c r="AF344" s="13" t="e">
        <f t="shared" si="60"/>
        <v>#N/A</v>
      </c>
      <c r="AG344" s="13" t="e">
        <f t="shared" si="61"/>
        <v>#N/A</v>
      </c>
    </row>
    <row r="345" spans="2:33" x14ac:dyDescent="0.3">
      <c r="B345" s="1" t="e">
        <f t="shared" si="55"/>
        <v>#N/A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1" t="str">
        <f t="shared" si="63"/>
        <v/>
      </c>
      <c r="W345" s="1" t="str">
        <f t="shared" si="64"/>
        <v/>
      </c>
      <c r="X345" s="1" t="str">
        <f t="shared" si="64"/>
        <v/>
      </c>
      <c r="Y345" s="1" t="str">
        <f t="shared" si="64"/>
        <v/>
      </c>
      <c r="Z345" s="1" t="e">
        <f t="shared" si="65"/>
        <v>#N/A</v>
      </c>
      <c r="AA345" s="3">
        <f t="shared" si="62"/>
        <v>0</v>
      </c>
      <c r="AB345" s="13" t="e">
        <f t="shared" si="56"/>
        <v>#N/A</v>
      </c>
      <c r="AC345" s="13" t="e">
        <f t="shared" si="57"/>
        <v>#N/A</v>
      </c>
      <c r="AD345" s="13" t="e">
        <f t="shared" si="58"/>
        <v>#N/A</v>
      </c>
      <c r="AE345" s="13" t="e">
        <f t="shared" si="59"/>
        <v>#N/A</v>
      </c>
      <c r="AF345" s="13" t="e">
        <f t="shared" si="60"/>
        <v>#N/A</v>
      </c>
      <c r="AG345" s="13" t="e">
        <f t="shared" si="61"/>
        <v>#N/A</v>
      </c>
    </row>
    <row r="346" spans="2:33" x14ac:dyDescent="0.3">
      <c r="B346" s="1" t="e">
        <f t="shared" si="55"/>
        <v>#N/A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1" t="str">
        <f t="shared" si="63"/>
        <v/>
      </c>
      <c r="W346" s="1" t="str">
        <f t="shared" si="64"/>
        <v/>
      </c>
      <c r="X346" s="1" t="str">
        <f t="shared" si="64"/>
        <v/>
      </c>
      <c r="Y346" s="1" t="str">
        <f t="shared" si="64"/>
        <v/>
      </c>
      <c r="Z346" s="1" t="e">
        <f t="shared" si="65"/>
        <v>#N/A</v>
      </c>
      <c r="AA346" s="3">
        <f t="shared" si="62"/>
        <v>0</v>
      </c>
      <c r="AB346" s="13" t="e">
        <f t="shared" si="56"/>
        <v>#N/A</v>
      </c>
      <c r="AC346" s="13" t="e">
        <f t="shared" si="57"/>
        <v>#N/A</v>
      </c>
      <c r="AD346" s="13" t="e">
        <f t="shared" si="58"/>
        <v>#N/A</v>
      </c>
      <c r="AE346" s="13" t="e">
        <f t="shared" si="59"/>
        <v>#N/A</v>
      </c>
      <c r="AF346" s="13" t="e">
        <f t="shared" si="60"/>
        <v>#N/A</v>
      </c>
      <c r="AG346" s="13" t="e">
        <f t="shared" si="61"/>
        <v>#N/A</v>
      </c>
    </row>
    <row r="347" spans="2:33" x14ac:dyDescent="0.3">
      <c r="B347" s="1" t="e">
        <f t="shared" si="55"/>
        <v>#N/A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1" t="str">
        <f t="shared" si="63"/>
        <v/>
      </c>
      <c r="W347" s="1" t="str">
        <f t="shared" si="64"/>
        <v/>
      </c>
      <c r="X347" s="1" t="str">
        <f t="shared" si="64"/>
        <v/>
      </c>
      <c r="Y347" s="1" t="str">
        <f t="shared" si="64"/>
        <v/>
      </c>
      <c r="Z347" s="1" t="e">
        <f t="shared" si="65"/>
        <v>#N/A</v>
      </c>
      <c r="AA347" s="3">
        <f t="shared" si="62"/>
        <v>0</v>
      </c>
      <c r="AB347" s="13" t="e">
        <f t="shared" si="56"/>
        <v>#N/A</v>
      </c>
      <c r="AC347" s="13" t="e">
        <f t="shared" si="57"/>
        <v>#N/A</v>
      </c>
      <c r="AD347" s="13" t="e">
        <f t="shared" si="58"/>
        <v>#N/A</v>
      </c>
      <c r="AE347" s="13" t="e">
        <f t="shared" si="59"/>
        <v>#N/A</v>
      </c>
      <c r="AF347" s="13" t="e">
        <f t="shared" si="60"/>
        <v>#N/A</v>
      </c>
      <c r="AG347" s="13" t="e">
        <f t="shared" si="61"/>
        <v>#N/A</v>
      </c>
    </row>
    <row r="348" spans="2:33" x14ac:dyDescent="0.3">
      <c r="B348" s="1" t="e">
        <f t="shared" si="55"/>
        <v>#N/A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1" t="str">
        <f t="shared" si="63"/>
        <v/>
      </c>
      <c r="W348" s="1" t="str">
        <f t="shared" si="64"/>
        <v/>
      </c>
      <c r="X348" s="1" t="str">
        <f t="shared" si="64"/>
        <v/>
      </c>
      <c r="Y348" s="1" t="str">
        <f t="shared" si="64"/>
        <v/>
      </c>
      <c r="Z348" s="1" t="e">
        <f t="shared" si="65"/>
        <v>#N/A</v>
      </c>
      <c r="AA348" s="3">
        <f t="shared" si="62"/>
        <v>0</v>
      </c>
      <c r="AB348" s="13" t="e">
        <f t="shared" si="56"/>
        <v>#N/A</v>
      </c>
      <c r="AC348" s="13" t="e">
        <f t="shared" si="57"/>
        <v>#N/A</v>
      </c>
      <c r="AD348" s="13" t="e">
        <f t="shared" si="58"/>
        <v>#N/A</v>
      </c>
      <c r="AE348" s="13" t="e">
        <f t="shared" si="59"/>
        <v>#N/A</v>
      </c>
      <c r="AF348" s="13" t="e">
        <f t="shared" si="60"/>
        <v>#N/A</v>
      </c>
      <c r="AG348" s="13" t="e">
        <f t="shared" si="61"/>
        <v>#N/A</v>
      </c>
    </row>
    <row r="349" spans="2:33" x14ac:dyDescent="0.3">
      <c r="B349" s="1" t="e">
        <f t="shared" si="55"/>
        <v>#N/A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1" t="str">
        <f t="shared" si="63"/>
        <v/>
      </c>
      <c r="W349" s="1" t="str">
        <f t="shared" si="64"/>
        <v/>
      </c>
      <c r="X349" s="1" t="str">
        <f t="shared" si="64"/>
        <v/>
      </c>
      <c r="Y349" s="1" t="str">
        <f t="shared" si="64"/>
        <v/>
      </c>
      <c r="Z349" s="1" t="e">
        <f t="shared" si="65"/>
        <v>#N/A</v>
      </c>
      <c r="AA349" s="3">
        <f t="shared" si="62"/>
        <v>0</v>
      </c>
      <c r="AB349" s="13" t="e">
        <f t="shared" si="56"/>
        <v>#N/A</v>
      </c>
      <c r="AC349" s="13" t="e">
        <f t="shared" si="57"/>
        <v>#N/A</v>
      </c>
      <c r="AD349" s="13" t="e">
        <f t="shared" si="58"/>
        <v>#N/A</v>
      </c>
      <c r="AE349" s="13" t="e">
        <f t="shared" si="59"/>
        <v>#N/A</v>
      </c>
      <c r="AF349" s="13" t="e">
        <f t="shared" si="60"/>
        <v>#N/A</v>
      </c>
      <c r="AG349" s="13" t="e">
        <f t="shared" si="61"/>
        <v>#N/A</v>
      </c>
    </row>
    <row r="350" spans="2:33" x14ac:dyDescent="0.3">
      <c r="B350" s="1" t="e">
        <f t="shared" si="55"/>
        <v>#N/A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1" t="str">
        <f t="shared" si="63"/>
        <v/>
      </c>
      <c r="W350" s="1" t="str">
        <f t="shared" si="64"/>
        <v/>
      </c>
      <c r="X350" s="1" t="str">
        <f t="shared" si="64"/>
        <v/>
      </c>
      <c r="Y350" s="1" t="str">
        <f t="shared" si="64"/>
        <v/>
      </c>
      <c r="Z350" s="1" t="e">
        <f t="shared" si="65"/>
        <v>#N/A</v>
      </c>
      <c r="AA350" s="3">
        <f t="shared" si="62"/>
        <v>0</v>
      </c>
      <c r="AB350" s="13" t="e">
        <f t="shared" si="56"/>
        <v>#N/A</v>
      </c>
      <c r="AC350" s="13" t="e">
        <f t="shared" si="57"/>
        <v>#N/A</v>
      </c>
      <c r="AD350" s="13" t="e">
        <f t="shared" si="58"/>
        <v>#N/A</v>
      </c>
      <c r="AE350" s="13" t="e">
        <f t="shared" si="59"/>
        <v>#N/A</v>
      </c>
      <c r="AF350" s="13" t="e">
        <f t="shared" si="60"/>
        <v>#N/A</v>
      </c>
      <c r="AG350" s="13" t="e">
        <f t="shared" si="61"/>
        <v>#N/A</v>
      </c>
    </row>
    <row r="351" spans="2:33" x14ac:dyDescent="0.3">
      <c r="B351" s="1" t="e">
        <f t="shared" si="55"/>
        <v>#N/A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1" t="str">
        <f t="shared" si="63"/>
        <v/>
      </c>
      <c r="W351" s="1" t="str">
        <f t="shared" si="64"/>
        <v/>
      </c>
      <c r="X351" s="1" t="str">
        <f t="shared" si="64"/>
        <v/>
      </c>
      <c r="Y351" s="1" t="str">
        <f t="shared" si="64"/>
        <v/>
      </c>
      <c r="Z351" s="1" t="e">
        <f t="shared" si="65"/>
        <v>#N/A</v>
      </c>
      <c r="AA351" s="3">
        <f t="shared" si="62"/>
        <v>0</v>
      </c>
      <c r="AB351" s="13" t="e">
        <f t="shared" si="56"/>
        <v>#N/A</v>
      </c>
      <c r="AC351" s="13" t="e">
        <f t="shared" si="57"/>
        <v>#N/A</v>
      </c>
      <c r="AD351" s="13" t="e">
        <f t="shared" si="58"/>
        <v>#N/A</v>
      </c>
      <c r="AE351" s="13" t="e">
        <f t="shared" si="59"/>
        <v>#N/A</v>
      </c>
      <c r="AF351" s="13" t="e">
        <f t="shared" si="60"/>
        <v>#N/A</v>
      </c>
      <c r="AG351" s="13" t="e">
        <f t="shared" si="61"/>
        <v>#N/A</v>
      </c>
    </row>
    <row r="352" spans="2:33" x14ac:dyDescent="0.3">
      <c r="B352" s="1" t="e">
        <f t="shared" si="55"/>
        <v>#N/A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1" t="str">
        <f t="shared" si="63"/>
        <v/>
      </c>
      <c r="W352" s="1" t="str">
        <f t="shared" si="64"/>
        <v/>
      </c>
      <c r="X352" s="1" t="str">
        <f t="shared" si="64"/>
        <v/>
      </c>
      <c r="Y352" s="1" t="str">
        <f t="shared" si="64"/>
        <v/>
      </c>
      <c r="Z352" s="1" t="e">
        <f t="shared" si="65"/>
        <v>#N/A</v>
      </c>
      <c r="AA352" s="3">
        <f t="shared" si="62"/>
        <v>0</v>
      </c>
      <c r="AB352" s="13" t="e">
        <f t="shared" si="56"/>
        <v>#N/A</v>
      </c>
      <c r="AC352" s="13" t="e">
        <f t="shared" si="57"/>
        <v>#N/A</v>
      </c>
      <c r="AD352" s="13" t="e">
        <f t="shared" si="58"/>
        <v>#N/A</v>
      </c>
      <c r="AE352" s="13" t="e">
        <f t="shared" si="59"/>
        <v>#N/A</v>
      </c>
      <c r="AF352" s="13" t="e">
        <f t="shared" si="60"/>
        <v>#N/A</v>
      </c>
      <c r="AG352" s="13" t="e">
        <f t="shared" si="61"/>
        <v>#N/A</v>
      </c>
    </row>
    <row r="353" spans="2:33" x14ac:dyDescent="0.3">
      <c r="B353" s="1" t="e">
        <f t="shared" si="55"/>
        <v>#N/A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1" t="str">
        <f t="shared" si="63"/>
        <v/>
      </c>
      <c r="W353" s="1" t="str">
        <f t="shared" si="64"/>
        <v/>
      </c>
      <c r="X353" s="1" t="str">
        <f t="shared" si="64"/>
        <v/>
      </c>
      <c r="Y353" s="1" t="str">
        <f t="shared" si="64"/>
        <v/>
      </c>
      <c r="Z353" s="1" t="e">
        <f t="shared" si="65"/>
        <v>#N/A</v>
      </c>
      <c r="AA353" s="3">
        <f t="shared" si="62"/>
        <v>0</v>
      </c>
      <c r="AB353" s="13" t="e">
        <f t="shared" si="56"/>
        <v>#N/A</v>
      </c>
      <c r="AC353" s="13" t="e">
        <f t="shared" si="57"/>
        <v>#N/A</v>
      </c>
      <c r="AD353" s="13" t="e">
        <f t="shared" si="58"/>
        <v>#N/A</v>
      </c>
      <c r="AE353" s="13" t="e">
        <f t="shared" si="59"/>
        <v>#N/A</v>
      </c>
      <c r="AF353" s="13" t="e">
        <f t="shared" si="60"/>
        <v>#N/A</v>
      </c>
      <c r="AG353" s="13" t="e">
        <f t="shared" si="61"/>
        <v>#N/A</v>
      </c>
    </row>
    <row r="354" spans="2:33" x14ac:dyDescent="0.3">
      <c r="B354" s="1" t="e">
        <f t="shared" si="55"/>
        <v>#N/A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1" t="str">
        <f t="shared" si="63"/>
        <v/>
      </c>
      <c r="W354" s="1" t="str">
        <f t="shared" si="64"/>
        <v/>
      </c>
      <c r="X354" s="1" t="str">
        <f t="shared" si="64"/>
        <v/>
      </c>
      <c r="Y354" s="1" t="str">
        <f t="shared" si="64"/>
        <v/>
      </c>
      <c r="Z354" s="1" t="e">
        <f t="shared" si="65"/>
        <v>#N/A</v>
      </c>
      <c r="AA354" s="3">
        <f t="shared" si="62"/>
        <v>0</v>
      </c>
      <c r="AB354" s="13" t="e">
        <f t="shared" si="56"/>
        <v>#N/A</v>
      </c>
      <c r="AC354" s="13" t="e">
        <f t="shared" si="57"/>
        <v>#N/A</v>
      </c>
      <c r="AD354" s="13" t="e">
        <f t="shared" si="58"/>
        <v>#N/A</v>
      </c>
      <c r="AE354" s="13" t="e">
        <f t="shared" si="59"/>
        <v>#N/A</v>
      </c>
      <c r="AF354" s="13" t="e">
        <f t="shared" si="60"/>
        <v>#N/A</v>
      </c>
      <c r="AG354" s="13" t="e">
        <f t="shared" si="61"/>
        <v>#N/A</v>
      </c>
    </row>
    <row r="355" spans="2:33" x14ac:dyDescent="0.3">
      <c r="B355" s="1" t="e">
        <f t="shared" si="55"/>
        <v>#N/A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1" t="str">
        <f t="shared" si="63"/>
        <v/>
      </c>
      <c r="W355" s="1" t="str">
        <f t="shared" si="64"/>
        <v/>
      </c>
      <c r="X355" s="1" t="str">
        <f t="shared" si="64"/>
        <v/>
      </c>
      <c r="Y355" s="1" t="str">
        <f t="shared" si="64"/>
        <v/>
      </c>
      <c r="Z355" s="1" t="e">
        <f t="shared" si="65"/>
        <v>#N/A</v>
      </c>
      <c r="AA355" s="3">
        <f t="shared" si="62"/>
        <v>0</v>
      </c>
      <c r="AB355" s="13" t="e">
        <f t="shared" si="56"/>
        <v>#N/A</v>
      </c>
      <c r="AC355" s="13" t="e">
        <f t="shared" si="57"/>
        <v>#N/A</v>
      </c>
      <c r="AD355" s="13" t="e">
        <f t="shared" si="58"/>
        <v>#N/A</v>
      </c>
      <c r="AE355" s="13" t="e">
        <f t="shared" si="59"/>
        <v>#N/A</v>
      </c>
      <c r="AF355" s="13" t="e">
        <f t="shared" si="60"/>
        <v>#N/A</v>
      </c>
      <c r="AG355" s="13" t="e">
        <f t="shared" si="61"/>
        <v>#N/A</v>
      </c>
    </row>
    <row r="356" spans="2:33" x14ac:dyDescent="0.3">
      <c r="B356" s="1" t="e">
        <f t="shared" si="55"/>
        <v>#N/A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1" t="str">
        <f t="shared" si="63"/>
        <v/>
      </c>
      <c r="W356" s="1" t="str">
        <f t="shared" si="64"/>
        <v/>
      </c>
      <c r="X356" s="1" t="str">
        <f t="shared" si="64"/>
        <v/>
      </c>
      <c r="Y356" s="1" t="str">
        <f t="shared" si="64"/>
        <v/>
      </c>
      <c r="Z356" s="1" t="e">
        <f t="shared" si="65"/>
        <v>#N/A</v>
      </c>
      <c r="AA356" s="3">
        <f t="shared" si="62"/>
        <v>0</v>
      </c>
      <c r="AB356" s="13" t="e">
        <f t="shared" si="56"/>
        <v>#N/A</v>
      </c>
      <c r="AC356" s="13" t="e">
        <f t="shared" si="57"/>
        <v>#N/A</v>
      </c>
      <c r="AD356" s="13" t="e">
        <f t="shared" si="58"/>
        <v>#N/A</v>
      </c>
      <c r="AE356" s="13" t="e">
        <f t="shared" si="59"/>
        <v>#N/A</v>
      </c>
      <c r="AF356" s="13" t="e">
        <f t="shared" si="60"/>
        <v>#N/A</v>
      </c>
      <c r="AG356" s="13" t="e">
        <f t="shared" si="61"/>
        <v>#N/A</v>
      </c>
    </row>
    <row r="357" spans="2:33" x14ac:dyDescent="0.3">
      <c r="B357" s="1" t="e">
        <f t="shared" si="55"/>
        <v>#N/A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1" t="str">
        <f t="shared" si="63"/>
        <v/>
      </c>
      <c r="W357" s="1" t="str">
        <f t="shared" si="64"/>
        <v/>
      </c>
      <c r="X357" s="1" t="str">
        <f t="shared" si="64"/>
        <v/>
      </c>
      <c r="Y357" s="1" t="str">
        <f t="shared" si="64"/>
        <v/>
      </c>
      <c r="Z357" s="1" t="e">
        <f t="shared" si="65"/>
        <v>#N/A</v>
      </c>
      <c r="AA357" s="3">
        <f t="shared" si="62"/>
        <v>0</v>
      </c>
      <c r="AB357" s="13" t="e">
        <f t="shared" si="56"/>
        <v>#N/A</v>
      </c>
      <c r="AC357" s="13" t="e">
        <f t="shared" si="57"/>
        <v>#N/A</v>
      </c>
      <c r="AD357" s="13" t="e">
        <f t="shared" si="58"/>
        <v>#N/A</v>
      </c>
      <c r="AE357" s="13" t="e">
        <f t="shared" si="59"/>
        <v>#N/A</v>
      </c>
      <c r="AF357" s="13" t="e">
        <f t="shared" si="60"/>
        <v>#N/A</v>
      </c>
      <c r="AG357" s="13" t="e">
        <f t="shared" si="61"/>
        <v>#N/A</v>
      </c>
    </row>
    <row r="358" spans="2:33" x14ac:dyDescent="0.3">
      <c r="B358" s="1" t="e">
        <f t="shared" si="55"/>
        <v>#N/A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1" t="str">
        <f t="shared" si="63"/>
        <v/>
      </c>
      <c r="W358" s="1" t="str">
        <f t="shared" si="64"/>
        <v/>
      </c>
      <c r="X358" s="1" t="str">
        <f t="shared" si="64"/>
        <v/>
      </c>
      <c r="Y358" s="1" t="str">
        <f t="shared" si="64"/>
        <v/>
      </c>
      <c r="Z358" s="1" t="e">
        <f t="shared" si="65"/>
        <v>#N/A</v>
      </c>
      <c r="AA358" s="3">
        <f t="shared" si="62"/>
        <v>0</v>
      </c>
      <c r="AB358" s="13" t="e">
        <f t="shared" si="56"/>
        <v>#N/A</v>
      </c>
      <c r="AC358" s="13" t="e">
        <f t="shared" si="57"/>
        <v>#N/A</v>
      </c>
      <c r="AD358" s="13" t="e">
        <f t="shared" si="58"/>
        <v>#N/A</v>
      </c>
      <c r="AE358" s="13" t="e">
        <f t="shared" si="59"/>
        <v>#N/A</v>
      </c>
      <c r="AF358" s="13" t="e">
        <f t="shared" si="60"/>
        <v>#N/A</v>
      </c>
      <c r="AG358" s="13" t="e">
        <f t="shared" si="61"/>
        <v>#N/A</v>
      </c>
    </row>
    <row r="359" spans="2:33" x14ac:dyDescent="0.3">
      <c r="B359" s="1" t="e">
        <f t="shared" si="55"/>
        <v>#N/A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1" t="str">
        <f t="shared" si="63"/>
        <v/>
      </c>
      <c r="W359" s="1" t="str">
        <f t="shared" si="64"/>
        <v/>
      </c>
      <c r="X359" s="1" t="str">
        <f t="shared" si="64"/>
        <v/>
      </c>
      <c r="Y359" s="1" t="str">
        <f t="shared" si="64"/>
        <v/>
      </c>
      <c r="Z359" s="1" t="e">
        <f t="shared" si="65"/>
        <v>#N/A</v>
      </c>
      <c r="AA359" s="3">
        <f t="shared" si="62"/>
        <v>0</v>
      </c>
      <c r="AB359" s="13" t="e">
        <f t="shared" si="56"/>
        <v>#N/A</v>
      </c>
      <c r="AC359" s="13" t="e">
        <f t="shared" si="57"/>
        <v>#N/A</v>
      </c>
      <c r="AD359" s="13" t="e">
        <f t="shared" si="58"/>
        <v>#N/A</v>
      </c>
      <c r="AE359" s="13" t="e">
        <f t="shared" si="59"/>
        <v>#N/A</v>
      </c>
      <c r="AF359" s="13" t="e">
        <f t="shared" si="60"/>
        <v>#N/A</v>
      </c>
      <c r="AG359" s="13" t="e">
        <f t="shared" si="61"/>
        <v>#N/A</v>
      </c>
    </row>
    <row r="360" spans="2:33" x14ac:dyDescent="0.3">
      <c r="B360" s="1" t="e">
        <f t="shared" si="55"/>
        <v>#N/A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1" t="str">
        <f t="shared" si="63"/>
        <v/>
      </c>
      <c r="W360" s="1" t="str">
        <f t="shared" si="64"/>
        <v/>
      </c>
      <c r="X360" s="1" t="str">
        <f t="shared" si="64"/>
        <v/>
      </c>
      <c r="Y360" s="1" t="str">
        <f t="shared" si="64"/>
        <v/>
      </c>
      <c r="Z360" s="1" t="e">
        <f t="shared" si="65"/>
        <v>#N/A</v>
      </c>
      <c r="AA360" s="3">
        <f t="shared" si="62"/>
        <v>0</v>
      </c>
      <c r="AB360" s="13" t="e">
        <f t="shared" si="56"/>
        <v>#N/A</v>
      </c>
      <c r="AC360" s="13" t="e">
        <f t="shared" si="57"/>
        <v>#N/A</v>
      </c>
      <c r="AD360" s="13" t="e">
        <f t="shared" si="58"/>
        <v>#N/A</v>
      </c>
      <c r="AE360" s="13" t="e">
        <f t="shared" si="59"/>
        <v>#N/A</v>
      </c>
      <c r="AF360" s="13" t="e">
        <f t="shared" si="60"/>
        <v>#N/A</v>
      </c>
      <c r="AG360" s="13" t="e">
        <f t="shared" si="61"/>
        <v>#N/A</v>
      </c>
    </row>
    <row r="361" spans="2:33" x14ac:dyDescent="0.3">
      <c r="B361" s="1" t="e">
        <f t="shared" si="55"/>
        <v>#N/A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1" t="str">
        <f t="shared" si="63"/>
        <v/>
      </c>
      <c r="W361" s="1" t="str">
        <f t="shared" si="64"/>
        <v/>
      </c>
      <c r="X361" s="1" t="str">
        <f t="shared" si="64"/>
        <v/>
      </c>
      <c r="Y361" s="1" t="str">
        <f t="shared" si="64"/>
        <v/>
      </c>
      <c r="Z361" s="1" t="e">
        <f t="shared" si="65"/>
        <v>#N/A</v>
      </c>
      <c r="AA361" s="3">
        <f t="shared" si="62"/>
        <v>0</v>
      </c>
      <c r="AB361" s="13" t="e">
        <f t="shared" si="56"/>
        <v>#N/A</v>
      </c>
      <c r="AC361" s="13" t="e">
        <f t="shared" si="57"/>
        <v>#N/A</v>
      </c>
      <c r="AD361" s="13" t="e">
        <f t="shared" si="58"/>
        <v>#N/A</v>
      </c>
      <c r="AE361" s="13" t="e">
        <f t="shared" si="59"/>
        <v>#N/A</v>
      </c>
      <c r="AF361" s="13" t="e">
        <f t="shared" si="60"/>
        <v>#N/A</v>
      </c>
      <c r="AG361" s="13" t="e">
        <f t="shared" si="61"/>
        <v>#N/A</v>
      </c>
    </row>
    <row r="362" spans="2:33" x14ac:dyDescent="0.3">
      <c r="B362" s="1" t="e">
        <f t="shared" si="55"/>
        <v>#N/A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1" t="str">
        <f t="shared" si="63"/>
        <v/>
      </c>
      <c r="W362" s="1" t="str">
        <f t="shared" si="64"/>
        <v/>
      </c>
      <c r="X362" s="1" t="str">
        <f t="shared" si="64"/>
        <v/>
      </c>
      <c r="Y362" s="1" t="str">
        <f t="shared" si="64"/>
        <v/>
      </c>
      <c r="Z362" s="1" t="e">
        <f t="shared" si="65"/>
        <v>#N/A</v>
      </c>
      <c r="AA362" s="3">
        <f t="shared" si="62"/>
        <v>0</v>
      </c>
      <c r="AB362" s="13" t="e">
        <f t="shared" si="56"/>
        <v>#N/A</v>
      </c>
      <c r="AC362" s="13" t="e">
        <f t="shared" si="57"/>
        <v>#N/A</v>
      </c>
      <c r="AD362" s="13" t="e">
        <f t="shared" si="58"/>
        <v>#N/A</v>
      </c>
      <c r="AE362" s="13" t="e">
        <f t="shared" si="59"/>
        <v>#N/A</v>
      </c>
      <c r="AF362" s="13" t="e">
        <f t="shared" si="60"/>
        <v>#N/A</v>
      </c>
      <c r="AG362" s="13" t="e">
        <f t="shared" si="61"/>
        <v>#N/A</v>
      </c>
    </row>
    <row r="363" spans="2:33" x14ac:dyDescent="0.3">
      <c r="B363" s="1" t="e">
        <f t="shared" si="55"/>
        <v>#N/A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1" t="str">
        <f t="shared" si="63"/>
        <v/>
      </c>
      <c r="W363" s="1" t="str">
        <f t="shared" si="64"/>
        <v/>
      </c>
      <c r="X363" s="1" t="str">
        <f t="shared" si="64"/>
        <v/>
      </c>
      <c r="Y363" s="1" t="str">
        <f t="shared" si="64"/>
        <v/>
      </c>
      <c r="Z363" s="1" t="e">
        <f t="shared" si="65"/>
        <v>#N/A</v>
      </c>
      <c r="AA363" s="3">
        <f t="shared" si="62"/>
        <v>0</v>
      </c>
      <c r="AB363" s="13" t="e">
        <f t="shared" si="56"/>
        <v>#N/A</v>
      </c>
      <c r="AC363" s="13" t="e">
        <f t="shared" si="57"/>
        <v>#N/A</v>
      </c>
      <c r="AD363" s="13" t="e">
        <f t="shared" si="58"/>
        <v>#N/A</v>
      </c>
      <c r="AE363" s="13" t="e">
        <f t="shared" si="59"/>
        <v>#N/A</v>
      </c>
      <c r="AF363" s="13" t="e">
        <f t="shared" si="60"/>
        <v>#N/A</v>
      </c>
      <c r="AG363" s="13" t="e">
        <f t="shared" si="61"/>
        <v>#N/A</v>
      </c>
    </row>
    <row r="364" spans="2:33" x14ac:dyDescent="0.3">
      <c r="B364" s="1" t="e">
        <f t="shared" si="55"/>
        <v>#N/A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1" t="str">
        <f t="shared" si="63"/>
        <v/>
      </c>
      <c r="W364" s="1" t="str">
        <f t="shared" si="64"/>
        <v/>
      </c>
      <c r="X364" s="1" t="str">
        <f t="shared" si="64"/>
        <v/>
      </c>
      <c r="Y364" s="1" t="str">
        <f t="shared" si="64"/>
        <v/>
      </c>
      <c r="Z364" s="1" t="e">
        <f t="shared" si="65"/>
        <v>#N/A</v>
      </c>
      <c r="AA364" s="3">
        <f t="shared" si="62"/>
        <v>0</v>
      </c>
      <c r="AB364" s="13" t="e">
        <f t="shared" si="56"/>
        <v>#N/A</v>
      </c>
      <c r="AC364" s="13" t="e">
        <f t="shared" si="57"/>
        <v>#N/A</v>
      </c>
      <c r="AD364" s="13" t="e">
        <f t="shared" si="58"/>
        <v>#N/A</v>
      </c>
      <c r="AE364" s="13" t="e">
        <f t="shared" si="59"/>
        <v>#N/A</v>
      </c>
      <c r="AF364" s="13" t="e">
        <f t="shared" si="60"/>
        <v>#N/A</v>
      </c>
      <c r="AG364" s="13" t="e">
        <f t="shared" si="61"/>
        <v>#N/A</v>
      </c>
    </row>
    <row r="365" spans="2:33" x14ac:dyDescent="0.3">
      <c r="B365" s="1" t="e">
        <f t="shared" si="55"/>
        <v>#N/A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1" t="str">
        <f t="shared" si="63"/>
        <v/>
      </c>
      <c r="W365" s="1" t="str">
        <f t="shared" si="64"/>
        <v/>
      </c>
      <c r="X365" s="1" t="str">
        <f t="shared" si="64"/>
        <v/>
      </c>
      <c r="Y365" s="1" t="str">
        <f t="shared" si="64"/>
        <v/>
      </c>
      <c r="Z365" s="1" t="e">
        <f t="shared" si="65"/>
        <v>#N/A</v>
      </c>
      <c r="AA365" s="3">
        <f t="shared" si="62"/>
        <v>0</v>
      </c>
      <c r="AB365" s="13" t="e">
        <f t="shared" si="56"/>
        <v>#N/A</v>
      </c>
      <c r="AC365" s="13" t="e">
        <f t="shared" si="57"/>
        <v>#N/A</v>
      </c>
      <c r="AD365" s="13" t="e">
        <f t="shared" si="58"/>
        <v>#N/A</v>
      </c>
      <c r="AE365" s="13" t="e">
        <f t="shared" si="59"/>
        <v>#N/A</v>
      </c>
      <c r="AF365" s="13" t="e">
        <f t="shared" si="60"/>
        <v>#N/A</v>
      </c>
      <c r="AG365" s="13" t="e">
        <f t="shared" si="61"/>
        <v>#N/A</v>
      </c>
    </row>
    <row r="366" spans="2:33" x14ac:dyDescent="0.3">
      <c r="B366" s="1" t="e">
        <f t="shared" si="55"/>
        <v>#N/A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1" t="str">
        <f t="shared" si="63"/>
        <v/>
      </c>
      <c r="W366" s="1" t="str">
        <f t="shared" si="64"/>
        <v/>
      </c>
      <c r="X366" s="1" t="str">
        <f t="shared" si="64"/>
        <v/>
      </c>
      <c r="Y366" s="1" t="str">
        <f t="shared" si="64"/>
        <v/>
      </c>
      <c r="Z366" s="1" t="e">
        <f t="shared" si="65"/>
        <v>#N/A</v>
      </c>
      <c r="AA366" s="3">
        <f t="shared" si="62"/>
        <v>0</v>
      </c>
      <c r="AB366" s="13" t="e">
        <f t="shared" si="56"/>
        <v>#N/A</v>
      </c>
      <c r="AC366" s="13" t="e">
        <f t="shared" si="57"/>
        <v>#N/A</v>
      </c>
      <c r="AD366" s="13" t="e">
        <f t="shared" si="58"/>
        <v>#N/A</v>
      </c>
      <c r="AE366" s="13" t="e">
        <f t="shared" si="59"/>
        <v>#N/A</v>
      </c>
      <c r="AF366" s="13" t="e">
        <f t="shared" si="60"/>
        <v>#N/A</v>
      </c>
      <c r="AG366" s="13" t="e">
        <f t="shared" si="61"/>
        <v>#N/A</v>
      </c>
    </row>
    <row r="367" spans="2:33" x14ac:dyDescent="0.3">
      <c r="B367" s="1" t="e">
        <f t="shared" si="55"/>
        <v>#N/A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1" t="str">
        <f t="shared" si="63"/>
        <v/>
      </c>
      <c r="W367" s="1" t="str">
        <f t="shared" si="64"/>
        <v/>
      </c>
      <c r="X367" s="1" t="str">
        <f t="shared" si="64"/>
        <v/>
      </c>
      <c r="Y367" s="1" t="str">
        <f t="shared" si="64"/>
        <v/>
      </c>
      <c r="Z367" s="1" t="e">
        <f t="shared" si="65"/>
        <v>#N/A</v>
      </c>
      <c r="AA367" s="3">
        <f t="shared" si="62"/>
        <v>0</v>
      </c>
      <c r="AB367" s="13" t="e">
        <f t="shared" si="56"/>
        <v>#N/A</v>
      </c>
      <c r="AC367" s="13" t="e">
        <f t="shared" si="57"/>
        <v>#N/A</v>
      </c>
      <c r="AD367" s="13" t="e">
        <f t="shared" si="58"/>
        <v>#N/A</v>
      </c>
      <c r="AE367" s="13" t="e">
        <f t="shared" si="59"/>
        <v>#N/A</v>
      </c>
      <c r="AF367" s="13" t="e">
        <f t="shared" si="60"/>
        <v>#N/A</v>
      </c>
      <c r="AG367" s="13" t="e">
        <f t="shared" si="61"/>
        <v>#N/A</v>
      </c>
    </row>
    <row r="368" spans="2:33" x14ac:dyDescent="0.3"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</row>
    <row r="369" spans="3:21" x14ac:dyDescent="0.3"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</row>
    <row r="370" spans="3:21" x14ac:dyDescent="0.3"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</row>
    <row r="371" spans="3:21" x14ac:dyDescent="0.3"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</row>
    <row r="372" spans="3:21" x14ac:dyDescent="0.3"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</row>
    <row r="373" spans="3:21" x14ac:dyDescent="0.3"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</row>
    <row r="374" spans="3:21" x14ac:dyDescent="0.3"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</row>
    <row r="375" spans="3:21" x14ac:dyDescent="0.3"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</row>
    <row r="376" spans="3:21" x14ac:dyDescent="0.3"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</row>
    <row r="377" spans="3:21" x14ac:dyDescent="0.3"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</row>
    <row r="378" spans="3:21" x14ac:dyDescent="0.3"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</row>
    <row r="379" spans="3:21" x14ac:dyDescent="0.3"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</row>
    <row r="380" spans="3:21" x14ac:dyDescent="0.3"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</row>
    <row r="381" spans="3:21" x14ac:dyDescent="0.3"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</row>
    <row r="382" spans="3:21" x14ac:dyDescent="0.3"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</row>
    <row r="383" spans="3:21" x14ac:dyDescent="0.3"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</row>
    <row r="384" spans="3:21" x14ac:dyDescent="0.3"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</row>
    <row r="385" spans="3:21" x14ac:dyDescent="0.3"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</row>
    <row r="386" spans="3:21" x14ac:dyDescent="0.3"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</row>
    <row r="387" spans="3:21" x14ac:dyDescent="0.3"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</row>
    <row r="388" spans="3:21" x14ac:dyDescent="0.3"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</row>
    <row r="389" spans="3:21" x14ac:dyDescent="0.3"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</row>
    <row r="390" spans="3:21" x14ac:dyDescent="0.3"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</row>
    <row r="391" spans="3:21" x14ac:dyDescent="0.3"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</row>
    <row r="392" spans="3:21" x14ac:dyDescent="0.3"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</row>
    <row r="393" spans="3:21" x14ac:dyDescent="0.3"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</row>
    <row r="394" spans="3:21" x14ac:dyDescent="0.3"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</row>
    <row r="395" spans="3:21" x14ac:dyDescent="0.3"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</row>
    <row r="396" spans="3:21" x14ac:dyDescent="0.3"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</row>
    <row r="397" spans="3:21" x14ac:dyDescent="0.3"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</row>
    <row r="398" spans="3:21" x14ac:dyDescent="0.3"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</row>
    <row r="399" spans="3:21" x14ac:dyDescent="0.3"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</row>
    <row r="400" spans="3:21" x14ac:dyDescent="0.3"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</row>
    <row r="401" spans="3:21" x14ac:dyDescent="0.3"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</row>
    <row r="402" spans="3:21" x14ac:dyDescent="0.3"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</row>
    <row r="403" spans="3:21" x14ac:dyDescent="0.3"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</row>
    <row r="404" spans="3:21" x14ac:dyDescent="0.3"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</row>
    <row r="405" spans="3:21" x14ac:dyDescent="0.3"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</row>
    <row r="406" spans="3:21" x14ac:dyDescent="0.3"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</row>
    <row r="407" spans="3:21" x14ac:dyDescent="0.3"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</row>
    <row r="408" spans="3:21" x14ac:dyDescent="0.3"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</row>
    <row r="409" spans="3:21" x14ac:dyDescent="0.3"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</row>
    <row r="410" spans="3:21" x14ac:dyDescent="0.3"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</row>
    <row r="411" spans="3:21" x14ac:dyDescent="0.3"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</row>
    <row r="412" spans="3:21" x14ac:dyDescent="0.3"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</row>
    <row r="413" spans="3:21" x14ac:dyDescent="0.3"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</row>
    <row r="414" spans="3:21" x14ac:dyDescent="0.3"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</row>
    <row r="415" spans="3:21" x14ac:dyDescent="0.3"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</row>
    <row r="416" spans="3:21" x14ac:dyDescent="0.3"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</row>
    <row r="417" spans="3:21" x14ac:dyDescent="0.3"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</row>
    <row r="418" spans="3:21" x14ac:dyDescent="0.3"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</row>
    <row r="419" spans="3:21" x14ac:dyDescent="0.3"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</row>
    <row r="420" spans="3:21" x14ac:dyDescent="0.3"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</row>
    <row r="421" spans="3:21" x14ac:dyDescent="0.3"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</row>
    <row r="422" spans="3:21" x14ac:dyDescent="0.3"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</row>
    <row r="423" spans="3:21" x14ac:dyDescent="0.3"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</row>
    <row r="424" spans="3:21" x14ac:dyDescent="0.3"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</row>
    <row r="425" spans="3:21" x14ac:dyDescent="0.3"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</row>
    <row r="426" spans="3:21" x14ac:dyDescent="0.3"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</row>
    <row r="427" spans="3:21" x14ac:dyDescent="0.3"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</row>
    <row r="428" spans="3:21" x14ac:dyDescent="0.3"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</row>
    <row r="429" spans="3:21" x14ac:dyDescent="0.3"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</row>
    <row r="430" spans="3:21" x14ac:dyDescent="0.3"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</row>
    <row r="431" spans="3:21" x14ac:dyDescent="0.3"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</row>
    <row r="432" spans="3:21" x14ac:dyDescent="0.3"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</row>
    <row r="433" spans="3:21" x14ac:dyDescent="0.3"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</row>
    <row r="434" spans="3:21" x14ac:dyDescent="0.3"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</row>
    <row r="435" spans="3:21" x14ac:dyDescent="0.3"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</row>
    <row r="436" spans="3:21" x14ac:dyDescent="0.3"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</row>
    <row r="437" spans="3:21" x14ac:dyDescent="0.3"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</row>
    <row r="438" spans="3:21" x14ac:dyDescent="0.3"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</row>
    <row r="439" spans="3:21" x14ac:dyDescent="0.3"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</row>
    <row r="440" spans="3:21" x14ac:dyDescent="0.3"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</row>
    <row r="441" spans="3:21" x14ac:dyDescent="0.3"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</row>
    <row r="442" spans="3:21" x14ac:dyDescent="0.3"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</row>
    <row r="443" spans="3:21" x14ac:dyDescent="0.3"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</row>
    <row r="444" spans="3:21" x14ac:dyDescent="0.3"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</row>
    <row r="445" spans="3:21" x14ac:dyDescent="0.3"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</row>
    <row r="446" spans="3:21" x14ac:dyDescent="0.3"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</row>
    <row r="447" spans="3:21" x14ac:dyDescent="0.3"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</row>
    <row r="448" spans="3:21" x14ac:dyDescent="0.3"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</row>
    <row r="449" spans="3:21" x14ac:dyDescent="0.3"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</row>
    <row r="450" spans="3:21" x14ac:dyDescent="0.3"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</row>
    <row r="451" spans="3:21" x14ac:dyDescent="0.3"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</row>
    <row r="452" spans="3:21" x14ac:dyDescent="0.3"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</row>
    <row r="453" spans="3:21" x14ac:dyDescent="0.3"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</row>
    <row r="454" spans="3:21" x14ac:dyDescent="0.3"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</row>
    <row r="455" spans="3:21" x14ac:dyDescent="0.3"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</row>
    <row r="456" spans="3:21" x14ac:dyDescent="0.3"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</row>
    <row r="457" spans="3:21" x14ac:dyDescent="0.3"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</row>
    <row r="458" spans="3:21" x14ac:dyDescent="0.3"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</row>
    <row r="459" spans="3:21" x14ac:dyDescent="0.3"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</row>
    <row r="460" spans="3:21" x14ac:dyDescent="0.3"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</row>
    <row r="461" spans="3:21" x14ac:dyDescent="0.3"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</row>
    <row r="462" spans="3:21" x14ac:dyDescent="0.3"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</row>
    <row r="463" spans="3:21" x14ac:dyDescent="0.3"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</row>
    <row r="464" spans="3:21" x14ac:dyDescent="0.3"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</row>
    <row r="465" spans="3:21" x14ac:dyDescent="0.3"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</row>
    <row r="466" spans="3:21" x14ac:dyDescent="0.3"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</row>
    <row r="467" spans="3:21" x14ac:dyDescent="0.3"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</row>
    <row r="468" spans="3:21" x14ac:dyDescent="0.3"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</row>
    <row r="469" spans="3:21" x14ac:dyDescent="0.3"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</row>
    <row r="470" spans="3:21" x14ac:dyDescent="0.3"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</row>
    <row r="471" spans="3:21" x14ac:dyDescent="0.3"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</row>
    <row r="472" spans="3:21" x14ac:dyDescent="0.3"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</row>
    <row r="473" spans="3:21" x14ac:dyDescent="0.3"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</row>
    <row r="474" spans="3:21" x14ac:dyDescent="0.3"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</row>
    <row r="475" spans="3:21" x14ac:dyDescent="0.3"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</row>
    <row r="476" spans="3:21" x14ac:dyDescent="0.3"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</row>
    <row r="477" spans="3:21" x14ac:dyDescent="0.3"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</row>
    <row r="478" spans="3:21" x14ac:dyDescent="0.3"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</row>
    <row r="479" spans="3:21" x14ac:dyDescent="0.3"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</row>
    <row r="480" spans="3:21" x14ac:dyDescent="0.3"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</row>
    <row r="481" spans="3:21" x14ac:dyDescent="0.3"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</row>
    <row r="482" spans="3:21" x14ac:dyDescent="0.3"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</row>
    <row r="483" spans="3:21" x14ac:dyDescent="0.3"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</row>
    <row r="484" spans="3:21" x14ac:dyDescent="0.3"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</row>
    <row r="485" spans="3:21" x14ac:dyDescent="0.3"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</row>
    <row r="486" spans="3:21" x14ac:dyDescent="0.3"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</row>
    <row r="487" spans="3:21" x14ac:dyDescent="0.3"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</row>
    <row r="488" spans="3:21" x14ac:dyDescent="0.3"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</row>
    <row r="489" spans="3:21" x14ac:dyDescent="0.3"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</row>
    <row r="490" spans="3:21" x14ac:dyDescent="0.3"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</row>
    <row r="491" spans="3:21" x14ac:dyDescent="0.3"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</row>
    <row r="492" spans="3:21" x14ac:dyDescent="0.3"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</row>
    <row r="493" spans="3:21" x14ac:dyDescent="0.3"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</row>
    <row r="494" spans="3:21" x14ac:dyDescent="0.3"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</row>
    <row r="495" spans="3:21" x14ac:dyDescent="0.3"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</row>
    <row r="496" spans="3:21" x14ac:dyDescent="0.3"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</row>
    <row r="497" spans="3:21" x14ac:dyDescent="0.3"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</row>
    <row r="498" spans="3:21" x14ac:dyDescent="0.3"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</row>
    <row r="499" spans="3:21" x14ac:dyDescent="0.3"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</row>
    <row r="500" spans="3:21" x14ac:dyDescent="0.3"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</row>
    <row r="501" spans="3:21" x14ac:dyDescent="0.3"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</row>
    <row r="502" spans="3:21" x14ac:dyDescent="0.3"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</row>
    <row r="503" spans="3:21" x14ac:dyDescent="0.3"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</row>
    <row r="504" spans="3:21" x14ac:dyDescent="0.3"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</row>
    <row r="505" spans="3:21" x14ac:dyDescent="0.3"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</row>
    <row r="506" spans="3:21" x14ac:dyDescent="0.3"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</row>
    <row r="507" spans="3:21" x14ac:dyDescent="0.3"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</row>
    <row r="508" spans="3:21" x14ac:dyDescent="0.3"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</row>
    <row r="509" spans="3:21" x14ac:dyDescent="0.3"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</row>
    <row r="510" spans="3:21" x14ac:dyDescent="0.3"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</row>
    <row r="511" spans="3:21" x14ac:dyDescent="0.3"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</row>
    <row r="512" spans="3:21" x14ac:dyDescent="0.3"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</row>
    <row r="513" spans="3:21" x14ac:dyDescent="0.3"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</row>
    <row r="514" spans="3:21" x14ac:dyDescent="0.3"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</row>
    <row r="515" spans="3:21" x14ac:dyDescent="0.3"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</row>
    <row r="516" spans="3:21" x14ac:dyDescent="0.3"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</row>
    <row r="517" spans="3:21" x14ac:dyDescent="0.3"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</row>
    <row r="518" spans="3:21" x14ac:dyDescent="0.3"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</row>
    <row r="519" spans="3:21" x14ac:dyDescent="0.3"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</row>
    <row r="520" spans="3:21" x14ac:dyDescent="0.3"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</row>
    <row r="521" spans="3:21" x14ac:dyDescent="0.3"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</row>
    <row r="522" spans="3:21" x14ac:dyDescent="0.3"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</row>
    <row r="523" spans="3:21" x14ac:dyDescent="0.3"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</row>
    <row r="524" spans="3:21" x14ac:dyDescent="0.3"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</row>
    <row r="525" spans="3:21" x14ac:dyDescent="0.3"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</row>
    <row r="526" spans="3:21" x14ac:dyDescent="0.3"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</row>
    <row r="527" spans="3:21" x14ac:dyDescent="0.3"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</row>
    <row r="528" spans="3:21" x14ac:dyDescent="0.3"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</row>
    <row r="529" spans="3:21" x14ac:dyDescent="0.3"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</row>
    <row r="530" spans="3:21" x14ac:dyDescent="0.3"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</row>
    <row r="531" spans="3:21" x14ac:dyDescent="0.3"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</row>
    <row r="532" spans="3:21" x14ac:dyDescent="0.3"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</row>
    <row r="533" spans="3:21" x14ac:dyDescent="0.3"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</row>
    <row r="534" spans="3:21" x14ac:dyDescent="0.3"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</row>
    <row r="535" spans="3:21" x14ac:dyDescent="0.3"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</row>
    <row r="536" spans="3:21" x14ac:dyDescent="0.3"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</row>
    <row r="537" spans="3:21" x14ac:dyDescent="0.3"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</row>
    <row r="538" spans="3:21" x14ac:dyDescent="0.3"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</row>
    <row r="539" spans="3:21" x14ac:dyDescent="0.3"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</row>
    <row r="540" spans="3:21" x14ac:dyDescent="0.3"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</row>
    <row r="541" spans="3:21" x14ac:dyDescent="0.3"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</row>
    <row r="542" spans="3:21" x14ac:dyDescent="0.3"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</row>
    <row r="543" spans="3:21" x14ac:dyDescent="0.3"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</row>
    <row r="544" spans="3:21" x14ac:dyDescent="0.3"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</row>
    <row r="545" spans="3:21" x14ac:dyDescent="0.3"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</row>
    <row r="546" spans="3:21" x14ac:dyDescent="0.3"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</row>
    <row r="547" spans="3:21" x14ac:dyDescent="0.3"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</row>
    <row r="548" spans="3:21" x14ac:dyDescent="0.3"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</row>
    <row r="549" spans="3:21" x14ac:dyDescent="0.3"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</row>
    <row r="550" spans="3:21" x14ac:dyDescent="0.3"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</row>
    <row r="551" spans="3:21" x14ac:dyDescent="0.3"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</row>
    <row r="552" spans="3:21" x14ac:dyDescent="0.3"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</row>
    <row r="553" spans="3:21" x14ac:dyDescent="0.3"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</row>
    <row r="554" spans="3:21" x14ac:dyDescent="0.3"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</row>
    <row r="555" spans="3:21" x14ac:dyDescent="0.3"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</row>
    <row r="556" spans="3:21" x14ac:dyDescent="0.3"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</row>
    <row r="557" spans="3:21" x14ac:dyDescent="0.3"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</row>
    <row r="558" spans="3:21" x14ac:dyDescent="0.3"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</row>
    <row r="559" spans="3:21" x14ac:dyDescent="0.3"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</row>
    <row r="560" spans="3:21" x14ac:dyDescent="0.3"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</row>
    <row r="561" spans="3:21" x14ac:dyDescent="0.3"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</row>
    <row r="562" spans="3:21" x14ac:dyDescent="0.3"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</row>
    <row r="563" spans="3:21" x14ac:dyDescent="0.3"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</row>
    <row r="564" spans="3:21" x14ac:dyDescent="0.3"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</row>
    <row r="565" spans="3:21" x14ac:dyDescent="0.3"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</row>
    <row r="566" spans="3:21" x14ac:dyDescent="0.3"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</row>
    <row r="567" spans="3:21" x14ac:dyDescent="0.3"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</row>
    <row r="568" spans="3:21" x14ac:dyDescent="0.3"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</row>
    <row r="569" spans="3:21" x14ac:dyDescent="0.3"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</row>
    <row r="570" spans="3:21" x14ac:dyDescent="0.3"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</row>
    <row r="571" spans="3:21" x14ac:dyDescent="0.3"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</row>
    <row r="572" spans="3:21" x14ac:dyDescent="0.3"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</row>
    <row r="573" spans="3:21" x14ac:dyDescent="0.3"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</row>
    <row r="574" spans="3:21" x14ac:dyDescent="0.3"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</row>
    <row r="575" spans="3:21" x14ac:dyDescent="0.3"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</row>
    <row r="576" spans="3:21" x14ac:dyDescent="0.3"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</row>
    <row r="577" spans="3:21" x14ac:dyDescent="0.3"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</row>
    <row r="578" spans="3:21" x14ac:dyDescent="0.3"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</row>
    <row r="579" spans="3:21" x14ac:dyDescent="0.3"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</row>
    <row r="580" spans="3:21" x14ac:dyDescent="0.3"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</row>
    <row r="581" spans="3:21" x14ac:dyDescent="0.3"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</row>
    <row r="582" spans="3:21" x14ac:dyDescent="0.3"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</row>
    <row r="583" spans="3:21" x14ac:dyDescent="0.3"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</row>
    <row r="584" spans="3:21" x14ac:dyDescent="0.3"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</row>
    <row r="585" spans="3:21" x14ac:dyDescent="0.3"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</row>
    <row r="586" spans="3:21" x14ac:dyDescent="0.3"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</row>
    <row r="587" spans="3:21" x14ac:dyDescent="0.3"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</row>
    <row r="588" spans="3:21" x14ac:dyDescent="0.3"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</row>
    <row r="589" spans="3:21" x14ac:dyDescent="0.3"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</row>
    <row r="590" spans="3:21" x14ac:dyDescent="0.3"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</row>
    <row r="591" spans="3:21" x14ac:dyDescent="0.3"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</row>
    <row r="592" spans="3:21" x14ac:dyDescent="0.3"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</row>
    <row r="593" spans="3:21" x14ac:dyDescent="0.3"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</row>
    <row r="594" spans="3:21" x14ac:dyDescent="0.3"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</row>
    <row r="595" spans="3:21" x14ac:dyDescent="0.3"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</row>
    <row r="596" spans="3:21" x14ac:dyDescent="0.3"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</row>
    <row r="597" spans="3:21" x14ac:dyDescent="0.3"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</row>
    <row r="598" spans="3:21" x14ac:dyDescent="0.3"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</row>
    <row r="599" spans="3:21" x14ac:dyDescent="0.3"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</row>
    <row r="600" spans="3:21" x14ac:dyDescent="0.3"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</row>
    <row r="601" spans="3:21" x14ac:dyDescent="0.3"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</row>
    <row r="602" spans="3:21" x14ac:dyDescent="0.3"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</row>
    <row r="603" spans="3:21" x14ac:dyDescent="0.3"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</row>
    <row r="604" spans="3:21" x14ac:dyDescent="0.3"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</row>
    <row r="605" spans="3:21" x14ac:dyDescent="0.3"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</row>
    <row r="606" spans="3:21" x14ac:dyDescent="0.3"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</row>
    <row r="607" spans="3:21" x14ac:dyDescent="0.3"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</row>
    <row r="608" spans="3:21" x14ac:dyDescent="0.3"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</row>
    <row r="609" spans="3:21" x14ac:dyDescent="0.3"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</row>
    <row r="610" spans="3:21" x14ac:dyDescent="0.3"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</row>
    <row r="611" spans="3:21" x14ac:dyDescent="0.3"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</row>
    <row r="612" spans="3:21" x14ac:dyDescent="0.3"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</row>
    <row r="613" spans="3:21" x14ac:dyDescent="0.3"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</row>
    <row r="614" spans="3:21" x14ac:dyDescent="0.3"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</row>
    <row r="615" spans="3:21" x14ac:dyDescent="0.3"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</row>
    <row r="616" spans="3:21" x14ac:dyDescent="0.3"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</row>
    <row r="617" spans="3:21" x14ac:dyDescent="0.3"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</row>
    <row r="618" spans="3:21" x14ac:dyDescent="0.3"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</row>
    <row r="619" spans="3:21" x14ac:dyDescent="0.3"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</row>
    <row r="620" spans="3:21" x14ac:dyDescent="0.3"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</row>
    <row r="621" spans="3:21" x14ac:dyDescent="0.3"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</row>
    <row r="622" spans="3:21" x14ac:dyDescent="0.3"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</row>
    <row r="623" spans="3:21" x14ac:dyDescent="0.3"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</row>
    <row r="624" spans="3:21" x14ac:dyDescent="0.3"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</row>
    <row r="625" spans="3:21" x14ac:dyDescent="0.3"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</row>
    <row r="626" spans="3:21" x14ac:dyDescent="0.3"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</row>
    <row r="627" spans="3:21" x14ac:dyDescent="0.3"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</row>
    <row r="628" spans="3:21" x14ac:dyDescent="0.3"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</row>
    <row r="629" spans="3:21" x14ac:dyDescent="0.3"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</row>
    <row r="630" spans="3:21" x14ac:dyDescent="0.3"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</row>
    <row r="631" spans="3:21" x14ac:dyDescent="0.3"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</row>
    <row r="632" spans="3:21" x14ac:dyDescent="0.3"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</row>
    <row r="633" spans="3:21" x14ac:dyDescent="0.3"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</row>
    <row r="634" spans="3:21" x14ac:dyDescent="0.3"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</row>
    <row r="635" spans="3:21" x14ac:dyDescent="0.3"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</row>
    <row r="636" spans="3:21" x14ac:dyDescent="0.3"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</row>
    <row r="637" spans="3:21" x14ac:dyDescent="0.3"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</row>
    <row r="638" spans="3:21" x14ac:dyDescent="0.3"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</row>
    <row r="639" spans="3:21" x14ac:dyDescent="0.3"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</row>
    <row r="640" spans="3:21" x14ac:dyDescent="0.3"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</row>
    <row r="641" spans="3:21" x14ac:dyDescent="0.3"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</row>
    <row r="642" spans="3:21" x14ac:dyDescent="0.3"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</row>
    <row r="643" spans="3:21" x14ac:dyDescent="0.3"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</row>
  </sheetData>
  <mergeCells count="5">
    <mergeCell ref="AC5:AG5"/>
    <mergeCell ref="N6:O6"/>
    <mergeCell ref="P6:R6"/>
    <mergeCell ref="V6:Y6"/>
    <mergeCell ref="AC6:AG6"/>
  </mergeCells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836BD-E8A8-4B26-BFC2-FD8003DEC261}">
  <dimension ref="A1:AH367"/>
  <sheetViews>
    <sheetView topLeftCell="W1" workbookViewId="0">
      <selection activeCell="C8" sqref="C8:C133"/>
    </sheetView>
  </sheetViews>
  <sheetFormatPr baseColWidth="10" defaultRowHeight="14.4" x14ac:dyDescent="0.3"/>
  <cols>
    <col min="1" max="1" width="33.2187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3.33203125" style="1" bestFit="1" customWidth="1"/>
    <col min="23" max="23" width="6.5546875" style="1" bestFit="1" customWidth="1"/>
    <col min="24" max="24" width="4" style="1" customWidth="1"/>
    <col min="25" max="25" width="5.33203125" style="1" bestFit="1" customWidth="1"/>
    <col min="26" max="26" width="6.554687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4" width="10.5546875" style="13" customWidth="1"/>
    <col min="35" max="16384" width="11.5546875" style="11"/>
  </cols>
  <sheetData>
    <row r="1" spans="1:34" x14ac:dyDescent="0.3">
      <c r="A1" s="11" t="s">
        <v>52</v>
      </c>
      <c r="B1" s="40">
        <v>0.01</v>
      </c>
    </row>
    <row r="2" spans="1:34" x14ac:dyDescent="0.3">
      <c r="A2" s="11" t="s">
        <v>53</v>
      </c>
      <c r="B2" s="6">
        <v>25</v>
      </c>
    </row>
    <row r="4" spans="1:34" x14ac:dyDescent="0.3">
      <c r="B4" s="8"/>
    </row>
    <row r="5" spans="1:34" x14ac:dyDescent="0.3">
      <c r="A5" s="2"/>
      <c r="B5" s="47">
        <v>20000</v>
      </c>
      <c r="C5" s="1"/>
      <c r="J5" s="1"/>
      <c r="K5" s="1"/>
      <c r="L5" s="1"/>
      <c r="M5" s="1"/>
      <c r="AA5" s="9" t="s">
        <v>13</v>
      </c>
      <c r="AB5" s="1"/>
    </row>
    <row r="6" spans="1:34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29" t="s">
        <v>19</v>
      </c>
      <c r="O6" s="129"/>
      <c r="P6" s="130" t="s">
        <v>29</v>
      </c>
      <c r="Q6" s="130"/>
      <c r="R6" s="130"/>
      <c r="V6" s="131" t="s">
        <v>14</v>
      </c>
      <c r="W6" s="131"/>
      <c r="X6" s="131"/>
      <c r="Y6" s="131"/>
      <c r="Z6" s="50" t="s">
        <v>72</v>
      </c>
      <c r="AA6" s="69" t="s">
        <v>106</v>
      </c>
      <c r="AC6" s="132" t="s">
        <v>71</v>
      </c>
      <c r="AD6" s="132"/>
      <c r="AE6" s="132"/>
      <c r="AF6" s="132"/>
      <c r="AG6" s="132"/>
      <c r="AH6" s="49"/>
    </row>
    <row r="7" spans="1:34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80" t="s">
        <v>106</v>
      </c>
      <c r="O7" s="80" t="s">
        <v>29</v>
      </c>
      <c r="P7" s="80" t="s">
        <v>30</v>
      </c>
      <c r="Q7" s="80" t="s">
        <v>7</v>
      </c>
      <c r="R7" s="80" t="s">
        <v>8</v>
      </c>
      <c r="S7" s="80" t="s">
        <v>107</v>
      </c>
      <c r="T7" s="80" t="s">
        <v>78</v>
      </c>
      <c r="U7" s="93" t="s">
        <v>130</v>
      </c>
      <c r="V7" s="81" t="s">
        <v>51</v>
      </c>
      <c r="W7" s="81" t="s">
        <v>15</v>
      </c>
      <c r="X7" s="81" t="s">
        <v>50</v>
      </c>
      <c r="Y7" s="81" t="s">
        <v>16</v>
      </c>
      <c r="Z7" s="81" t="s">
        <v>73</v>
      </c>
      <c r="AA7" s="81" t="s">
        <v>20</v>
      </c>
      <c r="AB7" s="81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  <c r="AH7" s="46"/>
    </row>
    <row r="8" spans="1:34" x14ac:dyDescent="0.3">
      <c r="B8" s="1">
        <f t="shared" ref="B8:B71" si="0">IF(C8="",NA(),E8+G8+H8+I8)</f>
        <v>670</v>
      </c>
      <c r="C8" s="10">
        <v>1</v>
      </c>
      <c r="D8" s="1">
        <v>19330</v>
      </c>
      <c r="E8" s="1">
        <v>657</v>
      </c>
      <c r="F8" s="1">
        <v>0</v>
      </c>
      <c r="G8" s="1">
        <v>13</v>
      </c>
      <c r="H8" s="1">
        <v>0</v>
      </c>
      <c r="I8" s="1">
        <v>0</v>
      </c>
      <c r="J8" s="3">
        <v>29.32</v>
      </c>
      <c r="K8" s="3">
        <v>0.8</v>
      </c>
      <c r="L8" s="6">
        <v>15.1</v>
      </c>
      <c r="M8" s="3">
        <v>2</v>
      </c>
      <c r="N8" s="1">
        <v>8</v>
      </c>
      <c r="O8" s="1">
        <v>25</v>
      </c>
      <c r="P8" s="1">
        <v>25</v>
      </c>
      <c r="Q8" s="1">
        <v>0</v>
      </c>
      <c r="R8" s="1">
        <v>0</v>
      </c>
      <c r="S8" s="1">
        <v>297</v>
      </c>
      <c r="T8" s="1">
        <v>22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0.2</v>
      </c>
      <c r="AB8" s="13">
        <f t="shared" ref="AB8:AB71" si="2">IF(OR(ISNA(B8),B8=0),NA(),I8/B8)</f>
        <v>0</v>
      </c>
      <c r="AC8" s="13">
        <f>IF(OR(ISNA(B8),B8=0),NA(),B8/$B$5)</f>
        <v>3.3500000000000002E-2</v>
      </c>
      <c r="AD8" s="13">
        <f>IF(OR(ISNA(B8),B8=0),NA(),E8/$B$5)</f>
        <v>3.2849999999999997E-2</v>
      </c>
      <c r="AE8" s="13">
        <f>IF(OR(ISNA(B8),B8=0),NA(),G8/$B$5)</f>
        <v>6.4999999999999997E-4</v>
      </c>
      <c r="AF8" s="13">
        <f>IF(OR(ISNA(B8),B8=0),NA(),I8/$B$5)</f>
        <v>0</v>
      </c>
      <c r="AG8" s="13">
        <f>+IF(OR(ISNA(B8),B8=0),NA(),Z8/$B$5)</f>
        <v>0</v>
      </c>
    </row>
    <row r="9" spans="1:34" x14ac:dyDescent="0.3">
      <c r="B9" s="1">
        <f t="shared" si="0"/>
        <v>687</v>
      </c>
      <c r="C9" s="10">
        <v>2</v>
      </c>
      <c r="D9" s="1">
        <v>19313</v>
      </c>
      <c r="E9" s="1">
        <v>669</v>
      </c>
      <c r="F9" s="1">
        <v>0</v>
      </c>
      <c r="G9" s="1">
        <v>18</v>
      </c>
      <c r="H9" s="1">
        <v>0</v>
      </c>
      <c r="I9" s="1">
        <v>0</v>
      </c>
      <c r="J9" s="3">
        <v>29.3</v>
      </c>
      <c r="K9" s="3">
        <v>0.95</v>
      </c>
      <c r="L9" s="6">
        <v>16.899999999999999</v>
      </c>
      <c r="M9" s="3">
        <v>2.5</v>
      </c>
      <c r="N9" s="1">
        <v>19</v>
      </c>
      <c r="O9" s="1">
        <v>31</v>
      </c>
      <c r="P9" s="1">
        <v>31</v>
      </c>
      <c r="Q9" s="1">
        <v>0</v>
      </c>
      <c r="R9" s="1">
        <v>0</v>
      </c>
      <c r="S9" s="1">
        <v>348</v>
      </c>
      <c r="T9" s="1">
        <v>30</v>
      </c>
      <c r="U9" s="1">
        <v>0</v>
      </c>
      <c r="V9" s="1">
        <f>IF($C9="","",E9-E8)</f>
        <v>12</v>
      </c>
      <c r="W9" s="1">
        <f t="shared" ref="W9:W72" si="3">IF($C9="","",G9-G8)</f>
        <v>5</v>
      </c>
      <c r="X9" s="1">
        <f t="shared" ref="X9:X72" si="4">IF($C9="","",H9-H8)</f>
        <v>0</v>
      </c>
      <c r="Y9" s="1">
        <f t="shared" ref="Y9:Y72" si="5">IF($C9="","",I9-I8)</f>
        <v>0</v>
      </c>
      <c r="Z9" s="1">
        <f>IF(OR($C9="",ISNA($C9)),NA(),V9+W9+X9+Y9)</f>
        <v>17</v>
      </c>
      <c r="AA9" s="3">
        <f t="shared" si="1"/>
        <v>0.23750000000000002</v>
      </c>
      <c r="AB9" s="13">
        <f t="shared" si="2"/>
        <v>0</v>
      </c>
      <c r="AC9" s="13">
        <f t="shared" ref="AC9:AC72" si="6">IF(OR(ISNA(B9),B9=0),NA(),B9/$B$5)</f>
        <v>3.4349999999999999E-2</v>
      </c>
      <c r="AD9" s="13">
        <f t="shared" ref="AD9:AD72" si="7">IF(OR(ISNA(B9),B9=0),NA(),E9/$B$5)</f>
        <v>3.3450000000000001E-2</v>
      </c>
      <c r="AE9" s="13">
        <f t="shared" ref="AE9:AE72" si="8">IF(OR(ISNA(B9),B9=0),NA(),G9/$B$5)</f>
        <v>8.9999999999999998E-4</v>
      </c>
      <c r="AF9" s="13">
        <f t="shared" ref="AF9:AF72" si="9">IF(OR(ISNA(B9),B9=0),NA(),I9/$B$5)</f>
        <v>0</v>
      </c>
      <c r="AG9" s="13">
        <f t="shared" ref="AG9:AG72" si="10">+IF(OR(ISNA(B9),B9=0),NA(),Z9/$B$5)</f>
        <v>8.4999999999999995E-4</v>
      </c>
    </row>
    <row r="10" spans="1:34" x14ac:dyDescent="0.3">
      <c r="B10" s="1">
        <f t="shared" si="0"/>
        <v>708</v>
      </c>
      <c r="C10" s="10">
        <v>3</v>
      </c>
      <c r="D10" s="1">
        <v>19292</v>
      </c>
      <c r="E10" s="1">
        <v>686</v>
      </c>
      <c r="F10" s="1">
        <v>0</v>
      </c>
      <c r="G10" s="1">
        <v>22</v>
      </c>
      <c r="H10" s="1">
        <v>0</v>
      </c>
      <c r="I10" s="1">
        <v>0</v>
      </c>
      <c r="J10" s="3">
        <v>29.28</v>
      </c>
      <c r="K10" s="3">
        <v>0.97</v>
      </c>
      <c r="L10" s="6">
        <v>16.3</v>
      </c>
      <c r="M10" s="3">
        <v>2.23</v>
      </c>
      <c r="N10" s="1">
        <v>30</v>
      </c>
      <c r="O10" s="1">
        <v>41</v>
      </c>
      <c r="P10" s="1">
        <v>41</v>
      </c>
      <c r="Q10" s="1">
        <v>0</v>
      </c>
      <c r="R10" s="1">
        <v>0</v>
      </c>
      <c r="S10" s="1">
        <v>409</v>
      </c>
      <c r="T10" s="1">
        <v>35</v>
      </c>
      <c r="U10" s="1">
        <v>0</v>
      </c>
      <c r="V10" s="1">
        <f t="shared" ref="V10:V73" si="11">IF($C10="","",E10-E9)</f>
        <v>17</v>
      </c>
      <c r="W10" s="1">
        <f t="shared" si="3"/>
        <v>4</v>
      </c>
      <c r="X10" s="1">
        <f t="shared" si="4"/>
        <v>0</v>
      </c>
      <c r="Y10" s="1">
        <f t="shared" si="5"/>
        <v>0</v>
      </c>
      <c r="Z10" s="1">
        <f t="shared" ref="Z10:Z73" si="12">IF(OR($C10="",ISNA($C10)),NA(),V10+W10+X10+Y10)</f>
        <v>21</v>
      </c>
      <c r="AA10" s="3">
        <f t="shared" si="1"/>
        <v>0.24249999999999999</v>
      </c>
      <c r="AB10" s="13">
        <f t="shared" si="2"/>
        <v>0</v>
      </c>
      <c r="AC10" s="13">
        <f t="shared" si="6"/>
        <v>3.5400000000000001E-2</v>
      </c>
      <c r="AD10" s="13">
        <f t="shared" si="7"/>
        <v>3.4299999999999997E-2</v>
      </c>
      <c r="AE10" s="13">
        <f t="shared" si="8"/>
        <v>1.1000000000000001E-3</v>
      </c>
      <c r="AF10" s="13">
        <f t="shared" si="9"/>
        <v>0</v>
      </c>
      <c r="AG10" s="13">
        <f t="shared" si="10"/>
        <v>1.0499999999999999E-3</v>
      </c>
    </row>
    <row r="11" spans="1:34" x14ac:dyDescent="0.3">
      <c r="B11" s="1">
        <f t="shared" si="0"/>
        <v>749</v>
      </c>
      <c r="C11" s="10">
        <v>4</v>
      </c>
      <c r="D11" s="1">
        <v>19251</v>
      </c>
      <c r="E11" s="1">
        <v>724</v>
      </c>
      <c r="F11" s="1">
        <v>0</v>
      </c>
      <c r="G11" s="1">
        <v>25</v>
      </c>
      <c r="H11" s="1">
        <v>0</v>
      </c>
      <c r="I11" s="1">
        <v>0</v>
      </c>
      <c r="J11" s="3">
        <v>29.25</v>
      </c>
      <c r="K11" s="3">
        <v>0.95</v>
      </c>
      <c r="L11" s="6">
        <v>16.8</v>
      </c>
      <c r="M11" s="3">
        <v>2.04</v>
      </c>
      <c r="N11" s="1">
        <v>39</v>
      </c>
      <c r="O11" s="1">
        <v>73</v>
      </c>
      <c r="P11" s="1">
        <v>73</v>
      </c>
      <c r="Q11" s="1">
        <v>0</v>
      </c>
      <c r="R11" s="1">
        <v>0</v>
      </c>
      <c r="S11" s="1">
        <v>468</v>
      </c>
      <c r="T11" s="1">
        <v>40</v>
      </c>
      <c r="U11" s="1">
        <v>0</v>
      </c>
      <c r="V11" s="1">
        <f t="shared" si="11"/>
        <v>38</v>
      </c>
      <c r="W11" s="1">
        <f t="shared" si="3"/>
        <v>3</v>
      </c>
      <c r="X11" s="1">
        <f t="shared" si="4"/>
        <v>0</v>
      </c>
      <c r="Y11" s="1">
        <f t="shared" si="5"/>
        <v>0</v>
      </c>
      <c r="Z11" s="1">
        <f t="shared" si="12"/>
        <v>41</v>
      </c>
      <c r="AA11" s="3">
        <f t="shared" si="1"/>
        <v>0.23750000000000002</v>
      </c>
      <c r="AB11" s="13">
        <f t="shared" si="2"/>
        <v>0</v>
      </c>
      <c r="AC11" s="13">
        <f t="shared" si="6"/>
        <v>3.7449999999999997E-2</v>
      </c>
      <c r="AD11" s="13">
        <f t="shared" si="7"/>
        <v>3.6200000000000003E-2</v>
      </c>
      <c r="AE11" s="13">
        <f t="shared" si="8"/>
        <v>1.25E-3</v>
      </c>
      <c r="AF11" s="13">
        <f t="shared" si="9"/>
        <v>0</v>
      </c>
      <c r="AG11" s="13">
        <f t="shared" si="10"/>
        <v>2.0500000000000002E-3</v>
      </c>
    </row>
    <row r="12" spans="1:34" x14ac:dyDescent="0.3">
      <c r="B12" s="1">
        <f t="shared" si="0"/>
        <v>773</v>
      </c>
      <c r="C12" s="10">
        <v>5</v>
      </c>
      <c r="D12" s="1">
        <v>19227</v>
      </c>
      <c r="E12" s="1">
        <v>744</v>
      </c>
      <c r="F12" s="1">
        <v>0</v>
      </c>
      <c r="G12" s="1">
        <v>29</v>
      </c>
      <c r="H12" s="1">
        <v>0</v>
      </c>
      <c r="I12" s="1">
        <v>0</v>
      </c>
      <c r="J12" s="3">
        <v>29.22</v>
      </c>
      <c r="K12" s="3">
        <v>0.97</v>
      </c>
      <c r="L12" s="6">
        <v>17</v>
      </c>
      <c r="M12" s="3">
        <v>2.93</v>
      </c>
      <c r="N12" s="1">
        <v>52</v>
      </c>
      <c r="O12" s="1">
        <v>84</v>
      </c>
      <c r="P12" s="1">
        <v>84</v>
      </c>
      <c r="Q12" s="1">
        <v>0</v>
      </c>
      <c r="R12" s="1">
        <v>0</v>
      </c>
      <c r="S12" s="1">
        <v>539</v>
      </c>
      <c r="T12" s="1">
        <v>53</v>
      </c>
      <c r="U12" s="1">
        <v>0</v>
      </c>
      <c r="V12" s="1">
        <f t="shared" si="11"/>
        <v>20</v>
      </c>
      <c r="W12" s="1">
        <f t="shared" si="3"/>
        <v>4</v>
      </c>
      <c r="X12" s="1">
        <f t="shared" si="4"/>
        <v>0</v>
      </c>
      <c r="Y12" s="1">
        <f t="shared" si="5"/>
        <v>0</v>
      </c>
      <c r="Z12" s="1">
        <f t="shared" si="12"/>
        <v>24</v>
      </c>
      <c r="AA12" s="3">
        <f t="shared" si="1"/>
        <v>0.24249999999999999</v>
      </c>
      <c r="AB12" s="13">
        <f t="shared" si="2"/>
        <v>0</v>
      </c>
      <c r="AC12" s="13">
        <f t="shared" si="6"/>
        <v>3.8649999999999997E-2</v>
      </c>
      <c r="AD12" s="13">
        <f t="shared" si="7"/>
        <v>3.7199999999999997E-2</v>
      </c>
      <c r="AE12" s="13">
        <f t="shared" si="8"/>
        <v>1.4499999999999999E-3</v>
      </c>
      <c r="AF12" s="13">
        <f t="shared" si="9"/>
        <v>0</v>
      </c>
      <c r="AG12" s="13">
        <f t="shared" si="10"/>
        <v>1.1999999999999999E-3</v>
      </c>
    </row>
    <row r="13" spans="1:34" x14ac:dyDescent="0.3">
      <c r="B13" s="1">
        <f t="shared" si="0"/>
        <v>790</v>
      </c>
      <c r="C13" s="10">
        <v>6</v>
      </c>
      <c r="D13" s="1">
        <v>19210</v>
      </c>
      <c r="E13" s="1">
        <v>756</v>
      </c>
      <c r="F13" s="1">
        <v>0</v>
      </c>
      <c r="G13" s="1">
        <v>34</v>
      </c>
      <c r="H13" s="1">
        <v>0</v>
      </c>
      <c r="I13" s="1">
        <v>0</v>
      </c>
      <c r="J13" s="3">
        <v>29.22</v>
      </c>
      <c r="K13" s="3">
        <v>1</v>
      </c>
      <c r="L13" s="6">
        <v>16.899999999999999</v>
      </c>
      <c r="M13" s="3">
        <v>2.94</v>
      </c>
      <c r="N13" s="1">
        <v>60</v>
      </c>
      <c r="O13" s="1">
        <v>93</v>
      </c>
      <c r="P13" s="1">
        <v>93</v>
      </c>
      <c r="Q13" s="1">
        <v>0</v>
      </c>
      <c r="R13" s="1">
        <v>0</v>
      </c>
      <c r="S13" s="1">
        <v>603</v>
      </c>
      <c r="T13" s="1">
        <v>59</v>
      </c>
      <c r="U13" s="1">
        <v>0</v>
      </c>
      <c r="V13" s="1">
        <f t="shared" si="11"/>
        <v>12</v>
      </c>
      <c r="W13" s="1">
        <f t="shared" si="3"/>
        <v>5</v>
      </c>
      <c r="X13" s="1">
        <f t="shared" si="4"/>
        <v>0</v>
      </c>
      <c r="Y13" s="1">
        <f t="shared" si="5"/>
        <v>0</v>
      </c>
      <c r="Z13" s="1">
        <f t="shared" si="12"/>
        <v>17</v>
      </c>
      <c r="AA13" s="3">
        <f t="shared" si="1"/>
        <v>0.25</v>
      </c>
      <c r="AB13" s="13">
        <f t="shared" si="2"/>
        <v>0</v>
      </c>
      <c r="AC13" s="13">
        <f t="shared" si="6"/>
        <v>3.95E-2</v>
      </c>
      <c r="AD13" s="13">
        <f t="shared" si="7"/>
        <v>3.78E-2</v>
      </c>
      <c r="AE13" s="13">
        <f t="shared" si="8"/>
        <v>1.6999999999999999E-3</v>
      </c>
      <c r="AF13" s="13">
        <f t="shared" si="9"/>
        <v>0</v>
      </c>
      <c r="AG13" s="13">
        <f t="shared" si="10"/>
        <v>8.4999999999999995E-4</v>
      </c>
    </row>
    <row r="14" spans="1:34" x14ac:dyDescent="0.3">
      <c r="B14" s="1">
        <f t="shared" si="0"/>
        <v>830</v>
      </c>
      <c r="C14" s="10">
        <v>7</v>
      </c>
      <c r="D14" s="1">
        <v>19170</v>
      </c>
      <c r="E14" s="1">
        <v>788</v>
      </c>
      <c r="F14" s="1">
        <v>0</v>
      </c>
      <c r="G14" s="1">
        <v>42</v>
      </c>
      <c r="H14" s="1">
        <v>0</v>
      </c>
      <c r="I14" s="1">
        <v>0</v>
      </c>
      <c r="J14" s="3">
        <v>29.19</v>
      </c>
      <c r="K14" s="3">
        <v>1</v>
      </c>
      <c r="L14" s="6">
        <v>17.399999999999999</v>
      </c>
      <c r="M14" s="3">
        <v>3.26</v>
      </c>
      <c r="N14" s="1">
        <v>68</v>
      </c>
      <c r="O14" s="1">
        <v>125</v>
      </c>
      <c r="P14" s="1">
        <v>125</v>
      </c>
      <c r="Q14" s="1">
        <v>0</v>
      </c>
      <c r="R14" s="1">
        <v>0</v>
      </c>
      <c r="S14" s="1">
        <v>628</v>
      </c>
      <c r="T14" s="1">
        <v>60</v>
      </c>
      <c r="U14" s="1">
        <v>0</v>
      </c>
      <c r="V14" s="1">
        <f t="shared" si="11"/>
        <v>32</v>
      </c>
      <c r="W14" s="1">
        <f t="shared" si="3"/>
        <v>8</v>
      </c>
      <c r="X14" s="1">
        <f t="shared" si="4"/>
        <v>0</v>
      </c>
      <c r="Y14" s="1">
        <f t="shared" si="5"/>
        <v>0</v>
      </c>
      <c r="Z14" s="1">
        <f t="shared" si="12"/>
        <v>40</v>
      </c>
      <c r="AA14" s="3">
        <f t="shared" si="1"/>
        <v>0.25</v>
      </c>
      <c r="AB14" s="13">
        <f t="shared" si="2"/>
        <v>0</v>
      </c>
      <c r="AC14" s="13">
        <f t="shared" si="6"/>
        <v>4.1500000000000002E-2</v>
      </c>
      <c r="AD14" s="13">
        <f t="shared" si="7"/>
        <v>3.9399999999999998E-2</v>
      </c>
      <c r="AE14" s="13">
        <f t="shared" si="8"/>
        <v>2.0999999999999999E-3</v>
      </c>
      <c r="AF14" s="13">
        <f t="shared" si="9"/>
        <v>0</v>
      </c>
      <c r="AG14" s="13">
        <f t="shared" si="10"/>
        <v>2E-3</v>
      </c>
    </row>
    <row r="15" spans="1:34" x14ac:dyDescent="0.3">
      <c r="B15" s="1">
        <f t="shared" si="0"/>
        <v>866</v>
      </c>
      <c r="C15" s="10">
        <v>8</v>
      </c>
      <c r="D15" s="1">
        <v>19134</v>
      </c>
      <c r="E15" s="1">
        <v>812</v>
      </c>
      <c r="F15" s="1">
        <v>0</v>
      </c>
      <c r="G15" s="1">
        <v>54</v>
      </c>
      <c r="H15" s="1">
        <v>0</v>
      </c>
      <c r="I15" s="1">
        <v>0</v>
      </c>
      <c r="J15" s="3">
        <v>29.19</v>
      </c>
      <c r="K15" s="3">
        <v>1</v>
      </c>
      <c r="L15" s="6">
        <v>17.600000000000001</v>
      </c>
      <c r="M15" s="3">
        <v>2.67</v>
      </c>
      <c r="N15" s="1">
        <v>72</v>
      </c>
      <c r="O15" s="1">
        <v>157</v>
      </c>
      <c r="P15" s="1">
        <v>157</v>
      </c>
      <c r="Q15" s="1">
        <v>0</v>
      </c>
      <c r="R15" s="1">
        <v>0</v>
      </c>
      <c r="S15" s="1">
        <v>633</v>
      </c>
      <c r="T15" s="1">
        <v>61</v>
      </c>
      <c r="U15" s="1">
        <v>0</v>
      </c>
      <c r="V15" s="1">
        <f t="shared" si="11"/>
        <v>24</v>
      </c>
      <c r="W15" s="1">
        <f t="shared" si="3"/>
        <v>12</v>
      </c>
      <c r="X15" s="1">
        <f t="shared" si="4"/>
        <v>0</v>
      </c>
      <c r="Y15" s="1">
        <f t="shared" si="5"/>
        <v>0</v>
      </c>
      <c r="Z15" s="1">
        <f t="shared" si="12"/>
        <v>36</v>
      </c>
      <c r="AA15" s="3">
        <f t="shared" si="1"/>
        <v>0.25</v>
      </c>
      <c r="AB15" s="13">
        <f t="shared" si="2"/>
        <v>0</v>
      </c>
      <c r="AC15" s="13">
        <f t="shared" si="6"/>
        <v>4.3299999999999998E-2</v>
      </c>
      <c r="AD15" s="13">
        <f t="shared" si="7"/>
        <v>4.0599999999999997E-2</v>
      </c>
      <c r="AE15" s="13">
        <f t="shared" si="8"/>
        <v>2.7000000000000001E-3</v>
      </c>
      <c r="AF15" s="13">
        <f t="shared" si="9"/>
        <v>0</v>
      </c>
      <c r="AG15" s="13">
        <f t="shared" si="10"/>
        <v>1.8E-3</v>
      </c>
    </row>
    <row r="16" spans="1:34" x14ac:dyDescent="0.3">
      <c r="B16" s="1">
        <f t="shared" si="0"/>
        <v>900</v>
      </c>
      <c r="C16" s="10">
        <v>9</v>
      </c>
      <c r="D16" s="1">
        <v>19100</v>
      </c>
      <c r="E16" s="1">
        <v>834</v>
      </c>
      <c r="F16" s="1">
        <v>0</v>
      </c>
      <c r="G16" s="1">
        <v>66</v>
      </c>
      <c r="H16" s="1">
        <v>0</v>
      </c>
      <c r="I16" s="1">
        <v>0</v>
      </c>
      <c r="J16" s="3">
        <v>29.19</v>
      </c>
      <c r="K16" s="3">
        <v>0.99</v>
      </c>
      <c r="L16" s="6">
        <v>17.5</v>
      </c>
      <c r="M16" s="3">
        <v>2.52</v>
      </c>
      <c r="N16" s="1">
        <v>77</v>
      </c>
      <c r="O16" s="1">
        <v>186</v>
      </c>
      <c r="P16" s="1">
        <v>186</v>
      </c>
      <c r="Q16" s="1">
        <v>0</v>
      </c>
      <c r="R16" s="1">
        <v>0</v>
      </c>
      <c r="S16" s="1">
        <v>642</v>
      </c>
      <c r="T16" s="1">
        <v>61</v>
      </c>
      <c r="U16" s="1">
        <v>0</v>
      </c>
      <c r="V16" s="1">
        <f t="shared" si="11"/>
        <v>22</v>
      </c>
      <c r="W16" s="1">
        <f t="shared" si="3"/>
        <v>12</v>
      </c>
      <c r="X16" s="1">
        <f t="shared" si="4"/>
        <v>0</v>
      </c>
      <c r="Y16" s="1">
        <f t="shared" si="5"/>
        <v>0</v>
      </c>
      <c r="Z16" s="1">
        <f t="shared" si="12"/>
        <v>34</v>
      </c>
      <c r="AA16" s="3">
        <f t="shared" si="1"/>
        <v>0.2475</v>
      </c>
      <c r="AB16" s="13">
        <f t="shared" si="2"/>
        <v>0</v>
      </c>
      <c r="AC16" s="13">
        <f t="shared" si="6"/>
        <v>4.4999999999999998E-2</v>
      </c>
      <c r="AD16" s="13">
        <f t="shared" si="7"/>
        <v>4.1700000000000001E-2</v>
      </c>
      <c r="AE16" s="13">
        <f t="shared" si="8"/>
        <v>3.3E-3</v>
      </c>
      <c r="AF16" s="13">
        <f t="shared" si="9"/>
        <v>0</v>
      </c>
      <c r="AG16" s="13">
        <f t="shared" si="10"/>
        <v>1.6999999999999999E-3</v>
      </c>
    </row>
    <row r="17" spans="2:33" x14ac:dyDescent="0.3">
      <c r="B17" s="1">
        <f t="shared" si="0"/>
        <v>919</v>
      </c>
      <c r="C17" s="10">
        <v>10</v>
      </c>
      <c r="D17" s="1">
        <v>19081</v>
      </c>
      <c r="E17" s="1">
        <v>841</v>
      </c>
      <c r="F17" s="1">
        <v>0</v>
      </c>
      <c r="G17" s="1">
        <v>78</v>
      </c>
      <c r="H17" s="1">
        <v>0</v>
      </c>
      <c r="I17" s="1">
        <v>0</v>
      </c>
      <c r="J17" s="3">
        <v>29.21</v>
      </c>
      <c r="K17" s="3">
        <v>1.01</v>
      </c>
      <c r="L17" s="6">
        <v>17.8</v>
      </c>
      <c r="M17" s="3">
        <v>2.27</v>
      </c>
      <c r="N17" s="1">
        <v>84</v>
      </c>
      <c r="O17" s="1">
        <v>198</v>
      </c>
      <c r="P17" s="1">
        <v>198</v>
      </c>
      <c r="Q17" s="1">
        <v>0</v>
      </c>
      <c r="R17" s="1">
        <v>0</v>
      </c>
      <c r="S17" s="1">
        <v>671</v>
      </c>
      <c r="T17" s="1">
        <v>62</v>
      </c>
      <c r="U17" s="1">
        <v>0</v>
      </c>
      <c r="V17" s="1">
        <f t="shared" si="11"/>
        <v>7</v>
      </c>
      <c r="W17" s="1">
        <f t="shared" si="3"/>
        <v>12</v>
      </c>
      <c r="X17" s="1">
        <f t="shared" si="4"/>
        <v>0</v>
      </c>
      <c r="Y17" s="1">
        <f t="shared" si="5"/>
        <v>0</v>
      </c>
      <c r="Z17" s="1">
        <f t="shared" si="12"/>
        <v>19</v>
      </c>
      <c r="AA17" s="3">
        <f t="shared" si="1"/>
        <v>0.2525</v>
      </c>
      <c r="AB17" s="13">
        <f t="shared" si="2"/>
        <v>0</v>
      </c>
      <c r="AC17" s="13">
        <f t="shared" si="6"/>
        <v>4.5949999999999998E-2</v>
      </c>
      <c r="AD17" s="13">
        <f t="shared" si="7"/>
        <v>4.2049999999999997E-2</v>
      </c>
      <c r="AE17" s="13">
        <f t="shared" si="8"/>
        <v>3.8999999999999998E-3</v>
      </c>
      <c r="AF17" s="13">
        <f t="shared" si="9"/>
        <v>0</v>
      </c>
      <c r="AG17" s="13">
        <f t="shared" si="10"/>
        <v>9.5E-4</v>
      </c>
    </row>
    <row r="18" spans="2:33" x14ac:dyDescent="0.3">
      <c r="B18" s="1">
        <f t="shared" si="0"/>
        <v>939</v>
      </c>
      <c r="C18" s="10">
        <v>11</v>
      </c>
      <c r="D18" s="1">
        <v>19061</v>
      </c>
      <c r="E18" s="1">
        <v>850</v>
      </c>
      <c r="F18" s="1">
        <v>0</v>
      </c>
      <c r="G18" s="1">
        <v>89</v>
      </c>
      <c r="H18" s="1">
        <v>0</v>
      </c>
      <c r="I18" s="1">
        <v>0</v>
      </c>
      <c r="J18" s="3">
        <v>29.21</v>
      </c>
      <c r="K18" s="3">
        <v>1.01</v>
      </c>
      <c r="L18" s="6">
        <v>18.5</v>
      </c>
      <c r="M18" s="3">
        <v>2.33</v>
      </c>
      <c r="N18" s="1">
        <v>92</v>
      </c>
      <c r="O18" s="1">
        <v>210</v>
      </c>
      <c r="P18" s="1">
        <v>210</v>
      </c>
      <c r="Q18" s="1">
        <v>0</v>
      </c>
      <c r="R18" s="1">
        <v>0</v>
      </c>
      <c r="S18" s="1">
        <v>684</v>
      </c>
      <c r="T18" s="1">
        <v>64</v>
      </c>
      <c r="U18" s="1">
        <v>0</v>
      </c>
      <c r="V18" s="1">
        <f t="shared" si="11"/>
        <v>9</v>
      </c>
      <c r="W18" s="1">
        <f t="shared" si="3"/>
        <v>11</v>
      </c>
      <c r="X18" s="1">
        <f t="shared" si="4"/>
        <v>0</v>
      </c>
      <c r="Y18" s="1">
        <f t="shared" si="5"/>
        <v>0</v>
      </c>
      <c r="Z18" s="1">
        <f t="shared" si="12"/>
        <v>20</v>
      </c>
      <c r="AA18" s="3">
        <f t="shared" si="1"/>
        <v>0.2525</v>
      </c>
      <c r="AB18" s="13">
        <f t="shared" si="2"/>
        <v>0</v>
      </c>
      <c r="AC18" s="13">
        <f t="shared" si="6"/>
        <v>4.6949999999999999E-2</v>
      </c>
      <c r="AD18" s="13">
        <f t="shared" si="7"/>
        <v>4.2500000000000003E-2</v>
      </c>
      <c r="AE18" s="13">
        <f t="shared" si="8"/>
        <v>4.45E-3</v>
      </c>
      <c r="AF18" s="13">
        <f t="shared" si="9"/>
        <v>0</v>
      </c>
      <c r="AG18" s="13">
        <f t="shared" si="10"/>
        <v>1E-3</v>
      </c>
    </row>
    <row r="19" spans="2:33" x14ac:dyDescent="0.3">
      <c r="B19" s="1">
        <f t="shared" si="0"/>
        <v>960</v>
      </c>
      <c r="C19" s="10">
        <v>12</v>
      </c>
      <c r="D19" s="1">
        <v>19040</v>
      </c>
      <c r="E19" s="1">
        <v>856</v>
      </c>
      <c r="F19" s="1">
        <v>0</v>
      </c>
      <c r="G19" s="1">
        <v>104</v>
      </c>
      <c r="H19" s="1">
        <v>0</v>
      </c>
      <c r="I19" s="1">
        <v>0</v>
      </c>
      <c r="J19" s="3">
        <v>29.22</v>
      </c>
      <c r="K19" s="3">
        <v>1.02</v>
      </c>
      <c r="L19" s="6">
        <v>19.100000000000001</v>
      </c>
      <c r="M19" s="3">
        <v>2.3199999999999998</v>
      </c>
      <c r="N19" s="1">
        <v>102</v>
      </c>
      <c r="O19" s="1">
        <v>221</v>
      </c>
      <c r="P19" s="1">
        <v>221</v>
      </c>
      <c r="Q19" s="1">
        <v>0</v>
      </c>
      <c r="R19" s="1">
        <v>0</v>
      </c>
      <c r="S19" s="1">
        <v>686</v>
      </c>
      <c r="T19" s="1">
        <v>64</v>
      </c>
      <c r="U19" s="1">
        <v>0</v>
      </c>
      <c r="V19" s="1">
        <f t="shared" si="11"/>
        <v>6</v>
      </c>
      <c r="W19" s="1">
        <f t="shared" si="3"/>
        <v>15</v>
      </c>
      <c r="X19" s="1">
        <f t="shared" si="4"/>
        <v>0</v>
      </c>
      <c r="Y19" s="1">
        <f t="shared" si="5"/>
        <v>0</v>
      </c>
      <c r="Z19" s="1">
        <f t="shared" si="12"/>
        <v>21</v>
      </c>
      <c r="AA19" s="3">
        <f t="shared" si="1"/>
        <v>0.255</v>
      </c>
      <c r="AB19" s="13">
        <f t="shared" si="2"/>
        <v>0</v>
      </c>
      <c r="AC19" s="13">
        <f t="shared" si="6"/>
        <v>4.8000000000000001E-2</v>
      </c>
      <c r="AD19" s="13">
        <f t="shared" si="7"/>
        <v>4.2799999999999998E-2</v>
      </c>
      <c r="AE19" s="13">
        <f t="shared" si="8"/>
        <v>5.1999999999999998E-3</v>
      </c>
      <c r="AF19" s="13">
        <f t="shared" si="9"/>
        <v>0</v>
      </c>
      <c r="AG19" s="13">
        <f t="shared" si="10"/>
        <v>1.0499999999999999E-3</v>
      </c>
    </row>
    <row r="20" spans="2:33" x14ac:dyDescent="0.3">
      <c r="B20" s="1">
        <f t="shared" si="0"/>
        <v>969</v>
      </c>
      <c r="C20" s="10">
        <v>13</v>
      </c>
      <c r="D20" s="1">
        <v>19031</v>
      </c>
      <c r="E20" s="1">
        <v>845</v>
      </c>
      <c r="F20" s="1">
        <v>0</v>
      </c>
      <c r="G20" s="1">
        <v>124</v>
      </c>
      <c r="H20" s="1">
        <v>0</v>
      </c>
      <c r="I20" s="1">
        <v>0</v>
      </c>
      <c r="J20" s="3">
        <v>29.22</v>
      </c>
      <c r="K20" s="3">
        <v>1.03</v>
      </c>
      <c r="L20" s="6">
        <v>19.3</v>
      </c>
      <c r="M20" s="3">
        <v>2.08</v>
      </c>
      <c r="N20" s="1">
        <v>107</v>
      </c>
      <c r="O20" s="1">
        <v>225</v>
      </c>
      <c r="P20" s="1">
        <v>224</v>
      </c>
      <c r="Q20" s="1">
        <v>1</v>
      </c>
      <c r="R20" s="1">
        <v>0</v>
      </c>
      <c r="S20" s="1">
        <v>706</v>
      </c>
      <c r="T20" s="1">
        <v>66</v>
      </c>
      <c r="U20" s="1">
        <v>0</v>
      </c>
      <c r="V20" s="1">
        <f t="shared" si="11"/>
        <v>-11</v>
      </c>
      <c r="W20" s="1">
        <f t="shared" si="3"/>
        <v>20</v>
      </c>
      <c r="X20" s="1">
        <f t="shared" si="4"/>
        <v>0</v>
      </c>
      <c r="Y20" s="1">
        <f t="shared" si="5"/>
        <v>0</v>
      </c>
      <c r="Z20" s="1">
        <f t="shared" si="12"/>
        <v>9</v>
      </c>
      <c r="AA20" s="3">
        <f t="shared" si="1"/>
        <v>0.25750000000000001</v>
      </c>
      <c r="AB20" s="13">
        <f t="shared" si="2"/>
        <v>0</v>
      </c>
      <c r="AC20" s="13">
        <f t="shared" si="6"/>
        <v>4.845E-2</v>
      </c>
      <c r="AD20" s="13">
        <f t="shared" si="7"/>
        <v>4.2250000000000003E-2</v>
      </c>
      <c r="AE20" s="13">
        <f t="shared" si="8"/>
        <v>6.1999999999999998E-3</v>
      </c>
      <c r="AF20" s="13">
        <f t="shared" si="9"/>
        <v>0</v>
      </c>
      <c r="AG20" s="13">
        <f t="shared" si="10"/>
        <v>4.4999999999999999E-4</v>
      </c>
    </row>
    <row r="21" spans="2:33" x14ac:dyDescent="0.3">
      <c r="B21" s="1">
        <f t="shared" si="0"/>
        <v>1007</v>
      </c>
      <c r="C21" s="10">
        <v>14</v>
      </c>
      <c r="D21" s="1">
        <v>18993</v>
      </c>
      <c r="E21" s="1">
        <v>868</v>
      </c>
      <c r="F21" s="1">
        <v>0</v>
      </c>
      <c r="G21" s="1">
        <v>139</v>
      </c>
      <c r="H21" s="1">
        <v>0</v>
      </c>
      <c r="I21" s="1">
        <v>0</v>
      </c>
      <c r="J21" s="3">
        <v>29.23</v>
      </c>
      <c r="K21" s="3">
        <v>1.03</v>
      </c>
      <c r="L21" s="6">
        <v>19.399999999999999</v>
      </c>
      <c r="M21" s="3">
        <v>2.06</v>
      </c>
      <c r="N21" s="1">
        <v>112</v>
      </c>
      <c r="O21" s="1">
        <v>258</v>
      </c>
      <c r="P21" s="1">
        <v>255</v>
      </c>
      <c r="Q21" s="1">
        <v>3</v>
      </c>
      <c r="R21" s="1">
        <v>0</v>
      </c>
      <c r="S21" s="1">
        <v>727</v>
      </c>
      <c r="T21" s="1">
        <v>68</v>
      </c>
      <c r="U21" s="1">
        <v>0</v>
      </c>
      <c r="V21" s="1">
        <f t="shared" si="11"/>
        <v>23</v>
      </c>
      <c r="W21" s="1">
        <f t="shared" si="3"/>
        <v>15</v>
      </c>
      <c r="X21" s="1">
        <f t="shared" si="4"/>
        <v>0</v>
      </c>
      <c r="Y21" s="1">
        <f t="shared" si="5"/>
        <v>0</v>
      </c>
      <c r="Z21" s="1">
        <f t="shared" si="12"/>
        <v>38</v>
      </c>
      <c r="AA21" s="3">
        <f t="shared" si="1"/>
        <v>0.25750000000000001</v>
      </c>
      <c r="AB21" s="13">
        <f t="shared" si="2"/>
        <v>0</v>
      </c>
      <c r="AC21" s="13">
        <f t="shared" si="6"/>
        <v>5.0349999999999999E-2</v>
      </c>
      <c r="AD21" s="13">
        <f t="shared" si="7"/>
        <v>4.3400000000000001E-2</v>
      </c>
      <c r="AE21" s="13">
        <f t="shared" si="8"/>
        <v>6.9499999999999996E-3</v>
      </c>
      <c r="AF21" s="13">
        <f t="shared" si="9"/>
        <v>0</v>
      </c>
      <c r="AG21" s="13">
        <f t="shared" si="10"/>
        <v>1.9E-3</v>
      </c>
    </row>
    <row r="22" spans="2:33" x14ac:dyDescent="0.3">
      <c r="B22" s="1">
        <f t="shared" si="0"/>
        <v>1071</v>
      </c>
      <c r="C22" s="10">
        <v>15</v>
      </c>
      <c r="D22" s="1">
        <v>18929</v>
      </c>
      <c r="E22" s="1">
        <v>905</v>
      </c>
      <c r="F22" s="1">
        <v>0</v>
      </c>
      <c r="G22" s="1">
        <v>166</v>
      </c>
      <c r="H22" s="1">
        <v>0</v>
      </c>
      <c r="I22" s="1">
        <v>0</v>
      </c>
      <c r="J22" s="3">
        <v>29.24</v>
      </c>
      <c r="K22" s="3">
        <v>1.03</v>
      </c>
      <c r="L22" s="6">
        <v>20</v>
      </c>
      <c r="M22" s="3">
        <v>1.93</v>
      </c>
      <c r="N22" s="1">
        <v>117</v>
      </c>
      <c r="O22" s="1">
        <v>317</v>
      </c>
      <c r="P22" s="1">
        <v>314</v>
      </c>
      <c r="Q22" s="1">
        <v>3</v>
      </c>
      <c r="R22" s="1">
        <v>0</v>
      </c>
      <c r="S22" s="1">
        <v>734</v>
      </c>
      <c r="T22" s="1">
        <v>68</v>
      </c>
      <c r="U22" s="1">
        <v>0</v>
      </c>
      <c r="V22" s="1">
        <f t="shared" si="11"/>
        <v>37</v>
      </c>
      <c r="W22" s="1">
        <f t="shared" si="3"/>
        <v>27</v>
      </c>
      <c r="X22" s="1">
        <f t="shared" si="4"/>
        <v>0</v>
      </c>
      <c r="Y22" s="1">
        <f t="shared" si="5"/>
        <v>0</v>
      </c>
      <c r="Z22" s="1">
        <f t="shared" si="12"/>
        <v>64</v>
      </c>
      <c r="AA22" s="3">
        <f t="shared" si="1"/>
        <v>0.25750000000000001</v>
      </c>
      <c r="AB22" s="13">
        <f t="shared" si="2"/>
        <v>0</v>
      </c>
      <c r="AC22" s="13">
        <f t="shared" si="6"/>
        <v>5.355E-2</v>
      </c>
      <c r="AD22" s="13">
        <f t="shared" si="7"/>
        <v>4.5249999999999999E-2</v>
      </c>
      <c r="AE22" s="13">
        <f t="shared" si="8"/>
        <v>8.3000000000000001E-3</v>
      </c>
      <c r="AF22" s="13">
        <f t="shared" si="9"/>
        <v>0</v>
      </c>
      <c r="AG22" s="13">
        <f t="shared" si="10"/>
        <v>3.2000000000000002E-3</v>
      </c>
    </row>
    <row r="23" spans="2:33" x14ac:dyDescent="0.3">
      <c r="B23" s="1">
        <f t="shared" si="0"/>
        <v>1106</v>
      </c>
      <c r="C23" s="10">
        <v>16</v>
      </c>
      <c r="D23" s="1">
        <v>18894</v>
      </c>
      <c r="E23" s="1">
        <v>921</v>
      </c>
      <c r="F23" s="1">
        <v>0</v>
      </c>
      <c r="G23" s="1">
        <v>184</v>
      </c>
      <c r="H23" s="1">
        <v>0</v>
      </c>
      <c r="I23" s="1">
        <v>1</v>
      </c>
      <c r="J23" s="3">
        <v>29.24</v>
      </c>
      <c r="K23" s="3">
        <v>1.02</v>
      </c>
      <c r="L23" s="6">
        <v>20.399999999999999</v>
      </c>
      <c r="M23" s="3">
        <v>1.79</v>
      </c>
      <c r="N23" s="1">
        <v>121</v>
      </c>
      <c r="O23" s="1">
        <v>348</v>
      </c>
      <c r="P23" s="1">
        <v>344</v>
      </c>
      <c r="Q23" s="1">
        <v>4</v>
      </c>
      <c r="R23" s="1">
        <v>0</v>
      </c>
      <c r="S23" s="1">
        <v>735</v>
      </c>
      <c r="T23" s="1">
        <v>66</v>
      </c>
      <c r="U23" s="1">
        <v>0</v>
      </c>
      <c r="V23" s="1">
        <f t="shared" si="11"/>
        <v>16</v>
      </c>
      <c r="W23" s="1">
        <f t="shared" si="3"/>
        <v>18</v>
      </c>
      <c r="X23" s="1">
        <f t="shared" si="4"/>
        <v>0</v>
      </c>
      <c r="Y23" s="1">
        <f t="shared" si="5"/>
        <v>1</v>
      </c>
      <c r="Z23" s="1">
        <f t="shared" si="12"/>
        <v>35</v>
      </c>
      <c r="AA23" s="3">
        <f t="shared" si="1"/>
        <v>0.255</v>
      </c>
      <c r="AB23" s="13">
        <f t="shared" si="2"/>
        <v>9.0415913200723324E-4</v>
      </c>
      <c r="AC23" s="13">
        <f t="shared" si="6"/>
        <v>5.5300000000000002E-2</v>
      </c>
      <c r="AD23" s="13">
        <f t="shared" si="7"/>
        <v>4.6050000000000001E-2</v>
      </c>
      <c r="AE23" s="13">
        <f t="shared" si="8"/>
        <v>9.1999999999999998E-3</v>
      </c>
      <c r="AF23" s="13">
        <f t="shared" si="9"/>
        <v>5.0000000000000002E-5</v>
      </c>
      <c r="AG23" s="13">
        <f t="shared" si="10"/>
        <v>1.75E-3</v>
      </c>
    </row>
    <row r="24" spans="2:33" x14ac:dyDescent="0.3">
      <c r="B24" s="1">
        <f t="shared" si="0"/>
        <v>1151</v>
      </c>
      <c r="C24" s="10">
        <v>17</v>
      </c>
      <c r="D24" s="1">
        <v>18849</v>
      </c>
      <c r="E24" s="1">
        <v>935</v>
      </c>
      <c r="F24" s="1">
        <v>0</v>
      </c>
      <c r="G24" s="1">
        <v>215</v>
      </c>
      <c r="H24" s="1">
        <v>0</v>
      </c>
      <c r="I24" s="1">
        <v>1</v>
      </c>
      <c r="J24" s="3">
        <v>29.24</v>
      </c>
      <c r="K24" s="3">
        <v>1.03</v>
      </c>
      <c r="L24" s="6">
        <v>20.8</v>
      </c>
      <c r="M24" s="3">
        <v>1.61</v>
      </c>
      <c r="N24" s="1">
        <v>130</v>
      </c>
      <c r="O24" s="1">
        <v>384</v>
      </c>
      <c r="P24" s="1">
        <v>379</v>
      </c>
      <c r="Q24" s="1">
        <v>5</v>
      </c>
      <c r="R24" s="1">
        <v>0</v>
      </c>
      <c r="S24" s="1">
        <v>724</v>
      </c>
      <c r="T24" s="1">
        <v>65</v>
      </c>
      <c r="U24" s="1">
        <v>0</v>
      </c>
      <c r="V24" s="1">
        <f t="shared" si="11"/>
        <v>14</v>
      </c>
      <c r="W24" s="1">
        <f t="shared" si="3"/>
        <v>31</v>
      </c>
      <c r="X24" s="1">
        <f t="shared" si="4"/>
        <v>0</v>
      </c>
      <c r="Y24" s="1">
        <f t="shared" si="5"/>
        <v>0</v>
      </c>
      <c r="Z24" s="1">
        <f t="shared" si="12"/>
        <v>45</v>
      </c>
      <c r="AA24" s="3">
        <f t="shared" si="1"/>
        <v>0.25750000000000001</v>
      </c>
      <c r="AB24" s="13">
        <f t="shared" si="2"/>
        <v>8.6880973066898344E-4</v>
      </c>
      <c r="AC24" s="13">
        <f t="shared" si="6"/>
        <v>5.7549999999999997E-2</v>
      </c>
      <c r="AD24" s="13">
        <f t="shared" si="7"/>
        <v>4.675E-2</v>
      </c>
      <c r="AE24" s="13">
        <f t="shared" si="8"/>
        <v>1.0749999999999999E-2</v>
      </c>
      <c r="AF24" s="13">
        <f t="shared" si="9"/>
        <v>5.0000000000000002E-5</v>
      </c>
      <c r="AG24" s="13">
        <f t="shared" si="10"/>
        <v>2.2499999999999998E-3</v>
      </c>
    </row>
    <row r="25" spans="2:33" x14ac:dyDescent="0.3">
      <c r="B25" s="1">
        <f t="shared" si="0"/>
        <v>1229</v>
      </c>
      <c r="C25" s="10">
        <v>18</v>
      </c>
      <c r="D25" s="1">
        <v>18771</v>
      </c>
      <c r="E25" s="1">
        <v>975</v>
      </c>
      <c r="F25" s="1">
        <v>0</v>
      </c>
      <c r="G25" s="1">
        <v>253</v>
      </c>
      <c r="H25" s="1">
        <v>0</v>
      </c>
      <c r="I25" s="1">
        <v>1</v>
      </c>
      <c r="J25" s="3">
        <v>29.23</v>
      </c>
      <c r="K25" s="3">
        <v>1.02</v>
      </c>
      <c r="L25" s="6">
        <v>21.1</v>
      </c>
      <c r="M25" s="3">
        <v>1.53</v>
      </c>
      <c r="N25" s="1">
        <v>140</v>
      </c>
      <c r="O25" s="1">
        <v>452</v>
      </c>
      <c r="P25" s="1">
        <v>442</v>
      </c>
      <c r="Q25" s="1">
        <v>10</v>
      </c>
      <c r="R25" s="1">
        <v>0</v>
      </c>
      <c r="S25" s="1">
        <v>707</v>
      </c>
      <c r="T25" s="1">
        <v>66</v>
      </c>
      <c r="U25" s="1">
        <v>0</v>
      </c>
      <c r="V25" s="1">
        <f t="shared" si="11"/>
        <v>40</v>
      </c>
      <c r="W25" s="1">
        <f t="shared" si="3"/>
        <v>38</v>
      </c>
      <c r="X25" s="1">
        <f t="shared" si="4"/>
        <v>0</v>
      </c>
      <c r="Y25" s="1">
        <f t="shared" si="5"/>
        <v>0</v>
      </c>
      <c r="Z25" s="1">
        <f t="shared" si="12"/>
        <v>78</v>
      </c>
      <c r="AA25" s="3">
        <f t="shared" si="1"/>
        <v>0.255</v>
      </c>
      <c r="AB25" s="13">
        <f t="shared" si="2"/>
        <v>8.1366965012205042E-4</v>
      </c>
      <c r="AC25" s="13">
        <f t="shared" si="6"/>
        <v>6.1449999999999998E-2</v>
      </c>
      <c r="AD25" s="13">
        <f t="shared" si="7"/>
        <v>4.8750000000000002E-2</v>
      </c>
      <c r="AE25" s="13">
        <f t="shared" si="8"/>
        <v>1.265E-2</v>
      </c>
      <c r="AF25" s="13">
        <f t="shared" si="9"/>
        <v>5.0000000000000002E-5</v>
      </c>
      <c r="AG25" s="13">
        <f t="shared" si="10"/>
        <v>3.8999999999999998E-3</v>
      </c>
    </row>
    <row r="26" spans="2:33" x14ac:dyDescent="0.3">
      <c r="B26" s="1">
        <f t="shared" si="0"/>
        <v>1277</v>
      </c>
      <c r="C26" s="10">
        <v>19</v>
      </c>
      <c r="D26" s="1">
        <v>18723</v>
      </c>
      <c r="E26" s="1">
        <v>992</v>
      </c>
      <c r="F26" s="1">
        <v>0</v>
      </c>
      <c r="G26" s="1">
        <v>284</v>
      </c>
      <c r="H26" s="1">
        <v>0</v>
      </c>
      <c r="I26" s="1">
        <v>1</v>
      </c>
      <c r="J26" s="3">
        <v>29.23</v>
      </c>
      <c r="K26" s="3">
        <v>1.02</v>
      </c>
      <c r="L26" s="6">
        <v>21.4</v>
      </c>
      <c r="M26" s="3">
        <v>1.47</v>
      </c>
      <c r="N26" s="1">
        <v>151</v>
      </c>
      <c r="O26" s="1">
        <v>489</v>
      </c>
      <c r="P26" s="1">
        <v>476</v>
      </c>
      <c r="Q26" s="1">
        <v>13</v>
      </c>
      <c r="R26" s="1">
        <v>0</v>
      </c>
      <c r="S26" s="1">
        <v>685</v>
      </c>
      <c r="T26" s="1">
        <v>64</v>
      </c>
      <c r="U26" s="1">
        <v>0</v>
      </c>
      <c r="V26" s="1">
        <f t="shared" si="11"/>
        <v>17</v>
      </c>
      <c r="W26" s="1">
        <f t="shared" si="3"/>
        <v>31</v>
      </c>
      <c r="X26" s="1">
        <f t="shared" si="4"/>
        <v>0</v>
      </c>
      <c r="Y26" s="1">
        <f t="shared" si="5"/>
        <v>0</v>
      </c>
      <c r="Z26" s="1">
        <f t="shared" si="12"/>
        <v>48</v>
      </c>
      <c r="AA26" s="3">
        <f t="shared" si="1"/>
        <v>0.255</v>
      </c>
      <c r="AB26" s="13">
        <f t="shared" si="2"/>
        <v>7.8308535630383712E-4</v>
      </c>
      <c r="AC26" s="13">
        <f t="shared" si="6"/>
        <v>6.3850000000000004E-2</v>
      </c>
      <c r="AD26" s="13">
        <f t="shared" si="7"/>
        <v>4.9599999999999998E-2</v>
      </c>
      <c r="AE26" s="13">
        <f t="shared" si="8"/>
        <v>1.4200000000000001E-2</v>
      </c>
      <c r="AF26" s="13">
        <f t="shared" si="9"/>
        <v>5.0000000000000002E-5</v>
      </c>
      <c r="AG26" s="13">
        <f t="shared" si="10"/>
        <v>2.3999999999999998E-3</v>
      </c>
    </row>
    <row r="27" spans="2:33" x14ac:dyDescent="0.3">
      <c r="B27" s="1">
        <f t="shared" si="0"/>
        <v>1316</v>
      </c>
      <c r="C27" s="10">
        <v>20</v>
      </c>
      <c r="D27" s="1">
        <v>18684</v>
      </c>
      <c r="E27" s="1">
        <v>1003</v>
      </c>
      <c r="F27" s="1">
        <v>0</v>
      </c>
      <c r="G27" s="1">
        <v>311</v>
      </c>
      <c r="H27" s="1">
        <v>0</v>
      </c>
      <c r="I27" s="1">
        <v>2</v>
      </c>
      <c r="J27" s="3">
        <v>29.23</v>
      </c>
      <c r="K27" s="3">
        <v>1.01</v>
      </c>
      <c r="L27" s="6">
        <v>21.7</v>
      </c>
      <c r="M27" s="3">
        <v>1.51</v>
      </c>
      <c r="N27" s="1">
        <v>157</v>
      </c>
      <c r="O27" s="1">
        <v>522</v>
      </c>
      <c r="P27" s="1">
        <v>507</v>
      </c>
      <c r="Q27" s="1">
        <v>15</v>
      </c>
      <c r="R27" s="1">
        <v>0</v>
      </c>
      <c r="S27" s="1">
        <v>694</v>
      </c>
      <c r="T27" s="1">
        <v>62</v>
      </c>
      <c r="U27" s="1">
        <v>0</v>
      </c>
      <c r="V27" s="1">
        <f t="shared" si="11"/>
        <v>11</v>
      </c>
      <c r="W27" s="1">
        <f t="shared" si="3"/>
        <v>27</v>
      </c>
      <c r="X27" s="1">
        <f t="shared" si="4"/>
        <v>0</v>
      </c>
      <c r="Y27" s="1">
        <f t="shared" si="5"/>
        <v>1</v>
      </c>
      <c r="Z27" s="1">
        <f t="shared" si="12"/>
        <v>39</v>
      </c>
      <c r="AA27" s="3">
        <f t="shared" si="1"/>
        <v>0.2525</v>
      </c>
      <c r="AB27" s="13">
        <f t="shared" si="2"/>
        <v>1.5197568389057751E-3</v>
      </c>
      <c r="AC27" s="13">
        <f t="shared" si="6"/>
        <v>6.5799999999999997E-2</v>
      </c>
      <c r="AD27" s="13">
        <f t="shared" si="7"/>
        <v>5.015E-2</v>
      </c>
      <c r="AE27" s="13">
        <f t="shared" si="8"/>
        <v>1.555E-2</v>
      </c>
      <c r="AF27" s="13">
        <f t="shared" si="9"/>
        <v>1E-4</v>
      </c>
      <c r="AG27" s="13">
        <f t="shared" si="10"/>
        <v>1.9499999999999999E-3</v>
      </c>
    </row>
    <row r="28" spans="2:33" x14ac:dyDescent="0.3">
      <c r="B28" s="1">
        <f t="shared" si="0"/>
        <v>1365</v>
      </c>
      <c r="C28" s="10">
        <v>21</v>
      </c>
      <c r="D28" s="1">
        <v>18635</v>
      </c>
      <c r="E28" s="1">
        <v>1021</v>
      </c>
      <c r="F28" s="1">
        <v>0</v>
      </c>
      <c r="G28" s="1">
        <v>342</v>
      </c>
      <c r="H28" s="1">
        <v>0</v>
      </c>
      <c r="I28" s="1">
        <v>2</v>
      </c>
      <c r="J28" s="3">
        <v>29.23</v>
      </c>
      <c r="K28" s="3">
        <v>1.01</v>
      </c>
      <c r="L28" s="6">
        <v>21.9</v>
      </c>
      <c r="M28" s="3">
        <v>1.62</v>
      </c>
      <c r="N28" s="1">
        <v>167</v>
      </c>
      <c r="O28" s="1">
        <v>561</v>
      </c>
      <c r="P28" s="1">
        <v>541</v>
      </c>
      <c r="Q28" s="1">
        <v>20</v>
      </c>
      <c r="R28" s="1">
        <v>0</v>
      </c>
      <c r="S28" s="1">
        <v>727</v>
      </c>
      <c r="T28" s="1">
        <v>66</v>
      </c>
      <c r="U28" s="1">
        <v>0</v>
      </c>
      <c r="V28" s="1">
        <f t="shared" si="11"/>
        <v>18</v>
      </c>
      <c r="W28" s="1">
        <f t="shared" si="3"/>
        <v>31</v>
      </c>
      <c r="X28" s="1">
        <f t="shared" si="4"/>
        <v>0</v>
      </c>
      <c r="Y28" s="1">
        <f t="shared" si="5"/>
        <v>0</v>
      </c>
      <c r="Z28" s="1">
        <f t="shared" si="12"/>
        <v>49</v>
      </c>
      <c r="AA28" s="3">
        <f t="shared" si="1"/>
        <v>0.2525</v>
      </c>
      <c r="AB28" s="13">
        <f t="shared" si="2"/>
        <v>1.4652014652014652E-3</v>
      </c>
      <c r="AC28" s="13">
        <f t="shared" si="6"/>
        <v>6.8250000000000005E-2</v>
      </c>
      <c r="AD28" s="13">
        <f t="shared" si="7"/>
        <v>5.1049999999999998E-2</v>
      </c>
      <c r="AE28" s="13">
        <f t="shared" si="8"/>
        <v>1.7100000000000001E-2</v>
      </c>
      <c r="AF28" s="13">
        <f t="shared" si="9"/>
        <v>1E-4</v>
      </c>
      <c r="AG28" s="13">
        <f t="shared" si="10"/>
        <v>2.4499999999999999E-3</v>
      </c>
    </row>
    <row r="29" spans="2:33" x14ac:dyDescent="0.3">
      <c r="B29" s="1">
        <f t="shared" si="0"/>
        <v>1407</v>
      </c>
      <c r="C29" s="10">
        <v>22</v>
      </c>
      <c r="D29" s="1">
        <v>18593</v>
      </c>
      <c r="E29" s="1">
        <v>1043</v>
      </c>
      <c r="F29" s="1">
        <v>0</v>
      </c>
      <c r="G29" s="1">
        <v>362</v>
      </c>
      <c r="H29" s="1">
        <v>0</v>
      </c>
      <c r="I29" s="1">
        <v>2</v>
      </c>
      <c r="J29" s="3">
        <v>29.22</v>
      </c>
      <c r="K29" s="3">
        <v>1.01</v>
      </c>
      <c r="L29" s="6">
        <v>22</v>
      </c>
      <c r="M29" s="3">
        <v>1.57</v>
      </c>
      <c r="N29" s="1">
        <v>169</v>
      </c>
      <c r="O29" s="1">
        <v>601</v>
      </c>
      <c r="P29" s="1">
        <v>580</v>
      </c>
      <c r="Q29" s="1">
        <v>21</v>
      </c>
      <c r="R29" s="1">
        <v>0</v>
      </c>
      <c r="S29" s="1">
        <v>742</v>
      </c>
      <c r="T29" s="1">
        <v>66</v>
      </c>
      <c r="U29" s="1">
        <v>0</v>
      </c>
      <c r="V29" s="1">
        <f t="shared" si="11"/>
        <v>22</v>
      </c>
      <c r="W29" s="1">
        <f t="shared" si="3"/>
        <v>20</v>
      </c>
      <c r="X29" s="1">
        <f t="shared" si="4"/>
        <v>0</v>
      </c>
      <c r="Y29" s="1">
        <f t="shared" si="5"/>
        <v>0</v>
      </c>
      <c r="Z29" s="1">
        <f t="shared" si="12"/>
        <v>42</v>
      </c>
      <c r="AA29" s="3">
        <f t="shared" si="1"/>
        <v>0.2525</v>
      </c>
      <c r="AB29" s="13">
        <f t="shared" si="2"/>
        <v>1.4214641080312722E-3</v>
      </c>
      <c r="AC29" s="13">
        <f t="shared" si="6"/>
        <v>7.0349999999999996E-2</v>
      </c>
      <c r="AD29" s="13">
        <f t="shared" si="7"/>
        <v>5.2150000000000002E-2</v>
      </c>
      <c r="AE29" s="13">
        <f t="shared" si="8"/>
        <v>1.8100000000000002E-2</v>
      </c>
      <c r="AF29" s="13">
        <f t="shared" si="9"/>
        <v>1E-4</v>
      </c>
      <c r="AG29" s="13">
        <f t="shared" si="10"/>
        <v>2.0999999999999999E-3</v>
      </c>
    </row>
    <row r="30" spans="2:33" x14ac:dyDescent="0.3">
      <c r="B30" s="1">
        <f t="shared" si="0"/>
        <v>1459</v>
      </c>
      <c r="C30" s="10">
        <v>23</v>
      </c>
      <c r="D30" s="1">
        <v>18541</v>
      </c>
      <c r="E30" s="1">
        <v>1050</v>
      </c>
      <c r="F30" s="1">
        <v>0</v>
      </c>
      <c r="G30" s="1">
        <v>407</v>
      </c>
      <c r="H30" s="1">
        <v>0</v>
      </c>
      <c r="I30" s="1">
        <v>2</v>
      </c>
      <c r="J30" s="3">
        <v>29.23</v>
      </c>
      <c r="K30" s="3">
        <v>1.01</v>
      </c>
      <c r="L30" s="6">
        <v>22.5</v>
      </c>
      <c r="M30" s="3">
        <v>1.55</v>
      </c>
      <c r="N30" s="1">
        <v>181</v>
      </c>
      <c r="O30" s="1">
        <v>641</v>
      </c>
      <c r="P30" s="1">
        <v>614</v>
      </c>
      <c r="Q30" s="1">
        <v>27</v>
      </c>
      <c r="R30" s="1">
        <v>0</v>
      </c>
      <c r="S30" s="1">
        <v>742</v>
      </c>
      <c r="T30" s="1">
        <v>69</v>
      </c>
      <c r="U30" s="1">
        <v>0</v>
      </c>
      <c r="V30" s="1">
        <f t="shared" si="11"/>
        <v>7</v>
      </c>
      <c r="W30" s="1">
        <f t="shared" si="3"/>
        <v>45</v>
      </c>
      <c r="X30" s="1">
        <f t="shared" si="4"/>
        <v>0</v>
      </c>
      <c r="Y30" s="1">
        <f t="shared" si="5"/>
        <v>0</v>
      </c>
      <c r="Z30" s="1">
        <f t="shared" si="12"/>
        <v>52</v>
      </c>
      <c r="AA30" s="3">
        <f t="shared" si="1"/>
        <v>0.2525</v>
      </c>
      <c r="AB30" s="13">
        <f t="shared" si="2"/>
        <v>1.3708019191226869E-3</v>
      </c>
      <c r="AC30" s="13">
        <f t="shared" si="6"/>
        <v>7.2950000000000001E-2</v>
      </c>
      <c r="AD30" s="13">
        <f t="shared" si="7"/>
        <v>5.2499999999999998E-2</v>
      </c>
      <c r="AE30" s="13">
        <f t="shared" si="8"/>
        <v>2.035E-2</v>
      </c>
      <c r="AF30" s="13">
        <f t="shared" si="9"/>
        <v>1E-4</v>
      </c>
      <c r="AG30" s="13">
        <f t="shared" si="10"/>
        <v>2.5999999999999999E-3</v>
      </c>
    </row>
    <row r="31" spans="2:33" x14ac:dyDescent="0.3">
      <c r="B31" s="1">
        <f t="shared" si="0"/>
        <v>1502</v>
      </c>
      <c r="C31" s="10">
        <v>24</v>
      </c>
      <c r="D31" s="1">
        <v>18498</v>
      </c>
      <c r="E31" s="1">
        <v>1054</v>
      </c>
      <c r="F31" s="1">
        <v>0</v>
      </c>
      <c r="G31" s="1">
        <v>446</v>
      </c>
      <c r="H31" s="1">
        <v>0</v>
      </c>
      <c r="I31" s="1">
        <v>2</v>
      </c>
      <c r="J31" s="3">
        <v>29.23</v>
      </c>
      <c r="K31" s="3">
        <v>1.01</v>
      </c>
      <c r="L31" s="6">
        <v>22.9</v>
      </c>
      <c r="M31" s="3">
        <v>1.52</v>
      </c>
      <c r="N31" s="1">
        <v>193</v>
      </c>
      <c r="O31" s="1">
        <v>672</v>
      </c>
      <c r="P31" s="1">
        <v>640</v>
      </c>
      <c r="Q31" s="1">
        <v>32</v>
      </c>
      <c r="R31" s="1">
        <v>0</v>
      </c>
      <c r="S31" s="1">
        <v>781</v>
      </c>
      <c r="T31" s="1">
        <v>69</v>
      </c>
      <c r="U31" s="1">
        <v>0</v>
      </c>
      <c r="V31" s="1">
        <f t="shared" si="11"/>
        <v>4</v>
      </c>
      <c r="W31" s="1">
        <f t="shared" si="3"/>
        <v>39</v>
      </c>
      <c r="X31" s="1">
        <f t="shared" si="4"/>
        <v>0</v>
      </c>
      <c r="Y31" s="1">
        <f t="shared" si="5"/>
        <v>0</v>
      </c>
      <c r="Z31" s="1">
        <f t="shared" si="12"/>
        <v>43</v>
      </c>
      <c r="AA31" s="3">
        <f t="shared" si="1"/>
        <v>0.2525</v>
      </c>
      <c r="AB31" s="13">
        <f t="shared" si="2"/>
        <v>1.3315579227696406E-3</v>
      </c>
      <c r="AC31" s="13">
        <f t="shared" si="6"/>
        <v>7.51E-2</v>
      </c>
      <c r="AD31" s="13">
        <f t="shared" si="7"/>
        <v>5.2699999999999997E-2</v>
      </c>
      <c r="AE31" s="13">
        <f t="shared" si="8"/>
        <v>2.23E-2</v>
      </c>
      <c r="AF31" s="13">
        <f t="shared" si="9"/>
        <v>1E-4</v>
      </c>
      <c r="AG31" s="13">
        <f t="shared" si="10"/>
        <v>2.15E-3</v>
      </c>
    </row>
    <row r="32" spans="2:33" x14ac:dyDescent="0.3">
      <c r="B32" s="1">
        <f t="shared" si="0"/>
        <v>1525</v>
      </c>
      <c r="C32" s="10">
        <v>25</v>
      </c>
      <c r="D32" s="1">
        <v>18475</v>
      </c>
      <c r="E32" s="1">
        <v>1035</v>
      </c>
      <c r="F32" s="1">
        <v>0</v>
      </c>
      <c r="G32" s="1">
        <v>488</v>
      </c>
      <c r="H32" s="1">
        <v>0</v>
      </c>
      <c r="I32" s="1">
        <v>2</v>
      </c>
      <c r="J32" s="3">
        <v>29.22</v>
      </c>
      <c r="K32" s="3">
        <v>1.01</v>
      </c>
      <c r="L32" s="6">
        <v>23.3</v>
      </c>
      <c r="M32" s="3">
        <v>1.44</v>
      </c>
      <c r="N32" s="1">
        <v>200</v>
      </c>
      <c r="O32" s="1">
        <v>688</v>
      </c>
      <c r="P32" s="1">
        <v>650</v>
      </c>
      <c r="Q32" s="1">
        <v>38</v>
      </c>
      <c r="R32" s="1">
        <v>0</v>
      </c>
      <c r="S32" s="1">
        <v>787</v>
      </c>
      <c r="T32" s="1">
        <v>70</v>
      </c>
      <c r="U32" s="1">
        <v>0</v>
      </c>
      <c r="V32" s="1">
        <f t="shared" si="11"/>
        <v>-19</v>
      </c>
      <c r="W32" s="1">
        <f t="shared" si="3"/>
        <v>42</v>
      </c>
      <c r="X32" s="1">
        <f t="shared" si="4"/>
        <v>0</v>
      </c>
      <c r="Y32" s="1">
        <f t="shared" si="5"/>
        <v>0</v>
      </c>
      <c r="Z32" s="1">
        <f t="shared" si="12"/>
        <v>23</v>
      </c>
      <c r="AA32" s="3">
        <f t="shared" si="1"/>
        <v>0.2525</v>
      </c>
      <c r="AB32" s="13">
        <f t="shared" si="2"/>
        <v>1.3114754098360656E-3</v>
      </c>
      <c r="AC32" s="13">
        <f t="shared" si="6"/>
        <v>7.6249999999999998E-2</v>
      </c>
      <c r="AD32" s="13">
        <f t="shared" si="7"/>
        <v>5.1749999999999997E-2</v>
      </c>
      <c r="AE32" s="13">
        <f t="shared" si="8"/>
        <v>2.4400000000000002E-2</v>
      </c>
      <c r="AF32" s="13">
        <f t="shared" si="9"/>
        <v>1E-4</v>
      </c>
      <c r="AG32" s="13">
        <f t="shared" si="10"/>
        <v>1.15E-3</v>
      </c>
    </row>
    <row r="33" spans="2:33" x14ac:dyDescent="0.3">
      <c r="B33" s="1">
        <f t="shared" si="0"/>
        <v>1546</v>
      </c>
      <c r="C33" s="10">
        <v>26</v>
      </c>
      <c r="D33" s="1">
        <v>18454</v>
      </c>
      <c r="E33" s="1">
        <v>1006</v>
      </c>
      <c r="F33" s="1">
        <v>0</v>
      </c>
      <c r="G33" s="1">
        <v>537</v>
      </c>
      <c r="H33" s="1">
        <v>0</v>
      </c>
      <c r="I33" s="1">
        <v>3</v>
      </c>
      <c r="J33" s="3">
        <v>29.23</v>
      </c>
      <c r="K33" s="3">
        <v>1.02</v>
      </c>
      <c r="L33" s="6">
        <v>23.6</v>
      </c>
      <c r="M33" s="3">
        <v>1.39</v>
      </c>
      <c r="N33" s="1">
        <v>215</v>
      </c>
      <c r="O33" s="1">
        <v>694</v>
      </c>
      <c r="P33" s="1">
        <v>646</v>
      </c>
      <c r="Q33" s="1">
        <v>48</v>
      </c>
      <c r="R33" s="1">
        <v>0</v>
      </c>
      <c r="S33" s="1">
        <v>776</v>
      </c>
      <c r="T33" s="1">
        <v>69</v>
      </c>
      <c r="U33" s="1">
        <v>0</v>
      </c>
      <c r="V33" s="1">
        <f t="shared" si="11"/>
        <v>-29</v>
      </c>
      <c r="W33" s="1">
        <f t="shared" si="3"/>
        <v>49</v>
      </c>
      <c r="X33" s="1">
        <f t="shared" si="4"/>
        <v>0</v>
      </c>
      <c r="Y33" s="1">
        <f t="shared" si="5"/>
        <v>1</v>
      </c>
      <c r="Z33" s="1">
        <f t="shared" si="12"/>
        <v>21</v>
      </c>
      <c r="AA33" s="3">
        <f t="shared" si="1"/>
        <v>0.255</v>
      </c>
      <c r="AB33" s="13">
        <f t="shared" si="2"/>
        <v>1.9404915912031048E-3</v>
      </c>
      <c r="AC33" s="13">
        <f t="shared" si="6"/>
        <v>7.7299999999999994E-2</v>
      </c>
      <c r="AD33" s="13">
        <f t="shared" si="7"/>
        <v>5.0299999999999997E-2</v>
      </c>
      <c r="AE33" s="13">
        <f t="shared" si="8"/>
        <v>2.6849999999999999E-2</v>
      </c>
      <c r="AF33" s="13">
        <f t="shared" si="9"/>
        <v>1.4999999999999999E-4</v>
      </c>
      <c r="AG33" s="13">
        <f t="shared" si="10"/>
        <v>1.0499999999999999E-3</v>
      </c>
    </row>
    <row r="34" spans="2:33" x14ac:dyDescent="0.3">
      <c r="B34" s="1">
        <f t="shared" si="0"/>
        <v>1556</v>
      </c>
      <c r="C34" s="10">
        <v>27</v>
      </c>
      <c r="D34" s="1">
        <v>18444</v>
      </c>
      <c r="E34" s="1">
        <v>968</v>
      </c>
      <c r="F34" s="1">
        <v>0</v>
      </c>
      <c r="G34" s="1">
        <v>583</v>
      </c>
      <c r="H34" s="1">
        <v>0</v>
      </c>
      <c r="I34" s="1">
        <v>5</v>
      </c>
      <c r="J34" s="3">
        <v>29.22</v>
      </c>
      <c r="K34" s="3">
        <v>1.03</v>
      </c>
      <c r="L34" s="6">
        <v>23.9</v>
      </c>
      <c r="M34" s="3">
        <v>1.36</v>
      </c>
      <c r="N34" s="1">
        <v>225</v>
      </c>
      <c r="O34" s="1">
        <v>694</v>
      </c>
      <c r="P34" s="1">
        <v>635</v>
      </c>
      <c r="Q34" s="1">
        <v>59</v>
      </c>
      <c r="R34" s="1">
        <v>0</v>
      </c>
      <c r="S34" s="1">
        <v>777</v>
      </c>
      <c r="T34" s="1">
        <v>67</v>
      </c>
      <c r="U34" s="1">
        <v>0</v>
      </c>
      <c r="V34" s="1">
        <f t="shared" si="11"/>
        <v>-38</v>
      </c>
      <c r="W34" s="1">
        <f t="shared" si="3"/>
        <v>46</v>
      </c>
      <c r="X34" s="1">
        <f t="shared" si="4"/>
        <v>0</v>
      </c>
      <c r="Y34" s="1">
        <f t="shared" si="5"/>
        <v>2</v>
      </c>
      <c r="Z34" s="1">
        <f t="shared" si="12"/>
        <v>10</v>
      </c>
      <c r="AA34" s="3">
        <f t="shared" si="1"/>
        <v>0.25750000000000001</v>
      </c>
      <c r="AB34" s="13">
        <f t="shared" si="2"/>
        <v>3.2133676092544988E-3</v>
      </c>
      <c r="AC34" s="13">
        <f t="shared" si="6"/>
        <v>7.7799999999999994E-2</v>
      </c>
      <c r="AD34" s="13">
        <f t="shared" si="7"/>
        <v>4.8399999999999999E-2</v>
      </c>
      <c r="AE34" s="13">
        <f t="shared" si="8"/>
        <v>2.9149999999999999E-2</v>
      </c>
      <c r="AF34" s="13">
        <f t="shared" si="9"/>
        <v>2.5000000000000001E-4</v>
      </c>
      <c r="AG34" s="13">
        <f t="shared" si="10"/>
        <v>5.0000000000000001E-4</v>
      </c>
    </row>
    <row r="35" spans="2:33" x14ac:dyDescent="0.3">
      <c r="B35" s="1">
        <f t="shared" si="0"/>
        <v>1562</v>
      </c>
      <c r="C35" s="10">
        <v>28</v>
      </c>
      <c r="D35" s="1">
        <v>18438</v>
      </c>
      <c r="E35" s="1">
        <v>918</v>
      </c>
      <c r="F35" s="1">
        <v>0</v>
      </c>
      <c r="G35" s="1">
        <v>637</v>
      </c>
      <c r="H35" s="1">
        <v>0</v>
      </c>
      <c r="I35" s="1">
        <v>7</v>
      </c>
      <c r="J35" s="3">
        <v>29.22</v>
      </c>
      <c r="K35" s="3">
        <v>1.04</v>
      </c>
      <c r="L35" s="6">
        <v>24.2</v>
      </c>
      <c r="M35" s="3">
        <v>1.35</v>
      </c>
      <c r="N35" s="1">
        <v>231</v>
      </c>
      <c r="O35" s="1">
        <v>694</v>
      </c>
      <c r="P35" s="1">
        <v>624</v>
      </c>
      <c r="Q35" s="1">
        <v>70</v>
      </c>
      <c r="R35" s="1">
        <v>0</v>
      </c>
      <c r="S35" s="1">
        <v>763</v>
      </c>
      <c r="T35" s="1">
        <v>68</v>
      </c>
      <c r="U35" s="1">
        <v>0</v>
      </c>
      <c r="V35" s="1">
        <f t="shared" si="11"/>
        <v>-50</v>
      </c>
      <c r="W35" s="1">
        <f t="shared" si="3"/>
        <v>54</v>
      </c>
      <c r="X35" s="1">
        <f t="shared" si="4"/>
        <v>0</v>
      </c>
      <c r="Y35" s="1">
        <f t="shared" si="5"/>
        <v>2</v>
      </c>
      <c r="Z35" s="1">
        <f t="shared" si="12"/>
        <v>6</v>
      </c>
      <c r="AA35" s="3">
        <f t="shared" si="1"/>
        <v>0.26</v>
      </c>
      <c r="AB35" s="13">
        <f t="shared" si="2"/>
        <v>4.4814340588988479E-3</v>
      </c>
      <c r="AC35" s="13">
        <f t="shared" si="6"/>
        <v>7.8100000000000003E-2</v>
      </c>
      <c r="AD35" s="13">
        <f t="shared" si="7"/>
        <v>4.5900000000000003E-2</v>
      </c>
      <c r="AE35" s="13">
        <f t="shared" si="8"/>
        <v>3.1850000000000003E-2</v>
      </c>
      <c r="AF35" s="13">
        <f t="shared" si="9"/>
        <v>3.5E-4</v>
      </c>
      <c r="AG35" s="13">
        <f t="shared" si="10"/>
        <v>2.9999999999999997E-4</v>
      </c>
    </row>
    <row r="36" spans="2:33" x14ac:dyDescent="0.3">
      <c r="B36" s="1">
        <f t="shared" si="0"/>
        <v>1570</v>
      </c>
      <c r="C36" s="10">
        <v>29</v>
      </c>
      <c r="D36" s="1">
        <v>18430</v>
      </c>
      <c r="E36" s="1">
        <v>868</v>
      </c>
      <c r="F36" s="1">
        <v>0</v>
      </c>
      <c r="G36" s="1">
        <v>692</v>
      </c>
      <c r="H36" s="1">
        <v>0</v>
      </c>
      <c r="I36" s="1">
        <v>10</v>
      </c>
      <c r="J36" s="3">
        <v>29.22</v>
      </c>
      <c r="K36" s="3">
        <v>1.04</v>
      </c>
      <c r="L36" s="6">
        <v>24.4</v>
      </c>
      <c r="M36" s="3">
        <v>1.27</v>
      </c>
      <c r="N36" s="1">
        <v>238</v>
      </c>
      <c r="O36" s="1">
        <v>695</v>
      </c>
      <c r="P36" s="1">
        <v>610</v>
      </c>
      <c r="Q36" s="1">
        <v>84</v>
      </c>
      <c r="R36" s="1">
        <v>1</v>
      </c>
      <c r="S36" s="1">
        <v>757</v>
      </c>
      <c r="T36" s="1">
        <v>63</v>
      </c>
      <c r="U36" s="1">
        <v>0</v>
      </c>
      <c r="V36" s="1">
        <f t="shared" si="11"/>
        <v>-50</v>
      </c>
      <c r="W36" s="1">
        <f t="shared" si="3"/>
        <v>55</v>
      </c>
      <c r="X36" s="1">
        <f t="shared" si="4"/>
        <v>0</v>
      </c>
      <c r="Y36" s="1">
        <f t="shared" si="5"/>
        <v>3</v>
      </c>
      <c r="Z36" s="1">
        <f t="shared" si="12"/>
        <v>8</v>
      </c>
      <c r="AA36" s="3">
        <f t="shared" si="1"/>
        <v>0.26</v>
      </c>
      <c r="AB36" s="13">
        <f t="shared" si="2"/>
        <v>6.369426751592357E-3</v>
      </c>
      <c r="AC36" s="13">
        <f t="shared" si="6"/>
        <v>7.85E-2</v>
      </c>
      <c r="AD36" s="13">
        <f t="shared" si="7"/>
        <v>4.3400000000000001E-2</v>
      </c>
      <c r="AE36" s="13">
        <f t="shared" si="8"/>
        <v>3.4599999999999999E-2</v>
      </c>
      <c r="AF36" s="13">
        <f t="shared" si="9"/>
        <v>5.0000000000000001E-4</v>
      </c>
      <c r="AG36" s="13">
        <f t="shared" si="10"/>
        <v>4.0000000000000002E-4</v>
      </c>
    </row>
    <row r="37" spans="2:33" x14ac:dyDescent="0.3">
      <c r="B37" s="1">
        <f t="shared" si="0"/>
        <v>1582</v>
      </c>
      <c r="C37" s="10">
        <v>30</v>
      </c>
      <c r="D37" s="1">
        <v>18418</v>
      </c>
      <c r="E37" s="1">
        <v>833</v>
      </c>
      <c r="F37" s="1">
        <v>0</v>
      </c>
      <c r="G37" s="1">
        <v>738</v>
      </c>
      <c r="H37" s="1">
        <v>0</v>
      </c>
      <c r="I37" s="1">
        <v>11</v>
      </c>
      <c r="J37" s="3">
        <v>29.22</v>
      </c>
      <c r="K37" s="3">
        <v>1.05</v>
      </c>
      <c r="L37" s="6">
        <v>24.6</v>
      </c>
      <c r="M37" s="3">
        <v>1.23</v>
      </c>
      <c r="N37" s="1">
        <v>245</v>
      </c>
      <c r="O37" s="1">
        <v>700</v>
      </c>
      <c r="P37" s="1">
        <v>601</v>
      </c>
      <c r="Q37" s="1">
        <v>97</v>
      </c>
      <c r="R37" s="1">
        <v>2</v>
      </c>
      <c r="S37" s="1">
        <v>753</v>
      </c>
      <c r="T37" s="1">
        <v>58</v>
      </c>
      <c r="U37" s="1">
        <v>0</v>
      </c>
      <c r="V37" s="1">
        <f t="shared" si="11"/>
        <v>-35</v>
      </c>
      <c r="W37" s="1">
        <f t="shared" si="3"/>
        <v>46</v>
      </c>
      <c r="X37" s="1">
        <f t="shared" si="4"/>
        <v>0</v>
      </c>
      <c r="Y37" s="1">
        <f t="shared" si="5"/>
        <v>1</v>
      </c>
      <c r="Z37" s="1">
        <f t="shared" si="12"/>
        <v>12</v>
      </c>
      <c r="AA37" s="3">
        <f t="shared" si="1"/>
        <v>0.26250000000000001</v>
      </c>
      <c r="AB37" s="13">
        <f t="shared" si="2"/>
        <v>6.9532237673830596E-3</v>
      </c>
      <c r="AC37" s="13">
        <f t="shared" si="6"/>
        <v>7.9100000000000004E-2</v>
      </c>
      <c r="AD37" s="13">
        <f t="shared" si="7"/>
        <v>4.165E-2</v>
      </c>
      <c r="AE37" s="13">
        <f t="shared" si="8"/>
        <v>3.6900000000000002E-2</v>
      </c>
      <c r="AF37" s="13">
        <f t="shared" si="9"/>
        <v>5.5000000000000003E-4</v>
      </c>
      <c r="AG37" s="13">
        <f t="shared" si="10"/>
        <v>5.9999999999999995E-4</v>
      </c>
    </row>
    <row r="38" spans="2:33" x14ac:dyDescent="0.3">
      <c r="B38" s="1">
        <f t="shared" si="0"/>
        <v>1597</v>
      </c>
      <c r="C38" s="10">
        <v>31</v>
      </c>
      <c r="D38" s="1">
        <v>18403</v>
      </c>
      <c r="E38" s="1">
        <v>799</v>
      </c>
      <c r="F38" s="1">
        <v>0</v>
      </c>
      <c r="G38" s="1">
        <v>787</v>
      </c>
      <c r="H38" s="1">
        <v>0</v>
      </c>
      <c r="I38" s="1">
        <v>11</v>
      </c>
      <c r="J38" s="3">
        <v>29.22</v>
      </c>
      <c r="K38" s="3">
        <v>1.05</v>
      </c>
      <c r="L38" s="6">
        <v>24.7</v>
      </c>
      <c r="M38" s="3">
        <v>1.17</v>
      </c>
      <c r="N38" s="1">
        <v>253</v>
      </c>
      <c r="O38" s="1">
        <v>707</v>
      </c>
      <c r="P38" s="1">
        <v>587</v>
      </c>
      <c r="Q38" s="1">
        <v>118</v>
      </c>
      <c r="R38" s="1">
        <v>2</v>
      </c>
      <c r="S38" s="1">
        <v>727</v>
      </c>
      <c r="T38" s="1">
        <v>56</v>
      </c>
      <c r="U38" s="1">
        <v>0</v>
      </c>
      <c r="V38" s="1">
        <f t="shared" si="11"/>
        <v>-34</v>
      </c>
      <c r="W38" s="1">
        <f t="shared" si="3"/>
        <v>49</v>
      </c>
      <c r="X38" s="1">
        <f t="shared" si="4"/>
        <v>0</v>
      </c>
      <c r="Y38" s="1">
        <f t="shared" si="5"/>
        <v>0</v>
      </c>
      <c r="Z38" s="1">
        <f t="shared" si="12"/>
        <v>15</v>
      </c>
      <c r="AA38" s="3">
        <f t="shared" si="1"/>
        <v>0.26250000000000001</v>
      </c>
      <c r="AB38" s="13">
        <f t="shared" si="2"/>
        <v>6.8879148403256105E-3</v>
      </c>
      <c r="AC38" s="13">
        <f t="shared" si="6"/>
        <v>7.9850000000000004E-2</v>
      </c>
      <c r="AD38" s="13">
        <f t="shared" si="7"/>
        <v>3.9949999999999999E-2</v>
      </c>
      <c r="AE38" s="13">
        <f t="shared" si="8"/>
        <v>3.9350000000000003E-2</v>
      </c>
      <c r="AF38" s="13">
        <f t="shared" si="9"/>
        <v>5.5000000000000003E-4</v>
      </c>
      <c r="AG38" s="13">
        <f t="shared" si="10"/>
        <v>7.5000000000000002E-4</v>
      </c>
    </row>
    <row r="39" spans="2:33" x14ac:dyDescent="0.3">
      <c r="B39" s="1">
        <f t="shared" si="0"/>
        <v>1607</v>
      </c>
      <c r="C39" s="10">
        <v>32</v>
      </c>
      <c r="D39" s="1">
        <v>18393</v>
      </c>
      <c r="E39" s="1">
        <v>779</v>
      </c>
      <c r="F39" s="1">
        <v>0</v>
      </c>
      <c r="G39" s="1">
        <v>816</v>
      </c>
      <c r="H39" s="1">
        <v>0</v>
      </c>
      <c r="I39" s="1">
        <v>12</v>
      </c>
      <c r="J39" s="3">
        <v>29.22</v>
      </c>
      <c r="K39" s="3">
        <v>1.06</v>
      </c>
      <c r="L39" s="6">
        <v>24.7</v>
      </c>
      <c r="M39" s="3">
        <v>1.1499999999999999</v>
      </c>
      <c r="N39" s="1">
        <v>256</v>
      </c>
      <c r="O39" s="1">
        <v>714</v>
      </c>
      <c r="P39" s="1">
        <v>570</v>
      </c>
      <c r="Q39" s="1">
        <v>142</v>
      </c>
      <c r="R39" s="1">
        <v>2</v>
      </c>
      <c r="S39" s="1">
        <v>718</v>
      </c>
      <c r="T39" s="1">
        <v>58</v>
      </c>
      <c r="U39" s="1">
        <v>0</v>
      </c>
      <c r="V39" s="1">
        <f t="shared" si="11"/>
        <v>-20</v>
      </c>
      <c r="W39" s="1">
        <f t="shared" si="3"/>
        <v>29</v>
      </c>
      <c r="X39" s="1">
        <f t="shared" si="4"/>
        <v>0</v>
      </c>
      <c r="Y39" s="1">
        <f t="shared" si="5"/>
        <v>1</v>
      </c>
      <c r="Z39" s="1">
        <f t="shared" si="12"/>
        <v>10</v>
      </c>
      <c r="AA39" s="3">
        <f t="shared" si="1"/>
        <v>0.26500000000000001</v>
      </c>
      <c r="AB39" s="13">
        <f t="shared" si="2"/>
        <v>7.4673304293714996E-3</v>
      </c>
      <c r="AC39" s="13">
        <f t="shared" si="6"/>
        <v>8.0350000000000005E-2</v>
      </c>
      <c r="AD39" s="13">
        <f t="shared" si="7"/>
        <v>3.8949999999999999E-2</v>
      </c>
      <c r="AE39" s="13">
        <f t="shared" si="8"/>
        <v>4.0800000000000003E-2</v>
      </c>
      <c r="AF39" s="13">
        <f t="shared" si="9"/>
        <v>5.9999999999999995E-4</v>
      </c>
      <c r="AG39" s="13">
        <f t="shared" si="10"/>
        <v>5.0000000000000001E-4</v>
      </c>
    </row>
    <row r="40" spans="2:33" x14ac:dyDescent="0.3">
      <c r="B40" s="1">
        <f t="shared" si="0"/>
        <v>1630</v>
      </c>
      <c r="C40" s="10">
        <v>33</v>
      </c>
      <c r="D40" s="1">
        <v>18370</v>
      </c>
      <c r="E40" s="1">
        <v>774</v>
      </c>
      <c r="F40" s="1">
        <v>0</v>
      </c>
      <c r="G40" s="1">
        <v>844</v>
      </c>
      <c r="H40" s="1">
        <v>0</v>
      </c>
      <c r="I40" s="1">
        <v>12</v>
      </c>
      <c r="J40" s="3">
        <v>29.22</v>
      </c>
      <c r="K40" s="3">
        <v>1.06</v>
      </c>
      <c r="L40" s="6">
        <v>24.6</v>
      </c>
      <c r="M40" s="3">
        <v>1.1499999999999999</v>
      </c>
      <c r="N40" s="1">
        <v>258</v>
      </c>
      <c r="O40" s="1">
        <v>735</v>
      </c>
      <c r="P40" s="1">
        <v>575</v>
      </c>
      <c r="Q40" s="1">
        <v>158</v>
      </c>
      <c r="R40" s="1">
        <v>2</v>
      </c>
      <c r="S40" s="1">
        <v>700</v>
      </c>
      <c r="T40" s="1">
        <v>57</v>
      </c>
      <c r="U40" s="1">
        <v>0</v>
      </c>
      <c r="V40" s="1">
        <f t="shared" si="11"/>
        <v>-5</v>
      </c>
      <c r="W40" s="1">
        <f t="shared" si="3"/>
        <v>28</v>
      </c>
      <c r="X40" s="1">
        <f t="shared" si="4"/>
        <v>0</v>
      </c>
      <c r="Y40" s="1">
        <f t="shared" si="5"/>
        <v>0</v>
      </c>
      <c r="Z40" s="1">
        <f t="shared" si="12"/>
        <v>23</v>
      </c>
      <c r="AA40" s="3">
        <f t="shared" si="1"/>
        <v>0.26500000000000001</v>
      </c>
      <c r="AB40" s="13">
        <f t="shared" si="2"/>
        <v>7.3619631901840491E-3</v>
      </c>
      <c r="AC40" s="13">
        <f t="shared" si="6"/>
        <v>8.1500000000000003E-2</v>
      </c>
      <c r="AD40" s="13">
        <f t="shared" si="7"/>
        <v>3.8699999999999998E-2</v>
      </c>
      <c r="AE40" s="13">
        <f t="shared" si="8"/>
        <v>4.2200000000000001E-2</v>
      </c>
      <c r="AF40" s="13">
        <f t="shared" si="9"/>
        <v>5.9999999999999995E-4</v>
      </c>
      <c r="AG40" s="13">
        <f t="shared" si="10"/>
        <v>1.15E-3</v>
      </c>
    </row>
    <row r="41" spans="2:33" x14ac:dyDescent="0.3">
      <c r="B41" s="1">
        <f t="shared" si="0"/>
        <v>1661</v>
      </c>
      <c r="C41" s="10">
        <v>34</v>
      </c>
      <c r="D41" s="1">
        <v>18339</v>
      </c>
      <c r="E41" s="1">
        <v>776</v>
      </c>
      <c r="F41" s="1">
        <v>0</v>
      </c>
      <c r="G41" s="1">
        <v>871</v>
      </c>
      <c r="H41" s="1">
        <v>0</v>
      </c>
      <c r="I41" s="1">
        <v>14</v>
      </c>
      <c r="J41" s="3">
        <v>29.22</v>
      </c>
      <c r="K41" s="3">
        <v>1.07</v>
      </c>
      <c r="L41" s="6">
        <v>24.6</v>
      </c>
      <c r="M41" s="3">
        <v>1.1499999999999999</v>
      </c>
      <c r="N41" s="1">
        <v>263</v>
      </c>
      <c r="O41" s="1">
        <v>761</v>
      </c>
      <c r="P41" s="1">
        <v>581</v>
      </c>
      <c r="Q41" s="1">
        <v>177</v>
      </c>
      <c r="R41" s="1">
        <v>3</v>
      </c>
      <c r="S41" s="1">
        <v>677</v>
      </c>
      <c r="T41" s="1">
        <v>58</v>
      </c>
      <c r="U41" s="1">
        <v>0</v>
      </c>
      <c r="V41" s="1">
        <f t="shared" si="11"/>
        <v>2</v>
      </c>
      <c r="W41" s="1">
        <f t="shared" si="3"/>
        <v>27</v>
      </c>
      <c r="X41" s="1">
        <f t="shared" si="4"/>
        <v>0</v>
      </c>
      <c r="Y41" s="1">
        <f t="shared" si="5"/>
        <v>2</v>
      </c>
      <c r="Z41" s="1">
        <f t="shared" si="12"/>
        <v>31</v>
      </c>
      <c r="AA41" s="3">
        <f t="shared" si="1"/>
        <v>0.26750000000000002</v>
      </c>
      <c r="AB41" s="13">
        <f t="shared" si="2"/>
        <v>8.4286574352799518E-3</v>
      </c>
      <c r="AC41" s="13">
        <f t="shared" si="6"/>
        <v>8.3049999999999999E-2</v>
      </c>
      <c r="AD41" s="13">
        <f t="shared" si="7"/>
        <v>3.8800000000000001E-2</v>
      </c>
      <c r="AE41" s="13">
        <f t="shared" si="8"/>
        <v>4.3549999999999998E-2</v>
      </c>
      <c r="AF41" s="13">
        <f t="shared" si="9"/>
        <v>6.9999999999999999E-4</v>
      </c>
      <c r="AG41" s="13">
        <f t="shared" si="10"/>
        <v>1.5499999999999999E-3</v>
      </c>
    </row>
    <row r="42" spans="2:33" x14ac:dyDescent="0.3">
      <c r="B42" s="1">
        <f t="shared" si="0"/>
        <v>1682</v>
      </c>
      <c r="C42" s="10">
        <v>35</v>
      </c>
      <c r="D42" s="1">
        <v>18318</v>
      </c>
      <c r="E42" s="1">
        <v>761</v>
      </c>
      <c r="F42" s="1">
        <v>0</v>
      </c>
      <c r="G42" s="1">
        <v>907</v>
      </c>
      <c r="H42" s="1">
        <v>0</v>
      </c>
      <c r="I42" s="1">
        <v>14</v>
      </c>
      <c r="J42" s="3">
        <v>29.21</v>
      </c>
      <c r="K42" s="3">
        <v>1.07</v>
      </c>
      <c r="L42" s="6">
        <v>24.7</v>
      </c>
      <c r="M42" s="3">
        <v>1.1399999999999999</v>
      </c>
      <c r="N42" s="1">
        <v>269</v>
      </c>
      <c r="O42" s="1">
        <v>776</v>
      </c>
      <c r="P42" s="1">
        <v>572</v>
      </c>
      <c r="Q42" s="1">
        <v>201</v>
      </c>
      <c r="R42" s="1">
        <v>3</v>
      </c>
      <c r="S42" s="1">
        <v>649</v>
      </c>
      <c r="T42" s="1">
        <v>50</v>
      </c>
      <c r="U42" s="1">
        <v>0</v>
      </c>
      <c r="V42" s="1">
        <f t="shared" si="11"/>
        <v>-15</v>
      </c>
      <c r="W42" s="1">
        <f t="shared" si="3"/>
        <v>36</v>
      </c>
      <c r="X42" s="1">
        <f t="shared" si="4"/>
        <v>0</v>
      </c>
      <c r="Y42" s="1">
        <f t="shared" si="5"/>
        <v>0</v>
      </c>
      <c r="Z42" s="1">
        <f t="shared" si="12"/>
        <v>21</v>
      </c>
      <c r="AA42" s="3">
        <f t="shared" si="1"/>
        <v>0.26750000000000002</v>
      </c>
      <c r="AB42" s="13">
        <f t="shared" si="2"/>
        <v>8.3234244946492272E-3</v>
      </c>
      <c r="AC42" s="13">
        <f t="shared" si="6"/>
        <v>8.4099999999999994E-2</v>
      </c>
      <c r="AD42" s="13">
        <f t="shared" si="7"/>
        <v>3.805E-2</v>
      </c>
      <c r="AE42" s="13">
        <f t="shared" si="8"/>
        <v>4.5350000000000001E-2</v>
      </c>
      <c r="AF42" s="13">
        <f t="shared" si="9"/>
        <v>6.9999999999999999E-4</v>
      </c>
      <c r="AG42" s="13">
        <f t="shared" si="10"/>
        <v>1.0499999999999999E-3</v>
      </c>
    </row>
    <row r="43" spans="2:33" x14ac:dyDescent="0.3">
      <c r="B43" s="1">
        <f t="shared" si="0"/>
        <v>1704</v>
      </c>
      <c r="C43" s="10">
        <v>36</v>
      </c>
      <c r="D43" s="1">
        <v>18296</v>
      </c>
      <c r="E43" s="1">
        <v>751</v>
      </c>
      <c r="F43" s="1">
        <v>0</v>
      </c>
      <c r="G43" s="1">
        <v>939</v>
      </c>
      <c r="H43" s="1">
        <v>0</v>
      </c>
      <c r="I43" s="1">
        <v>14</v>
      </c>
      <c r="J43" s="3">
        <v>29.22</v>
      </c>
      <c r="K43" s="3">
        <v>1.07</v>
      </c>
      <c r="L43" s="6">
        <v>24.7</v>
      </c>
      <c r="M43" s="3">
        <v>1.18</v>
      </c>
      <c r="N43" s="1">
        <v>276</v>
      </c>
      <c r="O43" s="1">
        <v>791</v>
      </c>
      <c r="P43" s="1">
        <v>562</v>
      </c>
      <c r="Q43" s="1">
        <v>226</v>
      </c>
      <c r="R43" s="1">
        <v>3</v>
      </c>
      <c r="S43" s="1">
        <v>629</v>
      </c>
      <c r="T43" s="1">
        <v>50</v>
      </c>
      <c r="U43" s="1">
        <v>0</v>
      </c>
      <c r="V43" s="1">
        <f t="shared" si="11"/>
        <v>-10</v>
      </c>
      <c r="W43" s="1">
        <f t="shared" si="3"/>
        <v>32</v>
      </c>
      <c r="X43" s="1">
        <f t="shared" si="4"/>
        <v>0</v>
      </c>
      <c r="Y43" s="1">
        <f t="shared" si="5"/>
        <v>0</v>
      </c>
      <c r="Z43" s="1">
        <f t="shared" si="12"/>
        <v>22</v>
      </c>
      <c r="AA43" s="3">
        <f t="shared" si="1"/>
        <v>0.26750000000000002</v>
      </c>
      <c r="AB43" s="13">
        <f t="shared" si="2"/>
        <v>8.2159624413145546E-3</v>
      </c>
      <c r="AC43" s="13">
        <f t="shared" si="6"/>
        <v>8.5199999999999998E-2</v>
      </c>
      <c r="AD43" s="13">
        <f t="shared" si="7"/>
        <v>3.755E-2</v>
      </c>
      <c r="AE43" s="13">
        <f t="shared" si="8"/>
        <v>4.6949999999999999E-2</v>
      </c>
      <c r="AF43" s="13">
        <f t="shared" si="9"/>
        <v>6.9999999999999999E-4</v>
      </c>
      <c r="AG43" s="13">
        <f t="shared" si="10"/>
        <v>1.1000000000000001E-3</v>
      </c>
    </row>
    <row r="44" spans="2:33" x14ac:dyDescent="0.3">
      <c r="B44" s="1">
        <f t="shared" si="0"/>
        <v>1709</v>
      </c>
      <c r="C44" s="10">
        <v>37</v>
      </c>
      <c r="D44" s="1">
        <v>18291</v>
      </c>
      <c r="E44" s="1">
        <v>735</v>
      </c>
      <c r="F44" s="1">
        <v>0</v>
      </c>
      <c r="G44" s="1">
        <v>959</v>
      </c>
      <c r="H44" s="1">
        <v>0</v>
      </c>
      <c r="I44" s="1">
        <v>15</v>
      </c>
      <c r="J44" s="3">
        <v>29.22</v>
      </c>
      <c r="K44" s="3">
        <v>1.07</v>
      </c>
      <c r="L44" s="6">
        <v>24.7</v>
      </c>
      <c r="M44" s="3">
        <v>1.18</v>
      </c>
      <c r="N44" s="1">
        <v>279</v>
      </c>
      <c r="O44" s="1">
        <v>793</v>
      </c>
      <c r="P44" s="1">
        <v>548</v>
      </c>
      <c r="Q44" s="1">
        <v>242</v>
      </c>
      <c r="R44" s="1">
        <v>3</v>
      </c>
      <c r="S44" s="1">
        <v>623</v>
      </c>
      <c r="T44" s="1">
        <v>53</v>
      </c>
      <c r="U44" s="1">
        <v>0</v>
      </c>
      <c r="V44" s="1">
        <f t="shared" si="11"/>
        <v>-16</v>
      </c>
      <c r="W44" s="1">
        <f t="shared" si="3"/>
        <v>20</v>
      </c>
      <c r="X44" s="1">
        <f t="shared" si="4"/>
        <v>0</v>
      </c>
      <c r="Y44" s="1">
        <f t="shared" si="5"/>
        <v>1</v>
      </c>
      <c r="Z44" s="1">
        <f t="shared" si="12"/>
        <v>5</v>
      </c>
      <c r="AA44" s="3">
        <f t="shared" si="1"/>
        <v>0.26750000000000002</v>
      </c>
      <c r="AB44" s="13">
        <f t="shared" si="2"/>
        <v>8.777062609713282E-3</v>
      </c>
      <c r="AC44" s="13">
        <f t="shared" si="6"/>
        <v>8.5449999999999998E-2</v>
      </c>
      <c r="AD44" s="13">
        <f t="shared" si="7"/>
        <v>3.6749999999999998E-2</v>
      </c>
      <c r="AE44" s="13">
        <f t="shared" si="8"/>
        <v>4.795E-2</v>
      </c>
      <c r="AF44" s="13">
        <f t="shared" si="9"/>
        <v>7.5000000000000002E-4</v>
      </c>
      <c r="AG44" s="13">
        <f t="shared" si="10"/>
        <v>2.5000000000000001E-4</v>
      </c>
    </row>
    <row r="45" spans="2:33" x14ac:dyDescent="0.3">
      <c r="B45" s="1">
        <f t="shared" si="0"/>
        <v>1716</v>
      </c>
      <c r="C45" s="10">
        <v>38</v>
      </c>
      <c r="D45" s="1">
        <v>18284</v>
      </c>
      <c r="E45" s="1">
        <v>706</v>
      </c>
      <c r="F45" s="1">
        <v>0</v>
      </c>
      <c r="G45" s="1">
        <v>995</v>
      </c>
      <c r="H45" s="1">
        <v>0</v>
      </c>
      <c r="I45" s="1">
        <v>15</v>
      </c>
      <c r="J45" s="3">
        <v>29.22</v>
      </c>
      <c r="K45" s="3">
        <v>1.07</v>
      </c>
      <c r="L45" s="6">
        <v>24.7</v>
      </c>
      <c r="M45" s="3">
        <v>1.19</v>
      </c>
      <c r="N45" s="1">
        <v>286</v>
      </c>
      <c r="O45" s="1">
        <v>793</v>
      </c>
      <c r="P45" s="1">
        <v>521</v>
      </c>
      <c r="Q45" s="1">
        <v>269</v>
      </c>
      <c r="R45" s="1">
        <v>3</v>
      </c>
      <c r="S45" s="1">
        <v>597</v>
      </c>
      <c r="T45" s="1">
        <v>52</v>
      </c>
      <c r="U45" s="1">
        <v>0</v>
      </c>
      <c r="V45" s="1">
        <f t="shared" si="11"/>
        <v>-29</v>
      </c>
      <c r="W45" s="1">
        <f t="shared" si="3"/>
        <v>36</v>
      </c>
      <c r="X45" s="1">
        <f t="shared" si="4"/>
        <v>0</v>
      </c>
      <c r="Y45" s="1">
        <f t="shared" si="5"/>
        <v>0</v>
      </c>
      <c r="Z45" s="1">
        <f t="shared" si="12"/>
        <v>7</v>
      </c>
      <c r="AA45" s="3">
        <f t="shared" si="1"/>
        <v>0.26750000000000002</v>
      </c>
      <c r="AB45" s="13">
        <f t="shared" si="2"/>
        <v>8.7412587412587419E-3</v>
      </c>
      <c r="AC45" s="13">
        <f t="shared" si="6"/>
        <v>8.5800000000000001E-2</v>
      </c>
      <c r="AD45" s="13">
        <f t="shared" si="7"/>
        <v>3.5299999999999998E-2</v>
      </c>
      <c r="AE45" s="13">
        <f t="shared" si="8"/>
        <v>4.9750000000000003E-2</v>
      </c>
      <c r="AF45" s="13">
        <f t="shared" si="9"/>
        <v>7.5000000000000002E-4</v>
      </c>
      <c r="AG45" s="13">
        <f t="shared" si="10"/>
        <v>3.5E-4</v>
      </c>
    </row>
    <row r="46" spans="2:33" x14ac:dyDescent="0.3">
      <c r="B46" s="1">
        <f t="shared" si="0"/>
        <v>1723</v>
      </c>
      <c r="C46" s="10">
        <v>39</v>
      </c>
      <c r="D46" s="1">
        <v>18277</v>
      </c>
      <c r="E46" s="1">
        <v>674</v>
      </c>
      <c r="F46" s="1">
        <v>0</v>
      </c>
      <c r="G46" s="1">
        <v>1033</v>
      </c>
      <c r="H46" s="1">
        <v>0</v>
      </c>
      <c r="I46" s="1">
        <v>16</v>
      </c>
      <c r="J46" s="3">
        <v>29.22</v>
      </c>
      <c r="K46" s="3">
        <v>1.07</v>
      </c>
      <c r="L46" s="6">
        <v>24.7</v>
      </c>
      <c r="M46" s="3">
        <v>1.19</v>
      </c>
      <c r="N46" s="1">
        <v>293</v>
      </c>
      <c r="O46" s="1">
        <v>793</v>
      </c>
      <c r="P46" s="1">
        <v>487</v>
      </c>
      <c r="Q46" s="1">
        <v>302</v>
      </c>
      <c r="R46" s="1">
        <v>4</v>
      </c>
      <c r="S46" s="1">
        <v>581</v>
      </c>
      <c r="T46" s="1">
        <v>50</v>
      </c>
      <c r="U46" s="1">
        <v>0</v>
      </c>
      <c r="V46" s="1">
        <f t="shared" si="11"/>
        <v>-32</v>
      </c>
      <c r="W46" s="1">
        <f t="shared" si="3"/>
        <v>38</v>
      </c>
      <c r="X46" s="1">
        <f t="shared" si="4"/>
        <v>0</v>
      </c>
      <c r="Y46" s="1">
        <f t="shared" si="5"/>
        <v>1</v>
      </c>
      <c r="Z46" s="1">
        <f t="shared" si="12"/>
        <v>7</v>
      </c>
      <c r="AA46" s="3">
        <f t="shared" si="1"/>
        <v>0.26750000000000002</v>
      </c>
      <c r="AB46" s="13">
        <f t="shared" si="2"/>
        <v>9.286128845037725E-3</v>
      </c>
      <c r="AC46" s="13">
        <f t="shared" si="6"/>
        <v>8.6150000000000004E-2</v>
      </c>
      <c r="AD46" s="13">
        <f t="shared" si="7"/>
        <v>3.3700000000000001E-2</v>
      </c>
      <c r="AE46" s="13">
        <f t="shared" si="8"/>
        <v>5.1650000000000001E-2</v>
      </c>
      <c r="AF46" s="13">
        <f t="shared" si="9"/>
        <v>8.0000000000000004E-4</v>
      </c>
      <c r="AG46" s="13">
        <f t="shared" si="10"/>
        <v>3.5E-4</v>
      </c>
    </row>
    <row r="47" spans="2:33" x14ac:dyDescent="0.3">
      <c r="B47" s="1">
        <f t="shared" si="0"/>
        <v>1728</v>
      </c>
      <c r="C47" s="10">
        <v>40</v>
      </c>
      <c r="D47" s="1">
        <v>18272</v>
      </c>
      <c r="E47" s="1">
        <v>650</v>
      </c>
      <c r="F47" s="1">
        <v>0</v>
      </c>
      <c r="G47" s="1">
        <v>1062</v>
      </c>
      <c r="H47" s="1">
        <v>0</v>
      </c>
      <c r="I47" s="1">
        <v>16</v>
      </c>
      <c r="J47" s="3">
        <v>29.22</v>
      </c>
      <c r="K47" s="3">
        <v>1.07</v>
      </c>
      <c r="L47" s="6">
        <v>24.7</v>
      </c>
      <c r="M47" s="3">
        <v>1.17</v>
      </c>
      <c r="N47" s="1">
        <v>298</v>
      </c>
      <c r="O47" s="1">
        <v>793</v>
      </c>
      <c r="P47" s="1">
        <v>467</v>
      </c>
      <c r="Q47" s="1">
        <v>322</v>
      </c>
      <c r="R47" s="1">
        <v>4</v>
      </c>
      <c r="S47" s="1">
        <v>583</v>
      </c>
      <c r="T47" s="1">
        <v>50</v>
      </c>
      <c r="U47" s="1">
        <v>0</v>
      </c>
      <c r="V47" s="1">
        <f t="shared" si="11"/>
        <v>-24</v>
      </c>
      <c r="W47" s="1">
        <f t="shared" si="3"/>
        <v>29</v>
      </c>
      <c r="X47" s="1">
        <f t="shared" si="4"/>
        <v>0</v>
      </c>
      <c r="Y47" s="1">
        <f t="shared" si="5"/>
        <v>0</v>
      </c>
      <c r="Z47" s="1">
        <f t="shared" si="12"/>
        <v>5</v>
      </c>
      <c r="AA47" s="3">
        <f t="shared" si="1"/>
        <v>0.26750000000000002</v>
      </c>
      <c r="AB47" s="13">
        <f t="shared" si="2"/>
        <v>9.2592592592592587E-3</v>
      </c>
      <c r="AC47" s="13">
        <f t="shared" si="6"/>
        <v>8.6400000000000005E-2</v>
      </c>
      <c r="AD47" s="13">
        <f t="shared" si="7"/>
        <v>3.2500000000000001E-2</v>
      </c>
      <c r="AE47" s="13">
        <f t="shared" si="8"/>
        <v>5.3100000000000001E-2</v>
      </c>
      <c r="AF47" s="13">
        <f t="shared" si="9"/>
        <v>8.0000000000000004E-4</v>
      </c>
      <c r="AG47" s="13">
        <f t="shared" si="10"/>
        <v>2.5000000000000001E-4</v>
      </c>
    </row>
    <row r="48" spans="2:33" x14ac:dyDescent="0.3">
      <c r="B48" s="1">
        <f t="shared" si="0"/>
        <v>1735</v>
      </c>
      <c r="C48" s="10">
        <v>41</v>
      </c>
      <c r="D48" s="1">
        <v>18265</v>
      </c>
      <c r="E48" s="1">
        <v>630</v>
      </c>
      <c r="F48" s="1">
        <v>0</v>
      </c>
      <c r="G48" s="1">
        <v>1088</v>
      </c>
      <c r="H48" s="1">
        <v>0</v>
      </c>
      <c r="I48" s="1">
        <v>17</v>
      </c>
      <c r="J48" s="3">
        <v>29.22</v>
      </c>
      <c r="K48" s="3">
        <v>1.08</v>
      </c>
      <c r="L48" s="6">
        <v>24.8</v>
      </c>
      <c r="M48" s="3">
        <v>1.1499999999999999</v>
      </c>
      <c r="N48" s="1">
        <v>305</v>
      </c>
      <c r="O48" s="1">
        <v>793</v>
      </c>
      <c r="P48" s="1">
        <v>445</v>
      </c>
      <c r="Q48" s="1">
        <v>343</v>
      </c>
      <c r="R48" s="1">
        <v>5</v>
      </c>
      <c r="S48" s="1">
        <v>577</v>
      </c>
      <c r="T48" s="1">
        <v>52</v>
      </c>
      <c r="U48" s="1">
        <v>0</v>
      </c>
      <c r="V48" s="1">
        <f t="shared" si="11"/>
        <v>-20</v>
      </c>
      <c r="W48" s="1">
        <f t="shared" si="3"/>
        <v>26</v>
      </c>
      <c r="X48" s="1">
        <f t="shared" si="4"/>
        <v>0</v>
      </c>
      <c r="Y48" s="1">
        <f t="shared" si="5"/>
        <v>1</v>
      </c>
      <c r="Z48" s="1">
        <f t="shared" si="12"/>
        <v>7</v>
      </c>
      <c r="AA48" s="3">
        <f t="shared" si="1"/>
        <v>0.27</v>
      </c>
      <c r="AB48" s="13">
        <f t="shared" si="2"/>
        <v>9.7982708933717581E-3</v>
      </c>
      <c r="AC48" s="13">
        <f t="shared" si="6"/>
        <v>8.6749999999999994E-2</v>
      </c>
      <c r="AD48" s="13">
        <f t="shared" si="7"/>
        <v>3.15E-2</v>
      </c>
      <c r="AE48" s="13">
        <f t="shared" si="8"/>
        <v>5.4399999999999997E-2</v>
      </c>
      <c r="AF48" s="13">
        <f t="shared" si="9"/>
        <v>8.4999999999999995E-4</v>
      </c>
      <c r="AG48" s="13">
        <f t="shared" si="10"/>
        <v>3.5E-4</v>
      </c>
    </row>
    <row r="49" spans="2:33" x14ac:dyDescent="0.3">
      <c r="B49" s="1">
        <f t="shared" si="0"/>
        <v>1738</v>
      </c>
      <c r="C49" s="10">
        <v>42</v>
      </c>
      <c r="D49" s="1">
        <v>18262</v>
      </c>
      <c r="E49" s="1">
        <v>606</v>
      </c>
      <c r="F49" s="1">
        <v>0</v>
      </c>
      <c r="G49" s="1">
        <v>1114</v>
      </c>
      <c r="H49" s="1">
        <v>0</v>
      </c>
      <c r="I49" s="1">
        <v>18</v>
      </c>
      <c r="J49" s="3">
        <v>29.22</v>
      </c>
      <c r="K49" s="3">
        <v>1.08</v>
      </c>
      <c r="L49" s="6">
        <v>24.8</v>
      </c>
      <c r="M49" s="3">
        <v>1.1599999999999999</v>
      </c>
      <c r="N49" s="1">
        <v>308</v>
      </c>
      <c r="O49" s="1">
        <v>793</v>
      </c>
      <c r="P49" s="1">
        <v>425</v>
      </c>
      <c r="Q49" s="1">
        <v>363</v>
      </c>
      <c r="R49" s="1">
        <v>5</v>
      </c>
      <c r="S49" s="1">
        <v>572</v>
      </c>
      <c r="T49" s="1">
        <v>52</v>
      </c>
      <c r="U49" s="1">
        <v>0</v>
      </c>
      <c r="V49" s="1">
        <f t="shared" si="11"/>
        <v>-24</v>
      </c>
      <c r="W49" s="1">
        <f t="shared" si="3"/>
        <v>26</v>
      </c>
      <c r="X49" s="1">
        <f t="shared" si="4"/>
        <v>0</v>
      </c>
      <c r="Y49" s="1">
        <f t="shared" si="5"/>
        <v>1</v>
      </c>
      <c r="Z49" s="1">
        <f t="shared" si="12"/>
        <v>3</v>
      </c>
      <c r="AA49" s="3">
        <f t="shared" si="1"/>
        <v>0.27</v>
      </c>
      <c r="AB49" s="13">
        <f t="shared" si="2"/>
        <v>1.0356731875719217E-2</v>
      </c>
      <c r="AC49" s="13">
        <f t="shared" si="6"/>
        <v>8.6900000000000005E-2</v>
      </c>
      <c r="AD49" s="13">
        <f t="shared" si="7"/>
        <v>3.0300000000000001E-2</v>
      </c>
      <c r="AE49" s="13">
        <f t="shared" si="8"/>
        <v>5.57E-2</v>
      </c>
      <c r="AF49" s="13">
        <f t="shared" si="9"/>
        <v>8.9999999999999998E-4</v>
      </c>
      <c r="AG49" s="13">
        <f t="shared" si="10"/>
        <v>1.4999999999999999E-4</v>
      </c>
    </row>
    <row r="50" spans="2:33" x14ac:dyDescent="0.3">
      <c r="B50" s="1">
        <f t="shared" si="0"/>
        <v>1741</v>
      </c>
      <c r="C50" s="10">
        <v>43</v>
      </c>
      <c r="D50" s="1">
        <v>18259</v>
      </c>
      <c r="E50" s="1">
        <v>579</v>
      </c>
      <c r="F50" s="1">
        <v>0</v>
      </c>
      <c r="G50" s="1">
        <v>1144</v>
      </c>
      <c r="H50" s="1">
        <v>0</v>
      </c>
      <c r="I50" s="1">
        <v>18</v>
      </c>
      <c r="J50" s="3">
        <v>29.22</v>
      </c>
      <c r="K50" s="3">
        <v>1.08</v>
      </c>
      <c r="L50" s="6">
        <v>24.8</v>
      </c>
      <c r="M50" s="3">
        <v>1.19</v>
      </c>
      <c r="N50" s="1">
        <v>311</v>
      </c>
      <c r="O50" s="1">
        <v>793</v>
      </c>
      <c r="P50" s="1">
        <v>405</v>
      </c>
      <c r="Q50" s="1">
        <v>383</v>
      </c>
      <c r="R50" s="1">
        <v>5</v>
      </c>
      <c r="S50" s="1">
        <v>547</v>
      </c>
      <c r="T50" s="1">
        <v>52</v>
      </c>
      <c r="U50" s="1">
        <v>0</v>
      </c>
      <c r="V50" s="1">
        <f t="shared" si="11"/>
        <v>-27</v>
      </c>
      <c r="W50" s="1">
        <f t="shared" si="3"/>
        <v>30</v>
      </c>
      <c r="X50" s="1">
        <f t="shared" si="4"/>
        <v>0</v>
      </c>
      <c r="Y50" s="1">
        <f t="shared" si="5"/>
        <v>0</v>
      </c>
      <c r="Z50" s="1">
        <f t="shared" si="12"/>
        <v>3</v>
      </c>
      <c r="AA50" s="3">
        <f t="shared" si="1"/>
        <v>0.27</v>
      </c>
      <c r="AB50" s="13">
        <f t="shared" si="2"/>
        <v>1.0338885697874785E-2</v>
      </c>
      <c r="AC50" s="13">
        <f t="shared" si="6"/>
        <v>8.7050000000000002E-2</v>
      </c>
      <c r="AD50" s="13">
        <f t="shared" si="7"/>
        <v>2.895E-2</v>
      </c>
      <c r="AE50" s="13">
        <f t="shared" si="8"/>
        <v>5.7200000000000001E-2</v>
      </c>
      <c r="AF50" s="13">
        <f t="shared" si="9"/>
        <v>8.9999999999999998E-4</v>
      </c>
      <c r="AG50" s="13">
        <f t="shared" si="10"/>
        <v>1.4999999999999999E-4</v>
      </c>
    </row>
    <row r="51" spans="2:33" x14ac:dyDescent="0.3">
      <c r="B51" s="1">
        <f t="shared" si="0"/>
        <v>1747</v>
      </c>
      <c r="C51" s="10">
        <v>44</v>
      </c>
      <c r="D51" s="1">
        <v>18253</v>
      </c>
      <c r="E51" s="1">
        <v>556</v>
      </c>
      <c r="F51" s="1">
        <v>0</v>
      </c>
      <c r="G51" s="1">
        <v>1172</v>
      </c>
      <c r="H51" s="1">
        <v>0</v>
      </c>
      <c r="I51" s="1">
        <v>19</v>
      </c>
      <c r="J51" s="3">
        <v>29.22</v>
      </c>
      <c r="K51" s="3">
        <v>1.08</v>
      </c>
      <c r="L51" s="6">
        <v>24.8</v>
      </c>
      <c r="M51" s="3">
        <v>1.19</v>
      </c>
      <c r="N51" s="1">
        <v>317</v>
      </c>
      <c r="O51" s="1">
        <v>793</v>
      </c>
      <c r="P51" s="1">
        <v>380</v>
      </c>
      <c r="Q51" s="1">
        <v>408</v>
      </c>
      <c r="R51" s="1">
        <v>5</v>
      </c>
      <c r="S51" s="1">
        <v>525</v>
      </c>
      <c r="T51" s="1">
        <v>51</v>
      </c>
      <c r="U51" s="1">
        <v>0</v>
      </c>
      <c r="V51" s="1">
        <f t="shared" si="11"/>
        <v>-23</v>
      </c>
      <c r="W51" s="1">
        <f t="shared" si="3"/>
        <v>28</v>
      </c>
      <c r="X51" s="1">
        <f t="shared" si="4"/>
        <v>0</v>
      </c>
      <c r="Y51" s="1">
        <f t="shared" si="5"/>
        <v>1</v>
      </c>
      <c r="Z51" s="1">
        <f t="shared" si="12"/>
        <v>6</v>
      </c>
      <c r="AA51" s="3">
        <f t="shared" si="1"/>
        <v>0.27</v>
      </c>
      <c r="AB51" s="13">
        <f t="shared" si="2"/>
        <v>1.0875787063537493E-2</v>
      </c>
      <c r="AC51" s="13">
        <f t="shared" si="6"/>
        <v>8.7349999999999997E-2</v>
      </c>
      <c r="AD51" s="13">
        <f t="shared" si="7"/>
        <v>2.7799999999999998E-2</v>
      </c>
      <c r="AE51" s="13">
        <f t="shared" si="8"/>
        <v>5.8599999999999999E-2</v>
      </c>
      <c r="AF51" s="13">
        <f t="shared" si="9"/>
        <v>9.5E-4</v>
      </c>
      <c r="AG51" s="13">
        <f t="shared" si="10"/>
        <v>2.9999999999999997E-4</v>
      </c>
    </row>
    <row r="52" spans="2:33" x14ac:dyDescent="0.3">
      <c r="B52" s="1">
        <f t="shared" si="0"/>
        <v>1749</v>
      </c>
      <c r="C52" s="10">
        <v>45</v>
      </c>
      <c r="D52" s="1">
        <v>18251</v>
      </c>
      <c r="E52" s="1">
        <v>524</v>
      </c>
      <c r="F52" s="1">
        <v>0</v>
      </c>
      <c r="G52" s="1">
        <v>1206</v>
      </c>
      <c r="H52" s="1">
        <v>0</v>
      </c>
      <c r="I52" s="1">
        <v>19</v>
      </c>
      <c r="J52" s="3">
        <v>29.22</v>
      </c>
      <c r="K52" s="3">
        <v>1.08</v>
      </c>
      <c r="L52" s="6">
        <v>24.9</v>
      </c>
      <c r="M52" s="3">
        <v>1.18</v>
      </c>
      <c r="N52" s="1">
        <v>319</v>
      </c>
      <c r="O52" s="1">
        <v>793</v>
      </c>
      <c r="P52" s="1">
        <v>351</v>
      </c>
      <c r="Q52" s="1">
        <v>437</v>
      </c>
      <c r="R52" s="1">
        <v>5</v>
      </c>
      <c r="S52" s="1">
        <v>498</v>
      </c>
      <c r="T52" s="1">
        <v>48</v>
      </c>
      <c r="U52" s="1">
        <v>0</v>
      </c>
      <c r="V52" s="1">
        <f t="shared" si="11"/>
        <v>-32</v>
      </c>
      <c r="W52" s="1">
        <f t="shared" si="3"/>
        <v>34</v>
      </c>
      <c r="X52" s="1">
        <f t="shared" si="4"/>
        <v>0</v>
      </c>
      <c r="Y52" s="1">
        <f t="shared" si="5"/>
        <v>0</v>
      </c>
      <c r="Z52" s="1">
        <f t="shared" si="12"/>
        <v>2</v>
      </c>
      <c r="AA52" s="3">
        <f t="shared" si="1"/>
        <v>0.27</v>
      </c>
      <c r="AB52" s="13">
        <f t="shared" si="2"/>
        <v>1.0863350485991996E-2</v>
      </c>
      <c r="AC52" s="13">
        <f t="shared" si="6"/>
        <v>8.745E-2</v>
      </c>
      <c r="AD52" s="13">
        <f t="shared" si="7"/>
        <v>2.6200000000000001E-2</v>
      </c>
      <c r="AE52" s="13">
        <f t="shared" si="8"/>
        <v>6.0299999999999999E-2</v>
      </c>
      <c r="AF52" s="13">
        <f t="shared" si="9"/>
        <v>9.5E-4</v>
      </c>
      <c r="AG52" s="13">
        <f t="shared" si="10"/>
        <v>1E-4</v>
      </c>
    </row>
    <row r="53" spans="2:33" x14ac:dyDescent="0.3">
      <c r="B53" s="1">
        <f t="shared" si="0"/>
        <v>1755</v>
      </c>
      <c r="C53" s="10">
        <v>46</v>
      </c>
      <c r="D53" s="1">
        <v>18245</v>
      </c>
      <c r="E53" s="1">
        <v>485</v>
      </c>
      <c r="F53" s="1">
        <v>0</v>
      </c>
      <c r="G53" s="1">
        <v>1250</v>
      </c>
      <c r="H53" s="1">
        <v>0</v>
      </c>
      <c r="I53" s="1">
        <v>20</v>
      </c>
      <c r="J53" s="3">
        <v>29.23</v>
      </c>
      <c r="K53" s="3">
        <v>1.0900000000000001</v>
      </c>
      <c r="L53" s="6">
        <v>25</v>
      </c>
      <c r="M53" s="3">
        <v>1.17</v>
      </c>
      <c r="N53" s="1">
        <v>325</v>
      </c>
      <c r="O53" s="1">
        <v>793</v>
      </c>
      <c r="P53" s="1">
        <v>316</v>
      </c>
      <c r="Q53" s="1">
        <v>471</v>
      </c>
      <c r="R53" s="1">
        <v>6</v>
      </c>
      <c r="S53" s="1">
        <v>458</v>
      </c>
      <c r="T53" s="1">
        <v>44</v>
      </c>
      <c r="U53" s="1">
        <v>0</v>
      </c>
      <c r="V53" s="1">
        <f t="shared" si="11"/>
        <v>-39</v>
      </c>
      <c r="W53" s="1">
        <f t="shared" si="3"/>
        <v>44</v>
      </c>
      <c r="X53" s="1">
        <f t="shared" si="4"/>
        <v>0</v>
      </c>
      <c r="Y53" s="1">
        <f t="shared" si="5"/>
        <v>1</v>
      </c>
      <c r="Z53" s="1">
        <f t="shared" si="12"/>
        <v>6</v>
      </c>
      <c r="AA53" s="3">
        <f t="shared" si="1"/>
        <v>0.27250000000000002</v>
      </c>
      <c r="AB53" s="13">
        <f t="shared" si="2"/>
        <v>1.1396011396011397E-2</v>
      </c>
      <c r="AC53" s="13">
        <f t="shared" si="6"/>
        <v>8.7749999999999995E-2</v>
      </c>
      <c r="AD53" s="13">
        <f t="shared" si="7"/>
        <v>2.4250000000000001E-2</v>
      </c>
      <c r="AE53" s="13">
        <f t="shared" si="8"/>
        <v>6.25E-2</v>
      </c>
      <c r="AF53" s="13">
        <f t="shared" si="9"/>
        <v>1E-3</v>
      </c>
      <c r="AG53" s="13">
        <f t="shared" si="10"/>
        <v>2.9999999999999997E-4</v>
      </c>
    </row>
    <row r="54" spans="2:33" x14ac:dyDescent="0.3">
      <c r="B54" s="1">
        <f t="shared" si="0"/>
        <v>1760</v>
      </c>
      <c r="C54" s="10">
        <v>47</v>
      </c>
      <c r="D54" s="1">
        <v>18240</v>
      </c>
      <c r="E54" s="1">
        <v>457</v>
      </c>
      <c r="F54" s="1">
        <v>0</v>
      </c>
      <c r="G54" s="1">
        <v>1283</v>
      </c>
      <c r="H54" s="1">
        <v>0</v>
      </c>
      <c r="I54" s="1">
        <v>20</v>
      </c>
      <c r="J54" s="3">
        <v>29.23</v>
      </c>
      <c r="K54" s="3">
        <v>1.0900000000000001</v>
      </c>
      <c r="L54" s="6">
        <v>25.1</v>
      </c>
      <c r="M54" s="3">
        <v>1.1599999999999999</v>
      </c>
      <c r="N54" s="1">
        <v>330</v>
      </c>
      <c r="O54" s="1">
        <v>793</v>
      </c>
      <c r="P54" s="1">
        <v>288</v>
      </c>
      <c r="Q54" s="1">
        <v>499</v>
      </c>
      <c r="R54" s="1">
        <v>6</v>
      </c>
      <c r="S54" s="1">
        <v>432</v>
      </c>
      <c r="T54" s="1">
        <v>40</v>
      </c>
      <c r="U54" s="1">
        <v>0</v>
      </c>
      <c r="V54" s="1">
        <f t="shared" si="11"/>
        <v>-28</v>
      </c>
      <c r="W54" s="1">
        <f t="shared" si="3"/>
        <v>33</v>
      </c>
      <c r="X54" s="1">
        <f t="shared" si="4"/>
        <v>0</v>
      </c>
      <c r="Y54" s="1">
        <f t="shared" si="5"/>
        <v>0</v>
      </c>
      <c r="Z54" s="1">
        <f t="shared" si="12"/>
        <v>5</v>
      </c>
      <c r="AA54" s="3">
        <f t="shared" si="1"/>
        <v>0.27250000000000002</v>
      </c>
      <c r="AB54" s="13">
        <f t="shared" si="2"/>
        <v>1.1363636363636364E-2</v>
      </c>
      <c r="AC54" s="13">
        <f t="shared" si="6"/>
        <v>8.7999999999999995E-2</v>
      </c>
      <c r="AD54" s="13">
        <f t="shared" si="7"/>
        <v>2.2849999999999999E-2</v>
      </c>
      <c r="AE54" s="13">
        <f t="shared" si="8"/>
        <v>6.4149999999999999E-2</v>
      </c>
      <c r="AF54" s="13">
        <f t="shared" si="9"/>
        <v>1E-3</v>
      </c>
      <c r="AG54" s="13">
        <f t="shared" si="10"/>
        <v>2.5000000000000001E-4</v>
      </c>
    </row>
    <row r="55" spans="2:33" x14ac:dyDescent="0.3">
      <c r="B55" s="1">
        <f t="shared" si="0"/>
        <v>1763</v>
      </c>
      <c r="C55" s="10">
        <v>48</v>
      </c>
      <c r="D55" s="1">
        <v>18237</v>
      </c>
      <c r="E55" s="1">
        <v>422</v>
      </c>
      <c r="F55" s="1">
        <v>0</v>
      </c>
      <c r="G55" s="1">
        <v>1320</v>
      </c>
      <c r="H55" s="1">
        <v>0</v>
      </c>
      <c r="I55" s="1">
        <v>21</v>
      </c>
      <c r="J55" s="3">
        <v>29.23</v>
      </c>
      <c r="K55" s="3">
        <v>1.0900000000000001</v>
      </c>
      <c r="L55" s="6">
        <v>25.2</v>
      </c>
      <c r="M55" s="3">
        <v>1.1499999999999999</v>
      </c>
      <c r="N55" s="1">
        <v>333</v>
      </c>
      <c r="O55" s="1">
        <v>793</v>
      </c>
      <c r="P55" s="1">
        <v>254</v>
      </c>
      <c r="Q55" s="1">
        <v>532</v>
      </c>
      <c r="R55" s="1">
        <v>7</v>
      </c>
      <c r="S55" s="1">
        <v>397</v>
      </c>
      <c r="T55" s="1">
        <v>34</v>
      </c>
      <c r="U55" s="1">
        <v>0</v>
      </c>
      <c r="V55" s="1">
        <f t="shared" si="11"/>
        <v>-35</v>
      </c>
      <c r="W55" s="1">
        <f t="shared" si="3"/>
        <v>37</v>
      </c>
      <c r="X55" s="1">
        <f t="shared" si="4"/>
        <v>0</v>
      </c>
      <c r="Y55" s="1">
        <f t="shared" si="5"/>
        <v>1</v>
      </c>
      <c r="Z55" s="1">
        <f t="shared" si="12"/>
        <v>3</v>
      </c>
      <c r="AA55" s="3">
        <f t="shared" si="1"/>
        <v>0.27250000000000002</v>
      </c>
      <c r="AB55" s="13">
        <f t="shared" si="2"/>
        <v>1.1911514463981849E-2</v>
      </c>
      <c r="AC55" s="13">
        <f t="shared" si="6"/>
        <v>8.8150000000000006E-2</v>
      </c>
      <c r="AD55" s="13">
        <f t="shared" si="7"/>
        <v>2.1100000000000001E-2</v>
      </c>
      <c r="AE55" s="13">
        <f t="shared" si="8"/>
        <v>6.6000000000000003E-2</v>
      </c>
      <c r="AF55" s="13">
        <f t="shared" si="9"/>
        <v>1.0499999999999999E-3</v>
      </c>
      <c r="AG55" s="13">
        <f t="shared" si="10"/>
        <v>1.4999999999999999E-4</v>
      </c>
    </row>
    <row r="56" spans="2:33" x14ac:dyDescent="0.3">
      <c r="B56" s="1">
        <f t="shared" si="0"/>
        <v>1765</v>
      </c>
      <c r="C56" s="10">
        <v>49</v>
      </c>
      <c r="D56" s="1">
        <v>18235</v>
      </c>
      <c r="E56" s="1">
        <v>372</v>
      </c>
      <c r="F56" s="1">
        <v>0</v>
      </c>
      <c r="G56" s="1">
        <v>1371</v>
      </c>
      <c r="H56" s="1">
        <v>0</v>
      </c>
      <c r="I56" s="1">
        <v>22</v>
      </c>
      <c r="J56" s="3">
        <v>29.23</v>
      </c>
      <c r="K56" s="3">
        <v>1.1000000000000001</v>
      </c>
      <c r="L56" s="6">
        <v>25.3</v>
      </c>
      <c r="M56" s="3">
        <v>1.1499999999999999</v>
      </c>
      <c r="N56" s="1">
        <v>335</v>
      </c>
      <c r="O56" s="1">
        <v>793</v>
      </c>
      <c r="P56" s="1">
        <v>218</v>
      </c>
      <c r="Q56" s="1">
        <v>568</v>
      </c>
      <c r="R56" s="1">
        <v>7</v>
      </c>
      <c r="S56" s="1">
        <v>348</v>
      </c>
      <c r="T56" s="1">
        <v>30</v>
      </c>
      <c r="U56" s="1">
        <v>0</v>
      </c>
      <c r="V56" s="1">
        <f t="shared" si="11"/>
        <v>-50</v>
      </c>
      <c r="W56" s="1">
        <f t="shared" si="3"/>
        <v>51</v>
      </c>
      <c r="X56" s="1">
        <f t="shared" si="4"/>
        <v>0</v>
      </c>
      <c r="Y56" s="1">
        <f t="shared" si="5"/>
        <v>1</v>
      </c>
      <c r="Z56" s="1">
        <f t="shared" si="12"/>
        <v>2</v>
      </c>
      <c r="AA56" s="3">
        <f t="shared" si="1"/>
        <v>0.27500000000000002</v>
      </c>
      <c r="AB56" s="13">
        <f t="shared" si="2"/>
        <v>1.2464589235127478E-2</v>
      </c>
      <c r="AC56" s="13">
        <f t="shared" si="6"/>
        <v>8.8249999999999995E-2</v>
      </c>
      <c r="AD56" s="13">
        <f t="shared" si="7"/>
        <v>1.8599999999999998E-2</v>
      </c>
      <c r="AE56" s="13">
        <f t="shared" si="8"/>
        <v>6.855E-2</v>
      </c>
      <c r="AF56" s="13">
        <f t="shared" si="9"/>
        <v>1.1000000000000001E-3</v>
      </c>
      <c r="AG56" s="13">
        <f t="shared" si="10"/>
        <v>1E-4</v>
      </c>
    </row>
    <row r="57" spans="2:33" x14ac:dyDescent="0.3">
      <c r="B57" s="1">
        <f t="shared" si="0"/>
        <v>1774</v>
      </c>
      <c r="C57" s="10">
        <v>50</v>
      </c>
      <c r="D57" s="1">
        <v>18226</v>
      </c>
      <c r="E57" s="1">
        <v>343</v>
      </c>
      <c r="F57" s="1">
        <v>0</v>
      </c>
      <c r="G57" s="1">
        <v>1408</v>
      </c>
      <c r="H57" s="1">
        <v>0</v>
      </c>
      <c r="I57" s="1">
        <v>23</v>
      </c>
      <c r="J57" s="3">
        <v>29.23</v>
      </c>
      <c r="K57" s="3">
        <v>1.1000000000000001</v>
      </c>
      <c r="L57" s="6">
        <v>25.3</v>
      </c>
      <c r="M57" s="3">
        <v>1.1299999999999999</v>
      </c>
      <c r="N57" s="1">
        <v>339</v>
      </c>
      <c r="O57" s="1">
        <v>798</v>
      </c>
      <c r="P57" s="1">
        <v>193</v>
      </c>
      <c r="Q57" s="1">
        <v>598</v>
      </c>
      <c r="R57" s="1">
        <v>7</v>
      </c>
      <c r="S57" s="1">
        <v>316</v>
      </c>
      <c r="T57" s="1">
        <v>24</v>
      </c>
      <c r="U57" s="1">
        <v>0</v>
      </c>
      <c r="V57" s="1">
        <f t="shared" si="11"/>
        <v>-29</v>
      </c>
      <c r="W57" s="1">
        <f t="shared" si="3"/>
        <v>37</v>
      </c>
      <c r="X57" s="1">
        <f t="shared" si="4"/>
        <v>0</v>
      </c>
      <c r="Y57" s="1">
        <f t="shared" si="5"/>
        <v>1</v>
      </c>
      <c r="Z57" s="1">
        <f t="shared" si="12"/>
        <v>9</v>
      </c>
      <c r="AA57" s="3">
        <f t="shared" si="1"/>
        <v>0.27500000000000002</v>
      </c>
      <c r="AB57" s="13">
        <f t="shared" si="2"/>
        <v>1.2965050732807215E-2</v>
      </c>
      <c r="AC57" s="13">
        <f t="shared" si="6"/>
        <v>8.8700000000000001E-2</v>
      </c>
      <c r="AD57" s="13">
        <f t="shared" si="7"/>
        <v>1.7149999999999999E-2</v>
      </c>
      <c r="AE57" s="13">
        <f t="shared" si="8"/>
        <v>7.0400000000000004E-2</v>
      </c>
      <c r="AF57" s="13">
        <f t="shared" si="9"/>
        <v>1.15E-3</v>
      </c>
      <c r="AG57" s="13">
        <f t="shared" si="10"/>
        <v>4.4999999999999999E-4</v>
      </c>
    </row>
    <row r="58" spans="2:33" x14ac:dyDescent="0.3">
      <c r="B58" s="1">
        <f t="shared" si="0"/>
        <v>1780</v>
      </c>
      <c r="C58" s="10">
        <v>51</v>
      </c>
      <c r="D58" s="1">
        <v>18220</v>
      </c>
      <c r="E58" s="1">
        <v>312</v>
      </c>
      <c r="F58" s="1">
        <v>0</v>
      </c>
      <c r="G58" s="1">
        <v>1443</v>
      </c>
      <c r="H58" s="1">
        <v>0</v>
      </c>
      <c r="I58" s="1">
        <v>25</v>
      </c>
      <c r="J58" s="3">
        <v>29.23</v>
      </c>
      <c r="K58" s="3">
        <v>1.1000000000000001</v>
      </c>
      <c r="L58" s="6">
        <v>25.4</v>
      </c>
      <c r="M58" s="3">
        <v>1.1200000000000001</v>
      </c>
      <c r="N58" s="1">
        <v>342</v>
      </c>
      <c r="O58" s="1">
        <v>801</v>
      </c>
      <c r="P58" s="1">
        <v>169</v>
      </c>
      <c r="Q58" s="1">
        <v>623</v>
      </c>
      <c r="R58" s="1">
        <v>9</v>
      </c>
      <c r="S58" s="1">
        <v>281</v>
      </c>
      <c r="T58" s="1">
        <v>21</v>
      </c>
      <c r="U58" s="1">
        <v>0</v>
      </c>
      <c r="V58" s="1">
        <f t="shared" si="11"/>
        <v>-31</v>
      </c>
      <c r="W58" s="1">
        <f t="shared" si="3"/>
        <v>35</v>
      </c>
      <c r="X58" s="1">
        <f t="shared" si="4"/>
        <v>0</v>
      </c>
      <c r="Y58" s="1">
        <f t="shared" si="5"/>
        <v>2</v>
      </c>
      <c r="Z58" s="1">
        <f t="shared" si="12"/>
        <v>6</v>
      </c>
      <c r="AA58" s="3">
        <f t="shared" si="1"/>
        <v>0.27500000000000002</v>
      </c>
      <c r="AB58" s="13">
        <f t="shared" si="2"/>
        <v>1.4044943820224719E-2</v>
      </c>
      <c r="AC58" s="13">
        <f t="shared" si="6"/>
        <v>8.8999999999999996E-2</v>
      </c>
      <c r="AD58" s="13">
        <f t="shared" si="7"/>
        <v>1.5599999999999999E-2</v>
      </c>
      <c r="AE58" s="13">
        <f t="shared" si="8"/>
        <v>7.2150000000000006E-2</v>
      </c>
      <c r="AF58" s="13">
        <f t="shared" si="9"/>
        <v>1.25E-3</v>
      </c>
      <c r="AG58" s="13">
        <f t="shared" si="10"/>
        <v>2.9999999999999997E-4</v>
      </c>
    </row>
    <row r="59" spans="2:33" x14ac:dyDescent="0.3">
      <c r="B59" s="1">
        <f t="shared" si="0"/>
        <v>1782</v>
      </c>
      <c r="C59" s="10">
        <v>52</v>
      </c>
      <c r="D59" s="1">
        <v>18218</v>
      </c>
      <c r="E59" s="1">
        <v>281</v>
      </c>
      <c r="F59" s="1">
        <v>0</v>
      </c>
      <c r="G59" s="1">
        <v>1475</v>
      </c>
      <c r="H59" s="1">
        <v>0</v>
      </c>
      <c r="I59" s="1">
        <v>26</v>
      </c>
      <c r="J59" s="3">
        <v>29.23</v>
      </c>
      <c r="K59" s="3">
        <v>1.1000000000000001</v>
      </c>
      <c r="L59" s="6">
        <v>25.5</v>
      </c>
      <c r="M59" s="3">
        <v>1.1100000000000001</v>
      </c>
      <c r="N59" s="1">
        <v>343</v>
      </c>
      <c r="O59" s="1">
        <v>802</v>
      </c>
      <c r="P59" s="1">
        <v>147</v>
      </c>
      <c r="Q59" s="1">
        <v>646</v>
      </c>
      <c r="R59" s="1">
        <v>9</v>
      </c>
      <c r="S59" s="1">
        <v>254</v>
      </c>
      <c r="T59" s="1">
        <v>21</v>
      </c>
      <c r="U59" s="1">
        <v>0</v>
      </c>
      <c r="V59" s="1">
        <f t="shared" si="11"/>
        <v>-31</v>
      </c>
      <c r="W59" s="1">
        <f t="shared" si="3"/>
        <v>32</v>
      </c>
      <c r="X59" s="1">
        <f t="shared" si="4"/>
        <v>0</v>
      </c>
      <c r="Y59" s="1">
        <f t="shared" si="5"/>
        <v>1</v>
      </c>
      <c r="Z59" s="1">
        <f t="shared" si="12"/>
        <v>2</v>
      </c>
      <c r="AA59" s="3">
        <f t="shared" si="1"/>
        <v>0.27500000000000002</v>
      </c>
      <c r="AB59" s="13">
        <f t="shared" si="2"/>
        <v>1.4590347923681257E-2</v>
      </c>
      <c r="AC59" s="13">
        <f t="shared" si="6"/>
        <v>8.9099999999999999E-2</v>
      </c>
      <c r="AD59" s="13">
        <f t="shared" si="7"/>
        <v>1.405E-2</v>
      </c>
      <c r="AE59" s="13">
        <f t="shared" si="8"/>
        <v>7.3749999999999996E-2</v>
      </c>
      <c r="AF59" s="13">
        <f t="shared" si="9"/>
        <v>1.2999999999999999E-3</v>
      </c>
      <c r="AG59" s="13">
        <f t="shared" si="10"/>
        <v>1E-4</v>
      </c>
    </row>
    <row r="60" spans="2:33" x14ac:dyDescent="0.3">
      <c r="B60" s="1">
        <f t="shared" si="0"/>
        <v>1805</v>
      </c>
      <c r="C60" s="10">
        <v>53</v>
      </c>
      <c r="D60" s="1">
        <v>18195</v>
      </c>
      <c r="E60" s="1">
        <v>277</v>
      </c>
      <c r="F60" s="1">
        <v>0</v>
      </c>
      <c r="G60" s="1">
        <v>1502</v>
      </c>
      <c r="H60" s="1">
        <v>0</v>
      </c>
      <c r="I60" s="1">
        <v>26</v>
      </c>
      <c r="J60" s="3">
        <v>29.23</v>
      </c>
      <c r="K60" s="3">
        <v>1.1000000000000001</v>
      </c>
      <c r="L60" s="6">
        <v>25.5</v>
      </c>
      <c r="M60" s="3">
        <v>1.1000000000000001</v>
      </c>
      <c r="N60" s="1">
        <v>344</v>
      </c>
      <c r="O60" s="1">
        <v>824</v>
      </c>
      <c r="P60" s="1">
        <v>145</v>
      </c>
      <c r="Q60" s="1">
        <v>670</v>
      </c>
      <c r="R60" s="1">
        <v>9</v>
      </c>
      <c r="S60" s="1">
        <v>232</v>
      </c>
      <c r="T60" s="1">
        <v>19</v>
      </c>
      <c r="U60" s="1">
        <v>0</v>
      </c>
      <c r="V60" s="1">
        <f t="shared" si="11"/>
        <v>-4</v>
      </c>
      <c r="W60" s="1">
        <f t="shared" si="3"/>
        <v>27</v>
      </c>
      <c r="X60" s="1">
        <f t="shared" si="4"/>
        <v>0</v>
      </c>
      <c r="Y60" s="1">
        <f t="shared" si="5"/>
        <v>0</v>
      </c>
      <c r="Z60" s="1">
        <f t="shared" si="12"/>
        <v>23</v>
      </c>
      <c r="AA60" s="3">
        <f t="shared" si="1"/>
        <v>0.27500000000000002</v>
      </c>
      <c r="AB60" s="13">
        <f t="shared" si="2"/>
        <v>1.4404432132963989E-2</v>
      </c>
      <c r="AC60" s="13">
        <f t="shared" si="6"/>
        <v>9.0249999999999997E-2</v>
      </c>
      <c r="AD60" s="13">
        <f t="shared" si="7"/>
        <v>1.3849999999999999E-2</v>
      </c>
      <c r="AE60" s="13">
        <f t="shared" si="8"/>
        <v>7.51E-2</v>
      </c>
      <c r="AF60" s="13">
        <f t="shared" si="9"/>
        <v>1.2999999999999999E-3</v>
      </c>
      <c r="AG60" s="13">
        <f t="shared" si="10"/>
        <v>1.15E-3</v>
      </c>
    </row>
    <row r="61" spans="2:33" x14ac:dyDescent="0.3">
      <c r="B61" s="1">
        <f t="shared" si="0"/>
        <v>1823</v>
      </c>
      <c r="C61" s="10">
        <v>54</v>
      </c>
      <c r="D61" s="1">
        <v>18177</v>
      </c>
      <c r="E61" s="1">
        <v>262</v>
      </c>
      <c r="F61" s="1">
        <v>0</v>
      </c>
      <c r="G61" s="1">
        <v>1535</v>
      </c>
      <c r="H61" s="1">
        <v>0</v>
      </c>
      <c r="I61" s="1">
        <v>26</v>
      </c>
      <c r="J61" s="3">
        <v>29.23</v>
      </c>
      <c r="K61" s="3">
        <v>1.1100000000000001</v>
      </c>
      <c r="L61" s="6">
        <v>25.6</v>
      </c>
      <c r="M61" s="3">
        <v>1.08</v>
      </c>
      <c r="N61" s="1">
        <v>344</v>
      </c>
      <c r="O61" s="1">
        <v>842</v>
      </c>
      <c r="P61" s="1">
        <v>140</v>
      </c>
      <c r="Q61" s="1">
        <v>693</v>
      </c>
      <c r="R61" s="1">
        <v>9</v>
      </c>
      <c r="S61" s="1">
        <v>202</v>
      </c>
      <c r="T61" s="1">
        <v>17</v>
      </c>
      <c r="U61" s="1">
        <v>0</v>
      </c>
      <c r="V61" s="1">
        <f t="shared" si="11"/>
        <v>-15</v>
      </c>
      <c r="W61" s="1">
        <f t="shared" si="3"/>
        <v>33</v>
      </c>
      <c r="X61" s="1">
        <f t="shared" si="4"/>
        <v>0</v>
      </c>
      <c r="Y61" s="1">
        <f t="shared" si="5"/>
        <v>0</v>
      </c>
      <c r="Z61" s="1">
        <f t="shared" si="12"/>
        <v>18</v>
      </c>
      <c r="AA61" s="3">
        <f t="shared" si="1"/>
        <v>0.27750000000000002</v>
      </c>
      <c r="AB61" s="13">
        <f t="shared" si="2"/>
        <v>1.426220515633571E-2</v>
      </c>
      <c r="AC61" s="13">
        <f t="shared" si="6"/>
        <v>9.1149999999999995E-2</v>
      </c>
      <c r="AD61" s="13">
        <f t="shared" si="7"/>
        <v>1.3100000000000001E-2</v>
      </c>
      <c r="AE61" s="13">
        <f t="shared" si="8"/>
        <v>7.6749999999999999E-2</v>
      </c>
      <c r="AF61" s="13">
        <f t="shared" si="9"/>
        <v>1.2999999999999999E-3</v>
      </c>
      <c r="AG61" s="13">
        <f t="shared" si="10"/>
        <v>8.9999999999999998E-4</v>
      </c>
    </row>
    <row r="62" spans="2:33" x14ac:dyDescent="0.3">
      <c r="B62" s="1">
        <f t="shared" si="0"/>
        <v>1838</v>
      </c>
      <c r="C62" s="10">
        <v>55</v>
      </c>
      <c r="D62" s="1">
        <v>18162</v>
      </c>
      <c r="E62" s="1">
        <v>249</v>
      </c>
      <c r="F62" s="1">
        <v>0</v>
      </c>
      <c r="G62" s="1">
        <v>1559</v>
      </c>
      <c r="H62" s="1">
        <v>0</v>
      </c>
      <c r="I62" s="1">
        <v>30</v>
      </c>
      <c r="J62" s="3">
        <v>29.23</v>
      </c>
      <c r="K62" s="3">
        <v>1.1100000000000001</v>
      </c>
      <c r="L62" s="6">
        <v>25.6</v>
      </c>
      <c r="M62" s="3">
        <v>1.06</v>
      </c>
      <c r="N62" s="1">
        <v>344</v>
      </c>
      <c r="O62" s="1">
        <v>857</v>
      </c>
      <c r="P62" s="1">
        <v>142</v>
      </c>
      <c r="Q62" s="1">
        <v>705</v>
      </c>
      <c r="R62" s="1">
        <v>10</v>
      </c>
      <c r="S62" s="1">
        <v>176</v>
      </c>
      <c r="T62" s="1">
        <v>15</v>
      </c>
      <c r="U62" s="1">
        <v>0</v>
      </c>
      <c r="V62" s="1">
        <f t="shared" si="11"/>
        <v>-13</v>
      </c>
      <c r="W62" s="1">
        <f t="shared" si="3"/>
        <v>24</v>
      </c>
      <c r="X62" s="1">
        <f t="shared" si="4"/>
        <v>0</v>
      </c>
      <c r="Y62" s="1">
        <f t="shared" si="5"/>
        <v>4</v>
      </c>
      <c r="Z62" s="1">
        <f t="shared" si="12"/>
        <v>15</v>
      </c>
      <c r="AA62" s="3">
        <f t="shared" si="1"/>
        <v>0.27750000000000002</v>
      </c>
      <c r="AB62" s="13">
        <f t="shared" si="2"/>
        <v>1.6322089227421111E-2</v>
      </c>
      <c r="AC62" s="13">
        <f t="shared" si="6"/>
        <v>9.1899999999999996E-2</v>
      </c>
      <c r="AD62" s="13">
        <f t="shared" si="7"/>
        <v>1.2449999999999999E-2</v>
      </c>
      <c r="AE62" s="13">
        <f t="shared" si="8"/>
        <v>7.7950000000000005E-2</v>
      </c>
      <c r="AF62" s="13">
        <f t="shared" si="9"/>
        <v>1.5E-3</v>
      </c>
      <c r="AG62" s="13">
        <f t="shared" si="10"/>
        <v>7.5000000000000002E-4</v>
      </c>
    </row>
    <row r="63" spans="2:33" x14ac:dyDescent="0.3">
      <c r="B63" s="1">
        <f t="shared" si="0"/>
        <v>1865</v>
      </c>
      <c r="C63" s="10">
        <v>56</v>
      </c>
      <c r="D63" s="1">
        <v>18135</v>
      </c>
      <c r="E63" s="1">
        <v>259</v>
      </c>
      <c r="F63" s="1">
        <v>0</v>
      </c>
      <c r="G63" s="1">
        <v>1574</v>
      </c>
      <c r="H63" s="1">
        <v>0</v>
      </c>
      <c r="I63" s="1">
        <v>32</v>
      </c>
      <c r="J63" s="3">
        <v>29.23</v>
      </c>
      <c r="K63" s="3">
        <v>1.1100000000000001</v>
      </c>
      <c r="L63" s="6">
        <v>25.6</v>
      </c>
      <c r="M63" s="3">
        <v>1.06</v>
      </c>
      <c r="N63" s="1">
        <v>349</v>
      </c>
      <c r="O63" s="1">
        <v>879</v>
      </c>
      <c r="P63" s="1">
        <v>156</v>
      </c>
      <c r="Q63" s="1">
        <v>713</v>
      </c>
      <c r="R63" s="1">
        <v>10</v>
      </c>
      <c r="S63" s="1">
        <v>168</v>
      </c>
      <c r="T63" s="1">
        <v>14</v>
      </c>
      <c r="U63" s="1">
        <v>0</v>
      </c>
      <c r="V63" s="1">
        <f t="shared" si="11"/>
        <v>10</v>
      </c>
      <c r="W63" s="1">
        <f t="shared" si="3"/>
        <v>15</v>
      </c>
      <c r="X63" s="1">
        <f t="shared" si="4"/>
        <v>0</v>
      </c>
      <c r="Y63" s="1">
        <f t="shared" si="5"/>
        <v>2</v>
      </c>
      <c r="Z63" s="1">
        <f t="shared" si="12"/>
        <v>27</v>
      </c>
      <c r="AA63" s="3">
        <f t="shared" si="1"/>
        <v>0.27750000000000002</v>
      </c>
      <c r="AB63" s="13">
        <f t="shared" si="2"/>
        <v>1.7158176943699734E-2</v>
      </c>
      <c r="AC63" s="13">
        <f t="shared" si="6"/>
        <v>9.325E-2</v>
      </c>
      <c r="AD63" s="13">
        <f t="shared" si="7"/>
        <v>1.295E-2</v>
      </c>
      <c r="AE63" s="13">
        <f t="shared" si="8"/>
        <v>7.8700000000000006E-2</v>
      </c>
      <c r="AF63" s="13">
        <f t="shared" si="9"/>
        <v>1.6000000000000001E-3</v>
      </c>
      <c r="AG63" s="13">
        <f t="shared" si="10"/>
        <v>1.3500000000000001E-3</v>
      </c>
    </row>
    <row r="64" spans="2:33" x14ac:dyDescent="0.3">
      <c r="B64" s="1">
        <f t="shared" si="0"/>
        <v>1876</v>
      </c>
      <c r="C64" s="10">
        <v>57</v>
      </c>
      <c r="D64" s="1">
        <v>18124</v>
      </c>
      <c r="E64" s="1">
        <v>259</v>
      </c>
      <c r="F64" s="1">
        <v>0</v>
      </c>
      <c r="G64" s="1">
        <v>1585</v>
      </c>
      <c r="H64" s="1">
        <v>0</v>
      </c>
      <c r="I64" s="1">
        <v>32</v>
      </c>
      <c r="J64" s="3">
        <v>29.23</v>
      </c>
      <c r="K64" s="3">
        <v>1.1100000000000001</v>
      </c>
      <c r="L64" s="6">
        <v>25.6</v>
      </c>
      <c r="M64" s="3">
        <v>1.05</v>
      </c>
      <c r="N64" s="1">
        <v>350</v>
      </c>
      <c r="O64" s="1">
        <v>889</v>
      </c>
      <c r="P64" s="1">
        <v>160</v>
      </c>
      <c r="Q64" s="1">
        <v>719</v>
      </c>
      <c r="R64" s="1">
        <v>10</v>
      </c>
      <c r="S64" s="1">
        <v>163</v>
      </c>
      <c r="T64" s="1">
        <v>14</v>
      </c>
      <c r="U64" s="1">
        <v>0</v>
      </c>
      <c r="V64" s="1">
        <f t="shared" si="11"/>
        <v>0</v>
      </c>
      <c r="W64" s="1">
        <f t="shared" si="3"/>
        <v>11</v>
      </c>
      <c r="X64" s="1">
        <f t="shared" si="4"/>
        <v>0</v>
      </c>
      <c r="Y64" s="1">
        <f t="shared" si="5"/>
        <v>0</v>
      </c>
      <c r="Z64" s="1">
        <f t="shared" si="12"/>
        <v>11</v>
      </c>
      <c r="AA64" s="3">
        <f t="shared" si="1"/>
        <v>0.27750000000000002</v>
      </c>
      <c r="AB64" s="13">
        <f t="shared" si="2"/>
        <v>1.7057569296375266E-2</v>
      </c>
      <c r="AC64" s="13">
        <f t="shared" si="6"/>
        <v>9.3799999999999994E-2</v>
      </c>
      <c r="AD64" s="13">
        <f t="shared" si="7"/>
        <v>1.295E-2</v>
      </c>
      <c r="AE64" s="13">
        <f t="shared" si="8"/>
        <v>7.9250000000000001E-2</v>
      </c>
      <c r="AF64" s="13">
        <f t="shared" si="9"/>
        <v>1.6000000000000001E-3</v>
      </c>
      <c r="AG64" s="13">
        <f t="shared" si="10"/>
        <v>5.5000000000000003E-4</v>
      </c>
    </row>
    <row r="65" spans="2:33" x14ac:dyDescent="0.3">
      <c r="B65" s="1">
        <f t="shared" si="0"/>
        <v>1881</v>
      </c>
      <c r="C65" s="10">
        <v>58</v>
      </c>
      <c r="D65" s="1">
        <v>18119</v>
      </c>
      <c r="E65" s="1">
        <v>248</v>
      </c>
      <c r="F65" s="1">
        <v>0</v>
      </c>
      <c r="G65" s="1">
        <v>1600</v>
      </c>
      <c r="H65" s="1">
        <v>0</v>
      </c>
      <c r="I65" s="1">
        <v>33</v>
      </c>
      <c r="J65" s="3">
        <v>29.23</v>
      </c>
      <c r="K65" s="3">
        <v>1.1100000000000001</v>
      </c>
      <c r="L65" s="6">
        <v>25.6</v>
      </c>
      <c r="M65" s="3">
        <v>1.05</v>
      </c>
      <c r="N65" s="1">
        <v>352</v>
      </c>
      <c r="O65" s="1">
        <v>892</v>
      </c>
      <c r="P65" s="1">
        <v>157</v>
      </c>
      <c r="Q65" s="1">
        <v>725</v>
      </c>
      <c r="R65" s="1">
        <v>10</v>
      </c>
      <c r="S65" s="1">
        <v>149</v>
      </c>
      <c r="T65" s="1">
        <v>13</v>
      </c>
      <c r="U65" s="1">
        <v>0</v>
      </c>
      <c r="V65" s="1">
        <f t="shared" si="11"/>
        <v>-11</v>
      </c>
      <c r="W65" s="1">
        <f t="shared" si="3"/>
        <v>15</v>
      </c>
      <c r="X65" s="1">
        <f t="shared" si="4"/>
        <v>0</v>
      </c>
      <c r="Y65" s="1">
        <f t="shared" si="5"/>
        <v>1</v>
      </c>
      <c r="Z65" s="1">
        <f t="shared" si="12"/>
        <v>5</v>
      </c>
      <c r="AA65" s="3">
        <f t="shared" si="1"/>
        <v>0.27750000000000002</v>
      </c>
      <c r="AB65" s="13">
        <f t="shared" si="2"/>
        <v>1.7543859649122806E-2</v>
      </c>
      <c r="AC65" s="13">
        <f t="shared" si="6"/>
        <v>9.4049999999999995E-2</v>
      </c>
      <c r="AD65" s="13">
        <f t="shared" si="7"/>
        <v>1.24E-2</v>
      </c>
      <c r="AE65" s="13">
        <f t="shared" si="8"/>
        <v>0.08</v>
      </c>
      <c r="AF65" s="13">
        <f t="shared" si="9"/>
        <v>1.65E-3</v>
      </c>
      <c r="AG65" s="13">
        <f t="shared" si="10"/>
        <v>2.5000000000000001E-4</v>
      </c>
    </row>
    <row r="66" spans="2:33" x14ac:dyDescent="0.3">
      <c r="B66" s="1">
        <f t="shared" si="0"/>
        <v>1882</v>
      </c>
      <c r="C66" s="10">
        <v>59</v>
      </c>
      <c r="D66" s="1">
        <v>18118</v>
      </c>
      <c r="E66" s="1">
        <v>241</v>
      </c>
      <c r="F66" s="1">
        <v>0</v>
      </c>
      <c r="G66" s="1">
        <v>1608</v>
      </c>
      <c r="H66" s="1">
        <v>0</v>
      </c>
      <c r="I66" s="1">
        <v>33</v>
      </c>
      <c r="J66" s="3">
        <v>29.23</v>
      </c>
      <c r="K66" s="3">
        <v>1.1100000000000001</v>
      </c>
      <c r="L66" s="6">
        <v>25.6</v>
      </c>
      <c r="M66" s="3">
        <v>1.04</v>
      </c>
      <c r="N66" s="1">
        <v>353</v>
      </c>
      <c r="O66" s="1">
        <v>892</v>
      </c>
      <c r="P66" s="1">
        <v>154</v>
      </c>
      <c r="Q66" s="1">
        <v>728</v>
      </c>
      <c r="R66" s="1">
        <v>10</v>
      </c>
      <c r="S66" s="1">
        <v>164</v>
      </c>
      <c r="T66" s="1">
        <v>16</v>
      </c>
      <c r="U66" s="1">
        <v>0</v>
      </c>
      <c r="V66" s="1">
        <f t="shared" si="11"/>
        <v>-7</v>
      </c>
      <c r="W66" s="1">
        <f t="shared" si="3"/>
        <v>8</v>
      </c>
      <c r="X66" s="1">
        <f t="shared" si="4"/>
        <v>0</v>
      </c>
      <c r="Y66" s="1">
        <f t="shared" si="5"/>
        <v>0</v>
      </c>
      <c r="Z66" s="1">
        <f t="shared" si="12"/>
        <v>1</v>
      </c>
      <c r="AA66" s="3">
        <f t="shared" si="1"/>
        <v>0.27750000000000002</v>
      </c>
      <c r="AB66" s="13">
        <f t="shared" si="2"/>
        <v>1.7534537725823592E-2</v>
      </c>
      <c r="AC66" s="13">
        <f t="shared" si="6"/>
        <v>9.4100000000000003E-2</v>
      </c>
      <c r="AD66" s="13">
        <f t="shared" si="7"/>
        <v>1.205E-2</v>
      </c>
      <c r="AE66" s="13">
        <f t="shared" si="8"/>
        <v>8.0399999999999999E-2</v>
      </c>
      <c r="AF66" s="13">
        <f t="shared" si="9"/>
        <v>1.65E-3</v>
      </c>
      <c r="AG66" s="13">
        <f t="shared" si="10"/>
        <v>5.0000000000000002E-5</v>
      </c>
    </row>
    <row r="67" spans="2:33" x14ac:dyDescent="0.3">
      <c r="B67" s="1">
        <f t="shared" si="0"/>
        <v>1882</v>
      </c>
      <c r="C67" s="10">
        <v>60</v>
      </c>
      <c r="D67" s="1">
        <v>18118</v>
      </c>
      <c r="E67" s="1">
        <v>234</v>
      </c>
      <c r="F67" s="1">
        <v>0</v>
      </c>
      <c r="G67" s="1">
        <v>1615</v>
      </c>
      <c r="H67" s="1">
        <v>0</v>
      </c>
      <c r="I67" s="1">
        <v>33</v>
      </c>
      <c r="J67" s="3">
        <v>29.23</v>
      </c>
      <c r="K67" s="3">
        <v>1.1100000000000001</v>
      </c>
      <c r="L67" s="6">
        <v>25.6</v>
      </c>
      <c r="M67" s="3">
        <v>1.04</v>
      </c>
      <c r="N67" s="1">
        <v>353</v>
      </c>
      <c r="O67" s="1">
        <v>892</v>
      </c>
      <c r="P67" s="1">
        <v>149</v>
      </c>
      <c r="Q67" s="1">
        <v>733</v>
      </c>
      <c r="R67" s="1">
        <v>10</v>
      </c>
      <c r="S67" s="1">
        <v>175</v>
      </c>
      <c r="T67" s="1">
        <v>18</v>
      </c>
      <c r="U67" s="1">
        <v>0</v>
      </c>
      <c r="V67" s="1">
        <f t="shared" si="11"/>
        <v>-7</v>
      </c>
      <c r="W67" s="1">
        <f t="shared" si="3"/>
        <v>7</v>
      </c>
      <c r="X67" s="1">
        <f t="shared" si="4"/>
        <v>0</v>
      </c>
      <c r="Y67" s="1">
        <f t="shared" si="5"/>
        <v>0</v>
      </c>
      <c r="Z67" s="1">
        <f t="shared" si="12"/>
        <v>0</v>
      </c>
      <c r="AA67" s="3">
        <f t="shared" si="1"/>
        <v>0.27750000000000002</v>
      </c>
      <c r="AB67" s="13">
        <f t="shared" si="2"/>
        <v>1.7534537725823592E-2</v>
      </c>
      <c r="AC67" s="13">
        <f t="shared" si="6"/>
        <v>9.4100000000000003E-2</v>
      </c>
      <c r="AD67" s="13">
        <f t="shared" si="7"/>
        <v>1.17E-2</v>
      </c>
      <c r="AE67" s="13">
        <f t="shared" si="8"/>
        <v>8.0750000000000002E-2</v>
      </c>
      <c r="AF67" s="13">
        <f t="shared" si="9"/>
        <v>1.65E-3</v>
      </c>
      <c r="AG67" s="13">
        <f t="shared" si="10"/>
        <v>0</v>
      </c>
    </row>
    <row r="68" spans="2:33" x14ac:dyDescent="0.3">
      <c r="B68" s="1">
        <f t="shared" si="0"/>
        <v>1888</v>
      </c>
      <c r="C68" s="10">
        <v>61</v>
      </c>
      <c r="D68" s="1">
        <v>18112</v>
      </c>
      <c r="E68" s="1">
        <v>232</v>
      </c>
      <c r="F68" s="1">
        <v>0</v>
      </c>
      <c r="G68" s="1">
        <v>1623</v>
      </c>
      <c r="H68" s="1">
        <v>0</v>
      </c>
      <c r="I68" s="1">
        <v>33</v>
      </c>
      <c r="J68" s="3">
        <v>29.23</v>
      </c>
      <c r="K68" s="3">
        <v>1.1100000000000001</v>
      </c>
      <c r="L68" s="6">
        <v>25.6</v>
      </c>
      <c r="M68" s="3">
        <v>1.05</v>
      </c>
      <c r="N68" s="1">
        <v>359</v>
      </c>
      <c r="O68" s="1">
        <v>892</v>
      </c>
      <c r="P68" s="1">
        <v>144</v>
      </c>
      <c r="Q68" s="1">
        <v>738</v>
      </c>
      <c r="R68" s="1">
        <v>10</v>
      </c>
      <c r="S68" s="1">
        <v>182</v>
      </c>
      <c r="T68" s="1">
        <v>17</v>
      </c>
      <c r="U68" s="1">
        <v>0</v>
      </c>
      <c r="V68" s="1">
        <f t="shared" si="11"/>
        <v>-2</v>
      </c>
      <c r="W68" s="1">
        <f t="shared" si="3"/>
        <v>8</v>
      </c>
      <c r="X68" s="1">
        <f t="shared" si="4"/>
        <v>0</v>
      </c>
      <c r="Y68" s="1">
        <f t="shared" si="5"/>
        <v>0</v>
      </c>
      <c r="Z68" s="1">
        <f t="shared" si="12"/>
        <v>6</v>
      </c>
      <c r="AA68" s="3">
        <f t="shared" si="1"/>
        <v>0.27750000000000002</v>
      </c>
      <c r="AB68" s="13">
        <f t="shared" si="2"/>
        <v>1.7478813559322032E-2</v>
      </c>
      <c r="AC68" s="13">
        <f t="shared" si="6"/>
        <v>9.4399999999999998E-2</v>
      </c>
      <c r="AD68" s="13">
        <f t="shared" si="7"/>
        <v>1.1599999999999999E-2</v>
      </c>
      <c r="AE68" s="13">
        <f t="shared" si="8"/>
        <v>8.115E-2</v>
      </c>
      <c r="AF68" s="13">
        <f t="shared" si="9"/>
        <v>1.65E-3</v>
      </c>
      <c r="AG68" s="13">
        <f t="shared" si="10"/>
        <v>2.9999999999999997E-4</v>
      </c>
    </row>
    <row r="69" spans="2:33" x14ac:dyDescent="0.3">
      <c r="B69" s="1">
        <f t="shared" si="0"/>
        <v>1890</v>
      </c>
      <c r="C69" s="10">
        <v>62</v>
      </c>
      <c r="D69" s="1">
        <v>18110</v>
      </c>
      <c r="E69" s="1">
        <v>219</v>
      </c>
      <c r="F69" s="1">
        <v>0</v>
      </c>
      <c r="G69" s="1">
        <v>1638</v>
      </c>
      <c r="H69" s="1">
        <v>0</v>
      </c>
      <c r="I69" s="1">
        <v>33</v>
      </c>
      <c r="J69" s="3">
        <v>29.23</v>
      </c>
      <c r="K69" s="3">
        <v>1.1100000000000001</v>
      </c>
      <c r="L69" s="6">
        <v>25.6</v>
      </c>
      <c r="M69" s="3">
        <v>1.05</v>
      </c>
      <c r="N69" s="1">
        <v>361</v>
      </c>
      <c r="O69" s="1">
        <v>892</v>
      </c>
      <c r="P69" s="1">
        <v>141</v>
      </c>
      <c r="Q69" s="1">
        <v>741</v>
      </c>
      <c r="R69" s="1">
        <v>10</v>
      </c>
      <c r="S69" s="1">
        <v>194</v>
      </c>
      <c r="T69" s="1">
        <v>17</v>
      </c>
      <c r="U69" s="1">
        <v>0</v>
      </c>
      <c r="V69" s="1">
        <f t="shared" si="11"/>
        <v>-13</v>
      </c>
      <c r="W69" s="1">
        <f t="shared" si="3"/>
        <v>15</v>
      </c>
      <c r="X69" s="1">
        <f t="shared" si="4"/>
        <v>0</v>
      </c>
      <c r="Y69" s="1">
        <f t="shared" si="5"/>
        <v>0</v>
      </c>
      <c r="Z69" s="1">
        <f t="shared" si="12"/>
        <v>2</v>
      </c>
      <c r="AA69" s="3">
        <f t="shared" si="1"/>
        <v>0.27750000000000002</v>
      </c>
      <c r="AB69" s="13">
        <f t="shared" si="2"/>
        <v>1.7460317460317461E-2</v>
      </c>
      <c r="AC69" s="13">
        <f t="shared" si="6"/>
        <v>9.4500000000000001E-2</v>
      </c>
      <c r="AD69" s="13">
        <f t="shared" si="7"/>
        <v>1.095E-2</v>
      </c>
      <c r="AE69" s="13">
        <f t="shared" si="8"/>
        <v>8.1900000000000001E-2</v>
      </c>
      <c r="AF69" s="13">
        <f t="shared" si="9"/>
        <v>1.65E-3</v>
      </c>
      <c r="AG69" s="13">
        <f t="shared" si="10"/>
        <v>1E-4</v>
      </c>
    </row>
    <row r="70" spans="2:33" x14ac:dyDescent="0.3">
      <c r="B70" s="1">
        <f t="shared" si="0"/>
        <v>1891</v>
      </c>
      <c r="C70" s="10">
        <v>63</v>
      </c>
      <c r="D70" s="1">
        <v>18109</v>
      </c>
      <c r="E70" s="1">
        <v>209</v>
      </c>
      <c r="F70" s="1">
        <v>0</v>
      </c>
      <c r="G70" s="1">
        <v>1649</v>
      </c>
      <c r="H70" s="1">
        <v>0</v>
      </c>
      <c r="I70" s="1">
        <v>33</v>
      </c>
      <c r="J70" s="3">
        <v>29.23</v>
      </c>
      <c r="K70" s="3">
        <v>1.1100000000000001</v>
      </c>
      <c r="L70" s="6">
        <v>25.7</v>
      </c>
      <c r="M70" s="3">
        <v>1.04</v>
      </c>
      <c r="N70" s="1">
        <v>362</v>
      </c>
      <c r="O70" s="1">
        <v>892</v>
      </c>
      <c r="P70" s="1">
        <v>134</v>
      </c>
      <c r="Q70" s="1">
        <v>748</v>
      </c>
      <c r="R70" s="1">
        <v>10</v>
      </c>
      <c r="S70" s="1">
        <v>194</v>
      </c>
      <c r="T70" s="1">
        <v>16</v>
      </c>
      <c r="U70" s="1">
        <v>0</v>
      </c>
      <c r="V70" s="1">
        <f t="shared" si="11"/>
        <v>-10</v>
      </c>
      <c r="W70" s="1">
        <f t="shared" si="3"/>
        <v>11</v>
      </c>
      <c r="X70" s="1">
        <f t="shared" si="4"/>
        <v>0</v>
      </c>
      <c r="Y70" s="1">
        <f t="shared" si="5"/>
        <v>0</v>
      </c>
      <c r="Z70" s="1">
        <f t="shared" si="12"/>
        <v>1</v>
      </c>
      <c r="AA70" s="3">
        <f t="shared" si="1"/>
        <v>0.27750000000000002</v>
      </c>
      <c r="AB70" s="13">
        <f t="shared" si="2"/>
        <v>1.7451084082496033E-2</v>
      </c>
      <c r="AC70" s="13">
        <f t="shared" si="6"/>
        <v>9.4549999999999995E-2</v>
      </c>
      <c r="AD70" s="13">
        <f t="shared" si="7"/>
        <v>1.0449999999999999E-2</v>
      </c>
      <c r="AE70" s="13">
        <f t="shared" si="8"/>
        <v>8.2449999999999996E-2</v>
      </c>
      <c r="AF70" s="13">
        <f t="shared" si="9"/>
        <v>1.65E-3</v>
      </c>
      <c r="AG70" s="13">
        <f t="shared" si="10"/>
        <v>5.0000000000000002E-5</v>
      </c>
    </row>
    <row r="71" spans="2:33" x14ac:dyDescent="0.3">
      <c r="B71" s="1">
        <f t="shared" si="0"/>
        <v>1891</v>
      </c>
      <c r="C71" s="10">
        <v>64</v>
      </c>
      <c r="D71" s="1">
        <v>18109</v>
      </c>
      <c r="E71" s="1">
        <v>186</v>
      </c>
      <c r="F71" s="1">
        <v>0</v>
      </c>
      <c r="G71" s="1">
        <v>1672</v>
      </c>
      <c r="H71" s="1">
        <v>0</v>
      </c>
      <c r="I71" s="1">
        <v>33</v>
      </c>
      <c r="J71" s="3">
        <v>29.23</v>
      </c>
      <c r="K71" s="3">
        <v>1.1100000000000001</v>
      </c>
      <c r="L71" s="6">
        <v>25.7</v>
      </c>
      <c r="M71" s="3">
        <v>1.04</v>
      </c>
      <c r="N71" s="1">
        <v>362</v>
      </c>
      <c r="O71" s="1">
        <v>892</v>
      </c>
      <c r="P71" s="1">
        <v>116</v>
      </c>
      <c r="Q71" s="1">
        <v>766</v>
      </c>
      <c r="R71" s="1">
        <v>10</v>
      </c>
      <c r="S71" s="1">
        <v>176</v>
      </c>
      <c r="T71" s="1">
        <v>16</v>
      </c>
      <c r="U71" s="1">
        <v>0</v>
      </c>
      <c r="V71" s="1">
        <f t="shared" si="11"/>
        <v>-23</v>
      </c>
      <c r="W71" s="1">
        <f t="shared" si="3"/>
        <v>23</v>
      </c>
      <c r="X71" s="1">
        <f t="shared" si="4"/>
        <v>0</v>
      </c>
      <c r="Y71" s="1">
        <f t="shared" si="5"/>
        <v>0</v>
      </c>
      <c r="Z71" s="1">
        <f t="shared" si="12"/>
        <v>0</v>
      </c>
      <c r="AA71" s="3">
        <f t="shared" si="1"/>
        <v>0.27750000000000002</v>
      </c>
      <c r="AB71" s="13">
        <f t="shared" si="2"/>
        <v>1.7451084082496033E-2</v>
      </c>
      <c r="AC71" s="13">
        <f t="shared" si="6"/>
        <v>9.4549999999999995E-2</v>
      </c>
      <c r="AD71" s="13">
        <f t="shared" si="7"/>
        <v>9.2999999999999992E-3</v>
      </c>
      <c r="AE71" s="13">
        <f t="shared" si="8"/>
        <v>8.3599999999999994E-2</v>
      </c>
      <c r="AF71" s="13">
        <f t="shared" si="9"/>
        <v>1.65E-3</v>
      </c>
      <c r="AG71" s="13">
        <f t="shared" si="10"/>
        <v>0</v>
      </c>
    </row>
    <row r="72" spans="2:33" x14ac:dyDescent="0.3">
      <c r="B72" s="1">
        <f t="shared" ref="B72:B135" si="13">IF(C72="",NA(),E72+G72+H72+I72)</f>
        <v>1891</v>
      </c>
      <c r="C72" s="10">
        <v>65</v>
      </c>
      <c r="D72" s="1">
        <v>18109</v>
      </c>
      <c r="E72" s="1">
        <v>173</v>
      </c>
      <c r="F72" s="1">
        <v>0</v>
      </c>
      <c r="G72" s="1">
        <v>1685</v>
      </c>
      <c r="H72" s="1">
        <v>0</v>
      </c>
      <c r="I72" s="1">
        <v>33</v>
      </c>
      <c r="J72" s="3">
        <v>29.23</v>
      </c>
      <c r="K72" s="3">
        <v>1.1100000000000001</v>
      </c>
      <c r="L72" s="6">
        <v>25.7</v>
      </c>
      <c r="M72" s="3">
        <v>1.04</v>
      </c>
      <c r="N72" s="1">
        <v>362</v>
      </c>
      <c r="O72" s="1">
        <v>892</v>
      </c>
      <c r="P72" s="1">
        <v>105</v>
      </c>
      <c r="Q72" s="1">
        <v>777</v>
      </c>
      <c r="R72" s="1">
        <v>10</v>
      </c>
      <c r="S72" s="1">
        <v>164</v>
      </c>
      <c r="T72" s="1">
        <v>14</v>
      </c>
      <c r="U72" s="1">
        <v>0</v>
      </c>
      <c r="V72" s="1">
        <f t="shared" si="11"/>
        <v>-13</v>
      </c>
      <c r="W72" s="1">
        <f t="shared" si="3"/>
        <v>13</v>
      </c>
      <c r="X72" s="1">
        <f t="shared" si="4"/>
        <v>0</v>
      </c>
      <c r="Y72" s="1">
        <f t="shared" si="5"/>
        <v>0</v>
      </c>
      <c r="Z72" s="1">
        <f t="shared" si="12"/>
        <v>0</v>
      </c>
      <c r="AA72" s="3">
        <f t="shared" ref="AA72:AA135" si="14">$B$2*K72*$B$1</f>
        <v>0.27750000000000002</v>
      </c>
      <c r="AB72" s="13">
        <f t="shared" ref="AB72:AB135" si="15">IF(OR(ISNA(B72),B72=0),NA(),I72/B72)</f>
        <v>1.7451084082496033E-2</v>
      </c>
      <c r="AC72" s="13">
        <f t="shared" si="6"/>
        <v>9.4549999999999995E-2</v>
      </c>
      <c r="AD72" s="13">
        <f t="shared" si="7"/>
        <v>8.6499999999999997E-3</v>
      </c>
      <c r="AE72" s="13">
        <f t="shared" si="8"/>
        <v>8.4250000000000005E-2</v>
      </c>
      <c r="AF72" s="13">
        <f t="shared" si="9"/>
        <v>1.65E-3</v>
      </c>
      <c r="AG72" s="13">
        <f t="shared" si="10"/>
        <v>0</v>
      </c>
    </row>
    <row r="73" spans="2:33" x14ac:dyDescent="0.3">
      <c r="B73" s="1">
        <f t="shared" si="13"/>
        <v>1892</v>
      </c>
      <c r="C73" s="10">
        <v>66</v>
      </c>
      <c r="D73" s="1">
        <v>18108</v>
      </c>
      <c r="E73" s="1">
        <v>160</v>
      </c>
      <c r="F73" s="1">
        <v>0</v>
      </c>
      <c r="G73" s="1">
        <v>1699</v>
      </c>
      <c r="H73" s="1">
        <v>0</v>
      </c>
      <c r="I73" s="1">
        <v>33</v>
      </c>
      <c r="J73" s="3">
        <v>29.23</v>
      </c>
      <c r="K73" s="3">
        <v>1.1100000000000001</v>
      </c>
      <c r="L73" s="6">
        <v>25.7</v>
      </c>
      <c r="M73" s="3">
        <v>1.03</v>
      </c>
      <c r="N73" s="1">
        <v>363</v>
      </c>
      <c r="O73" s="1">
        <v>892</v>
      </c>
      <c r="P73" s="1">
        <v>98</v>
      </c>
      <c r="Q73" s="1">
        <v>784</v>
      </c>
      <c r="R73" s="1">
        <v>10</v>
      </c>
      <c r="S73" s="1">
        <v>150</v>
      </c>
      <c r="T73" s="1">
        <v>13</v>
      </c>
      <c r="U73" s="1">
        <v>0</v>
      </c>
      <c r="V73" s="1">
        <f t="shared" si="11"/>
        <v>-13</v>
      </c>
      <c r="W73" s="1">
        <f t="shared" ref="W73:W136" si="16">IF($C73="","",G73-G72)</f>
        <v>14</v>
      </c>
      <c r="X73" s="1">
        <f t="shared" ref="X73:X136" si="17">IF($C73="","",H73-H72)</f>
        <v>0</v>
      </c>
      <c r="Y73" s="1">
        <f t="shared" ref="Y73:Y136" si="18">IF($C73="","",I73-I72)</f>
        <v>0</v>
      </c>
      <c r="Z73" s="1">
        <f t="shared" si="12"/>
        <v>1</v>
      </c>
      <c r="AA73" s="3">
        <f t="shared" si="14"/>
        <v>0.27750000000000002</v>
      </c>
      <c r="AB73" s="13">
        <f t="shared" si="15"/>
        <v>1.7441860465116279E-2</v>
      </c>
      <c r="AC73" s="13">
        <f t="shared" ref="AC73:AC136" si="19">IF(OR(ISNA(B73),B73=0),NA(),B73/$B$5)</f>
        <v>9.4600000000000004E-2</v>
      </c>
      <c r="AD73" s="13">
        <f t="shared" ref="AD73:AD136" si="20">IF(OR(ISNA(B73),B73=0),NA(),E73/$B$5)</f>
        <v>8.0000000000000002E-3</v>
      </c>
      <c r="AE73" s="13">
        <f t="shared" ref="AE73:AE136" si="21">IF(OR(ISNA(B73),B73=0),NA(),G73/$B$5)</f>
        <v>8.4949999999999998E-2</v>
      </c>
      <c r="AF73" s="13">
        <f t="shared" ref="AF73:AF136" si="22">IF(OR(ISNA(B73),B73=0),NA(),I73/$B$5)</f>
        <v>1.65E-3</v>
      </c>
      <c r="AG73" s="13">
        <f t="shared" ref="AG73:AG136" si="23">+IF(OR(ISNA(B73),B73=0),NA(),Z73/$B$5)</f>
        <v>5.0000000000000002E-5</v>
      </c>
    </row>
    <row r="74" spans="2:33" x14ac:dyDescent="0.3">
      <c r="B74" s="1">
        <f t="shared" si="13"/>
        <v>1892</v>
      </c>
      <c r="C74" s="10">
        <v>67</v>
      </c>
      <c r="D74" s="1">
        <v>18108</v>
      </c>
      <c r="E74" s="1">
        <v>152</v>
      </c>
      <c r="F74" s="1">
        <v>0</v>
      </c>
      <c r="G74" s="1">
        <v>1707</v>
      </c>
      <c r="H74" s="1">
        <v>0</v>
      </c>
      <c r="I74" s="1">
        <v>33</v>
      </c>
      <c r="J74" s="3">
        <v>29.23</v>
      </c>
      <c r="K74" s="3">
        <v>1.1100000000000001</v>
      </c>
      <c r="L74" s="6">
        <v>25.7</v>
      </c>
      <c r="M74" s="3">
        <v>1.03</v>
      </c>
      <c r="N74" s="1">
        <v>363</v>
      </c>
      <c r="O74" s="1">
        <v>892</v>
      </c>
      <c r="P74" s="1">
        <v>94</v>
      </c>
      <c r="Q74" s="1">
        <v>788</v>
      </c>
      <c r="R74" s="1">
        <v>10</v>
      </c>
      <c r="S74" s="1">
        <v>148</v>
      </c>
      <c r="T74" s="1">
        <v>13</v>
      </c>
      <c r="U74" s="1">
        <v>0</v>
      </c>
      <c r="V74" s="1">
        <f t="shared" ref="V74:V137" si="24">IF($C74="","",E74-E73)</f>
        <v>-8</v>
      </c>
      <c r="W74" s="1">
        <f t="shared" si="16"/>
        <v>8</v>
      </c>
      <c r="X74" s="1">
        <f t="shared" si="17"/>
        <v>0</v>
      </c>
      <c r="Y74" s="1">
        <f t="shared" si="18"/>
        <v>0</v>
      </c>
      <c r="Z74" s="1">
        <f t="shared" ref="Z74:Z137" si="25">IF(OR($C74="",ISNA($C74)),NA(),V74+W74+X74+Y74)</f>
        <v>0</v>
      </c>
      <c r="AA74" s="3">
        <f t="shared" si="14"/>
        <v>0.27750000000000002</v>
      </c>
      <c r="AB74" s="13">
        <f t="shared" si="15"/>
        <v>1.7441860465116279E-2</v>
      </c>
      <c r="AC74" s="13">
        <f t="shared" si="19"/>
        <v>9.4600000000000004E-2</v>
      </c>
      <c r="AD74" s="13">
        <f t="shared" si="20"/>
        <v>7.6E-3</v>
      </c>
      <c r="AE74" s="13">
        <f t="shared" si="21"/>
        <v>8.5349999999999995E-2</v>
      </c>
      <c r="AF74" s="13">
        <f t="shared" si="22"/>
        <v>1.65E-3</v>
      </c>
      <c r="AG74" s="13">
        <f t="shared" si="23"/>
        <v>0</v>
      </c>
    </row>
    <row r="75" spans="2:33" x14ac:dyDescent="0.3">
      <c r="B75" s="1">
        <f t="shared" si="13"/>
        <v>1892</v>
      </c>
      <c r="C75" s="10">
        <v>68</v>
      </c>
      <c r="D75" s="1">
        <v>18108</v>
      </c>
      <c r="E75" s="1">
        <v>146</v>
      </c>
      <c r="F75" s="1">
        <v>0</v>
      </c>
      <c r="G75" s="1">
        <v>1713</v>
      </c>
      <c r="H75" s="1">
        <v>0</v>
      </c>
      <c r="I75" s="1">
        <v>33</v>
      </c>
      <c r="J75" s="3">
        <v>29.23</v>
      </c>
      <c r="K75" s="3">
        <v>1.1100000000000001</v>
      </c>
      <c r="L75" s="6">
        <v>25.7</v>
      </c>
      <c r="M75" s="3">
        <v>1.02</v>
      </c>
      <c r="N75" s="1">
        <v>363</v>
      </c>
      <c r="O75" s="1">
        <v>892</v>
      </c>
      <c r="P75" s="1">
        <v>92</v>
      </c>
      <c r="Q75" s="1">
        <v>790</v>
      </c>
      <c r="R75" s="1">
        <v>10</v>
      </c>
      <c r="S75" s="1">
        <v>144</v>
      </c>
      <c r="T75" s="1">
        <v>12</v>
      </c>
      <c r="U75" s="1">
        <v>0</v>
      </c>
      <c r="V75" s="1">
        <f t="shared" si="24"/>
        <v>-6</v>
      </c>
      <c r="W75" s="1">
        <f t="shared" si="16"/>
        <v>6</v>
      </c>
      <c r="X75" s="1">
        <f t="shared" si="17"/>
        <v>0</v>
      </c>
      <c r="Y75" s="1">
        <f t="shared" si="18"/>
        <v>0</v>
      </c>
      <c r="Z75" s="1">
        <f t="shared" si="25"/>
        <v>0</v>
      </c>
      <c r="AA75" s="3">
        <f t="shared" si="14"/>
        <v>0.27750000000000002</v>
      </c>
      <c r="AB75" s="13">
        <f t="shared" si="15"/>
        <v>1.7441860465116279E-2</v>
      </c>
      <c r="AC75" s="13">
        <f t="shared" si="19"/>
        <v>9.4600000000000004E-2</v>
      </c>
      <c r="AD75" s="13">
        <f t="shared" si="20"/>
        <v>7.3000000000000001E-3</v>
      </c>
      <c r="AE75" s="13">
        <f t="shared" si="21"/>
        <v>8.5650000000000004E-2</v>
      </c>
      <c r="AF75" s="13">
        <f t="shared" si="22"/>
        <v>1.65E-3</v>
      </c>
      <c r="AG75" s="13">
        <f t="shared" si="23"/>
        <v>0</v>
      </c>
    </row>
    <row r="76" spans="2:33" x14ac:dyDescent="0.3">
      <c r="B76" s="1">
        <f t="shared" si="13"/>
        <v>1892</v>
      </c>
      <c r="C76" s="10">
        <v>69</v>
      </c>
      <c r="D76" s="1">
        <v>18108</v>
      </c>
      <c r="E76" s="1">
        <v>142</v>
      </c>
      <c r="F76" s="1">
        <v>0</v>
      </c>
      <c r="G76" s="1">
        <v>1717</v>
      </c>
      <c r="H76" s="1">
        <v>0</v>
      </c>
      <c r="I76" s="1">
        <v>33</v>
      </c>
      <c r="J76" s="3">
        <v>29.23</v>
      </c>
      <c r="K76" s="3">
        <v>1.1100000000000001</v>
      </c>
      <c r="L76" s="6">
        <v>25.7</v>
      </c>
      <c r="M76" s="3">
        <v>1.02</v>
      </c>
      <c r="N76" s="1">
        <v>363</v>
      </c>
      <c r="O76" s="1">
        <v>892</v>
      </c>
      <c r="P76" s="1">
        <v>90</v>
      </c>
      <c r="Q76" s="1">
        <v>792</v>
      </c>
      <c r="R76" s="1">
        <v>10</v>
      </c>
      <c r="S76" s="1">
        <v>141</v>
      </c>
      <c r="T76" s="1">
        <v>11</v>
      </c>
      <c r="U76" s="1">
        <v>0</v>
      </c>
      <c r="V76" s="1">
        <f t="shared" si="24"/>
        <v>-4</v>
      </c>
      <c r="W76" s="1">
        <f t="shared" si="16"/>
        <v>4</v>
      </c>
      <c r="X76" s="1">
        <f t="shared" si="17"/>
        <v>0</v>
      </c>
      <c r="Y76" s="1">
        <f t="shared" si="18"/>
        <v>0</v>
      </c>
      <c r="Z76" s="1">
        <f t="shared" si="25"/>
        <v>0</v>
      </c>
      <c r="AA76" s="3">
        <f t="shared" si="14"/>
        <v>0.27750000000000002</v>
      </c>
      <c r="AB76" s="13">
        <f t="shared" si="15"/>
        <v>1.7441860465116279E-2</v>
      </c>
      <c r="AC76" s="13">
        <f t="shared" si="19"/>
        <v>9.4600000000000004E-2</v>
      </c>
      <c r="AD76" s="13">
        <f t="shared" si="20"/>
        <v>7.1000000000000004E-3</v>
      </c>
      <c r="AE76" s="13">
        <f t="shared" si="21"/>
        <v>8.5849999999999996E-2</v>
      </c>
      <c r="AF76" s="13">
        <f t="shared" si="22"/>
        <v>1.65E-3</v>
      </c>
      <c r="AG76" s="13">
        <f t="shared" si="23"/>
        <v>0</v>
      </c>
    </row>
    <row r="77" spans="2:33" x14ac:dyDescent="0.3">
      <c r="B77" s="1">
        <f t="shared" si="13"/>
        <v>1893</v>
      </c>
      <c r="C77" s="10">
        <v>70</v>
      </c>
      <c r="D77" s="1">
        <v>18107</v>
      </c>
      <c r="E77" s="1">
        <v>139</v>
      </c>
      <c r="F77" s="1">
        <v>0</v>
      </c>
      <c r="G77" s="1">
        <v>1721</v>
      </c>
      <c r="H77" s="1">
        <v>0</v>
      </c>
      <c r="I77" s="1">
        <v>33</v>
      </c>
      <c r="J77" s="3">
        <v>29.23</v>
      </c>
      <c r="K77" s="3">
        <v>1.1100000000000001</v>
      </c>
      <c r="L77" s="6">
        <v>25.7</v>
      </c>
      <c r="M77" s="3">
        <v>1.03</v>
      </c>
      <c r="N77" s="1">
        <v>364</v>
      </c>
      <c r="O77" s="1">
        <v>892</v>
      </c>
      <c r="P77" s="1">
        <v>88</v>
      </c>
      <c r="Q77" s="1">
        <v>794</v>
      </c>
      <c r="R77" s="1">
        <v>10</v>
      </c>
      <c r="S77" s="1">
        <v>137</v>
      </c>
      <c r="T77" s="1">
        <v>11</v>
      </c>
      <c r="U77" s="1">
        <v>0</v>
      </c>
      <c r="V77" s="1">
        <f t="shared" si="24"/>
        <v>-3</v>
      </c>
      <c r="W77" s="1">
        <f t="shared" si="16"/>
        <v>4</v>
      </c>
      <c r="X77" s="1">
        <f t="shared" si="17"/>
        <v>0</v>
      </c>
      <c r="Y77" s="1">
        <f t="shared" si="18"/>
        <v>0</v>
      </c>
      <c r="Z77" s="1">
        <f t="shared" si="25"/>
        <v>1</v>
      </c>
      <c r="AA77" s="3">
        <f t="shared" si="14"/>
        <v>0.27750000000000002</v>
      </c>
      <c r="AB77" s="13">
        <f t="shared" si="15"/>
        <v>1.7432646592709985E-2</v>
      </c>
      <c r="AC77" s="13">
        <f t="shared" si="19"/>
        <v>9.4649999999999998E-2</v>
      </c>
      <c r="AD77" s="13">
        <f t="shared" si="20"/>
        <v>6.9499999999999996E-3</v>
      </c>
      <c r="AE77" s="13">
        <f t="shared" si="21"/>
        <v>8.6050000000000001E-2</v>
      </c>
      <c r="AF77" s="13">
        <f t="shared" si="22"/>
        <v>1.65E-3</v>
      </c>
      <c r="AG77" s="13">
        <f t="shared" si="23"/>
        <v>5.0000000000000002E-5</v>
      </c>
    </row>
    <row r="78" spans="2:33" x14ac:dyDescent="0.3">
      <c r="B78" s="1">
        <f t="shared" si="13"/>
        <v>1893</v>
      </c>
      <c r="C78" s="10">
        <v>71</v>
      </c>
      <c r="D78" s="1">
        <v>18107</v>
      </c>
      <c r="E78" s="1">
        <v>136</v>
      </c>
      <c r="F78" s="1">
        <v>0</v>
      </c>
      <c r="G78" s="1">
        <v>1724</v>
      </c>
      <c r="H78" s="1">
        <v>0</v>
      </c>
      <c r="I78" s="1">
        <v>33</v>
      </c>
      <c r="J78" s="3">
        <v>29.23</v>
      </c>
      <c r="K78" s="3">
        <v>1.1100000000000001</v>
      </c>
      <c r="L78" s="6">
        <v>25.7</v>
      </c>
      <c r="M78" s="3">
        <v>1.02</v>
      </c>
      <c r="N78" s="1">
        <v>364</v>
      </c>
      <c r="O78" s="1">
        <v>892</v>
      </c>
      <c r="P78" s="1">
        <v>88</v>
      </c>
      <c r="Q78" s="1">
        <v>794</v>
      </c>
      <c r="R78" s="1">
        <v>10</v>
      </c>
      <c r="S78" s="1">
        <v>134</v>
      </c>
      <c r="T78" s="1">
        <v>10</v>
      </c>
      <c r="U78" s="1">
        <v>0</v>
      </c>
      <c r="V78" s="1">
        <f t="shared" si="24"/>
        <v>-3</v>
      </c>
      <c r="W78" s="1">
        <f t="shared" si="16"/>
        <v>3</v>
      </c>
      <c r="X78" s="1">
        <f t="shared" si="17"/>
        <v>0</v>
      </c>
      <c r="Y78" s="1">
        <f t="shared" si="18"/>
        <v>0</v>
      </c>
      <c r="Z78" s="1">
        <f t="shared" si="25"/>
        <v>0</v>
      </c>
      <c r="AA78" s="3">
        <f t="shared" si="14"/>
        <v>0.27750000000000002</v>
      </c>
      <c r="AB78" s="13">
        <f t="shared" si="15"/>
        <v>1.7432646592709985E-2</v>
      </c>
      <c r="AC78" s="13">
        <f t="shared" si="19"/>
        <v>9.4649999999999998E-2</v>
      </c>
      <c r="AD78" s="13">
        <f t="shared" si="20"/>
        <v>6.7999999999999996E-3</v>
      </c>
      <c r="AE78" s="13">
        <f t="shared" si="21"/>
        <v>8.6199999999999999E-2</v>
      </c>
      <c r="AF78" s="13">
        <f t="shared" si="22"/>
        <v>1.65E-3</v>
      </c>
      <c r="AG78" s="13">
        <f t="shared" si="23"/>
        <v>0</v>
      </c>
    </row>
    <row r="79" spans="2:33" x14ac:dyDescent="0.3">
      <c r="B79" s="1">
        <f t="shared" si="13"/>
        <v>1893</v>
      </c>
      <c r="C79" s="10">
        <v>72</v>
      </c>
      <c r="D79" s="1">
        <v>18107</v>
      </c>
      <c r="E79" s="1">
        <v>126</v>
      </c>
      <c r="F79" s="1">
        <v>0</v>
      </c>
      <c r="G79" s="1">
        <v>1734</v>
      </c>
      <c r="H79" s="1">
        <v>0</v>
      </c>
      <c r="I79" s="1">
        <v>33</v>
      </c>
      <c r="J79" s="3">
        <v>29.23</v>
      </c>
      <c r="K79" s="3">
        <v>1.1100000000000001</v>
      </c>
      <c r="L79" s="6">
        <v>25.7</v>
      </c>
      <c r="M79" s="3">
        <v>1.02</v>
      </c>
      <c r="N79" s="1">
        <v>364</v>
      </c>
      <c r="O79" s="1">
        <v>892</v>
      </c>
      <c r="P79" s="1">
        <v>84</v>
      </c>
      <c r="Q79" s="1">
        <v>798</v>
      </c>
      <c r="R79" s="1">
        <v>10</v>
      </c>
      <c r="S79" s="1">
        <v>125</v>
      </c>
      <c r="T79" s="1">
        <v>10</v>
      </c>
      <c r="U79" s="1">
        <v>0</v>
      </c>
      <c r="V79" s="1">
        <f t="shared" si="24"/>
        <v>-10</v>
      </c>
      <c r="W79" s="1">
        <f t="shared" si="16"/>
        <v>10</v>
      </c>
      <c r="X79" s="1">
        <f t="shared" si="17"/>
        <v>0</v>
      </c>
      <c r="Y79" s="1">
        <f t="shared" si="18"/>
        <v>0</v>
      </c>
      <c r="Z79" s="1">
        <f t="shared" si="25"/>
        <v>0</v>
      </c>
      <c r="AA79" s="3">
        <f t="shared" si="14"/>
        <v>0.27750000000000002</v>
      </c>
      <c r="AB79" s="13">
        <f t="shared" si="15"/>
        <v>1.7432646592709985E-2</v>
      </c>
      <c r="AC79" s="13">
        <f t="shared" si="19"/>
        <v>9.4649999999999998E-2</v>
      </c>
      <c r="AD79" s="13">
        <f t="shared" si="20"/>
        <v>6.3E-3</v>
      </c>
      <c r="AE79" s="13">
        <f t="shared" si="21"/>
        <v>8.6699999999999999E-2</v>
      </c>
      <c r="AF79" s="13">
        <f t="shared" si="22"/>
        <v>1.65E-3</v>
      </c>
      <c r="AG79" s="13">
        <f t="shared" si="23"/>
        <v>0</v>
      </c>
    </row>
    <row r="80" spans="2:33" x14ac:dyDescent="0.3">
      <c r="B80" s="1">
        <f t="shared" si="13"/>
        <v>1894</v>
      </c>
      <c r="C80" s="10">
        <v>73</v>
      </c>
      <c r="D80" s="1">
        <v>18106</v>
      </c>
      <c r="E80" s="1">
        <v>124</v>
      </c>
      <c r="F80" s="1">
        <v>0</v>
      </c>
      <c r="G80" s="1">
        <v>1737</v>
      </c>
      <c r="H80" s="1">
        <v>0</v>
      </c>
      <c r="I80" s="1">
        <v>33</v>
      </c>
      <c r="J80" s="3">
        <v>29.23</v>
      </c>
      <c r="K80" s="3">
        <v>1.1100000000000001</v>
      </c>
      <c r="L80" s="6">
        <v>25.7</v>
      </c>
      <c r="M80" s="3">
        <v>1.02</v>
      </c>
      <c r="N80" s="1">
        <v>365</v>
      </c>
      <c r="O80" s="1">
        <v>892</v>
      </c>
      <c r="P80" s="1">
        <v>82</v>
      </c>
      <c r="Q80" s="1">
        <v>800</v>
      </c>
      <c r="R80" s="1">
        <v>10</v>
      </c>
      <c r="S80" s="1">
        <v>122</v>
      </c>
      <c r="T80" s="1">
        <v>10</v>
      </c>
      <c r="U80" s="1">
        <v>0</v>
      </c>
      <c r="V80" s="1">
        <f t="shared" si="24"/>
        <v>-2</v>
      </c>
      <c r="W80" s="1">
        <f t="shared" si="16"/>
        <v>3</v>
      </c>
      <c r="X80" s="1">
        <f t="shared" si="17"/>
        <v>0</v>
      </c>
      <c r="Y80" s="1">
        <f t="shared" si="18"/>
        <v>0</v>
      </c>
      <c r="Z80" s="1">
        <f t="shared" si="25"/>
        <v>1</v>
      </c>
      <c r="AA80" s="3">
        <f t="shared" si="14"/>
        <v>0.27750000000000002</v>
      </c>
      <c r="AB80" s="13">
        <f t="shared" si="15"/>
        <v>1.7423442449841606E-2</v>
      </c>
      <c r="AC80" s="13">
        <f t="shared" si="19"/>
        <v>9.4700000000000006E-2</v>
      </c>
      <c r="AD80" s="13">
        <f t="shared" si="20"/>
        <v>6.1999999999999998E-3</v>
      </c>
      <c r="AE80" s="13">
        <f t="shared" si="21"/>
        <v>8.6849999999999997E-2</v>
      </c>
      <c r="AF80" s="13">
        <f t="shared" si="22"/>
        <v>1.65E-3</v>
      </c>
      <c r="AG80" s="13">
        <f t="shared" si="23"/>
        <v>5.0000000000000002E-5</v>
      </c>
    </row>
    <row r="81" spans="2:33" x14ac:dyDescent="0.3">
      <c r="B81" s="1">
        <f t="shared" si="13"/>
        <v>1896</v>
      </c>
      <c r="C81" s="10">
        <v>74</v>
      </c>
      <c r="D81" s="1">
        <v>18104</v>
      </c>
      <c r="E81" s="1">
        <v>124</v>
      </c>
      <c r="F81" s="1">
        <v>0</v>
      </c>
      <c r="G81" s="1">
        <v>1739</v>
      </c>
      <c r="H81" s="1">
        <v>0</v>
      </c>
      <c r="I81" s="1">
        <v>33</v>
      </c>
      <c r="J81" s="3">
        <v>29.23</v>
      </c>
      <c r="K81" s="3">
        <v>1.1100000000000001</v>
      </c>
      <c r="L81" s="6">
        <v>25.7</v>
      </c>
      <c r="M81" s="3">
        <v>1.02</v>
      </c>
      <c r="N81" s="1">
        <v>367</v>
      </c>
      <c r="O81" s="1">
        <v>892</v>
      </c>
      <c r="P81" s="1">
        <v>82</v>
      </c>
      <c r="Q81" s="1">
        <v>800</v>
      </c>
      <c r="R81" s="1">
        <v>10</v>
      </c>
      <c r="S81" s="1">
        <v>120</v>
      </c>
      <c r="T81" s="1">
        <v>10</v>
      </c>
      <c r="U81" s="1">
        <v>0</v>
      </c>
      <c r="V81" s="1">
        <f t="shared" si="24"/>
        <v>0</v>
      </c>
      <c r="W81" s="1">
        <f t="shared" si="16"/>
        <v>2</v>
      </c>
      <c r="X81" s="1">
        <f t="shared" si="17"/>
        <v>0</v>
      </c>
      <c r="Y81" s="1">
        <f t="shared" si="18"/>
        <v>0</v>
      </c>
      <c r="Z81" s="1">
        <f t="shared" si="25"/>
        <v>2</v>
      </c>
      <c r="AA81" s="3">
        <f t="shared" si="14"/>
        <v>0.27750000000000002</v>
      </c>
      <c r="AB81" s="13">
        <f t="shared" si="15"/>
        <v>1.740506329113924E-2</v>
      </c>
      <c r="AC81" s="13">
        <f t="shared" si="19"/>
        <v>9.4799999999999995E-2</v>
      </c>
      <c r="AD81" s="13">
        <f t="shared" si="20"/>
        <v>6.1999999999999998E-3</v>
      </c>
      <c r="AE81" s="13">
        <f t="shared" si="21"/>
        <v>8.695E-2</v>
      </c>
      <c r="AF81" s="13">
        <f t="shared" si="22"/>
        <v>1.65E-3</v>
      </c>
      <c r="AG81" s="13">
        <f t="shared" si="23"/>
        <v>1E-4</v>
      </c>
    </row>
    <row r="82" spans="2:33" x14ac:dyDescent="0.3">
      <c r="B82" s="1">
        <f t="shared" si="13"/>
        <v>1897</v>
      </c>
      <c r="C82" s="10">
        <v>75</v>
      </c>
      <c r="D82" s="1">
        <v>18103</v>
      </c>
      <c r="E82" s="1">
        <v>118</v>
      </c>
      <c r="F82" s="1">
        <v>0</v>
      </c>
      <c r="G82" s="1">
        <v>1745</v>
      </c>
      <c r="H82" s="1">
        <v>0</v>
      </c>
      <c r="I82" s="1">
        <v>34</v>
      </c>
      <c r="J82" s="3">
        <v>29.23</v>
      </c>
      <c r="K82" s="3">
        <v>1.1100000000000001</v>
      </c>
      <c r="L82" s="6">
        <v>25.7</v>
      </c>
      <c r="M82" s="3">
        <v>1.02</v>
      </c>
      <c r="N82" s="1">
        <v>368</v>
      </c>
      <c r="O82" s="1">
        <v>892</v>
      </c>
      <c r="P82" s="1">
        <v>80</v>
      </c>
      <c r="Q82" s="1">
        <v>802</v>
      </c>
      <c r="R82" s="1">
        <v>10</v>
      </c>
      <c r="S82" s="1">
        <v>113</v>
      </c>
      <c r="T82" s="1">
        <v>9</v>
      </c>
      <c r="U82" s="1">
        <v>0</v>
      </c>
      <c r="V82" s="1">
        <f t="shared" si="24"/>
        <v>-6</v>
      </c>
      <c r="W82" s="1">
        <f t="shared" si="16"/>
        <v>6</v>
      </c>
      <c r="X82" s="1">
        <f t="shared" si="17"/>
        <v>0</v>
      </c>
      <c r="Y82" s="1">
        <f t="shared" si="18"/>
        <v>1</v>
      </c>
      <c r="Z82" s="1">
        <f t="shared" si="25"/>
        <v>1</v>
      </c>
      <c r="AA82" s="3">
        <f t="shared" si="14"/>
        <v>0.27750000000000002</v>
      </c>
      <c r="AB82" s="13">
        <f t="shared" si="15"/>
        <v>1.7923036373220874E-2</v>
      </c>
      <c r="AC82" s="13">
        <f t="shared" si="19"/>
        <v>9.4850000000000004E-2</v>
      </c>
      <c r="AD82" s="13">
        <f t="shared" si="20"/>
        <v>5.8999999999999999E-3</v>
      </c>
      <c r="AE82" s="13">
        <f t="shared" si="21"/>
        <v>8.7249999999999994E-2</v>
      </c>
      <c r="AF82" s="13">
        <f t="shared" si="22"/>
        <v>1.6999999999999999E-3</v>
      </c>
      <c r="AG82" s="13">
        <f t="shared" si="23"/>
        <v>5.0000000000000002E-5</v>
      </c>
    </row>
    <row r="83" spans="2:33" x14ac:dyDescent="0.3">
      <c r="B83" s="1">
        <f t="shared" si="13"/>
        <v>1897</v>
      </c>
      <c r="C83" s="10">
        <v>76</v>
      </c>
      <c r="D83" s="1">
        <v>18103</v>
      </c>
      <c r="E83" s="1">
        <v>114</v>
      </c>
      <c r="F83" s="1">
        <v>0</v>
      </c>
      <c r="G83" s="1">
        <v>1749</v>
      </c>
      <c r="H83" s="1">
        <v>0</v>
      </c>
      <c r="I83" s="1">
        <v>34</v>
      </c>
      <c r="J83" s="3">
        <v>29.23</v>
      </c>
      <c r="K83" s="3">
        <v>1.1100000000000001</v>
      </c>
      <c r="L83" s="6">
        <v>25.7</v>
      </c>
      <c r="M83" s="3">
        <v>1.02</v>
      </c>
      <c r="N83" s="1">
        <v>368</v>
      </c>
      <c r="O83" s="1">
        <v>892</v>
      </c>
      <c r="P83" s="1">
        <v>77</v>
      </c>
      <c r="Q83" s="1">
        <v>805</v>
      </c>
      <c r="R83" s="1">
        <v>10</v>
      </c>
      <c r="S83" s="1">
        <v>110</v>
      </c>
      <c r="T83" s="1">
        <v>9</v>
      </c>
      <c r="U83" s="1">
        <v>0</v>
      </c>
      <c r="V83" s="1">
        <f t="shared" si="24"/>
        <v>-4</v>
      </c>
      <c r="W83" s="1">
        <f t="shared" si="16"/>
        <v>4</v>
      </c>
      <c r="X83" s="1">
        <f t="shared" si="17"/>
        <v>0</v>
      </c>
      <c r="Y83" s="1">
        <f t="shared" si="18"/>
        <v>0</v>
      </c>
      <c r="Z83" s="1">
        <f t="shared" si="25"/>
        <v>0</v>
      </c>
      <c r="AA83" s="3">
        <f t="shared" si="14"/>
        <v>0.27750000000000002</v>
      </c>
      <c r="AB83" s="13">
        <f t="shared" si="15"/>
        <v>1.7923036373220874E-2</v>
      </c>
      <c r="AC83" s="13">
        <f t="shared" si="19"/>
        <v>9.4850000000000004E-2</v>
      </c>
      <c r="AD83" s="13">
        <f t="shared" si="20"/>
        <v>5.7000000000000002E-3</v>
      </c>
      <c r="AE83" s="13">
        <f t="shared" si="21"/>
        <v>8.745E-2</v>
      </c>
      <c r="AF83" s="13">
        <f t="shared" si="22"/>
        <v>1.6999999999999999E-3</v>
      </c>
      <c r="AG83" s="13">
        <f t="shared" si="23"/>
        <v>0</v>
      </c>
    </row>
    <row r="84" spans="2:33" x14ac:dyDescent="0.3">
      <c r="B84" s="1">
        <f t="shared" si="13"/>
        <v>1897</v>
      </c>
      <c r="C84" s="10">
        <v>77</v>
      </c>
      <c r="D84" s="1">
        <v>18103</v>
      </c>
      <c r="E84" s="1">
        <v>104</v>
      </c>
      <c r="F84" s="1">
        <v>0</v>
      </c>
      <c r="G84" s="1">
        <v>1759</v>
      </c>
      <c r="H84" s="1">
        <v>0</v>
      </c>
      <c r="I84" s="1">
        <v>34</v>
      </c>
      <c r="J84" s="3">
        <v>29.23</v>
      </c>
      <c r="K84" s="3">
        <v>1.1100000000000001</v>
      </c>
      <c r="L84" s="6">
        <v>25.7</v>
      </c>
      <c r="M84" s="3">
        <v>1.02</v>
      </c>
      <c r="N84" s="1">
        <v>368</v>
      </c>
      <c r="O84" s="1">
        <v>892</v>
      </c>
      <c r="P84" s="1">
        <v>73</v>
      </c>
      <c r="Q84" s="1">
        <v>809</v>
      </c>
      <c r="R84" s="1">
        <v>10</v>
      </c>
      <c r="S84" s="1">
        <v>100</v>
      </c>
      <c r="T84" s="1">
        <v>9</v>
      </c>
      <c r="U84" s="1">
        <v>0</v>
      </c>
      <c r="V84" s="1">
        <f t="shared" si="24"/>
        <v>-10</v>
      </c>
      <c r="W84" s="1">
        <f t="shared" si="16"/>
        <v>10</v>
      </c>
      <c r="X84" s="1">
        <f t="shared" si="17"/>
        <v>0</v>
      </c>
      <c r="Y84" s="1">
        <f t="shared" si="18"/>
        <v>0</v>
      </c>
      <c r="Z84" s="1">
        <f t="shared" si="25"/>
        <v>0</v>
      </c>
      <c r="AA84" s="3">
        <f t="shared" si="14"/>
        <v>0.27750000000000002</v>
      </c>
      <c r="AB84" s="13">
        <f t="shared" si="15"/>
        <v>1.7923036373220874E-2</v>
      </c>
      <c r="AC84" s="13">
        <f t="shared" si="19"/>
        <v>9.4850000000000004E-2</v>
      </c>
      <c r="AD84" s="13">
        <f t="shared" si="20"/>
        <v>5.1999999999999998E-3</v>
      </c>
      <c r="AE84" s="13">
        <f t="shared" si="21"/>
        <v>8.795E-2</v>
      </c>
      <c r="AF84" s="13">
        <f t="shared" si="22"/>
        <v>1.6999999999999999E-3</v>
      </c>
      <c r="AG84" s="13">
        <f t="shared" si="23"/>
        <v>0</v>
      </c>
    </row>
    <row r="85" spans="2:33" x14ac:dyDescent="0.3">
      <c r="B85" s="1">
        <f t="shared" si="13"/>
        <v>1898</v>
      </c>
      <c r="C85" s="10">
        <v>78</v>
      </c>
      <c r="D85" s="1">
        <v>18102</v>
      </c>
      <c r="E85" s="1">
        <v>94</v>
      </c>
      <c r="F85" s="1">
        <v>0</v>
      </c>
      <c r="G85" s="1">
        <v>1770</v>
      </c>
      <c r="H85" s="1">
        <v>0</v>
      </c>
      <c r="I85" s="1">
        <v>34</v>
      </c>
      <c r="J85" s="3">
        <v>29.24</v>
      </c>
      <c r="K85" s="3">
        <v>1.1100000000000001</v>
      </c>
      <c r="L85" s="6">
        <v>25.7</v>
      </c>
      <c r="M85" s="3">
        <v>1.02</v>
      </c>
      <c r="N85" s="1">
        <v>369</v>
      </c>
      <c r="O85" s="1">
        <v>892</v>
      </c>
      <c r="P85" s="1">
        <v>65</v>
      </c>
      <c r="Q85" s="1">
        <v>817</v>
      </c>
      <c r="R85" s="1">
        <v>10</v>
      </c>
      <c r="S85" s="1">
        <v>89</v>
      </c>
      <c r="T85" s="1">
        <v>8</v>
      </c>
      <c r="U85" s="1">
        <v>0</v>
      </c>
      <c r="V85" s="1">
        <f t="shared" si="24"/>
        <v>-10</v>
      </c>
      <c r="W85" s="1">
        <f t="shared" si="16"/>
        <v>11</v>
      </c>
      <c r="X85" s="1">
        <f t="shared" si="17"/>
        <v>0</v>
      </c>
      <c r="Y85" s="1">
        <f t="shared" si="18"/>
        <v>0</v>
      </c>
      <c r="Z85" s="1">
        <f t="shared" si="25"/>
        <v>1</v>
      </c>
      <c r="AA85" s="3">
        <f t="shared" si="14"/>
        <v>0.27750000000000002</v>
      </c>
      <c r="AB85" s="13">
        <f t="shared" si="15"/>
        <v>1.7913593256059009E-2</v>
      </c>
      <c r="AC85" s="13">
        <f t="shared" si="19"/>
        <v>9.4899999999999998E-2</v>
      </c>
      <c r="AD85" s="13">
        <f t="shared" si="20"/>
        <v>4.7000000000000002E-3</v>
      </c>
      <c r="AE85" s="13">
        <f t="shared" si="21"/>
        <v>8.8499999999999995E-2</v>
      </c>
      <c r="AF85" s="13">
        <f t="shared" si="22"/>
        <v>1.6999999999999999E-3</v>
      </c>
      <c r="AG85" s="13">
        <f t="shared" si="23"/>
        <v>5.0000000000000002E-5</v>
      </c>
    </row>
    <row r="86" spans="2:33" x14ac:dyDescent="0.3">
      <c r="B86" s="1">
        <f t="shared" si="13"/>
        <v>1898</v>
      </c>
      <c r="C86" s="10">
        <v>79</v>
      </c>
      <c r="D86" s="1">
        <v>18102</v>
      </c>
      <c r="E86" s="1">
        <v>85</v>
      </c>
      <c r="F86" s="1">
        <v>0</v>
      </c>
      <c r="G86" s="1">
        <v>1779</v>
      </c>
      <c r="H86" s="1">
        <v>0</v>
      </c>
      <c r="I86" s="1">
        <v>34</v>
      </c>
      <c r="J86" s="3">
        <v>29.23</v>
      </c>
      <c r="K86" s="3">
        <v>1.1100000000000001</v>
      </c>
      <c r="L86" s="6">
        <v>25.7</v>
      </c>
      <c r="M86" s="3">
        <v>1.01</v>
      </c>
      <c r="N86" s="1">
        <v>369</v>
      </c>
      <c r="O86" s="1">
        <v>892</v>
      </c>
      <c r="P86" s="1">
        <v>61</v>
      </c>
      <c r="Q86" s="1">
        <v>821</v>
      </c>
      <c r="R86" s="1">
        <v>10</v>
      </c>
      <c r="S86" s="1">
        <v>81</v>
      </c>
      <c r="T86" s="1">
        <v>6</v>
      </c>
      <c r="U86" s="1">
        <v>0</v>
      </c>
      <c r="V86" s="1">
        <f t="shared" si="24"/>
        <v>-9</v>
      </c>
      <c r="W86" s="1">
        <f t="shared" si="16"/>
        <v>9</v>
      </c>
      <c r="X86" s="1">
        <f t="shared" si="17"/>
        <v>0</v>
      </c>
      <c r="Y86" s="1">
        <f t="shared" si="18"/>
        <v>0</v>
      </c>
      <c r="Z86" s="1">
        <f t="shared" si="25"/>
        <v>0</v>
      </c>
      <c r="AA86" s="3">
        <f t="shared" si="14"/>
        <v>0.27750000000000002</v>
      </c>
      <c r="AB86" s="13">
        <f t="shared" si="15"/>
        <v>1.7913593256059009E-2</v>
      </c>
      <c r="AC86" s="13">
        <f t="shared" si="19"/>
        <v>9.4899999999999998E-2</v>
      </c>
      <c r="AD86" s="13">
        <f t="shared" si="20"/>
        <v>4.2500000000000003E-3</v>
      </c>
      <c r="AE86" s="13">
        <f t="shared" si="21"/>
        <v>8.8950000000000001E-2</v>
      </c>
      <c r="AF86" s="13">
        <f t="shared" si="22"/>
        <v>1.6999999999999999E-3</v>
      </c>
      <c r="AG86" s="13">
        <f t="shared" si="23"/>
        <v>0</v>
      </c>
    </row>
    <row r="87" spans="2:33" x14ac:dyDescent="0.3">
      <c r="B87" s="1">
        <f t="shared" si="13"/>
        <v>1901</v>
      </c>
      <c r="C87" s="10">
        <v>80</v>
      </c>
      <c r="D87" s="1">
        <v>18099</v>
      </c>
      <c r="E87" s="1">
        <v>81</v>
      </c>
      <c r="F87" s="1">
        <v>0</v>
      </c>
      <c r="G87" s="1">
        <v>1786</v>
      </c>
      <c r="H87" s="1">
        <v>0</v>
      </c>
      <c r="I87" s="1">
        <v>34</v>
      </c>
      <c r="J87" s="3">
        <v>29.23</v>
      </c>
      <c r="K87" s="3">
        <v>1.1100000000000001</v>
      </c>
      <c r="L87" s="6">
        <v>25.7</v>
      </c>
      <c r="M87" s="3">
        <v>1.01</v>
      </c>
      <c r="N87" s="1">
        <v>372</v>
      </c>
      <c r="O87" s="1">
        <v>892</v>
      </c>
      <c r="P87" s="1">
        <v>56</v>
      </c>
      <c r="Q87" s="1">
        <v>826</v>
      </c>
      <c r="R87" s="1">
        <v>10</v>
      </c>
      <c r="S87" s="1">
        <v>76</v>
      </c>
      <c r="T87" s="1">
        <v>6</v>
      </c>
      <c r="U87" s="1">
        <v>0</v>
      </c>
      <c r="V87" s="1">
        <f t="shared" si="24"/>
        <v>-4</v>
      </c>
      <c r="W87" s="1">
        <f t="shared" si="16"/>
        <v>7</v>
      </c>
      <c r="X87" s="1">
        <f t="shared" si="17"/>
        <v>0</v>
      </c>
      <c r="Y87" s="1">
        <f t="shared" si="18"/>
        <v>0</v>
      </c>
      <c r="Z87" s="1">
        <f t="shared" si="25"/>
        <v>3</v>
      </c>
      <c r="AA87" s="3">
        <f t="shared" si="14"/>
        <v>0.27750000000000002</v>
      </c>
      <c r="AB87" s="13">
        <f t="shared" si="15"/>
        <v>1.7885323513940031E-2</v>
      </c>
      <c r="AC87" s="13">
        <f t="shared" si="19"/>
        <v>9.5049999999999996E-2</v>
      </c>
      <c r="AD87" s="13">
        <f t="shared" si="20"/>
        <v>4.0499999999999998E-3</v>
      </c>
      <c r="AE87" s="13">
        <f t="shared" si="21"/>
        <v>8.9300000000000004E-2</v>
      </c>
      <c r="AF87" s="13">
        <f t="shared" si="22"/>
        <v>1.6999999999999999E-3</v>
      </c>
      <c r="AG87" s="13">
        <f t="shared" si="23"/>
        <v>1.4999999999999999E-4</v>
      </c>
    </row>
    <row r="88" spans="2:33" x14ac:dyDescent="0.3">
      <c r="B88" s="1">
        <f t="shared" si="13"/>
        <v>1902</v>
      </c>
      <c r="C88" s="10">
        <v>81</v>
      </c>
      <c r="D88" s="1">
        <v>18098</v>
      </c>
      <c r="E88" s="1">
        <v>74</v>
      </c>
      <c r="F88" s="1">
        <v>0</v>
      </c>
      <c r="G88" s="1">
        <v>1794</v>
      </c>
      <c r="H88" s="1">
        <v>0</v>
      </c>
      <c r="I88" s="1">
        <v>34</v>
      </c>
      <c r="J88" s="3">
        <v>29.23</v>
      </c>
      <c r="K88" s="3">
        <v>1.1100000000000001</v>
      </c>
      <c r="L88" s="6">
        <v>25.7</v>
      </c>
      <c r="M88" s="3">
        <v>1.02</v>
      </c>
      <c r="N88" s="1">
        <v>373</v>
      </c>
      <c r="O88" s="1">
        <v>892</v>
      </c>
      <c r="P88" s="1">
        <v>51</v>
      </c>
      <c r="Q88" s="1">
        <v>831</v>
      </c>
      <c r="R88" s="1">
        <v>10</v>
      </c>
      <c r="S88" s="1">
        <v>69</v>
      </c>
      <c r="T88" s="1">
        <v>6</v>
      </c>
      <c r="U88" s="1">
        <v>0</v>
      </c>
      <c r="V88" s="1">
        <f t="shared" si="24"/>
        <v>-7</v>
      </c>
      <c r="W88" s="1">
        <f t="shared" si="16"/>
        <v>8</v>
      </c>
      <c r="X88" s="1">
        <f t="shared" si="17"/>
        <v>0</v>
      </c>
      <c r="Y88" s="1">
        <f t="shared" si="18"/>
        <v>0</v>
      </c>
      <c r="Z88" s="1">
        <f t="shared" si="25"/>
        <v>1</v>
      </c>
      <c r="AA88" s="3">
        <f t="shared" si="14"/>
        <v>0.27750000000000002</v>
      </c>
      <c r="AB88" s="13">
        <f t="shared" si="15"/>
        <v>1.7875920084121977E-2</v>
      </c>
      <c r="AC88" s="13">
        <f t="shared" si="19"/>
        <v>9.5100000000000004E-2</v>
      </c>
      <c r="AD88" s="13">
        <f t="shared" si="20"/>
        <v>3.7000000000000002E-3</v>
      </c>
      <c r="AE88" s="13">
        <f t="shared" si="21"/>
        <v>8.9700000000000002E-2</v>
      </c>
      <c r="AF88" s="13">
        <f t="shared" si="22"/>
        <v>1.6999999999999999E-3</v>
      </c>
      <c r="AG88" s="13">
        <f t="shared" si="23"/>
        <v>5.0000000000000002E-5</v>
      </c>
    </row>
    <row r="89" spans="2:33" x14ac:dyDescent="0.3">
      <c r="B89" s="1">
        <f t="shared" si="13"/>
        <v>1902</v>
      </c>
      <c r="C89" s="10">
        <v>82</v>
      </c>
      <c r="D89" s="1">
        <v>18098</v>
      </c>
      <c r="E89" s="1">
        <v>70</v>
      </c>
      <c r="F89" s="1">
        <v>0</v>
      </c>
      <c r="G89" s="1">
        <v>1798</v>
      </c>
      <c r="H89" s="1">
        <v>0</v>
      </c>
      <c r="I89" s="1">
        <v>34</v>
      </c>
      <c r="J89" s="3">
        <v>29.24</v>
      </c>
      <c r="K89" s="3">
        <v>1.1100000000000001</v>
      </c>
      <c r="L89" s="6">
        <v>25.7</v>
      </c>
      <c r="M89" s="3">
        <v>1.02</v>
      </c>
      <c r="N89" s="1">
        <v>373</v>
      </c>
      <c r="O89" s="1">
        <v>892</v>
      </c>
      <c r="P89" s="1">
        <v>47</v>
      </c>
      <c r="Q89" s="1">
        <v>835</v>
      </c>
      <c r="R89" s="1">
        <v>10</v>
      </c>
      <c r="S89" s="1">
        <v>65</v>
      </c>
      <c r="T89" s="1">
        <v>6</v>
      </c>
      <c r="U89" s="1">
        <v>0</v>
      </c>
      <c r="V89" s="1">
        <f t="shared" si="24"/>
        <v>-4</v>
      </c>
      <c r="W89" s="1">
        <f t="shared" si="16"/>
        <v>4</v>
      </c>
      <c r="X89" s="1">
        <f t="shared" si="17"/>
        <v>0</v>
      </c>
      <c r="Y89" s="1">
        <f t="shared" si="18"/>
        <v>0</v>
      </c>
      <c r="Z89" s="1">
        <f t="shared" si="25"/>
        <v>0</v>
      </c>
      <c r="AA89" s="3">
        <f t="shared" si="14"/>
        <v>0.27750000000000002</v>
      </c>
      <c r="AB89" s="13">
        <f t="shared" si="15"/>
        <v>1.7875920084121977E-2</v>
      </c>
      <c r="AC89" s="13">
        <f t="shared" si="19"/>
        <v>9.5100000000000004E-2</v>
      </c>
      <c r="AD89" s="13">
        <f t="shared" si="20"/>
        <v>3.5000000000000001E-3</v>
      </c>
      <c r="AE89" s="13">
        <f t="shared" si="21"/>
        <v>8.9899999999999994E-2</v>
      </c>
      <c r="AF89" s="13">
        <f t="shared" si="22"/>
        <v>1.6999999999999999E-3</v>
      </c>
      <c r="AG89" s="13">
        <f t="shared" si="23"/>
        <v>0</v>
      </c>
    </row>
    <row r="90" spans="2:33" x14ac:dyDescent="0.3">
      <c r="B90" s="1">
        <f t="shared" si="13"/>
        <v>1902</v>
      </c>
      <c r="C90" s="10">
        <v>83</v>
      </c>
      <c r="D90" s="1">
        <v>18098</v>
      </c>
      <c r="E90" s="1">
        <v>60</v>
      </c>
      <c r="F90" s="1">
        <v>0</v>
      </c>
      <c r="G90" s="1">
        <v>1808</v>
      </c>
      <c r="H90" s="1">
        <v>0</v>
      </c>
      <c r="I90" s="1">
        <v>34</v>
      </c>
      <c r="J90" s="3">
        <v>29.24</v>
      </c>
      <c r="K90" s="3">
        <v>1.1100000000000001</v>
      </c>
      <c r="L90" s="6">
        <v>25.7</v>
      </c>
      <c r="M90" s="3">
        <v>1.02</v>
      </c>
      <c r="N90" s="1">
        <v>373</v>
      </c>
      <c r="O90" s="1">
        <v>892</v>
      </c>
      <c r="P90" s="1">
        <v>37</v>
      </c>
      <c r="Q90" s="1">
        <v>845</v>
      </c>
      <c r="R90" s="1">
        <v>10</v>
      </c>
      <c r="S90" s="1">
        <v>55</v>
      </c>
      <c r="T90" s="1">
        <v>6</v>
      </c>
      <c r="U90" s="1">
        <v>0</v>
      </c>
      <c r="V90" s="1">
        <f t="shared" si="24"/>
        <v>-10</v>
      </c>
      <c r="W90" s="1">
        <f t="shared" si="16"/>
        <v>10</v>
      </c>
      <c r="X90" s="1">
        <f t="shared" si="17"/>
        <v>0</v>
      </c>
      <c r="Y90" s="1">
        <f t="shared" si="18"/>
        <v>0</v>
      </c>
      <c r="Z90" s="1">
        <f t="shared" si="25"/>
        <v>0</v>
      </c>
      <c r="AA90" s="3">
        <f t="shared" si="14"/>
        <v>0.27750000000000002</v>
      </c>
      <c r="AB90" s="13">
        <f t="shared" si="15"/>
        <v>1.7875920084121977E-2</v>
      </c>
      <c r="AC90" s="13">
        <f t="shared" si="19"/>
        <v>9.5100000000000004E-2</v>
      </c>
      <c r="AD90" s="13">
        <f t="shared" si="20"/>
        <v>3.0000000000000001E-3</v>
      </c>
      <c r="AE90" s="13">
        <f t="shared" si="21"/>
        <v>9.0399999999999994E-2</v>
      </c>
      <c r="AF90" s="13">
        <f t="shared" si="22"/>
        <v>1.6999999999999999E-3</v>
      </c>
      <c r="AG90" s="13">
        <f t="shared" si="23"/>
        <v>0</v>
      </c>
    </row>
    <row r="91" spans="2:33" x14ac:dyDescent="0.3">
      <c r="B91" s="1">
        <f t="shared" si="13"/>
        <v>1902</v>
      </c>
      <c r="C91" s="10">
        <v>84</v>
      </c>
      <c r="D91" s="1">
        <v>18098</v>
      </c>
      <c r="E91" s="1">
        <v>47</v>
      </c>
      <c r="F91" s="1">
        <v>0</v>
      </c>
      <c r="G91" s="1">
        <v>1821</v>
      </c>
      <c r="H91" s="1">
        <v>0</v>
      </c>
      <c r="I91" s="1">
        <v>34</v>
      </c>
      <c r="J91" s="3">
        <v>29.24</v>
      </c>
      <c r="K91" s="3">
        <v>1.1100000000000001</v>
      </c>
      <c r="L91" s="6">
        <v>25.7</v>
      </c>
      <c r="M91" s="3">
        <v>1.02</v>
      </c>
      <c r="N91" s="1">
        <v>373</v>
      </c>
      <c r="O91" s="1">
        <v>892</v>
      </c>
      <c r="P91" s="1">
        <v>24</v>
      </c>
      <c r="Q91" s="1">
        <v>858</v>
      </c>
      <c r="R91" s="1">
        <v>10</v>
      </c>
      <c r="S91" s="1">
        <v>43</v>
      </c>
      <c r="T91" s="1">
        <v>3</v>
      </c>
      <c r="U91" s="1">
        <v>0</v>
      </c>
      <c r="V91" s="1">
        <f t="shared" si="24"/>
        <v>-13</v>
      </c>
      <c r="W91" s="1">
        <f t="shared" si="16"/>
        <v>13</v>
      </c>
      <c r="X91" s="1">
        <f t="shared" si="17"/>
        <v>0</v>
      </c>
      <c r="Y91" s="1">
        <f t="shared" si="18"/>
        <v>0</v>
      </c>
      <c r="Z91" s="1">
        <f t="shared" si="25"/>
        <v>0</v>
      </c>
      <c r="AA91" s="3">
        <f t="shared" si="14"/>
        <v>0.27750000000000002</v>
      </c>
      <c r="AB91" s="13">
        <f t="shared" si="15"/>
        <v>1.7875920084121977E-2</v>
      </c>
      <c r="AC91" s="13">
        <f t="shared" si="19"/>
        <v>9.5100000000000004E-2</v>
      </c>
      <c r="AD91" s="13">
        <f t="shared" si="20"/>
        <v>2.3500000000000001E-3</v>
      </c>
      <c r="AE91" s="13">
        <f t="shared" si="21"/>
        <v>9.1050000000000006E-2</v>
      </c>
      <c r="AF91" s="13">
        <f t="shared" si="22"/>
        <v>1.6999999999999999E-3</v>
      </c>
      <c r="AG91" s="13">
        <f t="shared" si="23"/>
        <v>0</v>
      </c>
    </row>
    <row r="92" spans="2:33" x14ac:dyDescent="0.3">
      <c r="B92" s="1">
        <f t="shared" si="13"/>
        <v>1902</v>
      </c>
      <c r="C92" s="10">
        <v>85</v>
      </c>
      <c r="D92" s="1">
        <v>18098</v>
      </c>
      <c r="E92" s="1">
        <v>38</v>
      </c>
      <c r="F92" s="1">
        <v>0</v>
      </c>
      <c r="G92" s="1">
        <v>1830</v>
      </c>
      <c r="H92" s="1">
        <v>0</v>
      </c>
      <c r="I92" s="1">
        <v>34</v>
      </c>
      <c r="J92" s="3">
        <v>29.24</v>
      </c>
      <c r="K92" s="3">
        <v>1.1100000000000001</v>
      </c>
      <c r="L92" s="6">
        <v>25.8</v>
      </c>
      <c r="M92" s="3">
        <v>1.02</v>
      </c>
      <c r="N92" s="1">
        <v>373</v>
      </c>
      <c r="O92" s="1">
        <v>892</v>
      </c>
      <c r="P92" s="1">
        <v>15</v>
      </c>
      <c r="Q92" s="1">
        <v>867</v>
      </c>
      <c r="R92" s="1">
        <v>10</v>
      </c>
      <c r="S92" s="1">
        <v>34</v>
      </c>
      <c r="T92" s="1">
        <v>2</v>
      </c>
      <c r="U92" s="1">
        <v>0</v>
      </c>
      <c r="V92" s="1">
        <f t="shared" si="24"/>
        <v>-9</v>
      </c>
      <c r="W92" s="1">
        <f t="shared" si="16"/>
        <v>9</v>
      </c>
      <c r="X92" s="1">
        <f t="shared" si="17"/>
        <v>0</v>
      </c>
      <c r="Y92" s="1">
        <f t="shared" si="18"/>
        <v>0</v>
      </c>
      <c r="Z92" s="1">
        <f t="shared" si="25"/>
        <v>0</v>
      </c>
      <c r="AA92" s="3">
        <f t="shared" si="14"/>
        <v>0.27750000000000002</v>
      </c>
      <c r="AB92" s="13">
        <f t="shared" si="15"/>
        <v>1.7875920084121977E-2</v>
      </c>
      <c r="AC92" s="13">
        <f t="shared" si="19"/>
        <v>9.5100000000000004E-2</v>
      </c>
      <c r="AD92" s="13">
        <f t="shared" si="20"/>
        <v>1.9E-3</v>
      </c>
      <c r="AE92" s="13">
        <f t="shared" si="21"/>
        <v>9.1499999999999998E-2</v>
      </c>
      <c r="AF92" s="13">
        <f t="shared" si="22"/>
        <v>1.6999999999999999E-3</v>
      </c>
      <c r="AG92" s="13">
        <f t="shared" si="23"/>
        <v>0</v>
      </c>
    </row>
    <row r="93" spans="2:33" x14ac:dyDescent="0.3">
      <c r="B93" s="1">
        <f t="shared" si="13"/>
        <v>1902</v>
      </c>
      <c r="C93" s="10">
        <v>86</v>
      </c>
      <c r="D93" s="1">
        <v>18098</v>
      </c>
      <c r="E93" s="1">
        <v>29</v>
      </c>
      <c r="F93" s="1">
        <v>0</v>
      </c>
      <c r="G93" s="1">
        <v>1839</v>
      </c>
      <c r="H93" s="1">
        <v>0</v>
      </c>
      <c r="I93" s="1">
        <v>34</v>
      </c>
      <c r="J93" s="3">
        <v>29.24</v>
      </c>
      <c r="K93" s="3">
        <v>1.1100000000000001</v>
      </c>
      <c r="L93" s="6">
        <v>25.8</v>
      </c>
      <c r="M93" s="3">
        <v>1.01</v>
      </c>
      <c r="N93" s="1">
        <v>373</v>
      </c>
      <c r="O93" s="1">
        <v>892</v>
      </c>
      <c r="P93" s="1">
        <v>9</v>
      </c>
      <c r="Q93" s="1">
        <v>873</v>
      </c>
      <c r="R93" s="1">
        <v>10</v>
      </c>
      <c r="S93" s="1">
        <v>28</v>
      </c>
      <c r="T93" s="1">
        <v>2</v>
      </c>
      <c r="U93" s="1">
        <v>0</v>
      </c>
      <c r="V93" s="1">
        <f t="shared" si="24"/>
        <v>-9</v>
      </c>
      <c r="W93" s="1">
        <f t="shared" si="16"/>
        <v>9</v>
      </c>
      <c r="X93" s="1">
        <f t="shared" si="17"/>
        <v>0</v>
      </c>
      <c r="Y93" s="1">
        <f t="shared" si="18"/>
        <v>0</v>
      </c>
      <c r="Z93" s="1">
        <f t="shared" si="25"/>
        <v>0</v>
      </c>
      <c r="AA93" s="3">
        <f t="shared" si="14"/>
        <v>0.27750000000000002</v>
      </c>
      <c r="AB93" s="13">
        <f t="shared" si="15"/>
        <v>1.7875920084121977E-2</v>
      </c>
      <c r="AC93" s="13">
        <f t="shared" si="19"/>
        <v>9.5100000000000004E-2</v>
      </c>
      <c r="AD93" s="13">
        <f t="shared" si="20"/>
        <v>1.4499999999999999E-3</v>
      </c>
      <c r="AE93" s="13">
        <f t="shared" si="21"/>
        <v>9.1950000000000004E-2</v>
      </c>
      <c r="AF93" s="13">
        <f t="shared" si="22"/>
        <v>1.6999999999999999E-3</v>
      </c>
      <c r="AG93" s="13">
        <f t="shared" si="23"/>
        <v>0</v>
      </c>
    </row>
    <row r="94" spans="2:33" x14ac:dyDescent="0.3">
      <c r="B94" s="1">
        <f t="shared" si="13"/>
        <v>1902</v>
      </c>
      <c r="C94" s="10">
        <v>87</v>
      </c>
      <c r="D94" s="1">
        <v>18098</v>
      </c>
      <c r="E94" s="1">
        <v>24</v>
      </c>
      <c r="F94" s="1">
        <v>0</v>
      </c>
      <c r="G94" s="1">
        <v>1844</v>
      </c>
      <c r="H94" s="1">
        <v>0</v>
      </c>
      <c r="I94" s="1">
        <v>34</v>
      </c>
      <c r="J94" s="3">
        <v>29.24</v>
      </c>
      <c r="K94" s="3">
        <v>1.1100000000000001</v>
      </c>
      <c r="L94" s="6">
        <v>25.8</v>
      </c>
      <c r="M94" s="3">
        <v>1.01</v>
      </c>
      <c r="N94" s="1">
        <v>373</v>
      </c>
      <c r="O94" s="1">
        <v>892</v>
      </c>
      <c r="P94" s="1">
        <v>5</v>
      </c>
      <c r="Q94" s="1">
        <v>877</v>
      </c>
      <c r="R94" s="1">
        <v>10</v>
      </c>
      <c r="S94" s="1">
        <v>24</v>
      </c>
      <c r="T94" s="1">
        <v>2</v>
      </c>
      <c r="U94" s="1">
        <v>0</v>
      </c>
      <c r="V94" s="1">
        <f t="shared" si="24"/>
        <v>-5</v>
      </c>
      <c r="W94" s="1">
        <f t="shared" si="16"/>
        <v>5</v>
      </c>
      <c r="X94" s="1">
        <f t="shared" si="17"/>
        <v>0</v>
      </c>
      <c r="Y94" s="1">
        <f t="shared" si="18"/>
        <v>0</v>
      </c>
      <c r="Z94" s="1">
        <f t="shared" si="25"/>
        <v>0</v>
      </c>
      <c r="AA94" s="3">
        <f t="shared" si="14"/>
        <v>0.27750000000000002</v>
      </c>
      <c r="AB94" s="13">
        <f t="shared" si="15"/>
        <v>1.7875920084121977E-2</v>
      </c>
      <c r="AC94" s="13">
        <f t="shared" si="19"/>
        <v>9.5100000000000004E-2</v>
      </c>
      <c r="AD94" s="13">
        <f t="shared" si="20"/>
        <v>1.1999999999999999E-3</v>
      </c>
      <c r="AE94" s="13">
        <f t="shared" si="21"/>
        <v>9.2200000000000004E-2</v>
      </c>
      <c r="AF94" s="13">
        <f t="shared" si="22"/>
        <v>1.6999999999999999E-3</v>
      </c>
      <c r="AG94" s="13">
        <f t="shared" si="23"/>
        <v>0</v>
      </c>
    </row>
    <row r="95" spans="2:33" x14ac:dyDescent="0.3">
      <c r="B95" s="1">
        <f t="shared" si="13"/>
        <v>1902</v>
      </c>
      <c r="C95" s="10">
        <v>88</v>
      </c>
      <c r="D95" s="1">
        <v>18098</v>
      </c>
      <c r="E95" s="1">
        <v>19</v>
      </c>
      <c r="F95" s="1">
        <v>0</v>
      </c>
      <c r="G95" s="1">
        <v>1849</v>
      </c>
      <c r="H95" s="1">
        <v>0</v>
      </c>
      <c r="I95" s="1">
        <v>34</v>
      </c>
      <c r="J95" s="3">
        <v>29.24</v>
      </c>
      <c r="K95" s="3">
        <v>1.1100000000000001</v>
      </c>
      <c r="L95" s="6">
        <v>25.8</v>
      </c>
      <c r="M95" s="3">
        <v>1.01</v>
      </c>
      <c r="N95" s="1">
        <v>373</v>
      </c>
      <c r="O95" s="1">
        <v>892</v>
      </c>
      <c r="P95" s="1">
        <v>3</v>
      </c>
      <c r="Q95" s="1">
        <v>879</v>
      </c>
      <c r="R95" s="1">
        <v>10</v>
      </c>
      <c r="S95" s="1">
        <v>19</v>
      </c>
      <c r="T95" s="1">
        <v>2</v>
      </c>
      <c r="U95" s="1">
        <v>0</v>
      </c>
      <c r="V95" s="1">
        <f t="shared" si="24"/>
        <v>-5</v>
      </c>
      <c r="W95" s="1">
        <f t="shared" si="16"/>
        <v>5</v>
      </c>
      <c r="X95" s="1">
        <f t="shared" si="17"/>
        <v>0</v>
      </c>
      <c r="Y95" s="1">
        <f t="shared" si="18"/>
        <v>0</v>
      </c>
      <c r="Z95" s="1">
        <f t="shared" si="25"/>
        <v>0</v>
      </c>
      <c r="AA95" s="3">
        <f t="shared" si="14"/>
        <v>0.27750000000000002</v>
      </c>
      <c r="AB95" s="13">
        <f t="shared" si="15"/>
        <v>1.7875920084121977E-2</v>
      </c>
      <c r="AC95" s="13">
        <f t="shared" si="19"/>
        <v>9.5100000000000004E-2</v>
      </c>
      <c r="AD95" s="13">
        <f t="shared" si="20"/>
        <v>9.5E-4</v>
      </c>
      <c r="AE95" s="13">
        <f t="shared" si="21"/>
        <v>9.2450000000000004E-2</v>
      </c>
      <c r="AF95" s="13">
        <f t="shared" si="22"/>
        <v>1.6999999999999999E-3</v>
      </c>
      <c r="AG95" s="13">
        <f t="shared" si="23"/>
        <v>0</v>
      </c>
    </row>
    <row r="96" spans="2:33" x14ac:dyDescent="0.3">
      <c r="B96" s="1">
        <f t="shared" si="13"/>
        <v>1902</v>
      </c>
      <c r="C96" s="10">
        <v>89</v>
      </c>
      <c r="D96" s="1">
        <v>18098</v>
      </c>
      <c r="E96" s="1">
        <v>15</v>
      </c>
      <c r="F96" s="1">
        <v>0</v>
      </c>
      <c r="G96" s="1">
        <v>1853</v>
      </c>
      <c r="H96" s="1">
        <v>0</v>
      </c>
      <c r="I96" s="1">
        <v>34</v>
      </c>
      <c r="J96" s="3">
        <v>29.24</v>
      </c>
      <c r="K96" s="3">
        <v>1.1100000000000001</v>
      </c>
      <c r="L96" s="6">
        <v>25.8</v>
      </c>
      <c r="M96" s="3">
        <v>1.01</v>
      </c>
      <c r="N96" s="1">
        <v>373</v>
      </c>
      <c r="O96" s="1">
        <v>892</v>
      </c>
      <c r="P96" s="1">
        <v>0</v>
      </c>
      <c r="Q96" s="1">
        <v>882</v>
      </c>
      <c r="R96" s="1">
        <v>10</v>
      </c>
      <c r="S96" s="1">
        <v>15</v>
      </c>
      <c r="T96" s="1">
        <v>1</v>
      </c>
      <c r="U96" s="1">
        <v>0</v>
      </c>
      <c r="V96" s="1">
        <f t="shared" si="24"/>
        <v>-4</v>
      </c>
      <c r="W96" s="1">
        <f t="shared" si="16"/>
        <v>4</v>
      </c>
      <c r="X96" s="1">
        <f t="shared" si="17"/>
        <v>0</v>
      </c>
      <c r="Y96" s="1">
        <f t="shared" si="18"/>
        <v>0</v>
      </c>
      <c r="Z96" s="1">
        <f t="shared" si="25"/>
        <v>0</v>
      </c>
      <c r="AA96" s="3">
        <f t="shared" si="14"/>
        <v>0.27750000000000002</v>
      </c>
      <c r="AB96" s="13">
        <f t="shared" si="15"/>
        <v>1.7875920084121977E-2</v>
      </c>
      <c r="AC96" s="13">
        <f t="shared" si="19"/>
        <v>9.5100000000000004E-2</v>
      </c>
      <c r="AD96" s="13">
        <f t="shared" si="20"/>
        <v>7.5000000000000002E-4</v>
      </c>
      <c r="AE96" s="13">
        <f t="shared" si="21"/>
        <v>9.2649999999999996E-2</v>
      </c>
      <c r="AF96" s="13">
        <f t="shared" si="22"/>
        <v>1.6999999999999999E-3</v>
      </c>
      <c r="AG96" s="13">
        <f t="shared" si="23"/>
        <v>0</v>
      </c>
    </row>
    <row r="97" spans="2:33" x14ac:dyDescent="0.3">
      <c r="B97" s="1">
        <f t="shared" si="13"/>
        <v>1902</v>
      </c>
      <c r="C97" s="10">
        <v>90</v>
      </c>
      <c r="D97" s="1">
        <v>18098</v>
      </c>
      <c r="E97" s="1">
        <v>15</v>
      </c>
      <c r="F97" s="1">
        <v>0</v>
      </c>
      <c r="G97" s="1">
        <v>1853</v>
      </c>
      <c r="H97" s="1">
        <v>0</v>
      </c>
      <c r="I97" s="1">
        <v>34</v>
      </c>
      <c r="J97" s="3">
        <v>29.24</v>
      </c>
      <c r="K97" s="3">
        <v>1.1100000000000001</v>
      </c>
      <c r="L97" s="6">
        <v>25.8</v>
      </c>
      <c r="M97" s="3">
        <v>1.01</v>
      </c>
      <c r="N97" s="1">
        <v>373</v>
      </c>
      <c r="O97" s="1">
        <v>892</v>
      </c>
      <c r="P97" s="1">
        <v>0</v>
      </c>
      <c r="Q97" s="1">
        <v>882</v>
      </c>
      <c r="R97" s="1">
        <v>10</v>
      </c>
      <c r="S97" s="1">
        <v>15</v>
      </c>
      <c r="T97" s="1">
        <v>1</v>
      </c>
      <c r="U97" s="1">
        <v>0</v>
      </c>
      <c r="V97" s="1">
        <f t="shared" si="24"/>
        <v>0</v>
      </c>
      <c r="W97" s="1">
        <f t="shared" si="16"/>
        <v>0</v>
      </c>
      <c r="X97" s="1">
        <f t="shared" si="17"/>
        <v>0</v>
      </c>
      <c r="Y97" s="1">
        <f t="shared" si="18"/>
        <v>0</v>
      </c>
      <c r="Z97" s="1">
        <f t="shared" si="25"/>
        <v>0</v>
      </c>
      <c r="AA97" s="3">
        <f t="shared" si="14"/>
        <v>0.27750000000000002</v>
      </c>
      <c r="AB97" s="13">
        <f t="shared" si="15"/>
        <v>1.7875920084121977E-2</v>
      </c>
      <c r="AC97" s="13">
        <f t="shared" si="19"/>
        <v>9.5100000000000004E-2</v>
      </c>
      <c r="AD97" s="13">
        <f t="shared" si="20"/>
        <v>7.5000000000000002E-4</v>
      </c>
      <c r="AE97" s="13">
        <f t="shared" si="21"/>
        <v>9.2649999999999996E-2</v>
      </c>
      <c r="AF97" s="13">
        <f t="shared" si="22"/>
        <v>1.6999999999999999E-3</v>
      </c>
      <c r="AG97" s="13">
        <f t="shared" si="23"/>
        <v>0</v>
      </c>
    </row>
    <row r="98" spans="2:33" x14ac:dyDescent="0.3">
      <c r="B98" s="1">
        <f t="shared" si="13"/>
        <v>1902</v>
      </c>
      <c r="C98" s="10">
        <v>91</v>
      </c>
      <c r="D98" s="1">
        <v>18098</v>
      </c>
      <c r="E98" s="1">
        <v>13</v>
      </c>
      <c r="F98" s="1">
        <v>0</v>
      </c>
      <c r="G98" s="1">
        <v>1855</v>
      </c>
      <c r="H98" s="1">
        <v>0</v>
      </c>
      <c r="I98" s="1">
        <v>34</v>
      </c>
      <c r="J98" s="3">
        <v>29.24</v>
      </c>
      <c r="K98" s="3">
        <v>1.1100000000000001</v>
      </c>
      <c r="L98" s="6">
        <v>25.8</v>
      </c>
      <c r="M98" s="3">
        <v>1</v>
      </c>
      <c r="N98" s="1">
        <v>373</v>
      </c>
      <c r="O98" s="1">
        <v>892</v>
      </c>
      <c r="P98" s="1">
        <v>0</v>
      </c>
      <c r="Q98" s="1">
        <v>882</v>
      </c>
      <c r="R98" s="1">
        <v>10</v>
      </c>
      <c r="S98" s="1">
        <v>13</v>
      </c>
      <c r="T98" s="1">
        <v>1</v>
      </c>
      <c r="U98" s="1">
        <v>0</v>
      </c>
      <c r="V98" s="1">
        <f t="shared" si="24"/>
        <v>-2</v>
      </c>
      <c r="W98" s="1">
        <f t="shared" si="16"/>
        <v>2</v>
      </c>
      <c r="X98" s="1">
        <f t="shared" si="17"/>
        <v>0</v>
      </c>
      <c r="Y98" s="1">
        <f t="shared" si="18"/>
        <v>0</v>
      </c>
      <c r="Z98" s="1">
        <f t="shared" si="25"/>
        <v>0</v>
      </c>
      <c r="AA98" s="3">
        <f t="shared" si="14"/>
        <v>0.27750000000000002</v>
      </c>
      <c r="AB98" s="13">
        <f t="shared" si="15"/>
        <v>1.7875920084121977E-2</v>
      </c>
      <c r="AC98" s="13">
        <f t="shared" si="19"/>
        <v>9.5100000000000004E-2</v>
      </c>
      <c r="AD98" s="13">
        <f t="shared" si="20"/>
        <v>6.4999999999999997E-4</v>
      </c>
      <c r="AE98" s="13">
        <f t="shared" si="21"/>
        <v>9.2749999999999999E-2</v>
      </c>
      <c r="AF98" s="13">
        <f t="shared" si="22"/>
        <v>1.6999999999999999E-3</v>
      </c>
      <c r="AG98" s="13">
        <f t="shared" si="23"/>
        <v>0</v>
      </c>
    </row>
    <row r="99" spans="2:33" x14ac:dyDescent="0.3">
      <c r="B99" s="1">
        <f t="shared" si="13"/>
        <v>1902</v>
      </c>
      <c r="C99" s="10">
        <v>92</v>
      </c>
      <c r="D99" s="1">
        <v>18098</v>
      </c>
      <c r="E99" s="1">
        <v>10</v>
      </c>
      <c r="F99" s="1">
        <v>0</v>
      </c>
      <c r="G99" s="1">
        <v>1858</v>
      </c>
      <c r="H99" s="1">
        <v>0</v>
      </c>
      <c r="I99" s="1">
        <v>34</v>
      </c>
      <c r="J99" s="3">
        <v>29.24</v>
      </c>
      <c r="K99" s="3">
        <v>1.1100000000000001</v>
      </c>
      <c r="L99" s="6">
        <v>25.8</v>
      </c>
      <c r="M99" s="3">
        <v>1</v>
      </c>
      <c r="N99" s="1">
        <v>373</v>
      </c>
      <c r="O99" s="1">
        <v>892</v>
      </c>
      <c r="P99" s="1">
        <v>0</v>
      </c>
      <c r="Q99" s="1">
        <v>882</v>
      </c>
      <c r="R99" s="1">
        <v>10</v>
      </c>
      <c r="S99" s="1">
        <v>10</v>
      </c>
      <c r="T99" s="1">
        <v>1</v>
      </c>
      <c r="U99" s="1">
        <v>0</v>
      </c>
      <c r="V99" s="1">
        <f t="shared" si="24"/>
        <v>-3</v>
      </c>
      <c r="W99" s="1">
        <f t="shared" si="16"/>
        <v>3</v>
      </c>
      <c r="X99" s="1">
        <f t="shared" si="17"/>
        <v>0</v>
      </c>
      <c r="Y99" s="1">
        <f t="shared" si="18"/>
        <v>0</v>
      </c>
      <c r="Z99" s="1">
        <f t="shared" si="25"/>
        <v>0</v>
      </c>
      <c r="AA99" s="3">
        <f t="shared" si="14"/>
        <v>0.27750000000000002</v>
      </c>
      <c r="AB99" s="13">
        <f t="shared" si="15"/>
        <v>1.7875920084121977E-2</v>
      </c>
      <c r="AC99" s="13">
        <f t="shared" si="19"/>
        <v>9.5100000000000004E-2</v>
      </c>
      <c r="AD99" s="13">
        <f t="shared" si="20"/>
        <v>5.0000000000000001E-4</v>
      </c>
      <c r="AE99" s="13">
        <f t="shared" si="21"/>
        <v>9.2899999999999996E-2</v>
      </c>
      <c r="AF99" s="13">
        <f t="shared" si="22"/>
        <v>1.6999999999999999E-3</v>
      </c>
      <c r="AG99" s="13">
        <f t="shared" si="23"/>
        <v>0</v>
      </c>
    </row>
    <row r="100" spans="2:33" x14ac:dyDescent="0.3">
      <c r="B100" s="1">
        <f t="shared" si="13"/>
        <v>1902</v>
      </c>
      <c r="C100" s="10">
        <v>93</v>
      </c>
      <c r="D100" s="1">
        <v>18098</v>
      </c>
      <c r="E100" s="1">
        <v>10</v>
      </c>
      <c r="F100" s="1">
        <v>0</v>
      </c>
      <c r="G100" s="1">
        <v>1858</v>
      </c>
      <c r="H100" s="1">
        <v>0</v>
      </c>
      <c r="I100" s="1">
        <v>34</v>
      </c>
      <c r="J100" s="3">
        <v>29.24</v>
      </c>
      <c r="K100" s="3">
        <v>1.1100000000000001</v>
      </c>
      <c r="L100" s="6">
        <v>25.8</v>
      </c>
      <c r="M100" s="3">
        <v>1</v>
      </c>
      <c r="N100" s="1">
        <v>373</v>
      </c>
      <c r="O100" s="1">
        <v>892</v>
      </c>
      <c r="P100" s="1">
        <v>0</v>
      </c>
      <c r="Q100" s="1">
        <v>882</v>
      </c>
      <c r="R100" s="1">
        <v>10</v>
      </c>
      <c r="S100" s="1">
        <v>10</v>
      </c>
      <c r="T100" s="1">
        <v>1</v>
      </c>
      <c r="U100" s="1">
        <v>0</v>
      </c>
      <c r="V100" s="1">
        <f t="shared" si="24"/>
        <v>0</v>
      </c>
      <c r="W100" s="1">
        <f t="shared" si="16"/>
        <v>0</v>
      </c>
      <c r="X100" s="1">
        <f t="shared" si="17"/>
        <v>0</v>
      </c>
      <c r="Y100" s="1">
        <f t="shared" si="18"/>
        <v>0</v>
      </c>
      <c r="Z100" s="1">
        <f t="shared" si="25"/>
        <v>0</v>
      </c>
      <c r="AA100" s="3">
        <f t="shared" si="14"/>
        <v>0.27750000000000002</v>
      </c>
      <c r="AB100" s="13">
        <f t="shared" si="15"/>
        <v>1.7875920084121977E-2</v>
      </c>
      <c r="AC100" s="13">
        <f t="shared" si="19"/>
        <v>9.5100000000000004E-2</v>
      </c>
      <c r="AD100" s="13">
        <f t="shared" si="20"/>
        <v>5.0000000000000001E-4</v>
      </c>
      <c r="AE100" s="13">
        <f t="shared" si="21"/>
        <v>9.2899999999999996E-2</v>
      </c>
      <c r="AF100" s="13">
        <f t="shared" si="22"/>
        <v>1.6999999999999999E-3</v>
      </c>
      <c r="AG100" s="13">
        <f t="shared" si="23"/>
        <v>0</v>
      </c>
    </row>
    <row r="101" spans="2:33" x14ac:dyDescent="0.3">
      <c r="B101" s="1">
        <f t="shared" si="13"/>
        <v>1902</v>
      </c>
      <c r="C101" s="10">
        <v>94</v>
      </c>
      <c r="D101" s="1">
        <v>18098</v>
      </c>
      <c r="E101" s="1">
        <v>9</v>
      </c>
      <c r="F101" s="1">
        <v>0</v>
      </c>
      <c r="G101" s="1">
        <v>1859</v>
      </c>
      <c r="H101" s="1">
        <v>0</v>
      </c>
      <c r="I101" s="1">
        <v>34</v>
      </c>
      <c r="J101" s="3">
        <v>29.24</v>
      </c>
      <c r="K101" s="3">
        <v>1.1100000000000001</v>
      </c>
      <c r="L101" s="6">
        <v>25.8</v>
      </c>
      <c r="M101" s="3">
        <v>1</v>
      </c>
      <c r="N101" s="1">
        <v>373</v>
      </c>
      <c r="O101" s="1">
        <v>892</v>
      </c>
      <c r="P101" s="1">
        <v>0</v>
      </c>
      <c r="Q101" s="1">
        <v>882</v>
      </c>
      <c r="R101" s="1">
        <v>10</v>
      </c>
      <c r="S101" s="1">
        <v>9</v>
      </c>
      <c r="T101" s="1">
        <v>1</v>
      </c>
      <c r="U101" s="1">
        <v>0</v>
      </c>
      <c r="V101" s="1">
        <f t="shared" si="24"/>
        <v>-1</v>
      </c>
      <c r="W101" s="1">
        <f t="shared" si="16"/>
        <v>1</v>
      </c>
      <c r="X101" s="1">
        <f t="shared" si="17"/>
        <v>0</v>
      </c>
      <c r="Y101" s="1">
        <f t="shared" si="18"/>
        <v>0</v>
      </c>
      <c r="Z101" s="1">
        <f t="shared" si="25"/>
        <v>0</v>
      </c>
      <c r="AA101" s="3">
        <f t="shared" si="14"/>
        <v>0.27750000000000002</v>
      </c>
      <c r="AB101" s="13">
        <f t="shared" si="15"/>
        <v>1.7875920084121977E-2</v>
      </c>
      <c r="AC101" s="13">
        <f t="shared" si="19"/>
        <v>9.5100000000000004E-2</v>
      </c>
      <c r="AD101" s="13">
        <f t="shared" si="20"/>
        <v>4.4999999999999999E-4</v>
      </c>
      <c r="AE101" s="13">
        <f t="shared" si="21"/>
        <v>9.2950000000000005E-2</v>
      </c>
      <c r="AF101" s="13">
        <f t="shared" si="22"/>
        <v>1.6999999999999999E-3</v>
      </c>
      <c r="AG101" s="13">
        <f t="shared" si="23"/>
        <v>0</v>
      </c>
    </row>
    <row r="102" spans="2:33" x14ac:dyDescent="0.3">
      <c r="B102" s="1">
        <f t="shared" si="13"/>
        <v>1902</v>
      </c>
      <c r="C102" s="10">
        <v>95</v>
      </c>
      <c r="D102" s="1">
        <v>18098</v>
      </c>
      <c r="E102" s="1">
        <v>9</v>
      </c>
      <c r="F102" s="1">
        <v>0</v>
      </c>
      <c r="G102" s="1">
        <v>1859</v>
      </c>
      <c r="H102" s="1">
        <v>0</v>
      </c>
      <c r="I102" s="1">
        <v>34</v>
      </c>
      <c r="J102" s="3">
        <v>29.24</v>
      </c>
      <c r="K102" s="3">
        <v>1.1100000000000001</v>
      </c>
      <c r="L102" s="6">
        <v>25.8</v>
      </c>
      <c r="M102" s="3">
        <v>1</v>
      </c>
      <c r="N102" s="1">
        <v>373</v>
      </c>
      <c r="O102" s="1">
        <v>892</v>
      </c>
      <c r="P102" s="1">
        <v>0</v>
      </c>
      <c r="Q102" s="1">
        <v>882</v>
      </c>
      <c r="R102" s="1">
        <v>10</v>
      </c>
      <c r="S102" s="1">
        <v>9</v>
      </c>
      <c r="T102" s="1">
        <v>1</v>
      </c>
      <c r="U102" s="1">
        <v>0</v>
      </c>
      <c r="V102" s="1">
        <f t="shared" si="24"/>
        <v>0</v>
      </c>
      <c r="W102" s="1">
        <f t="shared" si="16"/>
        <v>0</v>
      </c>
      <c r="X102" s="1">
        <f t="shared" si="17"/>
        <v>0</v>
      </c>
      <c r="Y102" s="1">
        <f t="shared" si="18"/>
        <v>0</v>
      </c>
      <c r="Z102" s="1">
        <f t="shared" si="25"/>
        <v>0</v>
      </c>
      <c r="AA102" s="3">
        <f t="shared" si="14"/>
        <v>0.27750000000000002</v>
      </c>
      <c r="AB102" s="13">
        <f t="shared" si="15"/>
        <v>1.7875920084121977E-2</v>
      </c>
      <c r="AC102" s="13">
        <f t="shared" si="19"/>
        <v>9.5100000000000004E-2</v>
      </c>
      <c r="AD102" s="13">
        <f t="shared" si="20"/>
        <v>4.4999999999999999E-4</v>
      </c>
      <c r="AE102" s="13">
        <f t="shared" si="21"/>
        <v>9.2950000000000005E-2</v>
      </c>
      <c r="AF102" s="13">
        <f t="shared" si="22"/>
        <v>1.6999999999999999E-3</v>
      </c>
      <c r="AG102" s="13">
        <f t="shared" si="23"/>
        <v>0</v>
      </c>
    </row>
    <row r="103" spans="2:33" x14ac:dyDescent="0.3">
      <c r="B103" s="1">
        <f t="shared" si="13"/>
        <v>1903</v>
      </c>
      <c r="C103" s="10">
        <v>96</v>
      </c>
      <c r="D103" s="1">
        <v>18097</v>
      </c>
      <c r="E103" s="1">
        <v>10</v>
      </c>
      <c r="F103" s="1">
        <v>0</v>
      </c>
      <c r="G103" s="1">
        <v>1859</v>
      </c>
      <c r="H103" s="1">
        <v>0</v>
      </c>
      <c r="I103" s="1">
        <v>34</v>
      </c>
      <c r="J103" s="3">
        <v>29.24</v>
      </c>
      <c r="K103" s="3">
        <v>1.1100000000000001</v>
      </c>
      <c r="L103" s="6">
        <v>25.8</v>
      </c>
      <c r="M103" s="3">
        <v>1</v>
      </c>
      <c r="N103" s="1">
        <v>374</v>
      </c>
      <c r="O103" s="1">
        <v>892</v>
      </c>
      <c r="P103" s="1">
        <v>0</v>
      </c>
      <c r="Q103" s="1">
        <v>882</v>
      </c>
      <c r="R103" s="1">
        <v>10</v>
      </c>
      <c r="S103" s="1">
        <v>9</v>
      </c>
      <c r="T103" s="1">
        <v>1</v>
      </c>
      <c r="U103" s="1">
        <v>0</v>
      </c>
      <c r="V103" s="1">
        <f t="shared" si="24"/>
        <v>1</v>
      </c>
      <c r="W103" s="1">
        <f t="shared" si="16"/>
        <v>0</v>
      </c>
      <c r="X103" s="1">
        <f t="shared" si="17"/>
        <v>0</v>
      </c>
      <c r="Y103" s="1">
        <f t="shared" si="18"/>
        <v>0</v>
      </c>
      <c r="Z103" s="1">
        <f t="shared" si="25"/>
        <v>1</v>
      </c>
      <c r="AA103" s="3">
        <f t="shared" si="14"/>
        <v>0.27750000000000002</v>
      </c>
      <c r="AB103" s="13">
        <f t="shared" si="15"/>
        <v>1.7866526537046769E-2</v>
      </c>
      <c r="AC103" s="13">
        <f t="shared" si="19"/>
        <v>9.5149999999999998E-2</v>
      </c>
      <c r="AD103" s="13">
        <f t="shared" si="20"/>
        <v>5.0000000000000001E-4</v>
      </c>
      <c r="AE103" s="13">
        <f t="shared" si="21"/>
        <v>9.2950000000000005E-2</v>
      </c>
      <c r="AF103" s="13">
        <f t="shared" si="22"/>
        <v>1.6999999999999999E-3</v>
      </c>
      <c r="AG103" s="13">
        <f t="shared" si="23"/>
        <v>5.0000000000000002E-5</v>
      </c>
    </row>
    <row r="104" spans="2:33" x14ac:dyDescent="0.3">
      <c r="B104" s="1">
        <f t="shared" si="13"/>
        <v>1903</v>
      </c>
      <c r="C104" s="10">
        <v>97</v>
      </c>
      <c r="D104" s="1">
        <v>18097</v>
      </c>
      <c r="E104" s="1">
        <v>9</v>
      </c>
      <c r="F104" s="1">
        <v>0</v>
      </c>
      <c r="G104" s="1">
        <v>1860</v>
      </c>
      <c r="H104" s="1">
        <v>0</v>
      </c>
      <c r="I104" s="1">
        <v>34</v>
      </c>
      <c r="J104" s="3">
        <v>29.24</v>
      </c>
      <c r="K104" s="3">
        <v>1.1100000000000001</v>
      </c>
      <c r="L104" s="6">
        <v>25.8</v>
      </c>
      <c r="M104" s="3">
        <v>1</v>
      </c>
      <c r="N104" s="1">
        <v>374</v>
      </c>
      <c r="O104" s="1">
        <v>892</v>
      </c>
      <c r="P104" s="1">
        <v>0</v>
      </c>
      <c r="Q104" s="1">
        <v>882</v>
      </c>
      <c r="R104" s="1">
        <v>10</v>
      </c>
      <c r="S104" s="1">
        <v>8</v>
      </c>
      <c r="T104" s="1">
        <v>1</v>
      </c>
      <c r="U104" s="1">
        <v>0</v>
      </c>
      <c r="V104" s="1">
        <f t="shared" si="24"/>
        <v>-1</v>
      </c>
      <c r="W104" s="1">
        <f t="shared" si="16"/>
        <v>1</v>
      </c>
      <c r="X104" s="1">
        <f t="shared" si="17"/>
        <v>0</v>
      </c>
      <c r="Y104" s="1">
        <f t="shared" si="18"/>
        <v>0</v>
      </c>
      <c r="Z104" s="1">
        <f t="shared" si="25"/>
        <v>0</v>
      </c>
      <c r="AA104" s="3">
        <f t="shared" si="14"/>
        <v>0.27750000000000002</v>
      </c>
      <c r="AB104" s="13">
        <f t="shared" si="15"/>
        <v>1.7866526537046769E-2</v>
      </c>
      <c r="AC104" s="13">
        <f t="shared" si="19"/>
        <v>9.5149999999999998E-2</v>
      </c>
      <c r="AD104" s="13">
        <f t="shared" si="20"/>
        <v>4.4999999999999999E-4</v>
      </c>
      <c r="AE104" s="13">
        <f t="shared" si="21"/>
        <v>9.2999999999999999E-2</v>
      </c>
      <c r="AF104" s="13">
        <f t="shared" si="22"/>
        <v>1.6999999999999999E-3</v>
      </c>
      <c r="AG104" s="13">
        <f t="shared" si="23"/>
        <v>0</v>
      </c>
    </row>
    <row r="105" spans="2:33" x14ac:dyDescent="0.3">
      <c r="B105" s="1">
        <f t="shared" si="13"/>
        <v>1903</v>
      </c>
      <c r="C105" s="10">
        <v>98</v>
      </c>
      <c r="D105" s="1">
        <v>18097</v>
      </c>
      <c r="E105" s="1">
        <v>9</v>
      </c>
      <c r="F105" s="1">
        <v>0</v>
      </c>
      <c r="G105" s="1">
        <v>1860</v>
      </c>
      <c r="H105" s="1">
        <v>0</v>
      </c>
      <c r="I105" s="1">
        <v>34</v>
      </c>
      <c r="J105" s="3">
        <v>29.24</v>
      </c>
      <c r="K105" s="3">
        <v>1.1100000000000001</v>
      </c>
      <c r="L105" s="6">
        <v>25.8</v>
      </c>
      <c r="M105" s="3">
        <v>1</v>
      </c>
      <c r="N105" s="1">
        <v>374</v>
      </c>
      <c r="O105" s="1">
        <v>892</v>
      </c>
      <c r="P105" s="1">
        <v>0</v>
      </c>
      <c r="Q105" s="1">
        <v>882</v>
      </c>
      <c r="R105" s="1">
        <v>10</v>
      </c>
      <c r="S105" s="1">
        <v>8</v>
      </c>
      <c r="T105" s="1">
        <v>1</v>
      </c>
      <c r="U105" s="1">
        <v>0</v>
      </c>
      <c r="V105" s="1">
        <f t="shared" si="24"/>
        <v>0</v>
      </c>
      <c r="W105" s="1">
        <f t="shared" si="16"/>
        <v>0</v>
      </c>
      <c r="X105" s="1">
        <f t="shared" si="17"/>
        <v>0</v>
      </c>
      <c r="Y105" s="1">
        <f t="shared" si="18"/>
        <v>0</v>
      </c>
      <c r="Z105" s="1">
        <f t="shared" si="25"/>
        <v>0</v>
      </c>
      <c r="AA105" s="3">
        <f t="shared" si="14"/>
        <v>0.27750000000000002</v>
      </c>
      <c r="AB105" s="13">
        <f t="shared" si="15"/>
        <v>1.7866526537046769E-2</v>
      </c>
      <c r="AC105" s="13">
        <f t="shared" si="19"/>
        <v>9.5149999999999998E-2</v>
      </c>
      <c r="AD105" s="13">
        <f t="shared" si="20"/>
        <v>4.4999999999999999E-4</v>
      </c>
      <c r="AE105" s="13">
        <f t="shared" si="21"/>
        <v>9.2999999999999999E-2</v>
      </c>
      <c r="AF105" s="13">
        <f t="shared" si="22"/>
        <v>1.6999999999999999E-3</v>
      </c>
      <c r="AG105" s="13">
        <f t="shared" si="23"/>
        <v>0</v>
      </c>
    </row>
    <row r="106" spans="2:33" x14ac:dyDescent="0.3">
      <c r="B106" s="1">
        <f t="shared" si="13"/>
        <v>1903</v>
      </c>
      <c r="C106" s="10">
        <v>99</v>
      </c>
      <c r="D106" s="1">
        <v>18097</v>
      </c>
      <c r="E106" s="1">
        <v>8</v>
      </c>
      <c r="F106" s="1">
        <v>0</v>
      </c>
      <c r="G106" s="1">
        <v>1861</v>
      </c>
      <c r="H106" s="1">
        <v>0</v>
      </c>
      <c r="I106" s="1">
        <v>34</v>
      </c>
      <c r="J106" s="3">
        <v>29.24</v>
      </c>
      <c r="K106" s="3">
        <v>1.1100000000000001</v>
      </c>
      <c r="L106" s="6">
        <v>25.8</v>
      </c>
      <c r="M106" s="3">
        <v>1</v>
      </c>
      <c r="N106" s="1">
        <v>374</v>
      </c>
      <c r="O106" s="1">
        <v>892</v>
      </c>
      <c r="P106" s="1">
        <v>0</v>
      </c>
      <c r="Q106" s="1">
        <v>882</v>
      </c>
      <c r="R106" s="1">
        <v>10</v>
      </c>
      <c r="S106" s="1">
        <v>7</v>
      </c>
      <c r="T106" s="1">
        <v>0</v>
      </c>
      <c r="U106" s="1">
        <v>0</v>
      </c>
      <c r="V106" s="1">
        <f t="shared" si="24"/>
        <v>-1</v>
      </c>
      <c r="W106" s="1">
        <f t="shared" si="16"/>
        <v>1</v>
      </c>
      <c r="X106" s="1">
        <f t="shared" si="17"/>
        <v>0</v>
      </c>
      <c r="Y106" s="1">
        <f t="shared" si="18"/>
        <v>0</v>
      </c>
      <c r="Z106" s="1">
        <f t="shared" si="25"/>
        <v>0</v>
      </c>
      <c r="AA106" s="3">
        <f t="shared" si="14"/>
        <v>0.27750000000000002</v>
      </c>
      <c r="AB106" s="13">
        <f t="shared" si="15"/>
        <v>1.7866526537046769E-2</v>
      </c>
      <c r="AC106" s="13">
        <f t="shared" si="19"/>
        <v>9.5149999999999998E-2</v>
      </c>
      <c r="AD106" s="13">
        <f t="shared" si="20"/>
        <v>4.0000000000000002E-4</v>
      </c>
      <c r="AE106" s="13">
        <f t="shared" si="21"/>
        <v>9.3049999999999994E-2</v>
      </c>
      <c r="AF106" s="13">
        <f t="shared" si="22"/>
        <v>1.6999999999999999E-3</v>
      </c>
      <c r="AG106" s="13">
        <f t="shared" si="23"/>
        <v>0</v>
      </c>
    </row>
    <row r="107" spans="2:33" x14ac:dyDescent="0.3">
      <c r="B107" s="1">
        <f t="shared" si="13"/>
        <v>1903</v>
      </c>
      <c r="C107" s="10">
        <v>100</v>
      </c>
      <c r="D107" s="1">
        <v>18097</v>
      </c>
      <c r="E107" s="1">
        <v>7</v>
      </c>
      <c r="F107" s="1">
        <v>0</v>
      </c>
      <c r="G107" s="1">
        <v>1862</v>
      </c>
      <c r="H107" s="1">
        <v>0</v>
      </c>
      <c r="I107" s="1">
        <v>34</v>
      </c>
      <c r="J107" s="3">
        <v>29.24</v>
      </c>
      <c r="K107" s="3">
        <v>1.1100000000000001</v>
      </c>
      <c r="L107" s="6">
        <v>25.8</v>
      </c>
      <c r="M107" s="3">
        <v>1</v>
      </c>
      <c r="N107" s="1">
        <v>374</v>
      </c>
      <c r="O107" s="1">
        <v>892</v>
      </c>
      <c r="P107" s="1">
        <v>0</v>
      </c>
      <c r="Q107" s="1">
        <v>882</v>
      </c>
      <c r="R107" s="1">
        <v>10</v>
      </c>
      <c r="S107" s="1">
        <v>6</v>
      </c>
      <c r="T107" s="1">
        <v>0</v>
      </c>
      <c r="U107" s="1">
        <v>0</v>
      </c>
      <c r="V107" s="1">
        <f t="shared" si="24"/>
        <v>-1</v>
      </c>
      <c r="W107" s="1">
        <f t="shared" si="16"/>
        <v>1</v>
      </c>
      <c r="X107" s="1">
        <f t="shared" si="17"/>
        <v>0</v>
      </c>
      <c r="Y107" s="1">
        <f t="shared" si="18"/>
        <v>0</v>
      </c>
      <c r="Z107" s="1">
        <f t="shared" si="25"/>
        <v>0</v>
      </c>
      <c r="AA107" s="3">
        <f t="shared" si="14"/>
        <v>0.27750000000000002</v>
      </c>
      <c r="AB107" s="13">
        <f t="shared" si="15"/>
        <v>1.7866526537046769E-2</v>
      </c>
      <c r="AC107" s="13">
        <f t="shared" si="19"/>
        <v>9.5149999999999998E-2</v>
      </c>
      <c r="AD107" s="13">
        <f t="shared" si="20"/>
        <v>3.5E-4</v>
      </c>
      <c r="AE107" s="13">
        <f t="shared" si="21"/>
        <v>9.3100000000000002E-2</v>
      </c>
      <c r="AF107" s="13">
        <f t="shared" si="22"/>
        <v>1.6999999999999999E-3</v>
      </c>
      <c r="AG107" s="13">
        <f t="shared" si="23"/>
        <v>0</v>
      </c>
    </row>
    <row r="108" spans="2:33" x14ac:dyDescent="0.3">
      <c r="B108" s="1">
        <f t="shared" si="13"/>
        <v>1903</v>
      </c>
      <c r="C108" s="10">
        <v>101</v>
      </c>
      <c r="D108" s="1">
        <v>18097</v>
      </c>
      <c r="E108" s="1">
        <v>7</v>
      </c>
      <c r="F108" s="1">
        <v>0</v>
      </c>
      <c r="G108" s="1">
        <v>1862</v>
      </c>
      <c r="H108" s="1">
        <v>0</v>
      </c>
      <c r="I108" s="1">
        <v>34</v>
      </c>
      <c r="J108" s="3">
        <v>29.24</v>
      </c>
      <c r="K108" s="3">
        <v>1.1100000000000001</v>
      </c>
      <c r="L108" s="6">
        <v>25.8</v>
      </c>
      <c r="M108" s="3">
        <v>1</v>
      </c>
      <c r="N108" s="1">
        <v>374</v>
      </c>
      <c r="O108" s="1">
        <v>892</v>
      </c>
      <c r="P108" s="1">
        <v>0</v>
      </c>
      <c r="Q108" s="1">
        <v>882</v>
      </c>
      <c r="R108" s="1">
        <v>10</v>
      </c>
      <c r="S108" s="1">
        <v>6</v>
      </c>
      <c r="T108" s="1">
        <v>0</v>
      </c>
      <c r="U108" s="1">
        <v>0</v>
      </c>
      <c r="V108" s="1">
        <f t="shared" si="24"/>
        <v>0</v>
      </c>
      <c r="W108" s="1">
        <f t="shared" si="16"/>
        <v>0</v>
      </c>
      <c r="X108" s="1">
        <f t="shared" si="17"/>
        <v>0</v>
      </c>
      <c r="Y108" s="1">
        <f t="shared" si="18"/>
        <v>0</v>
      </c>
      <c r="Z108" s="1">
        <f t="shared" si="25"/>
        <v>0</v>
      </c>
      <c r="AA108" s="3">
        <f t="shared" si="14"/>
        <v>0.27750000000000002</v>
      </c>
      <c r="AB108" s="13">
        <f t="shared" si="15"/>
        <v>1.7866526537046769E-2</v>
      </c>
      <c r="AC108" s="13">
        <f t="shared" si="19"/>
        <v>9.5149999999999998E-2</v>
      </c>
      <c r="AD108" s="13">
        <f t="shared" si="20"/>
        <v>3.5E-4</v>
      </c>
      <c r="AE108" s="13">
        <f t="shared" si="21"/>
        <v>9.3100000000000002E-2</v>
      </c>
      <c r="AF108" s="13">
        <f t="shared" si="22"/>
        <v>1.6999999999999999E-3</v>
      </c>
      <c r="AG108" s="13">
        <f t="shared" si="23"/>
        <v>0</v>
      </c>
    </row>
    <row r="109" spans="2:33" x14ac:dyDescent="0.3">
      <c r="B109" s="1">
        <f t="shared" si="13"/>
        <v>1903</v>
      </c>
      <c r="C109" s="10">
        <v>102</v>
      </c>
      <c r="D109" s="1">
        <v>18097</v>
      </c>
      <c r="E109" s="1">
        <v>6</v>
      </c>
      <c r="F109" s="1">
        <v>0</v>
      </c>
      <c r="G109" s="1">
        <v>1863</v>
      </c>
      <c r="H109" s="1">
        <v>0</v>
      </c>
      <c r="I109" s="1">
        <v>34</v>
      </c>
      <c r="J109" s="3">
        <v>29.24</v>
      </c>
      <c r="K109" s="3">
        <v>1.1100000000000001</v>
      </c>
      <c r="L109" s="6">
        <v>25.8</v>
      </c>
      <c r="M109" s="3">
        <v>1</v>
      </c>
      <c r="N109" s="1">
        <v>374</v>
      </c>
      <c r="O109" s="1">
        <v>892</v>
      </c>
      <c r="P109" s="1">
        <v>0</v>
      </c>
      <c r="Q109" s="1">
        <v>882</v>
      </c>
      <c r="R109" s="1">
        <v>10</v>
      </c>
      <c r="S109" s="1">
        <v>6</v>
      </c>
      <c r="T109" s="1">
        <v>0</v>
      </c>
      <c r="U109" s="1">
        <v>0</v>
      </c>
      <c r="V109" s="1">
        <f t="shared" si="24"/>
        <v>-1</v>
      </c>
      <c r="W109" s="1">
        <f t="shared" si="16"/>
        <v>1</v>
      </c>
      <c r="X109" s="1">
        <f t="shared" si="17"/>
        <v>0</v>
      </c>
      <c r="Y109" s="1">
        <f t="shared" si="18"/>
        <v>0</v>
      </c>
      <c r="Z109" s="1">
        <f t="shared" si="25"/>
        <v>0</v>
      </c>
      <c r="AA109" s="3">
        <f t="shared" si="14"/>
        <v>0.27750000000000002</v>
      </c>
      <c r="AB109" s="13">
        <f t="shared" si="15"/>
        <v>1.7866526537046769E-2</v>
      </c>
      <c r="AC109" s="13">
        <f t="shared" si="19"/>
        <v>9.5149999999999998E-2</v>
      </c>
      <c r="AD109" s="13">
        <f t="shared" si="20"/>
        <v>2.9999999999999997E-4</v>
      </c>
      <c r="AE109" s="13">
        <f t="shared" si="21"/>
        <v>9.3149999999999997E-2</v>
      </c>
      <c r="AF109" s="13">
        <f t="shared" si="22"/>
        <v>1.6999999999999999E-3</v>
      </c>
      <c r="AG109" s="13">
        <f t="shared" si="23"/>
        <v>0</v>
      </c>
    </row>
    <row r="110" spans="2:33" x14ac:dyDescent="0.3">
      <c r="B110" s="1">
        <f t="shared" si="13"/>
        <v>1903</v>
      </c>
      <c r="C110" s="10">
        <v>103</v>
      </c>
      <c r="D110" s="1">
        <v>18097</v>
      </c>
      <c r="E110" s="1">
        <v>6</v>
      </c>
      <c r="F110" s="1">
        <v>0</v>
      </c>
      <c r="G110" s="1">
        <v>1863</v>
      </c>
      <c r="H110" s="1">
        <v>0</v>
      </c>
      <c r="I110" s="1">
        <v>34</v>
      </c>
      <c r="J110" s="3">
        <v>29.24</v>
      </c>
      <c r="K110" s="3">
        <v>1.1100000000000001</v>
      </c>
      <c r="L110" s="6">
        <v>25.8</v>
      </c>
      <c r="M110" s="3">
        <v>1</v>
      </c>
      <c r="N110" s="1">
        <v>374</v>
      </c>
      <c r="O110" s="1">
        <v>892</v>
      </c>
      <c r="P110" s="1">
        <v>0</v>
      </c>
      <c r="Q110" s="1">
        <v>882</v>
      </c>
      <c r="R110" s="1">
        <v>10</v>
      </c>
      <c r="S110" s="1">
        <v>6</v>
      </c>
      <c r="T110" s="1">
        <v>0</v>
      </c>
      <c r="U110" s="1">
        <v>0</v>
      </c>
      <c r="V110" s="1">
        <f t="shared" si="24"/>
        <v>0</v>
      </c>
      <c r="W110" s="1">
        <f t="shared" si="16"/>
        <v>0</v>
      </c>
      <c r="X110" s="1">
        <f t="shared" si="17"/>
        <v>0</v>
      </c>
      <c r="Y110" s="1">
        <f t="shared" si="18"/>
        <v>0</v>
      </c>
      <c r="Z110" s="1">
        <f t="shared" si="25"/>
        <v>0</v>
      </c>
      <c r="AA110" s="3">
        <f t="shared" si="14"/>
        <v>0.27750000000000002</v>
      </c>
      <c r="AB110" s="13">
        <f t="shared" si="15"/>
        <v>1.7866526537046769E-2</v>
      </c>
      <c r="AC110" s="13">
        <f t="shared" si="19"/>
        <v>9.5149999999999998E-2</v>
      </c>
      <c r="AD110" s="13">
        <f t="shared" si="20"/>
        <v>2.9999999999999997E-4</v>
      </c>
      <c r="AE110" s="13">
        <f t="shared" si="21"/>
        <v>9.3149999999999997E-2</v>
      </c>
      <c r="AF110" s="13">
        <f t="shared" si="22"/>
        <v>1.6999999999999999E-3</v>
      </c>
      <c r="AG110" s="13">
        <f t="shared" si="23"/>
        <v>0</v>
      </c>
    </row>
    <row r="111" spans="2:33" x14ac:dyDescent="0.3">
      <c r="B111" s="1">
        <f t="shared" si="13"/>
        <v>1903</v>
      </c>
      <c r="C111" s="10">
        <v>104</v>
      </c>
      <c r="D111" s="1">
        <v>18097</v>
      </c>
      <c r="E111" s="1">
        <v>6</v>
      </c>
      <c r="F111" s="1">
        <v>0</v>
      </c>
      <c r="G111" s="1">
        <v>1863</v>
      </c>
      <c r="H111" s="1">
        <v>0</v>
      </c>
      <c r="I111" s="1">
        <v>34</v>
      </c>
      <c r="J111" s="3">
        <v>29.24</v>
      </c>
      <c r="K111" s="3">
        <v>1.1100000000000001</v>
      </c>
      <c r="L111" s="6">
        <v>25.8</v>
      </c>
      <c r="M111" s="3">
        <v>1</v>
      </c>
      <c r="N111" s="1">
        <v>374</v>
      </c>
      <c r="O111" s="1">
        <v>892</v>
      </c>
      <c r="P111" s="1">
        <v>0</v>
      </c>
      <c r="Q111" s="1">
        <v>882</v>
      </c>
      <c r="R111" s="1">
        <v>10</v>
      </c>
      <c r="S111" s="1">
        <v>6</v>
      </c>
      <c r="T111" s="1">
        <v>0</v>
      </c>
      <c r="U111" s="1">
        <v>0</v>
      </c>
      <c r="V111" s="1">
        <f t="shared" si="24"/>
        <v>0</v>
      </c>
      <c r="W111" s="1">
        <f t="shared" si="16"/>
        <v>0</v>
      </c>
      <c r="X111" s="1">
        <f t="shared" si="17"/>
        <v>0</v>
      </c>
      <c r="Y111" s="1">
        <f t="shared" si="18"/>
        <v>0</v>
      </c>
      <c r="Z111" s="1">
        <f t="shared" si="25"/>
        <v>0</v>
      </c>
      <c r="AA111" s="3">
        <f t="shared" si="14"/>
        <v>0.27750000000000002</v>
      </c>
      <c r="AB111" s="13">
        <f t="shared" si="15"/>
        <v>1.7866526537046769E-2</v>
      </c>
      <c r="AC111" s="13">
        <f t="shared" si="19"/>
        <v>9.5149999999999998E-2</v>
      </c>
      <c r="AD111" s="13">
        <f t="shared" si="20"/>
        <v>2.9999999999999997E-4</v>
      </c>
      <c r="AE111" s="13">
        <f t="shared" si="21"/>
        <v>9.3149999999999997E-2</v>
      </c>
      <c r="AF111" s="13">
        <f t="shared" si="22"/>
        <v>1.6999999999999999E-3</v>
      </c>
      <c r="AG111" s="13">
        <f t="shared" si="23"/>
        <v>0</v>
      </c>
    </row>
    <row r="112" spans="2:33" x14ac:dyDescent="0.3">
      <c r="B112" s="1">
        <f t="shared" si="13"/>
        <v>1903</v>
      </c>
      <c r="C112" s="10">
        <v>105</v>
      </c>
      <c r="D112" s="1">
        <v>18097</v>
      </c>
      <c r="E112" s="1">
        <v>5</v>
      </c>
      <c r="F112" s="1">
        <v>0</v>
      </c>
      <c r="G112" s="1">
        <v>1864</v>
      </c>
      <c r="H112" s="1">
        <v>0</v>
      </c>
      <c r="I112" s="1">
        <v>34</v>
      </c>
      <c r="J112" s="3">
        <v>29.24</v>
      </c>
      <c r="K112" s="3">
        <v>1.1100000000000001</v>
      </c>
      <c r="L112" s="6">
        <v>25.8</v>
      </c>
      <c r="M112" s="3">
        <v>1</v>
      </c>
      <c r="N112" s="1">
        <v>374</v>
      </c>
      <c r="O112" s="1">
        <v>892</v>
      </c>
      <c r="P112" s="1">
        <v>0</v>
      </c>
      <c r="Q112" s="1">
        <v>882</v>
      </c>
      <c r="R112" s="1">
        <v>10</v>
      </c>
      <c r="S112" s="1">
        <v>5</v>
      </c>
      <c r="T112" s="1">
        <v>0</v>
      </c>
      <c r="U112" s="1">
        <v>0</v>
      </c>
      <c r="V112" s="1">
        <f t="shared" si="24"/>
        <v>-1</v>
      </c>
      <c r="W112" s="1">
        <f t="shared" si="16"/>
        <v>1</v>
      </c>
      <c r="X112" s="1">
        <f t="shared" si="17"/>
        <v>0</v>
      </c>
      <c r="Y112" s="1">
        <f t="shared" si="18"/>
        <v>0</v>
      </c>
      <c r="Z112" s="1">
        <f t="shared" si="25"/>
        <v>0</v>
      </c>
      <c r="AA112" s="3">
        <f t="shared" si="14"/>
        <v>0.27750000000000002</v>
      </c>
      <c r="AB112" s="13">
        <f t="shared" si="15"/>
        <v>1.7866526537046769E-2</v>
      </c>
      <c r="AC112" s="13">
        <f t="shared" si="19"/>
        <v>9.5149999999999998E-2</v>
      </c>
      <c r="AD112" s="13">
        <f t="shared" si="20"/>
        <v>2.5000000000000001E-4</v>
      </c>
      <c r="AE112" s="13">
        <f t="shared" si="21"/>
        <v>9.3200000000000005E-2</v>
      </c>
      <c r="AF112" s="13">
        <f t="shared" si="22"/>
        <v>1.6999999999999999E-3</v>
      </c>
      <c r="AG112" s="13">
        <f t="shared" si="23"/>
        <v>0</v>
      </c>
    </row>
    <row r="113" spans="2:33" x14ac:dyDescent="0.3">
      <c r="B113" s="1">
        <f t="shared" si="13"/>
        <v>1903</v>
      </c>
      <c r="C113" s="10">
        <v>106</v>
      </c>
      <c r="D113" s="1">
        <v>18097</v>
      </c>
      <c r="E113" s="1">
        <v>4</v>
      </c>
      <c r="F113" s="1">
        <v>0</v>
      </c>
      <c r="G113" s="1">
        <v>1865</v>
      </c>
      <c r="H113" s="1">
        <v>0</v>
      </c>
      <c r="I113" s="1">
        <v>34</v>
      </c>
      <c r="J113" s="3">
        <v>29.24</v>
      </c>
      <c r="K113" s="3">
        <v>1.1100000000000001</v>
      </c>
      <c r="L113" s="6">
        <v>25.8</v>
      </c>
      <c r="M113" s="3">
        <v>1</v>
      </c>
      <c r="N113" s="1">
        <v>374</v>
      </c>
      <c r="O113" s="1">
        <v>892</v>
      </c>
      <c r="P113" s="1">
        <v>0</v>
      </c>
      <c r="Q113" s="1">
        <v>882</v>
      </c>
      <c r="R113" s="1">
        <v>10</v>
      </c>
      <c r="S113" s="1">
        <v>4</v>
      </c>
      <c r="T113" s="1">
        <v>0</v>
      </c>
      <c r="U113" s="1">
        <v>0</v>
      </c>
      <c r="V113" s="1">
        <f t="shared" si="24"/>
        <v>-1</v>
      </c>
      <c r="W113" s="1">
        <f t="shared" si="16"/>
        <v>1</v>
      </c>
      <c r="X113" s="1">
        <f t="shared" si="17"/>
        <v>0</v>
      </c>
      <c r="Y113" s="1">
        <f t="shared" si="18"/>
        <v>0</v>
      </c>
      <c r="Z113" s="1">
        <f t="shared" si="25"/>
        <v>0</v>
      </c>
      <c r="AA113" s="3">
        <f t="shared" si="14"/>
        <v>0.27750000000000002</v>
      </c>
      <c r="AB113" s="13">
        <f t="shared" si="15"/>
        <v>1.7866526537046769E-2</v>
      </c>
      <c r="AC113" s="13">
        <f t="shared" si="19"/>
        <v>9.5149999999999998E-2</v>
      </c>
      <c r="AD113" s="13">
        <f t="shared" si="20"/>
        <v>2.0000000000000001E-4</v>
      </c>
      <c r="AE113" s="13">
        <f t="shared" si="21"/>
        <v>9.325E-2</v>
      </c>
      <c r="AF113" s="13">
        <f t="shared" si="22"/>
        <v>1.6999999999999999E-3</v>
      </c>
      <c r="AG113" s="13">
        <f t="shared" si="23"/>
        <v>0</v>
      </c>
    </row>
    <row r="114" spans="2:33" x14ac:dyDescent="0.3">
      <c r="B114" s="1">
        <f t="shared" si="13"/>
        <v>1903</v>
      </c>
      <c r="C114" s="10">
        <v>107</v>
      </c>
      <c r="D114" s="1">
        <v>18097</v>
      </c>
      <c r="E114" s="1">
        <v>4</v>
      </c>
      <c r="F114" s="1">
        <v>0</v>
      </c>
      <c r="G114" s="1">
        <v>1865</v>
      </c>
      <c r="H114" s="1">
        <v>0</v>
      </c>
      <c r="I114" s="1">
        <v>34</v>
      </c>
      <c r="J114" s="3">
        <v>29.24</v>
      </c>
      <c r="K114" s="3">
        <v>1.1100000000000001</v>
      </c>
      <c r="L114" s="6">
        <v>25.8</v>
      </c>
      <c r="M114" s="3">
        <v>1</v>
      </c>
      <c r="N114" s="1">
        <v>374</v>
      </c>
      <c r="O114" s="1">
        <v>892</v>
      </c>
      <c r="P114" s="1">
        <v>0</v>
      </c>
      <c r="Q114" s="1">
        <v>882</v>
      </c>
      <c r="R114" s="1">
        <v>10</v>
      </c>
      <c r="S114" s="1">
        <v>4</v>
      </c>
      <c r="T114" s="1">
        <v>0</v>
      </c>
      <c r="U114" s="1">
        <v>0</v>
      </c>
      <c r="V114" s="1">
        <f t="shared" si="24"/>
        <v>0</v>
      </c>
      <c r="W114" s="1">
        <f t="shared" si="16"/>
        <v>0</v>
      </c>
      <c r="X114" s="1">
        <f t="shared" si="17"/>
        <v>0</v>
      </c>
      <c r="Y114" s="1">
        <f t="shared" si="18"/>
        <v>0</v>
      </c>
      <c r="Z114" s="1">
        <f t="shared" si="25"/>
        <v>0</v>
      </c>
      <c r="AA114" s="3">
        <f t="shared" si="14"/>
        <v>0.27750000000000002</v>
      </c>
      <c r="AB114" s="13">
        <f t="shared" si="15"/>
        <v>1.7866526537046769E-2</v>
      </c>
      <c r="AC114" s="13">
        <f t="shared" si="19"/>
        <v>9.5149999999999998E-2</v>
      </c>
      <c r="AD114" s="13">
        <f t="shared" si="20"/>
        <v>2.0000000000000001E-4</v>
      </c>
      <c r="AE114" s="13">
        <f t="shared" si="21"/>
        <v>9.325E-2</v>
      </c>
      <c r="AF114" s="13">
        <f t="shared" si="22"/>
        <v>1.6999999999999999E-3</v>
      </c>
      <c r="AG114" s="13">
        <f t="shared" si="23"/>
        <v>0</v>
      </c>
    </row>
    <row r="115" spans="2:33" x14ac:dyDescent="0.3">
      <c r="B115" s="1">
        <f t="shared" si="13"/>
        <v>1903</v>
      </c>
      <c r="C115" s="10">
        <v>108</v>
      </c>
      <c r="D115" s="1">
        <v>18097</v>
      </c>
      <c r="E115" s="1">
        <v>3</v>
      </c>
      <c r="F115" s="1">
        <v>0</v>
      </c>
      <c r="G115" s="1">
        <v>1866</v>
      </c>
      <c r="H115" s="1">
        <v>0</v>
      </c>
      <c r="I115" s="1">
        <v>34</v>
      </c>
      <c r="J115" s="3">
        <v>29.24</v>
      </c>
      <c r="K115" s="3">
        <v>1.1100000000000001</v>
      </c>
      <c r="L115" s="6">
        <v>25.8</v>
      </c>
      <c r="M115" s="3">
        <v>1</v>
      </c>
      <c r="N115" s="1">
        <v>374</v>
      </c>
      <c r="O115" s="1">
        <v>892</v>
      </c>
      <c r="P115" s="1">
        <v>0</v>
      </c>
      <c r="Q115" s="1">
        <v>882</v>
      </c>
      <c r="R115" s="1">
        <v>10</v>
      </c>
      <c r="S115" s="1">
        <v>3</v>
      </c>
      <c r="T115" s="1">
        <v>0</v>
      </c>
      <c r="U115" s="1">
        <v>0</v>
      </c>
      <c r="V115" s="1">
        <f t="shared" si="24"/>
        <v>-1</v>
      </c>
      <c r="W115" s="1">
        <f t="shared" si="16"/>
        <v>1</v>
      </c>
      <c r="X115" s="1">
        <f t="shared" si="17"/>
        <v>0</v>
      </c>
      <c r="Y115" s="1">
        <f t="shared" si="18"/>
        <v>0</v>
      </c>
      <c r="Z115" s="1">
        <f t="shared" si="25"/>
        <v>0</v>
      </c>
      <c r="AA115" s="3">
        <f t="shared" si="14"/>
        <v>0.27750000000000002</v>
      </c>
      <c r="AB115" s="13">
        <f t="shared" si="15"/>
        <v>1.7866526537046769E-2</v>
      </c>
      <c r="AC115" s="13">
        <f t="shared" si="19"/>
        <v>9.5149999999999998E-2</v>
      </c>
      <c r="AD115" s="13">
        <f t="shared" si="20"/>
        <v>1.4999999999999999E-4</v>
      </c>
      <c r="AE115" s="13">
        <f t="shared" si="21"/>
        <v>9.3299999999999994E-2</v>
      </c>
      <c r="AF115" s="13">
        <f t="shared" si="22"/>
        <v>1.6999999999999999E-3</v>
      </c>
      <c r="AG115" s="13">
        <f t="shared" si="23"/>
        <v>0</v>
      </c>
    </row>
    <row r="116" spans="2:33" x14ac:dyDescent="0.3">
      <c r="B116" s="1">
        <f t="shared" si="13"/>
        <v>1903</v>
      </c>
      <c r="C116" s="10">
        <v>109</v>
      </c>
      <c r="D116" s="1">
        <v>18097</v>
      </c>
      <c r="E116" s="1">
        <v>3</v>
      </c>
      <c r="F116" s="1">
        <v>0</v>
      </c>
      <c r="G116" s="1">
        <v>1866</v>
      </c>
      <c r="H116" s="1">
        <v>0</v>
      </c>
      <c r="I116" s="1">
        <v>34</v>
      </c>
      <c r="J116" s="3">
        <v>29.24</v>
      </c>
      <c r="K116" s="3">
        <v>1.1100000000000001</v>
      </c>
      <c r="L116" s="6">
        <v>25.8</v>
      </c>
      <c r="M116" s="3">
        <v>1</v>
      </c>
      <c r="N116" s="1">
        <v>374</v>
      </c>
      <c r="O116" s="1">
        <v>892</v>
      </c>
      <c r="P116" s="1">
        <v>0</v>
      </c>
      <c r="Q116" s="1">
        <v>882</v>
      </c>
      <c r="R116" s="1">
        <v>10</v>
      </c>
      <c r="S116" s="1">
        <v>3</v>
      </c>
      <c r="T116" s="1">
        <v>0</v>
      </c>
      <c r="U116" s="1">
        <v>0</v>
      </c>
      <c r="V116" s="1">
        <f t="shared" si="24"/>
        <v>0</v>
      </c>
      <c r="W116" s="1">
        <f t="shared" si="16"/>
        <v>0</v>
      </c>
      <c r="X116" s="1">
        <f t="shared" si="17"/>
        <v>0</v>
      </c>
      <c r="Y116" s="1">
        <f t="shared" si="18"/>
        <v>0</v>
      </c>
      <c r="Z116" s="1">
        <f t="shared" si="25"/>
        <v>0</v>
      </c>
      <c r="AA116" s="3">
        <f t="shared" si="14"/>
        <v>0.27750000000000002</v>
      </c>
      <c r="AB116" s="13">
        <f t="shared" si="15"/>
        <v>1.7866526537046769E-2</v>
      </c>
      <c r="AC116" s="13">
        <f t="shared" si="19"/>
        <v>9.5149999999999998E-2</v>
      </c>
      <c r="AD116" s="13">
        <f t="shared" si="20"/>
        <v>1.4999999999999999E-4</v>
      </c>
      <c r="AE116" s="13">
        <f t="shared" si="21"/>
        <v>9.3299999999999994E-2</v>
      </c>
      <c r="AF116" s="13">
        <f t="shared" si="22"/>
        <v>1.6999999999999999E-3</v>
      </c>
      <c r="AG116" s="13">
        <f t="shared" si="23"/>
        <v>0</v>
      </c>
    </row>
    <row r="117" spans="2:33" x14ac:dyDescent="0.3">
      <c r="B117" s="1">
        <f t="shared" si="13"/>
        <v>1903</v>
      </c>
      <c r="C117" s="10">
        <v>110</v>
      </c>
      <c r="D117" s="1">
        <v>18097</v>
      </c>
      <c r="E117" s="1">
        <v>2</v>
      </c>
      <c r="F117" s="1">
        <v>0</v>
      </c>
      <c r="G117" s="1">
        <v>1867</v>
      </c>
      <c r="H117" s="1">
        <v>0</v>
      </c>
      <c r="I117" s="1">
        <v>34</v>
      </c>
      <c r="J117" s="3">
        <v>29.24</v>
      </c>
      <c r="K117" s="3">
        <v>1.1100000000000001</v>
      </c>
      <c r="L117" s="6">
        <v>25.8</v>
      </c>
      <c r="M117" s="3">
        <v>1</v>
      </c>
      <c r="N117" s="1">
        <v>374</v>
      </c>
      <c r="O117" s="1">
        <v>892</v>
      </c>
      <c r="P117" s="1">
        <v>0</v>
      </c>
      <c r="Q117" s="1">
        <v>882</v>
      </c>
      <c r="R117" s="1">
        <v>10</v>
      </c>
      <c r="S117" s="1">
        <v>2</v>
      </c>
      <c r="T117" s="1">
        <v>0</v>
      </c>
      <c r="U117" s="1">
        <v>0</v>
      </c>
      <c r="V117" s="1">
        <f t="shared" si="24"/>
        <v>-1</v>
      </c>
      <c r="W117" s="1">
        <f t="shared" si="16"/>
        <v>1</v>
      </c>
      <c r="X117" s="1">
        <f t="shared" si="17"/>
        <v>0</v>
      </c>
      <c r="Y117" s="1">
        <f t="shared" si="18"/>
        <v>0</v>
      </c>
      <c r="Z117" s="1">
        <f t="shared" si="25"/>
        <v>0</v>
      </c>
      <c r="AA117" s="3">
        <f t="shared" si="14"/>
        <v>0.27750000000000002</v>
      </c>
      <c r="AB117" s="13">
        <f t="shared" si="15"/>
        <v>1.7866526537046769E-2</v>
      </c>
      <c r="AC117" s="13">
        <f t="shared" si="19"/>
        <v>9.5149999999999998E-2</v>
      </c>
      <c r="AD117" s="13">
        <f t="shared" si="20"/>
        <v>1E-4</v>
      </c>
      <c r="AE117" s="13">
        <f t="shared" si="21"/>
        <v>9.3350000000000002E-2</v>
      </c>
      <c r="AF117" s="13">
        <f t="shared" si="22"/>
        <v>1.6999999999999999E-3</v>
      </c>
      <c r="AG117" s="13">
        <f t="shared" si="23"/>
        <v>0</v>
      </c>
    </row>
    <row r="118" spans="2:33" x14ac:dyDescent="0.3">
      <c r="B118" s="1">
        <f t="shared" si="13"/>
        <v>1903</v>
      </c>
      <c r="C118" s="10">
        <v>111</v>
      </c>
      <c r="D118" s="1">
        <v>18097</v>
      </c>
      <c r="E118" s="1">
        <v>2</v>
      </c>
      <c r="F118" s="1">
        <v>0</v>
      </c>
      <c r="G118" s="1">
        <v>1867</v>
      </c>
      <c r="H118" s="1">
        <v>0</v>
      </c>
      <c r="I118" s="1">
        <v>34</v>
      </c>
      <c r="J118" s="3">
        <v>29.24</v>
      </c>
      <c r="K118" s="3">
        <v>1.1100000000000001</v>
      </c>
      <c r="L118" s="6">
        <v>25.8</v>
      </c>
      <c r="M118" s="3">
        <v>1</v>
      </c>
      <c r="N118" s="1">
        <v>374</v>
      </c>
      <c r="O118" s="1">
        <v>892</v>
      </c>
      <c r="P118" s="1">
        <v>0</v>
      </c>
      <c r="Q118" s="1">
        <v>882</v>
      </c>
      <c r="R118" s="1">
        <v>10</v>
      </c>
      <c r="S118" s="1">
        <v>2</v>
      </c>
      <c r="T118" s="1">
        <v>0</v>
      </c>
      <c r="U118" s="1">
        <v>0</v>
      </c>
      <c r="V118" s="1">
        <f t="shared" si="24"/>
        <v>0</v>
      </c>
      <c r="W118" s="1">
        <f t="shared" si="16"/>
        <v>0</v>
      </c>
      <c r="X118" s="1">
        <f t="shared" si="17"/>
        <v>0</v>
      </c>
      <c r="Y118" s="1">
        <f t="shared" si="18"/>
        <v>0</v>
      </c>
      <c r="Z118" s="1">
        <f t="shared" si="25"/>
        <v>0</v>
      </c>
      <c r="AA118" s="3">
        <f t="shared" si="14"/>
        <v>0.27750000000000002</v>
      </c>
      <c r="AB118" s="13">
        <f t="shared" si="15"/>
        <v>1.7866526537046769E-2</v>
      </c>
      <c r="AC118" s="13">
        <f t="shared" si="19"/>
        <v>9.5149999999999998E-2</v>
      </c>
      <c r="AD118" s="13">
        <f t="shared" si="20"/>
        <v>1E-4</v>
      </c>
      <c r="AE118" s="13">
        <f t="shared" si="21"/>
        <v>9.3350000000000002E-2</v>
      </c>
      <c r="AF118" s="13">
        <f t="shared" si="22"/>
        <v>1.6999999999999999E-3</v>
      </c>
      <c r="AG118" s="13">
        <f t="shared" si="23"/>
        <v>0</v>
      </c>
    </row>
    <row r="119" spans="2:33" x14ac:dyDescent="0.3">
      <c r="B119" s="1">
        <f t="shared" si="13"/>
        <v>1903</v>
      </c>
      <c r="C119" s="10">
        <v>112</v>
      </c>
      <c r="D119" s="1">
        <v>18097</v>
      </c>
      <c r="E119" s="1">
        <v>1</v>
      </c>
      <c r="F119" s="1">
        <v>0</v>
      </c>
      <c r="G119" s="1">
        <v>1868</v>
      </c>
      <c r="H119" s="1">
        <v>0</v>
      </c>
      <c r="I119" s="1">
        <v>34</v>
      </c>
      <c r="J119" s="3">
        <v>29.24</v>
      </c>
      <c r="K119" s="3">
        <v>1.1100000000000001</v>
      </c>
      <c r="L119" s="6">
        <v>25.8</v>
      </c>
      <c r="M119" s="3">
        <v>1</v>
      </c>
      <c r="N119" s="1">
        <v>374</v>
      </c>
      <c r="O119" s="1">
        <v>892</v>
      </c>
      <c r="P119" s="1">
        <v>0</v>
      </c>
      <c r="Q119" s="1">
        <v>882</v>
      </c>
      <c r="R119" s="1">
        <v>10</v>
      </c>
      <c r="S119" s="1">
        <v>1</v>
      </c>
      <c r="T119" s="1">
        <v>0</v>
      </c>
      <c r="U119" s="1">
        <v>0</v>
      </c>
      <c r="V119" s="1">
        <f t="shared" si="24"/>
        <v>-1</v>
      </c>
      <c r="W119" s="1">
        <f t="shared" si="16"/>
        <v>1</v>
      </c>
      <c r="X119" s="1">
        <f t="shared" si="17"/>
        <v>0</v>
      </c>
      <c r="Y119" s="1">
        <f t="shared" si="18"/>
        <v>0</v>
      </c>
      <c r="Z119" s="1">
        <f t="shared" si="25"/>
        <v>0</v>
      </c>
      <c r="AA119" s="3">
        <f t="shared" si="14"/>
        <v>0.27750000000000002</v>
      </c>
      <c r="AB119" s="13">
        <f t="shared" si="15"/>
        <v>1.7866526537046769E-2</v>
      </c>
      <c r="AC119" s="13">
        <f t="shared" si="19"/>
        <v>9.5149999999999998E-2</v>
      </c>
      <c r="AD119" s="13">
        <f t="shared" si="20"/>
        <v>5.0000000000000002E-5</v>
      </c>
      <c r="AE119" s="13">
        <f t="shared" si="21"/>
        <v>9.3399999999999997E-2</v>
      </c>
      <c r="AF119" s="13">
        <f t="shared" si="22"/>
        <v>1.6999999999999999E-3</v>
      </c>
      <c r="AG119" s="13">
        <f t="shared" si="23"/>
        <v>0</v>
      </c>
    </row>
    <row r="120" spans="2:33" x14ac:dyDescent="0.3">
      <c r="B120" s="1">
        <f t="shared" si="13"/>
        <v>1903</v>
      </c>
      <c r="C120" s="10">
        <v>113</v>
      </c>
      <c r="D120" s="1">
        <v>18097</v>
      </c>
      <c r="E120" s="1">
        <v>1</v>
      </c>
      <c r="F120" s="1">
        <v>0</v>
      </c>
      <c r="G120" s="1">
        <v>1868</v>
      </c>
      <c r="H120" s="1">
        <v>0</v>
      </c>
      <c r="I120" s="1">
        <v>34</v>
      </c>
      <c r="J120" s="3">
        <v>29.24</v>
      </c>
      <c r="K120" s="3">
        <v>1.1100000000000001</v>
      </c>
      <c r="L120" s="6">
        <v>25.8</v>
      </c>
      <c r="M120" s="3">
        <v>1</v>
      </c>
      <c r="N120" s="1">
        <v>374</v>
      </c>
      <c r="O120" s="1">
        <v>892</v>
      </c>
      <c r="P120" s="1">
        <v>0</v>
      </c>
      <c r="Q120" s="1">
        <v>882</v>
      </c>
      <c r="R120" s="1">
        <v>10</v>
      </c>
      <c r="S120" s="1">
        <v>1</v>
      </c>
      <c r="T120" s="1">
        <v>0</v>
      </c>
      <c r="U120" s="1">
        <v>0</v>
      </c>
      <c r="V120" s="1">
        <f t="shared" si="24"/>
        <v>0</v>
      </c>
      <c r="W120" s="1">
        <f t="shared" si="16"/>
        <v>0</v>
      </c>
      <c r="X120" s="1">
        <f t="shared" si="17"/>
        <v>0</v>
      </c>
      <c r="Y120" s="1">
        <f t="shared" si="18"/>
        <v>0</v>
      </c>
      <c r="Z120" s="1">
        <f t="shared" si="25"/>
        <v>0</v>
      </c>
      <c r="AA120" s="3">
        <f t="shared" si="14"/>
        <v>0.27750000000000002</v>
      </c>
      <c r="AB120" s="13">
        <f t="shared" si="15"/>
        <v>1.7866526537046769E-2</v>
      </c>
      <c r="AC120" s="13">
        <f t="shared" si="19"/>
        <v>9.5149999999999998E-2</v>
      </c>
      <c r="AD120" s="13">
        <f t="shared" si="20"/>
        <v>5.0000000000000002E-5</v>
      </c>
      <c r="AE120" s="13">
        <f t="shared" si="21"/>
        <v>9.3399999999999997E-2</v>
      </c>
      <c r="AF120" s="13">
        <f t="shared" si="22"/>
        <v>1.6999999999999999E-3</v>
      </c>
      <c r="AG120" s="13">
        <f t="shared" si="23"/>
        <v>0</v>
      </c>
    </row>
    <row r="121" spans="2:33" x14ac:dyDescent="0.3">
      <c r="B121" s="1">
        <f t="shared" si="13"/>
        <v>1903</v>
      </c>
      <c r="C121" s="10">
        <v>114</v>
      </c>
      <c r="D121" s="1">
        <v>18097</v>
      </c>
      <c r="E121" s="1">
        <v>1</v>
      </c>
      <c r="F121" s="1">
        <v>0</v>
      </c>
      <c r="G121" s="1">
        <v>1868</v>
      </c>
      <c r="H121" s="1">
        <v>0</v>
      </c>
      <c r="I121" s="1">
        <v>34</v>
      </c>
      <c r="J121" s="3">
        <v>29.24</v>
      </c>
      <c r="K121" s="3">
        <v>1.1100000000000001</v>
      </c>
      <c r="L121" s="6">
        <v>25.8</v>
      </c>
      <c r="M121" s="3">
        <v>1</v>
      </c>
      <c r="N121" s="1">
        <v>374</v>
      </c>
      <c r="O121" s="1">
        <v>892</v>
      </c>
      <c r="P121" s="1">
        <v>0</v>
      </c>
      <c r="Q121" s="1">
        <v>882</v>
      </c>
      <c r="R121" s="1">
        <v>10</v>
      </c>
      <c r="S121" s="1">
        <v>1</v>
      </c>
      <c r="T121" s="1">
        <v>0</v>
      </c>
      <c r="U121" s="1">
        <v>0</v>
      </c>
      <c r="V121" s="1">
        <f t="shared" si="24"/>
        <v>0</v>
      </c>
      <c r="W121" s="1">
        <f t="shared" si="16"/>
        <v>0</v>
      </c>
      <c r="X121" s="1">
        <f t="shared" si="17"/>
        <v>0</v>
      </c>
      <c r="Y121" s="1">
        <f t="shared" si="18"/>
        <v>0</v>
      </c>
      <c r="Z121" s="1">
        <f t="shared" si="25"/>
        <v>0</v>
      </c>
      <c r="AA121" s="3">
        <f t="shared" si="14"/>
        <v>0.27750000000000002</v>
      </c>
      <c r="AB121" s="13">
        <f t="shared" si="15"/>
        <v>1.7866526537046769E-2</v>
      </c>
      <c r="AC121" s="13">
        <f t="shared" si="19"/>
        <v>9.5149999999999998E-2</v>
      </c>
      <c r="AD121" s="13">
        <f t="shared" si="20"/>
        <v>5.0000000000000002E-5</v>
      </c>
      <c r="AE121" s="13">
        <f t="shared" si="21"/>
        <v>9.3399999999999997E-2</v>
      </c>
      <c r="AF121" s="13">
        <f t="shared" si="22"/>
        <v>1.6999999999999999E-3</v>
      </c>
      <c r="AG121" s="13">
        <f t="shared" si="23"/>
        <v>0</v>
      </c>
    </row>
    <row r="122" spans="2:33" x14ac:dyDescent="0.3">
      <c r="B122" s="1">
        <f t="shared" si="13"/>
        <v>1903</v>
      </c>
      <c r="C122" s="10">
        <v>115</v>
      </c>
      <c r="D122" s="1">
        <v>18097</v>
      </c>
      <c r="E122" s="1">
        <v>1</v>
      </c>
      <c r="F122" s="1">
        <v>0</v>
      </c>
      <c r="G122" s="1">
        <v>1868</v>
      </c>
      <c r="H122" s="1">
        <v>0</v>
      </c>
      <c r="I122" s="1">
        <v>34</v>
      </c>
      <c r="J122" s="3">
        <v>29.24</v>
      </c>
      <c r="K122" s="3">
        <v>1.1100000000000001</v>
      </c>
      <c r="L122" s="6">
        <v>25.8</v>
      </c>
      <c r="M122" s="3">
        <v>1</v>
      </c>
      <c r="N122" s="1">
        <v>374</v>
      </c>
      <c r="O122" s="1">
        <v>892</v>
      </c>
      <c r="P122" s="1">
        <v>0</v>
      </c>
      <c r="Q122" s="1">
        <v>882</v>
      </c>
      <c r="R122" s="1">
        <v>10</v>
      </c>
      <c r="S122" s="1">
        <v>1</v>
      </c>
      <c r="T122" s="1">
        <v>0</v>
      </c>
      <c r="U122" s="1">
        <v>0</v>
      </c>
      <c r="V122" s="1">
        <f t="shared" si="24"/>
        <v>0</v>
      </c>
      <c r="W122" s="1">
        <f t="shared" si="16"/>
        <v>0</v>
      </c>
      <c r="X122" s="1">
        <f t="shared" si="17"/>
        <v>0</v>
      </c>
      <c r="Y122" s="1">
        <f t="shared" si="18"/>
        <v>0</v>
      </c>
      <c r="Z122" s="1">
        <f t="shared" si="25"/>
        <v>0</v>
      </c>
      <c r="AA122" s="3">
        <f t="shared" si="14"/>
        <v>0.27750000000000002</v>
      </c>
      <c r="AB122" s="13">
        <f t="shared" si="15"/>
        <v>1.7866526537046769E-2</v>
      </c>
      <c r="AC122" s="13">
        <f t="shared" si="19"/>
        <v>9.5149999999999998E-2</v>
      </c>
      <c r="AD122" s="13">
        <f t="shared" si="20"/>
        <v>5.0000000000000002E-5</v>
      </c>
      <c r="AE122" s="13">
        <f t="shared" si="21"/>
        <v>9.3399999999999997E-2</v>
      </c>
      <c r="AF122" s="13">
        <f t="shared" si="22"/>
        <v>1.6999999999999999E-3</v>
      </c>
      <c r="AG122" s="13">
        <f t="shared" si="23"/>
        <v>0</v>
      </c>
    </row>
    <row r="123" spans="2:33" x14ac:dyDescent="0.3">
      <c r="B123" s="1">
        <f t="shared" si="13"/>
        <v>1903</v>
      </c>
      <c r="C123" s="10">
        <v>116</v>
      </c>
      <c r="D123" s="1">
        <v>18097</v>
      </c>
      <c r="E123" s="1">
        <v>1</v>
      </c>
      <c r="F123" s="1">
        <v>0</v>
      </c>
      <c r="G123" s="1">
        <v>1868</v>
      </c>
      <c r="H123" s="1">
        <v>0</v>
      </c>
      <c r="I123" s="1">
        <v>34</v>
      </c>
      <c r="J123" s="3">
        <v>29.24</v>
      </c>
      <c r="K123" s="3">
        <v>1.1100000000000001</v>
      </c>
      <c r="L123" s="6">
        <v>25.8</v>
      </c>
      <c r="M123" s="3">
        <v>1</v>
      </c>
      <c r="N123" s="1">
        <v>374</v>
      </c>
      <c r="O123" s="1">
        <v>892</v>
      </c>
      <c r="P123" s="1">
        <v>0</v>
      </c>
      <c r="Q123" s="1">
        <v>882</v>
      </c>
      <c r="R123" s="1">
        <v>10</v>
      </c>
      <c r="S123" s="1">
        <v>1</v>
      </c>
      <c r="T123" s="1">
        <v>0</v>
      </c>
      <c r="U123" s="1">
        <v>0</v>
      </c>
      <c r="V123" s="1">
        <f t="shared" si="24"/>
        <v>0</v>
      </c>
      <c r="W123" s="1">
        <f t="shared" si="16"/>
        <v>0</v>
      </c>
      <c r="X123" s="1">
        <f t="shared" si="17"/>
        <v>0</v>
      </c>
      <c r="Y123" s="1">
        <f t="shared" si="18"/>
        <v>0</v>
      </c>
      <c r="Z123" s="1">
        <f t="shared" si="25"/>
        <v>0</v>
      </c>
      <c r="AA123" s="3">
        <f t="shared" si="14"/>
        <v>0.27750000000000002</v>
      </c>
      <c r="AB123" s="13">
        <f t="shared" si="15"/>
        <v>1.7866526537046769E-2</v>
      </c>
      <c r="AC123" s="13">
        <f t="shared" si="19"/>
        <v>9.5149999999999998E-2</v>
      </c>
      <c r="AD123" s="13">
        <f t="shared" si="20"/>
        <v>5.0000000000000002E-5</v>
      </c>
      <c r="AE123" s="13">
        <f t="shared" si="21"/>
        <v>9.3399999999999997E-2</v>
      </c>
      <c r="AF123" s="13">
        <f t="shared" si="22"/>
        <v>1.6999999999999999E-3</v>
      </c>
      <c r="AG123" s="13">
        <f t="shared" si="23"/>
        <v>0</v>
      </c>
    </row>
    <row r="124" spans="2:33" x14ac:dyDescent="0.3">
      <c r="B124" s="1">
        <f t="shared" si="13"/>
        <v>1903</v>
      </c>
      <c r="C124" s="10">
        <v>117</v>
      </c>
      <c r="D124" s="1">
        <v>18097</v>
      </c>
      <c r="E124" s="1">
        <v>1</v>
      </c>
      <c r="F124" s="1">
        <v>0</v>
      </c>
      <c r="G124" s="1">
        <v>1868</v>
      </c>
      <c r="H124" s="1">
        <v>0</v>
      </c>
      <c r="I124" s="1">
        <v>34</v>
      </c>
      <c r="J124" s="3">
        <v>29.24</v>
      </c>
      <c r="K124" s="3">
        <v>1.1100000000000001</v>
      </c>
      <c r="L124" s="6">
        <v>25.8</v>
      </c>
      <c r="M124" s="3">
        <v>1</v>
      </c>
      <c r="N124" s="1">
        <v>374</v>
      </c>
      <c r="O124" s="1">
        <v>892</v>
      </c>
      <c r="P124" s="1">
        <v>0</v>
      </c>
      <c r="Q124" s="1">
        <v>882</v>
      </c>
      <c r="R124" s="1">
        <v>10</v>
      </c>
      <c r="S124" s="1">
        <v>1</v>
      </c>
      <c r="T124" s="1">
        <v>0</v>
      </c>
      <c r="U124" s="1">
        <v>0</v>
      </c>
      <c r="V124" s="1">
        <f t="shared" si="24"/>
        <v>0</v>
      </c>
      <c r="W124" s="1">
        <f t="shared" si="16"/>
        <v>0</v>
      </c>
      <c r="X124" s="1">
        <f t="shared" si="17"/>
        <v>0</v>
      </c>
      <c r="Y124" s="1">
        <f t="shared" si="18"/>
        <v>0</v>
      </c>
      <c r="Z124" s="1">
        <f t="shared" si="25"/>
        <v>0</v>
      </c>
      <c r="AA124" s="3">
        <f t="shared" si="14"/>
        <v>0.27750000000000002</v>
      </c>
      <c r="AB124" s="13">
        <f t="shared" si="15"/>
        <v>1.7866526537046769E-2</v>
      </c>
      <c r="AC124" s="13">
        <f t="shared" si="19"/>
        <v>9.5149999999999998E-2</v>
      </c>
      <c r="AD124" s="13">
        <f t="shared" si="20"/>
        <v>5.0000000000000002E-5</v>
      </c>
      <c r="AE124" s="13">
        <f t="shared" si="21"/>
        <v>9.3399999999999997E-2</v>
      </c>
      <c r="AF124" s="13">
        <f t="shared" si="22"/>
        <v>1.6999999999999999E-3</v>
      </c>
      <c r="AG124" s="13">
        <f t="shared" si="23"/>
        <v>0</v>
      </c>
    </row>
    <row r="125" spans="2:33" x14ac:dyDescent="0.3">
      <c r="B125" s="1">
        <f t="shared" si="13"/>
        <v>1903</v>
      </c>
      <c r="C125" s="10">
        <v>118</v>
      </c>
      <c r="D125" s="1">
        <v>18097</v>
      </c>
      <c r="E125" s="1">
        <v>1</v>
      </c>
      <c r="F125" s="1">
        <v>0</v>
      </c>
      <c r="G125" s="1">
        <v>1868</v>
      </c>
      <c r="H125" s="1">
        <v>0</v>
      </c>
      <c r="I125" s="1">
        <v>34</v>
      </c>
      <c r="J125" s="3">
        <v>29.24</v>
      </c>
      <c r="K125" s="3">
        <v>1.1100000000000001</v>
      </c>
      <c r="L125" s="6">
        <v>25.8</v>
      </c>
      <c r="M125" s="3">
        <v>1</v>
      </c>
      <c r="N125" s="1">
        <v>374</v>
      </c>
      <c r="O125" s="1">
        <v>892</v>
      </c>
      <c r="P125" s="1">
        <v>0</v>
      </c>
      <c r="Q125" s="1">
        <v>882</v>
      </c>
      <c r="R125" s="1">
        <v>10</v>
      </c>
      <c r="S125" s="1">
        <v>1</v>
      </c>
      <c r="T125" s="1">
        <v>0</v>
      </c>
      <c r="U125" s="1">
        <v>0</v>
      </c>
      <c r="V125" s="1">
        <f t="shared" si="24"/>
        <v>0</v>
      </c>
      <c r="W125" s="1">
        <f t="shared" si="16"/>
        <v>0</v>
      </c>
      <c r="X125" s="1">
        <f t="shared" si="17"/>
        <v>0</v>
      </c>
      <c r="Y125" s="1">
        <f t="shared" si="18"/>
        <v>0</v>
      </c>
      <c r="Z125" s="1">
        <f t="shared" si="25"/>
        <v>0</v>
      </c>
      <c r="AA125" s="3">
        <f t="shared" si="14"/>
        <v>0.27750000000000002</v>
      </c>
      <c r="AB125" s="13">
        <f t="shared" si="15"/>
        <v>1.7866526537046769E-2</v>
      </c>
      <c r="AC125" s="13">
        <f t="shared" si="19"/>
        <v>9.5149999999999998E-2</v>
      </c>
      <c r="AD125" s="13">
        <f t="shared" si="20"/>
        <v>5.0000000000000002E-5</v>
      </c>
      <c r="AE125" s="13">
        <f t="shared" si="21"/>
        <v>9.3399999999999997E-2</v>
      </c>
      <c r="AF125" s="13">
        <f t="shared" si="22"/>
        <v>1.6999999999999999E-3</v>
      </c>
      <c r="AG125" s="13">
        <f t="shared" si="23"/>
        <v>0</v>
      </c>
    </row>
    <row r="126" spans="2:33" x14ac:dyDescent="0.3">
      <c r="B126" s="1">
        <f t="shared" si="13"/>
        <v>1903</v>
      </c>
      <c r="C126" s="10">
        <v>119</v>
      </c>
      <c r="D126" s="1">
        <v>18097</v>
      </c>
      <c r="E126" s="1">
        <v>1</v>
      </c>
      <c r="F126" s="1">
        <v>0</v>
      </c>
      <c r="G126" s="1">
        <v>1868</v>
      </c>
      <c r="H126" s="1">
        <v>0</v>
      </c>
      <c r="I126" s="1">
        <v>34</v>
      </c>
      <c r="J126" s="3">
        <v>29.24</v>
      </c>
      <c r="K126" s="3">
        <v>1.1100000000000001</v>
      </c>
      <c r="L126" s="6">
        <v>25.8</v>
      </c>
      <c r="M126" s="3">
        <v>1</v>
      </c>
      <c r="N126" s="1">
        <v>374</v>
      </c>
      <c r="O126" s="1">
        <v>892</v>
      </c>
      <c r="P126" s="1">
        <v>0</v>
      </c>
      <c r="Q126" s="1">
        <v>882</v>
      </c>
      <c r="R126" s="1">
        <v>10</v>
      </c>
      <c r="S126" s="1">
        <v>1</v>
      </c>
      <c r="T126" s="1">
        <v>0</v>
      </c>
      <c r="U126" s="1">
        <v>0</v>
      </c>
      <c r="V126" s="1">
        <f t="shared" si="24"/>
        <v>0</v>
      </c>
      <c r="W126" s="1">
        <f t="shared" si="16"/>
        <v>0</v>
      </c>
      <c r="X126" s="1">
        <f t="shared" si="17"/>
        <v>0</v>
      </c>
      <c r="Y126" s="1">
        <f t="shared" si="18"/>
        <v>0</v>
      </c>
      <c r="Z126" s="1">
        <f t="shared" si="25"/>
        <v>0</v>
      </c>
      <c r="AA126" s="3">
        <f t="shared" si="14"/>
        <v>0.27750000000000002</v>
      </c>
      <c r="AB126" s="13">
        <f t="shared" si="15"/>
        <v>1.7866526537046769E-2</v>
      </c>
      <c r="AC126" s="13">
        <f t="shared" si="19"/>
        <v>9.5149999999999998E-2</v>
      </c>
      <c r="AD126" s="13">
        <f t="shared" si="20"/>
        <v>5.0000000000000002E-5</v>
      </c>
      <c r="AE126" s="13">
        <f t="shared" si="21"/>
        <v>9.3399999999999997E-2</v>
      </c>
      <c r="AF126" s="13">
        <f t="shared" si="22"/>
        <v>1.6999999999999999E-3</v>
      </c>
      <c r="AG126" s="13">
        <f t="shared" si="23"/>
        <v>0</v>
      </c>
    </row>
    <row r="127" spans="2:33" x14ac:dyDescent="0.3">
      <c r="B127" s="1">
        <f t="shared" si="13"/>
        <v>1903</v>
      </c>
      <c r="C127" s="10">
        <v>120</v>
      </c>
      <c r="D127" s="1">
        <v>18097</v>
      </c>
      <c r="E127" s="1">
        <v>1</v>
      </c>
      <c r="F127" s="1">
        <v>0</v>
      </c>
      <c r="G127" s="1">
        <v>1868</v>
      </c>
      <c r="H127" s="1">
        <v>0</v>
      </c>
      <c r="I127" s="1">
        <v>34</v>
      </c>
      <c r="J127" s="3">
        <v>29.24</v>
      </c>
      <c r="K127" s="3">
        <v>1.1100000000000001</v>
      </c>
      <c r="L127" s="6">
        <v>25.8</v>
      </c>
      <c r="M127" s="3">
        <v>1</v>
      </c>
      <c r="N127" s="1">
        <v>374</v>
      </c>
      <c r="O127" s="1">
        <v>892</v>
      </c>
      <c r="P127" s="1">
        <v>0</v>
      </c>
      <c r="Q127" s="1">
        <v>882</v>
      </c>
      <c r="R127" s="1">
        <v>10</v>
      </c>
      <c r="S127" s="1">
        <v>1</v>
      </c>
      <c r="T127" s="1">
        <v>0</v>
      </c>
      <c r="U127" s="1">
        <v>0</v>
      </c>
      <c r="V127" s="1">
        <f t="shared" si="24"/>
        <v>0</v>
      </c>
      <c r="W127" s="1">
        <f t="shared" si="16"/>
        <v>0</v>
      </c>
      <c r="X127" s="1">
        <f t="shared" si="17"/>
        <v>0</v>
      </c>
      <c r="Y127" s="1">
        <f t="shared" si="18"/>
        <v>0</v>
      </c>
      <c r="Z127" s="1">
        <f t="shared" si="25"/>
        <v>0</v>
      </c>
      <c r="AA127" s="3">
        <f t="shared" si="14"/>
        <v>0.27750000000000002</v>
      </c>
      <c r="AB127" s="13">
        <f t="shared" si="15"/>
        <v>1.7866526537046769E-2</v>
      </c>
      <c r="AC127" s="13">
        <f t="shared" si="19"/>
        <v>9.5149999999999998E-2</v>
      </c>
      <c r="AD127" s="13">
        <f t="shared" si="20"/>
        <v>5.0000000000000002E-5</v>
      </c>
      <c r="AE127" s="13">
        <f t="shared" si="21"/>
        <v>9.3399999999999997E-2</v>
      </c>
      <c r="AF127" s="13">
        <f t="shared" si="22"/>
        <v>1.6999999999999999E-3</v>
      </c>
      <c r="AG127" s="13">
        <f t="shared" si="23"/>
        <v>0</v>
      </c>
    </row>
    <row r="128" spans="2:33" x14ac:dyDescent="0.3">
      <c r="B128" s="1">
        <f t="shared" si="13"/>
        <v>1903</v>
      </c>
      <c r="C128" s="10">
        <v>121</v>
      </c>
      <c r="D128" s="1">
        <v>18097</v>
      </c>
      <c r="E128" s="1">
        <v>1</v>
      </c>
      <c r="F128" s="1">
        <v>0</v>
      </c>
      <c r="G128" s="1">
        <v>1868</v>
      </c>
      <c r="H128" s="1">
        <v>0</v>
      </c>
      <c r="I128" s="1">
        <v>34</v>
      </c>
      <c r="J128" s="3">
        <v>29.24</v>
      </c>
      <c r="K128" s="3">
        <v>1.1100000000000001</v>
      </c>
      <c r="L128" s="6">
        <v>25.8</v>
      </c>
      <c r="M128" s="3">
        <v>1</v>
      </c>
      <c r="N128" s="1">
        <v>374</v>
      </c>
      <c r="O128" s="1">
        <v>892</v>
      </c>
      <c r="P128" s="1">
        <v>0</v>
      </c>
      <c r="Q128" s="1">
        <v>882</v>
      </c>
      <c r="R128" s="1">
        <v>10</v>
      </c>
      <c r="S128" s="1">
        <v>1</v>
      </c>
      <c r="T128" s="1">
        <v>0</v>
      </c>
      <c r="U128" s="1">
        <v>0</v>
      </c>
      <c r="V128" s="1">
        <f t="shared" si="24"/>
        <v>0</v>
      </c>
      <c r="W128" s="1">
        <f t="shared" si="16"/>
        <v>0</v>
      </c>
      <c r="X128" s="1">
        <f t="shared" si="17"/>
        <v>0</v>
      </c>
      <c r="Y128" s="1">
        <f t="shared" si="18"/>
        <v>0</v>
      </c>
      <c r="Z128" s="1">
        <f t="shared" si="25"/>
        <v>0</v>
      </c>
      <c r="AA128" s="3">
        <f t="shared" si="14"/>
        <v>0.27750000000000002</v>
      </c>
      <c r="AB128" s="13">
        <f t="shared" si="15"/>
        <v>1.7866526537046769E-2</v>
      </c>
      <c r="AC128" s="13">
        <f t="shared" si="19"/>
        <v>9.5149999999999998E-2</v>
      </c>
      <c r="AD128" s="13">
        <f t="shared" si="20"/>
        <v>5.0000000000000002E-5</v>
      </c>
      <c r="AE128" s="13">
        <f t="shared" si="21"/>
        <v>9.3399999999999997E-2</v>
      </c>
      <c r="AF128" s="13">
        <f t="shared" si="22"/>
        <v>1.6999999999999999E-3</v>
      </c>
      <c r="AG128" s="13">
        <f t="shared" si="23"/>
        <v>0</v>
      </c>
    </row>
    <row r="129" spans="2:33" x14ac:dyDescent="0.3">
      <c r="B129" s="1">
        <f t="shared" si="13"/>
        <v>1903</v>
      </c>
      <c r="C129" s="10">
        <v>122</v>
      </c>
      <c r="D129" s="1">
        <v>18097</v>
      </c>
      <c r="E129" s="1">
        <v>1</v>
      </c>
      <c r="F129" s="1">
        <v>0</v>
      </c>
      <c r="G129" s="1">
        <v>1868</v>
      </c>
      <c r="H129" s="1">
        <v>0</v>
      </c>
      <c r="I129" s="1">
        <v>34</v>
      </c>
      <c r="J129" s="3">
        <v>29.24</v>
      </c>
      <c r="K129" s="3">
        <v>1.1100000000000001</v>
      </c>
      <c r="L129" s="6">
        <v>25.8</v>
      </c>
      <c r="M129" s="3">
        <v>1</v>
      </c>
      <c r="N129" s="1">
        <v>374</v>
      </c>
      <c r="O129" s="1">
        <v>892</v>
      </c>
      <c r="P129" s="1">
        <v>0</v>
      </c>
      <c r="Q129" s="1">
        <v>882</v>
      </c>
      <c r="R129" s="1">
        <v>10</v>
      </c>
      <c r="S129" s="1">
        <v>1</v>
      </c>
      <c r="T129" s="1">
        <v>0</v>
      </c>
      <c r="U129" s="1">
        <v>0</v>
      </c>
      <c r="V129" s="1">
        <f t="shared" si="24"/>
        <v>0</v>
      </c>
      <c r="W129" s="1">
        <f t="shared" si="16"/>
        <v>0</v>
      </c>
      <c r="X129" s="1">
        <f t="shared" si="17"/>
        <v>0</v>
      </c>
      <c r="Y129" s="1">
        <f t="shared" si="18"/>
        <v>0</v>
      </c>
      <c r="Z129" s="1">
        <f t="shared" si="25"/>
        <v>0</v>
      </c>
      <c r="AA129" s="3">
        <f t="shared" si="14"/>
        <v>0.27750000000000002</v>
      </c>
      <c r="AB129" s="13">
        <f t="shared" si="15"/>
        <v>1.7866526537046769E-2</v>
      </c>
      <c r="AC129" s="13">
        <f t="shared" si="19"/>
        <v>9.5149999999999998E-2</v>
      </c>
      <c r="AD129" s="13">
        <f t="shared" si="20"/>
        <v>5.0000000000000002E-5</v>
      </c>
      <c r="AE129" s="13">
        <f t="shared" si="21"/>
        <v>9.3399999999999997E-2</v>
      </c>
      <c r="AF129" s="13">
        <f t="shared" si="22"/>
        <v>1.6999999999999999E-3</v>
      </c>
      <c r="AG129" s="13">
        <f t="shared" si="23"/>
        <v>0</v>
      </c>
    </row>
    <row r="130" spans="2:33" x14ac:dyDescent="0.3">
      <c r="B130" s="1">
        <f t="shared" si="13"/>
        <v>1903</v>
      </c>
      <c r="C130" s="10">
        <v>123</v>
      </c>
      <c r="D130" s="1">
        <v>18097</v>
      </c>
      <c r="E130" s="1">
        <v>1</v>
      </c>
      <c r="F130" s="1">
        <v>0</v>
      </c>
      <c r="G130" s="1">
        <v>1868</v>
      </c>
      <c r="H130" s="1">
        <v>0</v>
      </c>
      <c r="I130" s="1">
        <v>34</v>
      </c>
      <c r="J130" s="3">
        <v>29.24</v>
      </c>
      <c r="K130" s="3">
        <v>1.1100000000000001</v>
      </c>
      <c r="L130" s="6">
        <v>25.8</v>
      </c>
      <c r="M130" s="3">
        <v>1</v>
      </c>
      <c r="N130" s="1">
        <v>374</v>
      </c>
      <c r="O130" s="1">
        <v>892</v>
      </c>
      <c r="P130" s="1">
        <v>0</v>
      </c>
      <c r="Q130" s="1">
        <v>882</v>
      </c>
      <c r="R130" s="1">
        <v>10</v>
      </c>
      <c r="S130" s="1">
        <v>1</v>
      </c>
      <c r="T130" s="1">
        <v>0</v>
      </c>
      <c r="U130" s="1">
        <v>0</v>
      </c>
      <c r="V130" s="1">
        <f t="shared" si="24"/>
        <v>0</v>
      </c>
      <c r="W130" s="1">
        <f t="shared" si="16"/>
        <v>0</v>
      </c>
      <c r="X130" s="1">
        <f t="shared" si="17"/>
        <v>0</v>
      </c>
      <c r="Y130" s="1">
        <f t="shared" si="18"/>
        <v>0</v>
      </c>
      <c r="Z130" s="1">
        <f t="shared" si="25"/>
        <v>0</v>
      </c>
      <c r="AA130" s="3">
        <f t="shared" si="14"/>
        <v>0.27750000000000002</v>
      </c>
      <c r="AB130" s="13">
        <f t="shared" si="15"/>
        <v>1.7866526537046769E-2</v>
      </c>
      <c r="AC130" s="13">
        <f t="shared" si="19"/>
        <v>9.5149999999999998E-2</v>
      </c>
      <c r="AD130" s="13">
        <f t="shared" si="20"/>
        <v>5.0000000000000002E-5</v>
      </c>
      <c r="AE130" s="13">
        <f t="shared" si="21"/>
        <v>9.3399999999999997E-2</v>
      </c>
      <c r="AF130" s="13">
        <f t="shared" si="22"/>
        <v>1.6999999999999999E-3</v>
      </c>
      <c r="AG130" s="13">
        <f t="shared" si="23"/>
        <v>0</v>
      </c>
    </row>
    <row r="131" spans="2:33" x14ac:dyDescent="0.3">
      <c r="B131" s="1">
        <f t="shared" si="13"/>
        <v>1903</v>
      </c>
      <c r="C131" s="10">
        <v>124</v>
      </c>
      <c r="D131" s="1">
        <v>18097</v>
      </c>
      <c r="E131" s="1">
        <v>1</v>
      </c>
      <c r="F131" s="1">
        <v>0</v>
      </c>
      <c r="G131" s="1">
        <v>1868</v>
      </c>
      <c r="H131" s="1">
        <v>0</v>
      </c>
      <c r="I131" s="1">
        <v>34</v>
      </c>
      <c r="J131" s="3">
        <v>29.24</v>
      </c>
      <c r="K131" s="3">
        <v>1.1100000000000001</v>
      </c>
      <c r="L131" s="6">
        <v>25.8</v>
      </c>
      <c r="M131" s="3">
        <v>1</v>
      </c>
      <c r="N131" s="1">
        <v>374</v>
      </c>
      <c r="O131" s="1">
        <v>892</v>
      </c>
      <c r="P131" s="1">
        <v>0</v>
      </c>
      <c r="Q131" s="1">
        <v>882</v>
      </c>
      <c r="R131" s="1">
        <v>10</v>
      </c>
      <c r="S131" s="1">
        <v>1</v>
      </c>
      <c r="T131" s="1">
        <v>0</v>
      </c>
      <c r="U131" s="1">
        <v>0</v>
      </c>
      <c r="V131" s="1">
        <f t="shared" si="24"/>
        <v>0</v>
      </c>
      <c r="W131" s="1">
        <f t="shared" si="16"/>
        <v>0</v>
      </c>
      <c r="X131" s="1">
        <f t="shared" si="17"/>
        <v>0</v>
      </c>
      <c r="Y131" s="1">
        <f t="shared" si="18"/>
        <v>0</v>
      </c>
      <c r="Z131" s="1">
        <f t="shared" si="25"/>
        <v>0</v>
      </c>
      <c r="AA131" s="3">
        <f t="shared" si="14"/>
        <v>0.27750000000000002</v>
      </c>
      <c r="AB131" s="13">
        <f t="shared" si="15"/>
        <v>1.7866526537046769E-2</v>
      </c>
      <c r="AC131" s="13">
        <f t="shared" si="19"/>
        <v>9.5149999999999998E-2</v>
      </c>
      <c r="AD131" s="13">
        <f t="shared" si="20"/>
        <v>5.0000000000000002E-5</v>
      </c>
      <c r="AE131" s="13">
        <f t="shared" si="21"/>
        <v>9.3399999999999997E-2</v>
      </c>
      <c r="AF131" s="13">
        <f t="shared" si="22"/>
        <v>1.6999999999999999E-3</v>
      </c>
      <c r="AG131" s="13">
        <f t="shared" si="23"/>
        <v>0</v>
      </c>
    </row>
    <row r="132" spans="2:33" x14ac:dyDescent="0.3">
      <c r="B132" s="1">
        <f t="shared" si="13"/>
        <v>1903</v>
      </c>
      <c r="C132" s="10">
        <v>125</v>
      </c>
      <c r="D132" s="1">
        <v>18097</v>
      </c>
      <c r="E132" s="1">
        <v>1</v>
      </c>
      <c r="F132" s="1">
        <v>0</v>
      </c>
      <c r="G132" s="1">
        <v>1868</v>
      </c>
      <c r="H132" s="1">
        <v>0</v>
      </c>
      <c r="I132" s="1">
        <v>34</v>
      </c>
      <c r="J132" s="3">
        <v>29.24</v>
      </c>
      <c r="K132" s="3">
        <v>1.1100000000000001</v>
      </c>
      <c r="L132" s="6">
        <v>25.8</v>
      </c>
      <c r="M132" s="3">
        <v>1</v>
      </c>
      <c r="N132" s="1">
        <v>374</v>
      </c>
      <c r="O132" s="1">
        <v>892</v>
      </c>
      <c r="P132" s="1">
        <v>0</v>
      </c>
      <c r="Q132" s="1">
        <v>882</v>
      </c>
      <c r="R132" s="1">
        <v>10</v>
      </c>
      <c r="S132" s="1">
        <v>1</v>
      </c>
      <c r="T132" s="1">
        <v>0</v>
      </c>
      <c r="U132" s="1">
        <v>0</v>
      </c>
      <c r="V132" s="1">
        <f t="shared" si="24"/>
        <v>0</v>
      </c>
      <c r="W132" s="1">
        <f t="shared" si="16"/>
        <v>0</v>
      </c>
      <c r="X132" s="1">
        <f t="shared" si="17"/>
        <v>0</v>
      </c>
      <c r="Y132" s="1">
        <f t="shared" si="18"/>
        <v>0</v>
      </c>
      <c r="Z132" s="1">
        <f t="shared" si="25"/>
        <v>0</v>
      </c>
      <c r="AA132" s="3">
        <f t="shared" si="14"/>
        <v>0.27750000000000002</v>
      </c>
      <c r="AB132" s="13">
        <f t="shared" si="15"/>
        <v>1.7866526537046769E-2</v>
      </c>
      <c r="AC132" s="13">
        <f t="shared" si="19"/>
        <v>9.5149999999999998E-2</v>
      </c>
      <c r="AD132" s="13">
        <f t="shared" si="20"/>
        <v>5.0000000000000002E-5</v>
      </c>
      <c r="AE132" s="13">
        <f t="shared" si="21"/>
        <v>9.3399999999999997E-2</v>
      </c>
      <c r="AF132" s="13">
        <f t="shared" si="22"/>
        <v>1.6999999999999999E-3</v>
      </c>
      <c r="AG132" s="13">
        <f t="shared" si="23"/>
        <v>0</v>
      </c>
    </row>
    <row r="133" spans="2:33" x14ac:dyDescent="0.3">
      <c r="B133" s="1">
        <f t="shared" si="13"/>
        <v>1903</v>
      </c>
      <c r="C133" s="10">
        <v>126</v>
      </c>
      <c r="D133" s="1">
        <v>18097</v>
      </c>
      <c r="E133" s="1">
        <v>0</v>
      </c>
      <c r="F133" s="1">
        <v>0</v>
      </c>
      <c r="G133" s="1">
        <v>1869</v>
      </c>
      <c r="H133" s="1">
        <v>0</v>
      </c>
      <c r="I133" s="1">
        <v>34</v>
      </c>
      <c r="J133" s="3">
        <v>29.24</v>
      </c>
      <c r="K133" s="3">
        <v>1.1100000000000001</v>
      </c>
      <c r="L133" s="6">
        <v>25.8</v>
      </c>
      <c r="M133" s="3">
        <v>1</v>
      </c>
      <c r="N133" s="1">
        <v>374</v>
      </c>
      <c r="O133" s="1">
        <v>892</v>
      </c>
      <c r="P133" s="1">
        <v>0</v>
      </c>
      <c r="Q133" s="1">
        <v>882</v>
      </c>
      <c r="R133" s="1">
        <v>10</v>
      </c>
      <c r="S133" s="1">
        <v>0</v>
      </c>
      <c r="T133" s="1">
        <v>0</v>
      </c>
      <c r="U133" s="1">
        <v>0</v>
      </c>
      <c r="V133" s="1">
        <f t="shared" si="24"/>
        <v>-1</v>
      </c>
      <c r="W133" s="1">
        <f t="shared" si="16"/>
        <v>1</v>
      </c>
      <c r="X133" s="1">
        <f t="shared" si="17"/>
        <v>0</v>
      </c>
      <c r="Y133" s="1">
        <f t="shared" si="18"/>
        <v>0</v>
      </c>
      <c r="Z133" s="1">
        <f t="shared" si="25"/>
        <v>0</v>
      </c>
      <c r="AA133" s="3">
        <f t="shared" si="14"/>
        <v>0.27750000000000002</v>
      </c>
      <c r="AB133" s="13">
        <f t="shared" si="15"/>
        <v>1.7866526537046769E-2</v>
      </c>
      <c r="AC133" s="13">
        <f t="shared" si="19"/>
        <v>9.5149999999999998E-2</v>
      </c>
      <c r="AD133" s="13">
        <f t="shared" si="20"/>
        <v>0</v>
      </c>
      <c r="AE133" s="13">
        <f t="shared" si="21"/>
        <v>9.3450000000000005E-2</v>
      </c>
      <c r="AF133" s="13">
        <f t="shared" si="22"/>
        <v>1.6999999999999999E-3</v>
      </c>
      <c r="AG133" s="13">
        <f t="shared" si="23"/>
        <v>0</v>
      </c>
    </row>
    <row r="134" spans="2:33" x14ac:dyDescent="0.3">
      <c r="B134" s="1" t="e">
        <f t="shared" si="13"/>
        <v>#N/A</v>
      </c>
      <c r="V134" s="1" t="str">
        <f t="shared" si="24"/>
        <v/>
      </c>
      <c r="W134" s="1" t="str">
        <f t="shared" si="16"/>
        <v/>
      </c>
      <c r="X134" s="1" t="str">
        <f t="shared" si="17"/>
        <v/>
      </c>
      <c r="Y134" s="1" t="str">
        <f t="shared" si="18"/>
        <v/>
      </c>
      <c r="Z134" s="1" t="e">
        <f t="shared" si="25"/>
        <v>#N/A</v>
      </c>
      <c r="AA134" s="3">
        <f t="shared" si="14"/>
        <v>0</v>
      </c>
      <c r="AB134" s="13" t="e">
        <f t="shared" si="15"/>
        <v>#N/A</v>
      </c>
      <c r="AC134" s="13" t="e">
        <f t="shared" si="19"/>
        <v>#N/A</v>
      </c>
      <c r="AD134" s="13" t="e">
        <f t="shared" si="20"/>
        <v>#N/A</v>
      </c>
      <c r="AE134" s="13" t="e">
        <f t="shared" si="21"/>
        <v>#N/A</v>
      </c>
      <c r="AF134" s="13" t="e">
        <f t="shared" si="22"/>
        <v>#N/A</v>
      </c>
      <c r="AG134" s="13" t="e">
        <f t="shared" si="23"/>
        <v>#N/A</v>
      </c>
    </row>
    <row r="135" spans="2:33" x14ac:dyDescent="0.3">
      <c r="B135" s="1" t="e">
        <f t="shared" si="13"/>
        <v>#N/A</v>
      </c>
      <c r="V135" s="1" t="str">
        <f t="shared" si="24"/>
        <v/>
      </c>
      <c r="W135" s="1" t="str">
        <f t="shared" si="16"/>
        <v/>
      </c>
      <c r="X135" s="1" t="str">
        <f t="shared" si="17"/>
        <v/>
      </c>
      <c r="Y135" s="1" t="str">
        <f t="shared" si="18"/>
        <v/>
      </c>
      <c r="Z135" s="1" t="e">
        <f t="shared" si="25"/>
        <v>#N/A</v>
      </c>
      <c r="AA135" s="3">
        <f t="shared" si="14"/>
        <v>0</v>
      </c>
      <c r="AB135" s="13" t="e">
        <f t="shared" si="15"/>
        <v>#N/A</v>
      </c>
      <c r="AC135" s="13" t="e">
        <f t="shared" si="19"/>
        <v>#N/A</v>
      </c>
      <c r="AD135" s="13" t="e">
        <f t="shared" si="20"/>
        <v>#N/A</v>
      </c>
      <c r="AE135" s="13" t="e">
        <f t="shared" si="21"/>
        <v>#N/A</v>
      </c>
      <c r="AF135" s="13" t="e">
        <f t="shared" si="22"/>
        <v>#N/A</v>
      </c>
      <c r="AG135" s="13" t="e">
        <f t="shared" si="23"/>
        <v>#N/A</v>
      </c>
    </row>
    <row r="136" spans="2:33" x14ac:dyDescent="0.3">
      <c r="B136" s="1" t="e">
        <f t="shared" ref="B136:B199" si="26">IF(C136="",NA(),E136+G136+H136+I136)</f>
        <v>#N/A</v>
      </c>
      <c r="V136" s="1" t="str">
        <f t="shared" si="24"/>
        <v/>
      </c>
      <c r="W136" s="1" t="str">
        <f t="shared" si="16"/>
        <v/>
      </c>
      <c r="X136" s="1" t="str">
        <f t="shared" si="17"/>
        <v/>
      </c>
      <c r="Y136" s="1" t="str">
        <f t="shared" si="18"/>
        <v/>
      </c>
      <c r="Z136" s="1" t="e">
        <f t="shared" si="25"/>
        <v>#N/A</v>
      </c>
      <c r="AA136" s="3">
        <f t="shared" ref="AA136:AA199" si="27">$B$2*K136*$B$1</f>
        <v>0</v>
      </c>
      <c r="AB136" s="13" t="e">
        <f t="shared" ref="AB136:AB199" si="28">IF(OR(ISNA(B136),B136=0),NA(),I136/B136)</f>
        <v>#N/A</v>
      </c>
      <c r="AC136" s="13" t="e">
        <f t="shared" si="19"/>
        <v>#N/A</v>
      </c>
      <c r="AD136" s="13" t="e">
        <f t="shared" si="20"/>
        <v>#N/A</v>
      </c>
      <c r="AE136" s="13" t="e">
        <f t="shared" si="21"/>
        <v>#N/A</v>
      </c>
      <c r="AF136" s="13" t="e">
        <f t="shared" si="22"/>
        <v>#N/A</v>
      </c>
      <c r="AG136" s="13" t="e">
        <f t="shared" si="23"/>
        <v>#N/A</v>
      </c>
    </row>
    <row r="137" spans="2:33" x14ac:dyDescent="0.3">
      <c r="B137" s="1" t="e">
        <f t="shared" si="26"/>
        <v>#N/A</v>
      </c>
      <c r="V137" s="1" t="str">
        <f t="shared" si="24"/>
        <v/>
      </c>
      <c r="W137" s="1" t="str">
        <f t="shared" ref="W137:W200" si="29">IF($C137="","",G137-G136)</f>
        <v/>
      </c>
      <c r="X137" s="1" t="str">
        <f t="shared" ref="X137:X200" si="30">IF($C137="","",H137-H136)</f>
        <v/>
      </c>
      <c r="Y137" s="1" t="str">
        <f t="shared" ref="Y137:Y200" si="31">IF($C137="","",I137-I136)</f>
        <v/>
      </c>
      <c r="Z137" s="1" t="e">
        <f t="shared" si="25"/>
        <v>#N/A</v>
      </c>
      <c r="AA137" s="3">
        <f t="shared" si="27"/>
        <v>0</v>
      </c>
      <c r="AB137" s="13" t="e">
        <f t="shared" si="28"/>
        <v>#N/A</v>
      </c>
      <c r="AC137" s="13" t="e">
        <f t="shared" ref="AC137:AC200" si="32">IF(OR(ISNA(B137),B137=0),NA(),B137/$B$5)</f>
        <v>#N/A</v>
      </c>
      <c r="AD137" s="13" t="e">
        <f t="shared" ref="AD137:AD200" si="33">IF(OR(ISNA(B137),B137=0),NA(),E137/$B$5)</f>
        <v>#N/A</v>
      </c>
      <c r="AE137" s="13" t="e">
        <f t="shared" ref="AE137:AE200" si="34">IF(OR(ISNA(B137),B137=0),NA(),G137/$B$5)</f>
        <v>#N/A</v>
      </c>
      <c r="AF137" s="13" t="e">
        <f t="shared" ref="AF137:AF200" si="35">IF(OR(ISNA(B137),B137=0),NA(),I137/$B$5)</f>
        <v>#N/A</v>
      </c>
      <c r="AG137" s="13" t="e">
        <f t="shared" ref="AG137:AG200" si="36">+IF(OR(ISNA(B137),B137=0),NA(),Z137/$B$5)</f>
        <v>#N/A</v>
      </c>
    </row>
    <row r="138" spans="2:33" x14ac:dyDescent="0.3">
      <c r="B138" s="1" t="e">
        <f t="shared" si="26"/>
        <v>#N/A</v>
      </c>
      <c r="V138" s="1" t="str">
        <f t="shared" ref="V138:V201" si="37">IF($C138="","",E138-E137)</f>
        <v/>
      </c>
      <c r="W138" s="1" t="str">
        <f t="shared" si="29"/>
        <v/>
      </c>
      <c r="X138" s="1" t="str">
        <f t="shared" si="30"/>
        <v/>
      </c>
      <c r="Y138" s="1" t="str">
        <f t="shared" si="31"/>
        <v/>
      </c>
      <c r="Z138" s="1" t="e">
        <f t="shared" ref="Z138:Z201" si="38">IF(OR($C138="",ISNA($C138)),NA(),V138+W138+X138+Y138)</f>
        <v>#N/A</v>
      </c>
      <c r="AA138" s="3">
        <f t="shared" si="27"/>
        <v>0</v>
      </c>
      <c r="AB138" s="13" t="e">
        <f t="shared" si="28"/>
        <v>#N/A</v>
      </c>
      <c r="AC138" s="13" t="e">
        <f t="shared" si="32"/>
        <v>#N/A</v>
      </c>
      <c r="AD138" s="13" t="e">
        <f t="shared" si="33"/>
        <v>#N/A</v>
      </c>
      <c r="AE138" s="13" t="e">
        <f t="shared" si="34"/>
        <v>#N/A</v>
      </c>
      <c r="AF138" s="13" t="e">
        <f t="shared" si="35"/>
        <v>#N/A</v>
      </c>
      <c r="AG138" s="13" t="e">
        <f t="shared" si="36"/>
        <v>#N/A</v>
      </c>
    </row>
    <row r="139" spans="2:33" x14ac:dyDescent="0.3">
      <c r="B139" s="1" t="e">
        <f t="shared" si="26"/>
        <v>#N/A</v>
      </c>
      <c r="V139" s="1" t="str">
        <f t="shared" si="37"/>
        <v/>
      </c>
      <c r="W139" s="1" t="str">
        <f t="shared" si="29"/>
        <v/>
      </c>
      <c r="X139" s="1" t="str">
        <f t="shared" si="30"/>
        <v/>
      </c>
      <c r="Y139" s="1" t="str">
        <f t="shared" si="31"/>
        <v/>
      </c>
      <c r="Z139" s="1" t="e">
        <f t="shared" si="38"/>
        <v>#N/A</v>
      </c>
      <c r="AA139" s="3">
        <f t="shared" si="27"/>
        <v>0</v>
      </c>
      <c r="AB139" s="13" t="e">
        <f t="shared" si="28"/>
        <v>#N/A</v>
      </c>
      <c r="AC139" s="13" t="e">
        <f t="shared" si="32"/>
        <v>#N/A</v>
      </c>
      <c r="AD139" s="13" t="e">
        <f t="shared" si="33"/>
        <v>#N/A</v>
      </c>
      <c r="AE139" s="13" t="e">
        <f t="shared" si="34"/>
        <v>#N/A</v>
      </c>
      <c r="AF139" s="13" t="e">
        <f t="shared" si="35"/>
        <v>#N/A</v>
      </c>
      <c r="AG139" s="13" t="e">
        <f t="shared" si="36"/>
        <v>#N/A</v>
      </c>
    </row>
    <row r="140" spans="2:33" x14ac:dyDescent="0.3">
      <c r="B140" s="1" t="e">
        <f t="shared" si="26"/>
        <v>#N/A</v>
      </c>
      <c r="V140" s="1" t="str">
        <f t="shared" si="37"/>
        <v/>
      </c>
      <c r="W140" s="1" t="str">
        <f t="shared" si="29"/>
        <v/>
      </c>
      <c r="X140" s="1" t="str">
        <f t="shared" si="30"/>
        <v/>
      </c>
      <c r="Y140" s="1" t="str">
        <f t="shared" si="31"/>
        <v/>
      </c>
      <c r="Z140" s="1" t="e">
        <f t="shared" si="38"/>
        <v>#N/A</v>
      </c>
      <c r="AA140" s="3">
        <f t="shared" si="27"/>
        <v>0</v>
      </c>
      <c r="AB140" s="13" t="e">
        <f t="shared" si="28"/>
        <v>#N/A</v>
      </c>
      <c r="AC140" s="13" t="e">
        <f t="shared" si="32"/>
        <v>#N/A</v>
      </c>
      <c r="AD140" s="13" t="e">
        <f t="shared" si="33"/>
        <v>#N/A</v>
      </c>
      <c r="AE140" s="13" t="e">
        <f t="shared" si="34"/>
        <v>#N/A</v>
      </c>
      <c r="AF140" s="13" t="e">
        <f t="shared" si="35"/>
        <v>#N/A</v>
      </c>
      <c r="AG140" s="13" t="e">
        <f t="shared" si="36"/>
        <v>#N/A</v>
      </c>
    </row>
    <row r="141" spans="2:33" x14ac:dyDescent="0.3">
      <c r="B141" s="1" t="e">
        <f t="shared" si="26"/>
        <v>#N/A</v>
      </c>
      <c r="V141" s="1" t="str">
        <f t="shared" si="37"/>
        <v/>
      </c>
      <c r="W141" s="1" t="str">
        <f t="shared" si="29"/>
        <v/>
      </c>
      <c r="X141" s="1" t="str">
        <f t="shared" si="30"/>
        <v/>
      </c>
      <c r="Y141" s="1" t="str">
        <f t="shared" si="31"/>
        <v/>
      </c>
      <c r="Z141" s="1" t="e">
        <f t="shared" si="38"/>
        <v>#N/A</v>
      </c>
      <c r="AA141" s="3">
        <f t="shared" si="27"/>
        <v>0</v>
      </c>
      <c r="AB141" s="13" t="e">
        <f t="shared" si="28"/>
        <v>#N/A</v>
      </c>
      <c r="AC141" s="13" t="e">
        <f t="shared" si="32"/>
        <v>#N/A</v>
      </c>
      <c r="AD141" s="13" t="e">
        <f t="shared" si="33"/>
        <v>#N/A</v>
      </c>
      <c r="AE141" s="13" t="e">
        <f t="shared" si="34"/>
        <v>#N/A</v>
      </c>
      <c r="AF141" s="13" t="e">
        <f t="shared" si="35"/>
        <v>#N/A</v>
      </c>
      <c r="AG141" s="13" t="e">
        <f t="shared" si="36"/>
        <v>#N/A</v>
      </c>
    </row>
    <row r="142" spans="2:33" x14ac:dyDescent="0.3">
      <c r="B142" s="1" t="e">
        <f t="shared" si="26"/>
        <v>#N/A</v>
      </c>
      <c r="V142" s="1" t="str">
        <f t="shared" si="37"/>
        <v/>
      </c>
      <c r="W142" s="1" t="str">
        <f t="shared" si="29"/>
        <v/>
      </c>
      <c r="X142" s="1" t="str">
        <f t="shared" si="30"/>
        <v/>
      </c>
      <c r="Y142" s="1" t="str">
        <f t="shared" si="31"/>
        <v/>
      </c>
      <c r="Z142" s="1" t="e">
        <f t="shared" si="38"/>
        <v>#N/A</v>
      </c>
      <c r="AA142" s="3">
        <f t="shared" si="27"/>
        <v>0</v>
      </c>
      <c r="AB142" s="13" t="e">
        <f t="shared" si="28"/>
        <v>#N/A</v>
      </c>
      <c r="AC142" s="13" t="e">
        <f t="shared" si="32"/>
        <v>#N/A</v>
      </c>
      <c r="AD142" s="13" t="e">
        <f t="shared" si="33"/>
        <v>#N/A</v>
      </c>
      <c r="AE142" s="13" t="e">
        <f t="shared" si="34"/>
        <v>#N/A</v>
      </c>
      <c r="AF142" s="13" t="e">
        <f t="shared" si="35"/>
        <v>#N/A</v>
      </c>
      <c r="AG142" s="13" t="e">
        <f t="shared" si="36"/>
        <v>#N/A</v>
      </c>
    </row>
    <row r="143" spans="2:33" x14ac:dyDescent="0.3">
      <c r="B143" s="1" t="e">
        <f t="shared" si="26"/>
        <v>#N/A</v>
      </c>
      <c r="V143" s="1" t="str">
        <f t="shared" si="37"/>
        <v/>
      </c>
      <c r="W143" s="1" t="str">
        <f t="shared" si="29"/>
        <v/>
      </c>
      <c r="X143" s="1" t="str">
        <f t="shared" si="30"/>
        <v/>
      </c>
      <c r="Y143" s="1" t="str">
        <f t="shared" si="31"/>
        <v/>
      </c>
      <c r="Z143" s="1" t="e">
        <f t="shared" si="38"/>
        <v>#N/A</v>
      </c>
      <c r="AA143" s="3">
        <f t="shared" si="27"/>
        <v>0</v>
      </c>
      <c r="AB143" s="13" t="e">
        <f t="shared" si="28"/>
        <v>#N/A</v>
      </c>
      <c r="AC143" s="13" t="e">
        <f t="shared" si="32"/>
        <v>#N/A</v>
      </c>
      <c r="AD143" s="13" t="e">
        <f t="shared" si="33"/>
        <v>#N/A</v>
      </c>
      <c r="AE143" s="13" t="e">
        <f t="shared" si="34"/>
        <v>#N/A</v>
      </c>
      <c r="AF143" s="13" t="e">
        <f t="shared" si="35"/>
        <v>#N/A</v>
      </c>
      <c r="AG143" s="13" t="e">
        <f t="shared" si="36"/>
        <v>#N/A</v>
      </c>
    </row>
    <row r="144" spans="2:33" x14ac:dyDescent="0.3">
      <c r="B144" s="1" t="e">
        <f t="shared" si="26"/>
        <v>#N/A</v>
      </c>
      <c r="V144" s="1" t="str">
        <f t="shared" si="37"/>
        <v/>
      </c>
      <c r="W144" s="1" t="str">
        <f t="shared" si="29"/>
        <v/>
      </c>
      <c r="X144" s="1" t="str">
        <f t="shared" si="30"/>
        <v/>
      </c>
      <c r="Y144" s="1" t="str">
        <f t="shared" si="31"/>
        <v/>
      </c>
      <c r="Z144" s="1" t="e">
        <f t="shared" si="38"/>
        <v>#N/A</v>
      </c>
      <c r="AA144" s="3">
        <f t="shared" si="27"/>
        <v>0</v>
      </c>
      <c r="AB144" s="13" t="e">
        <f t="shared" si="28"/>
        <v>#N/A</v>
      </c>
      <c r="AC144" s="13" t="e">
        <f t="shared" si="32"/>
        <v>#N/A</v>
      </c>
      <c r="AD144" s="13" t="e">
        <f t="shared" si="33"/>
        <v>#N/A</v>
      </c>
      <c r="AE144" s="13" t="e">
        <f t="shared" si="34"/>
        <v>#N/A</v>
      </c>
      <c r="AF144" s="13" t="e">
        <f t="shared" si="35"/>
        <v>#N/A</v>
      </c>
      <c r="AG144" s="13" t="e">
        <f t="shared" si="36"/>
        <v>#N/A</v>
      </c>
    </row>
    <row r="145" spans="2:33" x14ac:dyDescent="0.3">
      <c r="B145" s="1" t="e">
        <f t="shared" si="26"/>
        <v>#N/A</v>
      </c>
      <c r="V145" s="1" t="str">
        <f t="shared" si="37"/>
        <v/>
      </c>
      <c r="W145" s="1" t="str">
        <f t="shared" si="29"/>
        <v/>
      </c>
      <c r="X145" s="1" t="str">
        <f t="shared" si="30"/>
        <v/>
      </c>
      <c r="Y145" s="1" t="str">
        <f t="shared" si="31"/>
        <v/>
      </c>
      <c r="Z145" s="1" t="e">
        <f t="shared" si="38"/>
        <v>#N/A</v>
      </c>
      <c r="AA145" s="3">
        <f t="shared" si="27"/>
        <v>0</v>
      </c>
      <c r="AB145" s="13" t="e">
        <f t="shared" si="28"/>
        <v>#N/A</v>
      </c>
      <c r="AC145" s="13" t="e">
        <f t="shared" si="32"/>
        <v>#N/A</v>
      </c>
      <c r="AD145" s="13" t="e">
        <f t="shared" si="33"/>
        <v>#N/A</v>
      </c>
      <c r="AE145" s="13" t="e">
        <f t="shared" si="34"/>
        <v>#N/A</v>
      </c>
      <c r="AF145" s="13" t="e">
        <f t="shared" si="35"/>
        <v>#N/A</v>
      </c>
      <c r="AG145" s="13" t="e">
        <f t="shared" si="36"/>
        <v>#N/A</v>
      </c>
    </row>
    <row r="146" spans="2:33" x14ac:dyDescent="0.3">
      <c r="B146" s="1" t="e">
        <f t="shared" si="26"/>
        <v>#N/A</v>
      </c>
      <c r="V146" s="1" t="str">
        <f t="shared" si="37"/>
        <v/>
      </c>
      <c r="W146" s="1" t="str">
        <f t="shared" si="29"/>
        <v/>
      </c>
      <c r="X146" s="1" t="str">
        <f t="shared" si="30"/>
        <v/>
      </c>
      <c r="Y146" s="1" t="str">
        <f t="shared" si="31"/>
        <v/>
      </c>
      <c r="Z146" s="1" t="e">
        <f t="shared" si="38"/>
        <v>#N/A</v>
      </c>
      <c r="AA146" s="3">
        <f t="shared" si="27"/>
        <v>0</v>
      </c>
      <c r="AB146" s="13" t="e">
        <f t="shared" si="28"/>
        <v>#N/A</v>
      </c>
      <c r="AC146" s="13" t="e">
        <f t="shared" si="32"/>
        <v>#N/A</v>
      </c>
      <c r="AD146" s="13" t="e">
        <f t="shared" si="33"/>
        <v>#N/A</v>
      </c>
      <c r="AE146" s="13" t="e">
        <f t="shared" si="34"/>
        <v>#N/A</v>
      </c>
      <c r="AF146" s="13" t="e">
        <f t="shared" si="35"/>
        <v>#N/A</v>
      </c>
      <c r="AG146" s="13" t="e">
        <f t="shared" si="36"/>
        <v>#N/A</v>
      </c>
    </row>
    <row r="147" spans="2:33" x14ac:dyDescent="0.3">
      <c r="B147" s="1" t="e">
        <f t="shared" si="26"/>
        <v>#N/A</v>
      </c>
      <c r="V147" s="1" t="str">
        <f t="shared" si="37"/>
        <v/>
      </c>
      <c r="W147" s="1" t="str">
        <f t="shared" si="29"/>
        <v/>
      </c>
      <c r="X147" s="1" t="str">
        <f t="shared" si="30"/>
        <v/>
      </c>
      <c r="Y147" s="1" t="str">
        <f t="shared" si="31"/>
        <v/>
      </c>
      <c r="Z147" s="1" t="e">
        <f t="shared" si="38"/>
        <v>#N/A</v>
      </c>
      <c r="AA147" s="3">
        <f t="shared" si="27"/>
        <v>0</v>
      </c>
      <c r="AB147" s="13" t="e">
        <f t="shared" si="28"/>
        <v>#N/A</v>
      </c>
      <c r="AC147" s="13" t="e">
        <f t="shared" si="32"/>
        <v>#N/A</v>
      </c>
      <c r="AD147" s="13" t="e">
        <f t="shared" si="33"/>
        <v>#N/A</v>
      </c>
      <c r="AE147" s="13" t="e">
        <f t="shared" si="34"/>
        <v>#N/A</v>
      </c>
      <c r="AF147" s="13" t="e">
        <f t="shared" si="35"/>
        <v>#N/A</v>
      </c>
      <c r="AG147" s="13" t="e">
        <f t="shared" si="36"/>
        <v>#N/A</v>
      </c>
    </row>
    <row r="148" spans="2:33" x14ac:dyDescent="0.3">
      <c r="B148" s="1" t="e">
        <f t="shared" si="26"/>
        <v>#N/A</v>
      </c>
      <c r="V148" s="1" t="str">
        <f t="shared" si="37"/>
        <v/>
      </c>
      <c r="W148" s="1" t="str">
        <f t="shared" si="29"/>
        <v/>
      </c>
      <c r="X148" s="1" t="str">
        <f t="shared" si="30"/>
        <v/>
      </c>
      <c r="Y148" s="1" t="str">
        <f t="shared" si="31"/>
        <v/>
      </c>
      <c r="Z148" s="1" t="e">
        <f t="shared" si="38"/>
        <v>#N/A</v>
      </c>
      <c r="AA148" s="3">
        <f t="shared" si="27"/>
        <v>0</v>
      </c>
      <c r="AB148" s="13" t="e">
        <f t="shared" si="28"/>
        <v>#N/A</v>
      </c>
      <c r="AC148" s="13" t="e">
        <f t="shared" si="32"/>
        <v>#N/A</v>
      </c>
      <c r="AD148" s="13" t="e">
        <f t="shared" si="33"/>
        <v>#N/A</v>
      </c>
      <c r="AE148" s="13" t="e">
        <f t="shared" si="34"/>
        <v>#N/A</v>
      </c>
      <c r="AF148" s="13" t="e">
        <f t="shared" si="35"/>
        <v>#N/A</v>
      </c>
      <c r="AG148" s="13" t="e">
        <f t="shared" si="36"/>
        <v>#N/A</v>
      </c>
    </row>
    <row r="149" spans="2:33" x14ac:dyDescent="0.3">
      <c r="B149" s="1" t="e">
        <f t="shared" si="26"/>
        <v>#N/A</v>
      </c>
      <c r="V149" s="1" t="str">
        <f t="shared" si="37"/>
        <v/>
      </c>
      <c r="W149" s="1" t="str">
        <f t="shared" si="29"/>
        <v/>
      </c>
      <c r="X149" s="1" t="str">
        <f t="shared" si="30"/>
        <v/>
      </c>
      <c r="Y149" s="1" t="str">
        <f t="shared" si="31"/>
        <v/>
      </c>
      <c r="Z149" s="1" t="e">
        <f t="shared" si="38"/>
        <v>#N/A</v>
      </c>
      <c r="AA149" s="3">
        <f t="shared" si="27"/>
        <v>0</v>
      </c>
      <c r="AB149" s="13" t="e">
        <f t="shared" si="28"/>
        <v>#N/A</v>
      </c>
      <c r="AC149" s="13" t="e">
        <f t="shared" si="32"/>
        <v>#N/A</v>
      </c>
      <c r="AD149" s="13" t="e">
        <f t="shared" si="33"/>
        <v>#N/A</v>
      </c>
      <c r="AE149" s="13" t="e">
        <f t="shared" si="34"/>
        <v>#N/A</v>
      </c>
      <c r="AF149" s="13" t="e">
        <f t="shared" si="35"/>
        <v>#N/A</v>
      </c>
      <c r="AG149" s="13" t="e">
        <f t="shared" si="36"/>
        <v>#N/A</v>
      </c>
    </row>
    <row r="150" spans="2:33" x14ac:dyDescent="0.3">
      <c r="B150" s="1" t="e">
        <f t="shared" si="26"/>
        <v>#N/A</v>
      </c>
      <c r="V150" s="1" t="str">
        <f t="shared" si="37"/>
        <v/>
      </c>
      <c r="W150" s="1" t="str">
        <f t="shared" si="29"/>
        <v/>
      </c>
      <c r="X150" s="1" t="str">
        <f t="shared" si="30"/>
        <v/>
      </c>
      <c r="Y150" s="1" t="str">
        <f t="shared" si="31"/>
        <v/>
      </c>
      <c r="Z150" s="1" t="e">
        <f t="shared" si="38"/>
        <v>#N/A</v>
      </c>
      <c r="AA150" s="3">
        <f t="shared" si="27"/>
        <v>0</v>
      </c>
      <c r="AB150" s="13" t="e">
        <f t="shared" si="28"/>
        <v>#N/A</v>
      </c>
      <c r="AC150" s="13" t="e">
        <f t="shared" si="32"/>
        <v>#N/A</v>
      </c>
      <c r="AD150" s="13" t="e">
        <f t="shared" si="33"/>
        <v>#N/A</v>
      </c>
      <c r="AE150" s="13" t="e">
        <f t="shared" si="34"/>
        <v>#N/A</v>
      </c>
      <c r="AF150" s="13" t="e">
        <f t="shared" si="35"/>
        <v>#N/A</v>
      </c>
      <c r="AG150" s="13" t="e">
        <f t="shared" si="36"/>
        <v>#N/A</v>
      </c>
    </row>
    <row r="151" spans="2:33" x14ac:dyDescent="0.3">
      <c r="B151" s="1" t="e">
        <f t="shared" si="26"/>
        <v>#N/A</v>
      </c>
      <c r="V151" s="1" t="str">
        <f t="shared" si="37"/>
        <v/>
      </c>
      <c r="W151" s="1" t="str">
        <f t="shared" si="29"/>
        <v/>
      </c>
      <c r="X151" s="1" t="str">
        <f t="shared" si="30"/>
        <v/>
      </c>
      <c r="Y151" s="1" t="str">
        <f t="shared" si="31"/>
        <v/>
      </c>
      <c r="Z151" s="1" t="e">
        <f t="shared" si="38"/>
        <v>#N/A</v>
      </c>
      <c r="AA151" s="3">
        <f t="shared" si="27"/>
        <v>0</v>
      </c>
      <c r="AB151" s="13" t="e">
        <f t="shared" si="28"/>
        <v>#N/A</v>
      </c>
      <c r="AC151" s="13" t="e">
        <f t="shared" si="32"/>
        <v>#N/A</v>
      </c>
      <c r="AD151" s="13" t="e">
        <f t="shared" si="33"/>
        <v>#N/A</v>
      </c>
      <c r="AE151" s="13" t="e">
        <f t="shared" si="34"/>
        <v>#N/A</v>
      </c>
      <c r="AF151" s="13" t="e">
        <f t="shared" si="35"/>
        <v>#N/A</v>
      </c>
      <c r="AG151" s="13" t="e">
        <f t="shared" si="36"/>
        <v>#N/A</v>
      </c>
    </row>
    <row r="152" spans="2:33" x14ac:dyDescent="0.3">
      <c r="B152" s="1" t="e">
        <f t="shared" si="26"/>
        <v>#N/A</v>
      </c>
      <c r="V152" s="1" t="str">
        <f t="shared" si="37"/>
        <v/>
      </c>
      <c r="W152" s="1" t="str">
        <f t="shared" si="29"/>
        <v/>
      </c>
      <c r="X152" s="1" t="str">
        <f t="shared" si="30"/>
        <v/>
      </c>
      <c r="Y152" s="1" t="str">
        <f t="shared" si="31"/>
        <v/>
      </c>
      <c r="Z152" s="1" t="e">
        <f t="shared" si="38"/>
        <v>#N/A</v>
      </c>
      <c r="AA152" s="3">
        <f t="shared" si="27"/>
        <v>0</v>
      </c>
      <c r="AB152" s="13" t="e">
        <f t="shared" si="28"/>
        <v>#N/A</v>
      </c>
      <c r="AC152" s="13" t="e">
        <f t="shared" si="32"/>
        <v>#N/A</v>
      </c>
      <c r="AD152" s="13" t="e">
        <f t="shared" si="33"/>
        <v>#N/A</v>
      </c>
      <c r="AE152" s="13" t="e">
        <f t="shared" si="34"/>
        <v>#N/A</v>
      </c>
      <c r="AF152" s="13" t="e">
        <f t="shared" si="35"/>
        <v>#N/A</v>
      </c>
      <c r="AG152" s="13" t="e">
        <f t="shared" si="36"/>
        <v>#N/A</v>
      </c>
    </row>
    <row r="153" spans="2:33" x14ac:dyDescent="0.3">
      <c r="B153" s="1" t="e">
        <f t="shared" si="26"/>
        <v>#N/A</v>
      </c>
      <c r="V153" s="1" t="str">
        <f t="shared" si="37"/>
        <v/>
      </c>
      <c r="W153" s="1" t="str">
        <f t="shared" si="29"/>
        <v/>
      </c>
      <c r="X153" s="1" t="str">
        <f t="shared" si="30"/>
        <v/>
      </c>
      <c r="Y153" s="1" t="str">
        <f t="shared" si="31"/>
        <v/>
      </c>
      <c r="Z153" s="1" t="e">
        <f t="shared" si="38"/>
        <v>#N/A</v>
      </c>
      <c r="AA153" s="3">
        <f t="shared" si="27"/>
        <v>0</v>
      </c>
      <c r="AB153" s="13" t="e">
        <f t="shared" si="28"/>
        <v>#N/A</v>
      </c>
      <c r="AC153" s="13" t="e">
        <f t="shared" si="32"/>
        <v>#N/A</v>
      </c>
      <c r="AD153" s="13" t="e">
        <f t="shared" si="33"/>
        <v>#N/A</v>
      </c>
      <c r="AE153" s="13" t="e">
        <f t="shared" si="34"/>
        <v>#N/A</v>
      </c>
      <c r="AF153" s="13" t="e">
        <f t="shared" si="35"/>
        <v>#N/A</v>
      </c>
      <c r="AG153" s="13" t="e">
        <f t="shared" si="36"/>
        <v>#N/A</v>
      </c>
    </row>
    <row r="154" spans="2:33" x14ac:dyDescent="0.3">
      <c r="B154" s="1" t="e">
        <f t="shared" si="26"/>
        <v>#N/A</v>
      </c>
      <c r="V154" s="1" t="str">
        <f t="shared" si="37"/>
        <v/>
      </c>
      <c r="W154" s="1" t="str">
        <f t="shared" si="29"/>
        <v/>
      </c>
      <c r="X154" s="1" t="str">
        <f t="shared" si="30"/>
        <v/>
      </c>
      <c r="Y154" s="1" t="str">
        <f t="shared" si="31"/>
        <v/>
      </c>
      <c r="Z154" s="1" t="e">
        <f t="shared" si="38"/>
        <v>#N/A</v>
      </c>
      <c r="AA154" s="3">
        <f t="shared" si="27"/>
        <v>0</v>
      </c>
      <c r="AB154" s="13" t="e">
        <f t="shared" si="28"/>
        <v>#N/A</v>
      </c>
      <c r="AC154" s="13" t="e">
        <f t="shared" si="32"/>
        <v>#N/A</v>
      </c>
      <c r="AD154" s="13" t="e">
        <f t="shared" si="33"/>
        <v>#N/A</v>
      </c>
      <c r="AE154" s="13" t="e">
        <f t="shared" si="34"/>
        <v>#N/A</v>
      </c>
      <c r="AF154" s="13" t="e">
        <f t="shared" si="35"/>
        <v>#N/A</v>
      </c>
      <c r="AG154" s="13" t="e">
        <f t="shared" si="36"/>
        <v>#N/A</v>
      </c>
    </row>
    <row r="155" spans="2:33" x14ac:dyDescent="0.3">
      <c r="B155" s="1" t="e">
        <f t="shared" si="26"/>
        <v>#N/A</v>
      </c>
      <c r="V155" s="1" t="str">
        <f t="shared" si="37"/>
        <v/>
      </c>
      <c r="W155" s="1" t="str">
        <f t="shared" si="29"/>
        <v/>
      </c>
      <c r="X155" s="1" t="str">
        <f t="shared" si="30"/>
        <v/>
      </c>
      <c r="Y155" s="1" t="str">
        <f t="shared" si="31"/>
        <v/>
      </c>
      <c r="Z155" s="1" t="e">
        <f t="shared" si="38"/>
        <v>#N/A</v>
      </c>
      <c r="AA155" s="3">
        <f t="shared" si="27"/>
        <v>0</v>
      </c>
      <c r="AB155" s="13" t="e">
        <f t="shared" si="28"/>
        <v>#N/A</v>
      </c>
      <c r="AC155" s="13" t="e">
        <f t="shared" si="32"/>
        <v>#N/A</v>
      </c>
      <c r="AD155" s="13" t="e">
        <f t="shared" si="33"/>
        <v>#N/A</v>
      </c>
      <c r="AE155" s="13" t="e">
        <f t="shared" si="34"/>
        <v>#N/A</v>
      </c>
      <c r="AF155" s="13" t="e">
        <f t="shared" si="35"/>
        <v>#N/A</v>
      </c>
      <c r="AG155" s="13" t="e">
        <f t="shared" si="36"/>
        <v>#N/A</v>
      </c>
    </row>
    <row r="156" spans="2:33" x14ac:dyDescent="0.3">
      <c r="B156" s="1" t="e">
        <f t="shared" si="26"/>
        <v>#N/A</v>
      </c>
      <c r="V156" s="1" t="str">
        <f t="shared" si="37"/>
        <v/>
      </c>
      <c r="W156" s="1" t="str">
        <f t="shared" si="29"/>
        <v/>
      </c>
      <c r="X156" s="1" t="str">
        <f t="shared" si="30"/>
        <v/>
      </c>
      <c r="Y156" s="1" t="str">
        <f t="shared" si="31"/>
        <v/>
      </c>
      <c r="Z156" s="1" t="e">
        <f t="shared" si="38"/>
        <v>#N/A</v>
      </c>
      <c r="AA156" s="3">
        <f t="shared" si="27"/>
        <v>0</v>
      </c>
      <c r="AB156" s="13" t="e">
        <f t="shared" si="28"/>
        <v>#N/A</v>
      </c>
      <c r="AC156" s="13" t="e">
        <f t="shared" si="32"/>
        <v>#N/A</v>
      </c>
      <c r="AD156" s="13" t="e">
        <f t="shared" si="33"/>
        <v>#N/A</v>
      </c>
      <c r="AE156" s="13" t="e">
        <f t="shared" si="34"/>
        <v>#N/A</v>
      </c>
      <c r="AF156" s="13" t="e">
        <f t="shared" si="35"/>
        <v>#N/A</v>
      </c>
      <c r="AG156" s="13" t="e">
        <f t="shared" si="36"/>
        <v>#N/A</v>
      </c>
    </row>
    <row r="157" spans="2:33" x14ac:dyDescent="0.3">
      <c r="B157" s="1" t="e">
        <f t="shared" si="26"/>
        <v>#N/A</v>
      </c>
      <c r="V157" s="1" t="str">
        <f t="shared" si="37"/>
        <v/>
      </c>
      <c r="W157" s="1" t="str">
        <f t="shared" si="29"/>
        <v/>
      </c>
      <c r="X157" s="1" t="str">
        <f t="shared" si="30"/>
        <v/>
      </c>
      <c r="Y157" s="1" t="str">
        <f t="shared" si="31"/>
        <v/>
      </c>
      <c r="Z157" s="1" t="e">
        <f t="shared" si="38"/>
        <v>#N/A</v>
      </c>
      <c r="AA157" s="3">
        <f t="shared" si="27"/>
        <v>0</v>
      </c>
      <c r="AB157" s="13" t="e">
        <f t="shared" si="28"/>
        <v>#N/A</v>
      </c>
      <c r="AC157" s="13" t="e">
        <f t="shared" si="32"/>
        <v>#N/A</v>
      </c>
      <c r="AD157" s="13" t="e">
        <f t="shared" si="33"/>
        <v>#N/A</v>
      </c>
      <c r="AE157" s="13" t="e">
        <f t="shared" si="34"/>
        <v>#N/A</v>
      </c>
      <c r="AF157" s="13" t="e">
        <f t="shared" si="35"/>
        <v>#N/A</v>
      </c>
      <c r="AG157" s="13" t="e">
        <f t="shared" si="36"/>
        <v>#N/A</v>
      </c>
    </row>
    <row r="158" spans="2:33" x14ac:dyDescent="0.3">
      <c r="B158" s="1" t="e">
        <f t="shared" si="26"/>
        <v>#N/A</v>
      </c>
      <c r="V158" s="1" t="str">
        <f t="shared" si="37"/>
        <v/>
      </c>
      <c r="W158" s="1" t="str">
        <f t="shared" si="29"/>
        <v/>
      </c>
      <c r="X158" s="1" t="str">
        <f t="shared" si="30"/>
        <v/>
      </c>
      <c r="Y158" s="1" t="str">
        <f t="shared" si="31"/>
        <v/>
      </c>
      <c r="Z158" s="1" t="e">
        <f t="shared" si="38"/>
        <v>#N/A</v>
      </c>
      <c r="AA158" s="3">
        <f t="shared" si="27"/>
        <v>0</v>
      </c>
      <c r="AB158" s="13" t="e">
        <f t="shared" si="28"/>
        <v>#N/A</v>
      </c>
      <c r="AC158" s="13" t="e">
        <f t="shared" si="32"/>
        <v>#N/A</v>
      </c>
      <c r="AD158" s="13" t="e">
        <f t="shared" si="33"/>
        <v>#N/A</v>
      </c>
      <c r="AE158" s="13" t="e">
        <f t="shared" si="34"/>
        <v>#N/A</v>
      </c>
      <c r="AF158" s="13" t="e">
        <f t="shared" si="35"/>
        <v>#N/A</v>
      </c>
      <c r="AG158" s="13" t="e">
        <f t="shared" si="36"/>
        <v>#N/A</v>
      </c>
    </row>
    <row r="159" spans="2:33" x14ac:dyDescent="0.3">
      <c r="B159" s="1" t="e">
        <f t="shared" si="26"/>
        <v>#N/A</v>
      </c>
      <c r="V159" s="1" t="str">
        <f t="shared" si="37"/>
        <v/>
      </c>
      <c r="W159" s="1" t="str">
        <f t="shared" si="29"/>
        <v/>
      </c>
      <c r="X159" s="1" t="str">
        <f t="shared" si="30"/>
        <v/>
      </c>
      <c r="Y159" s="1" t="str">
        <f t="shared" si="31"/>
        <v/>
      </c>
      <c r="Z159" s="1" t="e">
        <f t="shared" si="38"/>
        <v>#N/A</v>
      </c>
      <c r="AA159" s="3">
        <f t="shared" si="27"/>
        <v>0</v>
      </c>
      <c r="AB159" s="13" t="e">
        <f t="shared" si="28"/>
        <v>#N/A</v>
      </c>
      <c r="AC159" s="13" t="e">
        <f t="shared" si="32"/>
        <v>#N/A</v>
      </c>
      <c r="AD159" s="13" t="e">
        <f t="shared" si="33"/>
        <v>#N/A</v>
      </c>
      <c r="AE159" s="13" t="e">
        <f t="shared" si="34"/>
        <v>#N/A</v>
      </c>
      <c r="AF159" s="13" t="e">
        <f t="shared" si="35"/>
        <v>#N/A</v>
      </c>
      <c r="AG159" s="13" t="e">
        <f t="shared" si="36"/>
        <v>#N/A</v>
      </c>
    </row>
    <row r="160" spans="2:33" x14ac:dyDescent="0.3">
      <c r="B160" s="1" t="e">
        <f t="shared" si="26"/>
        <v>#N/A</v>
      </c>
      <c r="V160" s="1" t="str">
        <f t="shared" si="37"/>
        <v/>
      </c>
      <c r="W160" s="1" t="str">
        <f t="shared" si="29"/>
        <v/>
      </c>
      <c r="X160" s="1" t="str">
        <f t="shared" si="30"/>
        <v/>
      </c>
      <c r="Y160" s="1" t="str">
        <f t="shared" si="31"/>
        <v/>
      </c>
      <c r="Z160" s="1" t="e">
        <f t="shared" si="38"/>
        <v>#N/A</v>
      </c>
      <c r="AA160" s="3">
        <f t="shared" si="27"/>
        <v>0</v>
      </c>
      <c r="AB160" s="13" t="e">
        <f t="shared" si="28"/>
        <v>#N/A</v>
      </c>
      <c r="AC160" s="13" t="e">
        <f t="shared" si="32"/>
        <v>#N/A</v>
      </c>
      <c r="AD160" s="13" t="e">
        <f t="shared" si="33"/>
        <v>#N/A</v>
      </c>
      <c r="AE160" s="13" t="e">
        <f t="shared" si="34"/>
        <v>#N/A</v>
      </c>
      <c r="AF160" s="13" t="e">
        <f t="shared" si="35"/>
        <v>#N/A</v>
      </c>
      <c r="AG160" s="13" t="e">
        <f t="shared" si="36"/>
        <v>#N/A</v>
      </c>
    </row>
    <row r="161" spans="2:33" x14ac:dyDescent="0.3">
      <c r="B161" s="1" t="e">
        <f t="shared" si="26"/>
        <v>#N/A</v>
      </c>
      <c r="V161" s="1" t="str">
        <f t="shared" si="37"/>
        <v/>
      </c>
      <c r="W161" s="1" t="str">
        <f t="shared" si="29"/>
        <v/>
      </c>
      <c r="X161" s="1" t="str">
        <f t="shared" si="30"/>
        <v/>
      </c>
      <c r="Y161" s="1" t="str">
        <f t="shared" si="31"/>
        <v/>
      </c>
      <c r="Z161" s="1" t="e">
        <f t="shared" si="38"/>
        <v>#N/A</v>
      </c>
      <c r="AA161" s="3">
        <f t="shared" si="27"/>
        <v>0</v>
      </c>
      <c r="AB161" s="13" t="e">
        <f t="shared" si="28"/>
        <v>#N/A</v>
      </c>
      <c r="AC161" s="13" t="e">
        <f t="shared" si="32"/>
        <v>#N/A</v>
      </c>
      <c r="AD161" s="13" t="e">
        <f t="shared" si="33"/>
        <v>#N/A</v>
      </c>
      <c r="AE161" s="13" t="e">
        <f t="shared" si="34"/>
        <v>#N/A</v>
      </c>
      <c r="AF161" s="13" t="e">
        <f t="shared" si="35"/>
        <v>#N/A</v>
      </c>
      <c r="AG161" s="13" t="e">
        <f t="shared" si="36"/>
        <v>#N/A</v>
      </c>
    </row>
    <row r="162" spans="2:33" x14ac:dyDescent="0.3">
      <c r="B162" s="1" t="e">
        <f t="shared" si="26"/>
        <v>#N/A</v>
      </c>
      <c r="V162" s="1" t="str">
        <f t="shared" si="37"/>
        <v/>
      </c>
      <c r="W162" s="1" t="str">
        <f t="shared" si="29"/>
        <v/>
      </c>
      <c r="X162" s="1" t="str">
        <f t="shared" si="30"/>
        <v/>
      </c>
      <c r="Y162" s="1" t="str">
        <f t="shared" si="31"/>
        <v/>
      </c>
      <c r="Z162" s="1" t="e">
        <f t="shared" si="38"/>
        <v>#N/A</v>
      </c>
      <c r="AA162" s="3">
        <f t="shared" si="27"/>
        <v>0</v>
      </c>
      <c r="AB162" s="13" t="e">
        <f t="shared" si="28"/>
        <v>#N/A</v>
      </c>
      <c r="AC162" s="13" t="e">
        <f t="shared" si="32"/>
        <v>#N/A</v>
      </c>
      <c r="AD162" s="13" t="e">
        <f t="shared" si="33"/>
        <v>#N/A</v>
      </c>
      <c r="AE162" s="13" t="e">
        <f t="shared" si="34"/>
        <v>#N/A</v>
      </c>
      <c r="AF162" s="13" t="e">
        <f t="shared" si="35"/>
        <v>#N/A</v>
      </c>
      <c r="AG162" s="13" t="e">
        <f t="shared" si="36"/>
        <v>#N/A</v>
      </c>
    </row>
    <row r="163" spans="2:33" x14ac:dyDescent="0.3">
      <c r="B163" s="1" t="e">
        <f t="shared" si="26"/>
        <v>#N/A</v>
      </c>
      <c r="V163" s="1" t="str">
        <f t="shared" si="37"/>
        <v/>
      </c>
      <c r="W163" s="1" t="str">
        <f t="shared" si="29"/>
        <v/>
      </c>
      <c r="X163" s="1" t="str">
        <f t="shared" si="30"/>
        <v/>
      </c>
      <c r="Y163" s="1" t="str">
        <f t="shared" si="31"/>
        <v/>
      </c>
      <c r="Z163" s="1" t="e">
        <f t="shared" si="38"/>
        <v>#N/A</v>
      </c>
      <c r="AA163" s="3">
        <f t="shared" si="27"/>
        <v>0</v>
      </c>
      <c r="AB163" s="13" t="e">
        <f t="shared" si="28"/>
        <v>#N/A</v>
      </c>
      <c r="AC163" s="13" t="e">
        <f t="shared" si="32"/>
        <v>#N/A</v>
      </c>
      <c r="AD163" s="13" t="e">
        <f t="shared" si="33"/>
        <v>#N/A</v>
      </c>
      <c r="AE163" s="13" t="e">
        <f t="shared" si="34"/>
        <v>#N/A</v>
      </c>
      <c r="AF163" s="13" t="e">
        <f t="shared" si="35"/>
        <v>#N/A</v>
      </c>
      <c r="AG163" s="13" t="e">
        <f t="shared" si="36"/>
        <v>#N/A</v>
      </c>
    </row>
    <row r="164" spans="2:33" x14ac:dyDescent="0.3">
      <c r="B164" s="1" t="e">
        <f t="shared" si="26"/>
        <v>#N/A</v>
      </c>
      <c r="V164" s="1" t="str">
        <f t="shared" si="37"/>
        <v/>
      </c>
      <c r="W164" s="1" t="str">
        <f t="shared" si="29"/>
        <v/>
      </c>
      <c r="X164" s="1" t="str">
        <f t="shared" si="30"/>
        <v/>
      </c>
      <c r="Y164" s="1" t="str">
        <f t="shared" si="31"/>
        <v/>
      </c>
      <c r="Z164" s="1" t="e">
        <f t="shared" si="38"/>
        <v>#N/A</v>
      </c>
      <c r="AA164" s="3">
        <f t="shared" si="27"/>
        <v>0</v>
      </c>
      <c r="AB164" s="13" t="e">
        <f t="shared" si="28"/>
        <v>#N/A</v>
      </c>
      <c r="AC164" s="13" t="e">
        <f t="shared" si="32"/>
        <v>#N/A</v>
      </c>
      <c r="AD164" s="13" t="e">
        <f t="shared" si="33"/>
        <v>#N/A</v>
      </c>
      <c r="AE164" s="13" t="e">
        <f t="shared" si="34"/>
        <v>#N/A</v>
      </c>
      <c r="AF164" s="13" t="e">
        <f t="shared" si="35"/>
        <v>#N/A</v>
      </c>
      <c r="AG164" s="13" t="e">
        <f t="shared" si="36"/>
        <v>#N/A</v>
      </c>
    </row>
    <row r="165" spans="2:33" x14ac:dyDescent="0.3">
      <c r="B165" s="1" t="e">
        <f t="shared" si="26"/>
        <v>#N/A</v>
      </c>
      <c r="V165" s="1" t="str">
        <f t="shared" si="37"/>
        <v/>
      </c>
      <c r="W165" s="1" t="str">
        <f t="shared" si="29"/>
        <v/>
      </c>
      <c r="X165" s="1" t="str">
        <f t="shared" si="30"/>
        <v/>
      </c>
      <c r="Y165" s="1" t="str">
        <f t="shared" si="31"/>
        <v/>
      </c>
      <c r="Z165" s="1" t="e">
        <f t="shared" si="38"/>
        <v>#N/A</v>
      </c>
      <c r="AA165" s="3">
        <f t="shared" si="27"/>
        <v>0</v>
      </c>
      <c r="AB165" s="13" t="e">
        <f t="shared" si="28"/>
        <v>#N/A</v>
      </c>
      <c r="AC165" s="13" t="e">
        <f t="shared" si="32"/>
        <v>#N/A</v>
      </c>
      <c r="AD165" s="13" t="e">
        <f t="shared" si="33"/>
        <v>#N/A</v>
      </c>
      <c r="AE165" s="13" t="e">
        <f t="shared" si="34"/>
        <v>#N/A</v>
      </c>
      <c r="AF165" s="13" t="e">
        <f t="shared" si="35"/>
        <v>#N/A</v>
      </c>
      <c r="AG165" s="13" t="e">
        <f t="shared" si="36"/>
        <v>#N/A</v>
      </c>
    </row>
    <row r="166" spans="2:33" x14ac:dyDescent="0.3">
      <c r="B166" s="1" t="e">
        <f t="shared" si="26"/>
        <v>#N/A</v>
      </c>
      <c r="V166" s="1" t="str">
        <f t="shared" si="37"/>
        <v/>
      </c>
      <c r="W166" s="1" t="str">
        <f t="shared" si="29"/>
        <v/>
      </c>
      <c r="X166" s="1" t="str">
        <f t="shared" si="30"/>
        <v/>
      </c>
      <c r="Y166" s="1" t="str">
        <f t="shared" si="31"/>
        <v/>
      </c>
      <c r="Z166" s="1" t="e">
        <f t="shared" si="38"/>
        <v>#N/A</v>
      </c>
      <c r="AA166" s="3">
        <f t="shared" si="27"/>
        <v>0</v>
      </c>
      <c r="AB166" s="13" t="e">
        <f t="shared" si="28"/>
        <v>#N/A</v>
      </c>
      <c r="AC166" s="13" t="e">
        <f t="shared" si="32"/>
        <v>#N/A</v>
      </c>
      <c r="AD166" s="13" t="e">
        <f t="shared" si="33"/>
        <v>#N/A</v>
      </c>
      <c r="AE166" s="13" t="e">
        <f t="shared" si="34"/>
        <v>#N/A</v>
      </c>
      <c r="AF166" s="13" t="e">
        <f t="shared" si="35"/>
        <v>#N/A</v>
      </c>
      <c r="AG166" s="13" t="e">
        <f t="shared" si="36"/>
        <v>#N/A</v>
      </c>
    </row>
    <row r="167" spans="2:33" x14ac:dyDescent="0.3">
      <c r="B167" s="1" t="e">
        <f t="shared" si="26"/>
        <v>#N/A</v>
      </c>
      <c r="V167" s="1" t="str">
        <f t="shared" si="37"/>
        <v/>
      </c>
      <c r="W167" s="1" t="str">
        <f t="shared" si="29"/>
        <v/>
      </c>
      <c r="X167" s="1" t="str">
        <f t="shared" si="30"/>
        <v/>
      </c>
      <c r="Y167" s="1" t="str">
        <f t="shared" si="31"/>
        <v/>
      </c>
      <c r="Z167" s="1" t="e">
        <f t="shared" si="38"/>
        <v>#N/A</v>
      </c>
      <c r="AA167" s="3">
        <f t="shared" si="27"/>
        <v>0</v>
      </c>
      <c r="AB167" s="13" t="e">
        <f t="shared" si="28"/>
        <v>#N/A</v>
      </c>
      <c r="AC167" s="13" t="e">
        <f t="shared" si="32"/>
        <v>#N/A</v>
      </c>
      <c r="AD167" s="13" t="e">
        <f t="shared" si="33"/>
        <v>#N/A</v>
      </c>
      <c r="AE167" s="13" t="e">
        <f t="shared" si="34"/>
        <v>#N/A</v>
      </c>
      <c r="AF167" s="13" t="e">
        <f t="shared" si="35"/>
        <v>#N/A</v>
      </c>
      <c r="AG167" s="13" t="e">
        <f t="shared" si="36"/>
        <v>#N/A</v>
      </c>
    </row>
    <row r="168" spans="2:33" x14ac:dyDescent="0.3">
      <c r="B168" s="1" t="e">
        <f t="shared" si="26"/>
        <v>#N/A</v>
      </c>
      <c r="V168" s="1" t="str">
        <f t="shared" si="37"/>
        <v/>
      </c>
      <c r="W168" s="1" t="str">
        <f t="shared" si="29"/>
        <v/>
      </c>
      <c r="X168" s="1" t="str">
        <f t="shared" si="30"/>
        <v/>
      </c>
      <c r="Y168" s="1" t="str">
        <f t="shared" si="31"/>
        <v/>
      </c>
      <c r="Z168" s="1" t="e">
        <f t="shared" si="38"/>
        <v>#N/A</v>
      </c>
      <c r="AA168" s="3">
        <f t="shared" si="27"/>
        <v>0</v>
      </c>
      <c r="AB168" s="13" t="e">
        <f t="shared" si="28"/>
        <v>#N/A</v>
      </c>
      <c r="AC168" s="13" t="e">
        <f t="shared" si="32"/>
        <v>#N/A</v>
      </c>
      <c r="AD168" s="13" t="e">
        <f t="shared" si="33"/>
        <v>#N/A</v>
      </c>
      <c r="AE168" s="13" t="e">
        <f t="shared" si="34"/>
        <v>#N/A</v>
      </c>
      <c r="AF168" s="13" t="e">
        <f t="shared" si="35"/>
        <v>#N/A</v>
      </c>
      <c r="AG168" s="13" t="e">
        <f t="shared" si="36"/>
        <v>#N/A</v>
      </c>
    </row>
    <row r="169" spans="2:33" x14ac:dyDescent="0.3">
      <c r="B169" s="1" t="e">
        <f t="shared" si="26"/>
        <v>#N/A</v>
      </c>
      <c r="V169" s="1" t="str">
        <f t="shared" si="37"/>
        <v/>
      </c>
      <c r="W169" s="1" t="str">
        <f t="shared" si="29"/>
        <v/>
      </c>
      <c r="X169" s="1" t="str">
        <f t="shared" si="30"/>
        <v/>
      </c>
      <c r="Y169" s="1" t="str">
        <f t="shared" si="31"/>
        <v/>
      </c>
      <c r="Z169" s="1" t="e">
        <f t="shared" si="38"/>
        <v>#N/A</v>
      </c>
      <c r="AA169" s="3">
        <f t="shared" si="27"/>
        <v>0</v>
      </c>
      <c r="AB169" s="13" t="e">
        <f t="shared" si="28"/>
        <v>#N/A</v>
      </c>
      <c r="AC169" s="13" t="e">
        <f t="shared" si="32"/>
        <v>#N/A</v>
      </c>
      <c r="AD169" s="13" t="e">
        <f t="shared" si="33"/>
        <v>#N/A</v>
      </c>
      <c r="AE169" s="13" t="e">
        <f t="shared" si="34"/>
        <v>#N/A</v>
      </c>
      <c r="AF169" s="13" t="e">
        <f t="shared" si="35"/>
        <v>#N/A</v>
      </c>
      <c r="AG169" s="13" t="e">
        <f t="shared" si="36"/>
        <v>#N/A</v>
      </c>
    </row>
    <row r="170" spans="2:33" x14ac:dyDescent="0.3">
      <c r="B170" s="1" t="e">
        <f t="shared" si="26"/>
        <v>#N/A</v>
      </c>
      <c r="V170" s="1" t="str">
        <f t="shared" si="37"/>
        <v/>
      </c>
      <c r="W170" s="1" t="str">
        <f t="shared" si="29"/>
        <v/>
      </c>
      <c r="X170" s="1" t="str">
        <f t="shared" si="30"/>
        <v/>
      </c>
      <c r="Y170" s="1" t="str">
        <f t="shared" si="31"/>
        <v/>
      </c>
      <c r="Z170" s="1" t="e">
        <f t="shared" si="38"/>
        <v>#N/A</v>
      </c>
      <c r="AA170" s="3">
        <f t="shared" si="27"/>
        <v>0</v>
      </c>
      <c r="AB170" s="13" t="e">
        <f t="shared" si="28"/>
        <v>#N/A</v>
      </c>
      <c r="AC170" s="13" t="e">
        <f t="shared" si="32"/>
        <v>#N/A</v>
      </c>
      <c r="AD170" s="13" t="e">
        <f t="shared" si="33"/>
        <v>#N/A</v>
      </c>
      <c r="AE170" s="13" t="e">
        <f t="shared" si="34"/>
        <v>#N/A</v>
      </c>
      <c r="AF170" s="13" t="e">
        <f t="shared" si="35"/>
        <v>#N/A</v>
      </c>
      <c r="AG170" s="13" t="e">
        <f t="shared" si="36"/>
        <v>#N/A</v>
      </c>
    </row>
    <row r="171" spans="2:33" x14ac:dyDescent="0.3">
      <c r="B171" s="1" t="e">
        <f t="shared" si="26"/>
        <v>#N/A</v>
      </c>
      <c r="V171" s="1" t="str">
        <f t="shared" si="37"/>
        <v/>
      </c>
      <c r="W171" s="1" t="str">
        <f t="shared" si="29"/>
        <v/>
      </c>
      <c r="X171" s="1" t="str">
        <f t="shared" si="30"/>
        <v/>
      </c>
      <c r="Y171" s="1" t="str">
        <f t="shared" si="31"/>
        <v/>
      </c>
      <c r="Z171" s="1" t="e">
        <f t="shared" si="38"/>
        <v>#N/A</v>
      </c>
      <c r="AA171" s="3">
        <f t="shared" si="27"/>
        <v>0</v>
      </c>
      <c r="AB171" s="13" t="e">
        <f t="shared" si="28"/>
        <v>#N/A</v>
      </c>
      <c r="AC171" s="13" t="e">
        <f t="shared" si="32"/>
        <v>#N/A</v>
      </c>
      <c r="AD171" s="13" t="e">
        <f t="shared" si="33"/>
        <v>#N/A</v>
      </c>
      <c r="AE171" s="13" t="e">
        <f t="shared" si="34"/>
        <v>#N/A</v>
      </c>
      <c r="AF171" s="13" t="e">
        <f t="shared" si="35"/>
        <v>#N/A</v>
      </c>
      <c r="AG171" s="13" t="e">
        <f t="shared" si="36"/>
        <v>#N/A</v>
      </c>
    </row>
    <row r="172" spans="2:33" x14ac:dyDescent="0.3">
      <c r="B172" s="1" t="e">
        <f t="shared" si="26"/>
        <v>#N/A</v>
      </c>
      <c r="V172" s="1" t="str">
        <f t="shared" si="37"/>
        <v/>
      </c>
      <c r="W172" s="1" t="str">
        <f t="shared" si="29"/>
        <v/>
      </c>
      <c r="X172" s="1" t="str">
        <f t="shared" si="30"/>
        <v/>
      </c>
      <c r="Y172" s="1" t="str">
        <f t="shared" si="31"/>
        <v/>
      </c>
      <c r="Z172" s="1" t="e">
        <f t="shared" si="38"/>
        <v>#N/A</v>
      </c>
      <c r="AA172" s="3">
        <f t="shared" si="27"/>
        <v>0</v>
      </c>
      <c r="AB172" s="13" t="e">
        <f t="shared" si="28"/>
        <v>#N/A</v>
      </c>
      <c r="AC172" s="13" t="e">
        <f t="shared" si="32"/>
        <v>#N/A</v>
      </c>
      <c r="AD172" s="13" t="e">
        <f t="shared" si="33"/>
        <v>#N/A</v>
      </c>
      <c r="AE172" s="13" t="e">
        <f t="shared" si="34"/>
        <v>#N/A</v>
      </c>
      <c r="AF172" s="13" t="e">
        <f t="shared" si="35"/>
        <v>#N/A</v>
      </c>
      <c r="AG172" s="13" t="e">
        <f t="shared" si="36"/>
        <v>#N/A</v>
      </c>
    </row>
    <row r="173" spans="2:33" x14ac:dyDescent="0.3">
      <c r="B173" s="1" t="e">
        <f t="shared" si="26"/>
        <v>#N/A</v>
      </c>
      <c r="V173" s="1" t="str">
        <f t="shared" si="37"/>
        <v/>
      </c>
      <c r="W173" s="1" t="str">
        <f t="shared" si="29"/>
        <v/>
      </c>
      <c r="X173" s="1" t="str">
        <f t="shared" si="30"/>
        <v/>
      </c>
      <c r="Y173" s="1" t="str">
        <f t="shared" si="31"/>
        <v/>
      </c>
      <c r="Z173" s="1" t="e">
        <f t="shared" si="38"/>
        <v>#N/A</v>
      </c>
      <c r="AA173" s="3">
        <f t="shared" si="27"/>
        <v>0</v>
      </c>
      <c r="AB173" s="13" t="e">
        <f t="shared" si="28"/>
        <v>#N/A</v>
      </c>
      <c r="AC173" s="13" t="e">
        <f t="shared" si="32"/>
        <v>#N/A</v>
      </c>
      <c r="AD173" s="13" t="e">
        <f t="shared" si="33"/>
        <v>#N/A</v>
      </c>
      <c r="AE173" s="13" t="e">
        <f t="shared" si="34"/>
        <v>#N/A</v>
      </c>
      <c r="AF173" s="13" t="e">
        <f t="shared" si="35"/>
        <v>#N/A</v>
      </c>
      <c r="AG173" s="13" t="e">
        <f t="shared" si="36"/>
        <v>#N/A</v>
      </c>
    </row>
    <row r="174" spans="2:33" x14ac:dyDescent="0.3">
      <c r="B174" s="1" t="e">
        <f t="shared" si="26"/>
        <v>#N/A</v>
      </c>
      <c r="V174" s="1" t="str">
        <f t="shared" si="37"/>
        <v/>
      </c>
      <c r="W174" s="1" t="str">
        <f t="shared" si="29"/>
        <v/>
      </c>
      <c r="X174" s="1" t="str">
        <f t="shared" si="30"/>
        <v/>
      </c>
      <c r="Y174" s="1" t="str">
        <f t="shared" si="31"/>
        <v/>
      </c>
      <c r="Z174" s="1" t="e">
        <f t="shared" si="38"/>
        <v>#N/A</v>
      </c>
      <c r="AA174" s="3">
        <f t="shared" si="27"/>
        <v>0</v>
      </c>
      <c r="AB174" s="13" t="e">
        <f t="shared" si="28"/>
        <v>#N/A</v>
      </c>
      <c r="AC174" s="13" t="e">
        <f t="shared" si="32"/>
        <v>#N/A</v>
      </c>
      <c r="AD174" s="13" t="e">
        <f t="shared" si="33"/>
        <v>#N/A</v>
      </c>
      <c r="AE174" s="13" t="e">
        <f t="shared" si="34"/>
        <v>#N/A</v>
      </c>
      <c r="AF174" s="13" t="e">
        <f t="shared" si="35"/>
        <v>#N/A</v>
      </c>
      <c r="AG174" s="13" t="e">
        <f t="shared" si="36"/>
        <v>#N/A</v>
      </c>
    </row>
    <row r="175" spans="2:33" x14ac:dyDescent="0.3">
      <c r="B175" s="1" t="e">
        <f t="shared" si="26"/>
        <v>#N/A</v>
      </c>
      <c r="V175" s="1" t="str">
        <f t="shared" si="37"/>
        <v/>
      </c>
      <c r="W175" s="1" t="str">
        <f t="shared" si="29"/>
        <v/>
      </c>
      <c r="X175" s="1" t="str">
        <f t="shared" si="30"/>
        <v/>
      </c>
      <c r="Y175" s="1" t="str">
        <f t="shared" si="31"/>
        <v/>
      </c>
      <c r="Z175" s="1" t="e">
        <f t="shared" si="38"/>
        <v>#N/A</v>
      </c>
      <c r="AA175" s="3">
        <f t="shared" si="27"/>
        <v>0</v>
      </c>
      <c r="AB175" s="13" t="e">
        <f t="shared" si="28"/>
        <v>#N/A</v>
      </c>
      <c r="AC175" s="13" t="e">
        <f t="shared" si="32"/>
        <v>#N/A</v>
      </c>
      <c r="AD175" s="13" t="e">
        <f t="shared" si="33"/>
        <v>#N/A</v>
      </c>
      <c r="AE175" s="13" t="e">
        <f t="shared" si="34"/>
        <v>#N/A</v>
      </c>
      <c r="AF175" s="13" t="e">
        <f t="shared" si="35"/>
        <v>#N/A</v>
      </c>
      <c r="AG175" s="13" t="e">
        <f t="shared" si="36"/>
        <v>#N/A</v>
      </c>
    </row>
    <row r="176" spans="2:33" x14ac:dyDescent="0.3">
      <c r="B176" s="1" t="e">
        <f t="shared" si="26"/>
        <v>#N/A</v>
      </c>
      <c r="V176" s="1" t="str">
        <f t="shared" si="37"/>
        <v/>
      </c>
      <c r="W176" s="1" t="str">
        <f t="shared" si="29"/>
        <v/>
      </c>
      <c r="X176" s="1" t="str">
        <f t="shared" si="30"/>
        <v/>
      </c>
      <c r="Y176" s="1" t="str">
        <f t="shared" si="31"/>
        <v/>
      </c>
      <c r="Z176" s="1" t="e">
        <f t="shared" si="38"/>
        <v>#N/A</v>
      </c>
      <c r="AA176" s="3">
        <f t="shared" si="27"/>
        <v>0</v>
      </c>
      <c r="AB176" s="13" t="e">
        <f t="shared" si="28"/>
        <v>#N/A</v>
      </c>
      <c r="AC176" s="13" t="e">
        <f t="shared" si="32"/>
        <v>#N/A</v>
      </c>
      <c r="AD176" s="13" t="e">
        <f t="shared" si="33"/>
        <v>#N/A</v>
      </c>
      <c r="AE176" s="13" t="e">
        <f t="shared" si="34"/>
        <v>#N/A</v>
      </c>
      <c r="AF176" s="13" t="e">
        <f t="shared" si="35"/>
        <v>#N/A</v>
      </c>
      <c r="AG176" s="13" t="e">
        <f t="shared" si="36"/>
        <v>#N/A</v>
      </c>
    </row>
    <row r="177" spans="2:33" x14ac:dyDescent="0.3">
      <c r="B177" s="1" t="e">
        <f t="shared" si="26"/>
        <v>#N/A</v>
      </c>
      <c r="V177" s="1" t="str">
        <f t="shared" si="37"/>
        <v/>
      </c>
      <c r="W177" s="1" t="str">
        <f t="shared" si="29"/>
        <v/>
      </c>
      <c r="X177" s="1" t="str">
        <f t="shared" si="30"/>
        <v/>
      </c>
      <c r="Y177" s="1" t="str">
        <f t="shared" si="31"/>
        <v/>
      </c>
      <c r="Z177" s="1" t="e">
        <f t="shared" si="38"/>
        <v>#N/A</v>
      </c>
      <c r="AA177" s="3">
        <f t="shared" si="27"/>
        <v>0</v>
      </c>
      <c r="AB177" s="13" t="e">
        <f t="shared" si="28"/>
        <v>#N/A</v>
      </c>
      <c r="AC177" s="13" t="e">
        <f t="shared" si="32"/>
        <v>#N/A</v>
      </c>
      <c r="AD177" s="13" t="e">
        <f t="shared" si="33"/>
        <v>#N/A</v>
      </c>
      <c r="AE177" s="13" t="e">
        <f t="shared" si="34"/>
        <v>#N/A</v>
      </c>
      <c r="AF177" s="13" t="e">
        <f t="shared" si="35"/>
        <v>#N/A</v>
      </c>
      <c r="AG177" s="13" t="e">
        <f t="shared" si="36"/>
        <v>#N/A</v>
      </c>
    </row>
    <row r="178" spans="2:33" x14ac:dyDescent="0.3">
      <c r="B178" s="1" t="e">
        <f t="shared" si="26"/>
        <v>#N/A</v>
      </c>
      <c r="V178" s="1" t="str">
        <f t="shared" si="37"/>
        <v/>
      </c>
      <c r="W178" s="1" t="str">
        <f t="shared" si="29"/>
        <v/>
      </c>
      <c r="X178" s="1" t="str">
        <f t="shared" si="30"/>
        <v/>
      </c>
      <c r="Y178" s="1" t="str">
        <f t="shared" si="31"/>
        <v/>
      </c>
      <c r="Z178" s="1" t="e">
        <f t="shared" si="38"/>
        <v>#N/A</v>
      </c>
      <c r="AA178" s="3">
        <f t="shared" si="27"/>
        <v>0</v>
      </c>
      <c r="AB178" s="13" t="e">
        <f t="shared" si="28"/>
        <v>#N/A</v>
      </c>
      <c r="AC178" s="13" t="e">
        <f t="shared" si="32"/>
        <v>#N/A</v>
      </c>
      <c r="AD178" s="13" t="e">
        <f t="shared" si="33"/>
        <v>#N/A</v>
      </c>
      <c r="AE178" s="13" t="e">
        <f t="shared" si="34"/>
        <v>#N/A</v>
      </c>
      <c r="AF178" s="13" t="e">
        <f t="shared" si="35"/>
        <v>#N/A</v>
      </c>
      <c r="AG178" s="13" t="e">
        <f t="shared" si="36"/>
        <v>#N/A</v>
      </c>
    </row>
    <row r="179" spans="2:33" x14ac:dyDescent="0.3">
      <c r="B179" s="1" t="e">
        <f t="shared" si="26"/>
        <v>#N/A</v>
      </c>
      <c r="V179" s="1" t="str">
        <f t="shared" si="37"/>
        <v/>
      </c>
      <c r="W179" s="1" t="str">
        <f t="shared" si="29"/>
        <v/>
      </c>
      <c r="X179" s="1" t="str">
        <f t="shared" si="30"/>
        <v/>
      </c>
      <c r="Y179" s="1" t="str">
        <f t="shared" si="31"/>
        <v/>
      </c>
      <c r="Z179" s="1" t="e">
        <f t="shared" si="38"/>
        <v>#N/A</v>
      </c>
      <c r="AA179" s="3">
        <f t="shared" si="27"/>
        <v>0</v>
      </c>
      <c r="AB179" s="13" t="e">
        <f t="shared" si="28"/>
        <v>#N/A</v>
      </c>
      <c r="AC179" s="13" t="e">
        <f t="shared" si="32"/>
        <v>#N/A</v>
      </c>
      <c r="AD179" s="13" t="e">
        <f t="shared" si="33"/>
        <v>#N/A</v>
      </c>
      <c r="AE179" s="13" t="e">
        <f t="shared" si="34"/>
        <v>#N/A</v>
      </c>
      <c r="AF179" s="13" t="e">
        <f t="shared" si="35"/>
        <v>#N/A</v>
      </c>
      <c r="AG179" s="13" t="e">
        <f t="shared" si="36"/>
        <v>#N/A</v>
      </c>
    </row>
    <row r="180" spans="2:33" x14ac:dyDescent="0.3">
      <c r="B180" s="1" t="e">
        <f t="shared" si="26"/>
        <v>#N/A</v>
      </c>
      <c r="V180" s="1" t="str">
        <f t="shared" si="37"/>
        <v/>
      </c>
      <c r="W180" s="1" t="str">
        <f t="shared" si="29"/>
        <v/>
      </c>
      <c r="X180" s="1" t="str">
        <f t="shared" si="30"/>
        <v/>
      </c>
      <c r="Y180" s="1" t="str">
        <f t="shared" si="31"/>
        <v/>
      </c>
      <c r="Z180" s="1" t="e">
        <f t="shared" si="38"/>
        <v>#N/A</v>
      </c>
      <c r="AA180" s="3">
        <f t="shared" si="27"/>
        <v>0</v>
      </c>
      <c r="AB180" s="13" t="e">
        <f t="shared" si="28"/>
        <v>#N/A</v>
      </c>
      <c r="AC180" s="13" t="e">
        <f t="shared" si="32"/>
        <v>#N/A</v>
      </c>
      <c r="AD180" s="13" t="e">
        <f t="shared" si="33"/>
        <v>#N/A</v>
      </c>
      <c r="AE180" s="13" t="e">
        <f t="shared" si="34"/>
        <v>#N/A</v>
      </c>
      <c r="AF180" s="13" t="e">
        <f t="shared" si="35"/>
        <v>#N/A</v>
      </c>
      <c r="AG180" s="13" t="e">
        <f t="shared" si="36"/>
        <v>#N/A</v>
      </c>
    </row>
    <row r="181" spans="2:33" x14ac:dyDescent="0.3">
      <c r="B181" s="1" t="e">
        <f t="shared" si="26"/>
        <v>#N/A</v>
      </c>
      <c r="V181" s="1" t="str">
        <f t="shared" si="37"/>
        <v/>
      </c>
      <c r="W181" s="1" t="str">
        <f t="shared" si="29"/>
        <v/>
      </c>
      <c r="X181" s="1" t="str">
        <f t="shared" si="30"/>
        <v/>
      </c>
      <c r="Y181" s="1" t="str">
        <f t="shared" si="31"/>
        <v/>
      </c>
      <c r="Z181" s="1" t="e">
        <f t="shared" si="38"/>
        <v>#N/A</v>
      </c>
      <c r="AA181" s="3">
        <f t="shared" si="27"/>
        <v>0</v>
      </c>
      <c r="AB181" s="13" t="e">
        <f t="shared" si="28"/>
        <v>#N/A</v>
      </c>
      <c r="AC181" s="13" t="e">
        <f t="shared" si="32"/>
        <v>#N/A</v>
      </c>
      <c r="AD181" s="13" t="e">
        <f t="shared" si="33"/>
        <v>#N/A</v>
      </c>
      <c r="AE181" s="13" t="e">
        <f t="shared" si="34"/>
        <v>#N/A</v>
      </c>
      <c r="AF181" s="13" t="e">
        <f t="shared" si="35"/>
        <v>#N/A</v>
      </c>
      <c r="AG181" s="13" t="e">
        <f t="shared" si="36"/>
        <v>#N/A</v>
      </c>
    </row>
    <row r="182" spans="2:33" x14ac:dyDescent="0.3">
      <c r="B182" s="1" t="e">
        <f t="shared" si="26"/>
        <v>#N/A</v>
      </c>
      <c r="V182" s="1" t="str">
        <f t="shared" si="37"/>
        <v/>
      </c>
      <c r="W182" s="1" t="str">
        <f t="shared" si="29"/>
        <v/>
      </c>
      <c r="X182" s="1" t="str">
        <f t="shared" si="30"/>
        <v/>
      </c>
      <c r="Y182" s="1" t="str">
        <f t="shared" si="31"/>
        <v/>
      </c>
      <c r="Z182" s="1" t="e">
        <f t="shared" si="38"/>
        <v>#N/A</v>
      </c>
      <c r="AA182" s="3">
        <f t="shared" si="27"/>
        <v>0</v>
      </c>
      <c r="AB182" s="13" t="e">
        <f t="shared" si="28"/>
        <v>#N/A</v>
      </c>
      <c r="AC182" s="13" t="e">
        <f t="shared" si="32"/>
        <v>#N/A</v>
      </c>
      <c r="AD182" s="13" t="e">
        <f t="shared" si="33"/>
        <v>#N/A</v>
      </c>
      <c r="AE182" s="13" t="e">
        <f t="shared" si="34"/>
        <v>#N/A</v>
      </c>
      <c r="AF182" s="13" t="e">
        <f t="shared" si="35"/>
        <v>#N/A</v>
      </c>
      <c r="AG182" s="13" t="e">
        <f t="shared" si="36"/>
        <v>#N/A</v>
      </c>
    </row>
    <row r="183" spans="2:33" x14ac:dyDescent="0.3">
      <c r="B183" s="1" t="e">
        <f t="shared" si="26"/>
        <v>#N/A</v>
      </c>
      <c r="V183" s="1" t="str">
        <f t="shared" si="37"/>
        <v/>
      </c>
      <c r="W183" s="1" t="str">
        <f t="shared" si="29"/>
        <v/>
      </c>
      <c r="X183" s="1" t="str">
        <f t="shared" si="30"/>
        <v/>
      </c>
      <c r="Y183" s="1" t="str">
        <f t="shared" si="31"/>
        <v/>
      </c>
      <c r="Z183" s="1" t="e">
        <f t="shared" si="38"/>
        <v>#N/A</v>
      </c>
      <c r="AA183" s="3">
        <f t="shared" si="27"/>
        <v>0</v>
      </c>
      <c r="AB183" s="13" t="e">
        <f t="shared" si="28"/>
        <v>#N/A</v>
      </c>
      <c r="AC183" s="13" t="e">
        <f t="shared" si="32"/>
        <v>#N/A</v>
      </c>
      <c r="AD183" s="13" t="e">
        <f t="shared" si="33"/>
        <v>#N/A</v>
      </c>
      <c r="AE183" s="13" t="e">
        <f t="shared" si="34"/>
        <v>#N/A</v>
      </c>
      <c r="AF183" s="13" t="e">
        <f t="shared" si="35"/>
        <v>#N/A</v>
      </c>
      <c r="AG183" s="13" t="e">
        <f t="shared" si="36"/>
        <v>#N/A</v>
      </c>
    </row>
    <row r="184" spans="2:33" x14ac:dyDescent="0.3">
      <c r="B184" s="1" t="e">
        <f t="shared" si="26"/>
        <v>#N/A</v>
      </c>
      <c r="V184" s="1" t="str">
        <f t="shared" si="37"/>
        <v/>
      </c>
      <c r="W184" s="1" t="str">
        <f t="shared" si="29"/>
        <v/>
      </c>
      <c r="X184" s="1" t="str">
        <f t="shared" si="30"/>
        <v/>
      </c>
      <c r="Y184" s="1" t="str">
        <f t="shared" si="31"/>
        <v/>
      </c>
      <c r="Z184" s="1" t="e">
        <f t="shared" si="38"/>
        <v>#N/A</v>
      </c>
      <c r="AA184" s="3">
        <f t="shared" si="27"/>
        <v>0</v>
      </c>
      <c r="AB184" s="13" t="e">
        <f t="shared" si="28"/>
        <v>#N/A</v>
      </c>
      <c r="AC184" s="13" t="e">
        <f t="shared" si="32"/>
        <v>#N/A</v>
      </c>
      <c r="AD184" s="13" t="e">
        <f t="shared" si="33"/>
        <v>#N/A</v>
      </c>
      <c r="AE184" s="13" t="e">
        <f t="shared" si="34"/>
        <v>#N/A</v>
      </c>
      <c r="AF184" s="13" t="e">
        <f t="shared" si="35"/>
        <v>#N/A</v>
      </c>
      <c r="AG184" s="13" t="e">
        <f t="shared" si="36"/>
        <v>#N/A</v>
      </c>
    </row>
    <row r="185" spans="2:33" x14ac:dyDescent="0.3">
      <c r="B185" s="1" t="e">
        <f t="shared" si="26"/>
        <v>#N/A</v>
      </c>
      <c r="V185" s="1" t="str">
        <f t="shared" si="37"/>
        <v/>
      </c>
      <c r="W185" s="1" t="str">
        <f t="shared" si="29"/>
        <v/>
      </c>
      <c r="X185" s="1" t="str">
        <f t="shared" si="30"/>
        <v/>
      </c>
      <c r="Y185" s="1" t="str">
        <f t="shared" si="31"/>
        <v/>
      </c>
      <c r="Z185" s="1" t="e">
        <f t="shared" si="38"/>
        <v>#N/A</v>
      </c>
      <c r="AA185" s="3">
        <f t="shared" si="27"/>
        <v>0</v>
      </c>
      <c r="AB185" s="13" t="e">
        <f t="shared" si="28"/>
        <v>#N/A</v>
      </c>
      <c r="AC185" s="13" t="e">
        <f t="shared" si="32"/>
        <v>#N/A</v>
      </c>
      <c r="AD185" s="13" t="e">
        <f t="shared" si="33"/>
        <v>#N/A</v>
      </c>
      <c r="AE185" s="13" t="e">
        <f t="shared" si="34"/>
        <v>#N/A</v>
      </c>
      <c r="AF185" s="13" t="e">
        <f t="shared" si="35"/>
        <v>#N/A</v>
      </c>
      <c r="AG185" s="13" t="e">
        <f t="shared" si="36"/>
        <v>#N/A</v>
      </c>
    </row>
    <row r="186" spans="2:33" x14ac:dyDescent="0.3">
      <c r="B186" s="1" t="e">
        <f t="shared" si="26"/>
        <v>#N/A</v>
      </c>
      <c r="V186" s="1" t="str">
        <f t="shared" si="37"/>
        <v/>
      </c>
      <c r="W186" s="1" t="str">
        <f t="shared" si="29"/>
        <v/>
      </c>
      <c r="X186" s="1" t="str">
        <f t="shared" si="30"/>
        <v/>
      </c>
      <c r="Y186" s="1" t="str">
        <f t="shared" si="31"/>
        <v/>
      </c>
      <c r="Z186" s="1" t="e">
        <f t="shared" si="38"/>
        <v>#N/A</v>
      </c>
      <c r="AA186" s="3">
        <f t="shared" si="27"/>
        <v>0</v>
      </c>
      <c r="AB186" s="13" t="e">
        <f t="shared" si="28"/>
        <v>#N/A</v>
      </c>
      <c r="AC186" s="13" t="e">
        <f t="shared" si="32"/>
        <v>#N/A</v>
      </c>
      <c r="AD186" s="13" t="e">
        <f t="shared" si="33"/>
        <v>#N/A</v>
      </c>
      <c r="AE186" s="13" t="e">
        <f t="shared" si="34"/>
        <v>#N/A</v>
      </c>
      <c r="AF186" s="13" t="e">
        <f t="shared" si="35"/>
        <v>#N/A</v>
      </c>
      <c r="AG186" s="13" t="e">
        <f t="shared" si="36"/>
        <v>#N/A</v>
      </c>
    </row>
    <row r="187" spans="2:33" x14ac:dyDescent="0.3">
      <c r="B187" s="1" t="e">
        <f t="shared" si="26"/>
        <v>#N/A</v>
      </c>
      <c r="V187" s="1" t="str">
        <f t="shared" si="37"/>
        <v/>
      </c>
      <c r="W187" s="1" t="str">
        <f t="shared" si="29"/>
        <v/>
      </c>
      <c r="X187" s="1" t="str">
        <f t="shared" si="30"/>
        <v/>
      </c>
      <c r="Y187" s="1" t="str">
        <f t="shared" si="31"/>
        <v/>
      </c>
      <c r="Z187" s="1" t="e">
        <f t="shared" si="38"/>
        <v>#N/A</v>
      </c>
      <c r="AA187" s="3">
        <f t="shared" si="27"/>
        <v>0</v>
      </c>
      <c r="AB187" s="13" t="e">
        <f t="shared" si="28"/>
        <v>#N/A</v>
      </c>
      <c r="AC187" s="13" t="e">
        <f t="shared" si="32"/>
        <v>#N/A</v>
      </c>
      <c r="AD187" s="13" t="e">
        <f t="shared" si="33"/>
        <v>#N/A</v>
      </c>
      <c r="AE187" s="13" t="e">
        <f t="shared" si="34"/>
        <v>#N/A</v>
      </c>
      <c r="AF187" s="13" t="e">
        <f t="shared" si="35"/>
        <v>#N/A</v>
      </c>
      <c r="AG187" s="13" t="e">
        <f t="shared" si="36"/>
        <v>#N/A</v>
      </c>
    </row>
    <row r="188" spans="2:33" x14ac:dyDescent="0.3">
      <c r="B188" s="1" t="e">
        <f t="shared" si="26"/>
        <v>#N/A</v>
      </c>
      <c r="V188" s="1" t="str">
        <f t="shared" si="37"/>
        <v/>
      </c>
      <c r="W188" s="1" t="str">
        <f t="shared" si="29"/>
        <v/>
      </c>
      <c r="X188" s="1" t="str">
        <f t="shared" si="30"/>
        <v/>
      </c>
      <c r="Y188" s="1" t="str">
        <f t="shared" si="31"/>
        <v/>
      </c>
      <c r="Z188" s="1" t="e">
        <f t="shared" si="38"/>
        <v>#N/A</v>
      </c>
      <c r="AA188" s="3">
        <f t="shared" si="27"/>
        <v>0</v>
      </c>
      <c r="AB188" s="13" t="e">
        <f t="shared" si="28"/>
        <v>#N/A</v>
      </c>
      <c r="AC188" s="13" t="e">
        <f t="shared" si="32"/>
        <v>#N/A</v>
      </c>
      <c r="AD188" s="13" t="e">
        <f t="shared" si="33"/>
        <v>#N/A</v>
      </c>
      <c r="AE188" s="13" t="e">
        <f t="shared" si="34"/>
        <v>#N/A</v>
      </c>
      <c r="AF188" s="13" t="e">
        <f t="shared" si="35"/>
        <v>#N/A</v>
      </c>
      <c r="AG188" s="13" t="e">
        <f t="shared" si="36"/>
        <v>#N/A</v>
      </c>
    </row>
    <row r="189" spans="2:33" x14ac:dyDescent="0.3">
      <c r="B189" s="1" t="e">
        <f t="shared" si="26"/>
        <v>#N/A</v>
      </c>
      <c r="V189" s="1" t="str">
        <f t="shared" si="37"/>
        <v/>
      </c>
      <c r="W189" s="1" t="str">
        <f t="shared" si="29"/>
        <v/>
      </c>
      <c r="X189" s="1" t="str">
        <f t="shared" si="30"/>
        <v/>
      </c>
      <c r="Y189" s="1" t="str">
        <f t="shared" si="31"/>
        <v/>
      </c>
      <c r="Z189" s="1" t="e">
        <f t="shared" si="38"/>
        <v>#N/A</v>
      </c>
      <c r="AA189" s="3">
        <f t="shared" si="27"/>
        <v>0</v>
      </c>
      <c r="AB189" s="13" t="e">
        <f t="shared" si="28"/>
        <v>#N/A</v>
      </c>
      <c r="AC189" s="13" t="e">
        <f t="shared" si="32"/>
        <v>#N/A</v>
      </c>
      <c r="AD189" s="13" t="e">
        <f t="shared" si="33"/>
        <v>#N/A</v>
      </c>
      <c r="AE189" s="13" t="e">
        <f t="shared" si="34"/>
        <v>#N/A</v>
      </c>
      <c r="AF189" s="13" t="e">
        <f t="shared" si="35"/>
        <v>#N/A</v>
      </c>
      <c r="AG189" s="13" t="e">
        <f t="shared" si="36"/>
        <v>#N/A</v>
      </c>
    </row>
    <row r="190" spans="2:33" x14ac:dyDescent="0.3">
      <c r="B190" s="1" t="e">
        <f t="shared" si="26"/>
        <v>#N/A</v>
      </c>
      <c r="V190" s="1" t="str">
        <f t="shared" si="37"/>
        <v/>
      </c>
      <c r="W190" s="1" t="str">
        <f t="shared" si="29"/>
        <v/>
      </c>
      <c r="X190" s="1" t="str">
        <f t="shared" si="30"/>
        <v/>
      </c>
      <c r="Y190" s="1" t="str">
        <f t="shared" si="31"/>
        <v/>
      </c>
      <c r="Z190" s="1" t="e">
        <f t="shared" si="38"/>
        <v>#N/A</v>
      </c>
      <c r="AA190" s="3">
        <f t="shared" si="27"/>
        <v>0</v>
      </c>
      <c r="AB190" s="13" t="e">
        <f t="shared" si="28"/>
        <v>#N/A</v>
      </c>
      <c r="AC190" s="13" t="e">
        <f t="shared" si="32"/>
        <v>#N/A</v>
      </c>
      <c r="AD190" s="13" t="e">
        <f t="shared" si="33"/>
        <v>#N/A</v>
      </c>
      <c r="AE190" s="13" t="e">
        <f t="shared" si="34"/>
        <v>#N/A</v>
      </c>
      <c r="AF190" s="13" t="e">
        <f t="shared" si="35"/>
        <v>#N/A</v>
      </c>
      <c r="AG190" s="13" t="e">
        <f t="shared" si="36"/>
        <v>#N/A</v>
      </c>
    </row>
    <row r="191" spans="2:33" x14ac:dyDescent="0.3">
      <c r="B191" s="1" t="e">
        <f t="shared" si="26"/>
        <v>#N/A</v>
      </c>
      <c r="V191" s="1" t="str">
        <f t="shared" si="37"/>
        <v/>
      </c>
      <c r="W191" s="1" t="str">
        <f t="shared" si="29"/>
        <v/>
      </c>
      <c r="X191" s="1" t="str">
        <f t="shared" si="30"/>
        <v/>
      </c>
      <c r="Y191" s="1" t="str">
        <f t="shared" si="31"/>
        <v/>
      </c>
      <c r="Z191" s="1" t="e">
        <f t="shared" si="38"/>
        <v>#N/A</v>
      </c>
      <c r="AA191" s="3">
        <f t="shared" si="27"/>
        <v>0</v>
      </c>
      <c r="AB191" s="13" t="e">
        <f t="shared" si="28"/>
        <v>#N/A</v>
      </c>
      <c r="AC191" s="13" t="e">
        <f t="shared" si="32"/>
        <v>#N/A</v>
      </c>
      <c r="AD191" s="13" t="e">
        <f t="shared" si="33"/>
        <v>#N/A</v>
      </c>
      <c r="AE191" s="13" t="e">
        <f t="shared" si="34"/>
        <v>#N/A</v>
      </c>
      <c r="AF191" s="13" t="e">
        <f t="shared" si="35"/>
        <v>#N/A</v>
      </c>
      <c r="AG191" s="13" t="e">
        <f t="shared" si="36"/>
        <v>#N/A</v>
      </c>
    </row>
    <row r="192" spans="2:33" x14ac:dyDescent="0.3">
      <c r="B192" s="1" t="e">
        <f t="shared" si="26"/>
        <v>#N/A</v>
      </c>
      <c r="V192" s="1" t="str">
        <f t="shared" si="37"/>
        <v/>
      </c>
      <c r="W192" s="1" t="str">
        <f t="shared" si="29"/>
        <v/>
      </c>
      <c r="X192" s="1" t="str">
        <f t="shared" si="30"/>
        <v/>
      </c>
      <c r="Y192" s="1" t="str">
        <f t="shared" si="31"/>
        <v/>
      </c>
      <c r="Z192" s="1" t="e">
        <f t="shared" si="38"/>
        <v>#N/A</v>
      </c>
      <c r="AA192" s="3">
        <f t="shared" si="27"/>
        <v>0</v>
      </c>
      <c r="AB192" s="13" t="e">
        <f t="shared" si="28"/>
        <v>#N/A</v>
      </c>
      <c r="AC192" s="13" t="e">
        <f t="shared" si="32"/>
        <v>#N/A</v>
      </c>
      <c r="AD192" s="13" t="e">
        <f t="shared" si="33"/>
        <v>#N/A</v>
      </c>
      <c r="AE192" s="13" t="e">
        <f t="shared" si="34"/>
        <v>#N/A</v>
      </c>
      <c r="AF192" s="13" t="e">
        <f t="shared" si="35"/>
        <v>#N/A</v>
      </c>
      <c r="AG192" s="13" t="e">
        <f t="shared" si="36"/>
        <v>#N/A</v>
      </c>
    </row>
    <row r="193" spans="2:33" x14ac:dyDescent="0.3">
      <c r="B193" s="1" t="e">
        <f t="shared" si="26"/>
        <v>#N/A</v>
      </c>
      <c r="V193" s="1" t="str">
        <f t="shared" si="37"/>
        <v/>
      </c>
      <c r="W193" s="1" t="str">
        <f t="shared" si="29"/>
        <v/>
      </c>
      <c r="X193" s="1" t="str">
        <f t="shared" si="30"/>
        <v/>
      </c>
      <c r="Y193" s="1" t="str">
        <f t="shared" si="31"/>
        <v/>
      </c>
      <c r="Z193" s="1" t="e">
        <f t="shared" si="38"/>
        <v>#N/A</v>
      </c>
      <c r="AA193" s="3">
        <f t="shared" si="27"/>
        <v>0</v>
      </c>
      <c r="AB193" s="13" t="e">
        <f t="shared" si="28"/>
        <v>#N/A</v>
      </c>
      <c r="AC193" s="13" t="e">
        <f t="shared" si="32"/>
        <v>#N/A</v>
      </c>
      <c r="AD193" s="13" t="e">
        <f t="shared" si="33"/>
        <v>#N/A</v>
      </c>
      <c r="AE193" s="13" t="e">
        <f t="shared" si="34"/>
        <v>#N/A</v>
      </c>
      <c r="AF193" s="13" t="e">
        <f t="shared" si="35"/>
        <v>#N/A</v>
      </c>
      <c r="AG193" s="13" t="e">
        <f t="shared" si="36"/>
        <v>#N/A</v>
      </c>
    </row>
    <row r="194" spans="2:33" x14ac:dyDescent="0.3">
      <c r="B194" s="1" t="e">
        <f t="shared" si="26"/>
        <v>#N/A</v>
      </c>
      <c r="V194" s="1" t="str">
        <f t="shared" si="37"/>
        <v/>
      </c>
      <c r="W194" s="1" t="str">
        <f t="shared" si="29"/>
        <v/>
      </c>
      <c r="X194" s="1" t="str">
        <f t="shared" si="30"/>
        <v/>
      </c>
      <c r="Y194" s="1" t="str">
        <f t="shared" si="31"/>
        <v/>
      </c>
      <c r="Z194" s="1" t="e">
        <f t="shared" si="38"/>
        <v>#N/A</v>
      </c>
      <c r="AA194" s="3">
        <f t="shared" si="27"/>
        <v>0</v>
      </c>
      <c r="AB194" s="13" t="e">
        <f t="shared" si="28"/>
        <v>#N/A</v>
      </c>
      <c r="AC194" s="13" t="e">
        <f t="shared" si="32"/>
        <v>#N/A</v>
      </c>
      <c r="AD194" s="13" t="e">
        <f t="shared" si="33"/>
        <v>#N/A</v>
      </c>
      <c r="AE194" s="13" t="e">
        <f t="shared" si="34"/>
        <v>#N/A</v>
      </c>
      <c r="AF194" s="13" t="e">
        <f t="shared" si="35"/>
        <v>#N/A</v>
      </c>
      <c r="AG194" s="13" t="e">
        <f t="shared" si="36"/>
        <v>#N/A</v>
      </c>
    </row>
    <row r="195" spans="2:33" x14ac:dyDescent="0.3">
      <c r="B195" s="1" t="e">
        <f t="shared" si="26"/>
        <v>#N/A</v>
      </c>
      <c r="V195" s="1" t="str">
        <f t="shared" si="37"/>
        <v/>
      </c>
      <c r="W195" s="1" t="str">
        <f t="shared" si="29"/>
        <v/>
      </c>
      <c r="X195" s="1" t="str">
        <f t="shared" si="30"/>
        <v/>
      </c>
      <c r="Y195" s="1" t="str">
        <f t="shared" si="31"/>
        <v/>
      </c>
      <c r="Z195" s="1" t="e">
        <f t="shared" si="38"/>
        <v>#N/A</v>
      </c>
      <c r="AA195" s="3">
        <f t="shared" si="27"/>
        <v>0</v>
      </c>
      <c r="AB195" s="13" t="e">
        <f t="shared" si="28"/>
        <v>#N/A</v>
      </c>
      <c r="AC195" s="13" t="e">
        <f t="shared" si="32"/>
        <v>#N/A</v>
      </c>
      <c r="AD195" s="13" t="e">
        <f t="shared" si="33"/>
        <v>#N/A</v>
      </c>
      <c r="AE195" s="13" t="e">
        <f t="shared" si="34"/>
        <v>#N/A</v>
      </c>
      <c r="AF195" s="13" t="e">
        <f t="shared" si="35"/>
        <v>#N/A</v>
      </c>
      <c r="AG195" s="13" t="e">
        <f t="shared" si="36"/>
        <v>#N/A</v>
      </c>
    </row>
    <row r="196" spans="2:33" x14ac:dyDescent="0.3">
      <c r="B196" s="1" t="e">
        <f t="shared" si="26"/>
        <v>#N/A</v>
      </c>
      <c r="V196" s="1" t="str">
        <f t="shared" si="37"/>
        <v/>
      </c>
      <c r="W196" s="1" t="str">
        <f t="shared" si="29"/>
        <v/>
      </c>
      <c r="X196" s="1" t="str">
        <f t="shared" si="30"/>
        <v/>
      </c>
      <c r="Y196" s="1" t="str">
        <f t="shared" si="31"/>
        <v/>
      </c>
      <c r="Z196" s="1" t="e">
        <f t="shared" si="38"/>
        <v>#N/A</v>
      </c>
      <c r="AA196" s="3">
        <f t="shared" si="27"/>
        <v>0</v>
      </c>
      <c r="AB196" s="13" t="e">
        <f t="shared" si="28"/>
        <v>#N/A</v>
      </c>
      <c r="AC196" s="13" t="e">
        <f t="shared" si="32"/>
        <v>#N/A</v>
      </c>
      <c r="AD196" s="13" t="e">
        <f t="shared" si="33"/>
        <v>#N/A</v>
      </c>
      <c r="AE196" s="13" t="e">
        <f t="shared" si="34"/>
        <v>#N/A</v>
      </c>
      <c r="AF196" s="13" t="e">
        <f t="shared" si="35"/>
        <v>#N/A</v>
      </c>
      <c r="AG196" s="13" t="e">
        <f t="shared" si="36"/>
        <v>#N/A</v>
      </c>
    </row>
    <row r="197" spans="2:33" x14ac:dyDescent="0.3">
      <c r="B197" s="1" t="e">
        <f t="shared" si="26"/>
        <v>#N/A</v>
      </c>
      <c r="V197" s="1" t="str">
        <f t="shared" si="37"/>
        <v/>
      </c>
      <c r="W197" s="1" t="str">
        <f t="shared" si="29"/>
        <v/>
      </c>
      <c r="X197" s="1" t="str">
        <f t="shared" si="30"/>
        <v/>
      </c>
      <c r="Y197" s="1" t="str">
        <f t="shared" si="31"/>
        <v/>
      </c>
      <c r="Z197" s="1" t="e">
        <f t="shared" si="38"/>
        <v>#N/A</v>
      </c>
      <c r="AA197" s="3">
        <f t="shared" si="27"/>
        <v>0</v>
      </c>
      <c r="AB197" s="13" t="e">
        <f t="shared" si="28"/>
        <v>#N/A</v>
      </c>
      <c r="AC197" s="13" t="e">
        <f t="shared" si="32"/>
        <v>#N/A</v>
      </c>
      <c r="AD197" s="13" t="e">
        <f t="shared" si="33"/>
        <v>#N/A</v>
      </c>
      <c r="AE197" s="13" t="e">
        <f t="shared" si="34"/>
        <v>#N/A</v>
      </c>
      <c r="AF197" s="13" t="e">
        <f t="shared" si="35"/>
        <v>#N/A</v>
      </c>
      <c r="AG197" s="13" t="e">
        <f t="shared" si="36"/>
        <v>#N/A</v>
      </c>
    </row>
    <row r="198" spans="2:33" x14ac:dyDescent="0.3">
      <c r="B198" s="1" t="e">
        <f t="shared" si="26"/>
        <v>#N/A</v>
      </c>
      <c r="V198" s="1" t="str">
        <f t="shared" si="37"/>
        <v/>
      </c>
      <c r="W198" s="1" t="str">
        <f t="shared" si="29"/>
        <v/>
      </c>
      <c r="X198" s="1" t="str">
        <f t="shared" si="30"/>
        <v/>
      </c>
      <c r="Y198" s="1" t="str">
        <f t="shared" si="31"/>
        <v/>
      </c>
      <c r="Z198" s="1" t="e">
        <f t="shared" si="38"/>
        <v>#N/A</v>
      </c>
      <c r="AA198" s="3">
        <f t="shared" si="27"/>
        <v>0</v>
      </c>
      <c r="AB198" s="13" t="e">
        <f t="shared" si="28"/>
        <v>#N/A</v>
      </c>
      <c r="AC198" s="13" t="e">
        <f t="shared" si="32"/>
        <v>#N/A</v>
      </c>
      <c r="AD198" s="13" t="e">
        <f t="shared" si="33"/>
        <v>#N/A</v>
      </c>
      <c r="AE198" s="13" t="e">
        <f t="shared" si="34"/>
        <v>#N/A</v>
      </c>
      <c r="AF198" s="13" t="e">
        <f t="shared" si="35"/>
        <v>#N/A</v>
      </c>
      <c r="AG198" s="13" t="e">
        <f t="shared" si="36"/>
        <v>#N/A</v>
      </c>
    </row>
    <row r="199" spans="2:33" x14ac:dyDescent="0.3">
      <c r="B199" s="1" t="e">
        <f t="shared" si="26"/>
        <v>#N/A</v>
      </c>
      <c r="V199" s="1" t="str">
        <f t="shared" si="37"/>
        <v/>
      </c>
      <c r="W199" s="1" t="str">
        <f t="shared" si="29"/>
        <v/>
      </c>
      <c r="X199" s="1" t="str">
        <f t="shared" si="30"/>
        <v/>
      </c>
      <c r="Y199" s="1" t="str">
        <f t="shared" si="31"/>
        <v/>
      </c>
      <c r="Z199" s="1" t="e">
        <f t="shared" si="38"/>
        <v>#N/A</v>
      </c>
      <c r="AA199" s="3">
        <f t="shared" si="27"/>
        <v>0</v>
      </c>
      <c r="AB199" s="13" t="e">
        <f t="shared" si="28"/>
        <v>#N/A</v>
      </c>
      <c r="AC199" s="13" t="e">
        <f t="shared" si="32"/>
        <v>#N/A</v>
      </c>
      <c r="AD199" s="13" t="e">
        <f t="shared" si="33"/>
        <v>#N/A</v>
      </c>
      <c r="AE199" s="13" t="e">
        <f t="shared" si="34"/>
        <v>#N/A</v>
      </c>
      <c r="AF199" s="13" t="e">
        <f t="shared" si="35"/>
        <v>#N/A</v>
      </c>
      <c r="AG199" s="13" t="e">
        <f t="shared" si="36"/>
        <v>#N/A</v>
      </c>
    </row>
    <row r="200" spans="2:33" x14ac:dyDescent="0.3">
      <c r="B200" s="1" t="e">
        <f t="shared" ref="B200:B263" si="39">IF(C200="",NA(),E200+G200+H200+I200)</f>
        <v>#N/A</v>
      </c>
      <c r="V200" s="1" t="str">
        <f t="shared" si="37"/>
        <v/>
      </c>
      <c r="W200" s="1" t="str">
        <f t="shared" si="29"/>
        <v/>
      </c>
      <c r="X200" s="1" t="str">
        <f t="shared" si="30"/>
        <v/>
      </c>
      <c r="Y200" s="1" t="str">
        <f t="shared" si="31"/>
        <v/>
      </c>
      <c r="Z200" s="1" t="e">
        <f t="shared" si="38"/>
        <v>#N/A</v>
      </c>
      <c r="AA200" s="3">
        <f t="shared" ref="AA200:AA263" si="40">$B$2*K200*$B$1</f>
        <v>0</v>
      </c>
      <c r="AB200" s="13" t="e">
        <f t="shared" ref="AB200:AB263" si="41">IF(OR(ISNA(B200),B200=0),NA(),I200/B200)</f>
        <v>#N/A</v>
      </c>
      <c r="AC200" s="13" t="e">
        <f t="shared" si="32"/>
        <v>#N/A</v>
      </c>
      <c r="AD200" s="13" t="e">
        <f t="shared" si="33"/>
        <v>#N/A</v>
      </c>
      <c r="AE200" s="13" t="e">
        <f t="shared" si="34"/>
        <v>#N/A</v>
      </c>
      <c r="AF200" s="13" t="e">
        <f t="shared" si="35"/>
        <v>#N/A</v>
      </c>
      <c r="AG200" s="13" t="e">
        <f t="shared" si="36"/>
        <v>#N/A</v>
      </c>
    </row>
    <row r="201" spans="2:33" x14ac:dyDescent="0.3">
      <c r="B201" s="1" t="e">
        <f t="shared" si="39"/>
        <v>#N/A</v>
      </c>
      <c r="V201" s="1" t="str">
        <f t="shared" si="37"/>
        <v/>
      </c>
      <c r="W201" s="1" t="str">
        <f t="shared" ref="W201:W264" si="42">IF($C201="","",G201-G200)</f>
        <v/>
      </c>
      <c r="X201" s="1" t="str">
        <f t="shared" ref="X201:X264" si="43">IF($C201="","",H201-H200)</f>
        <v/>
      </c>
      <c r="Y201" s="1" t="str">
        <f t="shared" ref="Y201:Y264" si="44">IF($C201="","",I201-I200)</f>
        <v/>
      </c>
      <c r="Z201" s="1" t="e">
        <f t="shared" si="38"/>
        <v>#N/A</v>
      </c>
      <c r="AA201" s="3">
        <f t="shared" si="40"/>
        <v>0</v>
      </c>
      <c r="AB201" s="13" t="e">
        <f t="shared" si="41"/>
        <v>#N/A</v>
      </c>
      <c r="AC201" s="13" t="e">
        <f t="shared" ref="AC201:AC264" si="45">IF(OR(ISNA(B201),B201=0),NA(),B201/$B$5)</f>
        <v>#N/A</v>
      </c>
      <c r="AD201" s="13" t="e">
        <f t="shared" ref="AD201:AD264" si="46">IF(OR(ISNA(B201),B201=0),NA(),E201/$B$5)</f>
        <v>#N/A</v>
      </c>
      <c r="AE201" s="13" t="e">
        <f t="shared" ref="AE201:AE264" si="47">IF(OR(ISNA(B201),B201=0),NA(),G201/$B$5)</f>
        <v>#N/A</v>
      </c>
      <c r="AF201" s="13" t="e">
        <f t="shared" ref="AF201:AF264" si="48">IF(OR(ISNA(B201),B201=0),NA(),I201/$B$5)</f>
        <v>#N/A</v>
      </c>
      <c r="AG201" s="13" t="e">
        <f t="shared" ref="AG201:AG264" si="49">+IF(OR(ISNA(B201),B201=0),NA(),Z201/$B$5)</f>
        <v>#N/A</v>
      </c>
    </row>
    <row r="202" spans="2:33" x14ac:dyDescent="0.3">
      <c r="B202" s="1" t="e">
        <f t="shared" si="39"/>
        <v>#N/A</v>
      </c>
      <c r="V202" s="1" t="str">
        <f t="shared" ref="V202:V265" si="50">IF($C202="","",E202-E201)</f>
        <v/>
      </c>
      <c r="W202" s="1" t="str">
        <f t="shared" si="42"/>
        <v/>
      </c>
      <c r="X202" s="1" t="str">
        <f t="shared" si="43"/>
        <v/>
      </c>
      <c r="Y202" s="1" t="str">
        <f t="shared" si="44"/>
        <v/>
      </c>
      <c r="Z202" s="1" t="e">
        <f t="shared" ref="Z202:Z265" si="51">IF(OR($C202="",ISNA($C202)),NA(),V202+W202+X202+Y202)</f>
        <v>#N/A</v>
      </c>
      <c r="AA202" s="3">
        <f t="shared" si="40"/>
        <v>0</v>
      </c>
      <c r="AB202" s="13" t="e">
        <f t="shared" si="41"/>
        <v>#N/A</v>
      </c>
      <c r="AC202" s="13" t="e">
        <f t="shared" si="45"/>
        <v>#N/A</v>
      </c>
      <c r="AD202" s="13" t="e">
        <f t="shared" si="46"/>
        <v>#N/A</v>
      </c>
      <c r="AE202" s="13" t="e">
        <f t="shared" si="47"/>
        <v>#N/A</v>
      </c>
      <c r="AF202" s="13" t="e">
        <f t="shared" si="48"/>
        <v>#N/A</v>
      </c>
      <c r="AG202" s="13" t="e">
        <f t="shared" si="49"/>
        <v>#N/A</v>
      </c>
    </row>
    <row r="203" spans="2:33" x14ac:dyDescent="0.3">
      <c r="B203" s="1" t="e">
        <f t="shared" si="39"/>
        <v>#N/A</v>
      </c>
      <c r="V203" s="1" t="str">
        <f t="shared" si="50"/>
        <v/>
      </c>
      <c r="W203" s="1" t="str">
        <f t="shared" si="42"/>
        <v/>
      </c>
      <c r="X203" s="1" t="str">
        <f t="shared" si="43"/>
        <v/>
      </c>
      <c r="Y203" s="1" t="str">
        <f t="shared" si="44"/>
        <v/>
      </c>
      <c r="Z203" s="1" t="e">
        <f t="shared" si="51"/>
        <v>#N/A</v>
      </c>
      <c r="AA203" s="3">
        <f t="shared" si="40"/>
        <v>0</v>
      </c>
      <c r="AB203" s="13" t="e">
        <f t="shared" si="41"/>
        <v>#N/A</v>
      </c>
      <c r="AC203" s="13" t="e">
        <f t="shared" si="45"/>
        <v>#N/A</v>
      </c>
      <c r="AD203" s="13" t="e">
        <f t="shared" si="46"/>
        <v>#N/A</v>
      </c>
      <c r="AE203" s="13" t="e">
        <f t="shared" si="47"/>
        <v>#N/A</v>
      </c>
      <c r="AF203" s="13" t="e">
        <f t="shared" si="48"/>
        <v>#N/A</v>
      </c>
      <c r="AG203" s="13" t="e">
        <f t="shared" si="49"/>
        <v>#N/A</v>
      </c>
    </row>
    <row r="204" spans="2:33" x14ac:dyDescent="0.3">
      <c r="B204" s="1" t="e">
        <f t="shared" si="39"/>
        <v>#N/A</v>
      </c>
      <c r="V204" s="1" t="str">
        <f t="shared" si="50"/>
        <v/>
      </c>
      <c r="W204" s="1" t="str">
        <f t="shared" si="42"/>
        <v/>
      </c>
      <c r="X204" s="1" t="str">
        <f t="shared" si="43"/>
        <v/>
      </c>
      <c r="Y204" s="1" t="str">
        <f t="shared" si="44"/>
        <v/>
      </c>
      <c r="Z204" s="1" t="e">
        <f t="shared" si="51"/>
        <v>#N/A</v>
      </c>
      <c r="AA204" s="3">
        <f t="shared" si="40"/>
        <v>0</v>
      </c>
      <c r="AB204" s="13" t="e">
        <f t="shared" si="41"/>
        <v>#N/A</v>
      </c>
      <c r="AC204" s="13" t="e">
        <f t="shared" si="45"/>
        <v>#N/A</v>
      </c>
      <c r="AD204" s="13" t="e">
        <f t="shared" si="46"/>
        <v>#N/A</v>
      </c>
      <c r="AE204" s="13" t="e">
        <f t="shared" si="47"/>
        <v>#N/A</v>
      </c>
      <c r="AF204" s="13" t="e">
        <f t="shared" si="48"/>
        <v>#N/A</v>
      </c>
      <c r="AG204" s="13" t="e">
        <f t="shared" si="49"/>
        <v>#N/A</v>
      </c>
    </row>
    <row r="205" spans="2:33" x14ac:dyDescent="0.3">
      <c r="B205" s="1" t="e">
        <f t="shared" si="39"/>
        <v>#N/A</v>
      </c>
      <c r="V205" s="1" t="str">
        <f t="shared" si="50"/>
        <v/>
      </c>
      <c r="W205" s="1" t="str">
        <f t="shared" si="42"/>
        <v/>
      </c>
      <c r="X205" s="1" t="str">
        <f t="shared" si="43"/>
        <v/>
      </c>
      <c r="Y205" s="1" t="str">
        <f t="shared" si="44"/>
        <v/>
      </c>
      <c r="Z205" s="1" t="e">
        <f t="shared" si="51"/>
        <v>#N/A</v>
      </c>
      <c r="AA205" s="3">
        <f t="shared" si="40"/>
        <v>0</v>
      </c>
      <c r="AB205" s="13" t="e">
        <f t="shared" si="41"/>
        <v>#N/A</v>
      </c>
      <c r="AC205" s="13" t="e">
        <f t="shared" si="45"/>
        <v>#N/A</v>
      </c>
      <c r="AD205" s="13" t="e">
        <f t="shared" si="46"/>
        <v>#N/A</v>
      </c>
      <c r="AE205" s="13" t="e">
        <f t="shared" si="47"/>
        <v>#N/A</v>
      </c>
      <c r="AF205" s="13" t="e">
        <f t="shared" si="48"/>
        <v>#N/A</v>
      </c>
      <c r="AG205" s="13" t="e">
        <f t="shared" si="49"/>
        <v>#N/A</v>
      </c>
    </row>
    <row r="206" spans="2:33" x14ac:dyDescent="0.3">
      <c r="B206" s="1" t="e">
        <f t="shared" si="39"/>
        <v>#N/A</v>
      </c>
      <c r="V206" s="1" t="str">
        <f t="shared" si="50"/>
        <v/>
      </c>
      <c r="W206" s="1" t="str">
        <f t="shared" si="42"/>
        <v/>
      </c>
      <c r="X206" s="1" t="str">
        <f t="shared" si="43"/>
        <v/>
      </c>
      <c r="Y206" s="1" t="str">
        <f t="shared" si="44"/>
        <v/>
      </c>
      <c r="Z206" s="1" t="e">
        <f t="shared" si="51"/>
        <v>#N/A</v>
      </c>
      <c r="AA206" s="3">
        <f t="shared" si="40"/>
        <v>0</v>
      </c>
      <c r="AB206" s="13" t="e">
        <f t="shared" si="41"/>
        <v>#N/A</v>
      </c>
      <c r="AC206" s="13" t="e">
        <f t="shared" si="45"/>
        <v>#N/A</v>
      </c>
      <c r="AD206" s="13" t="e">
        <f t="shared" si="46"/>
        <v>#N/A</v>
      </c>
      <c r="AE206" s="13" t="e">
        <f t="shared" si="47"/>
        <v>#N/A</v>
      </c>
      <c r="AF206" s="13" t="e">
        <f t="shared" si="48"/>
        <v>#N/A</v>
      </c>
      <c r="AG206" s="13" t="e">
        <f t="shared" si="49"/>
        <v>#N/A</v>
      </c>
    </row>
    <row r="207" spans="2:33" x14ac:dyDescent="0.3">
      <c r="B207" s="1" t="e">
        <f t="shared" si="39"/>
        <v>#N/A</v>
      </c>
      <c r="V207" s="1" t="str">
        <f t="shared" si="50"/>
        <v/>
      </c>
      <c r="W207" s="1" t="str">
        <f t="shared" si="42"/>
        <v/>
      </c>
      <c r="X207" s="1" t="str">
        <f t="shared" si="43"/>
        <v/>
      </c>
      <c r="Y207" s="1" t="str">
        <f t="shared" si="44"/>
        <v/>
      </c>
      <c r="Z207" s="1" t="e">
        <f t="shared" si="51"/>
        <v>#N/A</v>
      </c>
      <c r="AA207" s="3">
        <f t="shared" si="40"/>
        <v>0</v>
      </c>
      <c r="AB207" s="13" t="e">
        <f t="shared" si="41"/>
        <v>#N/A</v>
      </c>
      <c r="AC207" s="13" t="e">
        <f t="shared" si="45"/>
        <v>#N/A</v>
      </c>
      <c r="AD207" s="13" t="e">
        <f t="shared" si="46"/>
        <v>#N/A</v>
      </c>
      <c r="AE207" s="13" t="e">
        <f t="shared" si="47"/>
        <v>#N/A</v>
      </c>
      <c r="AF207" s="13" t="e">
        <f t="shared" si="48"/>
        <v>#N/A</v>
      </c>
      <c r="AG207" s="13" t="e">
        <f t="shared" si="49"/>
        <v>#N/A</v>
      </c>
    </row>
    <row r="208" spans="2:33" x14ac:dyDescent="0.3">
      <c r="B208" s="1" t="e">
        <f t="shared" si="39"/>
        <v>#N/A</v>
      </c>
      <c r="V208" s="1" t="str">
        <f t="shared" si="50"/>
        <v/>
      </c>
      <c r="W208" s="1" t="str">
        <f t="shared" si="42"/>
        <v/>
      </c>
      <c r="X208" s="1" t="str">
        <f t="shared" si="43"/>
        <v/>
      </c>
      <c r="Y208" s="1" t="str">
        <f t="shared" si="44"/>
        <v/>
      </c>
      <c r="Z208" s="1" t="e">
        <f t="shared" si="51"/>
        <v>#N/A</v>
      </c>
      <c r="AA208" s="3">
        <f t="shared" si="40"/>
        <v>0</v>
      </c>
      <c r="AB208" s="13" t="e">
        <f t="shared" si="41"/>
        <v>#N/A</v>
      </c>
      <c r="AC208" s="13" t="e">
        <f t="shared" si="45"/>
        <v>#N/A</v>
      </c>
      <c r="AD208" s="13" t="e">
        <f t="shared" si="46"/>
        <v>#N/A</v>
      </c>
      <c r="AE208" s="13" t="e">
        <f t="shared" si="47"/>
        <v>#N/A</v>
      </c>
      <c r="AF208" s="13" t="e">
        <f t="shared" si="48"/>
        <v>#N/A</v>
      </c>
      <c r="AG208" s="13" t="e">
        <f t="shared" si="49"/>
        <v>#N/A</v>
      </c>
    </row>
    <row r="209" spans="2:33" x14ac:dyDescent="0.3">
      <c r="B209" s="1" t="e">
        <f t="shared" si="39"/>
        <v>#N/A</v>
      </c>
      <c r="V209" s="1" t="str">
        <f t="shared" si="50"/>
        <v/>
      </c>
      <c r="W209" s="1" t="str">
        <f t="shared" si="42"/>
        <v/>
      </c>
      <c r="X209" s="1" t="str">
        <f t="shared" si="43"/>
        <v/>
      </c>
      <c r="Y209" s="1" t="str">
        <f t="shared" si="44"/>
        <v/>
      </c>
      <c r="Z209" s="1" t="e">
        <f t="shared" si="51"/>
        <v>#N/A</v>
      </c>
      <c r="AA209" s="3">
        <f t="shared" si="40"/>
        <v>0</v>
      </c>
      <c r="AB209" s="13" t="e">
        <f t="shared" si="41"/>
        <v>#N/A</v>
      </c>
      <c r="AC209" s="13" t="e">
        <f t="shared" si="45"/>
        <v>#N/A</v>
      </c>
      <c r="AD209" s="13" t="e">
        <f t="shared" si="46"/>
        <v>#N/A</v>
      </c>
      <c r="AE209" s="13" t="e">
        <f t="shared" si="47"/>
        <v>#N/A</v>
      </c>
      <c r="AF209" s="13" t="e">
        <f t="shared" si="48"/>
        <v>#N/A</v>
      </c>
      <c r="AG209" s="13" t="e">
        <f t="shared" si="49"/>
        <v>#N/A</v>
      </c>
    </row>
    <row r="210" spans="2:33" x14ac:dyDescent="0.3">
      <c r="B210" s="1" t="e">
        <f t="shared" si="39"/>
        <v>#N/A</v>
      </c>
      <c r="V210" s="1" t="str">
        <f t="shared" si="50"/>
        <v/>
      </c>
      <c r="W210" s="1" t="str">
        <f t="shared" si="42"/>
        <v/>
      </c>
      <c r="X210" s="1" t="str">
        <f t="shared" si="43"/>
        <v/>
      </c>
      <c r="Y210" s="1" t="str">
        <f t="shared" si="44"/>
        <v/>
      </c>
      <c r="Z210" s="1" t="e">
        <f t="shared" si="51"/>
        <v>#N/A</v>
      </c>
      <c r="AA210" s="3">
        <f t="shared" si="40"/>
        <v>0</v>
      </c>
      <c r="AB210" s="13" t="e">
        <f t="shared" si="41"/>
        <v>#N/A</v>
      </c>
      <c r="AC210" s="13" t="e">
        <f t="shared" si="45"/>
        <v>#N/A</v>
      </c>
      <c r="AD210" s="13" t="e">
        <f t="shared" si="46"/>
        <v>#N/A</v>
      </c>
      <c r="AE210" s="13" t="e">
        <f t="shared" si="47"/>
        <v>#N/A</v>
      </c>
      <c r="AF210" s="13" t="e">
        <f t="shared" si="48"/>
        <v>#N/A</v>
      </c>
      <c r="AG210" s="13" t="e">
        <f t="shared" si="49"/>
        <v>#N/A</v>
      </c>
    </row>
    <row r="211" spans="2:33" x14ac:dyDescent="0.3">
      <c r="B211" s="1" t="e">
        <f t="shared" si="39"/>
        <v>#N/A</v>
      </c>
      <c r="V211" s="1" t="str">
        <f t="shared" si="50"/>
        <v/>
      </c>
      <c r="W211" s="1" t="str">
        <f t="shared" si="42"/>
        <v/>
      </c>
      <c r="X211" s="1" t="str">
        <f t="shared" si="43"/>
        <v/>
      </c>
      <c r="Y211" s="1" t="str">
        <f t="shared" si="44"/>
        <v/>
      </c>
      <c r="Z211" s="1" t="e">
        <f t="shared" si="51"/>
        <v>#N/A</v>
      </c>
      <c r="AA211" s="3">
        <f t="shared" si="40"/>
        <v>0</v>
      </c>
      <c r="AB211" s="13" t="e">
        <f t="shared" si="41"/>
        <v>#N/A</v>
      </c>
      <c r="AC211" s="13" t="e">
        <f t="shared" si="45"/>
        <v>#N/A</v>
      </c>
      <c r="AD211" s="13" t="e">
        <f t="shared" si="46"/>
        <v>#N/A</v>
      </c>
      <c r="AE211" s="13" t="e">
        <f t="shared" si="47"/>
        <v>#N/A</v>
      </c>
      <c r="AF211" s="13" t="e">
        <f t="shared" si="48"/>
        <v>#N/A</v>
      </c>
      <c r="AG211" s="13" t="e">
        <f t="shared" si="49"/>
        <v>#N/A</v>
      </c>
    </row>
    <row r="212" spans="2:33" x14ac:dyDescent="0.3">
      <c r="B212" s="1" t="e">
        <f t="shared" si="39"/>
        <v>#N/A</v>
      </c>
      <c r="V212" s="1" t="str">
        <f t="shared" si="50"/>
        <v/>
      </c>
      <c r="W212" s="1" t="str">
        <f t="shared" si="42"/>
        <v/>
      </c>
      <c r="X212" s="1" t="str">
        <f t="shared" si="43"/>
        <v/>
      </c>
      <c r="Y212" s="1" t="str">
        <f t="shared" si="44"/>
        <v/>
      </c>
      <c r="Z212" s="1" t="e">
        <f t="shared" si="51"/>
        <v>#N/A</v>
      </c>
      <c r="AA212" s="3">
        <f t="shared" si="40"/>
        <v>0</v>
      </c>
      <c r="AB212" s="13" t="e">
        <f t="shared" si="41"/>
        <v>#N/A</v>
      </c>
      <c r="AC212" s="13" t="e">
        <f t="shared" si="45"/>
        <v>#N/A</v>
      </c>
      <c r="AD212" s="13" t="e">
        <f t="shared" si="46"/>
        <v>#N/A</v>
      </c>
      <c r="AE212" s="13" t="e">
        <f t="shared" si="47"/>
        <v>#N/A</v>
      </c>
      <c r="AF212" s="13" t="e">
        <f t="shared" si="48"/>
        <v>#N/A</v>
      </c>
      <c r="AG212" s="13" t="e">
        <f t="shared" si="49"/>
        <v>#N/A</v>
      </c>
    </row>
    <row r="213" spans="2:33" x14ac:dyDescent="0.3">
      <c r="B213" s="1" t="e">
        <f t="shared" si="39"/>
        <v>#N/A</v>
      </c>
      <c r="V213" s="1" t="str">
        <f t="shared" si="50"/>
        <v/>
      </c>
      <c r="W213" s="1" t="str">
        <f t="shared" si="42"/>
        <v/>
      </c>
      <c r="X213" s="1" t="str">
        <f t="shared" si="43"/>
        <v/>
      </c>
      <c r="Y213" s="1" t="str">
        <f t="shared" si="44"/>
        <v/>
      </c>
      <c r="Z213" s="1" t="e">
        <f t="shared" si="51"/>
        <v>#N/A</v>
      </c>
      <c r="AA213" s="3">
        <f t="shared" si="40"/>
        <v>0</v>
      </c>
      <c r="AB213" s="13" t="e">
        <f t="shared" si="41"/>
        <v>#N/A</v>
      </c>
      <c r="AC213" s="13" t="e">
        <f t="shared" si="45"/>
        <v>#N/A</v>
      </c>
      <c r="AD213" s="13" t="e">
        <f t="shared" si="46"/>
        <v>#N/A</v>
      </c>
      <c r="AE213" s="13" t="e">
        <f t="shared" si="47"/>
        <v>#N/A</v>
      </c>
      <c r="AF213" s="13" t="e">
        <f t="shared" si="48"/>
        <v>#N/A</v>
      </c>
      <c r="AG213" s="13" t="e">
        <f t="shared" si="49"/>
        <v>#N/A</v>
      </c>
    </row>
    <row r="214" spans="2:33" x14ac:dyDescent="0.3">
      <c r="B214" s="1" t="e">
        <f t="shared" si="39"/>
        <v>#N/A</v>
      </c>
      <c r="V214" s="1" t="str">
        <f t="shared" si="50"/>
        <v/>
      </c>
      <c r="W214" s="1" t="str">
        <f t="shared" si="42"/>
        <v/>
      </c>
      <c r="X214" s="1" t="str">
        <f t="shared" si="43"/>
        <v/>
      </c>
      <c r="Y214" s="1" t="str">
        <f t="shared" si="44"/>
        <v/>
      </c>
      <c r="Z214" s="1" t="e">
        <f t="shared" si="51"/>
        <v>#N/A</v>
      </c>
      <c r="AA214" s="3">
        <f t="shared" si="40"/>
        <v>0</v>
      </c>
      <c r="AB214" s="13" t="e">
        <f t="shared" si="41"/>
        <v>#N/A</v>
      </c>
      <c r="AC214" s="13" t="e">
        <f t="shared" si="45"/>
        <v>#N/A</v>
      </c>
      <c r="AD214" s="13" t="e">
        <f t="shared" si="46"/>
        <v>#N/A</v>
      </c>
      <c r="AE214" s="13" t="e">
        <f t="shared" si="47"/>
        <v>#N/A</v>
      </c>
      <c r="AF214" s="13" t="e">
        <f t="shared" si="48"/>
        <v>#N/A</v>
      </c>
      <c r="AG214" s="13" t="e">
        <f t="shared" si="49"/>
        <v>#N/A</v>
      </c>
    </row>
    <row r="215" spans="2:33" x14ac:dyDescent="0.3">
      <c r="B215" s="1" t="e">
        <f t="shared" si="39"/>
        <v>#N/A</v>
      </c>
      <c r="V215" s="1" t="str">
        <f t="shared" si="50"/>
        <v/>
      </c>
      <c r="W215" s="1" t="str">
        <f t="shared" si="42"/>
        <v/>
      </c>
      <c r="X215" s="1" t="str">
        <f t="shared" si="43"/>
        <v/>
      </c>
      <c r="Y215" s="1" t="str">
        <f t="shared" si="44"/>
        <v/>
      </c>
      <c r="Z215" s="1" t="e">
        <f t="shared" si="51"/>
        <v>#N/A</v>
      </c>
      <c r="AA215" s="3">
        <f t="shared" si="40"/>
        <v>0</v>
      </c>
      <c r="AB215" s="13" t="e">
        <f t="shared" si="41"/>
        <v>#N/A</v>
      </c>
      <c r="AC215" s="13" t="e">
        <f t="shared" si="45"/>
        <v>#N/A</v>
      </c>
      <c r="AD215" s="13" t="e">
        <f t="shared" si="46"/>
        <v>#N/A</v>
      </c>
      <c r="AE215" s="13" t="e">
        <f t="shared" si="47"/>
        <v>#N/A</v>
      </c>
      <c r="AF215" s="13" t="e">
        <f t="shared" si="48"/>
        <v>#N/A</v>
      </c>
      <c r="AG215" s="13" t="e">
        <f t="shared" si="49"/>
        <v>#N/A</v>
      </c>
    </row>
    <row r="216" spans="2:33" x14ac:dyDescent="0.3">
      <c r="B216" s="1" t="e">
        <f t="shared" si="39"/>
        <v>#N/A</v>
      </c>
      <c r="V216" s="1" t="str">
        <f t="shared" si="50"/>
        <v/>
      </c>
      <c r="W216" s="1" t="str">
        <f t="shared" si="42"/>
        <v/>
      </c>
      <c r="X216" s="1" t="str">
        <f t="shared" si="43"/>
        <v/>
      </c>
      <c r="Y216" s="1" t="str">
        <f t="shared" si="44"/>
        <v/>
      </c>
      <c r="Z216" s="1" t="e">
        <f t="shared" si="51"/>
        <v>#N/A</v>
      </c>
      <c r="AA216" s="3">
        <f t="shared" si="40"/>
        <v>0</v>
      </c>
      <c r="AB216" s="13" t="e">
        <f t="shared" si="41"/>
        <v>#N/A</v>
      </c>
      <c r="AC216" s="13" t="e">
        <f t="shared" si="45"/>
        <v>#N/A</v>
      </c>
      <c r="AD216" s="13" t="e">
        <f t="shared" si="46"/>
        <v>#N/A</v>
      </c>
      <c r="AE216" s="13" t="e">
        <f t="shared" si="47"/>
        <v>#N/A</v>
      </c>
      <c r="AF216" s="13" t="e">
        <f t="shared" si="48"/>
        <v>#N/A</v>
      </c>
      <c r="AG216" s="13" t="e">
        <f t="shared" si="49"/>
        <v>#N/A</v>
      </c>
    </row>
    <row r="217" spans="2:33" x14ac:dyDescent="0.3">
      <c r="B217" s="1" t="e">
        <f t="shared" si="39"/>
        <v>#N/A</v>
      </c>
      <c r="V217" s="1" t="str">
        <f t="shared" si="50"/>
        <v/>
      </c>
      <c r="W217" s="1" t="str">
        <f t="shared" si="42"/>
        <v/>
      </c>
      <c r="X217" s="1" t="str">
        <f t="shared" si="43"/>
        <v/>
      </c>
      <c r="Y217" s="1" t="str">
        <f t="shared" si="44"/>
        <v/>
      </c>
      <c r="Z217" s="1" t="e">
        <f t="shared" si="51"/>
        <v>#N/A</v>
      </c>
      <c r="AA217" s="3">
        <f t="shared" si="40"/>
        <v>0</v>
      </c>
      <c r="AB217" s="13" t="e">
        <f t="shared" si="41"/>
        <v>#N/A</v>
      </c>
      <c r="AC217" s="13" t="e">
        <f t="shared" si="45"/>
        <v>#N/A</v>
      </c>
      <c r="AD217" s="13" t="e">
        <f t="shared" si="46"/>
        <v>#N/A</v>
      </c>
      <c r="AE217" s="13" t="e">
        <f t="shared" si="47"/>
        <v>#N/A</v>
      </c>
      <c r="AF217" s="13" t="e">
        <f t="shared" si="48"/>
        <v>#N/A</v>
      </c>
      <c r="AG217" s="13" t="e">
        <f t="shared" si="49"/>
        <v>#N/A</v>
      </c>
    </row>
    <row r="218" spans="2:33" x14ac:dyDescent="0.3">
      <c r="B218" s="1" t="e">
        <f t="shared" si="39"/>
        <v>#N/A</v>
      </c>
      <c r="V218" s="1" t="str">
        <f t="shared" si="50"/>
        <v/>
      </c>
      <c r="W218" s="1" t="str">
        <f t="shared" si="42"/>
        <v/>
      </c>
      <c r="X218" s="1" t="str">
        <f t="shared" si="43"/>
        <v/>
      </c>
      <c r="Y218" s="1" t="str">
        <f t="shared" si="44"/>
        <v/>
      </c>
      <c r="Z218" s="1" t="e">
        <f t="shared" si="51"/>
        <v>#N/A</v>
      </c>
      <c r="AA218" s="3">
        <f t="shared" si="40"/>
        <v>0</v>
      </c>
      <c r="AB218" s="13" t="e">
        <f t="shared" si="41"/>
        <v>#N/A</v>
      </c>
      <c r="AC218" s="13" t="e">
        <f t="shared" si="45"/>
        <v>#N/A</v>
      </c>
      <c r="AD218" s="13" t="e">
        <f t="shared" si="46"/>
        <v>#N/A</v>
      </c>
      <c r="AE218" s="13" t="e">
        <f t="shared" si="47"/>
        <v>#N/A</v>
      </c>
      <c r="AF218" s="13" t="e">
        <f t="shared" si="48"/>
        <v>#N/A</v>
      </c>
      <c r="AG218" s="13" t="e">
        <f t="shared" si="49"/>
        <v>#N/A</v>
      </c>
    </row>
    <row r="219" spans="2:33" x14ac:dyDescent="0.3">
      <c r="B219" s="1" t="e">
        <f t="shared" si="39"/>
        <v>#N/A</v>
      </c>
      <c r="V219" s="1" t="str">
        <f t="shared" si="50"/>
        <v/>
      </c>
      <c r="W219" s="1" t="str">
        <f t="shared" si="42"/>
        <v/>
      </c>
      <c r="X219" s="1" t="str">
        <f t="shared" si="43"/>
        <v/>
      </c>
      <c r="Y219" s="1" t="str">
        <f t="shared" si="44"/>
        <v/>
      </c>
      <c r="Z219" s="1" t="e">
        <f t="shared" si="51"/>
        <v>#N/A</v>
      </c>
      <c r="AA219" s="3">
        <f t="shared" si="40"/>
        <v>0</v>
      </c>
      <c r="AB219" s="13" t="e">
        <f t="shared" si="41"/>
        <v>#N/A</v>
      </c>
      <c r="AC219" s="13" t="e">
        <f t="shared" si="45"/>
        <v>#N/A</v>
      </c>
      <c r="AD219" s="13" t="e">
        <f t="shared" si="46"/>
        <v>#N/A</v>
      </c>
      <c r="AE219" s="13" t="e">
        <f t="shared" si="47"/>
        <v>#N/A</v>
      </c>
      <c r="AF219" s="13" t="e">
        <f t="shared" si="48"/>
        <v>#N/A</v>
      </c>
      <c r="AG219" s="13" t="e">
        <f t="shared" si="49"/>
        <v>#N/A</v>
      </c>
    </row>
    <row r="220" spans="2:33" x14ac:dyDescent="0.3">
      <c r="B220" s="1" t="e">
        <f t="shared" si="39"/>
        <v>#N/A</v>
      </c>
      <c r="V220" s="1" t="str">
        <f t="shared" si="50"/>
        <v/>
      </c>
      <c r="W220" s="1" t="str">
        <f t="shared" si="42"/>
        <v/>
      </c>
      <c r="X220" s="1" t="str">
        <f t="shared" si="43"/>
        <v/>
      </c>
      <c r="Y220" s="1" t="str">
        <f t="shared" si="44"/>
        <v/>
      </c>
      <c r="Z220" s="1" t="e">
        <f t="shared" si="51"/>
        <v>#N/A</v>
      </c>
      <c r="AA220" s="3">
        <f t="shared" si="40"/>
        <v>0</v>
      </c>
      <c r="AB220" s="13" t="e">
        <f t="shared" si="41"/>
        <v>#N/A</v>
      </c>
      <c r="AC220" s="13" t="e">
        <f t="shared" si="45"/>
        <v>#N/A</v>
      </c>
      <c r="AD220" s="13" t="e">
        <f t="shared" si="46"/>
        <v>#N/A</v>
      </c>
      <c r="AE220" s="13" t="e">
        <f t="shared" si="47"/>
        <v>#N/A</v>
      </c>
      <c r="AF220" s="13" t="e">
        <f t="shared" si="48"/>
        <v>#N/A</v>
      </c>
      <c r="AG220" s="13" t="e">
        <f t="shared" si="49"/>
        <v>#N/A</v>
      </c>
    </row>
    <row r="221" spans="2:33" x14ac:dyDescent="0.3">
      <c r="B221" s="1" t="e">
        <f t="shared" si="39"/>
        <v>#N/A</v>
      </c>
      <c r="V221" s="1" t="str">
        <f t="shared" si="50"/>
        <v/>
      </c>
      <c r="W221" s="1" t="str">
        <f t="shared" si="42"/>
        <v/>
      </c>
      <c r="X221" s="1" t="str">
        <f t="shared" si="43"/>
        <v/>
      </c>
      <c r="Y221" s="1" t="str">
        <f t="shared" si="44"/>
        <v/>
      </c>
      <c r="Z221" s="1" t="e">
        <f t="shared" si="51"/>
        <v>#N/A</v>
      </c>
      <c r="AA221" s="3">
        <f t="shared" si="40"/>
        <v>0</v>
      </c>
      <c r="AB221" s="13" t="e">
        <f t="shared" si="41"/>
        <v>#N/A</v>
      </c>
      <c r="AC221" s="13" t="e">
        <f t="shared" si="45"/>
        <v>#N/A</v>
      </c>
      <c r="AD221" s="13" t="e">
        <f t="shared" si="46"/>
        <v>#N/A</v>
      </c>
      <c r="AE221" s="13" t="e">
        <f t="shared" si="47"/>
        <v>#N/A</v>
      </c>
      <c r="AF221" s="13" t="e">
        <f t="shared" si="48"/>
        <v>#N/A</v>
      </c>
      <c r="AG221" s="13" t="e">
        <f t="shared" si="49"/>
        <v>#N/A</v>
      </c>
    </row>
    <row r="222" spans="2:33" x14ac:dyDescent="0.3">
      <c r="B222" s="1" t="e">
        <f t="shared" si="39"/>
        <v>#N/A</v>
      </c>
      <c r="V222" s="1" t="str">
        <f t="shared" si="50"/>
        <v/>
      </c>
      <c r="W222" s="1" t="str">
        <f t="shared" si="42"/>
        <v/>
      </c>
      <c r="X222" s="1" t="str">
        <f t="shared" si="43"/>
        <v/>
      </c>
      <c r="Y222" s="1" t="str">
        <f t="shared" si="44"/>
        <v/>
      </c>
      <c r="Z222" s="1" t="e">
        <f t="shared" si="51"/>
        <v>#N/A</v>
      </c>
      <c r="AA222" s="3">
        <f t="shared" si="40"/>
        <v>0</v>
      </c>
      <c r="AB222" s="13" t="e">
        <f t="shared" si="41"/>
        <v>#N/A</v>
      </c>
      <c r="AC222" s="13" t="e">
        <f t="shared" si="45"/>
        <v>#N/A</v>
      </c>
      <c r="AD222" s="13" t="e">
        <f t="shared" si="46"/>
        <v>#N/A</v>
      </c>
      <c r="AE222" s="13" t="e">
        <f t="shared" si="47"/>
        <v>#N/A</v>
      </c>
      <c r="AF222" s="13" t="e">
        <f t="shared" si="48"/>
        <v>#N/A</v>
      </c>
      <c r="AG222" s="13" t="e">
        <f t="shared" si="49"/>
        <v>#N/A</v>
      </c>
    </row>
    <row r="223" spans="2:33" x14ac:dyDescent="0.3">
      <c r="B223" s="1" t="e">
        <f t="shared" si="39"/>
        <v>#N/A</v>
      </c>
      <c r="V223" s="1" t="str">
        <f t="shared" si="50"/>
        <v/>
      </c>
      <c r="W223" s="1" t="str">
        <f t="shared" si="42"/>
        <v/>
      </c>
      <c r="X223" s="1" t="str">
        <f t="shared" si="43"/>
        <v/>
      </c>
      <c r="Y223" s="1" t="str">
        <f t="shared" si="44"/>
        <v/>
      </c>
      <c r="Z223" s="1" t="e">
        <f t="shared" si="51"/>
        <v>#N/A</v>
      </c>
      <c r="AA223" s="3">
        <f t="shared" si="40"/>
        <v>0</v>
      </c>
      <c r="AB223" s="13" t="e">
        <f t="shared" si="41"/>
        <v>#N/A</v>
      </c>
      <c r="AC223" s="13" t="e">
        <f t="shared" si="45"/>
        <v>#N/A</v>
      </c>
      <c r="AD223" s="13" t="e">
        <f t="shared" si="46"/>
        <v>#N/A</v>
      </c>
      <c r="AE223" s="13" t="e">
        <f t="shared" si="47"/>
        <v>#N/A</v>
      </c>
      <c r="AF223" s="13" t="e">
        <f t="shared" si="48"/>
        <v>#N/A</v>
      </c>
      <c r="AG223" s="13" t="e">
        <f t="shared" si="49"/>
        <v>#N/A</v>
      </c>
    </row>
    <row r="224" spans="2:33" x14ac:dyDescent="0.3">
      <c r="B224" s="1" t="e">
        <f t="shared" si="39"/>
        <v>#N/A</v>
      </c>
      <c r="V224" s="1" t="str">
        <f t="shared" si="50"/>
        <v/>
      </c>
      <c r="W224" s="1" t="str">
        <f t="shared" si="42"/>
        <v/>
      </c>
      <c r="X224" s="1" t="str">
        <f t="shared" si="43"/>
        <v/>
      </c>
      <c r="Y224" s="1" t="str">
        <f t="shared" si="44"/>
        <v/>
      </c>
      <c r="Z224" s="1" t="e">
        <f t="shared" si="51"/>
        <v>#N/A</v>
      </c>
      <c r="AA224" s="3">
        <f t="shared" si="40"/>
        <v>0</v>
      </c>
      <c r="AB224" s="13" t="e">
        <f t="shared" si="41"/>
        <v>#N/A</v>
      </c>
      <c r="AC224" s="13" t="e">
        <f t="shared" si="45"/>
        <v>#N/A</v>
      </c>
      <c r="AD224" s="13" t="e">
        <f t="shared" si="46"/>
        <v>#N/A</v>
      </c>
      <c r="AE224" s="13" t="e">
        <f t="shared" si="47"/>
        <v>#N/A</v>
      </c>
      <c r="AF224" s="13" t="e">
        <f t="shared" si="48"/>
        <v>#N/A</v>
      </c>
      <c r="AG224" s="13" t="e">
        <f t="shared" si="49"/>
        <v>#N/A</v>
      </c>
    </row>
    <row r="225" spans="2:33" x14ac:dyDescent="0.3">
      <c r="B225" s="1" t="e">
        <f t="shared" si="39"/>
        <v>#N/A</v>
      </c>
      <c r="V225" s="1" t="str">
        <f t="shared" si="50"/>
        <v/>
      </c>
      <c r="W225" s="1" t="str">
        <f t="shared" si="42"/>
        <v/>
      </c>
      <c r="X225" s="1" t="str">
        <f t="shared" si="43"/>
        <v/>
      </c>
      <c r="Y225" s="1" t="str">
        <f t="shared" si="44"/>
        <v/>
      </c>
      <c r="Z225" s="1" t="e">
        <f t="shared" si="51"/>
        <v>#N/A</v>
      </c>
      <c r="AA225" s="3">
        <f t="shared" si="40"/>
        <v>0</v>
      </c>
      <c r="AB225" s="13" t="e">
        <f t="shared" si="41"/>
        <v>#N/A</v>
      </c>
      <c r="AC225" s="13" t="e">
        <f t="shared" si="45"/>
        <v>#N/A</v>
      </c>
      <c r="AD225" s="13" t="e">
        <f t="shared" si="46"/>
        <v>#N/A</v>
      </c>
      <c r="AE225" s="13" t="e">
        <f t="shared" si="47"/>
        <v>#N/A</v>
      </c>
      <c r="AF225" s="13" t="e">
        <f t="shared" si="48"/>
        <v>#N/A</v>
      </c>
      <c r="AG225" s="13" t="e">
        <f t="shared" si="49"/>
        <v>#N/A</v>
      </c>
    </row>
    <row r="226" spans="2:33" x14ac:dyDescent="0.3">
      <c r="B226" s="1" t="e">
        <f t="shared" si="39"/>
        <v>#N/A</v>
      </c>
      <c r="V226" s="1" t="str">
        <f t="shared" si="50"/>
        <v/>
      </c>
      <c r="W226" s="1" t="str">
        <f t="shared" si="42"/>
        <v/>
      </c>
      <c r="X226" s="1" t="str">
        <f t="shared" si="43"/>
        <v/>
      </c>
      <c r="Y226" s="1" t="str">
        <f t="shared" si="44"/>
        <v/>
      </c>
      <c r="Z226" s="1" t="e">
        <f t="shared" si="51"/>
        <v>#N/A</v>
      </c>
      <c r="AA226" s="3">
        <f t="shared" si="40"/>
        <v>0</v>
      </c>
      <c r="AB226" s="13" t="e">
        <f t="shared" si="41"/>
        <v>#N/A</v>
      </c>
      <c r="AC226" s="13" t="e">
        <f t="shared" si="45"/>
        <v>#N/A</v>
      </c>
      <c r="AD226" s="13" t="e">
        <f t="shared" si="46"/>
        <v>#N/A</v>
      </c>
      <c r="AE226" s="13" t="e">
        <f t="shared" si="47"/>
        <v>#N/A</v>
      </c>
      <c r="AF226" s="13" t="e">
        <f t="shared" si="48"/>
        <v>#N/A</v>
      </c>
      <c r="AG226" s="13" t="e">
        <f t="shared" si="49"/>
        <v>#N/A</v>
      </c>
    </row>
    <row r="227" spans="2:33" x14ac:dyDescent="0.3">
      <c r="B227" s="1" t="e">
        <f t="shared" si="39"/>
        <v>#N/A</v>
      </c>
      <c r="V227" s="1" t="str">
        <f t="shared" si="50"/>
        <v/>
      </c>
      <c r="W227" s="1" t="str">
        <f t="shared" si="42"/>
        <v/>
      </c>
      <c r="X227" s="1" t="str">
        <f t="shared" si="43"/>
        <v/>
      </c>
      <c r="Y227" s="1" t="str">
        <f t="shared" si="44"/>
        <v/>
      </c>
      <c r="Z227" s="1" t="e">
        <f t="shared" si="51"/>
        <v>#N/A</v>
      </c>
      <c r="AA227" s="3">
        <f t="shared" si="40"/>
        <v>0</v>
      </c>
      <c r="AB227" s="13" t="e">
        <f t="shared" si="41"/>
        <v>#N/A</v>
      </c>
      <c r="AC227" s="13" t="e">
        <f t="shared" si="45"/>
        <v>#N/A</v>
      </c>
      <c r="AD227" s="13" t="e">
        <f t="shared" si="46"/>
        <v>#N/A</v>
      </c>
      <c r="AE227" s="13" t="e">
        <f t="shared" si="47"/>
        <v>#N/A</v>
      </c>
      <c r="AF227" s="13" t="e">
        <f t="shared" si="48"/>
        <v>#N/A</v>
      </c>
      <c r="AG227" s="13" t="e">
        <f t="shared" si="49"/>
        <v>#N/A</v>
      </c>
    </row>
    <row r="228" spans="2:33" x14ac:dyDescent="0.3">
      <c r="B228" s="1" t="e">
        <f t="shared" si="39"/>
        <v>#N/A</v>
      </c>
      <c r="V228" s="1" t="str">
        <f t="shared" si="50"/>
        <v/>
      </c>
      <c r="W228" s="1" t="str">
        <f t="shared" si="42"/>
        <v/>
      </c>
      <c r="X228" s="1" t="str">
        <f t="shared" si="43"/>
        <v/>
      </c>
      <c r="Y228" s="1" t="str">
        <f t="shared" si="44"/>
        <v/>
      </c>
      <c r="Z228" s="1" t="e">
        <f t="shared" si="51"/>
        <v>#N/A</v>
      </c>
      <c r="AA228" s="3">
        <f t="shared" si="40"/>
        <v>0</v>
      </c>
      <c r="AB228" s="13" t="e">
        <f t="shared" si="41"/>
        <v>#N/A</v>
      </c>
      <c r="AC228" s="13" t="e">
        <f t="shared" si="45"/>
        <v>#N/A</v>
      </c>
      <c r="AD228" s="13" t="e">
        <f t="shared" si="46"/>
        <v>#N/A</v>
      </c>
      <c r="AE228" s="13" t="e">
        <f t="shared" si="47"/>
        <v>#N/A</v>
      </c>
      <c r="AF228" s="13" t="e">
        <f t="shared" si="48"/>
        <v>#N/A</v>
      </c>
      <c r="AG228" s="13" t="e">
        <f t="shared" si="49"/>
        <v>#N/A</v>
      </c>
    </row>
    <row r="229" spans="2:33" x14ac:dyDescent="0.3">
      <c r="B229" s="1" t="e">
        <f t="shared" si="39"/>
        <v>#N/A</v>
      </c>
      <c r="V229" s="1" t="str">
        <f t="shared" si="50"/>
        <v/>
      </c>
      <c r="W229" s="1" t="str">
        <f t="shared" si="42"/>
        <v/>
      </c>
      <c r="X229" s="1" t="str">
        <f t="shared" si="43"/>
        <v/>
      </c>
      <c r="Y229" s="1" t="str">
        <f t="shared" si="44"/>
        <v/>
      </c>
      <c r="Z229" s="1" t="e">
        <f t="shared" si="51"/>
        <v>#N/A</v>
      </c>
      <c r="AA229" s="3">
        <f t="shared" si="40"/>
        <v>0</v>
      </c>
      <c r="AB229" s="13" t="e">
        <f t="shared" si="41"/>
        <v>#N/A</v>
      </c>
      <c r="AC229" s="13" t="e">
        <f t="shared" si="45"/>
        <v>#N/A</v>
      </c>
      <c r="AD229" s="13" t="e">
        <f t="shared" si="46"/>
        <v>#N/A</v>
      </c>
      <c r="AE229" s="13" t="e">
        <f t="shared" si="47"/>
        <v>#N/A</v>
      </c>
      <c r="AF229" s="13" t="e">
        <f t="shared" si="48"/>
        <v>#N/A</v>
      </c>
      <c r="AG229" s="13" t="e">
        <f t="shared" si="49"/>
        <v>#N/A</v>
      </c>
    </row>
    <row r="230" spans="2:33" x14ac:dyDescent="0.3">
      <c r="B230" s="1" t="e">
        <f t="shared" si="39"/>
        <v>#N/A</v>
      </c>
      <c r="V230" s="1" t="str">
        <f t="shared" si="50"/>
        <v/>
      </c>
      <c r="W230" s="1" t="str">
        <f t="shared" si="42"/>
        <v/>
      </c>
      <c r="X230" s="1" t="str">
        <f t="shared" si="43"/>
        <v/>
      </c>
      <c r="Y230" s="1" t="str">
        <f t="shared" si="44"/>
        <v/>
      </c>
      <c r="Z230" s="1" t="e">
        <f t="shared" si="51"/>
        <v>#N/A</v>
      </c>
      <c r="AA230" s="3">
        <f t="shared" si="40"/>
        <v>0</v>
      </c>
      <c r="AB230" s="13" t="e">
        <f t="shared" si="41"/>
        <v>#N/A</v>
      </c>
      <c r="AC230" s="13" t="e">
        <f t="shared" si="45"/>
        <v>#N/A</v>
      </c>
      <c r="AD230" s="13" t="e">
        <f t="shared" si="46"/>
        <v>#N/A</v>
      </c>
      <c r="AE230" s="13" t="e">
        <f t="shared" si="47"/>
        <v>#N/A</v>
      </c>
      <c r="AF230" s="13" t="e">
        <f t="shared" si="48"/>
        <v>#N/A</v>
      </c>
      <c r="AG230" s="13" t="e">
        <f t="shared" si="49"/>
        <v>#N/A</v>
      </c>
    </row>
    <row r="231" spans="2:33" x14ac:dyDescent="0.3">
      <c r="B231" s="1" t="e">
        <f t="shared" si="39"/>
        <v>#N/A</v>
      </c>
      <c r="V231" s="1" t="str">
        <f t="shared" si="50"/>
        <v/>
      </c>
      <c r="W231" s="1" t="str">
        <f t="shared" si="42"/>
        <v/>
      </c>
      <c r="X231" s="1" t="str">
        <f t="shared" si="43"/>
        <v/>
      </c>
      <c r="Y231" s="1" t="str">
        <f t="shared" si="44"/>
        <v/>
      </c>
      <c r="Z231" s="1" t="e">
        <f t="shared" si="51"/>
        <v>#N/A</v>
      </c>
      <c r="AA231" s="3">
        <f t="shared" si="40"/>
        <v>0</v>
      </c>
      <c r="AB231" s="13" t="e">
        <f t="shared" si="41"/>
        <v>#N/A</v>
      </c>
      <c r="AC231" s="13" t="e">
        <f t="shared" si="45"/>
        <v>#N/A</v>
      </c>
      <c r="AD231" s="13" t="e">
        <f t="shared" si="46"/>
        <v>#N/A</v>
      </c>
      <c r="AE231" s="13" t="e">
        <f t="shared" si="47"/>
        <v>#N/A</v>
      </c>
      <c r="AF231" s="13" t="e">
        <f t="shared" si="48"/>
        <v>#N/A</v>
      </c>
      <c r="AG231" s="13" t="e">
        <f t="shared" si="49"/>
        <v>#N/A</v>
      </c>
    </row>
    <row r="232" spans="2:33" x14ac:dyDescent="0.3">
      <c r="B232" s="1" t="e">
        <f t="shared" si="39"/>
        <v>#N/A</v>
      </c>
      <c r="V232" s="1" t="str">
        <f t="shared" si="50"/>
        <v/>
      </c>
      <c r="W232" s="1" t="str">
        <f t="shared" si="42"/>
        <v/>
      </c>
      <c r="X232" s="1" t="str">
        <f t="shared" si="43"/>
        <v/>
      </c>
      <c r="Y232" s="1" t="str">
        <f t="shared" si="44"/>
        <v/>
      </c>
      <c r="Z232" s="1" t="e">
        <f t="shared" si="51"/>
        <v>#N/A</v>
      </c>
      <c r="AA232" s="3">
        <f t="shared" si="40"/>
        <v>0</v>
      </c>
      <c r="AB232" s="13" t="e">
        <f t="shared" si="41"/>
        <v>#N/A</v>
      </c>
      <c r="AC232" s="13" t="e">
        <f t="shared" si="45"/>
        <v>#N/A</v>
      </c>
      <c r="AD232" s="13" t="e">
        <f t="shared" si="46"/>
        <v>#N/A</v>
      </c>
      <c r="AE232" s="13" t="e">
        <f t="shared" si="47"/>
        <v>#N/A</v>
      </c>
      <c r="AF232" s="13" t="e">
        <f t="shared" si="48"/>
        <v>#N/A</v>
      </c>
      <c r="AG232" s="13" t="e">
        <f t="shared" si="49"/>
        <v>#N/A</v>
      </c>
    </row>
    <row r="233" spans="2:33" x14ac:dyDescent="0.3">
      <c r="B233" s="1" t="e">
        <f t="shared" si="39"/>
        <v>#N/A</v>
      </c>
      <c r="V233" s="1" t="str">
        <f t="shared" si="50"/>
        <v/>
      </c>
      <c r="W233" s="1" t="str">
        <f t="shared" si="42"/>
        <v/>
      </c>
      <c r="X233" s="1" t="str">
        <f t="shared" si="43"/>
        <v/>
      </c>
      <c r="Y233" s="1" t="str">
        <f t="shared" si="44"/>
        <v/>
      </c>
      <c r="Z233" s="1" t="e">
        <f t="shared" si="51"/>
        <v>#N/A</v>
      </c>
      <c r="AA233" s="3">
        <f t="shared" si="40"/>
        <v>0</v>
      </c>
      <c r="AB233" s="13" t="e">
        <f t="shared" si="41"/>
        <v>#N/A</v>
      </c>
      <c r="AC233" s="13" t="e">
        <f t="shared" si="45"/>
        <v>#N/A</v>
      </c>
      <c r="AD233" s="13" t="e">
        <f t="shared" si="46"/>
        <v>#N/A</v>
      </c>
      <c r="AE233" s="13" t="e">
        <f t="shared" si="47"/>
        <v>#N/A</v>
      </c>
      <c r="AF233" s="13" t="e">
        <f t="shared" si="48"/>
        <v>#N/A</v>
      </c>
      <c r="AG233" s="13" t="e">
        <f t="shared" si="49"/>
        <v>#N/A</v>
      </c>
    </row>
    <row r="234" spans="2:33" x14ac:dyDescent="0.3">
      <c r="B234" s="1" t="e">
        <f t="shared" si="39"/>
        <v>#N/A</v>
      </c>
      <c r="V234" s="1" t="str">
        <f t="shared" si="50"/>
        <v/>
      </c>
      <c r="W234" s="1" t="str">
        <f t="shared" si="42"/>
        <v/>
      </c>
      <c r="X234" s="1" t="str">
        <f t="shared" si="43"/>
        <v/>
      </c>
      <c r="Y234" s="1" t="str">
        <f t="shared" si="44"/>
        <v/>
      </c>
      <c r="Z234" s="1" t="e">
        <f t="shared" si="51"/>
        <v>#N/A</v>
      </c>
      <c r="AA234" s="3">
        <f t="shared" si="40"/>
        <v>0</v>
      </c>
      <c r="AB234" s="13" t="e">
        <f t="shared" si="41"/>
        <v>#N/A</v>
      </c>
      <c r="AC234" s="13" t="e">
        <f t="shared" si="45"/>
        <v>#N/A</v>
      </c>
      <c r="AD234" s="13" t="e">
        <f t="shared" si="46"/>
        <v>#N/A</v>
      </c>
      <c r="AE234" s="13" t="e">
        <f t="shared" si="47"/>
        <v>#N/A</v>
      </c>
      <c r="AF234" s="13" t="e">
        <f t="shared" si="48"/>
        <v>#N/A</v>
      </c>
      <c r="AG234" s="13" t="e">
        <f t="shared" si="49"/>
        <v>#N/A</v>
      </c>
    </row>
    <row r="235" spans="2:33" x14ac:dyDescent="0.3">
      <c r="B235" s="1" t="e">
        <f t="shared" si="39"/>
        <v>#N/A</v>
      </c>
      <c r="V235" s="1" t="str">
        <f t="shared" si="50"/>
        <v/>
      </c>
      <c r="W235" s="1" t="str">
        <f t="shared" si="42"/>
        <v/>
      </c>
      <c r="X235" s="1" t="str">
        <f t="shared" si="43"/>
        <v/>
      </c>
      <c r="Y235" s="1" t="str">
        <f t="shared" si="44"/>
        <v/>
      </c>
      <c r="Z235" s="1" t="e">
        <f t="shared" si="51"/>
        <v>#N/A</v>
      </c>
      <c r="AA235" s="3">
        <f t="shared" si="40"/>
        <v>0</v>
      </c>
      <c r="AB235" s="13" t="e">
        <f t="shared" si="41"/>
        <v>#N/A</v>
      </c>
      <c r="AC235" s="13" t="e">
        <f t="shared" si="45"/>
        <v>#N/A</v>
      </c>
      <c r="AD235" s="13" t="e">
        <f t="shared" si="46"/>
        <v>#N/A</v>
      </c>
      <c r="AE235" s="13" t="e">
        <f t="shared" si="47"/>
        <v>#N/A</v>
      </c>
      <c r="AF235" s="13" t="e">
        <f t="shared" si="48"/>
        <v>#N/A</v>
      </c>
      <c r="AG235" s="13" t="e">
        <f t="shared" si="49"/>
        <v>#N/A</v>
      </c>
    </row>
    <row r="236" spans="2:33" x14ac:dyDescent="0.3">
      <c r="B236" s="1" t="e">
        <f t="shared" si="39"/>
        <v>#N/A</v>
      </c>
      <c r="V236" s="1" t="str">
        <f t="shared" si="50"/>
        <v/>
      </c>
      <c r="W236" s="1" t="str">
        <f t="shared" si="42"/>
        <v/>
      </c>
      <c r="X236" s="1" t="str">
        <f t="shared" si="43"/>
        <v/>
      </c>
      <c r="Y236" s="1" t="str">
        <f t="shared" si="44"/>
        <v/>
      </c>
      <c r="Z236" s="1" t="e">
        <f t="shared" si="51"/>
        <v>#N/A</v>
      </c>
      <c r="AA236" s="3">
        <f t="shared" si="40"/>
        <v>0</v>
      </c>
      <c r="AB236" s="13" t="e">
        <f t="shared" si="41"/>
        <v>#N/A</v>
      </c>
      <c r="AC236" s="13" t="e">
        <f t="shared" si="45"/>
        <v>#N/A</v>
      </c>
      <c r="AD236" s="13" t="e">
        <f t="shared" si="46"/>
        <v>#N/A</v>
      </c>
      <c r="AE236" s="13" t="e">
        <f t="shared" si="47"/>
        <v>#N/A</v>
      </c>
      <c r="AF236" s="13" t="e">
        <f t="shared" si="48"/>
        <v>#N/A</v>
      </c>
      <c r="AG236" s="13" t="e">
        <f t="shared" si="49"/>
        <v>#N/A</v>
      </c>
    </row>
    <row r="237" spans="2:33" x14ac:dyDescent="0.3">
      <c r="B237" s="1" t="e">
        <f t="shared" si="39"/>
        <v>#N/A</v>
      </c>
      <c r="V237" s="1" t="str">
        <f t="shared" si="50"/>
        <v/>
      </c>
      <c r="W237" s="1" t="str">
        <f t="shared" si="42"/>
        <v/>
      </c>
      <c r="X237" s="1" t="str">
        <f t="shared" si="43"/>
        <v/>
      </c>
      <c r="Y237" s="1" t="str">
        <f t="shared" si="44"/>
        <v/>
      </c>
      <c r="Z237" s="1" t="e">
        <f t="shared" si="51"/>
        <v>#N/A</v>
      </c>
      <c r="AA237" s="3">
        <f t="shared" si="40"/>
        <v>0</v>
      </c>
      <c r="AB237" s="13" t="e">
        <f t="shared" si="41"/>
        <v>#N/A</v>
      </c>
      <c r="AC237" s="13" t="e">
        <f t="shared" si="45"/>
        <v>#N/A</v>
      </c>
      <c r="AD237" s="13" t="e">
        <f t="shared" si="46"/>
        <v>#N/A</v>
      </c>
      <c r="AE237" s="13" t="e">
        <f t="shared" si="47"/>
        <v>#N/A</v>
      </c>
      <c r="AF237" s="13" t="e">
        <f t="shared" si="48"/>
        <v>#N/A</v>
      </c>
      <c r="AG237" s="13" t="e">
        <f t="shared" si="49"/>
        <v>#N/A</v>
      </c>
    </row>
    <row r="238" spans="2:33" x14ac:dyDescent="0.3">
      <c r="B238" s="1" t="e">
        <f t="shared" si="39"/>
        <v>#N/A</v>
      </c>
      <c r="V238" s="1" t="str">
        <f t="shared" si="50"/>
        <v/>
      </c>
      <c r="W238" s="1" t="str">
        <f t="shared" si="42"/>
        <v/>
      </c>
      <c r="X238" s="1" t="str">
        <f t="shared" si="43"/>
        <v/>
      </c>
      <c r="Y238" s="1" t="str">
        <f t="shared" si="44"/>
        <v/>
      </c>
      <c r="Z238" s="1" t="e">
        <f t="shared" si="51"/>
        <v>#N/A</v>
      </c>
      <c r="AA238" s="3">
        <f t="shared" si="40"/>
        <v>0</v>
      </c>
      <c r="AB238" s="13" t="e">
        <f t="shared" si="41"/>
        <v>#N/A</v>
      </c>
      <c r="AC238" s="13" t="e">
        <f t="shared" si="45"/>
        <v>#N/A</v>
      </c>
      <c r="AD238" s="13" t="e">
        <f t="shared" si="46"/>
        <v>#N/A</v>
      </c>
      <c r="AE238" s="13" t="e">
        <f t="shared" si="47"/>
        <v>#N/A</v>
      </c>
      <c r="AF238" s="13" t="e">
        <f t="shared" si="48"/>
        <v>#N/A</v>
      </c>
      <c r="AG238" s="13" t="e">
        <f t="shared" si="49"/>
        <v>#N/A</v>
      </c>
    </row>
    <row r="239" spans="2:33" x14ac:dyDescent="0.3">
      <c r="B239" s="1" t="e">
        <f t="shared" si="39"/>
        <v>#N/A</v>
      </c>
      <c r="V239" s="1" t="str">
        <f t="shared" si="50"/>
        <v/>
      </c>
      <c r="W239" s="1" t="str">
        <f t="shared" si="42"/>
        <v/>
      </c>
      <c r="X239" s="1" t="str">
        <f t="shared" si="43"/>
        <v/>
      </c>
      <c r="Y239" s="1" t="str">
        <f t="shared" si="44"/>
        <v/>
      </c>
      <c r="Z239" s="1" t="e">
        <f t="shared" si="51"/>
        <v>#N/A</v>
      </c>
      <c r="AA239" s="3">
        <f t="shared" si="40"/>
        <v>0</v>
      </c>
      <c r="AB239" s="13" t="e">
        <f t="shared" si="41"/>
        <v>#N/A</v>
      </c>
      <c r="AC239" s="13" t="e">
        <f t="shared" si="45"/>
        <v>#N/A</v>
      </c>
      <c r="AD239" s="13" t="e">
        <f t="shared" si="46"/>
        <v>#N/A</v>
      </c>
      <c r="AE239" s="13" t="e">
        <f t="shared" si="47"/>
        <v>#N/A</v>
      </c>
      <c r="AF239" s="13" t="e">
        <f t="shared" si="48"/>
        <v>#N/A</v>
      </c>
      <c r="AG239" s="13" t="e">
        <f t="shared" si="49"/>
        <v>#N/A</v>
      </c>
    </row>
    <row r="240" spans="2:33" x14ac:dyDescent="0.3">
      <c r="B240" s="1" t="e">
        <f t="shared" si="39"/>
        <v>#N/A</v>
      </c>
      <c r="V240" s="1" t="str">
        <f t="shared" si="50"/>
        <v/>
      </c>
      <c r="W240" s="1" t="str">
        <f t="shared" si="42"/>
        <v/>
      </c>
      <c r="X240" s="1" t="str">
        <f t="shared" si="43"/>
        <v/>
      </c>
      <c r="Y240" s="1" t="str">
        <f t="shared" si="44"/>
        <v/>
      </c>
      <c r="Z240" s="1" t="e">
        <f t="shared" si="51"/>
        <v>#N/A</v>
      </c>
      <c r="AA240" s="3">
        <f t="shared" si="40"/>
        <v>0</v>
      </c>
      <c r="AB240" s="13" t="e">
        <f t="shared" si="41"/>
        <v>#N/A</v>
      </c>
      <c r="AC240" s="13" t="e">
        <f t="shared" si="45"/>
        <v>#N/A</v>
      </c>
      <c r="AD240" s="13" t="e">
        <f t="shared" si="46"/>
        <v>#N/A</v>
      </c>
      <c r="AE240" s="13" t="e">
        <f t="shared" si="47"/>
        <v>#N/A</v>
      </c>
      <c r="AF240" s="13" t="e">
        <f t="shared" si="48"/>
        <v>#N/A</v>
      </c>
      <c r="AG240" s="13" t="e">
        <f t="shared" si="49"/>
        <v>#N/A</v>
      </c>
    </row>
    <row r="241" spans="2:33" x14ac:dyDescent="0.3">
      <c r="B241" s="1" t="e">
        <f t="shared" si="39"/>
        <v>#N/A</v>
      </c>
      <c r="V241" s="1" t="str">
        <f t="shared" si="50"/>
        <v/>
      </c>
      <c r="W241" s="1" t="str">
        <f t="shared" si="42"/>
        <v/>
      </c>
      <c r="X241" s="1" t="str">
        <f t="shared" si="43"/>
        <v/>
      </c>
      <c r="Y241" s="1" t="str">
        <f t="shared" si="44"/>
        <v/>
      </c>
      <c r="Z241" s="1" t="e">
        <f t="shared" si="51"/>
        <v>#N/A</v>
      </c>
      <c r="AA241" s="3">
        <f t="shared" si="40"/>
        <v>0</v>
      </c>
      <c r="AB241" s="13" t="e">
        <f t="shared" si="41"/>
        <v>#N/A</v>
      </c>
      <c r="AC241" s="13" t="e">
        <f t="shared" si="45"/>
        <v>#N/A</v>
      </c>
      <c r="AD241" s="13" t="e">
        <f t="shared" si="46"/>
        <v>#N/A</v>
      </c>
      <c r="AE241" s="13" t="e">
        <f t="shared" si="47"/>
        <v>#N/A</v>
      </c>
      <c r="AF241" s="13" t="e">
        <f t="shared" si="48"/>
        <v>#N/A</v>
      </c>
      <c r="AG241" s="13" t="e">
        <f t="shared" si="49"/>
        <v>#N/A</v>
      </c>
    </row>
    <row r="242" spans="2:33" x14ac:dyDescent="0.3">
      <c r="B242" s="1" t="e">
        <f t="shared" si="39"/>
        <v>#N/A</v>
      </c>
      <c r="V242" s="1" t="str">
        <f t="shared" si="50"/>
        <v/>
      </c>
      <c r="W242" s="1" t="str">
        <f t="shared" si="42"/>
        <v/>
      </c>
      <c r="X242" s="1" t="str">
        <f t="shared" si="43"/>
        <v/>
      </c>
      <c r="Y242" s="1" t="str">
        <f t="shared" si="44"/>
        <v/>
      </c>
      <c r="Z242" s="1" t="e">
        <f t="shared" si="51"/>
        <v>#N/A</v>
      </c>
      <c r="AA242" s="3">
        <f t="shared" si="40"/>
        <v>0</v>
      </c>
      <c r="AB242" s="13" t="e">
        <f t="shared" si="41"/>
        <v>#N/A</v>
      </c>
      <c r="AC242" s="13" t="e">
        <f t="shared" si="45"/>
        <v>#N/A</v>
      </c>
      <c r="AD242" s="13" t="e">
        <f t="shared" si="46"/>
        <v>#N/A</v>
      </c>
      <c r="AE242" s="13" t="e">
        <f t="shared" si="47"/>
        <v>#N/A</v>
      </c>
      <c r="AF242" s="13" t="e">
        <f t="shared" si="48"/>
        <v>#N/A</v>
      </c>
      <c r="AG242" s="13" t="e">
        <f t="shared" si="49"/>
        <v>#N/A</v>
      </c>
    </row>
    <row r="243" spans="2:33" x14ac:dyDescent="0.3">
      <c r="B243" s="1" t="e">
        <f t="shared" si="39"/>
        <v>#N/A</v>
      </c>
      <c r="V243" s="1" t="str">
        <f t="shared" si="50"/>
        <v/>
      </c>
      <c r="W243" s="1" t="str">
        <f t="shared" si="42"/>
        <v/>
      </c>
      <c r="X243" s="1" t="str">
        <f t="shared" si="43"/>
        <v/>
      </c>
      <c r="Y243" s="1" t="str">
        <f t="shared" si="44"/>
        <v/>
      </c>
      <c r="Z243" s="1" t="e">
        <f t="shared" si="51"/>
        <v>#N/A</v>
      </c>
      <c r="AA243" s="3">
        <f t="shared" si="40"/>
        <v>0</v>
      </c>
      <c r="AB243" s="13" t="e">
        <f t="shared" si="41"/>
        <v>#N/A</v>
      </c>
      <c r="AC243" s="13" t="e">
        <f t="shared" si="45"/>
        <v>#N/A</v>
      </c>
      <c r="AD243" s="13" t="e">
        <f t="shared" si="46"/>
        <v>#N/A</v>
      </c>
      <c r="AE243" s="13" t="e">
        <f t="shared" si="47"/>
        <v>#N/A</v>
      </c>
      <c r="AF243" s="13" t="e">
        <f t="shared" si="48"/>
        <v>#N/A</v>
      </c>
      <c r="AG243" s="13" t="e">
        <f t="shared" si="49"/>
        <v>#N/A</v>
      </c>
    </row>
    <row r="244" spans="2:33" x14ac:dyDescent="0.3">
      <c r="B244" s="1" t="e">
        <f t="shared" si="39"/>
        <v>#N/A</v>
      </c>
      <c r="V244" s="1" t="str">
        <f t="shared" si="50"/>
        <v/>
      </c>
      <c r="W244" s="1" t="str">
        <f t="shared" si="42"/>
        <v/>
      </c>
      <c r="X244" s="1" t="str">
        <f t="shared" si="43"/>
        <v/>
      </c>
      <c r="Y244" s="1" t="str">
        <f t="shared" si="44"/>
        <v/>
      </c>
      <c r="Z244" s="1" t="e">
        <f t="shared" si="51"/>
        <v>#N/A</v>
      </c>
      <c r="AA244" s="3">
        <f t="shared" si="40"/>
        <v>0</v>
      </c>
      <c r="AB244" s="13" t="e">
        <f t="shared" si="41"/>
        <v>#N/A</v>
      </c>
      <c r="AC244" s="13" t="e">
        <f t="shared" si="45"/>
        <v>#N/A</v>
      </c>
      <c r="AD244" s="13" t="e">
        <f t="shared" si="46"/>
        <v>#N/A</v>
      </c>
      <c r="AE244" s="13" t="e">
        <f t="shared" si="47"/>
        <v>#N/A</v>
      </c>
      <c r="AF244" s="13" t="e">
        <f t="shared" si="48"/>
        <v>#N/A</v>
      </c>
      <c r="AG244" s="13" t="e">
        <f t="shared" si="49"/>
        <v>#N/A</v>
      </c>
    </row>
    <row r="245" spans="2:33" x14ac:dyDescent="0.3">
      <c r="B245" s="1" t="e">
        <f t="shared" si="39"/>
        <v>#N/A</v>
      </c>
      <c r="V245" s="1" t="str">
        <f t="shared" si="50"/>
        <v/>
      </c>
      <c r="W245" s="1" t="str">
        <f t="shared" si="42"/>
        <v/>
      </c>
      <c r="X245" s="1" t="str">
        <f t="shared" si="43"/>
        <v/>
      </c>
      <c r="Y245" s="1" t="str">
        <f t="shared" si="44"/>
        <v/>
      </c>
      <c r="Z245" s="1" t="e">
        <f t="shared" si="51"/>
        <v>#N/A</v>
      </c>
      <c r="AA245" s="3">
        <f t="shared" si="40"/>
        <v>0</v>
      </c>
      <c r="AB245" s="13" t="e">
        <f t="shared" si="41"/>
        <v>#N/A</v>
      </c>
      <c r="AC245" s="13" t="e">
        <f t="shared" si="45"/>
        <v>#N/A</v>
      </c>
      <c r="AD245" s="13" t="e">
        <f t="shared" si="46"/>
        <v>#N/A</v>
      </c>
      <c r="AE245" s="13" t="e">
        <f t="shared" si="47"/>
        <v>#N/A</v>
      </c>
      <c r="AF245" s="13" t="e">
        <f t="shared" si="48"/>
        <v>#N/A</v>
      </c>
      <c r="AG245" s="13" t="e">
        <f t="shared" si="49"/>
        <v>#N/A</v>
      </c>
    </row>
    <row r="246" spans="2:33" x14ac:dyDescent="0.3">
      <c r="B246" s="1" t="e">
        <f t="shared" si="39"/>
        <v>#N/A</v>
      </c>
      <c r="V246" s="1" t="str">
        <f t="shared" si="50"/>
        <v/>
      </c>
      <c r="W246" s="1" t="str">
        <f t="shared" si="42"/>
        <v/>
      </c>
      <c r="X246" s="1" t="str">
        <f t="shared" si="43"/>
        <v/>
      </c>
      <c r="Y246" s="1" t="str">
        <f t="shared" si="44"/>
        <v/>
      </c>
      <c r="Z246" s="1" t="e">
        <f t="shared" si="51"/>
        <v>#N/A</v>
      </c>
      <c r="AA246" s="3">
        <f t="shared" si="40"/>
        <v>0</v>
      </c>
      <c r="AB246" s="13" t="e">
        <f t="shared" si="41"/>
        <v>#N/A</v>
      </c>
      <c r="AC246" s="13" t="e">
        <f t="shared" si="45"/>
        <v>#N/A</v>
      </c>
      <c r="AD246" s="13" t="e">
        <f t="shared" si="46"/>
        <v>#N/A</v>
      </c>
      <c r="AE246" s="13" t="e">
        <f t="shared" si="47"/>
        <v>#N/A</v>
      </c>
      <c r="AF246" s="13" t="e">
        <f t="shared" si="48"/>
        <v>#N/A</v>
      </c>
      <c r="AG246" s="13" t="e">
        <f t="shared" si="49"/>
        <v>#N/A</v>
      </c>
    </row>
    <row r="247" spans="2:33" x14ac:dyDescent="0.3">
      <c r="B247" s="1" t="e">
        <f t="shared" si="39"/>
        <v>#N/A</v>
      </c>
      <c r="V247" s="1" t="str">
        <f t="shared" si="50"/>
        <v/>
      </c>
      <c r="W247" s="1" t="str">
        <f t="shared" si="42"/>
        <v/>
      </c>
      <c r="X247" s="1" t="str">
        <f t="shared" si="43"/>
        <v/>
      </c>
      <c r="Y247" s="1" t="str">
        <f t="shared" si="44"/>
        <v/>
      </c>
      <c r="Z247" s="1" t="e">
        <f t="shared" si="51"/>
        <v>#N/A</v>
      </c>
      <c r="AA247" s="3">
        <f t="shared" si="40"/>
        <v>0</v>
      </c>
      <c r="AB247" s="13" t="e">
        <f t="shared" si="41"/>
        <v>#N/A</v>
      </c>
      <c r="AC247" s="13" t="e">
        <f t="shared" si="45"/>
        <v>#N/A</v>
      </c>
      <c r="AD247" s="13" t="e">
        <f t="shared" si="46"/>
        <v>#N/A</v>
      </c>
      <c r="AE247" s="13" t="e">
        <f t="shared" si="47"/>
        <v>#N/A</v>
      </c>
      <c r="AF247" s="13" t="e">
        <f t="shared" si="48"/>
        <v>#N/A</v>
      </c>
      <c r="AG247" s="13" t="e">
        <f t="shared" si="49"/>
        <v>#N/A</v>
      </c>
    </row>
    <row r="248" spans="2:33" x14ac:dyDescent="0.3">
      <c r="B248" s="1" t="e">
        <f t="shared" si="39"/>
        <v>#N/A</v>
      </c>
      <c r="V248" s="1" t="str">
        <f t="shared" si="50"/>
        <v/>
      </c>
      <c r="W248" s="1" t="str">
        <f t="shared" si="42"/>
        <v/>
      </c>
      <c r="X248" s="1" t="str">
        <f t="shared" si="43"/>
        <v/>
      </c>
      <c r="Y248" s="1" t="str">
        <f t="shared" si="44"/>
        <v/>
      </c>
      <c r="Z248" s="1" t="e">
        <f t="shared" si="51"/>
        <v>#N/A</v>
      </c>
      <c r="AA248" s="3">
        <f t="shared" si="40"/>
        <v>0</v>
      </c>
      <c r="AB248" s="13" t="e">
        <f t="shared" si="41"/>
        <v>#N/A</v>
      </c>
      <c r="AC248" s="13" t="e">
        <f t="shared" si="45"/>
        <v>#N/A</v>
      </c>
      <c r="AD248" s="13" t="e">
        <f t="shared" si="46"/>
        <v>#N/A</v>
      </c>
      <c r="AE248" s="13" t="e">
        <f t="shared" si="47"/>
        <v>#N/A</v>
      </c>
      <c r="AF248" s="13" t="e">
        <f t="shared" si="48"/>
        <v>#N/A</v>
      </c>
      <c r="AG248" s="13" t="e">
        <f t="shared" si="49"/>
        <v>#N/A</v>
      </c>
    </row>
    <row r="249" spans="2:33" x14ac:dyDescent="0.3">
      <c r="B249" s="1" t="e">
        <f t="shared" si="39"/>
        <v>#N/A</v>
      </c>
      <c r="V249" s="1" t="str">
        <f t="shared" si="50"/>
        <v/>
      </c>
      <c r="W249" s="1" t="str">
        <f t="shared" si="42"/>
        <v/>
      </c>
      <c r="X249" s="1" t="str">
        <f t="shared" si="43"/>
        <v/>
      </c>
      <c r="Y249" s="1" t="str">
        <f t="shared" si="44"/>
        <v/>
      </c>
      <c r="Z249" s="1" t="e">
        <f t="shared" si="51"/>
        <v>#N/A</v>
      </c>
      <c r="AA249" s="3">
        <f t="shared" si="40"/>
        <v>0</v>
      </c>
      <c r="AB249" s="13" t="e">
        <f t="shared" si="41"/>
        <v>#N/A</v>
      </c>
      <c r="AC249" s="13" t="e">
        <f t="shared" si="45"/>
        <v>#N/A</v>
      </c>
      <c r="AD249" s="13" t="e">
        <f t="shared" si="46"/>
        <v>#N/A</v>
      </c>
      <c r="AE249" s="13" t="e">
        <f t="shared" si="47"/>
        <v>#N/A</v>
      </c>
      <c r="AF249" s="13" t="e">
        <f t="shared" si="48"/>
        <v>#N/A</v>
      </c>
      <c r="AG249" s="13" t="e">
        <f t="shared" si="49"/>
        <v>#N/A</v>
      </c>
    </row>
    <row r="250" spans="2:33" x14ac:dyDescent="0.3">
      <c r="B250" s="1" t="e">
        <f t="shared" si="39"/>
        <v>#N/A</v>
      </c>
      <c r="V250" s="1" t="str">
        <f t="shared" si="50"/>
        <v/>
      </c>
      <c r="W250" s="1" t="str">
        <f t="shared" si="42"/>
        <v/>
      </c>
      <c r="X250" s="1" t="str">
        <f t="shared" si="43"/>
        <v/>
      </c>
      <c r="Y250" s="1" t="str">
        <f t="shared" si="44"/>
        <v/>
      </c>
      <c r="Z250" s="1" t="e">
        <f t="shared" si="51"/>
        <v>#N/A</v>
      </c>
      <c r="AA250" s="3">
        <f t="shared" si="40"/>
        <v>0</v>
      </c>
      <c r="AB250" s="13" t="e">
        <f t="shared" si="41"/>
        <v>#N/A</v>
      </c>
      <c r="AC250" s="13" t="e">
        <f t="shared" si="45"/>
        <v>#N/A</v>
      </c>
      <c r="AD250" s="13" t="e">
        <f t="shared" si="46"/>
        <v>#N/A</v>
      </c>
      <c r="AE250" s="13" t="e">
        <f t="shared" si="47"/>
        <v>#N/A</v>
      </c>
      <c r="AF250" s="13" t="e">
        <f t="shared" si="48"/>
        <v>#N/A</v>
      </c>
      <c r="AG250" s="13" t="e">
        <f t="shared" si="49"/>
        <v>#N/A</v>
      </c>
    </row>
    <row r="251" spans="2:33" x14ac:dyDescent="0.3">
      <c r="B251" s="1" t="e">
        <f t="shared" si="39"/>
        <v>#N/A</v>
      </c>
      <c r="V251" s="1" t="str">
        <f t="shared" si="50"/>
        <v/>
      </c>
      <c r="W251" s="1" t="str">
        <f t="shared" si="42"/>
        <v/>
      </c>
      <c r="X251" s="1" t="str">
        <f t="shared" si="43"/>
        <v/>
      </c>
      <c r="Y251" s="1" t="str">
        <f t="shared" si="44"/>
        <v/>
      </c>
      <c r="Z251" s="1" t="e">
        <f t="shared" si="51"/>
        <v>#N/A</v>
      </c>
      <c r="AA251" s="3">
        <f t="shared" si="40"/>
        <v>0</v>
      </c>
      <c r="AB251" s="13" t="e">
        <f t="shared" si="41"/>
        <v>#N/A</v>
      </c>
      <c r="AC251" s="13" t="e">
        <f t="shared" si="45"/>
        <v>#N/A</v>
      </c>
      <c r="AD251" s="13" t="e">
        <f t="shared" si="46"/>
        <v>#N/A</v>
      </c>
      <c r="AE251" s="13" t="e">
        <f t="shared" si="47"/>
        <v>#N/A</v>
      </c>
      <c r="AF251" s="13" t="e">
        <f t="shared" si="48"/>
        <v>#N/A</v>
      </c>
      <c r="AG251" s="13" t="e">
        <f t="shared" si="49"/>
        <v>#N/A</v>
      </c>
    </row>
    <row r="252" spans="2:33" x14ac:dyDescent="0.3">
      <c r="B252" s="1" t="e">
        <f t="shared" si="39"/>
        <v>#N/A</v>
      </c>
      <c r="V252" s="1" t="str">
        <f t="shared" si="50"/>
        <v/>
      </c>
      <c r="W252" s="1" t="str">
        <f t="shared" si="42"/>
        <v/>
      </c>
      <c r="X252" s="1" t="str">
        <f t="shared" si="43"/>
        <v/>
      </c>
      <c r="Y252" s="1" t="str">
        <f t="shared" si="44"/>
        <v/>
      </c>
      <c r="Z252" s="1" t="e">
        <f t="shared" si="51"/>
        <v>#N/A</v>
      </c>
      <c r="AA252" s="3">
        <f t="shared" si="40"/>
        <v>0</v>
      </c>
      <c r="AB252" s="13" t="e">
        <f t="shared" si="41"/>
        <v>#N/A</v>
      </c>
      <c r="AC252" s="13" t="e">
        <f t="shared" si="45"/>
        <v>#N/A</v>
      </c>
      <c r="AD252" s="13" t="e">
        <f t="shared" si="46"/>
        <v>#N/A</v>
      </c>
      <c r="AE252" s="13" t="e">
        <f t="shared" si="47"/>
        <v>#N/A</v>
      </c>
      <c r="AF252" s="13" t="e">
        <f t="shared" si="48"/>
        <v>#N/A</v>
      </c>
      <c r="AG252" s="13" t="e">
        <f t="shared" si="49"/>
        <v>#N/A</v>
      </c>
    </row>
    <row r="253" spans="2:33" x14ac:dyDescent="0.3">
      <c r="B253" s="1" t="e">
        <f t="shared" si="39"/>
        <v>#N/A</v>
      </c>
      <c r="V253" s="1" t="str">
        <f t="shared" si="50"/>
        <v/>
      </c>
      <c r="W253" s="1" t="str">
        <f t="shared" si="42"/>
        <v/>
      </c>
      <c r="X253" s="1" t="str">
        <f t="shared" si="43"/>
        <v/>
      </c>
      <c r="Y253" s="1" t="str">
        <f t="shared" si="44"/>
        <v/>
      </c>
      <c r="Z253" s="1" t="e">
        <f t="shared" si="51"/>
        <v>#N/A</v>
      </c>
      <c r="AA253" s="3">
        <f t="shared" si="40"/>
        <v>0</v>
      </c>
      <c r="AB253" s="13" t="e">
        <f t="shared" si="41"/>
        <v>#N/A</v>
      </c>
      <c r="AC253" s="13" t="e">
        <f t="shared" si="45"/>
        <v>#N/A</v>
      </c>
      <c r="AD253" s="13" t="e">
        <f t="shared" si="46"/>
        <v>#N/A</v>
      </c>
      <c r="AE253" s="13" t="e">
        <f t="shared" si="47"/>
        <v>#N/A</v>
      </c>
      <c r="AF253" s="13" t="e">
        <f t="shared" si="48"/>
        <v>#N/A</v>
      </c>
      <c r="AG253" s="13" t="e">
        <f t="shared" si="49"/>
        <v>#N/A</v>
      </c>
    </row>
    <row r="254" spans="2:33" x14ac:dyDescent="0.3">
      <c r="B254" s="1" t="e">
        <f t="shared" si="39"/>
        <v>#N/A</v>
      </c>
      <c r="V254" s="1" t="str">
        <f t="shared" si="50"/>
        <v/>
      </c>
      <c r="W254" s="1" t="str">
        <f t="shared" si="42"/>
        <v/>
      </c>
      <c r="X254" s="1" t="str">
        <f t="shared" si="43"/>
        <v/>
      </c>
      <c r="Y254" s="1" t="str">
        <f t="shared" si="44"/>
        <v/>
      </c>
      <c r="Z254" s="1" t="e">
        <f t="shared" si="51"/>
        <v>#N/A</v>
      </c>
      <c r="AA254" s="3">
        <f t="shared" si="40"/>
        <v>0</v>
      </c>
      <c r="AB254" s="13" t="e">
        <f t="shared" si="41"/>
        <v>#N/A</v>
      </c>
      <c r="AC254" s="13" t="e">
        <f t="shared" si="45"/>
        <v>#N/A</v>
      </c>
      <c r="AD254" s="13" t="e">
        <f t="shared" si="46"/>
        <v>#N/A</v>
      </c>
      <c r="AE254" s="13" t="e">
        <f t="shared" si="47"/>
        <v>#N/A</v>
      </c>
      <c r="AF254" s="13" t="e">
        <f t="shared" si="48"/>
        <v>#N/A</v>
      </c>
      <c r="AG254" s="13" t="e">
        <f t="shared" si="49"/>
        <v>#N/A</v>
      </c>
    </row>
    <row r="255" spans="2:33" x14ac:dyDescent="0.3">
      <c r="B255" s="1" t="e">
        <f t="shared" si="39"/>
        <v>#N/A</v>
      </c>
      <c r="V255" s="1" t="str">
        <f t="shared" si="50"/>
        <v/>
      </c>
      <c r="W255" s="1" t="str">
        <f t="shared" si="42"/>
        <v/>
      </c>
      <c r="X255" s="1" t="str">
        <f t="shared" si="43"/>
        <v/>
      </c>
      <c r="Y255" s="1" t="str">
        <f t="shared" si="44"/>
        <v/>
      </c>
      <c r="Z255" s="1" t="e">
        <f t="shared" si="51"/>
        <v>#N/A</v>
      </c>
      <c r="AA255" s="3">
        <f t="shared" si="40"/>
        <v>0</v>
      </c>
      <c r="AB255" s="13" t="e">
        <f t="shared" si="41"/>
        <v>#N/A</v>
      </c>
      <c r="AC255" s="13" t="e">
        <f t="shared" si="45"/>
        <v>#N/A</v>
      </c>
      <c r="AD255" s="13" t="e">
        <f t="shared" si="46"/>
        <v>#N/A</v>
      </c>
      <c r="AE255" s="13" t="e">
        <f t="shared" si="47"/>
        <v>#N/A</v>
      </c>
      <c r="AF255" s="13" t="e">
        <f t="shared" si="48"/>
        <v>#N/A</v>
      </c>
      <c r="AG255" s="13" t="e">
        <f t="shared" si="49"/>
        <v>#N/A</v>
      </c>
    </row>
    <row r="256" spans="2:33" x14ac:dyDescent="0.3">
      <c r="B256" s="1" t="e">
        <f t="shared" si="39"/>
        <v>#N/A</v>
      </c>
      <c r="V256" s="1" t="str">
        <f t="shared" si="50"/>
        <v/>
      </c>
      <c r="W256" s="1" t="str">
        <f t="shared" si="42"/>
        <v/>
      </c>
      <c r="X256" s="1" t="str">
        <f t="shared" si="43"/>
        <v/>
      </c>
      <c r="Y256" s="1" t="str">
        <f t="shared" si="44"/>
        <v/>
      </c>
      <c r="Z256" s="1" t="e">
        <f t="shared" si="51"/>
        <v>#N/A</v>
      </c>
      <c r="AA256" s="3">
        <f t="shared" si="40"/>
        <v>0</v>
      </c>
      <c r="AB256" s="13" t="e">
        <f t="shared" si="41"/>
        <v>#N/A</v>
      </c>
      <c r="AC256" s="13" t="e">
        <f t="shared" si="45"/>
        <v>#N/A</v>
      </c>
      <c r="AD256" s="13" t="e">
        <f t="shared" si="46"/>
        <v>#N/A</v>
      </c>
      <c r="AE256" s="13" t="e">
        <f t="shared" si="47"/>
        <v>#N/A</v>
      </c>
      <c r="AF256" s="13" t="e">
        <f t="shared" si="48"/>
        <v>#N/A</v>
      </c>
      <c r="AG256" s="13" t="e">
        <f t="shared" si="49"/>
        <v>#N/A</v>
      </c>
    </row>
    <row r="257" spans="2:33" x14ac:dyDescent="0.3">
      <c r="B257" s="1" t="e">
        <f t="shared" si="39"/>
        <v>#N/A</v>
      </c>
      <c r="V257" s="1" t="str">
        <f t="shared" si="50"/>
        <v/>
      </c>
      <c r="W257" s="1" t="str">
        <f t="shared" si="42"/>
        <v/>
      </c>
      <c r="X257" s="1" t="str">
        <f t="shared" si="43"/>
        <v/>
      </c>
      <c r="Y257" s="1" t="str">
        <f t="shared" si="44"/>
        <v/>
      </c>
      <c r="Z257" s="1" t="e">
        <f t="shared" si="51"/>
        <v>#N/A</v>
      </c>
      <c r="AA257" s="3">
        <f t="shared" si="40"/>
        <v>0</v>
      </c>
      <c r="AB257" s="13" t="e">
        <f t="shared" si="41"/>
        <v>#N/A</v>
      </c>
      <c r="AC257" s="13" t="e">
        <f t="shared" si="45"/>
        <v>#N/A</v>
      </c>
      <c r="AD257" s="13" t="e">
        <f t="shared" si="46"/>
        <v>#N/A</v>
      </c>
      <c r="AE257" s="13" t="e">
        <f t="shared" si="47"/>
        <v>#N/A</v>
      </c>
      <c r="AF257" s="13" t="e">
        <f t="shared" si="48"/>
        <v>#N/A</v>
      </c>
      <c r="AG257" s="13" t="e">
        <f t="shared" si="49"/>
        <v>#N/A</v>
      </c>
    </row>
    <row r="258" spans="2:33" x14ac:dyDescent="0.3">
      <c r="B258" s="1" t="e">
        <f t="shared" si="39"/>
        <v>#N/A</v>
      </c>
      <c r="V258" s="1" t="str">
        <f t="shared" si="50"/>
        <v/>
      </c>
      <c r="W258" s="1" t="str">
        <f t="shared" si="42"/>
        <v/>
      </c>
      <c r="X258" s="1" t="str">
        <f t="shared" si="43"/>
        <v/>
      </c>
      <c r="Y258" s="1" t="str">
        <f t="shared" si="44"/>
        <v/>
      </c>
      <c r="Z258" s="1" t="e">
        <f t="shared" si="51"/>
        <v>#N/A</v>
      </c>
      <c r="AA258" s="3">
        <f t="shared" si="40"/>
        <v>0</v>
      </c>
      <c r="AB258" s="13" t="e">
        <f t="shared" si="41"/>
        <v>#N/A</v>
      </c>
      <c r="AC258" s="13" t="e">
        <f t="shared" si="45"/>
        <v>#N/A</v>
      </c>
      <c r="AD258" s="13" t="e">
        <f t="shared" si="46"/>
        <v>#N/A</v>
      </c>
      <c r="AE258" s="13" t="e">
        <f t="shared" si="47"/>
        <v>#N/A</v>
      </c>
      <c r="AF258" s="13" t="e">
        <f t="shared" si="48"/>
        <v>#N/A</v>
      </c>
      <c r="AG258" s="13" t="e">
        <f t="shared" si="49"/>
        <v>#N/A</v>
      </c>
    </row>
    <row r="259" spans="2:33" x14ac:dyDescent="0.3">
      <c r="B259" s="1" t="e">
        <f t="shared" si="39"/>
        <v>#N/A</v>
      </c>
      <c r="V259" s="1" t="str">
        <f t="shared" si="50"/>
        <v/>
      </c>
      <c r="W259" s="1" t="str">
        <f t="shared" si="42"/>
        <v/>
      </c>
      <c r="X259" s="1" t="str">
        <f t="shared" si="43"/>
        <v/>
      </c>
      <c r="Y259" s="1" t="str">
        <f t="shared" si="44"/>
        <v/>
      </c>
      <c r="Z259" s="1" t="e">
        <f t="shared" si="51"/>
        <v>#N/A</v>
      </c>
      <c r="AA259" s="3">
        <f t="shared" si="40"/>
        <v>0</v>
      </c>
      <c r="AB259" s="13" t="e">
        <f t="shared" si="41"/>
        <v>#N/A</v>
      </c>
      <c r="AC259" s="13" t="e">
        <f t="shared" si="45"/>
        <v>#N/A</v>
      </c>
      <c r="AD259" s="13" t="e">
        <f t="shared" si="46"/>
        <v>#N/A</v>
      </c>
      <c r="AE259" s="13" t="e">
        <f t="shared" si="47"/>
        <v>#N/A</v>
      </c>
      <c r="AF259" s="13" t="e">
        <f t="shared" si="48"/>
        <v>#N/A</v>
      </c>
      <c r="AG259" s="13" t="e">
        <f t="shared" si="49"/>
        <v>#N/A</v>
      </c>
    </row>
    <row r="260" spans="2:33" x14ac:dyDescent="0.3">
      <c r="B260" s="1" t="e">
        <f t="shared" si="39"/>
        <v>#N/A</v>
      </c>
      <c r="V260" s="1" t="str">
        <f t="shared" si="50"/>
        <v/>
      </c>
      <c r="W260" s="1" t="str">
        <f t="shared" si="42"/>
        <v/>
      </c>
      <c r="X260" s="1" t="str">
        <f t="shared" si="43"/>
        <v/>
      </c>
      <c r="Y260" s="1" t="str">
        <f t="shared" si="44"/>
        <v/>
      </c>
      <c r="Z260" s="1" t="e">
        <f t="shared" si="51"/>
        <v>#N/A</v>
      </c>
      <c r="AA260" s="3">
        <f t="shared" si="40"/>
        <v>0</v>
      </c>
      <c r="AB260" s="13" t="e">
        <f t="shared" si="41"/>
        <v>#N/A</v>
      </c>
      <c r="AC260" s="13" t="e">
        <f t="shared" si="45"/>
        <v>#N/A</v>
      </c>
      <c r="AD260" s="13" t="e">
        <f t="shared" si="46"/>
        <v>#N/A</v>
      </c>
      <c r="AE260" s="13" t="e">
        <f t="shared" si="47"/>
        <v>#N/A</v>
      </c>
      <c r="AF260" s="13" t="e">
        <f t="shared" si="48"/>
        <v>#N/A</v>
      </c>
      <c r="AG260" s="13" t="e">
        <f t="shared" si="49"/>
        <v>#N/A</v>
      </c>
    </row>
    <row r="261" spans="2:33" x14ac:dyDescent="0.3">
      <c r="B261" s="1" t="e">
        <f t="shared" si="39"/>
        <v>#N/A</v>
      </c>
      <c r="V261" s="1" t="str">
        <f t="shared" si="50"/>
        <v/>
      </c>
      <c r="W261" s="1" t="str">
        <f t="shared" si="42"/>
        <v/>
      </c>
      <c r="X261" s="1" t="str">
        <f t="shared" si="43"/>
        <v/>
      </c>
      <c r="Y261" s="1" t="str">
        <f t="shared" si="44"/>
        <v/>
      </c>
      <c r="Z261" s="1" t="e">
        <f t="shared" si="51"/>
        <v>#N/A</v>
      </c>
      <c r="AA261" s="3">
        <f t="shared" si="40"/>
        <v>0</v>
      </c>
      <c r="AB261" s="13" t="e">
        <f t="shared" si="41"/>
        <v>#N/A</v>
      </c>
      <c r="AC261" s="13" t="e">
        <f t="shared" si="45"/>
        <v>#N/A</v>
      </c>
      <c r="AD261" s="13" t="e">
        <f t="shared" si="46"/>
        <v>#N/A</v>
      </c>
      <c r="AE261" s="13" t="e">
        <f t="shared" si="47"/>
        <v>#N/A</v>
      </c>
      <c r="AF261" s="13" t="e">
        <f t="shared" si="48"/>
        <v>#N/A</v>
      </c>
      <c r="AG261" s="13" t="e">
        <f t="shared" si="49"/>
        <v>#N/A</v>
      </c>
    </row>
    <row r="262" spans="2:33" x14ac:dyDescent="0.3">
      <c r="B262" s="1" t="e">
        <f t="shared" si="39"/>
        <v>#N/A</v>
      </c>
      <c r="V262" s="1" t="str">
        <f t="shared" si="50"/>
        <v/>
      </c>
      <c r="W262" s="1" t="str">
        <f t="shared" si="42"/>
        <v/>
      </c>
      <c r="X262" s="1" t="str">
        <f t="shared" si="43"/>
        <v/>
      </c>
      <c r="Y262" s="1" t="str">
        <f t="shared" si="44"/>
        <v/>
      </c>
      <c r="Z262" s="1" t="e">
        <f t="shared" si="51"/>
        <v>#N/A</v>
      </c>
      <c r="AA262" s="3">
        <f t="shared" si="40"/>
        <v>0</v>
      </c>
      <c r="AB262" s="13" t="e">
        <f t="shared" si="41"/>
        <v>#N/A</v>
      </c>
      <c r="AC262" s="13" t="e">
        <f t="shared" si="45"/>
        <v>#N/A</v>
      </c>
      <c r="AD262" s="13" t="e">
        <f t="shared" si="46"/>
        <v>#N/A</v>
      </c>
      <c r="AE262" s="13" t="e">
        <f t="shared" si="47"/>
        <v>#N/A</v>
      </c>
      <c r="AF262" s="13" t="e">
        <f t="shared" si="48"/>
        <v>#N/A</v>
      </c>
      <c r="AG262" s="13" t="e">
        <f t="shared" si="49"/>
        <v>#N/A</v>
      </c>
    </row>
    <row r="263" spans="2:33" x14ac:dyDescent="0.3">
      <c r="B263" s="1" t="e">
        <f t="shared" si="39"/>
        <v>#N/A</v>
      </c>
      <c r="V263" s="1" t="str">
        <f t="shared" si="50"/>
        <v/>
      </c>
      <c r="W263" s="1" t="str">
        <f t="shared" si="42"/>
        <v/>
      </c>
      <c r="X263" s="1" t="str">
        <f t="shared" si="43"/>
        <v/>
      </c>
      <c r="Y263" s="1" t="str">
        <f t="shared" si="44"/>
        <v/>
      </c>
      <c r="Z263" s="1" t="e">
        <f t="shared" si="51"/>
        <v>#N/A</v>
      </c>
      <c r="AA263" s="3">
        <f t="shared" si="40"/>
        <v>0</v>
      </c>
      <c r="AB263" s="13" t="e">
        <f t="shared" si="41"/>
        <v>#N/A</v>
      </c>
      <c r="AC263" s="13" t="e">
        <f t="shared" si="45"/>
        <v>#N/A</v>
      </c>
      <c r="AD263" s="13" t="e">
        <f t="shared" si="46"/>
        <v>#N/A</v>
      </c>
      <c r="AE263" s="13" t="e">
        <f t="shared" si="47"/>
        <v>#N/A</v>
      </c>
      <c r="AF263" s="13" t="e">
        <f t="shared" si="48"/>
        <v>#N/A</v>
      </c>
      <c r="AG263" s="13" t="e">
        <f t="shared" si="49"/>
        <v>#N/A</v>
      </c>
    </row>
    <row r="264" spans="2:33" x14ac:dyDescent="0.3">
      <c r="B264" s="1" t="e">
        <f t="shared" ref="B264:B327" si="52">IF(C264="",NA(),E264+G264+H264+I264)</f>
        <v>#N/A</v>
      </c>
      <c r="V264" s="1" t="str">
        <f t="shared" si="50"/>
        <v/>
      </c>
      <c r="W264" s="1" t="str">
        <f t="shared" si="42"/>
        <v/>
      </c>
      <c r="X264" s="1" t="str">
        <f t="shared" si="43"/>
        <v/>
      </c>
      <c r="Y264" s="1" t="str">
        <f t="shared" si="44"/>
        <v/>
      </c>
      <c r="Z264" s="1" t="e">
        <f t="shared" si="51"/>
        <v>#N/A</v>
      </c>
      <c r="AA264" s="3">
        <f t="shared" ref="AA264:AA328" si="53">$B$2*K264*$B$1</f>
        <v>0</v>
      </c>
      <c r="AB264" s="13" t="e">
        <f t="shared" ref="AB264:AB327" si="54">IF(OR(ISNA(B264),B264=0),NA(),I264/B264)</f>
        <v>#N/A</v>
      </c>
      <c r="AC264" s="13" t="e">
        <f t="shared" si="45"/>
        <v>#N/A</v>
      </c>
      <c r="AD264" s="13" t="e">
        <f t="shared" si="46"/>
        <v>#N/A</v>
      </c>
      <c r="AE264" s="13" t="e">
        <f t="shared" si="47"/>
        <v>#N/A</v>
      </c>
      <c r="AF264" s="13" t="e">
        <f t="shared" si="48"/>
        <v>#N/A</v>
      </c>
      <c r="AG264" s="13" t="e">
        <f t="shared" si="49"/>
        <v>#N/A</v>
      </c>
    </row>
    <row r="265" spans="2:33" x14ac:dyDescent="0.3">
      <c r="B265" s="1" t="e">
        <f t="shared" si="52"/>
        <v>#N/A</v>
      </c>
      <c r="V265" s="1" t="str">
        <f t="shared" si="50"/>
        <v/>
      </c>
      <c r="W265" s="1" t="str">
        <f t="shared" ref="W265:W328" si="55">IF($C265="","",G265-G264)</f>
        <v/>
      </c>
      <c r="X265" s="1" t="str">
        <f t="shared" ref="X265:X328" si="56">IF($C265="","",H265-H264)</f>
        <v/>
      </c>
      <c r="Y265" s="1" t="str">
        <f t="shared" ref="Y265:Y328" si="57">IF($C265="","",I265-I264)</f>
        <v/>
      </c>
      <c r="Z265" s="1" t="e">
        <f t="shared" si="51"/>
        <v>#N/A</v>
      </c>
      <c r="AA265" s="3">
        <f t="shared" si="53"/>
        <v>0</v>
      </c>
      <c r="AB265" s="13" t="e">
        <f t="shared" si="54"/>
        <v>#N/A</v>
      </c>
      <c r="AC265" s="13" t="e">
        <f t="shared" ref="AC265:AC328" si="58">IF(OR(ISNA(B265),B265=0),NA(),B265/$B$5)</f>
        <v>#N/A</v>
      </c>
      <c r="AD265" s="13" t="e">
        <f t="shared" ref="AD265:AD328" si="59">IF(OR(ISNA(B265),B265=0),NA(),E265/$B$5)</f>
        <v>#N/A</v>
      </c>
      <c r="AE265" s="13" t="e">
        <f t="shared" ref="AE265:AE328" si="60">IF(OR(ISNA(B265),B265=0),NA(),G265/$B$5)</f>
        <v>#N/A</v>
      </c>
      <c r="AF265" s="13" t="e">
        <f t="shared" ref="AF265:AF328" si="61">IF(OR(ISNA(B265),B265=0),NA(),I265/$B$5)</f>
        <v>#N/A</v>
      </c>
      <c r="AG265" s="13" t="e">
        <f t="shared" ref="AG265:AG328" si="62">+IF(OR(ISNA(B265),B265=0),NA(),Z265/$B$5)</f>
        <v>#N/A</v>
      </c>
    </row>
    <row r="266" spans="2:33" x14ac:dyDescent="0.3">
      <c r="B266" s="1" t="e">
        <f t="shared" si="52"/>
        <v>#N/A</v>
      </c>
      <c r="V266" s="1" t="str">
        <f t="shared" ref="V266:V329" si="63">IF($C266="","",E266-E265)</f>
        <v/>
      </c>
      <c r="W266" s="1" t="str">
        <f t="shared" si="55"/>
        <v/>
      </c>
      <c r="X266" s="1" t="str">
        <f t="shared" si="56"/>
        <v/>
      </c>
      <c r="Y266" s="1" t="str">
        <f t="shared" si="57"/>
        <v/>
      </c>
      <c r="Z266" s="1" t="e">
        <f t="shared" ref="Z266:Z329" si="64">IF(OR($C266="",ISNA($C266)),NA(),V266+W266+X266+Y266)</f>
        <v>#N/A</v>
      </c>
      <c r="AA266" s="3">
        <f t="shared" si="53"/>
        <v>0</v>
      </c>
      <c r="AB266" s="13" t="e">
        <f t="shared" si="54"/>
        <v>#N/A</v>
      </c>
      <c r="AC266" s="13" t="e">
        <f t="shared" si="58"/>
        <v>#N/A</v>
      </c>
      <c r="AD266" s="13" t="e">
        <f t="shared" si="59"/>
        <v>#N/A</v>
      </c>
      <c r="AE266" s="13" t="e">
        <f t="shared" si="60"/>
        <v>#N/A</v>
      </c>
      <c r="AF266" s="13" t="e">
        <f t="shared" si="61"/>
        <v>#N/A</v>
      </c>
      <c r="AG266" s="13" t="e">
        <f t="shared" si="62"/>
        <v>#N/A</v>
      </c>
    </row>
    <row r="267" spans="2:33" x14ac:dyDescent="0.3">
      <c r="B267" s="1" t="e">
        <f t="shared" si="52"/>
        <v>#N/A</v>
      </c>
      <c r="V267" s="1" t="str">
        <f t="shared" si="63"/>
        <v/>
      </c>
      <c r="W267" s="1" t="str">
        <f t="shared" si="55"/>
        <v/>
      </c>
      <c r="X267" s="1" t="str">
        <f t="shared" si="56"/>
        <v/>
      </c>
      <c r="Y267" s="1" t="str">
        <f t="shared" si="57"/>
        <v/>
      </c>
      <c r="Z267" s="1" t="e">
        <f t="shared" si="64"/>
        <v>#N/A</v>
      </c>
      <c r="AA267" s="3">
        <f t="shared" si="53"/>
        <v>0</v>
      </c>
      <c r="AB267" s="13" t="e">
        <f t="shared" si="54"/>
        <v>#N/A</v>
      </c>
      <c r="AC267" s="13" t="e">
        <f t="shared" si="58"/>
        <v>#N/A</v>
      </c>
      <c r="AD267" s="13" t="e">
        <f t="shared" si="59"/>
        <v>#N/A</v>
      </c>
      <c r="AE267" s="13" t="e">
        <f t="shared" si="60"/>
        <v>#N/A</v>
      </c>
      <c r="AF267" s="13" t="e">
        <f t="shared" si="61"/>
        <v>#N/A</v>
      </c>
      <c r="AG267" s="13" t="e">
        <f t="shared" si="62"/>
        <v>#N/A</v>
      </c>
    </row>
    <row r="268" spans="2:33" x14ac:dyDescent="0.3">
      <c r="B268" s="1" t="e">
        <f t="shared" si="52"/>
        <v>#N/A</v>
      </c>
      <c r="V268" s="1" t="str">
        <f t="shared" si="63"/>
        <v/>
      </c>
      <c r="W268" s="1" t="str">
        <f t="shared" si="55"/>
        <v/>
      </c>
      <c r="X268" s="1" t="str">
        <f t="shared" si="56"/>
        <v/>
      </c>
      <c r="Y268" s="1" t="str">
        <f t="shared" si="57"/>
        <v/>
      </c>
      <c r="Z268" s="1" t="e">
        <f t="shared" si="64"/>
        <v>#N/A</v>
      </c>
      <c r="AA268" s="3">
        <f t="shared" si="53"/>
        <v>0</v>
      </c>
      <c r="AB268" s="13" t="e">
        <f t="shared" si="54"/>
        <v>#N/A</v>
      </c>
      <c r="AC268" s="13" t="e">
        <f t="shared" si="58"/>
        <v>#N/A</v>
      </c>
      <c r="AD268" s="13" t="e">
        <f t="shared" si="59"/>
        <v>#N/A</v>
      </c>
      <c r="AE268" s="13" t="e">
        <f t="shared" si="60"/>
        <v>#N/A</v>
      </c>
      <c r="AF268" s="13" t="e">
        <f t="shared" si="61"/>
        <v>#N/A</v>
      </c>
      <c r="AG268" s="13" t="e">
        <f t="shared" si="62"/>
        <v>#N/A</v>
      </c>
    </row>
    <row r="269" spans="2:33" x14ac:dyDescent="0.3">
      <c r="B269" s="1" t="e">
        <f t="shared" si="52"/>
        <v>#N/A</v>
      </c>
      <c r="V269" s="1" t="str">
        <f t="shared" si="63"/>
        <v/>
      </c>
      <c r="W269" s="1" t="str">
        <f t="shared" si="55"/>
        <v/>
      </c>
      <c r="X269" s="1" t="str">
        <f t="shared" si="56"/>
        <v/>
      </c>
      <c r="Y269" s="1" t="str">
        <f t="shared" si="57"/>
        <v/>
      </c>
      <c r="Z269" s="1" t="e">
        <f t="shared" si="64"/>
        <v>#N/A</v>
      </c>
      <c r="AA269" s="3">
        <f t="shared" si="53"/>
        <v>0</v>
      </c>
      <c r="AB269" s="13" t="e">
        <f t="shared" si="54"/>
        <v>#N/A</v>
      </c>
      <c r="AC269" s="13" t="e">
        <f t="shared" si="58"/>
        <v>#N/A</v>
      </c>
      <c r="AD269" s="13" t="e">
        <f t="shared" si="59"/>
        <v>#N/A</v>
      </c>
      <c r="AE269" s="13" t="e">
        <f t="shared" si="60"/>
        <v>#N/A</v>
      </c>
      <c r="AF269" s="13" t="e">
        <f t="shared" si="61"/>
        <v>#N/A</v>
      </c>
      <c r="AG269" s="13" t="e">
        <f t="shared" si="62"/>
        <v>#N/A</v>
      </c>
    </row>
    <row r="270" spans="2:33" x14ac:dyDescent="0.3">
      <c r="B270" s="1" t="e">
        <f t="shared" si="52"/>
        <v>#N/A</v>
      </c>
      <c r="V270" s="1" t="str">
        <f t="shared" si="63"/>
        <v/>
      </c>
      <c r="W270" s="1" t="str">
        <f t="shared" si="55"/>
        <v/>
      </c>
      <c r="X270" s="1" t="str">
        <f t="shared" si="56"/>
        <v/>
      </c>
      <c r="Y270" s="1" t="str">
        <f t="shared" si="57"/>
        <v/>
      </c>
      <c r="Z270" s="1" t="e">
        <f t="shared" si="64"/>
        <v>#N/A</v>
      </c>
      <c r="AA270" s="3">
        <f t="shared" si="53"/>
        <v>0</v>
      </c>
      <c r="AB270" s="13" t="e">
        <f t="shared" si="54"/>
        <v>#N/A</v>
      </c>
      <c r="AC270" s="13" t="e">
        <f t="shared" si="58"/>
        <v>#N/A</v>
      </c>
      <c r="AD270" s="13" t="e">
        <f t="shared" si="59"/>
        <v>#N/A</v>
      </c>
      <c r="AE270" s="13" t="e">
        <f t="shared" si="60"/>
        <v>#N/A</v>
      </c>
      <c r="AF270" s="13" t="e">
        <f t="shared" si="61"/>
        <v>#N/A</v>
      </c>
      <c r="AG270" s="13" t="e">
        <f t="shared" si="62"/>
        <v>#N/A</v>
      </c>
    </row>
    <row r="271" spans="2:33" x14ac:dyDescent="0.3">
      <c r="B271" s="1" t="e">
        <f t="shared" si="52"/>
        <v>#N/A</v>
      </c>
      <c r="V271" s="1" t="str">
        <f t="shared" si="63"/>
        <v/>
      </c>
      <c r="W271" s="1" t="str">
        <f t="shared" si="55"/>
        <v/>
      </c>
      <c r="X271" s="1" t="str">
        <f t="shared" si="56"/>
        <v/>
      </c>
      <c r="Y271" s="1" t="str">
        <f t="shared" si="57"/>
        <v/>
      </c>
      <c r="Z271" s="1" t="e">
        <f t="shared" si="64"/>
        <v>#N/A</v>
      </c>
      <c r="AA271" s="3">
        <f t="shared" si="53"/>
        <v>0</v>
      </c>
      <c r="AB271" s="13" t="e">
        <f t="shared" si="54"/>
        <v>#N/A</v>
      </c>
      <c r="AC271" s="13" t="e">
        <f t="shared" si="58"/>
        <v>#N/A</v>
      </c>
      <c r="AD271" s="13" t="e">
        <f t="shared" si="59"/>
        <v>#N/A</v>
      </c>
      <c r="AE271" s="13" t="e">
        <f t="shared" si="60"/>
        <v>#N/A</v>
      </c>
      <c r="AF271" s="13" t="e">
        <f t="shared" si="61"/>
        <v>#N/A</v>
      </c>
      <c r="AG271" s="13" t="e">
        <f t="shared" si="62"/>
        <v>#N/A</v>
      </c>
    </row>
    <row r="272" spans="2:33" x14ac:dyDescent="0.3">
      <c r="B272" s="1" t="e">
        <f t="shared" si="52"/>
        <v>#N/A</v>
      </c>
      <c r="V272" s="1" t="str">
        <f t="shared" si="63"/>
        <v/>
      </c>
      <c r="W272" s="1" t="str">
        <f t="shared" si="55"/>
        <v/>
      </c>
      <c r="X272" s="1" t="str">
        <f t="shared" si="56"/>
        <v/>
      </c>
      <c r="Y272" s="1" t="str">
        <f t="shared" si="57"/>
        <v/>
      </c>
      <c r="Z272" s="1" t="e">
        <f t="shared" si="64"/>
        <v>#N/A</v>
      </c>
      <c r="AA272" s="3">
        <f t="shared" si="53"/>
        <v>0</v>
      </c>
      <c r="AB272" s="13" t="e">
        <f t="shared" si="54"/>
        <v>#N/A</v>
      </c>
      <c r="AC272" s="13" t="e">
        <f t="shared" si="58"/>
        <v>#N/A</v>
      </c>
      <c r="AD272" s="13" t="e">
        <f t="shared" si="59"/>
        <v>#N/A</v>
      </c>
      <c r="AE272" s="13" t="e">
        <f t="shared" si="60"/>
        <v>#N/A</v>
      </c>
      <c r="AF272" s="13" t="e">
        <f t="shared" si="61"/>
        <v>#N/A</v>
      </c>
      <c r="AG272" s="13" t="e">
        <f t="shared" si="62"/>
        <v>#N/A</v>
      </c>
    </row>
    <row r="273" spans="2:33" x14ac:dyDescent="0.3">
      <c r="B273" s="1" t="e">
        <f t="shared" si="52"/>
        <v>#N/A</v>
      </c>
      <c r="V273" s="1" t="str">
        <f t="shared" si="63"/>
        <v/>
      </c>
      <c r="W273" s="1" t="str">
        <f t="shared" si="55"/>
        <v/>
      </c>
      <c r="X273" s="1" t="str">
        <f t="shared" si="56"/>
        <v/>
      </c>
      <c r="Y273" s="1" t="str">
        <f t="shared" si="57"/>
        <v/>
      </c>
      <c r="Z273" s="1" t="e">
        <f t="shared" si="64"/>
        <v>#N/A</v>
      </c>
      <c r="AA273" s="3">
        <f t="shared" si="53"/>
        <v>0</v>
      </c>
      <c r="AB273" s="13" t="e">
        <f t="shared" si="54"/>
        <v>#N/A</v>
      </c>
      <c r="AC273" s="13" t="e">
        <f t="shared" si="58"/>
        <v>#N/A</v>
      </c>
      <c r="AD273" s="13" t="e">
        <f t="shared" si="59"/>
        <v>#N/A</v>
      </c>
      <c r="AE273" s="13" t="e">
        <f t="shared" si="60"/>
        <v>#N/A</v>
      </c>
      <c r="AF273" s="13" t="e">
        <f t="shared" si="61"/>
        <v>#N/A</v>
      </c>
      <c r="AG273" s="13" t="e">
        <f t="shared" si="62"/>
        <v>#N/A</v>
      </c>
    </row>
    <row r="274" spans="2:33" x14ac:dyDescent="0.3">
      <c r="B274" s="1" t="e">
        <f t="shared" si="52"/>
        <v>#N/A</v>
      </c>
      <c r="V274" s="1" t="str">
        <f t="shared" si="63"/>
        <v/>
      </c>
      <c r="W274" s="1" t="str">
        <f t="shared" si="55"/>
        <v/>
      </c>
      <c r="X274" s="1" t="str">
        <f t="shared" si="56"/>
        <v/>
      </c>
      <c r="Y274" s="1" t="str">
        <f t="shared" si="57"/>
        <v/>
      </c>
      <c r="Z274" s="1" t="e">
        <f t="shared" si="64"/>
        <v>#N/A</v>
      </c>
      <c r="AA274" s="3">
        <f t="shared" si="53"/>
        <v>0</v>
      </c>
      <c r="AB274" s="13" t="e">
        <f t="shared" si="54"/>
        <v>#N/A</v>
      </c>
      <c r="AC274" s="13" t="e">
        <f t="shared" si="58"/>
        <v>#N/A</v>
      </c>
      <c r="AD274" s="13" t="e">
        <f t="shared" si="59"/>
        <v>#N/A</v>
      </c>
      <c r="AE274" s="13" t="e">
        <f t="shared" si="60"/>
        <v>#N/A</v>
      </c>
      <c r="AF274" s="13" t="e">
        <f t="shared" si="61"/>
        <v>#N/A</v>
      </c>
      <c r="AG274" s="13" t="e">
        <f t="shared" si="62"/>
        <v>#N/A</v>
      </c>
    </row>
    <row r="275" spans="2:33" x14ac:dyDescent="0.3">
      <c r="B275" s="1" t="e">
        <f t="shared" si="52"/>
        <v>#N/A</v>
      </c>
      <c r="V275" s="1" t="str">
        <f t="shared" si="63"/>
        <v/>
      </c>
      <c r="W275" s="1" t="str">
        <f t="shared" si="55"/>
        <v/>
      </c>
      <c r="X275" s="1" t="str">
        <f t="shared" si="56"/>
        <v/>
      </c>
      <c r="Y275" s="1" t="str">
        <f t="shared" si="57"/>
        <v/>
      </c>
      <c r="Z275" s="1" t="e">
        <f t="shared" si="64"/>
        <v>#N/A</v>
      </c>
      <c r="AA275" s="3">
        <f t="shared" si="53"/>
        <v>0</v>
      </c>
      <c r="AB275" s="13" t="e">
        <f t="shared" si="54"/>
        <v>#N/A</v>
      </c>
      <c r="AC275" s="13" t="e">
        <f t="shared" si="58"/>
        <v>#N/A</v>
      </c>
      <c r="AD275" s="13" t="e">
        <f t="shared" si="59"/>
        <v>#N/A</v>
      </c>
      <c r="AE275" s="13" t="e">
        <f t="shared" si="60"/>
        <v>#N/A</v>
      </c>
      <c r="AF275" s="13" t="e">
        <f t="shared" si="61"/>
        <v>#N/A</v>
      </c>
      <c r="AG275" s="13" t="e">
        <f t="shared" si="62"/>
        <v>#N/A</v>
      </c>
    </row>
    <row r="276" spans="2:33" x14ac:dyDescent="0.3">
      <c r="B276" s="1" t="e">
        <f t="shared" si="52"/>
        <v>#N/A</v>
      </c>
      <c r="V276" s="1" t="str">
        <f t="shared" si="63"/>
        <v/>
      </c>
      <c r="W276" s="1" t="str">
        <f t="shared" si="55"/>
        <v/>
      </c>
      <c r="X276" s="1" t="str">
        <f t="shared" si="56"/>
        <v/>
      </c>
      <c r="Y276" s="1" t="str">
        <f t="shared" si="57"/>
        <v/>
      </c>
      <c r="Z276" s="1" t="e">
        <f t="shared" si="64"/>
        <v>#N/A</v>
      </c>
      <c r="AA276" s="3">
        <f t="shared" si="53"/>
        <v>0</v>
      </c>
      <c r="AB276" s="13" t="e">
        <f t="shared" si="54"/>
        <v>#N/A</v>
      </c>
      <c r="AC276" s="13" t="e">
        <f t="shared" si="58"/>
        <v>#N/A</v>
      </c>
      <c r="AD276" s="13" t="e">
        <f t="shared" si="59"/>
        <v>#N/A</v>
      </c>
      <c r="AE276" s="13" t="e">
        <f t="shared" si="60"/>
        <v>#N/A</v>
      </c>
      <c r="AF276" s="13" t="e">
        <f t="shared" si="61"/>
        <v>#N/A</v>
      </c>
      <c r="AG276" s="13" t="e">
        <f t="shared" si="62"/>
        <v>#N/A</v>
      </c>
    </row>
    <row r="277" spans="2:33" x14ac:dyDescent="0.3">
      <c r="B277" s="1" t="e">
        <f t="shared" si="52"/>
        <v>#N/A</v>
      </c>
      <c r="V277" s="1" t="str">
        <f t="shared" si="63"/>
        <v/>
      </c>
      <c r="W277" s="1" t="str">
        <f t="shared" si="55"/>
        <v/>
      </c>
      <c r="X277" s="1" t="str">
        <f t="shared" si="56"/>
        <v/>
      </c>
      <c r="Y277" s="1" t="str">
        <f t="shared" si="57"/>
        <v/>
      </c>
      <c r="Z277" s="1" t="e">
        <f t="shared" si="64"/>
        <v>#N/A</v>
      </c>
      <c r="AA277" s="3">
        <f t="shared" si="53"/>
        <v>0</v>
      </c>
      <c r="AB277" s="13" t="e">
        <f t="shared" si="54"/>
        <v>#N/A</v>
      </c>
      <c r="AC277" s="13" t="e">
        <f t="shared" si="58"/>
        <v>#N/A</v>
      </c>
      <c r="AD277" s="13" t="e">
        <f t="shared" si="59"/>
        <v>#N/A</v>
      </c>
      <c r="AE277" s="13" t="e">
        <f t="shared" si="60"/>
        <v>#N/A</v>
      </c>
      <c r="AF277" s="13" t="e">
        <f t="shared" si="61"/>
        <v>#N/A</v>
      </c>
      <c r="AG277" s="13" t="e">
        <f t="shared" si="62"/>
        <v>#N/A</v>
      </c>
    </row>
    <row r="278" spans="2:33" x14ac:dyDescent="0.3">
      <c r="B278" s="1" t="e">
        <f t="shared" si="52"/>
        <v>#N/A</v>
      </c>
      <c r="V278" s="1" t="str">
        <f t="shared" si="63"/>
        <v/>
      </c>
      <c r="W278" s="1" t="str">
        <f t="shared" si="55"/>
        <v/>
      </c>
      <c r="X278" s="1" t="str">
        <f t="shared" si="56"/>
        <v/>
      </c>
      <c r="Y278" s="1" t="str">
        <f t="shared" si="57"/>
        <v/>
      </c>
      <c r="Z278" s="1" t="e">
        <f t="shared" si="64"/>
        <v>#N/A</v>
      </c>
      <c r="AA278" s="3">
        <f t="shared" si="53"/>
        <v>0</v>
      </c>
      <c r="AB278" s="13" t="e">
        <f t="shared" si="54"/>
        <v>#N/A</v>
      </c>
      <c r="AC278" s="13" t="e">
        <f t="shared" si="58"/>
        <v>#N/A</v>
      </c>
      <c r="AD278" s="13" t="e">
        <f t="shared" si="59"/>
        <v>#N/A</v>
      </c>
      <c r="AE278" s="13" t="e">
        <f t="shared" si="60"/>
        <v>#N/A</v>
      </c>
      <c r="AF278" s="13" t="e">
        <f t="shared" si="61"/>
        <v>#N/A</v>
      </c>
      <c r="AG278" s="13" t="e">
        <f t="shared" si="62"/>
        <v>#N/A</v>
      </c>
    </row>
    <row r="279" spans="2:33" x14ac:dyDescent="0.3">
      <c r="B279" s="1" t="e">
        <f t="shared" si="52"/>
        <v>#N/A</v>
      </c>
      <c r="V279" s="1" t="str">
        <f t="shared" si="63"/>
        <v/>
      </c>
      <c r="W279" s="1" t="str">
        <f t="shared" si="55"/>
        <v/>
      </c>
      <c r="X279" s="1" t="str">
        <f t="shared" si="56"/>
        <v/>
      </c>
      <c r="Y279" s="1" t="str">
        <f t="shared" si="57"/>
        <v/>
      </c>
      <c r="Z279" s="1" t="e">
        <f t="shared" si="64"/>
        <v>#N/A</v>
      </c>
      <c r="AA279" s="3">
        <f t="shared" si="53"/>
        <v>0</v>
      </c>
      <c r="AB279" s="13" t="e">
        <f t="shared" si="54"/>
        <v>#N/A</v>
      </c>
      <c r="AC279" s="13" t="e">
        <f t="shared" si="58"/>
        <v>#N/A</v>
      </c>
      <c r="AD279" s="13" t="e">
        <f t="shared" si="59"/>
        <v>#N/A</v>
      </c>
      <c r="AE279" s="13" t="e">
        <f t="shared" si="60"/>
        <v>#N/A</v>
      </c>
      <c r="AF279" s="13" t="e">
        <f t="shared" si="61"/>
        <v>#N/A</v>
      </c>
      <c r="AG279" s="13" t="e">
        <f t="shared" si="62"/>
        <v>#N/A</v>
      </c>
    </row>
    <row r="280" spans="2:33" x14ac:dyDescent="0.3">
      <c r="B280" s="1" t="e">
        <f t="shared" si="52"/>
        <v>#N/A</v>
      </c>
      <c r="V280" s="1" t="str">
        <f t="shared" si="63"/>
        <v/>
      </c>
      <c r="W280" s="1" t="str">
        <f t="shared" si="55"/>
        <v/>
      </c>
      <c r="X280" s="1" t="str">
        <f t="shared" si="56"/>
        <v/>
      </c>
      <c r="Y280" s="1" t="str">
        <f t="shared" si="57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8"/>
        <v>#N/A</v>
      </c>
      <c r="AD280" s="13" t="e">
        <f t="shared" si="59"/>
        <v>#N/A</v>
      </c>
      <c r="AE280" s="13" t="e">
        <f t="shared" si="60"/>
        <v>#N/A</v>
      </c>
      <c r="AF280" s="13" t="e">
        <f t="shared" si="61"/>
        <v>#N/A</v>
      </c>
      <c r="AG280" s="13" t="e">
        <f t="shared" si="62"/>
        <v>#N/A</v>
      </c>
    </row>
    <row r="281" spans="2:33" x14ac:dyDescent="0.3">
      <c r="B281" s="1" t="e">
        <f t="shared" si="52"/>
        <v>#N/A</v>
      </c>
      <c r="V281" s="1" t="str">
        <f t="shared" si="63"/>
        <v/>
      </c>
      <c r="W281" s="1" t="str">
        <f t="shared" si="55"/>
        <v/>
      </c>
      <c r="X281" s="1" t="str">
        <f t="shared" si="56"/>
        <v/>
      </c>
      <c r="Y281" s="1" t="str">
        <f t="shared" si="57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8"/>
        <v>#N/A</v>
      </c>
      <c r="AD281" s="13" t="e">
        <f t="shared" si="59"/>
        <v>#N/A</v>
      </c>
      <c r="AE281" s="13" t="e">
        <f t="shared" si="60"/>
        <v>#N/A</v>
      </c>
      <c r="AF281" s="13" t="e">
        <f t="shared" si="61"/>
        <v>#N/A</v>
      </c>
      <c r="AG281" s="13" t="e">
        <f t="shared" si="62"/>
        <v>#N/A</v>
      </c>
    </row>
    <row r="282" spans="2:33" x14ac:dyDescent="0.3">
      <c r="B282" s="1" t="e">
        <f t="shared" si="52"/>
        <v>#N/A</v>
      </c>
      <c r="V282" s="1" t="str">
        <f t="shared" si="63"/>
        <v/>
      </c>
      <c r="W282" s="1" t="str">
        <f t="shared" si="55"/>
        <v/>
      </c>
      <c r="X282" s="1" t="str">
        <f t="shared" si="56"/>
        <v/>
      </c>
      <c r="Y282" s="1" t="str">
        <f t="shared" si="57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8"/>
        <v>#N/A</v>
      </c>
      <c r="AD282" s="13" t="e">
        <f t="shared" si="59"/>
        <v>#N/A</v>
      </c>
      <c r="AE282" s="13" t="e">
        <f t="shared" si="60"/>
        <v>#N/A</v>
      </c>
      <c r="AF282" s="13" t="e">
        <f t="shared" si="61"/>
        <v>#N/A</v>
      </c>
      <c r="AG282" s="13" t="e">
        <f t="shared" si="62"/>
        <v>#N/A</v>
      </c>
    </row>
    <row r="283" spans="2:33" x14ac:dyDescent="0.3">
      <c r="B283" s="1" t="e">
        <f t="shared" si="52"/>
        <v>#N/A</v>
      </c>
      <c r="V283" s="1" t="str">
        <f t="shared" si="63"/>
        <v/>
      </c>
      <c r="W283" s="1" t="str">
        <f t="shared" si="55"/>
        <v/>
      </c>
      <c r="X283" s="1" t="str">
        <f t="shared" si="56"/>
        <v/>
      </c>
      <c r="Y283" s="1" t="str">
        <f t="shared" si="57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8"/>
        <v>#N/A</v>
      </c>
      <c r="AD283" s="13" t="e">
        <f t="shared" si="59"/>
        <v>#N/A</v>
      </c>
      <c r="AE283" s="13" t="e">
        <f t="shared" si="60"/>
        <v>#N/A</v>
      </c>
      <c r="AF283" s="13" t="e">
        <f t="shared" si="61"/>
        <v>#N/A</v>
      </c>
      <c r="AG283" s="13" t="e">
        <f t="shared" si="62"/>
        <v>#N/A</v>
      </c>
    </row>
    <row r="284" spans="2:33" x14ac:dyDescent="0.3">
      <c r="B284" s="1" t="e">
        <f t="shared" si="52"/>
        <v>#N/A</v>
      </c>
      <c r="V284" s="1" t="str">
        <f t="shared" si="63"/>
        <v/>
      </c>
      <c r="W284" s="1" t="str">
        <f t="shared" si="55"/>
        <v/>
      </c>
      <c r="X284" s="1" t="str">
        <f t="shared" si="56"/>
        <v/>
      </c>
      <c r="Y284" s="1" t="str">
        <f t="shared" si="57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8"/>
        <v>#N/A</v>
      </c>
      <c r="AD284" s="13" t="e">
        <f t="shared" si="59"/>
        <v>#N/A</v>
      </c>
      <c r="AE284" s="13" t="e">
        <f t="shared" si="60"/>
        <v>#N/A</v>
      </c>
      <c r="AF284" s="13" t="e">
        <f t="shared" si="61"/>
        <v>#N/A</v>
      </c>
      <c r="AG284" s="13" t="e">
        <f t="shared" si="62"/>
        <v>#N/A</v>
      </c>
    </row>
    <row r="285" spans="2:33" x14ac:dyDescent="0.3">
      <c r="B285" s="1" t="e">
        <f t="shared" si="52"/>
        <v>#N/A</v>
      </c>
      <c r="V285" s="1" t="str">
        <f t="shared" si="63"/>
        <v/>
      </c>
      <c r="W285" s="1" t="str">
        <f t="shared" si="55"/>
        <v/>
      </c>
      <c r="X285" s="1" t="str">
        <f t="shared" si="56"/>
        <v/>
      </c>
      <c r="Y285" s="1" t="str">
        <f t="shared" si="57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8"/>
        <v>#N/A</v>
      </c>
      <c r="AD285" s="13" t="e">
        <f t="shared" si="59"/>
        <v>#N/A</v>
      </c>
      <c r="AE285" s="13" t="e">
        <f t="shared" si="60"/>
        <v>#N/A</v>
      </c>
      <c r="AF285" s="13" t="e">
        <f t="shared" si="61"/>
        <v>#N/A</v>
      </c>
      <c r="AG285" s="13" t="e">
        <f t="shared" si="62"/>
        <v>#N/A</v>
      </c>
    </row>
    <row r="286" spans="2:33" x14ac:dyDescent="0.3">
      <c r="B286" s="1" t="e">
        <f t="shared" si="52"/>
        <v>#N/A</v>
      </c>
      <c r="V286" s="1" t="str">
        <f t="shared" si="63"/>
        <v/>
      </c>
      <c r="W286" s="1" t="str">
        <f t="shared" si="55"/>
        <v/>
      </c>
      <c r="X286" s="1" t="str">
        <f t="shared" si="56"/>
        <v/>
      </c>
      <c r="Y286" s="1" t="str">
        <f t="shared" si="57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8"/>
        <v>#N/A</v>
      </c>
      <c r="AD286" s="13" t="e">
        <f t="shared" si="59"/>
        <v>#N/A</v>
      </c>
      <c r="AE286" s="13" t="e">
        <f t="shared" si="60"/>
        <v>#N/A</v>
      </c>
      <c r="AF286" s="13" t="e">
        <f t="shared" si="61"/>
        <v>#N/A</v>
      </c>
      <c r="AG286" s="13" t="e">
        <f t="shared" si="62"/>
        <v>#N/A</v>
      </c>
    </row>
    <row r="287" spans="2:33" x14ac:dyDescent="0.3">
      <c r="B287" s="1" t="e">
        <f t="shared" si="52"/>
        <v>#N/A</v>
      </c>
      <c r="V287" s="1" t="str">
        <f t="shared" si="63"/>
        <v/>
      </c>
      <c r="W287" s="1" t="str">
        <f t="shared" si="55"/>
        <v/>
      </c>
      <c r="X287" s="1" t="str">
        <f t="shared" si="56"/>
        <v/>
      </c>
      <c r="Y287" s="1" t="str">
        <f t="shared" si="57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8"/>
        <v>#N/A</v>
      </c>
      <c r="AD287" s="13" t="e">
        <f t="shared" si="59"/>
        <v>#N/A</v>
      </c>
      <c r="AE287" s="13" t="e">
        <f t="shared" si="60"/>
        <v>#N/A</v>
      </c>
      <c r="AF287" s="13" t="e">
        <f t="shared" si="61"/>
        <v>#N/A</v>
      </c>
      <c r="AG287" s="13" t="e">
        <f t="shared" si="62"/>
        <v>#N/A</v>
      </c>
    </row>
    <row r="288" spans="2:33" x14ac:dyDescent="0.3">
      <c r="B288" s="1" t="e">
        <f t="shared" si="52"/>
        <v>#N/A</v>
      </c>
      <c r="V288" s="1" t="str">
        <f t="shared" si="63"/>
        <v/>
      </c>
      <c r="W288" s="1" t="str">
        <f t="shared" si="55"/>
        <v/>
      </c>
      <c r="X288" s="1" t="str">
        <f t="shared" si="56"/>
        <v/>
      </c>
      <c r="Y288" s="1" t="str">
        <f t="shared" si="57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8"/>
        <v>#N/A</v>
      </c>
      <c r="AD288" s="13" t="e">
        <f t="shared" si="59"/>
        <v>#N/A</v>
      </c>
      <c r="AE288" s="13" t="e">
        <f t="shared" si="60"/>
        <v>#N/A</v>
      </c>
      <c r="AF288" s="13" t="e">
        <f t="shared" si="61"/>
        <v>#N/A</v>
      </c>
      <c r="AG288" s="13" t="e">
        <f t="shared" si="62"/>
        <v>#N/A</v>
      </c>
    </row>
    <row r="289" spans="2:33" x14ac:dyDescent="0.3">
      <c r="B289" s="1" t="e">
        <f t="shared" si="52"/>
        <v>#N/A</v>
      </c>
      <c r="V289" s="1" t="str">
        <f t="shared" si="63"/>
        <v/>
      </c>
      <c r="W289" s="1" t="str">
        <f t="shared" si="55"/>
        <v/>
      </c>
      <c r="X289" s="1" t="str">
        <f t="shared" si="56"/>
        <v/>
      </c>
      <c r="Y289" s="1" t="str">
        <f t="shared" si="57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8"/>
        <v>#N/A</v>
      </c>
      <c r="AD289" s="13" t="e">
        <f t="shared" si="59"/>
        <v>#N/A</v>
      </c>
      <c r="AE289" s="13" t="e">
        <f t="shared" si="60"/>
        <v>#N/A</v>
      </c>
      <c r="AF289" s="13" t="e">
        <f t="shared" si="61"/>
        <v>#N/A</v>
      </c>
      <c r="AG289" s="13" t="e">
        <f t="shared" si="62"/>
        <v>#N/A</v>
      </c>
    </row>
    <row r="290" spans="2:33" x14ac:dyDescent="0.3">
      <c r="B290" s="1" t="e">
        <f t="shared" si="52"/>
        <v>#N/A</v>
      </c>
      <c r="V290" s="1" t="str">
        <f t="shared" si="63"/>
        <v/>
      </c>
      <c r="W290" s="1" t="str">
        <f t="shared" si="55"/>
        <v/>
      </c>
      <c r="X290" s="1" t="str">
        <f t="shared" si="56"/>
        <v/>
      </c>
      <c r="Y290" s="1" t="str">
        <f t="shared" si="57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8"/>
        <v>#N/A</v>
      </c>
      <c r="AD290" s="13" t="e">
        <f t="shared" si="59"/>
        <v>#N/A</v>
      </c>
      <c r="AE290" s="13" t="e">
        <f t="shared" si="60"/>
        <v>#N/A</v>
      </c>
      <c r="AF290" s="13" t="e">
        <f t="shared" si="61"/>
        <v>#N/A</v>
      </c>
      <c r="AG290" s="13" t="e">
        <f t="shared" si="62"/>
        <v>#N/A</v>
      </c>
    </row>
    <row r="291" spans="2:33" x14ac:dyDescent="0.3">
      <c r="B291" s="1" t="e">
        <f t="shared" si="52"/>
        <v>#N/A</v>
      </c>
      <c r="V291" s="1" t="str">
        <f t="shared" si="63"/>
        <v/>
      </c>
      <c r="W291" s="1" t="str">
        <f t="shared" si="55"/>
        <v/>
      </c>
      <c r="X291" s="1" t="str">
        <f t="shared" si="56"/>
        <v/>
      </c>
      <c r="Y291" s="1" t="str">
        <f t="shared" si="57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8"/>
        <v>#N/A</v>
      </c>
      <c r="AD291" s="13" t="e">
        <f t="shared" si="59"/>
        <v>#N/A</v>
      </c>
      <c r="AE291" s="13" t="e">
        <f t="shared" si="60"/>
        <v>#N/A</v>
      </c>
      <c r="AF291" s="13" t="e">
        <f t="shared" si="61"/>
        <v>#N/A</v>
      </c>
      <c r="AG291" s="13" t="e">
        <f t="shared" si="62"/>
        <v>#N/A</v>
      </c>
    </row>
    <row r="292" spans="2:33" x14ac:dyDescent="0.3">
      <c r="B292" s="1" t="e">
        <f t="shared" si="52"/>
        <v>#N/A</v>
      </c>
      <c r="V292" s="1" t="str">
        <f t="shared" si="63"/>
        <v/>
      </c>
      <c r="W292" s="1" t="str">
        <f t="shared" si="55"/>
        <v/>
      </c>
      <c r="X292" s="1" t="str">
        <f t="shared" si="56"/>
        <v/>
      </c>
      <c r="Y292" s="1" t="str">
        <f t="shared" si="57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8"/>
        <v>#N/A</v>
      </c>
      <c r="AD292" s="13" t="e">
        <f t="shared" si="59"/>
        <v>#N/A</v>
      </c>
      <c r="AE292" s="13" t="e">
        <f t="shared" si="60"/>
        <v>#N/A</v>
      </c>
      <c r="AF292" s="13" t="e">
        <f t="shared" si="61"/>
        <v>#N/A</v>
      </c>
      <c r="AG292" s="13" t="e">
        <f t="shared" si="62"/>
        <v>#N/A</v>
      </c>
    </row>
    <row r="293" spans="2:33" x14ac:dyDescent="0.3">
      <c r="B293" s="1" t="e">
        <f t="shared" si="52"/>
        <v>#N/A</v>
      </c>
      <c r="V293" s="1" t="str">
        <f t="shared" si="63"/>
        <v/>
      </c>
      <c r="W293" s="1" t="str">
        <f t="shared" si="55"/>
        <v/>
      </c>
      <c r="X293" s="1" t="str">
        <f t="shared" si="56"/>
        <v/>
      </c>
      <c r="Y293" s="1" t="str">
        <f t="shared" si="57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8"/>
        <v>#N/A</v>
      </c>
      <c r="AD293" s="13" t="e">
        <f t="shared" si="59"/>
        <v>#N/A</v>
      </c>
      <c r="AE293" s="13" t="e">
        <f t="shared" si="60"/>
        <v>#N/A</v>
      </c>
      <c r="AF293" s="13" t="e">
        <f t="shared" si="61"/>
        <v>#N/A</v>
      </c>
      <c r="AG293" s="13" t="e">
        <f t="shared" si="62"/>
        <v>#N/A</v>
      </c>
    </row>
    <row r="294" spans="2:33" x14ac:dyDescent="0.3">
      <c r="B294" s="1" t="e">
        <f t="shared" si="52"/>
        <v>#N/A</v>
      </c>
      <c r="V294" s="1" t="str">
        <f t="shared" si="63"/>
        <v/>
      </c>
      <c r="W294" s="1" t="str">
        <f t="shared" si="55"/>
        <v/>
      </c>
      <c r="X294" s="1" t="str">
        <f t="shared" si="56"/>
        <v/>
      </c>
      <c r="Y294" s="1" t="str">
        <f t="shared" si="57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8"/>
        <v>#N/A</v>
      </c>
      <c r="AD294" s="13" t="e">
        <f t="shared" si="59"/>
        <v>#N/A</v>
      </c>
      <c r="AE294" s="13" t="e">
        <f t="shared" si="60"/>
        <v>#N/A</v>
      </c>
      <c r="AF294" s="13" t="e">
        <f t="shared" si="61"/>
        <v>#N/A</v>
      </c>
      <c r="AG294" s="13" t="e">
        <f t="shared" si="62"/>
        <v>#N/A</v>
      </c>
    </row>
    <row r="295" spans="2:33" x14ac:dyDescent="0.3">
      <c r="B295" s="1" t="e">
        <f t="shared" si="52"/>
        <v>#N/A</v>
      </c>
      <c r="V295" s="1" t="str">
        <f t="shared" si="63"/>
        <v/>
      </c>
      <c r="W295" s="1" t="str">
        <f t="shared" si="55"/>
        <v/>
      </c>
      <c r="X295" s="1" t="str">
        <f t="shared" si="56"/>
        <v/>
      </c>
      <c r="Y295" s="1" t="str">
        <f t="shared" si="57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8"/>
        <v>#N/A</v>
      </c>
      <c r="AD295" s="13" t="e">
        <f t="shared" si="59"/>
        <v>#N/A</v>
      </c>
      <c r="AE295" s="13" t="e">
        <f t="shared" si="60"/>
        <v>#N/A</v>
      </c>
      <c r="AF295" s="13" t="e">
        <f t="shared" si="61"/>
        <v>#N/A</v>
      </c>
      <c r="AG295" s="13" t="e">
        <f t="shared" si="62"/>
        <v>#N/A</v>
      </c>
    </row>
    <row r="296" spans="2:33" x14ac:dyDescent="0.3">
      <c r="B296" s="1" t="e">
        <f t="shared" si="52"/>
        <v>#N/A</v>
      </c>
      <c r="V296" s="1" t="str">
        <f t="shared" si="63"/>
        <v/>
      </c>
      <c r="W296" s="1" t="str">
        <f t="shared" si="55"/>
        <v/>
      </c>
      <c r="X296" s="1" t="str">
        <f t="shared" si="56"/>
        <v/>
      </c>
      <c r="Y296" s="1" t="str">
        <f t="shared" si="57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8"/>
        <v>#N/A</v>
      </c>
      <c r="AD296" s="13" t="e">
        <f t="shared" si="59"/>
        <v>#N/A</v>
      </c>
      <c r="AE296" s="13" t="e">
        <f t="shared" si="60"/>
        <v>#N/A</v>
      </c>
      <c r="AF296" s="13" t="e">
        <f t="shared" si="61"/>
        <v>#N/A</v>
      </c>
      <c r="AG296" s="13" t="e">
        <f t="shared" si="62"/>
        <v>#N/A</v>
      </c>
    </row>
    <row r="297" spans="2:33" x14ac:dyDescent="0.3">
      <c r="B297" s="1" t="e">
        <f t="shared" si="52"/>
        <v>#N/A</v>
      </c>
      <c r="V297" s="1" t="str">
        <f t="shared" si="63"/>
        <v/>
      </c>
      <c r="W297" s="1" t="str">
        <f t="shared" si="55"/>
        <v/>
      </c>
      <c r="X297" s="1" t="str">
        <f t="shared" si="56"/>
        <v/>
      </c>
      <c r="Y297" s="1" t="str">
        <f t="shared" si="57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8"/>
        <v>#N/A</v>
      </c>
      <c r="AD297" s="13" t="e">
        <f t="shared" si="59"/>
        <v>#N/A</v>
      </c>
      <c r="AE297" s="13" t="e">
        <f t="shared" si="60"/>
        <v>#N/A</v>
      </c>
      <c r="AF297" s="13" t="e">
        <f t="shared" si="61"/>
        <v>#N/A</v>
      </c>
      <c r="AG297" s="13" t="e">
        <f t="shared" si="62"/>
        <v>#N/A</v>
      </c>
    </row>
    <row r="298" spans="2:33" x14ac:dyDescent="0.3">
      <c r="B298" s="1" t="e">
        <f t="shared" si="52"/>
        <v>#N/A</v>
      </c>
      <c r="V298" s="1" t="str">
        <f t="shared" si="63"/>
        <v/>
      </c>
      <c r="W298" s="1" t="str">
        <f t="shared" si="55"/>
        <v/>
      </c>
      <c r="X298" s="1" t="str">
        <f t="shared" si="56"/>
        <v/>
      </c>
      <c r="Y298" s="1" t="str">
        <f t="shared" si="57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8"/>
        <v>#N/A</v>
      </c>
      <c r="AD298" s="13" t="e">
        <f t="shared" si="59"/>
        <v>#N/A</v>
      </c>
      <c r="AE298" s="13" t="e">
        <f t="shared" si="60"/>
        <v>#N/A</v>
      </c>
      <c r="AF298" s="13" t="e">
        <f t="shared" si="61"/>
        <v>#N/A</v>
      </c>
      <c r="AG298" s="13" t="e">
        <f t="shared" si="62"/>
        <v>#N/A</v>
      </c>
    </row>
    <row r="299" spans="2:33" x14ac:dyDescent="0.3">
      <c r="B299" s="1" t="e">
        <f t="shared" si="52"/>
        <v>#N/A</v>
      </c>
      <c r="V299" s="1" t="str">
        <f t="shared" si="63"/>
        <v/>
      </c>
      <c r="W299" s="1" t="str">
        <f t="shared" si="55"/>
        <v/>
      </c>
      <c r="X299" s="1" t="str">
        <f t="shared" si="56"/>
        <v/>
      </c>
      <c r="Y299" s="1" t="str">
        <f t="shared" si="57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8"/>
        <v>#N/A</v>
      </c>
      <c r="AD299" s="13" t="e">
        <f t="shared" si="59"/>
        <v>#N/A</v>
      </c>
      <c r="AE299" s="13" t="e">
        <f t="shared" si="60"/>
        <v>#N/A</v>
      </c>
      <c r="AF299" s="13" t="e">
        <f t="shared" si="61"/>
        <v>#N/A</v>
      </c>
      <c r="AG299" s="13" t="e">
        <f t="shared" si="62"/>
        <v>#N/A</v>
      </c>
    </row>
    <row r="300" spans="2:33" x14ac:dyDescent="0.3">
      <c r="B300" s="1" t="e">
        <f t="shared" si="52"/>
        <v>#N/A</v>
      </c>
      <c r="V300" s="1" t="str">
        <f t="shared" si="63"/>
        <v/>
      </c>
      <c r="W300" s="1" t="str">
        <f t="shared" si="55"/>
        <v/>
      </c>
      <c r="X300" s="1" t="str">
        <f t="shared" si="56"/>
        <v/>
      </c>
      <c r="Y300" s="1" t="str">
        <f t="shared" si="57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8"/>
        <v>#N/A</v>
      </c>
      <c r="AD300" s="13" t="e">
        <f t="shared" si="59"/>
        <v>#N/A</v>
      </c>
      <c r="AE300" s="13" t="e">
        <f t="shared" si="60"/>
        <v>#N/A</v>
      </c>
      <c r="AF300" s="13" t="e">
        <f t="shared" si="61"/>
        <v>#N/A</v>
      </c>
      <c r="AG300" s="13" t="e">
        <f t="shared" si="62"/>
        <v>#N/A</v>
      </c>
    </row>
    <row r="301" spans="2:33" x14ac:dyDescent="0.3">
      <c r="B301" s="1" t="e">
        <f t="shared" si="52"/>
        <v>#N/A</v>
      </c>
      <c r="V301" s="1" t="str">
        <f t="shared" si="63"/>
        <v/>
      </c>
      <c r="W301" s="1" t="str">
        <f t="shared" si="55"/>
        <v/>
      </c>
      <c r="X301" s="1" t="str">
        <f t="shared" si="56"/>
        <v/>
      </c>
      <c r="Y301" s="1" t="str">
        <f t="shared" si="57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8"/>
        <v>#N/A</v>
      </c>
      <c r="AD301" s="13" t="e">
        <f t="shared" si="59"/>
        <v>#N/A</v>
      </c>
      <c r="AE301" s="13" t="e">
        <f t="shared" si="60"/>
        <v>#N/A</v>
      </c>
      <c r="AF301" s="13" t="e">
        <f t="shared" si="61"/>
        <v>#N/A</v>
      </c>
      <c r="AG301" s="13" t="e">
        <f t="shared" si="62"/>
        <v>#N/A</v>
      </c>
    </row>
    <row r="302" spans="2:33" x14ac:dyDescent="0.3">
      <c r="B302" s="1" t="e">
        <f t="shared" si="52"/>
        <v>#N/A</v>
      </c>
      <c r="V302" s="1" t="str">
        <f t="shared" si="63"/>
        <v/>
      </c>
      <c r="W302" s="1" t="str">
        <f t="shared" si="55"/>
        <v/>
      </c>
      <c r="X302" s="1" t="str">
        <f t="shared" si="56"/>
        <v/>
      </c>
      <c r="Y302" s="1" t="str">
        <f t="shared" si="57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8"/>
        <v>#N/A</v>
      </c>
      <c r="AD302" s="13" t="e">
        <f t="shared" si="59"/>
        <v>#N/A</v>
      </c>
      <c r="AE302" s="13" t="e">
        <f t="shared" si="60"/>
        <v>#N/A</v>
      </c>
      <c r="AF302" s="13" t="e">
        <f t="shared" si="61"/>
        <v>#N/A</v>
      </c>
      <c r="AG302" s="13" t="e">
        <f t="shared" si="62"/>
        <v>#N/A</v>
      </c>
    </row>
    <row r="303" spans="2:33" x14ac:dyDescent="0.3">
      <c r="B303" s="1" t="e">
        <f t="shared" si="52"/>
        <v>#N/A</v>
      </c>
      <c r="V303" s="1" t="str">
        <f t="shared" si="63"/>
        <v/>
      </c>
      <c r="W303" s="1" t="str">
        <f t="shared" si="55"/>
        <v/>
      </c>
      <c r="X303" s="1" t="str">
        <f t="shared" si="56"/>
        <v/>
      </c>
      <c r="Y303" s="1" t="str">
        <f t="shared" si="57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8"/>
        <v>#N/A</v>
      </c>
      <c r="AD303" s="13" t="e">
        <f t="shared" si="59"/>
        <v>#N/A</v>
      </c>
      <c r="AE303" s="13" t="e">
        <f t="shared" si="60"/>
        <v>#N/A</v>
      </c>
      <c r="AF303" s="13" t="e">
        <f t="shared" si="61"/>
        <v>#N/A</v>
      </c>
      <c r="AG303" s="13" t="e">
        <f t="shared" si="62"/>
        <v>#N/A</v>
      </c>
    </row>
    <row r="304" spans="2:33" x14ac:dyDescent="0.3">
      <c r="B304" s="1" t="e">
        <f t="shared" si="52"/>
        <v>#N/A</v>
      </c>
      <c r="V304" s="1" t="str">
        <f t="shared" si="63"/>
        <v/>
      </c>
      <c r="W304" s="1" t="str">
        <f t="shared" si="55"/>
        <v/>
      </c>
      <c r="X304" s="1" t="str">
        <f t="shared" si="56"/>
        <v/>
      </c>
      <c r="Y304" s="1" t="str">
        <f t="shared" si="57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8"/>
        <v>#N/A</v>
      </c>
      <c r="AD304" s="13" t="e">
        <f t="shared" si="59"/>
        <v>#N/A</v>
      </c>
      <c r="AE304" s="13" t="e">
        <f t="shared" si="60"/>
        <v>#N/A</v>
      </c>
      <c r="AF304" s="13" t="e">
        <f t="shared" si="61"/>
        <v>#N/A</v>
      </c>
      <c r="AG304" s="13" t="e">
        <f t="shared" si="62"/>
        <v>#N/A</v>
      </c>
    </row>
    <row r="305" spans="2:33" x14ac:dyDescent="0.3">
      <c r="B305" s="1" t="e">
        <f t="shared" si="52"/>
        <v>#N/A</v>
      </c>
      <c r="V305" s="1" t="str">
        <f t="shared" si="63"/>
        <v/>
      </c>
      <c r="W305" s="1" t="str">
        <f t="shared" si="55"/>
        <v/>
      </c>
      <c r="X305" s="1" t="str">
        <f t="shared" si="56"/>
        <v/>
      </c>
      <c r="Y305" s="1" t="str">
        <f t="shared" si="57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8"/>
        <v>#N/A</v>
      </c>
      <c r="AD305" s="13" t="e">
        <f t="shared" si="59"/>
        <v>#N/A</v>
      </c>
      <c r="AE305" s="13" t="e">
        <f t="shared" si="60"/>
        <v>#N/A</v>
      </c>
      <c r="AF305" s="13" t="e">
        <f t="shared" si="61"/>
        <v>#N/A</v>
      </c>
      <c r="AG305" s="13" t="e">
        <f t="shared" si="62"/>
        <v>#N/A</v>
      </c>
    </row>
    <row r="306" spans="2:33" x14ac:dyDescent="0.3">
      <c r="B306" s="1" t="e">
        <f t="shared" si="52"/>
        <v>#N/A</v>
      </c>
      <c r="V306" s="1" t="str">
        <f t="shared" si="63"/>
        <v/>
      </c>
      <c r="W306" s="1" t="str">
        <f t="shared" si="55"/>
        <v/>
      </c>
      <c r="X306" s="1" t="str">
        <f t="shared" si="56"/>
        <v/>
      </c>
      <c r="Y306" s="1" t="str">
        <f t="shared" si="57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8"/>
        <v>#N/A</v>
      </c>
      <c r="AD306" s="13" t="e">
        <f t="shared" si="59"/>
        <v>#N/A</v>
      </c>
      <c r="AE306" s="13" t="e">
        <f t="shared" si="60"/>
        <v>#N/A</v>
      </c>
      <c r="AF306" s="13" t="e">
        <f t="shared" si="61"/>
        <v>#N/A</v>
      </c>
      <c r="AG306" s="13" t="e">
        <f t="shared" si="62"/>
        <v>#N/A</v>
      </c>
    </row>
    <row r="307" spans="2:33" x14ac:dyDescent="0.3">
      <c r="B307" s="1" t="e">
        <f t="shared" si="52"/>
        <v>#N/A</v>
      </c>
      <c r="V307" s="1" t="str">
        <f t="shared" si="63"/>
        <v/>
      </c>
      <c r="W307" s="1" t="str">
        <f t="shared" si="55"/>
        <v/>
      </c>
      <c r="X307" s="1" t="str">
        <f t="shared" si="56"/>
        <v/>
      </c>
      <c r="Y307" s="1" t="str">
        <f t="shared" si="57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8"/>
        <v>#N/A</v>
      </c>
      <c r="AD307" s="13" t="e">
        <f t="shared" si="59"/>
        <v>#N/A</v>
      </c>
      <c r="AE307" s="13" t="e">
        <f t="shared" si="60"/>
        <v>#N/A</v>
      </c>
      <c r="AF307" s="13" t="e">
        <f t="shared" si="61"/>
        <v>#N/A</v>
      </c>
      <c r="AG307" s="13" t="e">
        <f t="shared" si="62"/>
        <v>#N/A</v>
      </c>
    </row>
    <row r="308" spans="2:33" x14ac:dyDescent="0.3">
      <c r="B308" s="1" t="e">
        <f t="shared" si="52"/>
        <v>#N/A</v>
      </c>
      <c r="V308" s="1" t="str">
        <f t="shared" si="63"/>
        <v/>
      </c>
      <c r="W308" s="1" t="str">
        <f t="shared" si="55"/>
        <v/>
      </c>
      <c r="X308" s="1" t="str">
        <f t="shared" si="56"/>
        <v/>
      </c>
      <c r="Y308" s="1" t="str">
        <f t="shared" si="57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8"/>
        <v>#N/A</v>
      </c>
      <c r="AD308" s="13" t="e">
        <f t="shared" si="59"/>
        <v>#N/A</v>
      </c>
      <c r="AE308" s="13" t="e">
        <f t="shared" si="60"/>
        <v>#N/A</v>
      </c>
      <c r="AF308" s="13" t="e">
        <f t="shared" si="61"/>
        <v>#N/A</v>
      </c>
      <c r="AG308" s="13" t="e">
        <f t="shared" si="62"/>
        <v>#N/A</v>
      </c>
    </row>
    <row r="309" spans="2:33" x14ac:dyDescent="0.3">
      <c r="B309" s="1" t="e">
        <f t="shared" si="52"/>
        <v>#N/A</v>
      </c>
      <c r="V309" s="1" t="str">
        <f t="shared" si="63"/>
        <v/>
      </c>
      <c r="W309" s="1" t="str">
        <f t="shared" si="55"/>
        <v/>
      </c>
      <c r="X309" s="1" t="str">
        <f t="shared" si="56"/>
        <v/>
      </c>
      <c r="Y309" s="1" t="str">
        <f t="shared" si="57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8"/>
        <v>#N/A</v>
      </c>
      <c r="AD309" s="13" t="e">
        <f t="shared" si="59"/>
        <v>#N/A</v>
      </c>
      <c r="AE309" s="13" t="e">
        <f t="shared" si="60"/>
        <v>#N/A</v>
      </c>
      <c r="AF309" s="13" t="e">
        <f t="shared" si="61"/>
        <v>#N/A</v>
      </c>
      <c r="AG309" s="13" t="e">
        <f t="shared" si="62"/>
        <v>#N/A</v>
      </c>
    </row>
    <row r="310" spans="2:33" x14ac:dyDescent="0.3">
      <c r="B310" s="1" t="e">
        <f t="shared" si="52"/>
        <v>#N/A</v>
      </c>
      <c r="V310" s="1" t="str">
        <f t="shared" si="63"/>
        <v/>
      </c>
      <c r="W310" s="1" t="str">
        <f t="shared" si="55"/>
        <v/>
      </c>
      <c r="X310" s="1" t="str">
        <f t="shared" si="56"/>
        <v/>
      </c>
      <c r="Y310" s="1" t="str">
        <f t="shared" si="57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8"/>
        <v>#N/A</v>
      </c>
      <c r="AD310" s="13" t="e">
        <f t="shared" si="59"/>
        <v>#N/A</v>
      </c>
      <c r="AE310" s="13" t="e">
        <f t="shared" si="60"/>
        <v>#N/A</v>
      </c>
      <c r="AF310" s="13" t="e">
        <f t="shared" si="61"/>
        <v>#N/A</v>
      </c>
      <c r="AG310" s="13" t="e">
        <f t="shared" si="62"/>
        <v>#N/A</v>
      </c>
    </row>
    <row r="311" spans="2:33" x14ac:dyDescent="0.3">
      <c r="B311" s="1" t="e">
        <f t="shared" si="52"/>
        <v>#N/A</v>
      </c>
      <c r="V311" s="1" t="str">
        <f t="shared" si="63"/>
        <v/>
      </c>
      <c r="W311" s="1" t="str">
        <f t="shared" si="55"/>
        <v/>
      </c>
      <c r="X311" s="1" t="str">
        <f t="shared" si="56"/>
        <v/>
      </c>
      <c r="Y311" s="1" t="str">
        <f t="shared" si="57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8"/>
        <v>#N/A</v>
      </c>
      <c r="AD311" s="13" t="e">
        <f t="shared" si="59"/>
        <v>#N/A</v>
      </c>
      <c r="AE311" s="13" t="e">
        <f t="shared" si="60"/>
        <v>#N/A</v>
      </c>
      <c r="AF311" s="13" t="e">
        <f t="shared" si="61"/>
        <v>#N/A</v>
      </c>
      <c r="AG311" s="13" t="e">
        <f t="shared" si="62"/>
        <v>#N/A</v>
      </c>
    </row>
    <row r="312" spans="2:33" x14ac:dyDescent="0.3">
      <c r="B312" s="1" t="e">
        <f t="shared" si="52"/>
        <v>#N/A</v>
      </c>
      <c r="V312" s="1" t="str">
        <f t="shared" si="63"/>
        <v/>
      </c>
      <c r="W312" s="1" t="str">
        <f t="shared" si="55"/>
        <v/>
      </c>
      <c r="X312" s="1" t="str">
        <f t="shared" si="56"/>
        <v/>
      </c>
      <c r="Y312" s="1" t="str">
        <f t="shared" si="57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8"/>
        <v>#N/A</v>
      </c>
      <c r="AD312" s="13" t="e">
        <f t="shared" si="59"/>
        <v>#N/A</v>
      </c>
      <c r="AE312" s="13" t="e">
        <f t="shared" si="60"/>
        <v>#N/A</v>
      </c>
      <c r="AF312" s="13" t="e">
        <f t="shared" si="61"/>
        <v>#N/A</v>
      </c>
      <c r="AG312" s="13" t="e">
        <f t="shared" si="62"/>
        <v>#N/A</v>
      </c>
    </row>
    <row r="313" spans="2:33" x14ac:dyDescent="0.3">
      <c r="B313" s="1" t="e">
        <f t="shared" si="52"/>
        <v>#N/A</v>
      </c>
      <c r="V313" s="1" t="str">
        <f t="shared" si="63"/>
        <v/>
      </c>
      <c r="W313" s="1" t="str">
        <f t="shared" si="55"/>
        <v/>
      </c>
      <c r="X313" s="1" t="str">
        <f t="shared" si="56"/>
        <v/>
      </c>
      <c r="Y313" s="1" t="str">
        <f t="shared" si="57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8"/>
        <v>#N/A</v>
      </c>
      <c r="AD313" s="13" t="e">
        <f t="shared" si="59"/>
        <v>#N/A</v>
      </c>
      <c r="AE313" s="13" t="e">
        <f t="shared" si="60"/>
        <v>#N/A</v>
      </c>
      <c r="AF313" s="13" t="e">
        <f t="shared" si="61"/>
        <v>#N/A</v>
      </c>
      <c r="AG313" s="13" t="e">
        <f t="shared" si="62"/>
        <v>#N/A</v>
      </c>
    </row>
    <row r="314" spans="2:33" x14ac:dyDescent="0.3">
      <c r="B314" s="1" t="e">
        <f t="shared" si="52"/>
        <v>#N/A</v>
      </c>
      <c r="V314" s="1" t="str">
        <f t="shared" si="63"/>
        <v/>
      </c>
      <c r="W314" s="1" t="str">
        <f t="shared" si="55"/>
        <v/>
      </c>
      <c r="X314" s="1" t="str">
        <f t="shared" si="56"/>
        <v/>
      </c>
      <c r="Y314" s="1" t="str">
        <f t="shared" si="57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8"/>
        <v>#N/A</v>
      </c>
      <c r="AD314" s="13" t="e">
        <f t="shared" si="59"/>
        <v>#N/A</v>
      </c>
      <c r="AE314" s="13" t="e">
        <f t="shared" si="60"/>
        <v>#N/A</v>
      </c>
      <c r="AF314" s="13" t="e">
        <f t="shared" si="61"/>
        <v>#N/A</v>
      </c>
      <c r="AG314" s="13" t="e">
        <f t="shared" si="62"/>
        <v>#N/A</v>
      </c>
    </row>
    <row r="315" spans="2:33" x14ac:dyDescent="0.3">
      <c r="B315" s="1" t="e">
        <f t="shared" si="52"/>
        <v>#N/A</v>
      </c>
      <c r="V315" s="1" t="str">
        <f t="shared" si="63"/>
        <v/>
      </c>
      <c r="W315" s="1" t="str">
        <f t="shared" si="55"/>
        <v/>
      </c>
      <c r="X315" s="1" t="str">
        <f t="shared" si="56"/>
        <v/>
      </c>
      <c r="Y315" s="1" t="str">
        <f t="shared" si="57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8"/>
        <v>#N/A</v>
      </c>
      <c r="AD315" s="13" t="e">
        <f t="shared" si="59"/>
        <v>#N/A</v>
      </c>
      <c r="AE315" s="13" t="e">
        <f t="shared" si="60"/>
        <v>#N/A</v>
      </c>
      <c r="AF315" s="13" t="e">
        <f t="shared" si="61"/>
        <v>#N/A</v>
      </c>
      <c r="AG315" s="13" t="e">
        <f t="shared" si="62"/>
        <v>#N/A</v>
      </c>
    </row>
    <row r="316" spans="2:33" x14ac:dyDescent="0.3">
      <c r="B316" s="1" t="e">
        <f t="shared" si="52"/>
        <v>#N/A</v>
      </c>
      <c r="V316" s="1" t="str">
        <f t="shared" si="63"/>
        <v/>
      </c>
      <c r="W316" s="1" t="str">
        <f t="shared" si="55"/>
        <v/>
      </c>
      <c r="X316" s="1" t="str">
        <f t="shared" si="56"/>
        <v/>
      </c>
      <c r="Y316" s="1" t="str">
        <f t="shared" si="57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8"/>
        <v>#N/A</v>
      </c>
      <c r="AD316" s="13" t="e">
        <f t="shared" si="59"/>
        <v>#N/A</v>
      </c>
      <c r="AE316" s="13" t="e">
        <f t="shared" si="60"/>
        <v>#N/A</v>
      </c>
      <c r="AF316" s="13" t="e">
        <f t="shared" si="61"/>
        <v>#N/A</v>
      </c>
      <c r="AG316" s="13" t="e">
        <f t="shared" si="62"/>
        <v>#N/A</v>
      </c>
    </row>
    <row r="317" spans="2:33" x14ac:dyDescent="0.3">
      <c r="B317" s="1" t="e">
        <f t="shared" si="52"/>
        <v>#N/A</v>
      </c>
      <c r="V317" s="1" t="str">
        <f t="shared" si="63"/>
        <v/>
      </c>
      <c r="W317" s="1" t="str">
        <f t="shared" si="55"/>
        <v/>
      </c>
      <c r="X317" s="1" t="str">
        <f t="shared" si="56"/>
        <v/>
      </c>
      <c r="Y317" s="1" t="str">
        <f t="shared" si="57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8"/>
        <v>#N/A</v>
      </c>
      <c r="AD317" s="13" t="e">
        <f t="shared" si="59"/>
        <v>#N/A</v>
      </c>
      <c r="AE317" s="13" t="e">
        <f t="shared" si="60"/>
        <v>#N/A</v>
      </c>
      <c r="AF317" s="13" t="e">
        <f t="shared" si="61"/>
        <v>#N/A</v>
      </c>
      <c r="AG317" s="13" t="e">
        <f t="shared" si="62"/>
        <v>#N/A</v>
      </c>
    </row>
    <row r="318" spans="2:33" x14ac:dyDescent="0.3">
      <c r="B318" s="1" t="e">
        <f t="shared" si="52"/>
        <v>#N/A</v>
      </c>
      <c r="V318" s="1" t="str">
        <f t="shared" si="63"/>
        <v/>
      </c>
      <c r="W318" s="1" t="str">
        <f t="shared" si="55"/>
        <v/>
      </c>
      <c r="X318" s="1" t="str">
        <f t="shared" si="56"/>
        <v/>
      </c>
      <c r="Y318" s="1" t="str">
        <f t="shared" si="57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8"/>
        <v>#N/A</v>
      </c>
      <c r="AD318" s="13" t="e">
        <f t="shared" si="59"/>
        <v>#N/A</v>
      </c>
      <c r="AE318" s="13" t="e">
        <f t="shared" si="60"/>
        <v>#N/A</v>
      </c>
      <c r="AF318" s="13" t="e">
        <f t="shared" si="61"/>
        <v>#N/A</v>
      </c>
      <c r="AG318" s="13" t="e">
        <f t="shared" si="62"/>
        <v>#N/A</v>
      </c>
    </row>
    <row r="319" spans="2:33" x14ac:dyDescent="0.3">
      <c r="B319" s="1" t="e">
        <f t="shared" si="52"/>
        <v>#N/A</v>
      </c>
      <c r="V319" s="1" t="str">
        <f t="shared" si="63"/>
        <v/>
      </c>
      <c r="W319" s="1" t="str">
        <f t="shared" si="55"/>
        <v/>
      </c>
      <c r="X319" s="1" t="str">
        <f t="shared" si="56"/>
        <v/>
      </c>
      <c r="Y319" s="1" t="str">
        <f t="shared" si="57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8"/>
        <v>#N/A</v>
      </c>
      <c r="AD319" s="13" t="e">
        <f t="shared" si="59"/>
        <v>#N/A</v>
      </c>
      <c r="AE319" s="13" t="e">
        <f t="shared" si="60"/>
        <v>#N/A</v>
      </c>
      <c r="AF319" s="13" t="e">
        <f t="shared" si="61"/>
        <v>#N/A</v>
      </c>
      <c r="AG319" s="13" t="e">
        <f t="shared" si="62"/>
        <v>#N/A</v>
      </c>
    </row>
    <row r="320" spans="2:33" x14ac:dyDescent="0.3">
      <c r="B320" s="1" t="e">
        <f t="shared" si="52"/>
        <v>#N/A</v>
      </c>
      <c r="V320" s="1" t="str">
        <f t="shared" si="63"/>
        <v/>
      </c>
      <c r="W320" s="1" t="str">
        <f t="shared" si="55"/>
        <v/>
      </c>
      <c r="X320" s="1" t="str">
        <f t="shared" si="56"/>
        <v/>
      </c>
      <c r="Y320" s="1" t="str">
        <f t="shared" si="57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8"/>
        <v>#N/A</v>
      </c>
      <c r="AD320" s="13" t="e">
        <f t="shared" si="59"/>
        <v>#N/A</v>
      </c>
      <c r="AE320" s="13" t="e">
        <f t="shared" si="60"/>
        <v>#N/A</v>
      </c>
      <c r="AF320" s="13" t="e">
        <f t="shared" si="61"/>
        <v>#N/A</v>
      </c>
      <c r="AG320" s="13" t="e">
        <f t="shared" si="62"/>
        <v>#N/A</v>
      </c>
    </row>
    <row r="321" spans="2:33" x14ac:dyDescent="0.3">
      <c r="B321" s="1" t="e">
        <f t="shared" si="52"/>
        <v>#N/A</v>
      </c>
      <c r="V321" s="1" t="str">
        <f t="shared" si="63"/>
        <v/>
      </c>
      <c r="W321" s="1" t="str">
        <f t="shared" si="55"/>
        <v/>
      </c>
      <c r="X321" s="1" t="str">
        <f t="shared" si="56"/>
        <v/>
      </c>
      <c r="Y321" s="1" t="str">
        <f t="shared" si="57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8"/>
        <v>#N/A</v>
      </c>
      <c r="AD321" s="13" t="e">
        <f t="shared" si="59"/>
        <v>#N/A</v>
      </c>
      <c r="AE321" s="13" t="e">
        <f t="shared" si="60"/>
        <v>#N/A</v>
      </c>
      <c r="AF321" s="13" t="e">
        <f t="shared" si="61"/>
        <v>#N/A</v>
      </c>
      <c r="AG321" s="13" t="e">
        <f t="shared" si="62"/>
        <v>#N/A</v>
      </c>
    </row>
    <row r="322" spans="2:33" x14ac:dyDescent="0.3">
      <c r="B322" s="1" t="e">
        <f t="shared" si="52"/>
        <v>#N/A</v>
      </c>
      <c r="V322" s="1" t="str">
        <f t="shared" si="63"/>
        <v/>
      </c>
      <c r="W322" s="1" t="str">
        <f t="shared" si="55"/>
        <v/>
      </c>
      <c r="X322" s="1" t="str">
        <f t="shared" si="56"/>
        <v/>
      </c>
      <c r="Y322" s="1" t="str">
        <f t="shared" si="57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8"/>
        <v>#N/A</v>
      </c>
      <c r="AD322" s="13" t="e">
        <f t="shared" si="59"/>
        <v>#N/A</v>
      </c>
      <c r="AE322" s="13" t="e">
        <f t="shared" si="60"/>
        <v>#N/A</v>
      </c>
      <c r="AF322" s="13" t="e">
        <f t="shared" si="61"/>
        <v>#N/A</v>
      </c>
      <c r="AG322" s="13" t="e">
        <f t="shared" si="62"/>
        <v>#N/A</v>
      </c>
    </row>
    <row r="323" spans="2:33" x14ac:dyDescent="0.3">
      <c r="B323" s="1" t="e">
        <f t="shared" si="52"/>
        <v>#N/A</v>
      </c>
      <c r="V323" s="1" t="str">
        <f t="shared" si="63"/>
        <v/>
      </c>
      <c r="W323" s="1" t="str">
        <f t="shared" si="55"/>
        <v/>
      </c>
      <c r="X323" s="1" t="str">
        <f t="shared" si="56"/>
        <v/>
      </c>
      <c r="Y323" s="1" t="str">
        <f t="shared" si="57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8"/>
        <v>#N/A</v>
      </c>
      <c r="AD323" s="13" t="e">
        <f t="shared" si="59"/>
        <v>#N/A</v>
      </c>
      <c r="AE323" s="13" t="e">
        <f t="shared" si="60"/>
        <v>#N/A</v>
      </c>
      <c r="AF323" s="13" t="e">
        <f t="shared" si="61"/>
        <v>#N/A</v>
      </c>
      <c r="AG323" s="13" t="e">
        <f t="shared" si="62"/>
        <v>#N/A</v>
      </c>
    </row>
    <row r="324" spans="2:33" x14ac:dyDescent="0.3">
      <c r="B324" s="1" t="e">
        <f t="shared" si="52"/>
        <v>#N/A</v>
      </c>
      <c r="V324" s="1" t="str">
        <f t="shared" si="63"/>
        <v/>
      </c>
      <c r="W324" s="1" t="str">
        <f t="shared" si="55"/>
        <v/>
      </c>
      <c r="X324" s="1" t="str">
        <f t="shared" si="56"/>
        <v/>
      </c>
      <c r="Y324" s="1" t="str">
        <f t="shared" si="57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8"/>
        <v>#N/A</v>
      </c>
      <c r="AD324" s="13" t="e">
        <f t="shared" si="59"/>
        <v>#N/A</v>
      </c>
      <c r="AE324" s="13" t="e">
        <f t="shared" si="60"/>
        <v>#N/A</v>
      </c>
      <c r="AF324" s="13" t="e">
        <f t="shared" si="61"/>
        <v>#N/A</v>
      </c>
      <c r="AG324" s="13" t="e">
        <f t="shared" si="62"/>
        <v>#N/A</v>
      </c>
    </row>
    <row r="325" spans="2:33" x14ac:dyDescent="0.3">
      <c r="B325" s="1" t="e">
        <f t="shared" si="52"/>
        <v>#N/A</v>
      </c>
      <c r="V325" s="1" t="str">
        <f t="shared" si="63"/>
        <v/>
      </c>
      <c r="W325" s="1" t="str">
        <f t="shared" si="55"/>
        <v/>
      </c>
      <c r="X325" s="1" t="str">
        <f t="shared" si="56"/>
        <v/>
      </c>
      <c r="Y325" s="1" t="str">
        <f t="shared" si="57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8"/>
        <v>#N/A</v>
      </c>
      <c r="AD325" s="13" t="e">
        <f t="shared" si="59"/>
        <v>#N/A</v>
      </c>
      <c r="AE325" s="13" t="e">
        <f t="shared" si="60"/>
        <v>#N/A</v>
      </c>
      <c r="AF325" s="13" t="e">
        <f t="shared" si="61"/>
        <v>#N/A</v>
      </c>
      <c r="AG325" s="13" t="e">
        <f t="shared" si="62"/>
        <v>#N/A</v>
      </c>
    </row>
    <row r="326" spans="2:33" x14ac:dyDescent="0.3">
      <c r="B326" s="1" t="e">
        <f t="shared" si="52"/>
        <v>#N/A</v>
      </c>
      <c r="V326" s="1" t="str">
        <f t="shared" si="63"/>
        <v/>
      </c>
      <c r="W326" s="1" t="str">
        <f t="shared" si="55"/>
        <v/>
      </c>
      <c r="X326" s="1" t="str">
        <f t="shared" si="56"/>
        <v/>
      </c>
      <c r="Y326" s="1" t="str">
        <f t="shared" si="57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8"/>
        <v>#N/A</v>
      </c>
      <c r="AD326" s="13" t="e">
        <f t="shared" si="59"/>
        <v>#N/A</v>
      </c>
      <c r="AE326" s="13" t="e">
        <f t="shared" si="60"/>
        <v>#N/A</v>
      </c>
      <c r="AF326" s="13" t="e">
        <f t="shared" si="61"/>
        <v>#N/A</v>
      </c>
      <c r="AG326" s="13" t="e">
        <f t="shared" si="62"/>
        <v>#N/A</v>
      </c>
    </row>
    <row r="327" spans="2:33" x14ac:dyDescent="0.3">
      <c r="B327" s="1" t="e">
        <f t="shared" si="52"/>
        <v>#N/A</v>
      </c>
      <c r="V327" s="1" t="str">
        <f t="shared" si="63"/>
        <v/>
      </c>
      <c r="W327" s="1" t="str">
        <f t="shared" si="55"/>
        <v/>
      </c>
      <c r="X327" s="1" t="str">
        <f t="shared" si="56"/>
        <v/>
      </c>
      <c r="Y327" s="1" t="str">
        <f t="shared" si="57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8"/>
        <v>#N/A</v>
      </c>
      <c r="AD327" s="13" t="e">
        <f t="shared" si="59"/>
        <v>#N/A</v>
      </c>
      <c r="AE327" s="13" t="e">
        <f t="shared" si="60"/>
        <v>#N/A</v>
      </c>
      <c r="AF327" s="13" t="e">
        <f t="shared" si="61"/>
        <v>#N/A</v>
      </c>
      <c r="AG327" s="13" t="e">
        <f t="shared" si="62"/>
        <v>#N/A</v>
      </c>
    </row>
    <row r="328" spans="2:33" x14ac:dyDescent="0.3">
      <c r="B328" s="1" t="e">
        <f t="shared" ref="B328:B367" si="65">IF(C328="",NA(),E328+G328+H328+I328)</f>
        <v>#N/A</v>
      </c>
      <c r="V328" s="1" t="str">
        <f t="shared" si="63"/>
        <v/>
      </c>
      <c r="W328" s="1" t="str">
        <f t="shared" si="55"/>
        <v/>
      </c>
      <c r="X328" s="1" t="str">
        <f t="shared" si="56"/>
        <v/>
      </c>
      <c r="Y328" s="1" t="str">
        <f t="shared" si="57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si="58"/>
        <v>#N/A</v>
      </c>
      <c r="AD328" s="13" t="e">
        <f t="shared" si="59"/>
        <v>#N/A</v>
      </c>
      <c r="AE328" s="13" t="e">
        <f t="shared" si="60"/>
        <v>#N/A</v>
      </c>
      <c r="AF328" s="13" t="e">
        <f t="shared" si="61"/>
        <v>#N/A</v>
      </c>
      <c r="AG328" s="13" t="e">
        <f t="shared" si="62"/>
        <v>#N/A</v>
      </c>
    </row>
    <row r="329" spans="2:33" x14ac:dyDescent="0.3">
      <c r="B329" s="1" t="e">
        <f t="shared" si="65"/>
        <v>#N/A</v>
      </c>
      <c r="V329" s="1" t="str">
        <f t="shared" si="63"/>
        <v/>
      </c>
      <c r="W329" s="1" t="str">
        <f t="shared" ref="W329:W367" si="67">IF($C329="","",G329-G328)</f>
        <v/>
      </c>
      <c r="X329" s="1" t="str">
        <f t="shared" ref="X329:X367" si="68">IF($C329="","",H329-H328)</f>
        <v/>
      </c>
      <c r="Y329" s="1" t="str">
        <f t="shared" ref="Y329:Y367" si="69">IF($C329="","",I329-I328)</f>
        <v/>
      </c>
      <c r="Z329" s="1" t="e">
        <f t="shared" si="64"/>
        <v>#N/A</v>
      </c>
      <c r="AA329" s="3">
        <f t="shared" ref="AA329:AA367" si="70">$B$2*K329*$B$1</f>
        <v>0</v>
      </c>
      <c r="AB329" s="13" t="e">
        <f t="shared" si="66"/>
        <v>#N/A</v>
      </c>
      <c r="AC329" s="13" t="e">
        <f t="shared" ref="AC329:AC367" si="71">IF(OR(ISNA(B329),B329=0),NA(),B329/$B$5)</f>
        <v>#N/A</v>
      </c>
      <c r="AD329" s="13" t="e">
        <f t="shared" ref="AD329:AD367" si="72">IF(OR(ISNA(B329),B329=0),NA(),E329/$B$5)</f>
        <v>#N/A</v>
      </c>
      <c r="AE329" s="13" t="e">
        <f t="shared" ref="AE329:AE367" si="73">IF(OR(ISNA(B329),B329=0),NA(),G329/$B$5)</f>
        <v>#N/A</v>
      </c>
      <c r="AF329" s="13" t="e">
        <f t="shared" ref="AF329:AF367" si="74">IF(OR(ISNA(B329),B329=0),NA(),I329/$B$5)</f>
        <v>#N/A</v>
      </c>
      <c r="AG329" s="13" t="e">
        <f t="shared" ref="AG329:AG367" si="75">+IF(OR(ISNA(B329),B329=0),NA(),Z329/$B$5)</f>
        <v>#N/A</v>
      </c>
    </row>
    <row r="330" spans="2:33" x14ac:dyDescent="0.3">
      <c r="B330" s="1" t="e">
        <f t="shared" si="65"/>
        <v>#N/A</v>
      </c>
      <c r="V330" s="1" t="str">
        <f t="shared" ref="V330:V367" si="76">IF($C330="","",E330-E329)</f>
        <v/>
      </c>
      <c r="W330" s="1" t="str">
        <f t="shared" si="67"/>
        <v/>
      </c>
      <c r="X330" s="1" t="str">
        <f t="shared" si="68"/>
        <v/>
      </c>
      <c r="Y330" s="1" t="str">
        <f t="shared" si="69"/>
        <v/>
      </c>
      <c r="Z330" s="1" t="e">
        <f t="shared" ref="Z330:Z367" si="77">IF(OR($C330="",ISNA($C330)),NA(),V330+W330+X330+Y330)</f>
        <v>#N/A</v>
      </c>
      <c r="AA330" s="3">
        <f t="shared" si="70"/>
        <v>0</v>
      </c>
      <c r="AB330" s="13" t="e">
        <f t="shared" si="66"/>
        <v>#N/A</v>
      </c>
      <c r="AC330" s="13" t="e">
        <f t="shared" si="71"/>
        <v>#N/A</v>
      </c>
      <c r="AD330" s="13" t="e">
        <f t="shared" si="72"/>
        <v>#N/A</v>
      </c>
      <c r="AE330" s="13" t="e">
        <f t="shared" si="73"/>
        <v>#N/A</v>
      </c>
      <c r="AF330" s="13" t="e">
        <f t="shared" si="74"/>
        <v>#N/A</v>
      </c>
      <c r="AG330" s="13" t="e">
        <f t="shared" si="75"/>
        <v>#N/A</v>
      </c>
    </row>
    <row r="331" spans="2:33" x14ac:dyDescent="0.3">
      <c r="B331" s="1" t="e">
        <f t="shared" si="65"/>
        <v>#N/A</v>
      </c>
      <c r="V331" s="1" t="str">
        <f t="shared" si="76"/>
        <v/>
      </c>
      <c r="W331" s="1" t="str">
        <f t="shared" si="67"/>
        <v/>
      </c>
      <c r="X331" s="1" t="str">
        <f t="shared" si="68"/>
        <v/>
      </c>
      <c r="Y331" s="1" t="str">
        <f t="shared" si="69"/>
        <v/>
      </c>
      <c r="Z331" s="1" t="e">
        <f t="shared" si="77"/>
        <v>#N/A</v>
      </c>
      <c r="AA331" s="3">
        <f t="shared" si="70"/>
        <v>0</v>
      </c>
      <c r="AB331" s="13" t="e">
        <f t="shared" si="66"/>
        <v>#N/A</v>
      </c>
      <c r="AC331" s="13" t="e">
        <f t="shared" si="71"/>
        <v>#N/A</v>
      </c>
      <c r="AD331" s="13" t="e">
        <f t="shared" si="72"/>
        <v>#N/A</v>
      </c>
      <c r="AE331" s="13" t="e">
        <f t="shared" si="73"/>
        <v>#N/A</v>
      </c>
      <c r="AF331" s="13" t="e">
        <f t="shared" si="74"/>
        <v>#N/A</v>
      </c>
      <c r="AG331" s="13" t="e">
        <f t="shared" si="75"/>
        <v>#N/A</v>
      </c>
    </row>
    <row r="332" spans="2:33" x14ac:dyDescent="0.3">
      <c r="B332" s="1" t="e">
        <f t="shared" si="65"/>
        <v>#N/A</v>
      </c>
      <c r="V332" s="1" t="str">
        <f t="shared" si="76"/>
        <v/>
      </c>
      <c r="W332" s="1" t="str">
        <f t="shared" si="67"/>
        <v/>
      </c>
      <c r="X332" s="1" t="str">
        <f t="shared" si="68"/>
        <v/>
      </c>
      <c r="Y332" s="1" t="str">
        <f t="shared" si="69"/>
        <v/>
      </c>
      <c r="Z332" s="1" t="e">
        <f t="shared" si="77"/>
        <v>#N/A</v>
      </c>
      <c r="AA332" s="3">
        <f t="shared" si="70"/>
        <v>0</v>
      </c>
      <c r="AB332" s="13" t="e">
        <f t="shared" si="66"/>
        <v>#N/A</v>
      </c>
      <c r="AC332" s="13" t="e">
        <f t="shared" si="71"/>
        <v>#N/A</v>
      </c>
      <c r="AD332" s="13" t="e">
        <f t="shared" si="72"/>
        <v>#N/A</v>
      </c>
      <c r="AE332" s="13" t="e">
        <f t="shared" si="73"/>
        <v>#N/A</v>
      </c>
      <c r="AF332" s="13" t="e">
        <f t="shared" si="74"/>
        <v>#N/A</v>
      </c>
      <c r="AG332" s="13" t="e">
        <f t="shared" si="75"/>
        <v>#N/A</v>
      </c>
    </row>
    <row r="333" spans="2:33" x14ac:dyDescent="0.3">
      <c r="B333" s="1" t="e">
        <f t="shared" si="65"/>
        <v>#N/A</v>
      </c>
      <c r="V333" s="1" t="str">
        <f t="shared" si="76"/>
        <v/>
      </c>
      <c r="W333" s="1" t="str">
        <f t="shared" si="67"/>
        <v/>
      </c>
      <c r="X333" s="1" t="str">
        <f t="shared" si="68"/>
        <v/>
      </c>
      <c r="Y333" s="1" t="str">
        <f t="shared" si="69"/>
        <v/>
      </c>
      <c r="Z333" s="1" t="e">
        <f t="shared" si="77"/>
        <v>#N/A</v>
      </c>
      <c r="AA333" s="3">
        <f t="shared" si="70"/>
        <v>0</v>
      </c>
      <c r="AB333" s="13" t="e">
        <f t="shared" si="66"/>
        <v>#N/A</v>
      </c>
      <c r="AC333" s="13" t="e">
        <f t="shared" si="71"/>
        <v>#N/A</v>
      </c>
      <c r="AD333" s="13" t="e">
        <f t="shared" si="72"/>
        <v>#N/A</v>
      </c>
      <c r="AE333" s="13" t="e">
        <f t="shared" si="73"/>
        <v>#N/A</v>
      </c>
      <c r="AF333" s="13" t="e">
        <f t="shared" si="74"/>
        <v>#N/A</v>
      </c>
      <c r="AG333" s="13" t="e">
        <f t="shared" si="75"/>
        <v>#N/A</v>
      </c>
    </row>
    <row r="334" spans="2:33" x14ac:dyDescent="0.3">
      <c r="B334" s="1" t="e">
        <f t="shared" si="65"/>
        <v>#N/A</v>
      </c>
      <c r="V334" s="1" t="str">
        <f t="shared" si="76"/>
        <v/>
      </c>
      <c r="W334" s="1" t="str">
        <f t="shared" si="67"/>
        <v/>
      </c>
      <c r="X334" s="1" t="str">
        <f t="shared" si="68"/>
        <v/>
      </c>
      <c r="Y334" s="1" t="str">
        <f t="shared" si="69"/>
        <v/>
      </c>
      <c r="Z334" s="1" t="e">
        <f t="shared" si="77"/>
        <v>#N/A</v>
      </c>
      <c r="AA334" s="3">
        <f t="shared" si="70"/>
        <v>0</v>
      </c>
      <c r="AB334" s="13" t="e">
        <f t="shared" si="66"/>
        <v>#N/A</v>
      </c>
      <c r="AC334" s="13" t="e">
        <f t="shared" si="71"/>
        <v>#N/A</v>
      </c>
      <c r="AD334" s="13" t="e">
        <f t="shared" si="72"/>
        <v>#N/A</v>
      </c>
      <c r="AE334" s="13" t="e">
        <f t="shared" si="73"/>
        <v>#N/A</v>
      </c>
      <c r="AF334" s="13" t="e">
        <f t="shared" si="74"/>
        <v>#N/A</v>
      </c>
      <c r="AG334" s="13" t="e">
        <f t="shared" si="75"/>
        <v>#N/A</v>
      </c>
    </row>
    <row r="335" spans="2:33" x14ac:dyDescent="0.3">
      <c r="B335" s="1" t="e">
        <f t="shared" si="65"/>
        <v>#N/A</v>
      </c>
      <c r="V335" s="1" t="str">
        <f t="shared" si="76"/>
        <v/>
      </c>
      <c r="W335" s="1" t="str">
        <f t="shared" si="67"/>
        <v/>
      </c>
      <c r="X335" s="1" t="str">
        <f t="shared" si="68"/>
        <v/>
      </c>
      <c r="Y335" s="1" t="str">
        <f t="shared" si="69"/>
        <v/>
      </c>
      <c r="Z335" s="1" t="e">
        <f t="shared" si="77"/>
        <v>#N/A</v>
      </c>
      <c r="AA335" s="3">
        <f t="shared" si="70"/>
        <v>0</v>
      </c>
      <c r="AB335" s="13" t="e">
        <f t="shared" si="66"/>
        <v>#N/A</v>
      </c>
      <c r="AC335" s="13" t="e">
        <f t="shared" si="71"/>
        <v>#N/A</v>
      </c>
      <c r="AD335" s="13" t="e">
        <f t="shared" si="72"/>
        <v>#N/A</v>
      </c>
      <c r="AE335" s="13" t="e">
        <f t="shared" si="73"/>
        <v>#N/A</v>
      </c>
      <c r="AF335" s="13" t="e">
        <f t="shared" si="74"/>
        <v>#N/A</v>
      </c>
      <c r="AG335" s="13" t="e">
        <f t="shared" si="75"/>
        <v>#N/A</v>
      </c>
    </row>
    <row r="336" spans="2:33" x14ac:dyDescent="0.3">
      <c r="B336" s="1" t="e">
        <f t="shared" si="65"/>
        <v>#N/A</v>
      </c>
      <c r="V336" s="1" t="str">
        <f t="shared" si="76"/>
        <v/>
      </c>
      <c r="W336" s="1" t="str">
        <f t="shared" si="67"/>
        <v/>
      </c>
      <c r="X336" s="1" t="str">
        <f t="shared" si="68"/>
        <v/>
      </c>
      <c r="Y336" s="1" t="str">
        <f t="shared" si="69"/>
        <v/>
      </c>
      <c r="Z336" s="1" t="e">
        <f t="shared" si="77"/>
        <v>#N/A</v>
      </c>
      <c r="AA336" s="3">
        <f t="shared" si="70"/>
        <v>0</v>
      </c>
      <c r="AB336" s="13" t="e">
        <f t="shared" si="66"/>
        <v>#N/A</v>
      </c>
      <c r="AC336" s="13" t="e">
        <f t="shared" si="71"/>
        <v>#N/A</v>
      </c>
      <c r="AD336" s="13" t="e">
        <f t="shared" si="72"/>
        <v>#N/A</v>
      </c>
      <c r="AE336" s="13" t="e">
        <f t="shared" si="73"/>
        <v>#N/A</v>
      </c>
      <c r="AF336" s="13" t="e">
        <f t="shared" si="74"/>
        <v>#N/A</v>
      </c>
      <c r="AG336" s="13" t="e">
        <f t="shared" si="75"/>
        <v>#N/A</v>
      </c>
    </row>
    <row r="337" spans="2:33" x14ac:dyDescent="0.3">
      <c r="B337" s="1" t="e">
        <f t="shared" si="65"/>
        <v>#N/A</v>
      </c>
      <c r="V337" s="1" t="str">
        <f t="shared" si="76"/>
        <v/>
      </c>
      <c r="W337" s="1" t="str">
        <f t="shared" si="67"/>
        <v/>
      </c>
      <c r="X337" s="1" t="str">
        <f t="shared" si="68"/>
        <v/>
      </c>
      <c r="Y337" s="1" t="str">
        <f t="shared" si="69"/>
        <v/>
      </c>
      <c r="Z337" s="1" t="e">
        <f t="shared" si="77"/>
        <v>#N/A</v>
      </c>
      <c r="AA337" s="3">
        <f t="shared" si="70"/>
        <v>0</v>
      </c>
      <c r="AB337" s="13" t="e">
        <f t="shared" si="66"/>
        <v>#N/A</v>
      </c>
      <c r="AC337" s="13" t="e">
        <f t="shared" si="71"/>
        <v>#N/A</v>
      </c>
      <c r="AD337" s="13" t="e">
        <f t="shared" si="72"/>
        <v>#N/A</v>
      </c>
      <c r="AE337" s="13" t="e">
        <f t="shared" si="73"/>
        <v>#N/A</v>
      </c>
      <c r="AF337" s="13" t="e">
        <f t="shared" si="74"/>
        <v>#N/A</v>
      </c>
      <c r="AG337" s="13" t="e">
        <f t="shared" si="75"/>
        <v>#N/A</v>
      </c>
    </row>
    <row r="338" spans="2:33" x14ac:dyDescent="0.3">
      <c r="B338" s="1" t="e">
        <f t="shared" si="65"/>
        <v>#N/A</v>
      </c>
      <c r="V338" s="1" t="str">
        <f t="shared" si="76"/>
        <v/>
      </c>
      <c r="W338" s="1" t="str">
        <f t="shared" si="67"/>
        <v/>
      </c>
      <c r="X338" s="1" t="str">
        <f t="shared" si="68"/>
        <v/>
      </c>
      <c r="Y338" s="1" t="str">
        <f t="shared" si="69"/>
        <v/>
      </c>
      <c r="Z338" s="1" t="e">
        <f t="shared" si="77"/>
        <v>#N/A</v>
      </c>
      <c r="AA338" s="3">
        <f t="shared" si="70"/>
        <v>0</v>
      </c>
      <c r="AB338" s="13" t="e">
        <f t="shared" si="66"/>
        <v>#N/A</v>
      </c>
      <c r="AC338" s="13" t="e">
        <f t="shared" si="71"/>
        <v>#N/A</v>
      </c>
      <c r="AD338" s="13" t="e">
        <f t="shared" si="72"/>
        <v>#N/A</v>
      </c>
      <c r="AE338" s="13" t="e">
        <f t="shared" si="73"/>
        <v>#N/A</v>
      </c>
      <c r="AF338" s="13" t="e">
        <f t="shared" si="74"/>
        <v>#N/A</v>
      </c>
      <c r="AG338" s="13" t="e">
        <f t="shared" si="75"/>
        <v>#N/A</v>
      </c>
    </row>
    <row r="339" spans="2:33" x14ac:dyDescent="0.3">
      <c r="B339" s="1" t="e">
        <f t="shared" si="65"/>
        <v>#N/A</v>
      </c>
      <c r="V339" s="1" t="str">
        <f t="shared" si="76"/>
        <v/>
      </c>
      <c r="W339" s="1" t="str">
        <f t="shared" si="67"/>
        <v/>
      </c>
      <c r="X339" s="1" t="str">
        <f t="shared" si="68"/>
        <v/>
      </c>
      <c r="Y339" s="1" t="str">
        <f t="shared" si="69"/>
        <v/>
      </c>
      <c r="Z339" s="1" t="e">
        <f t="shared" si="77"/>
        <v>#N/A</v>
      </c>
      <c r="AA339" s="3">
        <f t="shared" si="70"/>
        <v>0</v>
      </c>
      <c r="AB339" s="13" t="e">
        <f t="shared" si="66"/>
        <v>#N/A</v>
      </c>
      <c r="AC339" s="13" t="e">
        <f t="shared" si="71"/>
        <v>#N/A</v>
      </c>
      <c r="AD339" s="13" t="e">
        <f t="shared" si="72"/>
        <v>#N/A</v>
      </c>
      <c r="AE339" s="13" t="e">
        <f t="shared" si="73"/>
        <v>#N/A</v>
      </c>
      <c r="AF339" s="13" t="e">
        <f t="shared" si="74"/>
        <v>#N/A</v>
      </c>
      <c r="AG339" s="13" t="e">
        <f t="shared" si="75"/>
        <v>#N/A</v>
      </c>
    </row>
    <row r="340" spans="2:33" x14ac:dyDescent="0.3">
      <c r="B340" s="1" t="e">
        <f t="shared" si="65"/>
        <v>#N/A</v>
      </c>
      <c r="V340" s="1" t="str">
        <f t="shared" si="76"/>
        <v/>
      </c>
      <c r="W340" s="1" t="str">
        <f t="shared" si="67"/>
        <v/>
      </c>
      <c r="X340" s="1" t="str">
        <f t="shared" si="68"/>
        <v/>
      </c>
      <c r="Y340" s="1" t="str">
        <f t="shared" si="69"/>
        <v/>
      </c>
      <c r="Z340" s="1" t="e">
        <f t="shared" si="77"/>
        <v>#N/A</v>
      </c>
      <c r="AA340" s="3">
        <f t="shared" si="70"/>
        <v>0</v>
      </c>
      <c r="AB340" s="13" t="e">
        <f t="shared" si="66"/>
        <v>#N/A</v>
      </c>
      <c r="AC340" s="13" t="e">
        <f t="shared" si="71"/>
        <v>#N/A</v>
      </c>
      <c r="AD340" s="13" t="e">
        <f t="shared" si="72"/>
        <v>#N/A</v>
      </c>
      <c r="AE340" s="13" t="e">
        <f t="shared" si="73"/>
        <v>#N/A</v>
      </c>
      <c r="AF340" s="13" t="e">
        <f t="shared" si="74"/>
        <v>#N/A</v>
      </c>
      <c r="AG340" s="13" t="e">
        <f t="shared" si="75"/>
        <v>#N/A</v>
      </c>
    </row>
    <row r="341" spans="2:33" x14ac:dyDescent="0.3">
      <c r="B341" s="1" t="e">
        <f t="shared" si="65"/>
        <v>#N/A</v>
      </c>
      <c r="V341" s="1" t="str">
        <f t="shared" si="76"/>
        <v/>
      </c>
      <c r="W341" s="1" t="str">
        <f t="shared" si="67"/>
        <v/>
      </c>
      <c r="X341" s="1" t="str">
        <f t="shared" si="68"/>
        <v/>
      </c>
      <c r="Y341" s="1" t="str">
        <f t="shared" si="69"/>
        <v/>
      </c>
      <c r="Z341" s="1" t="e">
        <f t="shared" si="77"/>
        <v>#N/A</v>
      </c>
      <c r="AA341" s="3">
        <f t="shared" si="70"/>
        <v>0</v>
      </c>
      <c r="AB341" s="13" t="e">
        <f t="shared" si="66"/>
        <v>#N/A</v>
      </c>
      <c r="AC341" s="13" t="e">
        <f t="shared" si="71"/>
        <v>#N/A</v>
      </c>
      <c r="AD341" s="13" t="e">
        <f t="shared" si="72"/>
        <v>#N/A</v>
      </c>
      <c r="AE341" s="13" t="e">
        <f t="shared" si="73"/>
        <v>#N/A</v>
      </c>
      <c r="AF341" s="13" t="e">
        <f t="shared" si="74"/>
        <v>#N/A</v>
      </c>
      <c r="AG341" s="13" t="e">
        <f t="shared" si="75"/>
        <v>#N/A</v>
      </c>
    </row>
    <row r="342" spans="2:33" x14ac:dyDescent="0.3">
      <c r="B342" s="1" t="e">
        <f t="shared" si="65"/>
        <v>#N/A</v>
      </c>
      <c r="V342" s="1" t="str">
        <f t="shared" si="76"/>
        <v/>
      </c>
      <c r="W342" s="1" t="str">
        <f t="shared" si="67"/>
        <v/>
      </c>
      <c r="X342" s="1" t="str">
        <f t="shared" si="68"/>
        <v/>
      </c>
      <c r="Y342" s="1" t="str">
        <f t="shared" si="69"/>
        <v/>
      </c>
      <c r="Z342" s="1" t="e">
        <f t="shared" si="77"/>
        <v>#N/A</v>
      </c>
      <c r="AA342" s="3">
        <f t="shared" si="70"/>
        <v>0</v>
      </c>
      <c r="AB342" s="13" t="e">
        <f t="shared" si="66"/>
        <v>#N/A</v>
      </c>
      <c r="AC342" s="13" t="e">
        <f t="shared" si="71"/>
        <v>#N/A</v>
      </c>
      <c r="AD342" s="13" t="e">
        <f t="shared" si="72"/>
        <v>#N/A</v>
      </c>
      <c r="AE342" s="13" t="e">
        <f t="shared" si="73"/>
        <v>#N/A</v>
      </c>
      <c r="AF342" s="13" t="e">
        <f t="shared" si="74"/>
        <v>#N/A</v>
      </c>
      <c r="AG342" s="13" t="e">
        <f t="shared" si="75"/>
        <v>#N/A</v>
      </c>
    </row>
    <row r="343" spans="2:33" x14ac:dyDescent="0.3">
      <c r="B343" s="1" t="e">
        <f t="shared" si="65"/>
        <v>#N/A</v>
      </c>
      <c r="V343" s="1" t="str">
        <f t="shared" si="76"/>
        <v/>
      </c>
      <c r="W343" s="1" t="str">
        <f t="shared" si="67"/>
        <v/>
      </c>
      <c r="X343" s="1" t="str">
        <f t="shared" si="68"/>
        <v/>
      </c>
      <c r="Y343" s="1" t="str">
        <f t="shared" si="69"/>
        <v/>
      </c>
      <c r="Z343" s="1" t="e">
        <f t="shared" si="77"/>
        <v>#N/A</v>
      </c>
      <c r="AA343" s="3">
        <f t="shared" si="70"/>
        <v>0</v>
      </c>
      <c r="AB343" s="13" t="e">
        <f t="shared" si="66"/>
        <v>#N/A</v>
      </c>
      <c r="AC343" s="13" t="e">
        <f t="shared" si="71"/>
        <v>#N/A</v>
      </c>
      <c r="AD343" s="13" t="e">
        <f t="shared" si="72"/>
        <v>#N/A</v>
      </c>
      <c r="AE343" s="13" t="e">
        <f t="shared" si="73"/>
        <v>#N/A</v>
      </c>
      <c r="AF343" s="13" t="e">
        <f t="shared" si="74"/>
        <v>#N/A</v>
      </c>
      <c r="AG343" s="13" t="e">
        <f t="shared" si="75"/>
        <v>#N/A</v>
      </c>
    </row>
    <row r="344" spans="2:33" x14ac:dyDescent="0.3">
      <c r="B344" s="1" t="e">
        <f t="shared" si="65"/>
        <v>#N/A</v>
      </c>
      <c r="V344" s="1" t="str">
        <f t="shared" si="76"/>
        <v/>
      </c>
      <c r="W344" s="1" t="str">
        <f t="shared" si="67"/>
        <v/>
      </c>
      <c r="X344" s="1" t="str">
        <f t="shared" si="68"/>
        <v/>
      </c>
      <c r="Y344" s="1" t="str">
        <f t="shared" si="69"/>
        <v/>
      </c>
      <c r="Z344" s="1" t="e">
        <f t="shared" si="77"/>
        <v>#N/A</v>
      </c>
      <c r="AA344" s="3">
        <f t="shared" si="70"/>
        <v>0</v>
      </c>
      <c r="AB344" s="13" t="e">
        <f t="shared" si="66"/>
        <v>#N/A</v>
      </c>
      <c r="AC344" s="13" t="e">
        <f t="shared" si="71"/>
        <v>#N/A</v>
      </c>
      <c r="AD344" s="13" t="e">
        <f t="shared" si="72"/>
        <v>#N/A</v>
      </c>
      <c r="AE344" s="13" t="e">
        <f t="shared" si="73"/>
        <v>#N/A</v>
      </c>
      <c r="AF344" s="13" t="e">
        <f t="shared" si="74"/>
        <v>#N/A</v>
      </c>
      <c r="AG344" s="13" t="e">
        <f t="shared" si="75"/>
        <v>#N/A</v>
      </c>
    </row>
    <row r="345" spans="2:33" x14ac:dyDescent="0.3">
      <c r="B345" s="1" t="e">
        <f t="shared" si="65"/>
        <v>#N/A</v>
      </c>
      <c r="V345" s="1" t="str">
        <f t="shared" si="76"/>
        <v/>
      </c>
      <c r="W345" s="1" t="str">
        <f t="shared" si="67"/>
        <v/>
      </c>
      <c r="X345" s="1" t="str">
        <f t="shared" si="68"/>
        <v/>
      </c>
      <c r="Y345" s="1" t="str">
        <f t="shared" si="69"/>
        <v/>
      </c>
      <c r="Z345" s="1" t="e">
        <f t="shared" si="77"/>
        <v>#N/A</v>
      </c>
      <c r="AA345" s="3">
        <f t="shared" si="70"/>
        <v>0</v>
      </c>
      <c r="AB345" s="13" t="e">
        <f t="shared" si="66"/>
        <v>#N/A</v>
      </c>
      <c r="AC345" s="13" t="e">
        <f t="shared" si="71"/>
        <v>#N/A</v>
      </c>
      <c r="AD345" s="13" t="e">
        <f t="shared" si="72"/>
        <v>#N/A</v>
      </c>
      <c r="AE345" s="13" t="e">
        <f t="shared" si="73"/>
        <v>#N/A</v>
      </c>
      <c r="AF345" s="13" t="e">
        <f t="shared" si="74"/>
        <v>#N/A</v>
      </c>
      <c r="AG345" s="13" t="e">
        <f t="shared" si="75"/>
        <v>#N/A</v>
      </c>
    </row>
    <row r="346" spans="2:33" x14ac:dyDescent="0.3">
      <c r="B346" s="1" t="e">
        <f t="shared" si="65"/>
        <v>#N/A</v>
      </c>
      <c r="V346" s="1" t="str">
        <f t="shared" si="76"/>
        <v/>
      </c>
      <c r="W346" s="1" t="str">
        <f t="shared" si="67"/>
        <v/>
      </c>
      <c r="X346" s="1" t="str">
        <f t="shared" si="68"/>
        <v/>
      </c>
      <c r="Y346" s="1" t="str">
        <f t="shared" si="69"/>
        <v/>
      </c>
      <c r="Z346" s="1" t="e">
        <f t="shared" si="77"/>
        <v>#N/A</v>
      </c>
      <c r="AA346" s="3">
        <f t="shared" si="70"/>
        <v>0</v>
      </c>
      <c r="AB346" s="13" t="e">
        <f t="shared" si="66"/>
        <v>#N/A</v>
      </c>
      <c r="AC346" s="13" t="e">
        <f t="shared" si="71"/>
        <v>#N/A</v>
      </c>
      <c r="AD346" s="13" t="e">
        <f t="shared" si="72"/>
        <v>#N/A</v>
      </c>
      <c r="AE346" s="13" t="e">
        <f t="shared" si="73"/>
        <v>#N/A</v>
      </c>
      <c r="AF346" s="13" t="e">
        <f t="shared" si="74"/>
        <v>#N/A</v>
      </c>
      <c r="AG346" s="13" t="e">
        <f t="shared" si="75"/>
        <v>#N/A</v>
      </c>
    </row>
    <row r="347" spans="2:33" x14ac:dyDescent="0.3">
      <c r="B347" s="1" t="e">
        <f t="shared" si="65"/>
        <v>#N/A</v>
      </c>
      <c r="V347" s="1" t="str">
        <f t="shared" si="76"/>
        <v/>
      </c>
      <c r="W347" s="1" t="str">
        <f t="shared" si="67"/>
        <v/>
      </c>
      <c r="X347" s="1" t="str">
        <f t="shared" si="68"/>
        <v/>
      </c>
      <c r="Y347" s="1" t="str">
        <f t="shared" si="69"/>
        <v/>
      </c>
      <c r="Z347" s="1" t="e">
        <f t="shared" si="77"/>
        <v>#N/A</v>
      </c>
      <c r="AA347" s="3">
        <f t="shared" si="70"/>
        <v>0</v>
      </c>
      <c r="AB347" s="13" t="e">
        <f t="shared" si="66"/>
        <v>#N/A</v>
      </c>
      <c r="AC347" s="13" t="e">
        <f t="shared" si="71"/>
        <v>#N/A</v>
      </c>
      <c r="AD347" s="13" t="e">
        <f t="shared" si="72"/>
        <v>#N/A</v>
      </c>
      <c r="AE347" s="13" t="e">
        <f t="shared" si="73"/>
        <v>#N/A</v>
      </c>
      <c r="AF347" s="13" t="e">
        <f t="shared" si="74"/>
        <v>#N/A</v>
      </c>
      <c r="AG347" s="13" t="e">
        <f t="shared" si="75"/>
        <v>#N/A</v>
      </c>
    </row>
    <row r="348" spans="2:33" x14ac:dyDescent="0.3">
      <c r="B348" s="1" t="e">
        <f t="shared" si="65"/>
        <v>#N/A</v>
      </c>
      <c r="V348" s="1" t="str">
        <f t="shared" si="76"/>
        <v/>
      </c>
      <c r="W348" s="1" t="str">
        <f t="shared" si="67"/>
        <v/>
      </c>
      <c r="X348" s="1" t="str">
        <f t="shared" si="68"/>
        <v/>
      </c>
      <c r="Y348" s="1" t="str">
        <f t="shared" si="69"/>
        <v/>
      </c>
      <c r="Z348" s="1" t="e">
        <f t="shared" si="77"/>
        <v>#N/A</v>
      </c>
      <c r="AA348" s="3">
        <f t="shared" si="70"/>
        <v>0</v>
      </c>
      <c r="AB348" s="13" t="e">
        <f t="shared" si="66"/>
        <v>#N/A</v>
      </c>
      <c r="AC348" s="13" t="e">
        <f t="shared" si="71"/>
        <v>#N/A</v>
      </c>
      <c r="AD348" s="13" t="e">
        <f t="shared" si="72"/>
        <v>#N/A</v>
      </c>
      <c r="AE348" s="13" t="e">
        <f t="shared" si="73"/>
        <v>#N/A</v>
      </c>
      <c r="AF348" s="13" t="e">
        <f t="shared" si="74"/>
        <v>#N/A</v>
      </c>
      <c r="AG348" s="13" t="e">
        <f t="shared" si="75"/>
        <v>#N/A</v>
      </c>
    </row>
    <row r="349" spans="2:33" x14ac:dyDescent="0.3">
      <c r="B349" s="1" t="e">
        <f t="shared" si="65"/>
        <v>#N/A</v>
      </c>
      <c r="V349" s="1" t="str">
        <f t="shared" si="76"/>
        <v/>
      </c>
      <c r="W349" s="1" t="str">
        <f t="shared" si="67"/>
        <v/>
      </c>
      <c r="X349" s="1" t="str">
        <f t="shared" si="68"/>
        <v/>
      </c>
      <c r="Y349" s="1" t="str">
        <f t="shared" si="69"/>
        <v/>
      </c>
      <c r="Z349" s="1" t="e">
        <f t="shared" si="77"/>
        <v>#N/A</v>
      </c>
      <c r="AA349" s="3">
        <f t="shared" si="70"/>
        <v>0</v>
      </c>
      <c r="AB349" s="13" t="e">
        <f t="shared" si="66"/>
        <v>#N/A</v>
      </c>
      <c r="AC349" s="13" t="e">
        <f t="shared" si="71"/>
        <v>#N/A</v>
      </c>
      <c r="AD349" s="13" t="e">
        <f t="shared" si="72"/>
        <v>#N/A</v>
      </c>
      <c r="AE349" s="13" t="e">
        <f t="shared" si="73"/>
        <v>#N/A</v>
      </c>
      <c r="AF349" s="13" t="e">
        <f t="shared" si="74"/>
        <v>#N/A</v>
      </c>
      <c r="AG349" s="13" t="e">
        <f t="shared" si="75"/>
        <v>#N/A</v>
      </c>
    </row>
    <row r="350" spans="2:33" x14ac:dyDescent="0.3">
      <c r="B350" s="1" t="e">
        <f t="shared" si="65"/>
        <v>#N/A</v>
      </c>
      <c r="V350" s="1" t="str">
        <f t="shared" si="76"/>
        <v/>
      </c>
      <c r="W350" s="1" t="str">
        <f t="shared" si="67"/>
        <v/>
      </c>
      <c r="X350" s="1" t="str">
        <f t="shared" si="68"/>
        <v/>
      </c>
      <c r="Y350" s="1" t="str">
        <f t="shared" si="69"/>
        <v/>
      </c>
      <c r="Z350" s="1" t="e">
        <f t="shared" si="77"/>
        <v>#N/A</v>
      </c>
      <c r="AA350" s="3">
        <f t="shared" si="70"/>
        <v>0</v>
      </c>
      <c r="AB350" s="13" t="e">
        <f t="shared" si="66"/>
        <v>#N/A</v>
      </c>
      <c r="AC350" s="13" t="e">
        <f t="shared" si="71"/>
        <v>#N/A</v>
      </c>
      <c r="AD350" s="13" t="e">
        <f t="shared" si="72"/>
        <v>#N/A</v>
      </c>
      <c r="AE350" s="13" t="e">
        <f t="shared" si="73"/>
        <v>#N/A</v>
      </c>
      <c r="AF350" s="13" t="e">
        <f t="shared" si="74"/>
        <v>#N/A</v>
      </c>
      <c r="AG350" s="13" t="e">
        <f t="shared" si="75"/>
        <v>#N/A</v>
      </c>
    </row>
    <row r="351" spans="2:33" x14ac:dyDescent="0.3">
      <c r="B351" s="1" t="e">
        <f t="shared" si="65"/>
        <v>#N/A</v>
      </c>
      <c r="V351" s="1" t="str">
        <f t="shared" si="76"/>
        <v/>
      </c>
      <c r="W351" s="1" t="str">
        <f t="shared" si="67"/>
        <v/>
      </c>
      <c r="X351" s="1" t="str">
        <f t="shared" si="68"/>
        <v/>
      </c>
      <c r="Y351" s="1" t="str">
        <f t="shared" si="69"/>
        <v/>
      </c>
      <c r="Z351" s="1" t="e">
        <f t="shared" si="77"/>
        <v>#N/A</v>
      </c>
      <c r="AA351" s="3">
        <f t="shared" si="70"/>
        <v>0</v>
      </c>
      <c r="AB351" s="13" t="e">
        <f t="shared" si="66"/>
        <v>#N/A</v>
      </c>
      <c r="AC351" s="13" t="e">
        <f t="shared" si="71"/>
        <v>#N/A</v>
      </c>
      <c r="AD351" s="13" t="e">
        <f t="shared" si="72"/>
        <v>#N/A</v>
      </c>
      <c r="AE351" s="13" t="e">
        <f t="shared" si="73"/>
        <v>#N/A</v>
      </c>
      <c r="AF351" s="13" t="e">
        <f t="shared" si="74"/>
        <v>#N/A</v>
      </c>
      <c r="AG351" s="13" t="e">
        <f t="shared" si="75"/>
        <v>#N/A</v>
      </c>
    </row>
    <row r="352" spans="2:33" x14ac:dyDescent="0.3">
      <c r="B352" s="1" t="e">
        <f t="shared" si="65"/>
        <v>#N/A</v>
      </c>
      <c r="V352" s="1" t="str">
        <f t="shared" si="76"/>
        <v/>
      </c>
      <c r="W352" s="1" t="str">
        <f t="shared" si="67"/>
        <v/>
      </c>
      <c r="X352" s="1" t="str">
        <f t="shared" si="68"/>
        <v/>
      </c>
      <c r="Y352" s="1" t="str">
        <f t="shared" si="69"/>
        <v/>
      </c>
      <c r="Z352" s="1" t="e">
        <f t="shared" si="77"/>
        <v>#N/A</v>
      </c>
      <c r="AA352" s="3">
        <f t="shared" si="70"/>
        <v>0</v>
      </c>
      <c r="AB352" s="13" t="e">
        <f t="shared" si="66"/>
        <v>#N/A</v>
      </c>
      <c r="AC352" s="13" t="e">
        <f t="shared" si="71"/>
        <v>#N/A</v>
      </c>
      <c r="AD352" s="13" t="e">
        <f t="shared" si="72"/>
        <v>#N/A</v>
      </c>
      <c r="AE352" s="13" t="e">
        <f t="shared" si="73"/>
        <v>#N/A</v>
      </c>
      <c r="AF352" s="13" t="e">
        <f t="shared" si="74"/>
        <v>#N/A</v>
      </c>
      <c r="AG352" s="13" t="e">
        <f t="shared" si="75"/>
        <v>#N/A</v>
      </c>
    </row>
    <row r="353" spans="2:33" x14ac:dyDescent="0.3">
      <c r="B353" s="1" t="e">
        <f t="shared" si="65"/>
        <v>#N/A</v>
      </c>
      <c r="V353" s="1" t="str">
        <f t="shared" si="76"/>
        <v/>
      </c>
      <c r="W353" s="1" t="str">
        <f t="shared" si="67"/>
        <v/>
      </c>
      <c r="X353" s="1" t="str">
        <f t="shared" si="68"/>
        <v/>
      </c>
      <c r="Y353" s="1" t="str">
        <f t="shared" si="69"/>
        <v/>
      </c>
      <c r="Z353" s="1" t="e">
        <f t="shared" si="77"/>
        <v>#N/A</v>
      </c>
      <c r="AA353" s="3">
        <f t="shared" si="70"/>
        <v>0</v>
      </c>
      <c r="AB353" s="13" t="e">
        <f t="shared" si="66"/>
        <v>#N/A</v>
      </c>
      <c r="AC353" s="13" t="e">
        <f t="shared" si="71"/>
        <v>#N/A</v>
      </c>
      <c r="AD353" s="13" t="e">
        <f t="shared" si="72"/>
        <v>#N/A</v>
      </c>
      <c r="AE353" s="13" t="e">
        <f t="shared" si="73"/>
        <v>#N/A</v>
      </c>
      <c r="AF353" s="13" t="e">
        <f t="shared" si="74"/>
        <v>#N/A</v>
      </c>
      <c r="AG353" s="13" t="e">
        <f t="shared" si="75"/>
        <v>#N/A</v>
      </c>
    </row>
    <row r="354" spans="2:33" x14ac:dyDescent="0.3">
      <c r="B354" s="1" t="e">
        <f t="shared" si="65"/>
        <v>#N/A</v>
      </c>
      <c r="V354" s="1" t="str">
        <f t="shared" si="76"/>
        <v/>
      </c>
      <c r="W354" s="1" t="str">
        <f t="shared" si="67"/>
        <v/>
      </c>
      <c r="X354" s="1" t="str">
        <f t="shared" si="68"/>
        <v/>
      </c>
      <c r="Y354" s="1" t="str">
        <f t="shared" si="69"/>
        <v/>
      </c>
      <c r="Z354" s="1" t="e">
        <f t="shared" si="77"/>
        <v>#N/A</v>
      </c>
      <c r="AA354" s="3">
        <f t="shared" si="70"/>
        <v>0</v>
      </c>
      <c r="AB354" s="13" t="e">
        <f t="shared" si="66"/>
        <v>#N/A</v>
      </c>
      <c r="AC354" s="13" t="e">
        <f t="shared" si="71"/>
        <v>#N/A</v>
      </c>
      <c r="AD354" s="13" t="e">
        <f t="shared" si="72"/>
        <v>#N/A</v>
      </c>
      <c r="AE354" s="13" t="e">
        <f t="shared" si="73"/>
        <v>#N/A</v>
      </c>
      <c r="AF354" s="13" t="e">
        <f t="shared" si="74"/>
        <v>#N/A</v>
      </c>
      <c r="AG354" s="13" t="e">
        <f t="shared" si="75"/>
        <v>#N/A</v>
      </c>
    </row>
    <row r="355" spans="2:33" x14ac:dyDescent="0.3">
      <c r="B355" s="1" t="e">
        <f t="shared" si="65"/>
        <v>#N/A</v>
      </c>
      <c r="V355" s="1" t="str">
        <f t="shared" si="76"/>
        <v/>
      </c>
      <c r="W355" s="1" t="str">
        <f t="shared" si="67"/>
        <v/>
      </c>
      <c r="X355" s="1" t="str">
        <f t="shared" si="68"/>
        <v/>
      </c>
      <c r="Y355" s="1" t="str">
        <f t="shared" si="69"/>
        <v/>
      </c>
      <c r="Z355" s="1" t="e">
        <f t="shared" si="77"/>
        <v>#N/A</v>
      </c>
      <c r="AA355" s="3">
        <f t="shared" si="70"/>
        <v>0</v>
      </c>
      <c r="AB355" s="13" t="e">
        <f t="shared" si="66"/>
        <v>#N/A</v>
      </c>
      <c r="AC355" s="13" t="e">
        <f t="shared" si="71"/>
        <v>#N/A</v>
      </c>
      <c r="AD355" s="13" t="e">
        <f t="shared" si="72"/>
        <v>#N/A</v>
      </c>
      <c r="AE355" s="13" t="e">
        <f t="shared" si="73"/>
        <v>#N/A</v>
      </c>
      <c r="AF355" s="13" t="e">
        <f t="shared" si="74"/>
        <v>#N/A</v>
      </c>
      <c r="AG355" s="13" t="e">
        <f t="shared" si="75"/>
        <v>#N/A</v>
      </c>
    </row>
    <row r="356" spans="2:33" x14ac:dyDescent="0.3">
      <c r="B356" s="1" t="e">
        <f t="shared" si="65"/>
        <v>#N/A</v>
      </c>
      <c r="V356" s="1" t="str">
        <f t="shared" si="76"/>
        <v/>
      </c>
      <c r="W356" s="1" t="str">
        <f t="shared" si="67"/>
        <v/>
      </c>
      <c r="X356" s="1" t="str">
        <f t="shared" si="68"/>
        <v/>
      </c>
      <c r="Y356" s="1" t="str">
        <f t="shared" si="69"/>
        <v/>
      </c>
      <c r="Z356" s="1" t="e">
        <f t="shared" si="77"/>
        <v>#N/A</v>
      </c>
      <c r="AA356" s="3">
        <f t="shared" si="70"/>
        <v>0</v>
      </c>
      <c r="AB356" s="13" t="e">
        <f t="shared" si="66"/>
        <v>#N/A</v>
      </c>
      <c r="AC356" s="13" t="e">
        <f t="shared" si="71"/>
        <v>#N/A</v>
      </c>
      <c r="AD356" s="13" t="e">
        <f t="shared" si="72"/>
        <v>#N/A</v>
      </c>
      <c r="AE356" s="13" t="e">
        <f t="shared" si="73"/>
        <v>#N/A</v>
      </c>
      <c r="AF356" s="13" t="e">
        <f t="shared" si="74"/>
        <v>#N/A</v>
      </c>
      <c r="AG356" s="13" t="e">
        <f t="shared" si="75"/>
        <v>#N/A</v>
      </c>
    </row>
    <row r="357" spans="2:33" x14ac:dyDescent="0.3">
      <c r="B357" s="1" t="e">
        <f t="shared" si="65"/>
        <v>#N/A</v>
      </c>
      <c r="V357" s="1" t="str">
        <f t="shared" si="76"/>
        <v/>
      </c>
      <c r="W357" s="1" t="str">
        <f t="shared" si="67"/>
        <v/>
      </c>
      <c r="X357" s="1" t="str">
        <f t="shared" si="68"/>
        <v/>
      </c>
      <c r="Y357" s="1" t="str">
        <f t="shared" si="69"/>
        <v/>
      </c>
      <c r="Z357" s="1" t="e">
        <f t="shared" si="77"/>
        <v>#N/A</v>
      </c>
      <c r="AA357" s="3">
        <f t="shared" si="70"/>
        <v>0</v>
      </c>
      <c r="AB357" s="13" t="e">
        <f t="shared" si="66"/>
        <v>#N/A</v>
      </c>
      <c r="AC357" s="13" t="e">
        <f t="shared" si="71"/>
        <v>#N/A</v>
      </c>
      <c r="AD357" s="13" t="e">
        <f t="shared" si="72"/>
        <v>#N/A</v>
      </c>
      <c r="AE357" s="13" t="e">
        <f t="shared" si="73"/>
        <v>#N/A</v>
      </c>
      <c r="AF357" s="13" t="e">
        <f t="shared" si="74"/>
        <v>#N/A</v>
      </c>
      <c r="AG357" s="13" t="e">
        <f t="shared" si="75"/>
        <v>#N/A</v>
      </c>
    </row>
    <row r="358" spans="2:33" x14ac:dyDescent="0.3">
      <c r="B358" s="1" t="e">
        <f t="shared" si="65"/>
        <v>#N/A</v>
      </c>
      <c r="V358" s="1" t="str">
        <f t="shared" si="76"/>
        <v/>
      </c>
      <c r="W358" s="1" t="str">
        <f t="shared" si="67"/>
        <v/>
      </c>
      <c r="X358" s="1" t="str">
        <f t="shared" si="68"/>
        <v/>
      </c>
      <c r="Y358" s="1" t="str">
        <f t="shared" si="69"/>
        <v/>
      </c>
      <c r="Z358" s="1" t="e">
        <f t="shared" si="77"/>
        <v>#N/A</v>
      </c>
      <c r="AA358" s="3">
        <f t="shared" si="70"/>
        <v>0</v>
      </c>
      <c r="AB358" s="13" t="e">
        <f t="shared" si="66"/>
        <v>#N/A</v>
      </c>
      <c r="AC358" s="13" t="e">
        <f t="shared" si="71"/>
        <v>#N/A</v>
      </c>
      <c r="AD358" s="13" t="e">
        <f t="shared" si="72"/>
        <v>#N/A</v>
      </c>
      <c r="AE358" s="13" t="e">
        <f t="shared" si="73"/>
        <v>#N/A</v>
      </c>
      <c r="AF358" s="13" t="e">
        <f t="shared" si="74"/>
        <v>#N/A</v>
      </c>
      <c r="AG358" s="13" t="e">
        <f t="shared" si="75"/>
        <v>#N/A</v>
      </c>
    </row>
    <row r="359" spans="2:33" x14ac:dyDescent="0.3">
      <c r="B359" s="1" t="e">
        <f t="shared" si="65"/>
        <v>#N/A</v>
      </c>
      <c r="V359" s="1" t="str">
        <f t="shared" si="76"/>
        <v/>
      </c>
      <c r="W359" s="1" t="str">
        <f t="shared" si="67"/>
        <v/>
      </c>
      <c r="X359" s="1" t="str">
        <f t="shared" si="68"/>
        <v/>
      </c>
      <c r="Y359" s="1" t="str">
        <f t="shared" si="69"/>
        <v/>
      </c>
      <c r="Z359" s="1" t="e">
        <f t="shared" si="77"/>
        <v>#N/A</v>
      </c>
      <c r="AA359" s="3">
        <f t="shared" si="70"/>
        <v>0</v>
      </c>
      <c r="AB359" s="13" t="e">
        <f t="shared" si="66"/>
        <v>#N/A</v>
      </c>
      <c r="AC359" s="13" t="e">
        <f t="shared" si="71"/>
        <v>#N/A</v>
      </c>
      <c r="AD359" s="13" t="e">
        <f t="shared" si="72"/>
        <v>#N/A</v>
      </c>
      <c r="AE359" s="13" t="e">
        <f t="shared" si="73"/>
        <v>#N/A</v>
      </c>
      <c r="AF359" s="13" t="e">
        <f t="shared" si="74"/>
        <v>#N/A</v>
      </c>
      <c r="AG359" s="13" t="e">
        <f t="shared" si="75"/>
        <v>#N/A</v>
      </c>
    </row>
    <row r="360" spans="2:33" x14ac:dyDescent="0.3">
      <c r="B360" s="1" t="e">
        <f t="shared" si="65"/>
        <v>#N/A</v>
      </c>
      <c r="V360" s="1" t="str">
        <f t="shared" si="76"/>
        <v/>
      </c>
      <c r="W360" s="1" t="str">
        <f t="shared" si="67"/>
        <v/>
      </c>
      <c r="X360" s="1" t="str">
        <f t="shared" si="68"/>
        <v/>
      </c>
      <c r="Y360" s="1" t="str">
        <f t="shared" si="69"/>
        <v/>
      </c>
      <c r="Z360" s="1" t="e">
        <f t="shared" si="77"/>
        <v>#N/A</v>
      </c>
      <c r="AA360" s="3">
        <f t="shared" si="70"/>
        <v>0</v>
      </c>
      <c r="AB360" s="13" t="e">
        <f t="shared" si="66"/>
        <v>#N/A</v>
      </c>
      <c r="AC360" s="13" t="e">
        <f t="shared" si="71"/>
        <v>#N/A</v>
      </c>
      <c r="AD360" s="13" t="e">
        <f t="shared" si="72"/>
        <v>#N/A</v>
      </c>
      <c r="AE360" s="13" t="e">
        <f t="shared" si="73"/>
        <v>#N/A</v>
      </c>
      <c r="AF360" s="13" t="e">
        <f t="shared" si="74"/>
        <v>#N/A</v>
      </c>
      <c r="AG360" s="13" t="e">
        <f t="shared" si="75"/>
        <v>#N/A</v>
      </c>
    </row>
    <row r="361" spans="2:33" x14ac:dyDescent="0.3">
      <c r="B361" s="1" t="e">
        <f t="shared" si="65"/>
        <v>#N/A</v>
      </c>
      <c r="V361" s="1" t="str">
        <f t="shared" si="76"/>
        <v/>
      </c>
      <c r="W361" s="1" t="str">
        <f t="shared" si="67"/>
        <v/>
      </c>
      <c r="X361" s="1" t="str">
        <f t="shared" si="68"/>
        <v/>
      </c>
      <c r="Y361" s="1" t="str">
        <f t="shared" si="69"/>
        <v/>
      </c>
      <c r="Z361" s="1" t="e">
        <f t="shared" si="77"/>
        <v>#N/A</v>
      </c>
      <c r="AA361" s="3">
        <f t="shared" si="70"/>
        <v>0</v>
      </c>
      <c r="AB361" s="13" t="e">
        <f t="shared" si="66"/>
        <v>#N/A</v>
      </c>
      <c r="AC361" s="13" t="e">
        <f t="shared" si="71"/>
        <v>#N/A</v>
      </c>
      <c r="AD361" s="13" t="e">
        <f t="shared" si="72"/>
        <v>#N/A</v>
      </c>
      <c r="AE361" s="13" t="e">
        <f t="shared" si="73"/>
        <v>#N/A</v>
      </c>
      <c r="AF361" s="13" t="e">
        <f t="shared" si="74"/>
        <v>#N/A</v>
      </c>
      <c r="AG361" s="13" t="e">
        <f t="shared" si="75"/>
        <v>#N/A</v>
      </c>
    </row>
    <row r="362" spans="2:33" x14ac:dyDescent="0.3">
      <c r="B362" s="1" t="e">
        <f t="shared" si="65"/>
        <v>#N/A</v>
      </c>
      <c r="V362" s="1" t="str">
        <f t="shared" si="76"/>
        <v/>
      </c>
      <c r="W362" s="1" t="str">
        <f t="shared" si="67"/>
        <v/>
      </c>
      <c r="X362" s="1" t="str">
        <f t="shared" si="68"/>
        <v/>
      </c>
      <c r="Y362" s="1" t="str">
        <f t="shared" si="69"/>
        <v/>
      </c>
      <c r="Z362" s="1" t="e">
        <f t="shared" si="77"/>
        <v>#N/A</v>
      </c>
      <c r="AA362" s="3">
        <f t="shared" si="70"/>
        <v>0</v>
      </c>
      <c r="AB362" s="13" t="e">
        <f t="shared" si="66"/>
        <v>#N/A</v>
      </c>
      <c r="AC362" s="13" t="e">
        <f t="shared" si="71"/>
        <v>#N/A</v>
      </c>
      <c r="AD362" s="13" t="e">
        <f t="shared" si="72"/>
        <v>#N/A</v>
      </c>
      <c r="AE362" s="13" t="e">
        <f t="shared" si="73"/>
        <v>#N/A</v>
      </c>
      <c r="AF362" s="13" t="e">
        <f t="shared" si="74"/>
        <v>#N/A</v>
      </c>
      <c r="AG362" s="13" t="e">
        <f t="shared" si="75"/>
        <v>#N/A</v>
      </c>
    </row>
    <row r="363" spans="2:33" x14ac:dyDescent="0.3">
      <c r="B363" s="1" t="e">
        <f t="shared" si="65"/>
        <v>#N/A</v>
      </c>
      <c r="V363" s="1" t="str">
        <f t="shared" si="76"/>
        <v/>
      </c>
      <c r="W363" s="1" t="str">
        <f t="shared" si="67"/>
        <v/>
      </c>
      <c r="X363" s="1" t="str">
        <f t="shared" si="68"/>
        <v/>
      </c>
      <c r="Y363" s="1" t="str">
        <f t="shared" si="69"/>
        <v/>
      </c>
      <c r="Z363" s="1" t="e">
        <f t="shared" si="77"/>
        <v>#N/A</v>
      </c>
      <c r="AA363" s="3">
        <f t="shared" si="70"/>
        <v>0</v>
      </c>
      <c r="AB363" s="13" t="e">
        <f t="shared" si="66"/>
        <v>#N/A</v>
      </c>
      <c r="AC363" s="13" t="e">
        <f t="shared" si="71"/>
        <v>#N/A</v>
      </c>
      <c r="AD363" s="13" t="e">
        <f t="shared" si="72"/>
        <v>#N/A</v>
      </c>
      <c r="AE363" s="13" t="e">
        <f t="shared" si="73"/>
        <v>#N/A</v>
      </c>
      <c r="AF363" s="13" t="e">
        <f t="shared" si="74"/>
        <v>#N/A</v>
      </c>
      <c r="AG363" s="13" t="e">
        <f t="shared" si="75"/>
        <v>#N/A</v>
      </c>
    </row>
    <row r="364" spans="2:33" x14ac:dyDescent="0.3">
      <c r="B364" s="1" t="e">
        <f t="shared" si="65"/>
        <v>#N/A</v>
      </c>
      <c r="V364" s="1" t="str">
        <f t="shared" si="76"/>
        <v/>
      </c>
      <c r="W364" s="1" t="str">
        <f t="shared" si="67"/>
        <v/>
      </c>
      <c r="X364" s="1" t="str">
        <f t="shared" si="68"/>
        <v/>
      </c>
      <c r="Y364" s="1" t="str">
        <f t="shared" si="69"/>
        <v/>
      </c>
      <c r="Z364" s="1" t="e">
        <f t="shared" si="77"/>
        <v>#N/A</v>
      </c>
      <c r="AA364" s="3">
        <f t="shared" si="70"/>
        <v>0</v>
      </c>
      <c r="AB364" s="13" t="e">
        <f t="shared" si="66"/>
        <v>#N/A</v>
      </c>
      <c r="AC364" s="13" t="e">
        <f t="shared" si="71"/>
        <v>#N/A</v>
      </c>
      <c r="AD364" s="13" t="e">
        <f t="shared" si="72"/>
        <v>#N/A</v>
      </c>
      <c r="AE364" s="13" t="e">
        <f t="shared" si="73"/>
        <v>#N/A</v>
      </c>
      <c r="AF364" s="13" t="e">
        <f t="shared" si="74"/>
        <v>#N/A</v>
      </c>
      <c r="AG364" s="13" t="e">
        <f t="shared" si="75"/>
        <v>#N/A</v>
      </c>
    </row>
    <row r="365" spans="2:33" x14ac:dyDescent="0.3">
      <c r="B365" s="1" t="e">
        <f t="shared" si="65"/>
        <v>#N/A</v>
      </c>
      <c r="V365" s="1" t="str">
        <f t="shared" si="76"/>
        <v/>
      </c>
      <c r="W365" s="1" t="str">
        <f t="shared" si="67"/>
        <v/>
      </c>
      <c r="X365" s="1" t="str">
        <f t="shared" si="68"/>
        <v/>
      </c>
      <c r="Y365" s="1" t="str">
        <f t="shared" si="69"/>
        <v/>
      </c>
      <c r="Z365" s="1" t="e">
        <f t="shared" si="77"/>
        <v>#N/A</v>
      </c>
      <c r="AA365" s="3">
        <f t="shared" si="70"/>
        <v>0</v>
      </c>
      <c r="AB365" s="13" t="e">
        <f t="shared" si="66"/>
        <v>#N/A</v>
      </c>
      <c r="AC365" s="13" t="e">
        <f t="shared" si="71"/>
        <v>#N/A</v>
      </c>
      <c r="AD365" s="13" t="e">
        <f t="shared" si="72"/>
        <v>#N/A</v>
      </c>
      <c r="AE365" s="13" t="e">
        <f t="shared" si="73"/>
        <v>#N/A</v>
      </c>
      <c r="AF365" s="13" t="e">
        <f t="shared" si="74"/>
        <v>#N/A</v>
      </c>
      <c r="AG365" s="13" t="e">
        <f t="shared" si="75"/>
        <v>#N/A</v>
      </c>
    </row>
    <row r="366" spans="2:33" x14ac:dyDescent="0.3">
      <c r="B366" s="1" t="e">
        <f t="shared" si="65"/>
        <v>#N/A</v>
      </c>
      <c r="V366" s="1" t="str">
        <f t="shared" si="76"/>
        <v/>
      </c>
      <c r="W366" s="1" t="str">
        <f t="shared" si="67"/>
        <v/>
      </c>
      <c r="X366" s="1" t="str">
        <f t="shared" si="68"/>
        <v/>
      </c>
      <c r="Y366" s="1" t="str">
        <f t="shared" si="69"/>
        <v/>
      </c>
      <c r="Z366" s="1" t="e">
        <f t="shared" si="77"/>
        <v>#N/A</v>
      </c>
      <c r="AA366" s="3">
        <f t="shared" si="70"/>
        <v>0</v>
      </c>
      <c r="AB366" s="13" t="e">
        <f t="shared" si="66"/>
        <v>#N/A</v>
      </c>
      <c r="AC366" s="13" t="e">
        <f t="shared" si="71"/>
        <v>#N/A</v>
      </c>
      <c r="AD366" s="13" t="e">
        <f t="shared" si="72"/>
        <v>#N/A</v>
      </c>
      <c r="AE366" s="13" t="e">
        <f t="shared" si="73"/>
        <v>#N/A</v>
      </c>
      <c r="AF366" s="13" t="e">
        <f t="shared" si="74"/>
        <v>#N/A</v>
      </c>
      <c r="AG366" s="13" t="e">
        <f t="shared" si="75"/>
        <v>#N/A</v>
      </c>
    </row>
    <row r="367" spans="2:33" x14ac:dyDescent="0.3">
      <c r="B367" s="1" t="e">
        <f t="shared" si="65"/>
        <v>#N/A</v>
      </c>
      <c r="V367" s="1" t="str">
        <f t="shared" si="76"/>
        <v/>
      </c>
      <c r="W367" s="1" t="str">
        <f t="shared" si="67"/>
        <v/>
      </c>
      <c r="X367" s="1" t="str">
        <f t="shared" si="68"/>
        <v/>
      </c>
      <c r="Y367" s="1" t="str">
        <f t="shared" si="69"/>
        <v/>
      </c>
      <c r="Z367" s="1" t="e">
        <f t="shared" si="77"/>
        <v>#N/A</v>
      </c>
      <c r="AA367" s="3">
        <f t="shared" si="70"/>
        <v>0</v>
      </c>
      <c r="AB367" s="13" t="e">
        <f t="shared" si="66"/>
        <v>#N/A</v>
      </c>
      <c r="AC367" s="13" t="e">
        <f t="shared" si="71"/>
        <v>#N/A</v>
      </c>
      <c r="AD367" s="13" t="e">
        <f t="shared" si="72"/>
        <v>#N/A</v>
      </c>
      <c r="AE367" s="13" t="e">
        <f t="shared" si="73"/>
        <v>#N/A</v>
      </c>
      <c r="AF367" s="13" t="e">
        <f t="shared" si="74"/>
        <v>#N/A</v>
      </c>
      <c r="AG367" s="13" t="e">
        <f t="shared" si="75"/>
        <v>#N/A</v>
      </c>
    </row>
  </sheetData>
  <mergeCells count="4">
    <mergeCell ref="N6:O6"/>
    <mergeCell ref="P6:R6"/>
    <mergeCell ref="V6:Y6"/>
    <mergeCell ref="AC6:AG6"/>
  </mergeCells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38571-40B6-418F-8B66-27ADF2EF760B}">
  <dimension ref="A1:AH367"/>
  <sheetViews>
    <sheetView topLeftCell="X1" workbookViewId="0">
      <selection activeCell="C8" sqref="C8:C115"/>
    </sheetView>
  </sheetViews>
  <sheetFormatPr baseColWidth="10" defaultRowHeight="14.4" x14ac:dyDescent="0.3"/>
  <cols>
    <col min="1" max="1" width="33.2187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3.33203125" style="1" bestFit="1" customWidth="1"/>
    <col min="23" max="23" width="6.5546875" style="1" bestFit="1" customWidth="1"/>
    <col min="24" max="24" width="4" style="1" customWidth="1"/>
    <col min="25" max="25" width="5.33203125" style="1" bestFit="1" customWidth="1"/>
    <col min="26" max="26" width="6.554687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4" width="10.5546875" style="13" customWidth="1"/>
    <col min="35" max="16384" width="11.5546875" style="11"/>
  </cols>
  <sheetData>
    <row r="1" spans="1:34" x14ac:dyDescent="0.3">
      <c r="A1" s="11" t="s">
        <v>52</v>
      </c>
      <c r="B1" s="40">
        <v>0.01</v>
      </c>
    </row>
    <row r="2" spans="1:34" x14ac:dyDescent="0.3">
      <c r="A2" s="11" t="s">
        <v>53</v>
      </c>
      <c r="B2" s="6">
        <v>25</v>
      </c>
    </row>
    <row r="4" spans="1:34" x14ac:dyDescent="0.3">
      <c r="B4" s="8"/>
    </row>
    <row r="5" spans="1:34" x14ac:dyDescent="0.3">
      <c r="A5" s="2"/>
      <c r="B5" s="47">
        <v>20000</v>
      </c>
      <c r="C5" s="1"/>
      <c r="J5" s="1"/>
      <c r="K5" s="1"/>
      <c r="L5" s="1"/>
      <c r="M5" s="1"/>
      <c r="AA5" s="9" t="s">
        <v>13</v>
      </c>
      <c r="AB5" s="1"/>
    </row>
    <row r="6" spans="1:34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29" t="s">
        <v>19</v>
      </c>
      <c r="O6" s="129"/>
      <c r="P6" s="130" t="s">
        <v>29</v>
      </c>
      <c r="Q6" s="130"/>
      <c r="R6" s="130"/>
      <c r="V6" s="131" t="s">
        <v>14</v>
      </c>
      <c r="W6" s="131"/>
      <c r="X6" s="131"/>
      <c r="Y6" s="131"/>
      <c r="Z6" s="50" t="s">
        <v>72</v>
      </c>
      <c r="AA6" s="69" t="s">
        <v>106</v>
      </c>
      <c r="AC6" s="132" t="s">
        <v>71</v>
      </c>
      <c r="AD6" s="132"/>
      <c r="AE6" s="132"/>
      <c r="AF6" s="132"/>
      <c r="AG6" s="132"/>
      <c r="AH6" s="49"/>
    </row>
    <row r="7" spans="1:34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80" t="s">
        <v>106</v>
      </c>
      <c r="O7" s="80" t="s">
        <v>29</v>
      </c>
      <c r="P7" s="80" t="s">
        <v>30</v>
      </c>
      <c r="Q7" s="80" t="s">
        <v>7</v>
      </c>
      <c r="R7" s="80" t="s">
        <v>8</v>
      </c>
      <c r="S7" s="80" t="s">
        <v>107</v>
      </c>
      <c r="T7" s="80" t="s">
        <v>78</v>
      </c>
      <c r="U7" s="93" t="s">
        <v>130</v>
      </c>
      <c r="V7" s="81" t="s">
        <v>51</v>
      </c>
      <c r="W7" s="81" t="s">
        <v>15</v>
      </c>
      <c r="X7" s="81" t="s">
        <v>50</v>
      </c>
      <c r="Y7" s="81" t="s">
        <v>16</v>
      </c>
      <c r="Z7" s="81" t="s">
        <v>73</v>
      </c>
      <c r="AA7" s="81" t="s">
        <v>20</v>
      </c>
      <c r="AB7" s="81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  <c r="AH7" s="46"/>
    </row>
    <row r="8" spans="1:34" x14ac:dyDescent="0.3">
      <c r="B8" s="1">
        <f t="shared" ref="B8:B71" si="0">IF(C8="",NA(),E8+G8+H8+I8)</f>
        <v>1733</v>
      </c>
      <c r="C8" s="10">
        <v>1</v>
      </c>
      <c r="D8" s="1">
        <v>18267</v>
      </c>
      <c r="E8" s="1">
        <v>1660</v>
      </c>
      <c r="F8" s="1">
        <v>0</v>
      </c>
      <c r="G8" s="1">
        <v>70</v>
      </c>
      <c r="H8" s="1">
        <v>0</v>
      </c>
      <c r="I8" s="1">
        <v>3</v>
      </c>
      <c r="J8" s="3">
        <v>29.32</v>
      </c>
      <c r="K8" s="3">
        <v>0.9</v>
      </c>
      <c r="L8" s="6">
        <v>18</v>
      </c>
      <c r="M8" s="3">
        <v>1.55</v>
      </c>
      <c r="N8" s="1">
        <v>22</v>
      </c>
      <c r="O8" s="1">
        <v>29</v>
      </c>
      <c r="P8" s="1">
        <v>29</v>
      </c>
      <c r="Q8" s="1">
        <v>0</v>
      </c>
      <c r="R8" s="1">
        <v>0</v>
      </c>
      <c r="S8" s="1">
        <v>968</v>
      </c>
      <c r="T8" s="1">
        <v>91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0.22500000000000001</v>
      </c>
      <c r="AB8" s="13">
        <f t="shared" ref="AB8:AB71" si="2">IF(OR(ISNA(B8),B8=0),NA(),I8/B8)</f>
        <v>1.7311021350259665E-3</v>
      </c>
      <c r="AC8" s="13">
        <f>IF(OR(ISNA(B8),B8=0),NA(),B8/$B$5)</f>
        <v>8.6650000000000005E-2</v>
      </c>
      <c r="AD8" s="13">
        <f>IF(OR(ISNA(B8),B8=0),NA(),E8/$B$5)</f>
        <v>8.3000000000000004E-2</v>
      </c>
      <c r="AE8" s="13">
        <f>IF(OR(ISNA(B8),B8=0),NA(),G8/$B$5)</f>
        <v>3.5000000000000001E-3</v>
      </c>
      <c r="AF8" s="13">
        <f>IF(OR(ISNA(B8),B8=0),NA(),I8/$B$5)</f>
        <v>1.4999999999999999E-4</v>
      </c>
      <c r="AG8" s="13">
        <f>+IF(OR(ISNA(B8),B8=0),NA(),Z8/$B$5)</f>
        <v>0</v>
      </c>
    </row>
    <row r="9" spans="1:34" x14ac:dyDescent="0.3">
      <c r="B9" s="1">
        <f t="shared" si="0"/>
        <v>1782</v>
      </c>
      <c r="C9" s="10">
        <v>2</v>
      </c>
      <c r="D9" s="1">
        <v>18218</v>
      </c>
      <c r="E9" s="1">
        <v>1689</v>
      </c>
      <c r="F9" s="1">
        <v>0</v>
      </c>
      <c r="G9" s="1">
        <v>90</v>
      </c>
      <c r="H9" s="1">
        <v>0</v>
      </c>
      <c r="I9" s="1">
        <v>3</v>
      </c>
      <c r="J9" s="3">
        <v>29.29</v>
      </c>
      <c r="K9" s="3">
        <v>1.02</v>
      </c>
      <c r="L9" s="6">
        <v>18.399999999999999</v>
      </c>
      <c r="M9" s="3">
        <v>1.72</v>
      </c>
      <c r="N9" s="1">
        <v>41</v>
      </c>
      <c r="O9" s="1">
        <v>59</v>
      </c>
      <c r="P9" s="1">
        <v>59</v>
      </c>
      <c r="Q9" s="1">
        <v>0</v>
      </c>
      <c r="R9" s="1">
        <v>0</v>
      </c>
      <c r="S9" s="1">
        <v>1099</v>
      </c>
      <c r="T9" s="1">
        <v>106</v>
      </c>
      <c r="U9" s="1">
        <v>0</v>
      </c>
      <c r="V9" s="1">
        <f>IF($C9="","",E9-E8)</f>
        <v>29</v>
      </c>
      <c r="W9" s="1">
        <f t="shared" ref="W9:W72" si="3">IF($C9="","",G9-G8)</f>
        <v>20</v>
      </c>
      <c r="X9" s="1">
        <f t="shared" ref="X9:X72" si="4">IF($C9="","",H9-H8)</f>
        <v>0</v>
      </c>
      <c r="Y9" s="1">
        <f t="shared" ref="Y9:Y72" si="5">IF($C9="","",I9-I8)</f>
        <v>0</v>
      </c>
      <c r="Z9" s="1">
        <f>IF(OR($C9="",ISNA($C9)),NA(),V9+W9+X9+Y9)</f>
        <v>49</v>
      </c>
      <c r="AA9" s="3">
        <f t="shared" si="1"/>
        <v>0.255</v>
      </c>
      <c r="AB9" s="13">
        <f t="shared" si="2"/>
        <v>1.6835016835016834E-3</v>
      </c>
      <c r="AC9" s="13">
        <f t="shared" ref="AC9:AC72" si="6">IF(OR(ISNA(B9),B9=0),NA(),B9/$B$5)</f>
        <v>8.9099999999999999E-2</v>
      </c>
      <c r="AD9" s="13">
        <f t="shared" ref="AD9:AD72" si="7">IF(OR(ISNA(B9),B9=0),NA(),E9/$B$5)</f>
        <v>8.4449999999999997E-2</v>
      </c>
      <c r="AE9" s="13">
        <f t="shared" ref="AE9:AE72" si="8">IF(OR(ISNA(B9),B9=0),NA(),G9/$B$5)</f>
        <v>4.4999999999999997E-3</v>
      </c>
      <c r="AF9" s="13">
        <f t="shared" ref="AF9:AF72" si="9">IF(OR(ISNA(B9),B9=0),NA(),I9/$B$5)</f>
        <v>1.4999999999999999E-4</v>
      </c>
      <c r="AG9" s="13">
        <f t="shared" ref="AG9:AG72" si="10">+IF(OR(ISNA(B9),B9=0),NA(),Z9/$B$5)</f>
        <v>2.4499999999999999E-3</v>
      </c>
    </row>
    <row r="10" spans="1:34" x14ac:dyDescent="0.3">
      <c r="B10" s="1">
        <f t="shared" si="0"/>
        <v>1810</v>
      </c>
      <c r="C10" s="10">
        <v>3</v>
      </c>
      <c r="D10" s="1">
        <v>18190</v>
      </c>
      <c r="E10" s="1">
        <v>1699</v>
      </c>
      <c r="F10" s="1">
        <v>0</v>
      </c>
      <c r="G10" s="1">
        <v>107</v>
      </c>
      <c r="H10" s="1">
        <v>0</v>
      </c>
      <c r="I10" s="1">
        <v>4</v>
      </c>
      <c r="J10" s="3">
        <v>29.25</v>
      </c>
      <c r="K10" s="3">
        <v>1.03</v>
      </c>
      <c r="L10" s="6">
        <v>18.600000000000001</v>
      </c>
      <c r="M10" s="3">
        <v>1.77</v>
      </c>
      <c r="N10" s="1">
        <v>58</v>
      </c>
      <c r="O10" s="1">
        <v>70</v>
      </c>
      <c r="P10" s="1">
        <v>70</v>
      </c>
      <c r="Q10" s="1">
        <v>0</v>
      </c>
      <c r="R10" s="1">
        <v>0</v>
      </c>
      <c r="S10" s="1">
        <v>1253</v>
      </c>
      <c r="T10" s="1">
        <v>120</v>
      </c>
      <c r="U10" s="1">
        <v>0</v>
      </c>
      <c r="V10" s="1">
        <f t="shared" ref="V10:V73" si="11">IF($C10="","",E10-E9)</f>
        <v>10</v>
      </c>
      <c r="W10" s="1">
        <f t="shared" si="3"/>
        <v>17</v>
      </c>
      <c r="X10" s="1">
        <f t="shared" si="4"/>
        <v>0</v>
      </c>
      <c r="Y10" s="1">
        <f t="shared" si="5"/>
        <v>1</v>
      </c>
      <c r="Z10" s="1">
        <f t="shared" ref="Z10:Z73" si="12">IF(OR($C10="",ISNA($C10)),NA(),V10+W10+X10+Y10)</f>
        <v>28</v>
      </c>
      <c r="AA10" s="3">
        <f t="shared" si="1"/>
        <v>0.25750000000000001</v>
      </c>
      <c r="AB10" s="13">
        <f t="shared" si="2"/>
        <v>2.2099447513812156E-3</v>
      </c>
      <c r="AC10" s="13">
        <f t="shared" si="6"/>
        <v>9.0499999999999997E-2</v>
      </c>
      <c r="AD10" s="13">
        <f t="shared" si="7"/>
        <v>8.4949999999999998E-2</v>
      </c>
      <c r="AE10" s="13">
        <f t="shared" si="8"/>
        <v>5.3499999999999997E-3</v>
      </c>
      <c r="AF10" s="13">
        <f t="shared" si="9"/>
        <v>2.0000000000000001E-4</v>
      </c>
      <c r="AG10" s="13">
        <f t="shared" si="10"/>
        <v>1.4E-3</v>
      </c>
    </row>
    <row r="11" spans="1:34" x14ac:dyDescent="0.3">
      <c r="B11" s="1">
        <f t="shared" si="0"/>
        <v>1864</v>
      </c>
      <c r="C11" s="10">
        <v>4</v>
      </c>
      <c r="D11" s="1">
        <v>18136</v>
      </c>
      <c r="E11" s="1">
        <v>1720</v>
      </c>
      <c r="F11" s="1">
        <v>0</v>
      </c>
      <c r="G11" s="1">
        <v>140</v>
      </c>
      <c r="H11" s="1">
        <v>0</v>
      </c>
      <c r="I11" s="1">
        <v>4</v>
      </c>
      <c r="J11" s="3">
        <v>29.23</v>
      </c>
      <c r="K11" s="3">
        <v>1.05</v>
      </c>
      <c r="L11" s="6">
        <v>19.2</v>
      </c>
      <c r="M11" s="3">
        <v>1.81</v>
      </c>
      <c r="N11" s="1">
        <v>73</v>
      </c>
      <c r="O11" s="1">
        <v>109</v>
      </c>
      <c r="P11" s="1">
        <v>109</v>
      </c>
      <c r="Q11" s="1">
        <v>0</v>
      </c>
      <c r="R11" s="1">
        <v>0</v>
      </c>
      <c r="S11" s="1">
        <v>1349</v>
      </c>
      <c r="T11" s="1">
        <v>128</v>
      </c>
      <c r="U11" s="1">
        <v>0</v>
      </c>
      <c r="V11" s="1">
        <f t="shared" si="11"/>
        <v>21</v>
      </c>
      <c r="W11" s="1">
        <f t="shared" si="3"/>
        <v>33</v>
      </c>
      <c r="X11" s="1">
        <f t="shared" si="4"/>
        <v>0</v>
      </c>
      <c r="Y11" s="1">
        <f t="shared" si="5"/>
        <v>0</v>
      </c>
      <c r="Z11" s="1">
        <f t="shared" si="12"/>
        <v>54</v>
      </c>
      <c r="AA11" s="3">
        <f t="shared" si="1"/>
        <v>0.26250000000000001</v>
      </c>
      <c r="AB11" s="13">
        <f t="shared" si="2"/>
        <v>2.1459227467811159E-3</v>
      </c>
      <c r="AC11" s="13">
        <f t="shared" si="6"/>
        <v>9.3200000000000005E-2</v>
      </c>
      <c r="AD11" s="13">
        <f t="shared" si="7"/>
        <v>8.5999999999999993E-2</v>
      </c>
      <c r="AE11" s="13">
        <f t="shared" si="8"/>
        <v>7.0000000000000001E-3</v>
      </c>
      <c r="AF11" s="13">
        <f t="shared" si="9"/>
        <v>2.0000000000000001E-4</v>
      </c>
      <c r="AG11" s="13">
        <f t="shared" si="10"/>
        <v>2.7000000000000001E-3</v>
      </c>
    </row>
    <row r="12" spans="1:34" x14ac:dyDescent="0.3">
      <c r="B12" s="1">
        <f t="shared" si="0"/>
        <v>1927</v>
      </c>
      <c r="C12" s="10">
        <v>5</v>
      </c>
      <c r="D12" s="1">
        <v>18073</v>
      </c>
      <c r="E12" s="1">
        <v>1751</v>
      </c>
      <c r="F12" s="1">
        <v>0</v>
      </c>
      <c r="G12" s="1">
        <v>172</v>
      </c>
      <c r="H12" s="1">
        <v>0</v>
      </c>
      <c r="I12" s="1">
        <v>4</v>
      </c>
      <c r="J12" s="3">
        <v>29.23</v>
      </c>
      <c r="K12" s="3">
        <v>1.06</v>
      </c>
      <c r="L12" s="6">
        <v>19.399999999999999</v>
      </c>
      <c r="M12" s="3">
        <v>1.61</v>
      </c>
      <c r="N12" s="1">
        <v>88</v>
      </c>
      <c r="O12" s="1">
        <v>157</v>
      </c>
      <c r="P12" s="1">
        <v>157</v>
      </c>
      <c r="Q12" s="1">
        <v>0</v>
      </c>
      <c r="R12" s="1">
        <v>0</v>
      </c>
      <c r="S12" s="1">
        <v>1422</v>
      </c>
      <c r="T12" s="1">
        <v>138</v>
      </c>
      <c r="U12" s="1">
        <v>0</v>
      </c>
      <c r="V12" s="1">
        <f t="shared" si="11"/>
        <v>31</v>
      </c>
      <c r="W12" s="1">
        <f t="shared" si="3"/>
        <v>32</v>
      </c>
      <c r="X12" s="1">
        <f t="shared" si="4"/>
        <v>0</v>
      </c>
      <c r="Y12" s="1">
        <f t="shared" si="5"/>
        <v>0</v>
      </c>
      <c r="Z12" s="1">
        <f t="shared" si="12"/>
        <v>63</v>
      </c>
      <c r="AA12" s="3">
        <f t="shared" si="1"/>
        <v>0.26500000000000001</v>
      </c>
      <c r="AB12" s="13">
        <f t="shared" si="2"/>
        <v>2.0757654385054488E-3</v>
      </c>
      <c r="AC12" s="13">
        <f t="shared" si="6"/>
        <v>9.6350000000000005E-2</v>
      </c>
      <c r="AD12" s="13">
        <f t="shared" si="7"/>
        <v>8.7550000000000003E-2</v>
      </c>
      <c r="AE12" s="13">
        <f t="shared" si="8"/>
        <v>8.6E-3</v>
      </c>
      <c r="AF12" s="13">
        <f t="shared" si="9"/>
        <v>2.0000000000000001E-4</v>
      </c>
      <c r="AG12" s="13">
        <f t="shared" si="10"/>
        <v>3.15E-3</v>
      </c>
    </row>
    <row r="13" spans="1:34" x14ac:dyDescent="0.3">
      <c r="B13" s="1">
        <f t="shared" si="0"/>
        <v>1998</v>
      </c>
      <c r="C13" s="10">
        <v>6</v>
      </c>
      <c r="D13" s="1">
        <v>18002</v>
      </c>
      <c r="E13" s="1">
        <v>1790</v>
      </c>
      <c r="F13" s="1">
        <v>0</v>
      </c>
      <c r="G13" s="1">
        <v>204</v>
      </c>
      <c r="H13" s="1">
        <v>0</v>
      </c>
      <c r="I13" s="1">
        <v>4</v>
      </c>
      <c r="J13" s="3">
        <v>29.21</v>
      </c>
      <c r="K13" s="3">
        <v>1.04</v>
      </c>
      <c r="L13" s="6">
        <v>19.7</v>
      </c>
      <c r="M13" s="3">
        <v>1.54</v>
      </c>
      <c r="N13" s="1">
        <v>99</v>
      </c>
      <c r="O13" s="1">
        <v>217</v>
      </c>
      <c r="P13" s="1">
        <v>217</v>
      </c>
      <c r="Q13" s="1">
        <v>0</v>
      </c>
      <c r="R13" s="1">
        <v>0</v>
      </c>
      <c r="S13" s="1">
        <v>1474</v>
      </c>
      <c r="T13" s="1">
        <v>149</v>
      </c>
      <c r="U13" s="1">
        <v>0</v>
      </c>
      <c r="V13" s="1">
        <f t="shared" si="11"/>
        <v>39</v>
      </c>
      <c r="W13" s="1">
        <f t="shared" si="3"/>
        <v>32</v>
      </c>
      <c r="X13" s="1">
        <f t="shared" si="4"/>
        <v>0</v>
      </c>
      <c r="Y13" s="1">
        <f t="shared" si="5"/>
        <v>0</v>
      </c>
      <c r="Z13" s="1">
        <f t="shared" si="12"/>
        <v>71</v>
      </c>
      <c r="AA13" s="3">
        <f t="shared" si="1"/>
        <v>0.26</v>
      </c>
      <c r="AB13" s="13">
        <f t="shared" si="2"/>
        <v>2.002002002002002E-3</v>
      </c>
      <c r="AC13" s="13">
        <f t="shared" si="6"/>
        <v>9.9900000000000003E-2</v>
      </c>
      <c r="AD13" s="13">
        <f t="shared" si="7"/>
        <v>8.9499999999999996E-2</v>
      </c>
      <c r="AE13" s="13">
        <f t="shared" si="8"/>
        <v>1.0200000000000001E-2</v>
      </c>
      <c r="AF13" s="13">
        <f t="shared" si="9"/>
        <v>2.0000000000000001E-4</v>
      </c>
      <c r="AG13" s="13">
        <f t="shared" si="10"/>
        <v>3.5500000000000002E-3</v>
      </c>
    </row>
    <row r="14" spans="1:34" x14ac:dyDescent="0.3">
      <c r="B14" s="1">
        <f t="shared" si="0"/>
        <v>2072</v>
      </c>
      <c r="C14" s="10">
        <v>7</v>
      </c>
      <c r="D14" s="1">
        <v>17928</v>
      </c>
      <c r="E14" s="1">
        <v>1830</v>
      </c>
      <c r="F14" s="1">
        <v>0</v>
      </c>
      <c r="G14" s="1">
        <v>238</v>
      </c>
      <c r="H14" s="1">
        <v>0</v>
      </c>
      <c r="I14" s="1">
        <v>4</v>
      </c>
      <c r="J14" s="3">
        <v>29.18</v>
      </c>
      <c r="K14" s="3">
        <v>1.04</v>
      </c>
      <c r="L14" s="6">
        <v>20</v>
      </c>
      <c r="M14" s="3">
        <v>1.56</v>
      </c>
      <c r="N14" s="1">
        <v>110</v>
      </c>
      <c r="O14" s="1">
        <v>280</v>
      </c>
      <c r="P14" s="1">
        <v>280</v>
      </c>
      <c r="Q14" s="1">
        <v>0</v>
      </c>
      <c r="R14" s="1">
        <v>0</v>
      </c>
      <c r="S14" s="1">
        <v>1491</v>
      </c>
      <c r="T14" s="1">
        <v>154</v>
      </c>
      <c r="U14" s="1">
        <v>0</v>
      </c>
      <c r="V14" s="1">
        <f t="shared" si="11"/>
        <v>40</v>
      </c>
      <c r="W14" s="1">
        <f t="shared" si="3"/>
        <v>34</v>
      </c>
      <c r="X14" s="1">
        <f t="shared" si="4"/>
        <v>0</v>
      </c>
      <c r="Y14" s="1">
        <f t="shared" si="5"/>
        <v>0</v>
      </c>
      <c r="Z14" s="1">
        <f t="shared" si="12"/>
        <v>74</v>
      </c>
      <c r="AA14" s="3">
        <f t="shared" si="1"/>
        <v>0.26</v>
      </c>
      <c r="AB14" s="13">
        <f t="shared" si="2"/>
        <v>1.9305019305019305E-3</v>
      </c>
      <c r="AC14" s="13">
        <f t="shared" si="6"/>
        <v>0.1036</v>
      </c>
      <c r="AD14" s="13">
        <f t="shared" si="7"/>
        <v>9.1499999999999998E-2</v>
      </c>
      <c r="AE14" s="13">
        <f t="shared" si="8"/>
        <v>1.1900000000000001E-2</v>
      </c>
      <c r="AF14" s="13">
        <f t="shared" si="9"/>
        <v>2.0000000000000001E-4</v>
      </c>
      <c r="AG14" s="13">
        <f t="shared" si="10"/>
        <v>3.7000000000000002E-3</v>
      </c>
    </row>
    <row r="15" spans="1:34" x14ac:dyDescent="0.3">
      <c r="B15" s="1">
        <f t="shared" si="0"/>
        <v>2155</v>
      </c>
      <c r="C15" s="10">
        <v>8</v>
      </c>
      <c r="D15" s="1">
        <v>17845</v>
      </c>
      <c r="E15" s="1">
        <v>1880</v>
      </c>
      <c r="F15" s="1">
        <v>0</v>
      </c>
      <c r="G15" s="1">
        <v>271</v>
      </c>
      <c r="H15" s="1">
        <v>0</v>
      </c>
      <c r="I15" s="1">
        <v>4</v>
      </c>
      <c r="J15" s="3">
        <v>29.17</v>
      </c>
      <c r="K15" s="3">
        <v>1.03</v>
      </c>
      <c r="L15" s="6">
        <v>20.399999999999999</v>
      </c>
      <c r="M15" s="3">
        <v>1.58</v>
      </c>
      <c r="N15" s="1">
        <v>128</v>
      </c>
      <c r="O15" s="1">
        <v>345</v>
      </c>
      <c r="P15" s="1">
        <v>344</v>
      </c>
      <c r="Q15" s="1">
        <v>1</v>
      </c>
      <c r="R15" s="1">
        <v>0</v>
      </c>
      <c r="S15" s="1">
        <v>1507</v>
      </c>
      <c r="T15" s="1">
        <v>152</v>
      </c>
      <c r="U15" s="1">
        <v>0</v>
      </c>
      <c r="V15" s="1">
        <f t="shared" si="11"/>
        <v>50</v>
      </c>
      <c r="W15" s="1">
        <f t="shared" si="3"/>
        <v>33</v>
      </c>
      <c r="X15" s="1">
        <f t="shared" si="4"/>
        <v>0</v>
      </c>
      <c r="Y15" s="1">
        <f t="shared" si="5"/>
        <v>0</v>
      </c>
      <c r="Z15" s="1">
        <f t="shared" si="12"/>
        <v>83</v>
      </c>
      <c r="AA15" s="3">
        <f t="shared" si="1"/>
        <v>0.25750000000000001</v>
      </c>
      <c r="AB15" s="13">
        <f t="shared" si="2"/>
        <v>1.8561484918793504E-3</v>
      </c>
      <c r="AC15" s="13">
        <f t="shared" si="6"/>
        <v>0.10775</v>
      </c>
      <c r="AD15" s="13">
        <f t="shared" si="7"/>
        <v>9.4E-2</v>
      </c>
      <c r="AE15" s="13">
        <f t="shared" si="8"/>
        <v>1.355E-2</v>
      </c>
      <c r="AF15" s="13">
        <f t="shared" si="9"/>
        <v>2.0000000000000001E-4</v>
      </c>
      <c r="AG15" s="13">
        <f t="shared" si="10"/>
        <v>4.15E-3</v>
      </c>
    </row>
    <row r="16" spans="1:34" x14ac:dyDescent="0.3">
      <c r="B16" s="1">
        <f t="shared" si="0"/>
        <v>2200</v>
      </c>
      <c r="C16" s="10">
        <v>9</v>
      </c>
      <c r="D16" s="1">
        <v>17800</v>
      </c>
      <c r="E16" s="1">
        <v>1889</v>
      </c>
      <c r="F16" s="1">
        <v>0</v>
      </c>
      <c r="G16" s="1">
        <v>306</v>
      </c>
      <c r="H16" s="1">
        <v>0</v>
      </c>
      <c r="I16" s="1">
        <v>5</v>
      </c>
      <c r="J16" s="3">
        <v>29.19</v>
      </c>
      <c r="K16" s="3">
        <v>1.04</v>
      </c>
      <c r="L16" s="6">
        <v>20.3</v>
      </c>
      <c r="M16" s="3">
        <v>1.45</v>
      </c>
      <c r="N16" s="1">
        <v>135</v>
      </c>
      <c r="O16" s="1">
        <v>383</v>
      </c>
      <c r="P16" s="1">
        <v>381</v>
      </c>
      <c r="Q16" s="1">
        <v>1</v>
      </c>
      <c r="R16" s="1">
        <v>1</v>
      </c>
      <c r="S16" s="1">
        <v>1499</v>
      </c>
      <c r="T16" s="1">
        <v>153</v>
      </c>
      <c r="U16" s="1">
        <v>0</v>
      </c>
      <c r="V16" s="1">
        <f t="shared" si="11"/>
        <v>9</v>
      </c>
      <c r="W16" s="1">
        <f t="shared" si="3"/>
        <v>35</v>
      </c>
      <c r="X16" s="1">
        <f t="shared" si="4"/>
        <v>0</v>
      </c>
      <c r="Y16" s="1">
        <f t="shared" si="5"/>
        <v>1</v>
      </c>
      <c r="Z16" s="1">
        <f t="shared" si="12"/>
        <v>45</v>
      </c>
      <c r="AA16" s="3">
        <f t="shared" si="1"/>
        <v>0.26</v>
      </c>
      <c r="AB16" s="13">
        <f t="shared" si="2"/>
        <v>2.2727272727272726E-3</v>
      </c>
      <c r="AC16" s="13">
        <f t="shared" si="6"/>
        <v>0.11</v>
      </c>
      <c r="AD16" s="13">
        <f t="shared" si="7"/>
        <v>9.4450000000000006E-2</v>
      </c>
      <c r="AE16" s="13">
        <f t="shared" si="8"/>
        <v>1.5299999999999999E-2</v>
      </c>
      <c r="AF16" s="13">
        <f t="shared" si="9"/>
        <v>2.5000000000000001E-4</v>
      </c>
      <c r="AG16" s="13">
        <f t="shared" si="10"/>
        <v>2.2499999999999998E-3</v>
      </c>
    </row>
    <row r="17" spans="2:33" x14ac:dyDescent="0.3">
      <c r="B17" s="1">
        <f t="shared" si="0"/>
        <v>2237</v>
      </c>
      <c r="C17" s="10">
        <v>10</v>
      </c>
      <c r="D17" s="1">
        <v>17763</v>
      </c>
      <c r="E17" s="1">
        <v>1881</v>
      </c>
      <c r="F17" s="1">
        <v>0</v>
      </c>
      <c r="G17" s="1">
        <v>351</v>
      </c>
      <c r="H17" s="1">
        <v>0</v>
      </c>
      <c r="I17" s="1">
        <v>5</v>
      </c>
      <c r="J17" s="3">
        <v>29.2</v>
      </c>
      <c r="K17" s="3">
        <v>1.04</v>
      </c>
      <c r="L17" s="6">
        <v>20.5</v>
      </c>
      <c r="M17" s="3">
        <v>1.54</v>
      </c>
      <c r="N17" s="1">
        <v>149</v>
      </c>
      <c r="O17" s="1">
        <v>406</v>
      </c>
      <c r="P17" s="1">
        <v>404</v>
      </c>
      <c r="Q17" s="1">
        <v>1</v>
      </c>
      <c r="R17" s="1">
        <v>1</v>
      </c>
      <c r="S17" s="1">
        <v>1508</v>
      </c>
      <c r="T17" s="1">
        <v>152</v>
      </c>
      <c r="U17" s="1">
        <v>0</v>
      </c>
      <c r="V17" s="1">
        <f t="shared" si="11"/>
        <v>-8</v>
      </c>
      <c r="W17" s="1">
        <f t="shared" si="3"/>
        <v>45</v>
      </c>
      <c r="X17" s="1">
        <f t="shared" si="4"/>
        <v>0</v>
      </c>
      <c r="Y17" s="1">
        <f t="shared" si="5"/>
        <v>0</v>
      </c>
      <c r="Z17" s="1">
        <f t="shared" si="12"/>
        <v>37</v>
      </c>
      <c r="AA17" s="3">
        <f t="shared" si="1"/>
        <v>0.26</v>
      </c>
      <c r="AB17" s="13">
        <f t="shared" si="2"/>
        <v>2.2351363433169421E-3</v>
      </c>
      <c r="AC17" s="13">
        <f t="shared" si="6"/>
        <v>0.11185</v>
      </c>
      <c r="AD17" s="13">
        <f t="shared" si="7"/>
        <v>9.4049999999999995E-2</v>
      </c>
      <c r="AE17" s="13">
        <f t="shared" si="8"/>
        <v>1.755E-2</v>
      </c>
      <c r="AF17" s="13">
        <f t="shared" si="9"/>
        <v>2.5000000000000001E-4</v>
      </c>
      <c r="AG17" s="13">
        <f t="shared" si="10"/>
        <v>1.8500000000000001E-3</v>
      </c>
    </row>
    <row r="18" spans="2:33" x14ac:dyDescent="0.3">
      <c r="B18" s="1">
        <f t="shared" si="0"/>
        <v>2266</v>
      </c>
      <c r="C18" s="10">
        <v>11</v>
      </c>
      <c r="D18" s="1">
        <v>17734</v>
      </c>
      <c r="E18" s="1">
        <v>1867</v>
      </c>
      <c r="F18" s="1">
        <v>0</v>
      </c>
      <c r="G18" s="1">
        <v>394</v>
      </c>
      <c r="H18" s="1">
        <v>0</v>
      </c>
      <c r="I18" s="1">
        <v>5</v>
      </c>
      <c r="J18" s="3">
        <v>29.21</v>
      </c>
      <c r="K18" s="3">
        <v>1.05</v>
      </c>
      <c r="L18" s="6">
        <v>20.8</v>
      </c>
      <c r="M18" s="3">
        <v>1.6</v>
      </c>
      <c r="N18" s="1">
        <v>165</v>
      </c>
      <c r="O18" s="1">
        <v>419</v>
      </c>
      <c r="P18" s="1">
        <v>417</v>
      </c>
      <c r="Q18" s="1">
        <v>1</v>
      </c>
      <c r="R18" s="1">
        <v>1</v>
      </c>
      <c r="S18" s="1">
        <v>1528</v>
      </c>
      <c r="T18" s="1">
        <v>153</v>
      </c>
      <c r="U18" s="1">
        <v>0</v>
      </c>
      <c r="V18" s="1">
        <f t="shared" si="11"/>
        <v>-14</v>
      </c>
      <c r="W18" s="1">
        <f t="shared" si="3"/>
        <v>43</v>
      </c>
      <c r="X18" s="1">
        <f t="shared" si="4"/>
        <v>0</v>
      </c>
      <c r="Y18" s="1">
        <f t="shared" si="5"/>
        <v>0</v>
      </c>
      <c r="Z18" s="1">
        <f t="shared" si="12"/>
        <v>29</v>
      </c>
      <c r="AA18" s="3">
        <f t="shared" si="1"/>
        <v>0.26250000000000001</v>
      </c>
      <c r="AB18" s="13">
        <f t="shared" si="2"/>
        <v>2.2065313327449248E-3</v>
      </c>
      <c r="AC18" s="13">
        <f t="shared" si="6"/>
        <v>0.1133</v>
      </c>
      <c r="AD18" s="13">
        <f t="shared" si="7"/>
        <v>9.3350000000000002E-2</v>
      </c>
      <c r="AE18" s="13">
        <f t="shared" si="8"/>
        <v>1.9699999999999999E-2</v>
      </c>
      <c r="AF18" s="13">
        <f t="shared" si="9"/>
        <v>2.5000000000000001E-4</v>
      </c>
      <c r="AG18" s="13">
        <f t="shared" si="10"/>
        <v>1.4499999999999999E-3</v>
      </c>
    </row>
    <row r="19" spans="2:33" x14ac:dyDescent="0.3">
      <c r="B19" s="1">
        <f t="shared" si="0"/>
        <v>2288</v>
      </c>
      <c r="C19" s="10">
        <v>12</v>
      </c>
      <c r="D19" s="1">
        <v>17712</v>
      </c>
      <c r="E19" s="1">
        <v>1838</v>
      </c>
      <c r="F19" s="1">
        <v>0</v>
      </c>
      <c r="G19" s="1">
        <v>445</v>
      </c>
      <c r="H19" s="1">
        <v>0</v>
      </c>
      <c r="I19" s="1">
        <v>5</v>
      </c>
      <c r="J19" s="3">
        <v>29.2</v>
      </c>
      <c r="K19" s="3">
        <v>1.06</v>
      </c>
      <c r="L19" s="6">
        <v>20.9</v>
      </c>
      <c r="M19" s="3">
        <v>1.6</v>
      </c>
      <c r="N19" s="1">
        <v>183</v>
      </c>
      <c r="O19" s="1">
        <v>423</v>
      </c>
      <c r="P19" s="1">
        <v>419</v>
      </c>
      <c r="Q19" s="1">
        <v>3</v>
      </c>
      <c r="R19" s="1">
        <v>1</v>
      </c>
      <c r="S19" s="1">
        <v>1548</v>
      </c>
      <c r="T19" s="1">
        <v>157</v>
      </c>
      <c r="U19" s="1">
        <v>0</v>
      </c>
      <c r="V19" s="1">
        <f t="shared" si="11"/>
        <v>-29</v>
      </c>
      <c r="W19" s="1">
        <f t="shared" si="3"/>
        <v>51</v>
      </c>
      <c r="X19" s="1">
        <f t="shared" si="4"/>
        <v>0</v>
      </c>
      <c r="Y19" s="1">
        <f t="shared" si="5"/>
        <v>0</v>
      </c>
      <c r="Z19" s="1">
        <f t="shared" si="12"/>
        <v>22</v>
      </c>
      <c r="AA19" s="3">
        <f t="shared" si="1"/>
        <v>0.26500000000000001</v>
      </c>
      <c r="AB19" s="13">
        <f t="shared" si="2"/>
        <v>2.1853146853146855E-3</v>
      </c>
      <c r="AC19" s="13">
        <f t="shared" si="6"/>
        <v>0.1144</v>
      </c>
      <c r="AD19" s="13">
        <f t="shared" si="7"/>
        <v>9.1899999999999996E-2</v>
      </c>
      <c r="AE19" s="13">
        <f t="shared" si="8"/>
        <v>2.2249999999999999E-2</v>
      </c>
      <c r="AF19" s="13">
        <f t="shared" si="9"/>
        <v>2.5000000000000001E-4</v>
      </c>
      <c r="AG19" s="13">
        <f t="shared" si="10"/>
        <v>1.1000000000000001E-3</v>
      </c>
    </row>
    <row r="20" spans="2:33" x14ac:dyDescent="0.3">
      <c r="B20" s="1">
        <f t="shared" si="0"/>
        <v>2313</v>
      </c>
      <c r="C20" s="10">
        <v>13</v>
      </c>
      <c r="D20" s="1">
        <v>17687</v>
      </c>
      <c r="E20" s="1">
        <v>1808</v>
      </c>
      <c r="F20" s="1">
        <v>0</v>
      </c>
      <c r="G20" s="1">
        <v>497</v>
      </c>
      <c r="H20" s="1">
        <v>0</v>
      </c>
      <c r="I20" s="1">
        <v>8</v>
      </c>
      <c r="J20" s="3">
        <v>29.21</v>
      </c>
      <c r="K20" s="3">
        <v>1.06</v>
      </c>
      <c r="L20" s="6">
        <v>21.3</v>
      </c>
      <c r="M20" s="3">
        <v>1.56</v>
      </c>
      <c r="N20" s="1">
        <v>203</v>
      </c>
      <c r="O20" s="1">
        <v>428</v>
      </c>
      <c r="P20" s="1">
        <v>424</v>
      </c>
      <c r="Q20" s="1">
        <v>3</v>
      </c>
      <c r="R20" s="1">
        <v>1</v>
      </c>
      <c r="S20" s="1">
        <v>1567</v>
      </c>
      <c r="T20" s="1">
        <v>156</v>
      </c>
      <c r="U20" s="1">
        <v>0</v>
      </c>
      <c r="V20" s="1">
        <f t="shared" si="11"/>
        <v>-30</v>
      </c>
      <c r="W20" s="1">
        <f t="shared" si="3"/>
        <v>52</v>
      </c>
      <c r="X20" s="1">
        <f t="shared" si="4"/>
        <v>0</v>
      </c>
      <c r="Y20" s="1">
        <f t="shared" si="5"/>
        <v>3</v>
      </c>
      <c r="Z20" s="1">
        <f t="shared" si="12"/>
        <v>25</v>
      </c>
      <c r="AA20" s="3">
        <f t="shared" si="1"/>
        <v>0.26500000000000001</v>
      </c>
      <c r="AB20" s="13">
        <f t="shared" si="2"/>
        <v>3.4587116299178555E-3</v>
      </c>
      <c r="AC20" s="13">
        <f t="shared" si="6"/>
        <v>0.11565</v>
      </c>
      <c r="AD20" s="13">
        <f t="shared" si="7"/>
        <v>9.0399999999999994E-2</v>
      </c>
      <c r="AE20" s="13">
        <f t="shared" si="8"/>
        <v>2.4850000000000001E-2</v>
      </c>
      <c r="AF20" s="13">
        <f t="shared" si="9"/>
        <v>4.0000000000000002E-4</v>
      </c>
      <c r="AG20" s="13">
        <f t="shared" si="10"/>
        <v>1.25E-3</v>
      </c>
    </row>
    <row r="21" spans="2:33" x14ac:dyDescent="0.3">
      <c r="B21" s="1">
        <f t="shared" si="0"/>
        <v>2359</v>
      </c>
      <c r="C21" s="10">
        <v>14</v>
      </c>
      <c r="D21" s="1">
        <v>17641</v>
      </c>
      <c r="E21" s="1">
        <v>1787</v>
      </c>
      <c r="F21" s="1">
        <v>0</v>
      </c>
      <c r="G21" s="1">
        <v>562</v>
      </c>
      <c r="H21" s="1">
        <v>0</v>
      </c>
      <c r="I21" s="1">
        <v>10</v>
      </c>
      <c r="J21" s="3">
        <v>29.22</v>
      </c>
      <c r="K21" s="3">
        <v>1.06</v>
      </c>
      <c r="L21" s="6">
        <v>21.6</v>
      </c>
      <c r="M21" s="3">
        <v>1.53</v>
      </c>
      <c r="N21" s="1">
        <v>216</v>
      </c>
      <c r="O21" s="1">
        <v>461</v>
      </c>
      <c r="P21" s="1">
        <v>455</v>
      </c>
      <c r="Q21" s="1">
        <v>5</v>
      </c>
      <c r="R21" s="1">
        <v>1</v>
      </c>
      <c r="S21" s="1">
        <v>1583</v>
      </c>
      <c r="T21" s="1">
        <v>153</v>
      </c>
      <c r="U21" s="1">
        <v>0</v>
      </c>
      <c r="V21" s="1">
        <f t="shared" si="11"/>
        <v>-21</v>
      </c>
      <c r="W21" s="1">
        <f t="shared" si="3"/>
        <v>65</v>
      </c>
      <c r="X21" s="1">
        <f t="shared" si="4"/>
        <v>0</v>
      </c>
      <c r="Y21" s="1">
        <f t="shared" si="5"/>
        <v>2</v>
      </c>
      <c r="Z21" s="1">
        <f t="shared" si="12"/>
        <v>46</v>
      </c>
      <c r="AA21" s="3">
        <f t="shared" si="1"/>
        <v>0.26500000000000001</v>
      </c>
      <c r="AB21" s="13">
        <f t="shared" si="2"/>
        <v>4.2390843577787196E-3</v>
      </c>
      <c r="AC21" s="13">
        <f t="shared" si="6"/>
        <v>0.11795</v>
      </c>
      <c r="AD21" s="13">
        <f t="shared" si="7"/>
        <v>8.9349999999999999E-2</v>
      </c>
      <c r="AE21" s="13">
        <f t="shared" si="8"/>
        <v>2.81E-2</v>
      </c>
      <c r="AF21" s="13">
        <f t="shared" si="9"/>
        <v>5.0000000000000001E-4</v>
      </c>
      <c r="AG21" s="13">
        <f t="shared" si="10"/>
        <v>2.3E-3</v>
      </c>
    </row>
    <row r="22" spans="2:33" x14ac:dyDescent="0.3">
      <c r="B22" s="1">
        <f t="shared" si="0"/>
        <v>2400</v>
      </c>
      <c r="C22" s="10">
        <v>15</v>
      </c>
      <c r="D22" s="1">
        <v>17600</v>
      </c>
      <c r="E22" s="1">
        <v>1768</v>
      </c>
      <c r="F22" s="1">
        <v>0</v>
      </c>
      <c r="G22" s="1">
        <v>621</v>
      </c>
      <c r="H22" s="1">
        <v>0</v>
      </c>
      <c r="I22" s="1">
        <v>11</v>
      </c>
      <c r="J22" s="3">
        <v>29.22</v>
      </c>
      <c r="K22" s="3">
        <v>1.07</v>
      </c>
      <c r="L22" s="6">
        <v>21.9</v>
      </c>
      <c r="M22" s="3">
        <v>1.49</v>
      </c>
      <c r="N22" s="1">
        <v>227</v>
      </c>
      <c r="O22" s="1">
        <v>491</v>
      </c>
      <c r="P22" s="1">
        <v>483</v>
      </c>
      <c r="Q22" s="1">
        <v>7</v>
      </c>
      <c r="R22" s="1">
        <v>1</v>
      </c>
      <c r="S22" s="1">
        <v>1568</v>
      </c>
      <c r="T22" s="1">
        <v>154</v>
      </c>
      <c r="U22" s="1">
        <v>0</v>
      </c>
      <c r="V22" s="1">
        <f t="shared" si="11"/>
        <v>-19</v>
      </c>
      <c r="W22" s="1">
        <f t="shared" si="3"/>
        <v>59</v>
      </c>
      <c r="X22" s="1">
        <f t="shared" si="4"/>
        <v>0</v>
      </c>
      <c r="Y22" s="1">
        <f t="shared" si="5"/>
        <v>1</v>
      </c>
      <c r="Z22" s="1">
        <f t="shared" si="12"/>
        <v>41</v>
      </c>
      <c r="AA22" s="3">
        <f t="shared" si="1"/>
        <v>0.26750000000000002</v>
      </c>
      <c r="AB22" s="13">
        <f t="shared" si="2"/>
        <v>4.5833333333333334E-3</v>
      </c>
      <c r="AC22" s="13">
        <f t="shared" si="6"/>
        <v>0.12</v>
      </c>
      <c r="AD22" s="13">
        <f t="shared" si="7"/>
        <v>8.8400000000000006E-2</v>
      </c>
      <c r="AE22" s="13">
        <f t="shared" si="8"/>
        <v>3.1050000000000001E-2</v>
      </c>
      <c r="AF22" s="13">
        <f t="shared" si="9"/>
        <v>5.5000000000000003E-4</v>
      </c>
      <c r="AG22" s="13">
        <f t="shared" si="10"/>
        <v>2.0500000000000002E-3</v>
      </c>
    </row>
    <row r="23" spans="2:33" x14ac:dyDescent="0.3">
      <c r="B23" s="1">
        <f t="shared" si="0"/>
        <v>2437</v>
      </c>
      <c r="C23" s="10">
        <v>16</v>
      </c>
      <c r="D23" s="1">
        <v>17563</v>
      </c>
      <c r="E23" s="1">
        <v>1738</v>
      </c>
      <c r="F23" s="1">
        <v>0</v>
      </c>
      <c r="G23" s="1">
        <v>685</v>
      </c>
      <c r="H23" s="1">
        <v>0</v>
      </c>
      <c r="I23" s="1">
        <v>14</v>
      </c>
      <c r="J23" s="3">
        <v>29.22</v>
      </c>
      <c r="K23" s="3">
        <v>1.07</v>
      </c>
      <c r="L23" s="6">
        <v>22.1</v>
      </c>
      <c r="M23" s="3">
        <v>1.47</v>
      </c>
      <c r="N23" s="1">
        <v>238</v>
      </c>
      <c r="O23" s="1">
        <v>517</v>
      </c>
      <c r="P23" s="1">
        <v>508</v>
      </c>
      <c r="Q23" s="1">
        <v>8</v>
      </c>
      <c r="R23" s="1">
        <v>1</v>
      </c>
      <c r="S23" s="1">
        <v>1538</v>
      </c>
      <c r="T23" s="1">
        <v>151</v>
      </c>
      <c r="U23" s="1">
        <v>0</v>
      </c>
      <c r="V23" s="1">
        <f t="shared" si="11"/>
        <v>-30</v>
      </c>
      <c r="W23" s="1">
        <f t="shared" si="3"/>
        <v>64</v>
      </c>
      <c r="X23" s="1">
        <f t="shared" si="4"/>
        <v>0</v>
      </c>
      <c r="Y23" s="1">
        <f t="shared" si="5"/>
        <v>3</v>
      </c>
      <c r="Z23" s="1">
        <f t="shared" si="12"/>
        <v>37</v>
      </c>
      <c r="AA23" s="3">
        <f t="shared" si="1"/>
        <v>0.26750000000000002</v>
      </c>
      <c r="AB23" s="13">
        <f t="shared" si="2"/>
        <v>5.7447681575707836E-3</v>
      </c>
      <c r="AC23" s="13">
        <f t="shared" si="6"/>
        <v>0.12185</v>
      </c>
      <c r="AD23" s="13">
        <f t="shared" si="7"/>
        <v>8.6900000000000005E-2</v>
      </c>
      <c r="AE23" s="13">
        <f t="shared" si="8"/>
        <v>3.4250000000000003E-2</v>
      </c>
      <c r="AF23" s="13">
        <f t="shared" si="9"/>
        <v>6.9999999999999999E-4</v>
      </c>
      <c r="AG23" s="13">
        <f t="shared" si="10"/>
        <v>1.8500000000000001E-3</v>
      </c>
    </row>
    <row r="24" spans="2:33" x14ac:dyDescent="0.3">
      <c r="B24" s="1">
        <f t="shared" si="0"/>
        <v>2486</v>
      </c>
      <c r="C24" s="10">
        <v>17</v>
      </c>
      <c r="D24" s="1">
        <v>17514</v>
      </c>
      <c r="E24" s="1">
        <v>1702</v>
      </c>
      <c r="F24" s="1">
        <v>0</v>
      </c>
      <c r="G24" s="1">
        <v>768</v>
      </c>
      <c r="H24" s="1">
        <v>0</v>
      </c>
      <c r="I24" s="1">
        <v>16</v>
      </c>
      <c r="J24" s="3">
        <v>29.22</v>
      </c>
      <c r="K24" s="3">
        <v>1.07</v>
      </c>
      <c r="L24" s="6">
        <v>22.4</v>
      </c>
      <c r="M24" s="3">
        <v>1.45</v>
      </c>
      <c r="N24" s="1">
        <v>253</v>
      </c>
      <c r="O24" s="1">
        <v>551</v>
      </c>
      <c r="P24" s="1">
        <v>539</v>
      </c>
      <c r="Q24" s="1">
        <v>11</v>
      </c>
      <c r="R24" s="1">
        <v>1</v>
      </c>
      <c r="S24" s="1">
        <v>1482</v>
      </c>
      <c r="T24" s="1">
        <v>143</v>
      </c>
      <c r="U24" s="1">
        <v>0</v>
      </c>
      <c r="V24" s="1">
        <f t="shared" si="11"/>
        <v>-36</v>
      </c>
      <c r="W24" s="1">
        <f t="shared" si="3"/>
        <v>83</v>
      </c>
      <c r="X24" s="1">
        <f t="shared" si="4"/>
        <v>0</v>
      </c>
      <c r="Y24" s="1">
        <f t="shared" si="5"/>
        <v>2</v>
      </c>
      <c r="Z24" s="1">
        <f t="shared" si="12"/>
        <v>49</v>
      </c>
      <c r="AA24" s="3">
        <f t="shared" si="1"/>
        <v>0.26750000000000002</v>
      </c>
      <c r="AB24" s="13">
        <f t="shared" si="2"/>
        <v>6.4360418342719224E-3</v>
      </c>
      <c r="AC24" s="13">
        <f t="shared" si="6"/>
        <v>0.12429999999999999</v>
      </c>
      <c r="AD24" s="13">
        <f t="shared" si="7"/>
        <v>8.5099999999999995E-2</v>
      </c>
      <c r="AE24" s="13">
        <f t="shared" si="8"/>
        <v>3.8399999999999997E-2</v>
      </c>
      <c r="AF24" s="13">
        <f t="shared" si="9"/>
        <v>8.0000000000000004E-4</v>
      </c>
      <c r="AG24" s="13">
        <f t="shared" si="10"/>
        <v>2.4499999999999999E-3</v>
      </c>
    </row>
    <row r="25" spans="2:33" x14ac:dyDescent="0.3">
      <c r="B25" s="1">
        <f t="shared" si="0"/>
        <v>2523</v>
      </c>
      <c r="C25" s="10">
        <v>18</v>
      </c>
      <c r="D25" s="1">
        <v>17477</v>
      </c>
      <c r="E25" s="1">
        <v>1663</v>
      </c>
      <c r="F25" s="1">
        <v>0</v>
      </c>
      <c r="G25" s="1">
        <v>840</v>
      </c>
      <c r="H25" s="1">
        <v>0</v>
      </c>
      <c r="I25" s="1">
        <v>20</v>
      </c>
      <c r="J25" s="3">
        <v>29.22</v>
      </c>
      <c r="K25" s="3">
        <v>1.08</v>
      </c>
      <c r="L25" s="6">
        <v>22.6</v>
      </c>
      <c r="M25" s="3">
        <v>1.4</v>
      </c>
      <c r="N25" s="1">
        <v>262</v>
      </c>
      <c r="O25" s="1">
        <v>579</v>
      </c>
      <c r="P25" s="1">
        <v>562</v>
      </c>
      <c r="Q25" s="1">
        <v>15</v>
      </c>
      <c r="R25" s="1">
        <v>2</v>
      </c>
      <c r="S25" s="1">
        <v>1428</v>
      </c>
      <c r="T25" s="1">
        <v>142</v>
      </c>
      <c r="U25" s="1">
        <v>0</v>
      </c>
      <c r="V25" s="1">
        <f t="shared" si="11"/>
        <v>-39</v>
      </c>
      <c r="W25" s="1">
        <f t="shared" si="3"/>
        <v>72</v>
      </c>
      <c r="X25" s="1">
        <f t="shared" si="4"/>
        <v>0</v>
      </c>
      <c r="Y25" s="1">
        <f t="shared" si="5"/>
        <v>4</v>
      </c>
      <c r="Z25" s="1">
        <f t="shared" si="12"/>
        <v>37</v>
      </c>
      <c r="AA25" s="3">
        <f t="shared" si="1"/>
        <v>0.27</v>
      </c>
      <c r="AB25" s="13">
        <f t="shared" si="2"/>
        <v>7.9270709472849775E-3</v>
      </c>
      <c r="AC25" s="13">
        <f t="shared" si="6"/>
        <v>0.12615000000000001</v>
      </c>
      <c r="AD25" s="13">
        <f t="shared" si="7"/>
        <v>8.3150000000000002E-2</v>
      </c>
      <c r="AE25" s="13">
        <f t="shared" si="8"/>
        <v>4.2000000000000003E-2</v>
      </c>
      <c r="AF25" s="13">
        <f t="shared" si="9"/>
        <v>1E-3</v>
      </c>
      <c r="AG25" s="13">
        <f t="shared" si="10"/>
        <v>1.8500000000000001E-3</v>
      </c>
    </row>
    <row r="26" spans="2:33" x14ac:dyDescent="0.3">
      <c r="B26" s="1">
        <f t="shared" si="0"/>
        <v>2546</v>
      </c>
      <c r="C26" s="10">
        <v>19</v>
      </c>
      <c r="D26" s="1">
        <v>17454</v>
      </c>
      <c r="E26" s="1">
        <v>1602</v>
      </c>
      <c r="F26" s="1">
        <v>0</v>
      </c>
      <c r="G26" s="1">
        <v>921</v>
      </c>
      <c r="H26" s="1">
        <v>0</v>
      </c>
      <c r="I26" s="1">
        <v>23</v>
      </c>
      <c r="J26" s="3">
        <v>29.22</v>
      </c>
      <c r="K26" s="3">
        <v>1.08</v>
      </c>
      <c r="L26" s="6">
        <v>22.9</v>
      </c>
      <c r="M26" s="3">
        <v>1.38</v>
      </c>
      <c r="N26" s="1">
        <v>270</v>
      </c>
      <c r="O26" s="1">
        <v>594</v>
      </c>
      <c r="P26" s="1">
        <v>573</v>
      </c>
      <c r="Q26" s="1">
        <v>19</v>
      </c>
      <c r="R26" s="1">
        <v>2</v>
      </c>
      <c r="S26" s="1">
        <v>1370</v>
      </c>
      <c r="T26" s="1">
        <v>134</v>
      </c>
      <c r="U26" s="1">
        <v>0</v>
      </c>
      <c r="V26" s="1">
        <f t="shared" si="11"/>
        <v>-61</v>
      </c>
      <c r="W26" s="1">
        <f t="shared" si="3"/>
        <v>81</v>
      </c>
      <c r="X26" s="1">
        <f t="shared" si="4"/>
        <v>0</v>
      </c>
      <c r="Y26" s="1">
        <f t="shared" si="5"/>
        <v>3</v>
      </c>
      <c r="Z26" s="1">
        <f t="shared" si="12"/>
        <v>23</v>
      </c>
      <c r="AA26" s="3">
        <f t="shared" si="1"/>
        <v>0.27</v>
      </c>
      <c r="AB26" s="13">
        <f t="shared" si="2"/>
        <v>9.0337784760408484E-3</v>
      </c>
      <c r="AC26" s="13">
        <f t="shared" si="6"/>
        <v>0.1273</v>
      </c>
      <c r="AD26" s="13">
        <f t="shared" si="7"/>
        <v>8.0100000000000005E-2</v>
      </c>
      <c r="AE26" s="13">
        <f t="shared" si="8"/>
        <v>4.6050000000000001E-2</v>
      </c>
      <c r="AF26" s="13">
        <f t="shared" si="9"/>
        <v>1.15E-3</v>
      </c>
      <c r="AG26" s="13">
        <f t="shared" si="10"/>
        <v>1.15E-3</v>
      </c>
    </row>
    <row r="27" spans="2:33" x14ac:dyDescent="0.3">
      <c r="B27" s="1">
        <f t="shared" si="0"/>
        <v>2569</v>
      </c>
      <c r="C27" s="10">
        <v>20</v>
      </c>
      <c r="D27" s="1">
        <v>17431</v>
      </c>
      <c r="E27" s="1">
        <v>1545</v>
      </c>
      <c r="F27" s="1">
        <v>0</v>
      </c>
      <c r="G27" s="1">
        <v>998</v>
      </c>
      <c r="H27" s="1">
        <v>0</v>
      </c>
      <c r="I27" s="1">
        <v>26</v>
      </c>
      <c r="J27" s="3">
        <v>29.23</v>
      </c>
      <c r="K27" s="3">
        <v>1.0900000000000001</v>
      </c>
      <c r="L27" s="6">
        <v>23.1</v>
      </c>
      <c r="M27" s="3">
        <v>1.34</v>
      </c>
      <c r="N27" s="1">
        <v>280</v>
      </c>
      <c r="O27" s="1">
        <v>607</v>
      </c>
      <c r="P27" s="1">
        <v>582</v>
      </c>
      <c r="Q27" s="1">
        <v>23</v>
      </c>
      <c r="R27" s="1">
        <v>2</v>
      </c>
      <c r="S27" s="1">
        <v>1335</v>
      </c>
      <c r="T27" s="1">
        <v>128</v>
      </c>
      <c r="U27" s="1">
        <v>0</v>
      </c>
      <c r="V27" s="1">
        <f t="shared" si="11"/>
        <v>-57</v>
      </c>
      <c r="W27" s="1">
        <f t="shared" si="3"/>
        <v>77</v>
      </c>
      <c r="X27" s="1">
        <f t="shared" si="4"/>
        <v>0</v>
      </c>
      <c r="Y27" s="1">
        <f t="shared" si="5"/>
        <v>3</v>
      </c>
      <c r="Z27" s="1">
        <f t="shared" si="12"/>
        <v>23</v>
      </c>
      <c r="AA27" s="3">
        <f t="shared" si="1"/>
        <v>0.27250000000000002</v>
      </c>
      <c r="AB27" s="13">
        <f t="shared" si="2"/>
        <v>1.012066952121448E-2</v>
      </c>
      <c r="AC27" s="13">
        <f t="shared" si="6"/>
        <v>0.12845000000000001</v>
      </c>
      <c r="AD27" s="13">
        <f t="shared" si="7"/>
        <v>7.7249999999999999E-2</v>
      </c>
      <c r="AE27" s="13">
        <f t="shared" si="8"/>
        <v>4.99E-2</v>
      </c>
      <c r="AF27" s="13">
        <f t="shared" si="9"/>
        <v>1.2999999999999999E-3</v>
      </c>
      <c r="AG27" s="13">
        <f t="shared" si="10"/>
        <v>1.15E-3</v>
      </c>
    </row>
    <row r="28" spans="2:33" x14ac:dyDescent="0.3">
      <c r="B28" s="1">
        <f t="shared" si="0"/>
        <v>2589</v>
      </c>
      <c r="C28" s="10">
        <v>21</v>
      </c>
      <c r="D28" s="1">
        <v>17411</v>
      </c>
      <c r="E28" s="1">
        <v>1474</v>
      </c>
      <c r="F28" s="1">
        <v>0</v>
      </c>
      <c r="G28" s="1">
        <v>1086</v>
      </c>
      <c r="H28" s="1">
        <v>0</v>
      </c>
      <c r="I28" s="1">
        <v>29</v>
      </c>
      <c r="J28" s="3">
        <v>29.22</v>
      </c>
      <c r="K28" s="3">
        <v>1.0900000000000001</v>
      </c>
      <c r="L28" s="6">
        <v>23.3</v>
      </c>
      <c r="M28" s="3">
        <v>1.33</v>
      </c>
      <c r="N28" s="1">
        <v>295</v>
      </c>
      <c r="O28" s="1">
        <v>612</v>
      </c>
      <c r="P28" s="1">
        <v>582</v>
      </c>
      <c r="Q28" s="1">
        <v>28</v>
      </c>
      <c r="R28" s="1">
        <v>2</v>
      </c>
      <c r="S28" s="1">
        <v>1285</v>
      </c>
      <c r="T28" s="1">
        <v>132</v>
      </c>
      <c r="U28" s="1">
        <v>0</v>
      </c>
      <c r="V28" s="1">
        <f t="shared" si="11"/>
        <v>-71</v>
      </c>
      <c r="W28" s="1">
        <f t="shared" si="3"/>
        <v>88</v>
      </c>
      <c r="X28" s="1">
        <f t="shared" si="4"/>
        <v>0</v>
      </c>
      <c r="Y28" s="1">
        <f t="shared" si="5"/>
        <v>3</v>
      </c>
      <c r="Z28" s="1">
        <f t="shared" si="12"/>
        <v>20</v>
      </c>
      <c r="AA28" s="3">
        <f t="shared" si="1"/>
        <v>0.27250000000000002</v>
      </c>
      <c r="AB28" s="13">
        <f t="shared" si="2"/>
        <v>1.1201235998455001E-2</v>
      </c>
      <c r="AC28" s="13">
        <f t="shared" si="6"/>
        <v>0.12945000000000001</v>
      </c>
      <c r="AD28" s="13">
        <f t="shared" si="7"/>
        <v>7.3700000000000002E-2</v>
      </c>
      <c r="AE28" s="13">
        <f t="shared" si="8"/>
        <v>5.4300000000000001E-2</v>
      </c>
      <c r="AF28" s="13">
        <f t="shared" si="9"/>
        <v>1.4499999999999999E-3</v>
      </c>
      <c r="AG28" s="13">
        <f t="shared" si="10"/>
        <v>1E-3</v>
      </c>
    </row>
    <row r="29" spans="2:33" x14ac:dyDescent="0.3">
      <c r="B29" s="1">
        <f t="shared" si="0"/>
        <v>2602</v>
      </c>
      <c r="C29" s="10">
        <v>22</v>
      </c>
      <c r="D29" s="1">
        <v>17398</v>
      </c>
      <c r="E29" s="1">
        <v>1417</v>
      </c>
      <c r="F29" s="1">
        <v>0</v>
      </c>
      <c r="G29" s="1">
        <v>1151</v>
      </c>
      <c r="H29" s="1">
        <v>0</v>
      </c>
      <c r="I29" s="1">
        <v>34</v>
      </c>
      <c r="J29" s="3">
        <v>29.22</v>
      </c>
      <c r="K29" s="3">
        <v>1.0900000000000001</v>
      </c>
      <c r="L29" s="6">
        <v>23.4</v>
      </c>
      <c r="M29" s="3">
        <v>1.33</v>
      </c>
      <c r="N29" s="1">
        <v>306</v>
      </c>
      <c r="O29" s="1">
        <v>614</v>
      </c>
      <c r="P29" s="1">
        <v>577</v>
      </c>
      <c r="Q29" s="1">
        <v>33</v>
      </c>
      <c r="R29" s="1">
        <v>4</v>
      </c>
      <c r="S29" s="1">
        <v>1252</v>
      </c>
      <c r="T29" s="1">
        <v>129</v>
      </c>
      <c r="U29" s="1">
        <v>0</v>
      </c>
      <c r="V29" s="1">
        <f t="shared" si="11"/>
        <v>-57</v>
      </c>
      <c r="W29" s="1">
        <f t="shared" si="3"/>
        <v>65</v>
      </c>
      <c r="X29" s="1">
        <f t="shared" si="4"/>
        <v>0</v>
      </c>
      <c r="Y29" s="1">
        <f t="shared" si="5"/>
        <v>5</v>
      </c>
      <c r="Z29" s="1">
        <f t="shared" si="12"/>
        <v>13</v>
      </c>
      <c r="AA29" s="3">
        <f t="shared" si="1"/>
        <v>0.27250000000000002</v>
      </c>
      <c r="AB29" s="13">
        <f t="shared" si="2"/>
        <v>1.3066871637202153E-2</v>
      </c>
      <c r="AC29" s="13">
        <f t="shared" si="6"/>
        <v>0.13009999999999999</v>
      </c>
      <c r="AD29" s="13">
        <f t="shared" si="7"/>
        <v>7.0849999999999996E-2</v>
      </c>
      <c r="AE29" s="13">
        <f t="shared" si="8"/>
        <v>5.7549999999999997E-2</v>
      </c>
      <c r="AF29" s="13">
        <f t="shared" si="9"/>
        <v>1.6999999999999999E-3</v>
      </c>
      <c r="AG29" s="13">
        <f t="shared" si="10"/>
        <v>6.4999999999999997E-4</v>
      </c>
    </row>
    <row r="30" spans="2:33" x14ac:dyDescent="0.3">
      <c r="B30" s="1">
        <f t="shared" si="0"/>
        <v>2625</v>
      </c>
      <c r="C30" s="10">
        <v>23</v>
      </c>
      <c r="D30" s="1">
        <v>17375</v>
      </c>
      <c r="E30" s="1">
        <v>1359</v>
      </c>
      <c r="F30" s="1">
        <v>0</v>
      </c>
      <c r="G30" s="1">
        <v>1230</v>
      </c>
      <c r="H30" s="1">
        <v>0</v>
      </c>
      <c r="I30" s="1">
        <v>36</v>
      </c>
      <c r="J30" s="3">
        <v>29.22</v>
      </c>
      <c r="K30" s="3">
        <v>1.1000000000000001</v>
      </c>
      <c r="L30" s="6">
        <v>23.6</v>
      </c>
      <c r="M30" s="3">
        <v>1.33</v>
      </c>
      <c r="N30" s="1">
        <v>311</v>
      </c>
      <c r="O30" s="1">
        <v>632</v>
      </c>
      <c r="P30" s="1">
        <v>582</v>
      </c>
      <c r="Q30" s="1">
        <v>46</v>
      </c>
      <c r="R30" s="1">
        <v>4</v>
      </c>
      <c r="S30" s="1">
        <v>1220</v>
      </c>
      <c r="T30" s="1">
        <v>124</v>
      </c>
      <c r="U30" s="1">
        <v>0</v>
      </c>
      <c r="V30" s="1">
        <f t="shared" si="11"/>
        <v>-58</v>
      </c>
      <c r="W30" s="1">
        <f t="shared" si="3"/>
        <v>79</v>
      </c>
      <c r="X30" s="1">
        <f t="shared" si="4"/>
        <v>0</v>
      </c>
      <c r="Y30" s="1">
        <f t="shared" si="5"/>
        <v>2</v>
      </c>
      <c r="Z30" s="1">
        <f t="shared" si="12"/>
        <v>23</v>
      </c>
      <c r="AA30" s="3">
        <f t="shared" si="1"/>
        <v>0.27500000000000002</v>
      </c>
      <c r="AB30" s="13">
        <f t="shared" si="2"/>
        <v>1.3714285714285714E-2</v>
      </c>
      <c r="AC30" s="13">
        <f t="shared" si="6"/>
        <v>0.13125000000000001</v>
      </c>
      <c r="AD30" s="13">
        <f t="shared" si="7"/>
        <v>6.7949999999999997E-2</v>
      </c>
      <c r="AE30" s="13">
        <f t="shared" si="8"/>
        <v>6.1499999999999999E-2</v>
      </c>
      <c r="AF30" s="13">
        <f t="shared" si="9"/>
        <v>1.8E-3</v>
      </c>
      <c r="AG30" s="13">
        <f t="shared" si="10"/>
        <v>1.15E-3</v>
      </c>
    </row>
    <row r="31" spans="2:33" x14ac:dyDescent="0.3">
      <c r="B31" s="1">
        <f t="shared" si="0"/>
        <v>2644</v>
      </c>
      <c r="C31" s="10">
        <v>24</v>
      </c>
      <c r="D31" s="1">
        <v>17356</v>
      </c>
      <c r="E31" s="1">
        <v>1294</v>
      </c>
      <c r="F31" s="1">
        <v>0</v>
      </c>
      <c r="G31" s="1">
        <v>1313</v>
      </c>
      <c r="H31" s="1">
        <v>0</v>
      </c>
      <c r="I31" s="1">
        <v>37</v>
      </c>
      <c r="J31" s="3">
        <v>29.22</v>
      </c>
      <c r="K31" s="3">
        <v>1.1000000000000001</v>
      </c>
      <c r="L31" s="6">
        <v>23.8</v>
      </c>
      <c r="M31" s="3">
        <v>1.34</v>
      </c>
      <c r="N31" s="1">
        <v>318</v>
      </c>
      <c r="O31" s="1">
        <v>644</v>
      </c>
      <c r="P31" s="1">
        <v>582</v>
      </c>
      <c r="Q31" s="1">
        <v>57</v>
      </c>
      <c r="R31" s="1">
        <v>5</v>
      </c>
      <c r="S31" s="1">
        <v>1173</v>
      </c>
      <c r="T31" s="1">
        <v>118</v>
      </c>
      <c r="U31" s="1">
        <v>0</v>
      </c>
      <c r="V31" s="1">
        <f t="shared" si="11"/>
        <v>-65</v>
      </c>
      <c r="W31" s="1">
        <f t="shared" si="3"/>
        <v>83</v>
      </c>
      <c r="X31" s="1">
        <f t="shared" si="4"/>
        <v>0</v>
      </c>
      <c r="Y31" s="1">
        <f t="shared" si="5"/>
        <v>1</v>
      </c>
      <c r="Z31" s="1">
        <f t="shared" si="12"/>
        <v>19</v>
      </c>
      <c r="AA31" s="3">
        <f t="shared" si="1"/>
        <v>0.27500000000000002</v>
      </c>
      <c r="AB31" s="13">
        <f t="shared" si="2"/>
        <v>1.3993948562783661E-2</v>
      </c>
      <c r="AC31" s="13">
        <f t="shared" si="6"/>
        <v>0.13220000000000001</v>
      </c>
      <c r="AD31" s="13">
        <f t="shared" si="7"/>
        <v>6.4699999999999994E-2</v>
      </c>
      <c r="AE31" s="13">
        <f t="shared" si="8"/>
        <v>6.565E-2</v>
      </c>
      <c r="AF31" s="13">
        <f t="shared" si="9"/>
        <v>1.8500000000000001E-3</v>
      </c>
      <c r="AG31" s="13">
        <f t="shared" si="10"/>
        <v>9.5E-4</v>
      </c>
    </row>
    <row r="32" spans="2:33" x14ac:dyDescent="0.3">
      <c r="B32" s="1">
        <f t="shared" si="0"/>
        <v>2665</v>
      </c>
      <c r="C32" s="10">
        <v>25</v>
      </c>
      <c r="D32" s="1">
        <v>17335</v>
      </c>
      <c r="E32" s="1">
        <v>1230</v>
      </c>
      <c r="F32" s="1">
        <v>0</v>
      </c>
      <c r="G32" s="1">
        <v>1396</v>
      </c>
      <c r="H32" s="1">
        <v>0</v>
      </c>
      <c r="I32" s="1">
        <v>39</v>
      </c>
      <c r="J32" s="3">
        <v>29.22</v>
      </c>
      <c r="K32" s="3">
        <v>1.1000000000000001</v>
      </c>
      <c r="L32" s="6">
        <v>24</v>
      </c>
      <c r="M32" s="3">
        <v>1.3</v>
      </c>
      <c r="N32" s="1">
        <v>324</v>
      </c>
      <c r="O32" s="1">
        <v>659</v>
      </c>
      <c r="P32" s="1">
        <v>583</v>
      </c>
      <c r="Q32" s="1">
        <v>71</v>
      </c>
      <c r="R32" s="1">
        <v>5</v>
      </c>
      <c r="S32" s="1">
        <v>1111</v>
      </c>
      <c r="T32" s="1">
        <v>111</v>
      </c>
      <c r="U32" s="1">
        <v>0</v>
      </c>
      <c r="V32" s="1">
        <f t="shared" si="11"/>
        <v>-64</v>
      </c>
      <c r="W32" s="1">
        <f t="shared" si="3"/>
        <v>83</v>
      </c>
      <c r="X32" s="1">
        <f t="shared" si="4"/>
        <v>0</v>
      </c>
      <c r="Y32" s="1">
        <f t="shared" si="5"/>
        <v>2</v>
      </c>
      <c r="Z32" s="1">
        <f t="shared" si="12"/>
        <v>21</v>
      </c>
      <c r="AA32" s="3">
        <f t="shared" si="1"/>
        <v>0.27500000000000002</v>
      </c>
      <c r="AB32" s="13">
        <f t="shared" si="2"/>
        <v>1.4634146341463415E-2</v>
      </c>
      <c r="AC32" s="13">
        <f t="shared" si="6"/>
        <v>0.13325000000000001</v>
      </c>
      <c r="AD32" s="13">
        <f t="shared" si="7"/>
        <v>6.1499999999999999E-2</v>
      </c>
      <c r="AE32" s="13">
        <f t="shared" si="8"/>
        <v>6.9800000000000001E-2</v>
      </c>
      <c r="AF32" s="13">
        <f t="shared" si="9"/>
        <v>1.9499999999999999E-3</v>
      </c>
      <c r="AG32" s="13">
        <f t="shared" si="10"/>
        <v>1.0499999999999999E-3</v>
      </c>
    </row>
    <row r="33" spans="2:33" x14ac:dyDescent="0.3">
      <c r="B33" s="1">
        <f t="shared" si="0"/>
        <v>2698</v>
      </c>
      <c r="C33" s="10">
        <v>26</v>
      </c>
      <c r="D33" s="1">
        <v>17302</v>
      </c>
      <c r="E33" s="1">
        <v>1167</v>
      </c>
      <c r="F33" s="1">
        <v>0</v>
      </c>
      <c r="G33" s="1">
        <v>1491</v>
      </c>
      <c r="H33" s="1">
        <v>0</v>
      </c>
      <c r="I33" s="1">
        <v>40</v>
      </c>
      <c r="J33" s="3">
        <v>29.22</v>
      </c>
      <c r="K33" s="3">
        <v>1.1000000000000001</v>
      </c>
      <c r="L33" s="6">
        <v>24.2</v>
      </c>
      <c r="M33" s="3">
        <v>1.28</v>
      </c>
      <c r="N33" s="1">
        <v>329</v>
      </c>
      <c r="O33" s="1">
        <v>687</v>
      </c>
      <c r="P33" s="1">
        <v>595</v>
      </c>
      <c r="Q33" s="1">
        <v>87</v>
      </c>
      <c r="R33" s="1">
        <v>5</v>
      </c>
      <c r="S33" s="1">
        <v>1039</v>
      </c>
      <c r="T33" s="1">
        <v>104</v>
      </c>
      <c r="U33" s="1">
        <v>0</v>
      </c>
      <c r="V33" s="1">
        <f t="shared" si="11"/>
        <v>-63</v>
      </c>
      <c r="W33" s="1">
        <f t="shared" si="3"/>
        <v>95</v>
      </c>
      <c r="X33" s="1">
        <f t="shared" si="4"/>
        <v>0</v>
      </c>
      <c r="Y33" s="1">
        <f t="shared" si="5"/>
        <v>1</v>
      </c>
      <c r="Z33" s="1">
        <f t="shared" si="12"/>
        <v>33</v>
      </c>
      <c r="AA33" s="3">
        <f t="shared" si="1"/>
        <v>0.27500000000000002</v>
      </c>
      <c r="AB33" s="13">
        <f t="shared" si="2"/>
        <v>1.4825796886582653E-2</v>
      </c>
      <c r="AC33" s="13">
        <f t="shared" si="6"/>
        <v>0.13489999999999999</v>
      </c>
      <c r="AD33" s="13">
        <f t="shared" si="7"/>
        <v>5.8349999999999999E-2</v>
      </c>
      <c r="AE33" s="13">
        <f t="shared" si="8"/>
        <v>7.4550000000000005E-2</v>
      </c>
      <c r="AF33" s="13">
        <f t="shared" si="9"/>
        <v>2E-3</v>
      </c>
      <c r="AG33" s="13">
        <f t="shared" si="10"/>
        <v>1.65E-3</v>
      </c>
    </row>
    <row r="34" spans="2:33" x14ac:dyDescent="0.3">
      <c r="B34" s="1">
        <f t="shared" si="0"/>
        <v>2718</v>
      </c>
      <c r="C34" s="10">
        <v>27</v>
      </c>
      <c r="D34" s="1">
        <v>17282</v>
      </c>
      <c r="E34" s="1">
        <v>1082</v>
      </c>
      <c r="F34" s="1">
        <v>0</v>
      </c>
      <c r="G34" s="1">
        <v>1595</v>
      </c>
      <c r="H34" s="1">
        <v>0</v>
      </c>
      <c r="I34" s="1">
        <v>41</v>
      </c>
      <c r="J34" s="3">
        <v>29.22</v>
      </c>
      <c r="K34" s="3">
        <v>1.1000000000000001</v>
      </c>
      <c r="L34" s="6">
        <v>24.5</v>
      </c>
      <c r="M34" s="3">
        <v>1.24</v>
      </c>
      <c r="N34" s="1">
        <v>337</v>
      </c>
      <c r="O34" s="1">
        <v>699</v>
      </c>
      <c r="P34" s="1">
        <v>593</v>
      </c>
      <c r="Q34" s="1">
        <v>101</v>
      </c>
      <c r="R34" s="1">
        <v>5</v>
      </c>
      <c r="S34" s="1">
        <v>954</v>
      </c>
      <c r="T34" s="1">
        <v>98</v>
      </c>
      <c r="U34" s="1">
        <v>0</v>
      </c>
      <c r="V34" s="1">
        <f t="shared" si="11"/>
        <v>-85</v>
      </c>
      <c r="W34" s="1">
        <f t="shared" si="3"/>
        <v>104</v>
      </c>
      <c r="X34" s="1">
        <f t="shared" si="4"/>
        <v>0</v>
      </c>
      <c r="Y34" s="1">
        <f t="shared" si="5"/>
        <v>1</v>
      </c>
      <c r="Z34" s="1">
        <f t="shared" si="12"/>
        <v>20</v>
      </c>
      <c r="AA34" s="3">
        <f t="shared" si="1"/>
        <v>0.27500000000000002</v>
      </c>
      <c r="AB34" s="13">
        <f t="shared" si="2"/>
        <v>1.5084621044885945E-2</v>
      </c>
      <c r="AC34" s="13">
        <f t="shared" si="6"/>
        <v>0.13589999999999999</v>
      </c>
      <c r="AD34" s="13">
        <f t="shared" si="7"/>
        <v>5.4100000000000002E-2</v>
      </c>
      <c r="AE34" s="13">
        <f t="shared" si="8"/>
        <v>7.9750000000000001E-2</v>
      </c>
      <c r="AF34" s="13">
        <f t="shared" si="9"/>
        <v>2.0500000000000002E-3</v>
      </c>
      <c r="AG34" s="13">
        <f t="shared" si="10"/>
        <v>1E-3</v>
      </c>
    </row>
    <row r="35" spans="2:33" x14ac:dyDescent="0.3">
      <c r="B35" s="1">
        <f t="shared" si="0"/>
        <v>2734</v>
      </c>
      <c r="C35" s="10">
        <v>28</v>
      </c>
      <c r="D35" s="1">
        <v>17266</v>
      </c>
      <c r="E35" s="1">
        <v>1011</v>
      </c>
      <c r="F35" s="1">
        <v>0</v>
      </c>
      <c r="G35" s="1">
        <v>1679</v>
      </c>
      <c r="H35" s="1">
        <v>0</v>
      </c>
      <c r="I35" s="1">
        <v>44</v>
      </c>
      <c r="J35" s="3">
        <v>29.22</v>
      </c>
      <c r="K35" s="3">
        <v>1.1000000000000001</v>
      </c>
      <c r="L35" s="6">
        <v>24.7</v>
      </c>
      <c r="M35" s="3">
        <v>1.2</v>
      </c>
      <c r="N35" s="1">
        <v>346</v>
      </c>
      <c r="O35" s="1">
        <v>706</v>
      </c>
      <c r="P35" s="1">
        <v>586</v>
      </c>
      <c r="Q35" s="1">
        <v>114</v>
      </c>
      <c r="R35" s="1">
        <v>6</v>
      </c>
      <c r="S35" s="1">
        <v>880</v>
      </c>
      <c r="T35" s="1">
        <v>89</v>
      </c>
      <c r="U35" s="1">
        <v>0</v>
      </c>
      <c r="V35" s="1">
        <f t="shared" si="11"/>
        <v>-71</v>
      </c>
      <c r="W35" s="1">
        <f t="shared" si="3"/>
        <v>84</v>
      </c>
      <c r="X35" s="1">
        <f t="shared" si="4"/>
        <v>0</v>
      </c>
      <c r="Y35" s="1">
        <f t="shared" si="5"/>
        <v>3</v>
      </c>
      <c r="Z35" s="1">
        <f t="shared" si="12"/>
        <v>16</v>
      </c>
      <c r="AA35" s="3">
        <f t="shared" si="1"/>
        <v>0.27500000000000002</v>
      </c>
      <c r="AB35" s="13">
        <f t="shared" si="2"/>
        <v>1.6093635698610095E-2</v>
      </c>
      <c r="AC35" s="13">
        <f t="shared" si="6"/>
        <v>0.13669999999999999</v>
      </c>
      <c r="AD35" s="13">
        <f t="shared" si="7"/>
        <v>5.0549999999999998E-2</v>
      </c>
      <c r="AE35" s="13">
        <f t="shared" si="8"/>
        <v>8.3949999999999997E-2</v>
      </c>
      <c r="AF35" s="13">
        <f t="shared" si="9"/>
        <v>2.2000000000000001E-3</v>
      </c>
      <c r="AG35" s="13">
        <f t="shared" si="10"/>
        <v>8.0000000000000004E-4</v>
      </c>
    </row>
    <row r="36" spans="2:33" x14ac:dyDescent="0.3">
      <c r="B36" s="1">
        <f t="shared" si="0"/>
        <v>2740</v>
      </c>
      <c r="C36" s="10">
        <v>29</v>
      </c>
      <c r="D36" s="1">
        <v>17260</v>
      </c>
      <c r="E36" s="1">
        <v>930</v>
      </c>
      <c r="F36" s="1">
        <v>0</v>
      </c>
      <c r="G36" s="1">
        <v>1766</v>
      </c>
      <c r="H36" s="1">
        <v>0</v>
      </c>
      <c r="I36" s="1">
        <v>44</v>
      </c>
      <c r="J36" s="3">
        <v>29.21</v>
      </c>
      <c r="K36" s="3">
        <v>1.1000000000000001</v>
      </c>
      <c r="L36" s="6">
        <v>24.9</v>
      </c>
      <c r="M36" s="3">
        <v>1.17</v>
      </c>
      <c r="N36" s="1">
        <v>352</v>
      </c>
      <c r="O36" s="1">
        <v>706</v>
      </c>
      <c r="P36" s="1">
        <v>570</v>
      </c>
      <c r="Q36" s="1">
        <v>130</v>
      </c>
      <c r="R36" s="1">
        <v>6</v>
      </c>
      <c r="S36" s="1">
        <v>815</v>
      </c>
      <c r="T36" s="1">
        <v>82</v>
      </c>
      <c r="U36" s="1">
        <v>0</v>
      </c>
      <c r="V36" s="1">
        <f t="shared" si="11"/>
        <v>-81</v>
      </c>
      <c r="W36" s="1">
        <f t="shared" si="3"/>
        <v>87</v>
      </c>
      <c r="X36" s="1">
        <f t="shared" si="4"/>
        <v>0</v>
      </c>
      <c r="Y36" s="1">
        <f t="shared" si="5"/>
        <v>0</v>
      </c>
      <c r="Z36" s="1">
        <f t="shared" si="12"/>
        <v>6</v>
      </c>
      <c r="AA36" s="3">
        <f t="shared" si="1"/>
        <v>0.27500000000000002</v>
      </c>
      <c r="AB36" s="13">
        <f t="shared" si="2"/>
        <v>1.6058394160583942E-2</v>
      </c>
      <c r="AC36" s="13">
        <f t="shared" si="6"/>
        <v>0.13700000000000001</v>
      </c>
      <c r="AD36" s="13">
        <f t="shared" si="7"/>
        <v>4.65E-2</v>
      </c>
      <c r="AE36" s="13">
        <f t="shared" si="8"/>
        <v>8.8300000000000003E-2</v>
      </c>
      <c r="AF36" s="13">
        <f t="shared" si="9"/>
        <v>2.2000000000000001E-3</v>
      </c>
      <c r="AG36" s="13">
        <f t="shared" si="10"/>
        <v>2.9999999999999997E-4</v>
      </c>
    </row>
    <row r="37" spans="2:33" x14ac:dyDescent="0.3">
      <c r="B37" s="1">
        <f t="shared" si="0"/>
        <v>2746</v>
      </c>
      <c r="C37" s="10">
        <v>30</v>
      </c>
      <c r="D37" s="1">
        <v>17254</v>
      </c>
      <c r="E37" s="1">
        <v>857</v>
      </c>
      <c r="F37" s="1">
        <v>0</v>
      </c>
      <c r="G37" s="1">
        <v>1841</v>
      </c>
      <c r="H37" s="1">
        <v>0</v>
      </c>
      <c r="I37" s="1">
        <v>48</v>
      </c>
      <c r="J37" s="3">
        <v>29.21</v>
      </c>
      <c r="K37" s="3">
        <v>1.1000000000000001</v>
      </c>
      <c r="L37" s="6">
        <v>25</v>
      </c>
      <c r="M37" s="3">
        <v>1.1499999999999999</v>
      </c>
      <c r="N37" s="1">
        <v>358</v>
      </c>
      <c r="O37" s="1">
        <v>706</v>
      </c>
      <c r="P37" s="1">
        <v>546</v>
      </c>
      <c r="Q37" s="1">
        <v>153</v>
      </c>
      <c r="R37" s="1">
        <v>7</v>
      </c>
      <c r="S37" s="1">
        <v>755</v>
      </c>
      <c r="T37" s="1">
        <v>75</v>
      </c>
      <c r="U37" s="1">
        <v>0</v>
      </c>
      <c r="V37" s="1">
        <f t="shared" si="11"/>
        <v>-73</v>
      </c>
      <c r="W37" s="1">
        <f t="shared" si="3"/>
        <v>75</v>
      </c>
      <c r="X37" s="1">
        <f t="shared" si="4"/>
        <v>0</v>
      </c>
      <c r="Y37" s="1">
        <f t="shared" si="5"/>
        <v>4</v>
      </c>
      <c r="Z37" s="1">
        <f t="shared" si="12"/>
        <v>6</v>
      </c>
      <c r="AA37" s="3">
        <f t="shared" si="1"/>
        <v>0.27500000000000002</v>
      </c>
      <c r="AB37" s="13">
        <f t="shared" si="2"/>
        <v>1.7479970866715221E-2</v>
      </c>
      <c r="AC37" s="13">
        <f t="shared" si="6"/>
        <v>0.13730000000000001</v>
      </c>
      <c r="AD37" s="13">
        <f t="shared" si="7"/>
        <v>4.2849999999999999E-2</v>
      </c>
      <c r="AE37" s="13">
        <f t="shared" si="8"/>
        <v>9.2050000000000007E-2</v>
      </c>
      <c r="AF37" s="13">
        <f t="shared" si="9"/>
        <v>2.3999999999999998E-3</v>
      </c>
      <c r="AG37" s="13">
        <f t="shared" si="10"/>
        <v>2.9999999999999997E-4</v>
      </c>
    </row>
    <row r="38" spans="2:33" x14ac:dyDescent="0.3">
      <c r="B38" s="1">
        <f t="shared" si="0"/>
        <v>2748</v>
      </c>
      <c r="C38" s="10">
        <v>31</v>
      </c>
      <c r="D38" s="1">
        <v>17252</v>
      </c>
      <c r="E38" s="1">
        <v>805</v>
      </c>
      <c r="F38" s="1">
        <v>0</v>
      </c>
      <c r="G38" s="1">
        <v>1893</v>
      </c>
      <c r="H38" s="1">
        <v>0</v>
      </c>
      <c r="I38" s="1">
        <v>50</v>
      </c>
      <c r="J38" s="3">
        <v>29.21</v>
      </c>
      <c r="K38" s="3">
        <v>1.1000000000000001</v>
      </c>
      <c r="L38" s="6">
        <v>25.1</v>
      </c>
      <c r="M38" s="3">
        <v>1.1200000000000001</v>
      </c>
      <c r="N38" s="1">
        <v>360</v>
      </c>
      <c r="O38" s="1">
        <v>706</v>
      </c>
      <c r="P38" s="1">
        <v>529</v>
      </c>
      <c r="Q38" s="1">
        <v>170</v>
      </c>
      <c r="R38" s="1">
        <v>7</v>
      </c>
      <c r="S38" s="1">
        <v>722</v>
      </c>
      <c r="T38" s="1">
        <v>72</v>
      </c>
      <c r="U38" s="1">
        <v>0</v>
      </c>
      <c r="V38" s="1">
        <f t="shared" si="11"/>
        <v>-52</v>
      </c>
      <c r="W38" s="1">
        <f t="shared" si="3"/>
        <v>52</v>
      </c>
      <c r="X38" s="1">
        <f t="shared" si="4"/>
        <v>0</v>
      </c>
      <c r="Y38" s="1">
        <f t="shared" si="5"/>
        <v>2</v>
      </c>
      <c r="Z38" s="1">
        <f t="shared" si="12"/>
        <v>2</v>
      </c>
      <c r="AA38" s="3">
        <f t="shared" si="1"/>
        <v>0.27500000000000002</v>
      </c>
      <c r="AB38" s="13">
        <f t="shared" si="2"/>
        <v>1.8195050946142648E-2</v>
      </c>
      <c r="AC38" s="13">
        <f t="shared" si="6"/>
        <v>0.13739999999999999</v>
      </c>
      <c r="AD38" s="13">
        <f t="shared" si="7"/>
        <v>4.0250000000000001E-2</v>
      </c>
      <c r="AE38" s="13">
        <f t="shared" si="8"/>
        <v>9.4649999999999998E-2</v>
      </c>
      <c r="AF38" s="13">
        <f t="shared" si="9"/>
        <v>2.5000000000000001E-3</v>
      </c>
      <c r="AG38" s="13">
        <f t="shared" si="10"/>
        <v>1E-4</v>
      </c>
    </row>
    <row r="39" spans="2:33" x14ac:dyDescent="0.3">
      <c r="B39" s="1">
        <f t="shared" si="0"/>
        <v>2752</v>
      </c>
      <c r="C39" s="10">
        <v>32</v>
      </c>
      <c r="D39" s="1">
        <v>17248</v>
      </c>
      <c r="E39" s="1">
        <v>763</v>
      </c>
      <c r="F39" s="1">
        <v>0</v>
      </c>
      <c r="G39" s="1">
        <v>1935</v>
      </c>
      <c r="H39" s="1">
        <v>0</v>
      </c>
      <c r="I39" s="1">
        <v>54</v>
      </c>
      <c r="J39" s="3">
        <v>29.21</v>
      </c>
      <c r="K39" s="3">
        <v>1.1000000000000001</v>
      </c>
      <c r="L39" s="6">
        <v>25.1</v>
      </c>
      <c r="M39" s="3">
        <v>1.1200000000000001</v>
      </c>
      <c r="N39" s="1">
        <v>364</v>
      </c>
      <c r="O39" s="1">
        <v>706</v>
      </c>
      <c r="P39" s="1">
        <v>501</v>
      </c>
      <c r="Q39" s="1">
        <v>197</v>
      </c>
      <c r="R39" s="1">
        <v>8</v>
      </c>
      <c r="S39" s="1">
        <v>709</v>
      </c>
      <c r="T39" s="1">
        <v>69</v>
      </c>
      <c r="U39" s="1">
        <v>0</v>
      </c>
      <c r="V39" s="1">
        <f t="shared" si="11"/>
        <v>-42</v>
      </c>
      <c r="W39" s="1">
        <f t="shared" si="3"/>
        <v>42</v>
      </c>
      <c r="X39" s="1">
        <f t="shared" si="4"/>
        <v>0</v>
      </c>
      <c r="Y39" s="1">
        <f t="shared" si="5"/>
        <v>4</v>
      </c>
      <c r="Z39" s="1">
        <f t="shared" si="12"/>
        <v>4</v>
      </c>
      <c r="AA39" s="3">
        <f t="shared" si="1"/>
        <v>0.27500000000000002</v>
      </c>
      <c r="AB39" s="13">
        <f t="shared" si="2"/>
        <v>1.9622093023255814E-2</v>
      </c>
      <c r="AC39" s="13">
        <f t="shared" si="6"/>
        <v>0.1376</v>
      </c>
      <c r="AD39" s="13">
        <f t="shared" si="7"/>
        <v>3.8150000000000003E-2</v>
      </c>
      <c r="AE39" s="13">
        <f t="shared" si="8"/>
        <v>9.6750000000000003E-2</v>
      </c>
      <c r="AF39" s="13">
        <f t="shared" si="9"/>
        <v>2.7000000000000001E-3</v>
      </c>
      <c r="AG39" s="13">
        <f t="shared" si="10"/>
        <v>2.0000000000000001E-4</v>
      </c>
    </row>
    <row r="40" spans="2:33" x14ac:dyDescent="0.3">
      <c r="B40" s="1">
        <f t="shared" si="0"/>
        <v>2756</v>
      </c>
      <c r="C40" s="10">
        <v>33</v>
      </c>
      <c r="D40" s="1">
        <v>17244</v>
      </c>
      <c r="E40" s="1">
        <v>724</v>
      </c>
      <c r="F40" s="1">
        <v>0</v>
      </c>
      <c r="G40" s="1">
        <v>1977</v>
      </c>
      <c r="H40" s="1">
        <v>0</v>
      </c>
      <c r="I40" s="1">
        <v>55</v>
      </c>
      <c r="J40" s="3">
        <v>29.21</v>
      </c>
      <c r="K40" s="3">
        <v>1.1000000000000001</v>
      </c>
      <c r="L40" s="6">
        <v>25.2</v>
      </c>
      <c r="M40" s="3">
        <v>1.1200000000000001</v>
      </c>
      <c r="N40" s="1">
        <v>368</v>
      </c>
      <c r="O40" s="1">
        <v>706</v>
      </c>
      <c r="P40" s="1">
        <v>469</v>
      </c>
      <c r="Q40" s="1">
        <v>228</v>
      </c>
      <c r="R40" s="1">
        <v>9</v>
      </c>
      <c r="S40" s="1">
        <v>686</v>
      </c>
      <c r="T40" s="1">
        <v>70</v>
      </c>
      <c r="U40" s="1">
        <v>0</v>
      </c>
      <c r="V40" s="1">
        <f t="shared" si="11"/>
        <v>-39</v>
      </c>
      <c r="W40" s="1">
        <f t="shared" si="3"/>
        <v>42</v>
      </c>
      <c r="X40" s="1">
        <f t="shared" si="4"/>
        <v>0</v>
      </c>
      <c r="Y40" s="1">
        <f t="shared" si="5"/>
        <v>1</v>
      </c>
      <c r="Z40" s="1">
        <f t="shared" si="12"/>
        <v>4</v>
      </c>
      <c r="AA40" s="3">
        <f t="shared" si="1"/>
        <v>0.27500000000000002</v>
      </c>
      <c r="AB40" s="13">
        <f t="shared" si="2"/>
        <v>1.995645863570392E-2</v>
      </c>
      <c r="AC40" s="13">
        <f t="shared" si="6"/>
        <v>0.13780000000000001</v>
      </c>
      <c r="AD40" s="13">
        <f t="shared" si="7"/>
        <v>3.6200000000000003E-2</v>
      </c>
      <c r="AE40" s="13">
        <f t="shared" si="8"/>
        <v>9.8849999999999993E-2</v>
      </c>
      <c r="AF40" s="13">
        <f t="shared" si="9"/>
        <v>2.7499999999999998E-3</v>
      </c>
      <c r="AG40" s="13">
        <f t="shared" si="10"/>
        <v>2.0000000000000001E-4</v>
      </c>
    </row>
    <row r="41" spans="2:33" x14ac:dyDescent="0.3">
      <c r="B41" s="1">
        <f t="shared" si="0"/>
        <v>2759</v>
      </c>
      <c r="C41" s="10">
        <v>34</v>
      </c>
      <c r="D41" s="1">
        <v>17241</v>
      </c>
      <c r="E41" s="1">
        <v>688</v>
      </c>
      <c r="F41" s="1">
        <v>0</v>
      </c>
      <c r="G41" s="1">
        <v>2015</v>
      </c>
      <c r="H41" s="1">
        <v>0</v>
      </c>
      <c r="I41" s="1">
        <v>56</v>
      </c>
      <c r="J41" s="3">
        <v>29.21</v>
      </c>
      <c r="K41" s="3">
        <v>1.1100000000000001</v>
      </c>
      <c r="L41" s="6">
        <v>25.2</v>
      </c>
      <c r="M41" s="3">
        <v>1.1200000000000001</v>
      </c>
      <c r="N41" s="1">
        <v>371</v>
      </c>
      <c r="O41" s="1">
        <v>706</v>
      </c>
      <c r="P41" s="1">
        <v>447</v>
      </c>
      <c r="Q41" s="1">
        <v>250</v>
      </c>
      <c r="R41" s="1">
        <v>9</v>
      </c>
      <c r="S41" s="1">
        <v>663</v>
      </c>
      <c r="T41" s="1">
        <v>69</v>
      </c>
      <c r="U41" s="1">
        <v>0</v>
      </c>
      <c r="V41" s="1">
        <f t="shared" si="11"/>
        <v>-36</v>
      </c>
      <c r="W41" s="1">
        <f t="shared" si="3"/>
        <v>38</v>
      </c>
      <c r="X41" s="1">
        <f t="shared" si="4"/>
        <v>0</v>
      </c>
      <c r="Y41" s="1">
        <f t="shared" si="5"/>
        <v>1</v>
      </c>
      <c r="Z41" s="1">
        <f t="shared" si="12"/>
        <v>3</v>
      </c>
      <c r="AA41" s="3">
        <f t="shared" si="1"/>
        <v>0.27750000000000002</v>
      </c>
      <c r="AB41" s="13">
        <f t="shared" si="2"/>
        <v>2.029720913374411E-2</v>
      </c>
      <c r="AC41" s="13">
        <f t="shared" si="6"/>
        <v>0.13794999999999999</v>
      </c>
      <c r="AD41" s="13">
        <f t="shared" si="7"/>
        <v>3.44E-2</v>
      </c>
      <c r="AE41" s="13">
        <f t="shared" si="8"/>
        <v>0.10075000000000001</v>
      </c>
      <c r="AF41" s="13">
        <f t="shared" si="9"/>
        <v>2.8E-3</v>
      </c>
      <c r="AG41" s="13">
        <f t="shared" si="10"/>
        <v>1.4999999999999999E-4</v>
      </c>
    </row>
    <row r="42" spans="2:33" x14ac:dyDescent="0.3">
      <c r="B42" s="1">
        <f t="shared" si="0"/>
        <v>2761</v>
      </c>
      <c r="C42" s="10">
        <v>35</v>
      </c>
      <c r="D42" s="1">
        <v>17239</v>
      </c>
      <c r="E42" s="1">
        <v>646</v>
      </c>
      <c r="F42" s="1">
        <v>0</v>
      </c>
      <c r="G42" s="1">
        <v>2058</v>
      </c>
      <c r="H42" s="1">
        <v>0</v>
      </c>
      <c r="I42" s="1">
        <v>57</v>
      </c>
      <c r="J42" s="3">
        <v>29.21</v>
      </c>
      <c r="K42" s="3">
        <v>1.1000000000000001</v>
      </c>
      <c r="L42" s="6">
        <v>25.2</v>
      </c>
      <c r="M42" s="3">
        <v>1.1200000000000001</v>
      </c>
      <c r="N42" s="1">
        <v>373</v>
      </c>
      <c r="O42" s="1">
        <v>706</v>
      </c>
      <c r="P42" s="1">
        <v>412</v>
      </c>
      <c r="Q42" s="1">
        <v>284</v>
      </c>
      <c r="R42" s="1">
        <v>10</v>
      </c>
      <c r="S42" s="1">
        <v>625</v>
      </c>
      <c r="T42" s="1">
        <v>65</v>
      </c>
      <c r="U42" s="1">
        <v>0</v>
      </c>
      <c r="V42" s="1">
        <f t="shared" si="11"/>
        <v>-42</v>
      </c>
      <c r="W42" s="1">
        <f t="shared" si="3"/>
        <v>43</v>
      </c>
      <c r="X42" s="1">
        <f t="shared" si="4"/>
        <v>0</v>
      </c>
      <c r="Y42" s="1">
        <f t="shared" si="5"/>
        <v>1</v>
      </c>
      <c r="Z42" s="1">
        <f t="shared" si="12"/>
        <v>2</v>
      </c>
      <c r="AA42" s="3">
        <f t="shared" si="1"/>
        <v>0.27500000000000002</v>
      </c>
      <c r="AB42" s="13">
        <f t="shared" si="2"/>
        <v>2.0644693951466859E-2</v>
      </c>
      <c r="AC42" s="13">
        <f t="shared" si="6"/>
        <v>0.13805000000000001</v>
      </c>
      <c r="AD42" s="13">
        <f t="shared" si="7"/>
        <v>3.2300000000000002E-2</v>
      </c>
      <c r="AE42" s="13">
        <f t="shared" si="8"/>
        <v>0.10290000000000001</v>
      </c>
      <c r="AF42" s="13">
        <f t="shared" si="9"/>
        <v>2.8500000000000001E-3</v>
      </c>
      <c r="AG42" s="13">
        <f t="shared" si="10"/>
        <v>1E-4</v>
      </c>
    </row>
    <row r="43" spans="2:33" x14ac:dyDescent="0.3">
      <c r="B43" s="1">
        <f t="shared" si="0"/>
        <v>2764</v>
      </c>
      <c r="C43" s="10">
        <v>36</v>
      </c>
      <c r="D43" s="1">
        <v>17236</v>
      </c>
      <c r="E43" s="1">
        <v>598</v>
      </c>
      <c r="F43" s="1">
        <v>0</v>
      </c>
      <c r="G43" s="1">
        <v>2107</v>
      </c>
      <c r="H43" s="1">
        <v>0</v>
      </c>
      <c r="I43" s="1">
        <v>59</v>
      </c>
      <c r="J43" s="3">
        <v>29.21</v>
      </c>
      <c r="K43" s="3">
        <v>1.1000000000000001</v>
      </c>
      <c r="L43" s="6">
        <v>25.3</v>
      </c>
      <c r="M43" s="3">
        <v>1.1100000000000001</v>
      </c>
      <c r="N43" s="1">
        <v>376</v>
      </c>
      <c r="O43" s="1">
        <v>706</v>
      </c>
      <c r="P43" s="1">
        <v>373</v>
      </c>
      <c r="Q43" s="1">
        <v>322</v>
      </c>
      <c r="R43" s="1">
        <v>11</v>
      </c>
      <c r="S43" s="1">
        <v>580</v>
      </c>
      <c r="T43" s="1">
        <v>63</v>
      </c>
      <c r="U43" s="1">
        <v>0</v>
      </c>
      <c r="V43" s="1">
        <f t="shared" si="11"/>
        <v>-48</v>
      </c>
      <c r="W43" s="1">
        <f t="shared" si="3"/>
        <v>49</v>
      </c>
      <c r="X43" s="1">
        <f t="shared" si="4"/>
        <v>0</v>
      </c>
      <c r="Y43" s="1">
        <f t="shared" si="5"/>
        <v>2</v>
      </c>
      <c r="Z43" s="1">
        <f t="shared" si="12"/>
        <v>3</v>
      </c>
      <c r="AA43" s="3">
        <f t="shared" si="1"/>
        <v>0.27500000000000002</v>
      </c>
      <c r="AB43" s="13">
        <f t="shared" si="2"/>
        <v>2.1345875542691749E-2</v>
      </c>
      <c r="AC43" s="13">
        <f t="shared" si="6"/>
        <v>0.13819999999999999</v>
      </c>
      <c r="AD43" s="13">
        <f t="shared" si="7"/>
        <v>2.9899999999999999E-2</v>
      </c>
      <c r="AE43" s="13">
        <f t="shared" si="8"/>
        <v>0.10535</v>
      </c>
      <c r="AF43" s="13">
        <f t="shared" si="9"/>
        <v>2.9499999999999999E-3</v>
      </c>
      <c r="AG43" s="13">
        <f t="shared" si="10"/>
        <v>1.4999999999999999E-4</v>
      </c>
    </row>
    <row r="44" spans="2:33" x14ac:dyDescent="0.3">
      <c r="B44" s="1">
        <f t="shared" si="0"/>
        <v>2767</v>
      </c>
      <c r="C44" s="10">
        <v>37</v>
      </c>
      <c r="D44" s="1">
        <v>17233</v>
      </c>
      <c r="E44" s="1">
        <v>551</v>
      </c>
      <c r="F44" s="1">
        <v>0</v>
      </c>
      <c r="G44" s="1">
        <v>2155</v>
      </c>
      <c r="H44" s="1">
        <v>0</v>
      </c>
      <c r="I44" s="1">
        <v>61</v>
      </c>
      <c r="J44" s="3">
        <v>29.21</v>
      </c>
      <c r="K44" s="3">
        <v>1.1000000000000001</v>
      </c>
      <c r="L44" s="6">
        <v>25.4</v>
      </c>
      <c r="M44" s="3">
        <v>1.1000000000000001</v>
      </c>
      <c r="N44" s="1">
        <v>379</v>
      </c>
      <c r="O44" s="1">
        <v>706</v>
      </c>
      <c r="P44" s="1">
        <v>329</v>
      </c>
      <c r="Q44" s="1">
        <v>364</v>
      </c>
      <c r="R44" s="1">
        <v>13</v>
      </c>
      <c r="S44" s="1">
        <v>532</v>
      </c>
      <c r="T44" s="1">
        <v>59</v>
      </c>
      <c r="U44" s="1">
        <v>0</v>
      </c>
      <c r="V44" s="1">
        <f t="shared" si="11"/>
        <v>-47</v>
      </c>
      <c r="W44" s="1">
        <f t="shared" si="3"/>
        <v>48</v>
      </c>
      <c r="X44" s="1">
        <f t="shared" si="4"/>
        <v>0</v>
      </c>
      <c r="Y44" s="1">
        <f t="shared" si="5"/>
        <v>2</v>
      </c>
      <c r="Z44" s="1">
        <f t="shared" si="12"/>
        <v>3</v>
      </c>
      <c r="AA44" s="3">
        <f t="shared" si="1"/>
        <v>0.27500000000000002</v>
      </c>
      <c r="AB44" s="13">
        <f t="shared" si="2"/>
        <v>2.2045536682327432E-2</v>
      </c>
      <c r="AC44" s="13">
        <f t="shared" si="6"/>
        <v>0.13835</v>
      </c>
      <c r="AD44" s="13">
        <f t="shared" si="7"/>
        <v>2.7550000000000002E-2</v>
      </c>
      <c r="AE44" s="13">
        <f t="shared" si="8"/>
        <v>0.10775</v>
      </c>
      <c r="AF44" s="13">
        <f t="shared" si="9"/>
        <v>3.0500000000000002E-3</v>
      </c>
      <c r="AG44" s="13">
        <f t="shared" si="10"/>
        <v>1.4999999999999999E-4</v>
      </c>
    </row>
    <row r="45" spans="2:33" x14ac:dyDescent="0.3">
      <c r="B45" s="1">
        <f t="shared" si="0"/>
        <v>2770</v>
      </c>
      <c r="C45" s="10">
        <v>38</v>
      </c>
      <c r="D45" s="1">
        <v>17230</v>
      </c>
      <c r="E45" s="1">
        <v>509</v>
      </c>
      <c r="F45" s="1">
        <v>0</v>
      </c>
      <c r="G45" s="1">
        <v>2199</v>
      </c>
      <c r="H45" s="1">
        <v>0</v>
      </c>
      <c r="I45" s="1">
        <v>62</v>
      </c>
      <c r="J45" s="3">
        <v>29.21</v>
      </c>
      <c r="K45" s="3">
        <v>1.1100000000000001</v>
      </c>
      <c r="L45" s="6">
        <v>25.4</v>
      </c>
      <c r="M45" s="3">
        <v>1.0900000000000001</v>
      </c>
      <c r="N45" s="1">
        <v>382</v>
      </c>
      <c r="O45" s="1">
        <v>706</v>
      </c>
      <c r="P45" s="1">
        <v>299</v>
      </c>
      <c r="Q45" s="1">
        <v>394</v>
      </c>
      <c r="R45" s="1">
        <v>13</v>
      </c>
      <c r="S45" s="1">
        <v>491</v>
      </c>
      <c r="T45" s="1">
        <v>52</v>
      </c>
      <c r="U45" s="1">
        <v>0</v>
      </c>
      <c r="V45" s="1">
        <f t="shared" si="11"/>
        <v>-42</v>
      </c>
      <c r="W45" s="1">
        <f t="shared" si="3"/>
        <v>44</v>
      </c>
      <c r="X45" s="1">
        <f t="shared" si="4"/>
        <v>0</v>
      </c>
      <c r="Y45" s="1">
        <f t="shared" si="5"/>
        <v>1</v>
      </c>
      <c r="Z45" s="1">
        <f t="shared" si="12"/>
        <v>3</v>
      </c>
      <c r="AA45" s="3">
        <f t="shared" si="1"/>
        <v>0.27750000000000002</v>
      </c>
      <c r="AB45" s="13">
        <f t="shared" si="2"/>
        <v>2.2382671480144403E-2</v>
      </c>
      <c r="AC45" s="13">
        <f t="shared" si="6"/>
        <v>0.13850000000000001</v>
      </c>
      <c r="AD45" s="13">
        <f t="shared" si="7"/>
        <v>2.545E-2</v>
      </c>
      <c r="AE45" s="13">
        <f t="shared" si="8"/>
        <v>0.10995000000000001</v>
      </c>
      <c r="AF45" s="13">
        <f t="shared" si="9"/>
        <v>3.0999999999999999E-3</v>
      </c>
      <c r="AG45" s="13">
        <f t="shared" si="10"/>
        <v>1.4999999999999999E-4</v>
      </c>
    </row>
    <row r="46" spans="2:33" x14ac:dyDescent="0.3">
      <c r="B46" s="1">
        <f t="shared" si="0"/>
        <v>2773</v>
      </c>
      <c r="C46" s="10">
        <v>39</v>
      </c>
      <c r="D46" s="1">
        <v>17227</v>
      </c>
      <c r="E46" s="1">
        <v>461</v>
      </c>
      <c r="F46" s="1">
        <v>0</v>
      </c>
      <c r="G46" s="1">
        <v>2248</v>
      </c>
      <c r="H46" s="1">
        <v>0</v>
      </c>
      <c r="I46" s="1">
        <v>64</v>
      </c>
      <c r="J46" s="3">
        <v>29.21</v>
      </c>
      <c r="K46" s="3">
        <v>1.1100000000000001</v>
      </c>
      <c r="L46" s="6">
        <v>25.5</v>
      </c>
      <c r="M46" s="3">
        <v>1.08</v>
      </c>
      <c r="N46" s="1">
        <v>385</v>
      </c>
      <c r="O46" s="1">
        <v>706</v>
      </c>
      <c r="P46" s="1">
        <v>262</v>
      </c>
      <c r="Q46" s="1">
        <v>431</v>
      </c>
      <c r="R46" s="1">
        <v>13</v>
      </c>
      <c r="S46" s="1">
        <v>444</v>
      </c>
      <c r="T46" s="1">
        <v>51</v>
      </c>
      <c r="U46" s="1">
        <v>0</v>
      </c>
      <c r="V46" s="1">
        <f t="shared" si="11"/>
        <v>-48</v>
      </c>
      <c r="W46" s="1">
        <f t="shared" si="3"/>
        <v>49</v>
      </c>
      <c r="X46" s="1">
        <f t="shared" si="4"/>
        <v>0</v>
      </c>
      <c r="Y46" s="1">
        <f t="shared" si="5"/>
        <v>2</v>
      </c>
      <c r="Z46" s="1">
        <f t="shared" si="12"/>
        <v>3</v>
      </c>
      <c r="AA46" s="3">
        <f t="shared" si="1"/>
        <v>0.27750000000000002</v>
      </c>
      <c r="AB46" s="13">
        <f t="shared" si="2"/>
        <v>2.3079697078975839E-2</v>
      </c>
      <c r="AC46" s="13">
        <f t="shared" si="6"/>
        <v>0.13865</v>
      </c>
      <c r="AD46" s="13">
        <f t="shared" si="7"/>
        <v>2.3050000000000001E-2</v>
      </c>
      <c r="AE46" s="13">
        <f t="shared" si="8"/>
        <v>0.1124</v>
      </c>
      <c r="AF46" s="13">
        <f t="shared" si="9"/>
        <v>3.2000000000000002E-3</v>
      </c>
      <c r="AG46" s="13">
        <f t="shared" si="10"/>
        <v>1.4999999999999999E-4</v>
      </c>
    </row>
    <row r="47" spans="2:33" x14ac:dyDescent="0.3">
      <c r="B47" s="1">
        <f t="shared" si="0"/>
        <v>2778</v>
      </c>
      <c r="C47" s="10">
        <v>40</v>
      </c>
      <c r="D47" s="1">
        <v>17222</v>
      </c>
      <c r="E47" s="1">
        <v>425</v>
      </c>
      <c r="F47" s="1">
        <v>0</v>
      </c>
      <c r="G47" s="1">
        <v>2288</v>
      </c>
      <c r="H47" s="1">
        <v>0</v>
      </c>
      <c r="I47" s="1">
        <v>65</v>
      </c>
      <c r="J47" s="3">
        <v>29.22</v>
      </c>
      <c r="K47" s="3">
        <v>1.1100000000000001</v>
      </c>
      <c r="L47" s="6">
        <v>25.5</v>
      </c>
      <c r="M47" s="3">
        <v>1.08</v>
      </c>
      <c r="N47" s="1">
        <v>390</v>
      </c>
      <c r="O47" s="1">
        <v>706</v>
      </c>
      <c r="P47" s="1">
        <v>235</v>
      </c>
      <c r="Q47" s="1">
        <v>458</v>
      </c>
      <c r="R47" s="1">
        <v>13</v>
      </c>
      <c r="S47" s="1">
        <v>406</v>
      </c>
      <c r="T47" s="1">
        <v>46</v>
      </c>
      <c r="U47" s="1">
        <v>0</v>
      </c>
      <c r="V47" s="1">
        <f t="shared" si="11"/>
        <v>-36</v>
      </c>
      <c r="W47" s="1">
        <f t="shared" si="3"/>
        <v>40</v>
      </c>
      <c r="X47" s="1">
        <f t="shared" si="4"/>
        <v>0</v>
      </c>
      <c r="Y47" s="1">
        <f t="shared" si="5"/>
        <v>1</v>
      </c>
      <c r="Z47" s="1">
        <f t="shared" si="12"/>
        <v>5</v>
      </c>
      <c r="AA47" s="3">
        <f t="shared" si="1"/>
        <v>0.27750000000000002</v>
      </c>
      <c r="AB47" s="13">
        <f t="shared" si="2"/>
        <v>2.339812814974802E-2</v>
      </c>
      <c r="AC47" s="13">
        <f t="shared" si="6"/>
        <v>0.1389</v>
      </c>
      <c r="AD47" s="13">
        <f t="shared" si="7"/>
        <v>2.1250000000000002E-2</v>
      </c>
      <c r="AE47" s="13">
        <f t="shared" si="8"/>
        <v>0.1144</v>
      </c>
      <c r="AF47" s="13">
        <f t="shared" si="9"/>
        <v>3.2499999999999999E-3</v>
      </c>
      <c r="AG47" s="13">
        <f t="shared" si="10"/>
        <v>2.5000000000000001E-4</v>
      </c>
    </row>
    <row r="48" spans="2:33" x14ac:dyDescent="0.3">
      <c r="B48" s="1">
        <f t="shared" si="0"/>
        <v>2781</v>
      </c>
      <c r="C48" s="10">
        <v>41</v>
      </c>
      <c r="D48" s="1">
        <v>17219</v>
      </c>
      <c r="E48" s="1">
        <v>400</v>
      </c>
      <c r="F48" s="1">
        <v>0</v>
      </c>
      <c r="G48" s="1">
        <v>2315</v>
      </c>
      <c r="H48" s="1">
        <v>0</v>
      </c>
      <c r="I48" s="1">
        <v>66</v>
      </c>
      <c r="J48" s="3">
        <v>29.22</v>
      </c>
      <c r="K48" s="3">
        <v>1.1100000000000001</v>
      </c>
      <c r="L48" s="6">
        <v>25.5</v>
      </c>
      <c r="M48" s="3">
        <v>1.0900000000000001</v>
      </c>
      <c r="N48" s="1">
        <v>393</v>
      </c>
      <c r="O48" s="1">
        <v>706</v>
      </c>
      <c r="P48" s="1">
        <v>213</v>
      </c>
      <c r="Q48" s="1">
        <v>480</v>
      </c>
      <c r="R48" s="1">
        <v>13</v>
      </c>
      <c r="S48" s="1">
        <v>380</v>
      </c>
      <c r="T48" s="1">
        <v>43</v>
      </c>
      <c r="U48" s="1">
        <v>0</v>
      </c>
      <c r="V48" s="1">
        <f t="shared" si="11"/>
        <v>-25</v>
      </c>
      <c r="W48" s="1">
        <f t="shared" si="3"/>
        <v>27</v>
      </c>
      <c r="X48" s="1">
        <f t="shared" si="4"/>
        <v>0</v>
      </c>
      <c r="Y48" s="1">
        <f t="shared" si="5"/>
        <v>1</v>
      </c>
      <c r="Z48" s="1">
        <f t="shared" si="12"/>
        <v>3</v>
      </c>
      <c r="AA48" s="3">
        <f t="shared" si="1"/>
        <v>0.27750000000000002</v>
      </c>
      <c r="AB48" s="13">
        <f t="shared" si="2"/>
        <v>2.3732470334412083E-2</v>
      </c>
      <c r="AC48" s="13">
        <f t="shared" si="6"/>
        <v>0.13905000000000001</v>
      </c>
      <c r="AD48" s="13">
        <f t="shared" si="7"/>
        <v>0.02</v>
      </c>
      <c r="AE48" s="13">
        <f t="shared" si="8"/>
        <v>0.11575000000000001</v>
      </c>
      <c r="AF48" s="13">
        <f t="shared" si="9"/>
        <v>3.3E-3</v>
      </c>
      <c r="AG48" s="13">
        <f t="shared" si="10"/>
        <v>1.4999999999999999E-4</v>
      </c>
    </row>
    <row r="49" spans="2:33" x14ac:dyDescent="0.3">
      <c r="B49" s="1">
        <f t="shared" si="0"/>
        <v>2784</v>
      </c>
      <c r="C49" s="10">
        <v>42</v>
      </c>
      <c r="D49" s="1">
        <v>17216</v>
      </c>
      <c r="E49" s="1">
        <v>378</v>
      </c>
      <c r="F49" s="1">
        <v>0</v>
      </c>
      <c r="G49" s="1">
        <v>2340</v>
      </c>
      <c r="H49" s="1">
        <v>0</v>
      </c>
      <c r="I49" s="1">
        <v>66</v>
      </c>
      <c r="J49" s="3">
        <v>29.22</v>
      </c>
      <c r="K49" s="3">
        <v>1.1100000000000001</v>
      </c>
      <c r="L49" s="6">
        <v>25.5</v>
      </c>
      <c r="M49" s="3">
        <v>1.08</v>
      </c>
      <c r="N49" s="1">
        <v>396</v>
      </c>
      <c r="O49" s="1">
        <v>706</v>
      </c>
      <c r="P49" s="1">
        <v>199</v>
      </c>
      <c r="Q49" s="1">
        <v>494</v>
      </c>
      <c r="R49" s="1">
        <v>13</v>
      </c>
      <c r="S49" s="1">
        <v>358</v>
      </c>
      <c r="T49" s="1">
        <v>41</v>
      </c>
      <c r="U49" s="1">
        <v>0</v>
      </c>
      <c r="V49" s="1">
        <f t="shared" si="11"/>
        <v>-22</v>
      </c>
      <c r="W49" s="1">
        <f t="shared" si="3"/>
        <v>25</v>
      </c>
      <c r="X49" s="1">
        <f t="shared" si="4"/>
        <v>0</v>
      </c>
      <c r="Y49" s="1">
        <f t="shared" si="5"/>
        <v>0</v>
      </c>
      <c r="Z49" s="1">
        <f t="shared" si="12"/>
        <v>3</v>
      </c>
      <c r="AA49" s="3">
        <f t="shared" si="1"/>
        <v>0.27750000000000002</v>
      </c>
      <c r="AB49" s="13">
        <f t="shared" si="2"/>
        <v>2.3706896551724137E-2</v>
      </c>
      <c r="AC49" s="13">
        <f t="shared" si="6"/>
        <v>0.13919999999999999</v>
      </c>
      <c r="AD49" s="13">
        <f t="shared" si="7"/>
        <v>1.89E-2</v>
      </c>
      <c r="AE49" s="13">
        <f t="shared" si="8"/>
        <v>0.11700000000000001</v>
      </c>
      <c r="AF49" s="13">
        <f t="shared" si="9"/>
        <v>3.3E-3</v>
      </c>
      <c r="AG49" s="13">
        <f t="shared" si="10"/>
        <v>1.4999999999999999E-4</v>
      </c>
    </row>
    <row r="50" spans="2:33" x14ac:dyDescent="0.3">
      <c r="B50" s="1">
        <f t="shared" si="0"/>
        <v>2785</v>
      </c>
      <c r="C50" s="10">
        <v>43</v>
      </c>
      <c r="D50" s="1">
        <v>17215</v>
      </c>
      <c r="E50" s="1">
        <v>343</v>
      </c>
      <c r="F50" s="1">
        <v>0</v>
      </c>
      <c r="G50" s="1">
        <v>2375</v>
      </c>
      <c r="H50" s="1">
        <v>0</v>
      </c>
      <c r="I50" s="1">
        <v>67</v>
      </c>
      <c r="J50" s="3">
        <v>29.22</v>
      </c>
      <c r="K50" s="3">
        <v>1.1100000000000001</v>
      </c>
      <c r="L50" s="6">
        <v>25.6</v>
      </c>
      <c r="M50" s="3">
        <v>1.08</v>
      </c>
      <c r="N50" s="1">
        <v>397</v>
      </c>
      <c r="O50" s="1">
        <v>706</v>
      </c>
      <c r="P50" s="1">
        <v>182</v>
      </c>
      <c r="Q50" s="1">
        <v>511</v>
      </c>
      <c r="R50" s="1">
        <v>13</v>
      </c>
      <c r="S50" s="1">
        <v>325</v>
      </c>
      <c r="T50" s="1">
        <v>33</v>
      </c>
      <c r="U50" s="1">
        <v>0</v>
      </c>
      <c r="V50" s="1">
        <f t="shared" si="11"/>
        <v>-35</v>
      </c>
      <c r="W50" s="1">
        <f t="shared" si="3"/>
        <v>35</v>
      </c>
      <c r="X50" s="1">
        <f t="shared" si="4"/>
        <v>0</v>
      </c>
      <c r="Y50" s="1">
        <f t="shared" si="5"/>
        <v>1</v>
      </c>
      <c r="Z50" s="1">
        <f t="shared" si="12"/>
        <v>1</v>
      </c>
      <c r="AA50" s="3">
        <f t="shared" si="1"/>
        <v>0.27750000000000002</v>
      </c>
      <c r="AB50" s="13">
        <f t="shared" si="2"/>
        <v>2.4057450628366249E-2</v>
      </c>
      <c r="AC50" s="13">
        <f t="shared" si="6"/>
        <v>0.13925000000000001</v>
      </c>
      <c r="AD50" s="13">
        <f t="shared" si="7"/>
        <v>1.7149999999999999E-2</v>
      </c>
      <c r="AE50" s="13">
        <f t="shared" si="8"/>
        <v>0.11874999999999999</v>
      </c>
      <c r="AF50" s="13">
        <f t="shared" si="9"/>
        <v>3.3500000000000001E-3</v>
      </c>
      <c r="AG50" s="13">
        <f t="shared" si="10"/>
        <v>5.0000000000000002E-5</v>
      </c>
    </row>
    <row r="51" spans="2:33" x14ac:dyDescent="0.3">
      <c r="B51" s="1">
        <f t="shared" si="0"/>
        <v>2787</v>
      </c>
      <c r="C51" s="10">
        <v>44</v>
      </c>
      <c r="D51" s="1">
        <v>17213</v>
      </c>
      <c r="E51" s="1">
        <v>312</v>
      </c>
      <c r="F51" s="1">
        <v>0</v>
      </c>
      <c r="G51" s="1">
        <v>2407</v>
      </c>
      <c r="H51" s="1">
        <v>0</v>
      </c>
      <c r="I51" s="1">
        <v>68</v>
      </c>
      <c r="J51" s="3">
        <v>29.22</v>
      </c>
      <c r="K51" s="3">
        <v>1.1100000000000001</v>
      </c>
      <c r="L51" s="6">
        <v>25.6</v>
      </c>
      <c r="M51" s="3">
        <v>1.06</v>
      </c>
      <c r="N51" s="1">
        <v>399</v>
      </c>
      <c r="O51" s="1">
        <v>706</v>
      </c>
      <c r="P51" s="1">
        <v>169</v>
      </c>
      <c r="Q51" s="1">
        <v>524</v>
      </c>
      <c r="R51" s="1">
        <v>13</v>
      </c>
      <c r="S51" s="1">
        <v>295</v>
      </c>
      <c r="T51" s="1">
        <v>29</v>
      </c>
      <c r="U51" s="1">
        <v>0</v>
      </c>
      <c r="V51" s="1">
        <f t="shared" si="11"/>
        <v>-31</v>
      </c>
      <c r="W51" s="1">
        <f t="shared" si="3"/>
        <v>32</v>
      </c>
      <c r="X51" s="1">
        <f t="shared" si="4"/>
        <v>0</v>
      </c>
      <c r="Y51" s="1">
        <f t="shared" si="5"/>
        <v>1</v>
      </c>
      <c r="Z51" s="1">
        <f t="shared" si="12"/>
        <v>2</v>
      </c>
      <c r="AA51" s="3">
        <f t="shared" si="1"/>
        <v>0.27750000000000002</v>
      </c>
      <c r="AB51" s="13">
        <f t="shared" si="2"/>
        <v>2.4398995335486187E-2</v>
      </c>
      <c r="AC51" s="13">
        <f t="shared" si="6"/>
        <v>0.13935</v>
      </c>
      <c r="AD51" s="13">
        <f t="shared" si="7"/>
        <v>1.5599999999999999E-2</v>
      </c>
      <c r="AE51" s="13">
        <f t="shared" si="8"/>
        <v>0.12035</v>
      </c>
      <c r="AF51" s="13">
        <f t="shared" si="9"/>
        <v>3.3999999999999998E-3</v>
      </c>
      <c r="AG51" s="13">
        <f t="shared" si="10"/>
        <v>1E-4</v>
      </c>
    </row>
    <row r="52" spans="2:33" x14ac:dyDescent="0.3">
      <c r="B52" s="1">
        <f t="shared" si="0"/>
        <v>2793</v>
      </c>
      <c r="C52" s="10">
        <v>45</v>
      </c>
      <c r="D52" s="1">
        <v>17207</v>
      </c>
      <c r="E52" s="1">
        <v>278</v>
      </c>
      <c r="F52" s="1">
        <v>0</v>
      </c>
      <c r="G52" s="1">
        <v>2447</v>
      </c>
      <c r="H52" s="1">
        <v>0</v>
      </c>
      <c r="I52" s="1">
        <v>68</v>
      </c>
      <c r="J52" s="3">
        <v>29.22</v>
      </c>
      <c r="K52" s="3">
        <v>1.1100000000000001</v>
      </c>
      <c r="L52" s="6">
        <v>25.6</v>
      </c>
      <c r="M52" s="3">
        <v>1.05</v>
      </c>
      <c r="N52" s="1">
        <v>405</v>
      </c>
      <c r="O52" s="1">
        <v>706</v>
      </c>
      <c r="P52" s="1">
        <v>142</v>
      </c>
      <c r="Q52" s="1">
        <v>551</v>
      </c>
      <c r="R52" s="1">
        <v>13</v>
      </c>
      <c r="S52" s="1">
        <v>258</v>
      </c>
      <c r="T52" s="1">
        <v>27</v>
      </c>
      <c r="U52" s="1">
        <v>0</v>
      </c>
      <c r="V52" s="1">
        <f t="shared" si="11"/>
        <v>-34</v>
      </c>
      <c r="W52" s="1">
        <f t="shared" si="3"/>
        <v>40</v>
      </c>
      <c r="X52" s="1">
        <f t="shared" si="4"/>
        <v>0</v>
      </c>
      <c r="Y52" s="1">
        <f t="shared" si="5"/>
        <v>0</v>
      </c>
      <c r="Z52" s="1">
        <f t="shared" si="12"/>
        <v>6</v>
      </c>
      <c r="AA52" s="3">
        <f t="shared" si="1"/>
        <v>0.27750000000000002</v>
      </c>
      <c r="AB52" s="13">
        <f t="shared" si="2"/>
        <v>2.4346580737558181E-2</v>
      </c>
      <c r="AC52" s="13">
        <f t="shared" si="6"/>
        <v>0.13965</v>
      </c>
      <c r="AD52" s="13">
        <f t="shared" si="7"/>
        <v>1.3899999999999999E-2</v>
      </c>
      <c r="AE52" s="13">
        <f t="shared" si="8"/>
        <v>0.12235</v>
      </c>
      <c r="AF52" s="13">
        <f t="shared" si="9"/>
        <v>3.3999999999999998E-3</v>
      </c>
      <c r="AG52" s="13">
        <f t="shared" si="10"/>
        <v>2.9999999999999997E-4</v>
      </c>
    </row>
    <row r="53" spans="2:33" x14ac:dyDescent="0.3">
      <c r="B53" s="1">
        <f t="shared" si="0"/>
        <v>2793</v>
      </c>
      <c r="C53" s="10">
        <v>46</v>
      </c>
      <c r="D53" s="1">
        <v>17207</v>
      </c>
      <c r="E53" s="1">
        <v>257</v>
      </c>
      <c r="F53" s="1">
        <v>0</v>
      </c>
      <c r="G53" s="1">
        <v>2466</v>
      </c>
      <c r="H53" s="1">
        <v>0</v>
      </c>
      <c r="I53" s="1">
        <v>70</v>
      </c>
      <c r="J53" s="3">
        <v>29.22</v>
      </c>
      <c r="K53" s="3">
        <v>1.1100000000000001</v>
      </c>
      <c r="L53" s="6">
        <v>25.7</v>
      </c>
      <c r="M53" s="3">
        <v>1.06</v>
      </c>
      <c r="N53" s="1">
        <v>405</v>
      </c>
      <c r="O53" s="1">
        <v>706</v>
      </c>
      <c r="P53" s="1">
        <v>130</v>
      </c>
      <c r="Q53" s="1">
        <v>563</v>
      </c>
      <c r="R53" s="1">
        <v>13</v>
      </c>
      <c r="S53" s="1">
        <v>242</v>
      </c>
      <c r="T53" s="1">
        <v>25</v>
      </c>
      <c r="U53" s="1">
        <v>0</v>
      </c>
      <c r="V53" s="1">
        <f t="shared" si="11"/>
        <v>-21</v>
      </c>
      <c r="W53" s="1">
        <f t="shared" si="3"/>
        <v>19</v>
      </c>
      <c r="X53" s="1">
        <f t="shared" si="4"/>
        <v>0</v>
      </c>
      <c r="Y53" s="1">
        <f t="shared" si="5"/>
        <v>2</v>
      </c>
      <c r="Z53" s="1">
        <f t="shared" si="12"/>
        <v>0</v>
      </c>
      <c r="AA53" s="3">
        <f t="shared" si="1"/>
        <v>0.27750000000000002</v>
      </c>
      <c r="AB53" s="13">
        <f t="shared" si="2"/>
        <v>2.5062656641604009E-2</v>
      </c>
      <c r="AC53" s="13">
        <f t="shared" si="6"/>
        <v>0.13965</v>
      </c>
      <c r="AD53" s="13">
        <f t="shared" si="7"/>
        <v>1.285E-2</v>
      </c>
      <c r="AE53" s="13">
        <f t="shared" si="8"/>
        <v>0.12330000000000001</v>
      </c>
      <c r="AF53" s="13">
        <f t="shared" si="9"/>
        <v>3.5000000000000001E-3</v>
      </c>
      <c r="AG53" s="13">
        <f t="shared" si="10"/>
        <v>0</v>
      </c>
    </row>
    <row r="54" spans="2:33" x14ac:dyDescent="0.3">
      <c r="B54" s="1">
        <f t="shared" si="0"/>
        <v>2795</v>
      </c>
      <c r="C54" s="10">
        <v>47</v>
      </c>
      <c r="D54" s="1">
        <v>17205</v>
      </c>
      <c r="E54" s="1">
        <v>234</v>
      </c>
      <c r="F54" s="1">
        <v>0</v>
      </c>
      <c r="G54" s="1">
        <v>2491</v>
      </c>
      <c r="H54" s="1">
        <v>0</v>
      </c>
      <c r="I54" s="1">
        <v>70</v>
      </c>
      <c r="J54" s="3">
        <v>29.22</v>
      </c>
      <c r="K54" s="3">
        <v>1.1100000000000001</v>
      </c>
      <c r="L54" s="6">
        <v>25.7</v>
      </c>
      <c r="M54" s="3">
        <v>1.06</v>
      </c>
      <c r="N54" s="1">
        <v>407</v>
      </c>
      <c r="O54" s="1">
        <v>706</v>
      </c>
      <c r="P54" s="1">
        <v>112</v>
      </c>
      <c r="Q54" s="1">
        <v>581</v>
      </c>
      <c r="R54" s="1">
        <v>13</v>
      </c>
      <c r="S54" s="1">
        <v>220</v>
      </c>
      <c r="T54" s="1">
        <v>22</v>
      </c>
      <c r="U54" s="1">
        <v>0</v>
      </c>
      <c r="V54" s="1">
        <f t="shared" si="11"/>
        <v>-23</v>
      </c>
      <c r="W54" s="1">
        <f t="shared" si="3"/>
        <v>25</v>
      </c>
      <c r="X54" s="1">
        <f t="shared" si="4"/>
        <v>0</v>
      </c>
      <c r="Y54" s="1">
        <f t="shared" si="5"/>
        <v>0</v>
      </c>
      <c r="Z54" s="1">
        <f t="shared" si="12"/>
        <v>2</v>
      </c>
      <c r="AA54" s="3">
        <f t="shared" si="1"/>
        <v>0.27750000000000002</v>
      </c>
      <c r="AB54" s="13">
        <f t="shared" si="2"/>
        <v>2.5044722719141325E-2</v>
      </c>
      <c r="AC54" s="13">
        <f t="shared" si="6"/>
        <v>0.13975000000000001</v>
      </c>
      <c r="AD54" s="13">
        <f t="shared" si="7"/>
        <v>1.17E-2</v>
      </c>
      <c r="AE54" s="13">
        <f t="shared" si="8"/>
        <v>0.12454999999999999</v>
      </c>
      <c r="AF54" s="13">
        <f t="shared" si="9"/>
        <v>3.5000000000000001E-3</v>
      </c>
      <c r="AG54" s="13">
        <f t="shared" si="10"/>
        <v>1E-4</v>
      </c>
    </row>
    <row r="55" spans="2:33" x14ac:dyDescent="0.3">
      <c r="B55" s="1">
        <f t="shared" si="0"/>
        <v>2797</v>
      </c>
      <c r="C55" s="10">
        <v>48</v>
      </c>
      <c r="D55" s="1">
        <v>17203</v>
      </c>
      <c r="E55" s="1">
        <v>208</v>
      </c>
      <c r="F55" s="1">
        <v>0</v>
      </c>
      <c r="G55" s="1">
        <v>2518</v>
      </c>
      <c r="H55" s="1">
        <v>0</v>
      </c>
      <c r="I55" s="1">
        <v>71</v>
      </c>
      <c r="J55" s="3">
        <v>29.23</v>
      </c>
      <c r="K55" s="3">
        <v>1.1100000000000001</v>
      </c>
      <c r="L55" s="6">
        <v>25.7</v>
      </c>
      <c r="M55" s="3">
        <v>1.05</v>
      </c>
      <c r="N55" s="1">
        <v>409</v>
      </c>
      <c r="O55" s="1">
        <v>706</v>
      </c>
      <c r="P55" s="1">
        <v>93</v>
      </c>
      <c r="Q55" s="1">
        <v>600</v>
      </c>
      <c r="R55" s="1">
        <v>13</v>
      </c>
      <c r="S55" s="1">
        <v>195</v>
      </c>
      <c r="T55" s="1">
        <v>21</v>
      </c>
      <c r="U55" s="1">
        <v>0</v>
      </c>
      <c r="V55" s="1">
        <f t="shared" si="11"/>
        <v>-26</v>
      </c>
      <c r="W55" s="1">
        <f t="shared" si="3"/>
        <v>27</v>
      </c>
      <c r="X55" s="1">
        <f t="shared" si="4"/>
        <v>0</v>
      </c>
      <c r="Y55" s="1">
        <f t="shared" si="5"/>
        <v>1</v>
      </c>
      <c r="Z55" s="1">
        <f t="shared" si="12"/>
        <v>2</v>
      </c>
      <c r="AA55" s="3">
        <f t="shared" si="1"/>
        <v>0.27750000000000002</v>
      </c>
      <c r="AB55" s="13">
        <f t="shared" si="2"/>
        <v>2.538434036467644E-2</v>
      </c>
      <c r="AC55" s="13">
        <f t="shared" si="6"/>
        <v>0.13985</v>
      </c>
      <c r="AD55" s="13">
        <f t="shared" si="7"/>
        <v>1.04E-2</v>
      </c>
      <c r="AE55" s="13">
        <f t="shared" si="8"/>
        <v>0.12590000000000001</v>
      </c>
      <c r="AF55" s="13">
        <f t="shared" si="9"/>
        <v>3.5500000000000002E-3</v>
      </c>
      <c r="AG55" s="13">
        <f t="shared" si="10"/>
        <v>1E-4</v>
      </c>
    </row>
    <row r="56" spans="2:33" x14ac:dyDescent="0.3">
      <c r="B56" s="1">
        <f t="shared" si="0"/>
        <v>2798</v>
      </c>
      <c r="C56" s="10">
        <v>49</v>
      </c>
      <c r="D56" s="1">
        <v>17202</v>
      </c>
      <c r="E56" s="1">
        <v>191</v>
      </c>
      <c r="F56" s="1">
        <v>0</v>
      </c>
      <c r="G56" s="1">
        <v>2536</v>
      </c>
      <c r="H56" s="1">
        <v>0</v>
      </c>
      <c r="I56" s="1">
        <v>71</v>
      </c>
      <c r="J56" s="3">
        <v>29.23</v>
      </c>
      <c r="K56" s="3">
        <v>1.1100000000000001</v>
      </c>
      <c r="L56" s="6">
        <v>25.7</v>
      </c>
      <c r="M56" s="3">
        <v>1.04</v>
      </c>
      <c r="N56" s="1">
        <v>410</v>
      </c>
      <c r="O56" s="1">
        <v>706</v>
      </c>
      <c r="P56" s="1">
        <v>80</v>
      </c>
      <c r="Q56" s="1">
        <v>613</v>
      </c>
      <c r="R56" s="1">
        <v>13</v>
      </c>
      <c r="S56" s="1">
        <v>178</v>
      </c>
      <c r="T56" s="1">
        <v>20</v>
      </c>
      <c r="U56" s="1">
        <v>0</v>
      </c>
      <c r="V56" s="1">
        <f t="shared" si="11"/>
        <v>-17</v>
      </c>
      <c r="W56" s="1">
        <f t="shared" si="3"/>
        <v>18</v>
      </c>
      <c r="X56" s="1">
        <f t="shared" si="4"/>
        <v>0</v>
      </c>
      <c r="Y56" s="1">
        <f t="shared" si="5"/>
        <v>0</v>
      </c>
      <c r="Z56" s="1">
        <f t="shared" si="12"/>
        <v>1</v>
      </c>
      <c r="AA56" s="3">
        <f t="shared" si="1"/>
        <v>0.27750000000000002</v>
      </c>
      <c r="AB56" s="13">
        <f t="shared" si="2"/>
        <v>2.5375268048606146E-2</v>
      </c>
      <c r="AC56" s="13">
        <f t="shared" si="6"/>
        <v>0.1399</v>
      </c>
      <c r="AD56" s="13">
        <f t="shared" si="7"/>
        <v>9.5499999999999995E-3</v>
      </c>
      <c r="AE56" s="13">
        <f t="shared" si="8"/>
        <v>0.1268</v>
      </c>
      <c r="AF56" s="13">
        <f t="shared" si="9"/>
        <v>3.5500000000000002E-3</v>
      </c>
      <c r="AG56" s="13">
        <f t="shared" si="10"/>
        <v>5.0000000000000002E-5</v>
      </c>
    </row>
    <row r="57" spans="2:33" x14ac:dyDescent="0.3">
      <c r="B57" s="1">
        <f t="shared" si="0"/>
        <v>2798</v>
      </c>
      <c r="C57" s="10">
        <v>50</v>
      </c>
      <c r="D57" s="1">
        <v>17202</v>
      </c>
      <c r="E57" s="1">
        <v>170</v>
      </c>
      <c r="F57" s="1">
        <v>0</v>
      </c>
      <c r="G57" s="1">
        <v>2557</v>
      </c>
      <c r="H57" s="1">
        <v>0</v>
      </c>
      <c r="I57" s="1">
        <v>71</v>
      </c>
      <c r="J57" s="3">
        <v>29.23</v>
      </c>
      <c r="K57" s="3">
        <v>1.1100000000000001</v>
      </c>
      <c r="L57" s="6">
        <v>25.7</v>
      </c>
      <c r="M57" s="3">
        <v>1.04</v>
      </c>
      <c r="N57" s="1">
        <v>410</v>
      </c>
      <c r="O57" s="1">
        <v>706</v>
      </c>
      <c r="P57" s="1">
        <v>65</v>
      </c>
      <c r="Q57" s="1">
        <v>628</v>
      </c>
      <c r="R57" s="1">
        <v>13</v>
      </c>
      <c r="S57" s="1">
        <v>159</v>
      </c>
      <c r="T57" s="1">
        <v>19</v>
      </c>
      <c r="U57" s="1">
        <v>0</v>
      </c>
      <c r="V57" s="1">
        <f t="shared" si="11"/>
        <v>-21</v>
      </c>
      <c r="W57" s="1">
        <f t="shared" si="3"/>
        <v>21</v>
      </c>
      <c r="X57" s="1">
        <f t="shared" si="4"/>
        <v>0</v>
      </c>
      <c r="Y57" s="1">
        <f t="shared" si="5"/>
        <v>0</v>
      </c>
      <c r="Z57" s="1">
        <f t="shared" si="12"/>
        <v>0</v>
      </c>
      <c r="AA57" s="3">
        <f t="shared" si="1"/>
        <v>0.27750000000000002</v>
      </c>
      <c r="AB57" s="13">
        <f t="shared" si="2"/>
        <v>2.5375268048606146E-2</v>
      </c>
      <c r="AC57" s="13">
        <f t="shared" si="6"/>
        <v>0.1399</v>
      </c>
      <c r="AD57" s="13">
        <f t="shared" si="7"/>
        <v>8.5000000000000006E-3</v>
      </c>
      <c r="AE57" s="13">
        <f t="shared" si="8"/>
        <v>0.12784999999999999</v>
      </c>
      <c r="AF57" s="13">
        <f t="shared" si="9"/>
        <v>3.5500000000000002E-3</v>
      </c>
      <c r="AG57" s="13">
        <f t="shared" si="10"/>
        <v>0</v>
      </c>
    </row>
    <row r="58" spans="2:33" x14ac:dyDescent="0.3">
      <c r="B58" s="1">
        <f t="shared" si="0"/>
        <v>2798</v>
      </c>
      <c r="C58" s="10">
        <v>51</v>
      </c>
      <c r="D58" s="1">
        <v>17202</v>
      </c>
      <c r="E58" s="1">
        <v>149</v>
      </c>
      <c r="F58" s="1">
        <v>0</v>
      </c>
      <c r="G58" s="1">
        <v>2578</v>
      </c>
      <c r="H58" s="1">
        <v>0</v>
      </c>
      <c r="I58" s="1">
        <v>71</v>
      </c>
      <c r="J58" s="3">
        <v>29.23</v>
      </c>
      <c r="K58" s="3">
        <v>1.1000000000000001</v>
      </c>
      <c r="L58" s="6">
        <v>25.8</v>
      </c>
      <c r="M58" s="3">
        <v>1.04</v>
      </c>
      <c r="N58" s="1">
        <v>410</v>
      </c>
      <c r="O58" s="1">
        <v>706</v>
      </c>
      <c r="P58" s="1">
        <v>55</v>
      </c>
      <c r="Q58" s="1">
        <v>638</v>
      </c>
      <c r="R58" s="1">
        <v>13</v>
      </c>
      <c r="S58" s="1">
        <v>144</v>
      </c>
      <c r="T58" s="1">
        <v>19</v>
      </c>
      <c r="U58" s="1">
        <v>0</v>
      </c>
      <c r="V58" s="1">
        <f t="shared" si="11"/>
        <v>-21</v>
      </c>
      <c r="W58" s="1">
        <f t="shared" si="3"/>
        <v>21</v>
      </c>
      <c r="X58" s="1">
        <f t="shared" si="4"/>
        <v>0</v>
      </c>
      <c r="Y58" s="1">
        <f t="shared" si="5"/>
        <v>0</v>
      </c>
      <c r="Z58" s="1">
        <f t="shared" si="12"/>
        <v>0</v>
      </c>
      <c r="AA58" s="3">
        <f t="shared" si="1"/>
        <v>0.27500000000000002</v>
      </c>
      <c r="AB58" s="13">
        <f t="shared" si="2"/>
        <v>2.5375268048606146E-2</v>
      </c>
      <c r="AC58" s="13">
        <f t="shared" si="6"/>
        <v>0.1399</v>
      </c>
      <c r="AD58" s="13">
        <f t="shared" si="7"/>
        <v>7.45E-3</v>
      </c>
      <c r="AE58" s="13">
        <f t="shared" si="8"/>
        <v>0.12889999999999999</v>
      </c>
      <c r="AF58" s="13">
        <f t="shared" si="9"/>
        <v>3.5500000000000002E-3</v>
      </c>
      <c r="AG58" s="13">
        <f t="shared" si="10"/>
        <v>0</v>
      </c>
    </row>
    <row r="59" spans="2:33" x14ac:dyDescent="0.3">
      <c r="B59" s="1">
        <f t="shared" si="0"/>
        <v>2798</v>
      </c>
      <c r="C59" s="10">
        <v>52</v>
      </c>
      <c r="D59" s="1">
        <v>17202</v>
      </c>
      <c r="E59" s="1">
        <v>130</v>
      </c>
      <c r="F59" s="1">
        <v>0</v>
      </c>
      <c r="G59" s="1">
        <v>2597</v>
      </c>
      <c r="H59" s="1">
        <v>0</v>
      </c>
      <c r="I59" s="1">
        <v>71</v>
      </c>
      <c r="J59" s="3">
        <v>29.23</v>
      </c>
      <c r="K59" s="3">
        <v>1.1000000000000001</v>
      </c>
      <c r="L59" s="6">
        <v>25.8</v>
      </c>
      <c r="M59" s="3">
        <v>1.03</v>
      </c>
      <c r="N59" s="1">
        <v>410</v>
      </c>
      <c r="O59" s="1">
        <v>706</v>
      </c>
      <c r="P59" s="1">
        <v>50</v>
      </c>
      <c r="Q59" s="1">
        <v>643</v>
      </c>
      <c r="R59" s="1">
        <v>13</v>
      </c>
      <c r="S59" s="1">
        <v>125</v>
      </c>
      <c r="T59" s="1">
        <v>16</v>
      </c>
      <c r="U59" s="1">
        <v>0</v>
      </c>
      <c r="V59" s="1">
        <f t="shared" si="11"/>
        <v>-19</v>
      </c>
      <c r="W59" s="1">
        <f t="shared" si="3"/>
        <v>19</v>
      </c>
      <c r="X59" s="1">
        <f t="shared" si="4"/>
        <v>0</v>
      </c>
      <c r="Y59" s="1">
        <f t="shared" si="5"/>
        <v>0</v>
      </c>
      <c r="Z59" s="1">
        <f t="shared" si="12"/>
        <v>0</v>
      </c>
      <c r="AA59" s="3">
        <f t="shared" si="1"/>
        <v>0.27500000000000002</v>
      </c>
      <c r="AB59" s="13">
        <f t="shared" si="2"/>
        <v>2.5375268048606146E-2</v>
      </c>
      <c r="AC59" s="13">
        <f t="shared" si="6"/>
        <v>0.1399</v>
      </c>
      <c r="AD59" s="13">
        <f t="shared" si="7"/>
        <v>6.4999999999999997E-3</v>
      </c>
      <c r="AE59" s="13">
        <f t="shared" si="8"/>
        <v>0.12984999999999999</v>
      </c>
      <c r="AF59" s="13">
        <f t="shared" si="9"/>
        <v>3.5500000000000002E-3</v>
      </c>
      <c r="AG59" s="13">
        <f t="shared" si="10"/>
        <v>0</v>
      </c>
    </row>
    <row r="60" spans="2:33" x14ac:dyDescent="0.3">
      <c r="B60" s="1">
        <f t="shared" si="0"/>
        <v>2799</v>
      </c>
      <c r="C60" s="10">
        <v>53</v>
      </c>
      <c r="D60" s="1">
        <v>17201</v>
      </c>
      <c r="E60" s="1">
        <v>120</v>
      </c>
      <c r="F60" s="1">
        <v>0</v>
      </c>
      <c r="G60" s="1">
        <v>2608</v>
      </c>
      <c r="H60" s="1">
        <v>0</v>
      </c>
      <c r="I60" s="1">
        <v>71</v>
      </c>
      <c r="J60" s="3">
        <v>29.23</v>
      </c>
      <c r="K60" s="3">
        <v>1.1000000000000001</v>
      </c>
      <c r="L60" s="6">
        <v>25.8</v>
      </c>
      <c r="M60" s="3">
        <v>1.03</v>
      </c>
      <c r="N60" s="1">
        <v>411</v>
      </c>
      <c r="O60" s="1">
        <v>706</v>
      </c>
      <c r="P60" s="1">
        <v>46</v>
      </c>
      <c r="Q60" s="1">
        <v>647</v>
      </c>
      <c r="R60" s="1">
        <v>13</v>
      </c>
      <c r="S60" s="1">
        <v>116</v>
      </c>
      <c r="T60" s="1">
        <v>16</v>
      </c>
      <c r="U60" s="1">
        <v>0</v>
      </c>
      <c r="V60" s="1">
        <f t="shared" si="11"/>
        <v>-10</v>
      </c>
      <c r="W60" s="1">
        <f t="shared" si="3"/>
        <v>11</v>
      </c>
      <c r="X60" s="1">
        <f t="shared" si="4"/>
        <v>0</v>
      </c>
      <c r="Y60" s="1">
        <f t="shared" si="5"/>
        <v>0</v>
      </c>
      <c r="Z60" s="1">
        <f t="shared" si="12"/>
        <v>1</v>
      </c>
      <c r="AA60" s="3">
        <f t="shared" si="1"/>
        <v>0.27500000000000002</v>
      </c>
      <c r="AB60" s="13">
        <f t="shared" si="2"/>
        <v>2.5366202215076811E-2</v>
      </c>
      <c r="AC60" s="13">
        <f t="shared" si="6"/>
        <v>0.13994999999999999</v>
      </c>
      <c r="AD60" s="13">
        <f t="shared" si="7"/>
        <v>6.0000000000000001E-3</v>
      </c>
      <c r="AE60" s="13">
        <f t="shared" si="8"/>
        <v>0.13039999999999999</v>
      </c>
      <c r="AF60" s="13">
        <f t="shared" si="9"/>
        <v>3.5500000000000002E-3</v>
      </c>
      <c r="AG60" s="13">
        <f t="shared" si="10"/>
        <v>5.0000000000000002E-5</v>
      </c>
    </row>
    <row r="61" spans="2:33" x14ac:dyDescent="0.3">
      <c r="B61" s="1">
        <f t="shared" si="0"/>
        <v>2801</v>
      </c>
      <c r="C61" s="10">
        <v>54</v>
      </c>
      <c r="D61" s="1">
        <v>17199</v>
      </c>
      <c r="E61" s="1">
        <v>105</v>
      </c>
      <c r="F61" s="1">
        <v>0</v>
      </c>
      <c r="G61" s="1">
        <v>2625</v>
      </c>
      <c r="H61" s="1">
        <v>0</v>
      </c>
      <c r="I61" s="1">
        <v>71</v>
      </c>
      <c r="J61" s="3">
        <v>29.23</v>
      </c>
      <c r="K61" s="3">
        <v>1.1000000000000001</v>
      </c>
      <c r="L61" s="6">
        <v>25.8</v>
      </c>
      <c r="M61" s="3">
        <v>1.03</v>
      </c>
      <c r="N61" s="1">
        <v>413</v>
      </c>
      <c r="O61" s="1">
        <v>706</v>
      </c>
      <c r="P61" s="1">
        <v>34</v>
      </c>
      <c r="Q61" s="1">
        <v>659</v>
      </c>
      <c r="R61" s="1">
        <v>13</v>
      </c>
      <c r="S61" s="1">
        <v>101</v>
      </c>
      <c r="T61" s="1">
        <v>14</v>
      </c>
      <c r="U61" s="1">
        <v>0</v>
      </c>
      <c r="V61" s="1">
        <f t="shared" si="11"/>
        <v>-15</v>
      </c>
      <c r="W61" s="1">
        <f t="shared" si="3"/>
        <v>17</v>
      </c>
      <c r="X61" s="1">
        <f t="shared" si="4"/>
        <v>0</v>
      </c>
      <c r="Y61" s="1">
        <f t="shared" si="5"/>
        <v>0</v>
      </c>
      <c r="Z61" s="1">
        <f t="shared" si="12"/>
        <v>2</v>
      </c>
      <c r="AA61" s="3">
        <f t="shared" si="1"/>
        <v>0.27500000000000002</v>
      </c>
      <c r="AB61" s="13">
        <f t="shared" si="2"/>
        <v>2.5348089967868619E-2</v>
      </c>
      <c r="AC61" s="13">
        <f t="shared" si="6"/>
        <v>0.14005000000000001</v>
      </c>
      <c r="AD61" s="13">
        <f t="shared" si="7"/>
        <v>5.2500000000000003E-3</v>
      </c>
      <c r="AE61" s="13">
        <f t="shared" si="8"/>
        <v>0.13125000000000001</v>
      </c>
      <c r="AF61" s="13">
        <f t="shared" si="9"/>
        <v>3.5500000000000002E-3</v>
      </c>
      <c r="AG61" s="13">
        <f t="shared" si="10"/>
        <v>1E-4</v>
      </c>
    </row>
    <row r="62" spans="2:33" x14ac:dyDescent="0.3">
      <c r="B62" s="1">
        <f t="shared" si="0"/>
        <v>2801</v>
      </c>
      <c r="C62" s="10">
        <v>55</v>
      </c>
      <c r="D62" s="1">
        <v>17199</v>
      </c>
      <c r="E62" s="1">
        <v>95</v>
      </c>
      <c r="F62" s="1">
        <v>0</v>
      </c>
      <c r="G62" s="1">
        <v>2635</v>
      </c>
      <c r="H62" s="1">
        <v>0</v>
      </c>
      <c r="I62" s="1">
        <v>71</v>
      </c>
      <c r="J62" s="3">
        <v>29.23</v>
      </c>
      <c r="K62" s="3">
        <v>1.1000000000000001</v>
      </c>
      <c r="L62" s="6">
        <v>25.8</v>
      </c>
      <c r="M62" s="3">
        <v>1.03</v>
      </c>
      <c r="N62" s="1">
        <v>413</v>
      </c>
      <c r="O62" s="1">
        <v>706</v>
      </c>
      <c r="P62" s="1">
        <v>28</v>
      </c>
      <c r="Q62" s="1">
        <v>665</v>
      </c>
      <c r="R62" s="1">
        <v>13</v>
      </c>
      <c r="S62" s="1">
        <v>92</v>
      </c>
      <c r="T62" s="1">
        <v>13</v>
      </c>
      <c r="U62" s="1">
        <v>0</v>
      </c>
      <c r="V62" s="1">
        <f t="shared" si="11"/>
        <v>-10</v>
      </c>
      <c r="W62" s="1">
        <f t="shared" si="3"/>
        <v>10</v>
      </c>
      <c r="X62" s="1">
        <f t="shared" si="4"/>
        <v>0</v>
      </c>
      <c r="Y62" s="1">
        <f t="shared" si="5"/>
        <v>0</v>
      </c>
      <c r="Z62" s="1">
        <f t="shared" si="12"/>
        <v>0</v>
      </c>
      <c r="AA62" s="3">
        <f t="shared" si="1"/>
        <v>0.27500000000000002</v>
      </c>
      <c r="AB62" s="13">
        <f t="shared" si="2"/>
        <v>2.5348089967868619E-2</v>
      </c>
      <c r="AC62" s="13">
        <f t="shared" si="6"/>
        <v>0.14005000000000001</v>
      </c>
      <c r="AD62" s="13">
        <f t="shared" si="7"/>
        <v>4.7499999999999999E-3</v>
      </c>
      <c r="AE62" s="13">
        <f t="shared" si="8"/>
        <v>0.13175000000000001</v>
      </c>
      <c r="AF62" s="13">
        <f t="shared" si="9"/>
        <v>3.5500000000000002E-3</v>
      </c>
      <c r="AG62" s="13">
        <f t="shared" si="10"/>
        <v>0</v>
      </c>
    </row>
    <row r="63" spans="2:33" x14ac:dyDescent="0.3">
      <c r="B63" s="1">
        <f t="shared" si="0"/>
        <v>2802</v>
      </c>
      <c r="C63" s="10">
        <v>56</v>
      </c>
      <c r="D63" s="1">
        <v>17198</v>
      </c>
      <c r="E63" s="1">
        <v>80</v>
      </c>
      <c r="F63" s="1">
        <v>0</v>
      </c>
      <c r="G63" s="1">
        <v>2651</v>
      </c>
      <c r="H63" s="1">
        <v>0</v>
      </c>
      <c r="I63" s="1">
        <v>71</v>
      </c>
      <c r="J63" s="3">
        <v>29.23</v>
      </c>
      <c r="K63" s="3">
        <v>1.1000000000000001</v>
      </c>
      <c r="L63" s="6">
        <v>25.8</v>
      </c>
      <c r="M63" s="3">
        <v>1.02</v>
      </c>
      <c r="N63" s="1">
        <v>414</v>
      </c>
      <c r="O63" s="1">
        <v>706</v>
      </c>
      <c r="P63" s="1">
        <v>18</v>
      </c>
      <c r="Q63" s="1">
        <v>675</v>
      </c>
      <c r="R63" s="1">
        <v>13</v>
      </c>
      <c r="S63" s="1">
        <v>76</v>
      </c>
      <c r="T63" s="1">
        <v>10</v>
      </c>
      <c r="U63" s="1">
        <v>0</v>
      </c>
      <c r="V63" s="1">
        <f t="shared" si="11"/>
        <v>-15</v>
      </c>
      <c r="W63" s="1">
        <f t="shared" si="3"/>
        <v>16</v>
      </c>
      <c r="X63" s="1">
        <f t="shared" si="4"/>
        <v>0</v>
      </c>
      <c r="Y63" s="1">
        <f t="shared" si="5"/>
        <v>0</v>
      </c>
      <c r="Z63" s="1">
        <f t="shared" si="12"/>
        <v>1</v>
      </c>
      <c r="AA63" s="3">
        <f t="shared" si="1"/>
        <v>0.27500000000000002</v>
      </c>
      <c r="AB63" s="13">
        <f t="shared" si="2"/>
        <v>2.5339043540328336E-2</v>
      </c>
      <c r="AC63" s="13">
        <f t="shared" si="6"/>
        <v>0.1401</v>
      </c>
      <c r="AD63" s="13">
        <f t="shared" si="7"/>
        <v>4.0000000000000001E-3</v>
      </c>
      <c r="AE63" s="13">
        <f t="shared" si="8"/>
        <v>0.13255</v>
      </c>
      <c r="AF63" s="13">
        <f t="shared" si="9"/>
        <v>3.5500000000000002E-3</v>
      </c>
      <c r="AG63" s="13">
        <f t="shared" si="10"/>
        <v>5.0000000000000002E-5</v>
      </c>
    </row>
    <row r="64" spans="2:33" x14ac:dyDescent="0.3">
      <c r="B64" s="1">
        <f t="shared" si="0"/>
        <v>2802</v>
      </c>
      <c r="C64" s="10">
        <v>57</v>
      </c>
      <c r="D64" s="1">
        <v>17198</v>
      </c>
      <c r="E64" s="1">
        <v>65</v>
      </c>
      <c r="F64" s="1">
        <v>0</v>
      </c>
      <c r="G64" s="1">
        <v>2666</v>
      </c>
      <c r="H64" s="1">
        <v>0</v>
      </c>
      <c r="I64" s="1">
        <v>71</v>
      </c>
      <c r="J64" s="3">
        <v>29.23</v>
      </c>
      <c r="K64" s="3">
        <v>1.1100000000000001</v>
      </c>
      <c r="L64" s="6">
        <v>25.9</v>
      </c>
      <c r="M64" s="3">
        <v>1.02</v>
      </c>
      <c r="N64" s="1">
        <v>414</v>
      </c>
      <c r="O64" s="1">
        <v>706</v>
      </c>
      <c r="P64" s="1">
        <v>9</v>
      </c>
      <c r="Q64" s="1">
        <v>684</v>
      </c>
      <c r="R64" s="1">
        <v>13</v>
      </c>
      <c r="S64" s="1">
        <v>61</v>
      </c>
      <c r="T64" s="1">
        <v>10</v>
      </c>
      <c r="U64" s="1">
        <v>0</v>
      </c>
      <c r="V64" s="1">
        <f t="shared" si="11"/>
        <v>-15</v>
      </c>
      <c r="W64" s="1">
        <f t="shared" si="3"/>
        <v>15</v>
      </c>
      <c r="X64" s="1">
        <f t="shared" si="4"/>
        <v>0</v>
      </c>
      <c r="Y64" s="1">
        <f t="shared" si="5"/>
        <v>0</v>
      </c>
      <c r="Z64" s="1">
        <f t="shared" si="12"/>
        <v>0</v>
      </c>
      <c r="AA64" s="3">
        <f t="shared" si="1"/>
        <v>0.27750000000000002</v>
      </c>
      <c r="AB64" s="13">
        <f t="shared" si="2"/>
        <v>2.5339043540328336E-2</v>
      </c>
      <c r="AC64" s="13">
        <f t="shared" si="6"/>
        <v>0.1401</v>
      </c>
      <c r="AD64" s="13">
        <f t="shared" si="7"/>
        <v>3.2499999999999999E-3</v>
      </c>
      <c r="AE64" s="13">
        <f t="shared" si="8"/>
        <v>0.1333</v>
      </c>
      <c r="AF64" s="13">
        <f t="shared" si="9"/>
        <v>3.5500000000000002E-3</v>
      </c>
      <c r="AG64" s="13">
        <f t="shared" si="10"/>
        <v>0</v>
      </c>
    </row>
    <row r="65" spans="2:33" x14ac:dyDescent="0.3">
      <c r="B65" s="1">
        <f t="shared" si="0"/>
        <v>2802</v>
      </c>
      <c r="C65" s="10">
        <v>58</v>
      </c>
      <c r="D65" s="1">
        <v>17198</v>
      </c>
      <c r="E65" s="1">
        <v>55</v>
      </c>
      <c r="F65" s="1">
        <v>0</v>
      </c>
      <c r="G65" s="1">
        <v>2676</v>
      </c>
      <c r="H65" s="1">
        <v>0</v>
      </c>
      <c r="I65" s="1">
        <v>71</v>
      </c>
      <c r="J65" s="3">
        <v>29.24</v>
      </c>
      <c r="K65" s="3">
        <v>1.1100000000000001</v>
      </c>
      <c r="L65" s="6">
        <v>25.9</v>
      </c>
      <c r="M65" s="3">
        <v>1.01</v>
      </c>
      <c r="N65" s="1">
        <v>414</v>
      </c>
      <c r="O65" s="1">
        <v>706</v>
      </c>
      <c r="P65" s="1">
        <v>2</v>
      </c>
      <c r="Q65" s="1">
        <v>691</v>
      </c>
      <c r="R65" s="1">
        <v>13</v>
      </c>
      <c r="S65" s="1">
        <v>51</v>
      </c>
      <c r="T65" s="1">
        <v>8</v>
      </c>
      <c r="U65" s="1">
        <v>0</v>
      </c>
      <c r="V65" s="1">
        <f t="shared" si="11"/>
        <v>-10</v>
      </c>
      <c r="W65" s="1">
        <f t="shared" si="3"/>
        <v>10</v>
      </c>
      <c r="X65" s="1">
        <f t="shared" si="4"/>
        <v>0</v>
      </c>
      <c r="Y65" s="1">
        <f t="shared" si="5"/>
        <v>0</v>
      </c>
      <c r="Z65" s="1">
        <f t="shared" si="12"/>
        <v>0</v>
      </c>
      <c r="AA65" s="3">
        <f t="shared" si="1"/>
        <v>0.27750000000000002</v>
      </c>
      <c r="AB65" s="13">
        <f t="shared" si="2"/>
        <v>2.5339043540328336E-2</v>
      </c>
      <c r="AC65" s="13">
        <f t="shared" si="6"/>
        <v>0.1401</v>
      </c>
      <c r="AD65" s="13">
        <f t="shared" si="7"/>
        <v>2.7499999999999998E-3</v>
      </c>
      <c r="AE65" s="13">
        <f t="shared" si="8"/>
        <v>0.1338</v>
      </c>
      <c r="AF65" s="13">
        <f t="shared" si="9"/>
        <v>3.5500000000000002E-3</v>
      </c>
      <c r="AG65" s="13">
        <f t="shared" si="10"/>
        <v>0</v>
      </c>
    </row>
    <row r="66" spans="2:33" x14ac:dyDescent="0.3">
      <c r="B66" s="1">
        <f t="shared" si="0"/>
        <v>2802</v>
      </c>
      <c r="C66" s="10">
        <v>59</v>
      </c>
      <c r="D66" s="1">
        <v>17198</v>
      </c>
      <c r="E66" s="1">
        <v>51</v>
      </c>
      <c r="F66" s="1">
        <v>0</v>
      </c>
      <c r="G66" s="1">
        <v>2680</v>
      </c>
      <c r="H66" s="1">
        <v>0</v>
      </c>
      <c r="I66" s="1">
        <v>71</v>
      </c>
      <c r="J66" s="3">
        <v>29.24</v>
      </c>
      <c r="K66" s="3">
        <v>1.1000000000000001</v>
      </c>
      <c r="L66" s="6">
        <v>25.9</v>
      </c>
      <c r="M66" s="3">
        <v>1.01</v>
      </c>
      <c r="N66" s="1">
        <v>414</v>
      </c>
      <c r="O66" s="1">
        <v>706</v>
      </c>
      <c r="P66" s="1">
        <v>0</v>
      </c>
      <c r="Q66" s="1">
        <v>693</v>
      </c>
      <c r="R66" s="1">
        <v>13</v>
      </c>
      <c r="S66" s="1">
        <v>48</v>
      </c>
      <c r="T66" s="1">
        <v>8</v>
      </c>
      <c r="U66" s="1">
        <v>0</v>
      </c>
      <c r="V66" s="1">
        <f t="shared" si="11"/>
        <v>-4</v>
      </c>
      <c r="W66" s="1">
        <f t="shared" si="3"/>
        <v>4</v>
      </c>
      <c r="X66" s="1">
        <f t="shared" si="4"/>
        <v>0</v>
      </c>
      <c r="Y66" s="1">
        <f t="shared" si="5"/>
        <v>0</v>
      </c>
      <c r="Z66" s="1">
        <f t="shared" si="12"/>
        <v>0</v>
      </c>
      <c r="AA66" s="3">
        <f t="shared" si="1"/>
        <v>0.27500000000000002</v>
      </c>
      <c r="AB66" s="13">
        <f t="shared" si="2"/>
        <v>2.5339043540328336E-2</v>
      </c>
      <c r="AC66" s="13">
        <f t="shared" si="6"/>
        <v>0.1401</v>
      </c>
      <c r="AD66" s="13">
        <f t="shared" si="7"/>
        <v>2.5500000000000002E-3</v>
      </c>
      <c r="AE66" s="13">
        <f t="shared" si="8"/>
        <v>0.13400000000000001</v>
      </c>
      <c r="AF66" s="13">
        <f t="shared" si="9"/>
        <v>3.5500000000000002E-3</v>
      </c>
      <c r="AG66" s="13">
        <f t="shared" si="10"/>
        <v>0</v>
      </c>
    </row>
    <row r="67" spans="2:33" x14ac:dyDescent="0.3">
      <c r="B67" s="1">
        <f t="shared" si="0"/>
        <v>2803</v>
      </c>
      <c r="C67" s="10">
        <v>60</v>
      </c>
      <c r="D67" s="1">
        <v>17197</v>
      </c>
      <c r="E67" s="1">
        <v>47</v>
      </c>
      <c r="F67" s="1">
        <v>0</v>
      </c>
      <c r="G67" s="1">
        <v>2685</v>
      </c>
      <c r="H67" s="1">
        <v>0</v>
      </c>
      <c r="I67" s="1">
        <v>71</v>
      </c>
      <c r="J67" s="3">
        <v>29.24</v>
      </c>
      <c r="K67" s="3">
        <v>1.1000000000000001</v>
      </c>
      <c r="L67" s="6">
        <v>25.9</v>
      </c>
      <c r="M67" s="3">
        <v>1.01</v>
      </c>
      <c r="N67" s="1">
        <v>415</v>
      </c>
      <c r="O67" s="1">
        <v>706</v>
      </c>
      <c r="P67" s="1">
        <v>0</v>
      </c>
      <c r="Q67" s="1">
        <v>693</v>
      </c>
      <c r="R67" s="1">
        <v>13</v>
      </c>
      <c r="S67" s="1">
        <v>45</v>
      </c>
      <c r="T67" s="1">
        <v>7</v>
      </c>
      <c r="U67" s="1">
        <v>0</v>
      </c>
      <c r="V67" s="1">
        <f t="shared" si="11"/>
        <v>-4</v>
      </c>
      <c r="W67" s="1">
        <f t="shared" si="3"/>
        <v>5</v>
      </c>
      <c r="X67" s="1">
        <f t="shared" si="4"/>
        <v>0</v>
      </c>
      <c r="Y67" s="1">
        <f t="shared" si="5"/>
        <v>0</v>
      </c>
      <c r="Z67" s="1">
        <f t="shared" si="12"/>
        <v>1</v>
      </c>
      <c r="AA67" s="3">
        <f t="shared" si="1"/>
        <v>0.27500000000000002</v>
      </c>
      <c r="AB67" s="13">
        <f t="shared" si="2"/>
        <v>2.5330003567606136E-2</v>
      </c>
      <c r="AC67" s="13">
        <f t="shared" si="6"/>
        <v>0.14015</v>
      </c>
      <c r="AD67" s="13">
        <f t="shared" si="7"/>
        <v>2.3500000000000001E-3</v>
      </c>
      <c r="AE67" s="13">
        <f t="shared" si="8"/>
        <v>0.13425000000000001</v>
      </c>
      <c r="AF67" s="13">
        <f t="shared" si="9"/>
        <v>3.5500000000000002E-3</v>
      </c>
      <c r="AG67" s="13">
        <f t="shared" si="10"/>
        <v>5.0000000000000002E-5</v>
      </c>
    </row>
    <row r="68" spans="2:33" x14ac:dyDescent="0.3">
      <c r="B68" s="1">
        <f t="shared" si="0"/>
        <v>2803</v>
      </c>
      <c r="C68" s="10">
        <v>61</v>
      </c>
      <c r="D68" s="1">
        <v>17197</v>
      </c>
      <c r="E68" s="1">
        <v>41</v>
      </c>
      <c r="F68" s="1">
        <v>0</v>
      </c>
      <c r="G68" s="1">
        <v>2690</v>
      </c>
      <c r="H68" s="1">
        <v>0</v>
      </c>
      <c r="I68" s="1">
        <v>72</v>
      </c>
      <c r="J68" s="3">
        <v>29.24</v>
      </c>
      <c r="K68" s="3">
        <v>1.1000000000000001</v>
      </c>
      <c r="L68" s="6">
        <v>25.9</v>
      </c>
      <c r="M68" s="3">
        <v>1.01</v>
      </c>
      <c r="N68" s="1">
        <v>415</v>
      </c>
      <c r="O68" s="1">
        <v>706</v>
      </c>
      <c r="P68" s="1">
        <v>0</v>
      </c>
      <c r="Q68" s="1">
        <v>693</v>
      </c>
      <c r="R68" s="1">
        <v>13</v>
      </c>
      <c r="S68" s="1">
        <v>39</v>
      </c>
      <c r="T68" s="1">
        <v>5</v>
      </c>
      <c r="U68" s="1">
        <v>0</v>
      </c>
      <c r="V68" s="1">
        <f t="shared" si="11"/>
        <v>-6</v>
      </c>
      <c r="W68" s="1">
        <f t="shared" si="3"/>
        <v>5</v>
      </c>
      <c r="X68" s="1">
        <f t="shared" si="4"/>
        <v>0</v>
      </c>
      <c r="Y68" s="1">
        <f t="shared" si="5"/>
        <v>1</v>
      </c>
      <c r="Z68" s="1">
        <f t="shared" si="12"/>
        <v>0</v>
      </c>
      <c r="AA68" s="3">
        <f t="shared" si="1"/>
        <v>0.27500000000000002</v>
      </c>
      <c r="AB68" s="13">
        <f t="shared" si="2"/>
        <v>2.5686764181234393E-2</v>
      </c>
      <c r="AC68" s="13">
        <f t="shared" si="6"/>
        <v>0.14015</v>
      </c>
      <c r="AD68" s="13">
        <f t="shared" si="7"/>
        <v>2.0500000000000002E-3</v>
      </c>
      <c r="AE68" s="13">
        <f t="shared" si="8"/>
        <v>0.13450000000000001</v>
      </c>
      <c r="AF68" s="13">
        <f t="shared" si="9"/>
        <v>3.5999999999999999E-3</v>
      </c>
      <c r="AG68" s="13">
        <f t="shared" si="10"/>
        <v>0</v>
      </c>
    </row>
    <row r="69" spans="2:33" x14ac:dyDescent="0.3">
      <c r="B69" s="1">
        <f t="shared" si="0"/>
        <v>2804</v>
      </c>
      <c r="C69" s="10">
        <v>62</v>
      </c>
      <c r="D69" s="1">
        <v>17196</v>
      </c>
      <c r="E69" s="1">
        <v>39</v>
      </c>
      <c r="F69" s="1">
        <v>0</v>
      </c>
      <c r="G69" s="1">
        <v>2693</v>
      </c>
      <c r="H69" s="1">
        <v>0</v>
      </c>
      <c r="I69" s="1">
        <v>72</v>
      </c>
      <c r="J69" s="3">
        <v>29.24</v>
      </c>
      <c r="K69" s="3">
        <v>1.1000000000000001</v>
      </c>
      <c r="L69" s="6">
        <v>25.9</v>
      </c>
      <c r="M69" s="3">
        <v>1.01</v>
      </c>
      <c r="N69" s="1">
        <v>416</v>
      </c>
      <c r="O69" s="1">
        <v>706</v>
      </c>
      <c r="P69" s="1">
        <v>0</v>
      </c>
      <c r="Q69" s="1">
        <v>693</v>
      </c>
      <c r="R69" s="1">
        <v>13</v>
      </c>
      <c r="S69" s="1">
        <v>37</v>
      </c>
      <c r="T69" s="1">
        <v>5</v>
      </c>
      <c r="U69" s="1">
        <v>0</v>
      </c>
      <c r="V69" s="1">
        <f t="shared" si="11"/>
        <v>-2</v>
      </c>
      <c r="W69" s="1">
        <f t="shared" si="3"/>
        <v>3</v>
      </c>
      <c r="X69" s="1">
        <f t="shared" si="4"/>
        <v>0</v>
      </c>
      <c r="Y69" s="1">
        <f t="shared" si="5"/>
        <v>0</v>
      </c>
      <c r="Z69" s="1">
        <f t="shared" si="12"/>
        <v>1</v>
      </c>
      <c r="AA69" s="3">
        <f t="shared" si="1"/>
        <v>0.27500000000000002</v>
      </c>
      <c r="AB69" s="13">
        <f t="shared" si="2"/>
        <v>2.5677603423680456E-2</v>
      </c>
      <c r="AC69" s="13">
        <f t="shared" si="6"/>
        <v>0.14019999999999999</v>
      </c>
      <c r="AD69" s="13">
        <f t="shared" si="7"/>
        <v>1.9499999999999999E-3</v>
      </c>
      <c r="AE69" s="13">
        <f t="shared" si="8"/>
        <v>0.13464999999999999</v>
      </c>
      <c r="AF69" s="13">
        <f t="shared" si="9"/>
        <v>3.5999999999999999E-3</v>
      </c>
      <c r="AG69" s="13">
        <f t="shared" si="10"/>
        <v>5.0000000000000002E-5</v>
      </c>
    </row>
    <row r="70" spans="2:33" x14ac:dyDescent="0.3">
      <c r="B70" s="1">
        <f t="shared" si="0"/>
        <v>2805</v>
      </c>
      <c r="C70" s="10">
        <v>63</v>
      </c>
      <c r="D70" s="1">
        <v>17195</v>
      </c>
      <c r="E70" s="1">
        <v>36</v>
      </c>
      <c r="F70" s="1">
        <v>0</v>
      </c>
      <c r="G70" s="1">
        <v>2697</v>
      </c>
      <c r="H70" s="1">
        <v>0</v>
      </c>
      <c r="I70" s="1">
        <v>72</v>
      </c>
      <c r="J70" s="3">
        <v>29.24</v>
      </c>
      <c r="K70" s="3">
        <v>1.1000000000000001</v>
      </c>
      <c r="L70" s="6">
        <v>25.9</v>
      </c>
      <c r="M70" s="3">
        <v>1.01</v>
      </c>
      <c r="N70" s="1">
        <v>417</v>
      </c>
      <c r="O70" s="1">
        <v>706</v>
      </c>
      <c r="P70" s="1">
        <v>0</v>
      </c>
      <c r="Q70" s="1">
        <v>693</v>
      </c>
      <c r="R70" s="1">
        <v>13</v>
      </c>
      <c r="S70" s="1">
        <v>33</v>
      </c>
      <c r="T70" s="1">
        <v>4</v>
      </c>
      <c r="U70" s="1">
        <v>0</v>
      </c>
      <c r="V70" s="1">
        <f t="shared" si="11"/>
        <v>-3</v>
      </c>
      <c r="W70" s="1">
        <f t="shared" si="3"/>
        <v>4</v>
      </c>
      <c r="X70" s="1">
        <f t="shared" si="4"/>
        <v>0</v>
      </c>
      <c r="Y70" s="1">
        <f t="shared" si="5"/>
        <v>0</v>
      </c>
      <c r="Z70" s="1">
        <f t="shared" si="12"/>
        <v>1</v>
      </c>
      <c r="AA70" s="3">
        <f t="shared" si="1"/>
        <v>0.27500000000000002</v>
      </c>
      <c r="AB70" s="13">
        <f t="shared" si="2"/>
        <v>2.5668449197860963E-2</v>
      </c>
      <c r="AC70" s="13">
        <f t="shared" si="6"/>
        <v>0.14025000000000001</v>
      </c>
      <c r="AD70" s="13">
        <f t="shared" si="7"/>
        <v>1.8E-3</v>
      </c>
      <c r="AE70" s="13">
        <f t="shared" si="8"/>
        <v>0.13485</v>
      </c>
      <c r="AF70" s="13">
        <f t="shared" si="9"/>
        <v>3.5999999999999999E-3</v>
      </c>
      <c r="AG70" s="13">
        <f t="shared" si="10"/>
        <v>5.0000000000000002E-5</v>
      </c>
    </row>
    <row r="71" spans="2:33" x14ac:dyDescent="0.3">
      <c r="B71" s="1">
        <f t="shared" si="0"/>
        <v>2805</v>
      </c>
      <c r="C71" s="10">
        <v>64</v>
      </c>
      <c r="D71" s="1">
        <v>17195</v>
      </c>
      <c r="E71" s="1">
        <v>33</v>
      </c>
      <c r="F71" s="1">
        <v>0</v>
      </c>
      <c r="G71" s="1">
        <v>2700</v>
      </c>
      <c r="H71" s="1">
        <v>0</v>
      </c>
      <c r="I71" s="1">
        <v>72</v>
      </c>
      <c r="J71" s="3">
        <v>29.24</v>
      </c>
      <c r="K71" s="3">
        <v>1.1000000000000001</v>
      </c>
      <c r="L71" s="6">
        <v>25.9</v>
      </c>
      <c r="M71" s="3">
        <v>1.01</v>
      </c>
      <c r="N71" s="1">
        <v>417</v>
      </c>
      <c r="O71" s="1">
        <v>706</v>
      </c>
      <c r="P71" s="1">
        <v>0</v>
      </c>
      <c r="Q71" s="1">
        <v>693</v>
      </c>
      <c r="R71" s="1">
        <v>13</v>
      </c>
      <c r="S71" s="1">
        <v>30</v>
      </c>
      <c r="T71" s="1">
        <v>3</v>
      </c>
      <c r="U71" s="1">
        <v>0</v>
      </c>
      <c r="V71" s="1">
        <f t="shared" si="11"/>
        <v>-3</v>
      </c>
      <c r="W71" s="1">
        <f t="shared" si="3"/>
        <v>3</v>
      </c>
      <c r="X71" s="1">
        <f t="shared" si="4"/>
        <v>0</v>
      </c>
      <c r="Y71" s="1">
        <f t="shared" si="5"/>
        <v>0</v>
      </c>
      <c r="Z71" s="1">
        <f t="shared" si="12"/>
        <v>0</v>
      </c>
      <c r="AA71" s="3">
        <f t="shared" si="1"/>
        <v>0.27500000000000002</v>
      </c>
      <c r="AB71" s="13">
        <f t="shared" si="2"/>
        <v>2.5668449197860963E-2</v>
      </c>
      <c r="AC71" s="13">
        <f t="shared" si="6"/>
        <v>0.14025000000000001</v>
      </c>
      <c r="AD71" s="13">
        <f t="shared" si="7"/>
        <v>1.65E-3</v>
      </c>
      <c r="AE71" s="13">
        <f t="shared" si="8"/>
        <v>0.13500000000000001</v>
      </c>
      <c r="AF71" s="13">
        <f t="shared" si="9"/>
        <v>3.5999999999999999E-3</v>
      </c>
      <c r="AG71" s="13">
        <f t="shared" si="10"/>
        <v>0</v>
      </c>
    </row>
    <row r="72" spans="2:33" x14ac:dyDescent="0.3">
      <c r="B72" s="1">
        <f t="shared" ref="B72:B135" si="13">IF(C72="",NA(),E72+G72+H72+I72)</f>
        <v>2806</v>
      </c>
      <c r="C72" s="10">
        <v>65</v>
      </c>
      <c r="D72" s="1">
        <v>17194</v>
      </c>
      <c r="E72" s="1">
        <v>31</v>
      </c>
      <c r="F72" s="1">
        <v>0</v>
      </c>
      <c r="G72" s="1">
        <v>2703</v>
      </c>
      <c r="H72" s="1">
        <v>0</v>
      </c>
      <c r="I72" s="1">
        <v>72</v>
      </c>
      <c r="J72" s="3">
        <v>29.24</v>
      </c>
      <c r="K72" s="3">
        <v>1.1000000000000001</v>
      </c>
      <c r="L72" s="6">
        <v>25.9</v>
      </c>
      <c r="M72" s="3">
        <v>1.01</v>
      </c>
      <c r="N72" s="1">
        <v>418</v>
      </c>
      <c r="O72" s="1">
        <v>706</v>
      </c>
      <c r="P72" s="1">
        <v>0</v>
      </c>
      <c r="Q72" s="1">
        <v>693</v>
      </c>
      <c r="R72" s="1">
        <v>13</v>
      </c>
      <c r="S72" s="1">
        <v>27</v>
      </c>
      <c r="T72" s="1">
        <v>2</v>
      </c>
      <c r="U72" s="1">
        <v>0</v>
      </c>
      <c r="V72" s="1">
        <f t="shared" si="11"/>
        <v>-2</v>
      </c>
      <c r="W72" s="1">
        <f t="shared" si="3"/>
        <v>3</v>
      </c>
      <c r="X72" s="1">
        <f t="shared" si="4"/>
        <v>0</v>
      </c>
      <c r="Y72" s="1">
        <f t="shared" si="5"/>
        <v>0</v>
      </c>
      <c r="Z72" s="1">
        <f t="shared" si="12"/>
        <v>1</v>
      </c>
      <c r="AA72" s="3">
        <f t="shared" ref="AA72:AA135" si="14">$B$2*K72*$B$1</f>
        <v>0.27500000000000002</v>
      </c>
      <c r="AB72" s="13">
        <f t="shared" ref="AB72:AB135" si="15">IF(OR(ISNA(B72),B72=0),NA(),I72/B72)</f>
        <v>2.5659301496792589E-2</v>
      </c>
      <c r="AC72" s="13">
        <f t="shared" si="6"/>
        <v>0.14030000000000001</v>
      </c>
      <c r="AD72" s="13">
        <f t="shared" si="7"/>
        <v>1.5499999999999999E-3</v>
      </c>
      <c r="AE72" s="13">
        <f t="shared" si="8"/>
        <v>0.13514999999999999</v>
      </c>
      <c r="AF72" s="13">
        <f t="shared" si="9"/>
        <v>3.5999999999999999E-3</v>
      </c>
      <c r="AG72" s="13">
        <f t="shared" si="10"/>
        <v>5.0000000000000002E-5</v>
      </c>
    </row>
    <row r="73" spans="2:33" x14ac:dyDescent="0.3">
      <c r="B73" s="1">
        <f t="shared" si="13"/>
        <v>2806</v>
      </c>
      <c r="C73" s="10">
        <v>66</v>
      </c>
      <c r="D73" s="1">
        <v>17194</v>
      </c>
      <c r="E73" s="1">
        <v>29</v>
      </c>
      <c r="F73" s="1">
        <v>0</v>
      </c>
      <c r="G73" s="1">
        <v>2705</v>
      </c>
      <c r="H73" s="1">
        <v>0</v>
      </c>
      <c r="I73" s="1">
        <v>72</v>
      </c>
      <c r="J73" s="3">
        <v>29.24</v>
      </c>
      <c r="K73" s="3">
        <v>1.1000000000000001</v>
      </c>
      <c r="L73" s="6">
        <v>25.9</v>
      </c>
      <c r="M73" s="3">
        <v>1.01</v>
      </c>
      <c r="N73" s="1">
        <v>418</v>
      </c>
      <c r="O73" s="1">
        <v>706</v>
      </c>
      <c r="P73" s="1">
        <v>0</v>
      </c>
      <c r="Q73" s="1">
        <v>693</v>
      </c>
      <c r="R73" s="1">
        <v>13</v>
      </c>
      <c r="S73" s="1">
        <v>26</v>
      </c>
      <c r="T73" s="1">
        <v>2</v>
      </c>
      <c r="U73" s="1">
        <v>0</v>
      </c>
      <c r="V73" s="1">
        <f t="shared" si="11"/>
        <v>-2</v>
      </c>
      <c r="W73" s="1">
        <f t="shared" ref="W73:W136" si="16">IF($C73="","",G73-G72)</f>
        <v>2</v>
      </c>
      <c r="X73" s="1">
        <f t="shared" ref="X73:X136" si="17">IF($C73="","",H73-H72)</f>
        <v>0</v>
      </c>
      <c r="Y73" s="1">
        <f t="shared" ref="Y73:Y136" si="18">IF($C73="","",I73-I72)</f>
        <v>0</v>
      </c>
      <c r="Z73" s="1">
        <f t="shared" si="12"/>
        <v>0</v>
      </c>
      <c r="AA73" s="3">
        <f t="shared" si="14"/>
        <v>0.27500000000000002</v>
      </c>
      <c r="AB73" s="13">
        <f t="shared" si="15"/>
        <v>2.5659301496792589E-2</v>
      </c>
      <c r="AC73" s="13">
        <f t="shared" ref="AC73:AC136" si="19">IF(OR(ISNA(B73),B73=0),NA(),B73/$B$5)</f>
        <v>0.14030000000000001</v>
      </c>
      <c r="AD73" s="13">
        <f t="shared" ref="AD73:AD136" si="20">IF(OR(ISNA(B73),B73=0),NA(),E73/$B$5)</f>
        <v>1.4499999999999999E-3</v>
      </c>
      <c r="AE73" s="13">
        <f t="shared" ref="AE73:AE136" si="21">IF(OR(ISNA(B73),B73=0),NA(),G73/$B$5)</f>
        <v>0.13525000000000001</v>
      </c>
      <c r="AF73" s="13">
        <f t="shared" ref="AF73:AF136" si="22">IF(OR(ISNA(B73),B73=0),NA(),I73/$B$5)</f>
        <v>3.5999999999999999E-3</v>
      </c>
      <c r="AG73" s="13">
        <f t="shared" ref="AG73:AG136" si="23">+IF(OR(ISNA(B73),B73=0),NA(),Z73/$B$5)</f>
        <v>0</v>
      </c>
    </row>
    <row r="74" spans="2:33" x14ac:dyDescent="0.3">
      <c r="B74" s="1">
        <f t="shared" si="13"/>
        <v>2806</v>
      </c>
      <c r="C74" s="10">
        <v>67</v>
      </c>
      <c r="D74" s="1">
        <v>17194</v>
      </c>
      <c r="E74" s="1">
        <v>27</v>
      </c>
      <c r="F74" s="1">
        <v>0</v>
      </c>
      <c r="G74" s="1">
        <v>2706</v>
      </c>
      <c r="H74" s="1">
        <v>0</v>
      </c>
      <c r="I74" s="1">
        <v>73</v>
      </c>
      <c r="J74" s="3">
        <v>29.24</v>
      </c>
      <c r="K74" s="3">
        <v>1.1000000000000001</v>
      </c>
      <c r="L74" s="6">
        <v>25.9</v>
      </c>
      <c r="M74" s="3">
        <v>1.01</v>
      </c>
      <c r="N74" s="1">
        <v>418</v>
      </c>
      <c r="O74" s="1">
        <v>706</v>
      </c>
      <c r="P74" s="1">
        <v>0</v>
      </c>
      <c r="Q74" s="1">
        <v>693</v>
      </c>
      <c r="R74" s="1">
        <v>13</v>
      </c>
      <c r="S74" s="1">
        <v>24</v>
      </c>
      <c r="T74" s="1">
        <v>1</v>
      </c>
      <c r="U74" s="1">
        <v>0</v>
      </c>
      <c r="V74" s="1">
        <f t="shared" ref="V74:V137" si="24">IF($C74="","",E74-E73)</f>
        <v>-2</v>
      </c>
      <c r="W74" s="1">
        <f t="shared" si="16"/>
        <v>1</v>
      </c>
      <c r="X74" s="1">
        <f t="shared" si="17"/>
        <v>0</v>
      </c>
      <c r="Y74" s="1">
        <f t="shared" si="18"/>
        <v>1</v>
      </c>
      <c r="Z74" s="1">
        <f t="shared" ref="Z74:Z137" si="25">IF(OR($C74="",ISNA($C74)),NA(),V74+W74+X74+Y74)</f>
        <v>0</v>
      </c>
      <c r="AA74" s="3">
        <f t="shared" si="14"/>
        <v>0.27500000000000002</v>
      </c>
      <c r="AB74" s="13">
        <f t="shared" si="15"/>
        <v>2.601568068424804E-2</v>
      </c>
      <c r="AC74" s="13">
        <f t="shared" si="19"/>
        <v>0.14030000000000001</v>
      </c>
      <c r="AD74" s="13">
        <f t="shared" si="20"/>
        <v>1.3500000000000001E-3</v>
      </c>
      <c r="AE74" s="13">
        <f t="shared" si="21"/>
        <v>0.1353</v>
      </c>
      <c r="AF74" s="13">
        <f t="shared" si="22"/>
        <v>3.65E-3</v>
      </c>
      <c r="AG74" s="13">
        <f t="shared" si="23"/>
        <v>0</v>
      </c>
    </row>
    <row r="75" spans="2:33" x14ac:dyDescent="0.3">
      <c r="B75" s="1">
        <f t="shared" si="13"/>
        <v>2807</v>
      </c>
      <c r="C75" s="10">
        <v>68</v>
      </c>
      <c r="D75" s="1">
        <v>17193</v>
      </c>
      <c r="E75" s="1">
        <v>25</v>
      </c>
      <c r="F75" s="1">
        <v>0</v>
      </c>
      <c r="G75" s="1">
        <v>2709</v>
      </c>
      <c r="H75" s="1">
        <v>0</v>
      </c>
      <c r="I75" s="1">
        <v>73</v>
      </c>
      <c r="J75" s="3">
        <v>29.24</v>
      </c>
      <c r="K75" s="3">
        <v>1.1000000000000001</v>
      </c>
      <c r="L75" s="6">
        <v>25.9</v>
      </c>
      <c r="M75" s="3">
        <v>1.01</v>
      </c>
      <c r="N75" s="1">
        <v>419</v>
      </c>
      <c r="O75" s="1">
        <v>706</v>
      </c>
      <c r="P75" s="1">
        <v>0</v>
      </c>
      <c r="Q75" s="1">
        <v>693</v>
      </c>
      <c r="R75" s="1">
        <v>13</v>
      </c>
      <c r="S75" s="1">
        <v>22</v>
      </c>
      <c r="T75" s="1">
        <v>1</v>
      </c>
      <c r="U75" s="1">
        <v>0</v>
      </c>
      <c r="V75" s="1">
        <f t="shared" si="24"/>
        <v>-2</v>
      </c>
      <c r="W75" s="1">
        <f t="shared" si="16"/>
        <v>3</v>
      </c>
      <c r="X75" s="1">
        <f t="shared" si="17"/>
        <v>0</v>
      </c>
      <c r="Y75" s="1">
        <f t="shared" si="18"/>
        <v>0</v>
      </c>
      <c r="Z75" s="1">
        <f t="shared" si="25"/>
        <v>1</v>
      </c>
      <c r="AA75" s="3">
        <f t="shared" si="14"/>
        <v>0.27500000000000002</v>
      </c>
      <c r="AB75" s="13">
        <f t="shared" si="15"/>
        <v>2.6006412540078374E-2</v>
      </c>
      <c r="AC75" s="13">
        <f t="shared" si="19"/>
        <v>0.14035</v>
      </c>
      <c r="AD75" s="13">
        <f t="shared" si="20"/>
        <v>1.25E-3</v>
      </c>
      <c r="AE75" s="13">
        <f t="shared" si="21"/>
        <v>0.13544999999999999</v>
      </c>
      <c r="AF75" s="13">
        <f t="shared" si="22"/>
        <v>3.65E-3</v>
      </c>
      <c r="AG75" s="13">
        <f t="shared" si="23"/>
        <v>5.0000000000000002E-5</v>
      </c>
    </row>
    <row r="76" spans="2:33" x14ac:dyDescent="0.3">
      <c r="B76" s="1">
        <f t="shared" si="13"/>
        <v>2807</v>
      </c>
      <c r="C76" s="10">
        <v>69</v>
      </c>
      <c r="D76" s="1">
        <v>17193</v>
      </c>
      <c r="E76" s="1">
        <v>24</v>
      </c>
      <c r="F76" s="1">
        <v>0</v>
      </c>
      <c r="G76" s="1">
        <v>2710</v>
      </c>
      <c r="H76" s="1">
        <v>0</v>
      </c>
      <c r="I76" s="1">
        <v>73</v>
      </c>
      <c r="J76" s="3">
        <v>29.24</v>
      </c>
      <c r="K76" s="3">
        <v>1.1000000000000001</v>
      </c>
      <c r="L76" s="6">
        <v>25.9</v>
      </c>
      <c r="M76" s="3">
        <v>1.01</v>
      </c>
      <c r="N76" s="1">
        <v>419</v>
      </c>
      <c r="O76" s="1">
        <v>706</v>
      </c>
      <c r="P76" s="1">
        <v>0</v>
      </c>
      <c r="Q76" s="1">
        <v>693</v>
      </c>
      <c r="R76" s="1">
        <v>13</v>
      </c>
      <c r="S76" s="1">
        <v>22</v>
      </c>
      <c r="T76" s="1">
        <v>1</v>
      </c>
      <c r="U76" s="1">
        <v>0</v>
      </c>
      <c r="V76" s="1">
        <f t="shared" si="24"/>
        <v>-1</v>
      </c>
      <c r="W76" s="1">
        <f t="shared" si="16"/>
        <v>1</v>
      </c>
      <c r="X76" s="1">
        <f t="shared" si="17"/>
        <v>0</v>
      </c>
      <c r="Y76" s="1">
        <f t="shared" si="18"/>
        <v>0</v>
      </c>
      <c r="Z76" s="1">
        <f t="shared" si="25"/>
        <v>0</v>
      </c>
      <c r="AA76" s="3">
        <f t="shared" si="14"/>
        <v>0.27500000000000002</v>
      </c>
      <c r="AB76" s="13">
        <f t="shared" si="15"/>
        <v>2.6006412540078374E-2</v>
      </c>
      <c r="AC76" s="13">
        <f t="shared" si="19"/>
        <v>0.14035</v>
      </c>
      <c r="AD76" s="13">
        <f t="shared" si="20"/>
        <v>1.1999999999999999E-3</v>
      </c>
      <c r="AE76" s="13">
        <f t="shared" si="21"/>
        <v>0.13550000000000001</v>
      </c>
      <c r="AF76" s="13">
        <f t="shared" si="22"/>
        <v>3.65E-3</v>
      </c>
      <c r="AG76" s="13">
        <f t="shared" si="23"/>
        <v>0</v>
      </c>
    </row>
    <row r="77" spans="2:33" x14ac:dyDescent="0.3">
      <c r="B77" s="1">
        <f t="shared" si="13"/>
        <v>2807</v>
      </c>
      <c r="C77" s="10">
        <v>70</v>
      </c>
      <c r="D77" s="1">
        <v>17193</v>
      </c>
      <c r="E77" s="1">
        <v>23</v>
      </c>
      <c r="F77" s="1">
        <v>0</v>
      </c>
      <c r="G77" s="1">
        <v>2711</v>
      </c>
      <c r="H77" s="1">
        <v>0</v>
      </c>
      <c r="I77" s="1">
        <v>73</v>
      </c>
      <c r="J77" s="3">
        <v>29.24</v>
      </c>
      <c r="K77" s="3">
        <v>1.1000000000000001</v>
      </c>
      <c r="L77" s="6">
        <v>25.9</v>
      </c>
      <c r="M77" s="3">
        <v>1.01</v>
      </c>
      <c r="N77" s="1">
        <v>419</v>
      </c>
      <c r="O77" s="1">
        <v>706</v>
      </c>
      <c r="P77" s="1">
        <v>0</v>
      </c>
      <c r="Q77" s="1">
        <v>693</v>
      </c>
      <c r="R77" s="1">
        <v>13</v>
      </c>
      <c r="S77" s="1">
        <v>21</v>
      </c>
      <c r="T77" s="1">
        <v>1</v>
      </c>
      <c r="U77" s="1">
        <v>0</v>
      </c>
      <c r="V77" s="1">
        <f t="shared" si="24"/>
        <v>-1</v>
      </c>
      <c r="W77" s="1">
        <f t="shared" si="16"/>
        <v>1</v>
      </c>
      <c r="X77" s="1">
        <f t="shared" si="17"/>
        <v>0</v>
      </c>
      <c r="Y77" s="1">
        <f t="shared" si="18"/>
        <v>0</v>
      </c>
      <c r="Z77" s="1">
        <f t="shared" si="25"/>
        <v>0</v>
      </c>
      <c r="AA77" s="3">
        <f t="shared" si="14"/>
        <v>0.27500000000000002</v>
      </c>
      <c r="AB77" s="13">
        <f t="shared" si="15"/>
        <v>2.6006412540078374E-2</v>
      </c>
      <c r="AC77" s="13">
        <f t="shared" si="19"/>
        <v>0.14035</v>
      </c>
      <c r="AD77" s="13">
        <f t="shared" si="20"/>
        <v>1.15E-3</v>
      </c>
      <c r="AE77" s="13">
        <f t="shared" si="21"/>
        <v>0.13555</v>
      </c>
      <c r="AF77" s="13">
        <f t="shared" si="22"/>
        <v>3.65E-3</v>
      </c>
      <c r="AG77" s="13">
        <f t="shared" si="23"/>
        <v>0</v>
      </c>
    </row>
    <row r="78" spans="2:33" x14ac:dyDescent="0.3">
      <c r="B78" s="1">
        <f t="shared" si="13"/>
        <v>2807</v>
      </c>
      <c r="C78" s="10">
        <v>71</v>
      </c>
      <c r="D78" s="1">
        <v>17193</v>
      </c>
      <c r="E78" s="1">
        <v>22</v>
      </c>
      <c r="F78" s="1">
        <v>0</v>
      </c>
      <c r="G78" s="1">
        <v>2712</v>
      </c>
      <c r="H78" s="1">
        <v>0</v>
      </c>
      <c r="I78" s="1">
        <v>73</v>
      </c>
      <c r="J78" s="3">
        <v>29.24</v>
      </c>
      <c r="K78" s="3">
        <v>1.1000000000000001</v>
      </c>
      <c r="L78" s="6">
        <v>25.9</v>
      </c>
      <c r="M78" s="3">
        <v>1</v>
      </c>
      <c r="N78" s="1">
        <v>419</v>
      </c>
      <c r="O78" s="1">
        <v>706</v>
      </c>
      <c r="P78" s="1">
        <v>0</v>
      </c>
      <c r="Q78" s="1">
        <v>693</v>
      </c>
      <c r="R78" s="1">
        <v>13</v>
      </c>
      <c r="S78" s="1">
        <v>21</v>
      </c>
      <c r="T78" s="1">
        <v>1</v>
      </c>
      <c r="U78" s="1">
        <v>0</v>
      </c>
      <c r="V78" s="1">
        <f t="shared" si="24"/>
        <v>-1</v>
      </c>
      <c r="W78" s="1">
        <f t="shared" si="16"/>
        <v>1</v>
      </c>
      <c r="X78" s="1">
        <f t="shared" si="17"/>
        <v>0</v>
      </c>
      <c r="Y78" s="1">
        <f t="shared" si="18"/>
        <v>0</v>
      </c>
      <c r="Z78" s="1">
        <f t="shared" si="25"/>
        <v>0</v>
      </c>
      <c r="AA78" s="3">
        <f t="shared" si="14"/>
        <v>0.27500000000000002</v>
      </c>
      <c r="AB78" s="13">
        <f t="shared" si="15"/>
        <v>2.6006412540078374E-2</v>
      </c>
      <c r="AC78" s="13">
        <f t="shared" si="19"/>
        <v>0.14035</v>
      </c>
      <c r="AD78" s="13">
        <f t="shared" si="20"/>
        <v>1.1000000000000001E-3</v>
      </c>
      <c r="AE78" s="13">
        <f t="shared" si="21"/>
        <v>0.1356</v>
      </c>
      <c r="AF78" s="13">
        <f t="shared" si="22"/>
        <v>3.65E-3</v>
      </c>
      <c r="AG78" s="13">
        <f t="shared" si="23"/>
        <v>0</v>
      </c>
    </row>
    <row r="79" spans="2:33" x14ac:dyDescent="0.3">
      <c r="B79" s="1">
        <f t="shared" si="13"/>
        <v>2807</v>
      </c>
      <c r="C79" s="10">
        <v>72</v>
      </c>
      <c r="D79" s="1">
        <v>17193</v>
      </c>
      <c r="E79" s="1">
        <v>19</v>
      </c>
      <c r="F79" s="1">
        <v>0</v>
      </c>
      <c r="G79" s="1">
        <v>2715</v>
      </c>
      <c r="H79" s="1">
        <v>0</v>
      </c>
      <c r="I79" s="1">
        <v>73</v>
      </c>
      <c r="J79" s="3">
        <v>29.24</v>
      </c>
      <c r="K79" s="3">
        <v>1.1000000000000001</v>
      </c>
      <c r="L79" s="6">
        <v>25.9</v>
      </c>
      <c r="M79" s="3">
        <v>1</v>
      </c>
      <c r="N79" s="1">
        <v>419</v>
      </c>
      <c r="O79" s="1">
        <v>706</v>
      </c>
      <c r="P79" s="1">
        <v>0</v>
      </c>
      <c r="Q79" s="1">
        <v>693</v>
      </c>
      <c r="R79" s="1">
        <v>13</v>
      </c>
      <c r="S79" s="1">
        <v>18</v>
      </c>
      <c r="T79" s="1">
        <v>1</v>
      </c>
      <c r="U79" s="1">
        <v>0</v>
      </c>
      <c r="V79" s="1">
        <f t="shared" si="24"/>
        <v>-3</v>
      </c>
      <c r="W79" s="1">
        <f t="shared" si="16"/>
        <v>3</v>
      </c>
      <c r="X79" s="1">
        <f t="shared" si="17"/>
        <v>0</v>
      </c>
      <c r="Y79" s="1">
        <f t="shared" si="18"/>
        <v>0</v>
      </c>
      <c r="Z79" s="1">
        <f t="shared" si="25"/>
        <v>0</v>
      </c>
      <c r="AA79" s="3">
        <f t="shared" si="14"/>
        <v>0.27500000000000002</v>
      </c>
      <c r="AB79" s="13">
        <f t="shared" si="15"/>
        <v>2.6006412540078374E-2</v>
      </c>
      <c r="AC79" s="13">
        <f t="shared" si="19"/>
        <v>0.14035</v>
      </c>
      <c r="AD79" s="13">
        <f t="shared" si="20"/>
        <v>9.5E-4</v>
      </c>
      <c r="AE79" s="13">
        <f t="shared" si="21"/>
        <v>0.13575000000000001</v>
      </c>
      <c r="AF79" s="13">
        <f t="shared" si="22"/>
        <v>3.65E-3</v>
      </c>
      <c r="AG79" s="13">
        <f t="shared" si="23"/>
        <v>0</v>
      </c>
    </row>
    <row r="80" spans="2:33" x14ac:dyDescent="0.3">
      <c r="B80" s="1">
        <f t="shared" si="13"/>
        <v>2807</v>
      </c>
      <c r="C80" s="10">
        <v>73</v>
      </c>
      <c r="D80" s="1">
        <v>17193</v>
      </c>
      <c r="E80" s="1">
        <v>18</v>
      </c>
      <c r="F80" s="1">
        <v>0</v>
      </c>
      <c r="G80" s="1">
        <v>2716</v>
      </c>
      <c r="H80" s="1">
        <v>0</v>
      </c>
      <c r="I80" s="1">
        <v>73</v>
      </c>
      <c r="J80" s="3">
        <v>29.24</v>
      </c>
      <c r="K80" s="3">
        <v>1.1000000000000001</v>
      </c>
      <c r="L80" s="6">
        <v>25.9</v>
      </c>
      <c r="M80" s="3">
        <v>1</v>
      </c>
      <c r="N80" s="1">
        <v>419</v>
      </c>
      <c r="O80" s="1">
        <v>706</v>
      </c>
      <c r="P80" s="1">
        <v>0</v>
      </c>
      <c r="Q80" s="1">
        <v>693</v>
      </c>
      <c r="R80" s="1">
        <v>13</v>
      </c>
      <c r="S80" s="1">
        <v>17</v>
      </c>
      <c r="T80" s="1">
        <v>1</v>
      </c>
      <c r="U80" s="1">
        <v>0</v>
      </c>
      <c r="V80" s="1">
        <f t="shared" si="24"/>
        <v>-1</v>
      </c>
      <c r="W80" s="1">
        <f t="shared" si="16"/>
        <v>1</v>
      </c>
      <c r="X80" s="1">
        <f t="shared" si="17"/>
        <v>0</v>
      </c>
      <c r="Y80" s="1">
        <f t="shared" si="18"/>
        <v>0</v>
      </c>
      <c r="Z80" s="1">
        <f t="shared" si="25"/>
        <v>0</v>
      </c>
      <c r="AA80" s="3">
        <f t="shared" si="14"/>
        <v>0.27500000000000002</v>
      </c>
      <c r="AB80" s="13">
        <f t="shared" si="15"/>
        <v>2.6006412540078374E-2</v>
      </c>
      <c r="AC80" s="13">
        <f t="shared" si="19"/>
        <v>0.14035</v>
      </c>
      <c r="AD80" s="13">
        <f t="shared" si="20"/>
        <v>8.9999999999999998E-4</v>
      </c>
      <c r="AE80" s="13">
        <f t="shared" si="21"/>
        <v>0.1358</v>
      </c>
      <c r="AF80" s="13">
        <f t="shared" si="22"/>
        <v>3.65E-3</v>
      </c>
      <c r="AG80" s="13">
        <f t="shared" si="23"/>
        <v>0</v>
      </c>
    </row>
    <row r="81" spans="2:33" x14ac:dyDescent="0.3">
      <c r="B81" s="1">
        <f t="shared" si="13"/>
        <v>2807</v>
      </c>
      <c r="C81" s="10">
        <v>74</v>
      </c>
      <c r="D81" s="1">
        <v>17193</v>
      </c>
      <c r="E81" s="1">
        <v>17</v>
      </c>
      <c r="F81" s="1">
        <v>0</v>
      </c>
      <c r="G81" s="1">
        <v>2717</v>
      </c>
      <c r="H81" s="1">
        <v>0</v>
      </c>
      <c r="I81" s="1">
        <v>73</v>
      </c>
      <c r="J81" s="3">
        <v>29.24</v>
      </c>
      <c r="K81" s="3">
        <v>1.1000000000000001</v>
      </c>
      <c r="L81" s="6">
        <v>25.9</v>
      </c>
      <c r="M81" s="3">
        <v>1</v>
      </c>
      <c r="N81" s="1">
        <v>419</v>
      </c>
      <c r="O81" s="1">
        <v>706</v>
      </c>
      <c r="P81" s="1">
        <v>0</v>
      </c>
      <c r="Q81" s="1">
        <v>693</v>
      </c>
      <c r="R81" s="1">
        <v>13</v>
      </c>
      <c r="S81" s="1">
        <v>17</v>
      </c>
      <c r="T81" s="1">
        <v>1</v>
      </c>
      <c r="U81" s="1">
        <v>0</v>
      </c>
      <c r="V81" s="1">
        <f t="shared" si="24"/>
        <v>-1</v>
      </c>
      <c r="W81" s="1">
        <f t="shared" si="16"/>
        <v>1</v>
      </c>
      <c r="X81" s="1">
        <f t="shared" si="17"/>
        <v>0</v>
      </c>
      <c r="Y81" s="1">
        <f t="shared" si="18"/>
        <v>0</v>
      </c>
      <c r="Z81" s="1">
        <f t="shared" si="25"/>
        <v>0</v>
      </c>
      <c r="AA81" s="3">
        <f t="shared" si="14"/>
        <v>0.27500000000000002</v>
      </c>
      <c r="AB81" s="13">
        <f t="shared" si="15"/>
        <v>2.6006412540078374E-2</v>
      </c>
      <c r="AC81" s="13">
        <f t="shared" si="19"/>
        <v>0.14035</v>
      </c>
      <c r="AD81" s="13">
        <f t="shared" si="20"/>
        <v>8.4999999999999995E-4</v>
      </c>
      <c r="AE81" s="13">
        <f t="shared" si="21"/>
        <v>0.13585</v>
      </c>
      <c r="AF81" s="13">
        <f t="shared" si="22"/>
        <v>3.65E-3</v>
      </c>
      <c r="AG81" s="13">
        <f t="shared" si="23"/>
        <v>0</v>
      </c>
    </row>
    <row r="82" spans="2:33" x14ac:dyDescent="0.3">
      <c r="B82" s="1">
        <f t="shared" si="13"/>
        <v>2807</v>
      </c>
      <c r="C82" s="10">
        <v>75</v>
      </c>
      <c r="D82" s="1">
        <v>17193</v>
      </c>
      <c r="E82" s="1">
        <v>14</v>
      </c>
      <c r="F82" s="1">
        <v>0</v>
      </c>
      <c r="G82" s="1">
        <v>2720</v>
      </c>
      <c r="H82" s="1">
        <v>0</v>
      </c>
      <c r="I82" s="1">
        <v>73</v>
      </c>
      <c r="J82" s="3">
        <v>29.24</v>
      </c>
      <c r="K82" s="3">
        <v>1.1000000000000001</v>
      </c>
      <c r="L82" s="6">
        <v>25.9</v>
      </c>
      <c r="M82" s="3">
        <v>1</v>
      </c>
      <c r="N82" s="1">
        <v>419</v>
      </c>
      <c r="O82" s="1">
        <v>706</v>
      </c>
      <c r="P82" s="1">
        <v>0</v>
      </c>
      <c r="Q82" s="1">
        <v>693</v>
      </c>
      <c r="R82" s="1">
        <v>13</v>
      </c>
      <c r="S82" s="1">
        <v>14</v>
      </c>
      <c r="T82" s="1">
        <v>1</v>
      </c>
      <c r="U82" s="1">
        <v>0</v>
      </c>
      <c r="V82" s="1">
        <f t="shared" si="24"/>
        <v>-3</v>
      </c>
      <c r="W82" s="1">
        <f t="shared" si="16"/>
        <v>3</v>
      </c>
      <c r="X82" s="1">
        <f t="shared" si="17"/>
        <v>0</v>
      </c>
      <c r="Y82" s="1">
        <f t="shared" si="18"/>
        <v>0</v>
      </c>
      <c r="Z82" s="1">
        <f t="shared" si="25"/>
        <v>0</v>
      </c>
      <c r="AA82" s="3">
        <f t="shared" si="14"/>
        <v>0.27500000000000002</v>
      </c>
      <c r="AB82" s="13">
        <f t="shared" si="15"/>
        <v>2.6006412540078374E-2</v>
      </c>
      <c r="AC82" s="13">
        <f t="shared" si="19"/>
        <v>0.14035</v>
      </c>
      <c r="AD82" s="13">
        <f t="shared" si="20"/>
        <v>6.9999999999999999E-4</v>
      </c>
      <c r="AE82" s="13">
        <f t="shared" si="21"/>
        <v>0.13600000000000001</v>
      </c>
      <c r="AF82" s="13">
        <f t="shared" si="22"/>
        <v>3.65E-3</v>
      </c>
      <c r="AG82" s="13">
        <f t="shared" si="23"/>
        <v>0</v>
      </c>
    </row>
    <row r="83" spans="2:33" x14ac:dyDescent="0.3">
      <c r="B83" s="1">
        <f t="shared" si="13"/>
        <v>2807</v>
      </c>
      <c r="C83" s="10">
        <v>76</v>
      </c>
      <c r="D83" s="1">
        <v>17193</v>
      </c>
      <c r="E83" s="1">
        <v>11</v>
      </c>
      <c r="F83" s="1">
        <v>0</v>
      </c>
      <c r="G83" s="1">
        <v>2723</v>
      </c>
      <c r="H83" s="1">
        <v>0</v>
      </c>
      <c r="I83" s="1">
        <v>73</v>
      </c>
      <c r="J83" s="3">
        <v>29.24</v>
      </c>
      <c r="K83" s="3">
        <v>1.1000000000000001</v>
      </c>
      <c r="L83" s="6">
        <v>25.9</v>
      </c>
      <c r="M83" s="3">
        <v>1</v>
      </c>
      <c r="N83" s="1">
        <v>419</v>
      </c>
      <c r="O83" s="1">
        <v>706</v>
      </c>
      <c r="P83" s="1">
        <v>0</v>
      </c>
      <c r="Q83" s="1">
        <v>693</v>
      </c>
      <c r="R83" s="1">
        <v>13</v>
      </c>
      <c r="S83" s="1">
        <v>11</v>
      </c>
      <c r="T83" s="1">
        <v>1</v>
      </c>
      <c r="U83" s="1">
        <v>0</v>
      </c>
      <c r="V83" s="1">
        <f t="shared" si="24"/>
        <v>-3</v>
      </c>
      <c r="W83" s="1">
        <f t="shared" si="16"/>
        <v>3</v>
      </c>
      <c r="X83" s="1">
        <f t="shared" si="17"/>
        <v>0</v>
      </c>
      <c r="Y83" s="1">
        <f t="shared" si="18"/>
        <v>0</v>
      </c>
      <c r="Z83" s="1">
        <f t="shared" si="25"/>
        <v>0</v>
      </c>
      <c r="AA83" s="3">
        <f t="shared" si="14"/>
        <v>0.27500000000000002</v>
      </c>
      <c r="AB83" s="13">
        <f t="shared" si="15"/>
        <v>2.6006412540078374E-2</v>
      </c>
      <c r="AC83" s="13">
        <f t="shared" si="19"/>
        <v>0.14035</v>
      </c>
      <c r="AD83" s="13">
        <f t="shared" si="20"/>
        <v>5.5000000000000003E-4</v>
      </c>
      <c r="AE83" s="13">
        <f t="shared" si="21"/>
        <v>0.13614999999999999</v>
      </c>
      <c r="AF83" s="13">
        <f t="shared" si="22"/>
        <v>3.65E-3</v>
      </c>
      <c r="AG83" s="13">
        <f t="shared" si="23"/>
        <v>0</v>
      </c>
    </row>
    <row r="84" spans="2:33" x14ac:dyDescent="0.3">
      <c r="B84" s="1">
        <f t="shared" si="13"/>
        <v>2807</v>
      </c>
      <c r="C84" s="10">
        <v>77</v>
      </c>
      <c r="D84" s="1">
        <v>17193</v>
      </c>
      <c r="E84" s="1">
        <v>11</v>
      </c>
      <c r="F84" s="1">
        <v>0</v>
      </c>
      <c r="G84" s="1">
        <v>2723</v>
      </c>
      <c r="H84" s="1">
        <v>0</v>
      </c>
      <c r="I84" s="1">
        <v>73</v>
      </c>
      <c r="J84" s="3">
        <v>29.24</v>
      </c>
      <c r="K84" s="3">
        <v>1.1000000000000001</v>
      </c>
      <c r="L84" s="6">
        <v>25.9</v>
      </c>
      <c r="M84" s="3">
        <v>1</v>
      </c>
      <c r="N84" s="1">
        <v>419</v>
      </c>
      <c r="O84" s="1">
        <v>706</v>
      </c>
      <c r="P84" s="1">
        <v>0</v>
      </c>
      <c r="Q84" s="1">
        <v>693</v>
      </c>
      <c r="R84" s="1">
        <v>13</v>
      </c>
      <c r="S84" s="1">
        <v>11</v>
      </c>
      <c r="T84" s="1">
        <v>1</v>
      </c>
      <c r="U84" s="1">
        <v>0</v>
      </c>
      <c r="V84" s="1">
        <f t="shared" si="24"/>
        <v>0</v>
      </c>
      <c r="W84" s="1">
        <f t="shared" si="16"/>
        <v>0</v>
      </c>
      <c r="X84" s="1">
        <f t="shared" si="17"/>
        <v>0</v>
      </c>
      <c r="Y84" s="1">
        <f t="shared" si="18"/>
        <v>0</v>
      </c>
      <c r="Z84" s="1">
        <f t="shared" si="25"/>
        <v>0</v>
      </c>
      <c r="AA84" s="3">
        <f t="shared" si="14"/>
        <v>0.27500000000000002</v>
      </c>
      <c r="AB84" s="13">
        <f t="shared" si="15"/>
        <v>2.6006412540078374E-2</v>
      </c>
      <c r="AC84" s="13">
        <f t="shared" si="19"/>
        <v>0.14035</v>
      </c>
      <c r="AD84" s="13">
        <f t="shared" si="20"/>
        <v>5.5000000000000003E-4</v>
      </c>
      <c r="AE84" s="13">
        <f t="shared" si="21"/>
        <v>0.13614999999999999</v>
      </c>
      <c r="AF84" s="13">
        <f t="shared" si="22"/>
        <v>3.65E-3</v>
      </c>
      <c r="AG84" s="13">
        <f t="shared" si="23"/>
        <v>0</v>
      </c>
    </row>
    <row r="85" spans="2:33" x14ac:dyDescent="0.3">
      <c r="B85" s="1">
        <f t="shared" si="13"/>
        <v>2808</v>
      </c>
      <c r="C85" s="10">
        <v>78</v>
      </c>
      <c r="D85" s="1">
        <v>17192</v>
      </c>
      <c r="E85" s="1">
        <v>11</v>
      </c>
      <c r="F85" s="1">
        <v>0</v>
      </c>
      <c r="G85" s="1">
        <v>2724</v>
      </c>
      <c r="H85" s="1">
        <v>0</v>
      </c>
      <c r="I85" s="1">
        <v>73</v>
      </c>
      <c r="J85" s="3">
        <v>29.25</v>
      </c>
      <c r="K85" s="3">
        <v>1.1000000000000001</v>
      </c>
      <c r="L85" s="6">
        <v>25.9</v>
      </c>
      <c r="M85" s="3">
        <v>1</v>
      </c>
      <c r="N85" s="1">
        <v>420</v>
      </c>
      <c r="O85" s="1">
        <v>706</v>
      </c>
      <c r="P85" s="1">
        <v>0</v>
      </c>
      <c r="Q85" s="1">
        <v>693</v>
      </c>
      <c r="R85" s="1">
        <v>13</v>
      </c>
      <c r="S85" s="1">
        <v>10</v>
      </c>
      <c r="T85" s="1">
        <v>0</v>
      </c>
      <c r="U85" s="1">
        <v>0</v>
      </c>
      <c r="V85" s="1">
        <f t="shared" si="24"/>
        <v>0</v>
      </c>
      <c r="W85" s="1">
        <f t="shared" si="16"/>
        <v>1</v>
      </c>
      <c r="X85" s="1">
        <f t="shared" si="17"/>
        <v>0</v>
      </c>
      <c r="Y85" s="1">
        <f t="shared" si="18"/>
        <v>0</v>
      </c>
      <c r="Z85" s="1">
        <f t="shared" si="25"/>
        <v>1</v>
      </c>
      <c r="AA85" s="3">
        <f t="shared" si="14"/>
        <v>0.27500000000000002</v>
      </c>
      <c r="AB85" s="13">
        <f t="shared" si="15"/>
        <v>2.5997150997150997E-2</v>
      </c>
      <c r="AC85" s="13">
        <f t="shared" si="19"/>
        <v>0.1404</v>
      </c>
      <c r="AD85" s="13">
        <f t="shared" si="20"/>
        <v>5.5000000000000003E-4</v>
      </c>
      <c r="AE85" s="13">
        <f t="shared" si="21"/>
        <v>0.13619999999999999</v>
      </c>
      <c r="AF85" s="13">
        <f t="shared" si="22"/>
        <v>3.65E-3</v>
      </c>
      <c r="AG85" s="13">
        <f t="shared" si="23"/>
        <v>5.0000000000000002E-5</v>
      </c>
    </row>
    <row r="86" spans="2:33" x14ac:dyDescent="0.3">
      <c r="B86" s="1">
        <f t="shared" si="13"/>
        <v>2808</v>
      </c>
      <c r="C86" s="10">
        <v>79</v>
      </c>
      <c r="D86" s="1">
        <v>17192</v>
      </c>
      <c r="E86" s="1">
        <v>9</v>
      </c>
      <c r="F86" s="1">
        <v>0</v>
      </c>
      <c r="G86" s="1">
        <v>2726</v>
      </c>
      <c r="H86" s="1">
        <v>0</v>
      </c>
      <c r="I86" s="1">
        <v>73</v>
      </c>
      <c r="J86" s="3">
        <v>29.25</v>
      </c>
      <c r="K86" s="3">
        <v>1.1000000000000001</v>
      </c>
      <c r="L86" s="6">
        <v>25.9</v>
      </c>
      <c r="M86" s="3">
        <v>1</v>
      </c>
      <c r="N86" s="1">
        <v>420</v>
      </c>
      <c r="O86" s="1">
        <v>706</v>
      </c>
      <c r="P86" s="1">
        <v>0</v>
      </c>
      <c r="Q86" s="1">
        <v>693</v>
      </c>
      <c r="R86" s="1">
        <v>13</v>
      </c>
      <c r="S86" s="1">
        <v>8</v>
      </c>
      <c r="T86" s="1">
        <v>0</v>
      </c>
      <c r="U86" s="1">
        <v>0</v>
      </c>
      <c r="V86" s="1">
        <f t="shared" si="24"/>
        <v>-2</v>
      </c>
      <c r="W86" s="1">
        <f t="shared" si="16"/>
        <v>2</v>
      </c>
      <c r="X86" s="1">
        <f t="shared" si="17"/>
        <v>0</v>
      </c>
      <c r="Y86" s="1">
        <f t="shared" si="18"/>
        <v>0</v>
      </c>
      <c r="Z86" s="1">
        <f t="shared" si="25"/>
        <v>0</v>
      </c>
      <c r="AA86" s="3">
        <f t="shared" si="14"/>
        <v>0.27500000000000002</v>
      </c>
      <c r="AB86" s="13">
        <f t="shared" si="15"/>
        <v>2.5997150997150997E-2</v>
      </c>
      <c r="AC86" s="13">
        <f t="shared" si="19"/>
        <v>0.1404</v>
      </c>
      <c r="AD86" s="13">
        <f t="shared" si="20"/>
        <v>4.4999999999999999E-4</v>
      </c>
      <c r="AE86" s="13">
        <f t="shared" si="21"/>
        <v>0.1363</v>
      </c>
      <c r="AF86" s="13">
        <f t="shared" si="22"/>
        <v>3.65E-3</v>
      </c>
      <c r="AG86" s="13">
        <f t="shared" si="23"/>
        <v>0</v>
      </c>
    </row>
    <row r="87" spans="2:33" x14ac:dyDescent="0.3">
      <c r="B87" s="1">
        <f t="shared" si="13"/>
        <v>2808</v>
      </c>
      <c r="C87" s="10">
        <v>80</v>
      </c>
      <c r="D87" s="1">
        <v>17192</v>
      </c>
      <c r="E87" s="1">
        <v>8</v>
      </c>
      <c r="F87" s="1">
        <v>0</v>
      </c>
      <c r="G87" s="1">
        <v>2727</v>
      </c>
      <c r="H87" s="1">
        <v>0</v>
      </c>
      <c r="I87" s="1">
        <v>73</v>
      </c>
      <c r="J87" s="3">
        <v>29.25</v>
      </c>
      <c r="K87" s="3">
        <v>1.1000000000000001</v>
      </c>
      <c r="L87" s="6">
        <v>25.9</v>
      </c>
      <c r="M87" s="3">
        <v>1</v>
      </c>
      <c r="N87" s="1">
        <v>420</v>
      </c>
      <c r="O87" s="1">
        <v>706</v>
      </c>
      <c r="P87" s="1">
        <v>0</v>
      </c>
      <c r="Q87" s="1">
        <v>693</v>
      </c>
      <c r="R87" s="1">
        <v>13</v>
      </c>
      <c r="S87" s="1">
        <v>7</v>
      </c>
      <c r="T87" s="1">
        <v>0</v>
      </c>
      <c r="U87" s="1">
        <v>0</v>
      </c>
      <c r="V87" s="1">
        <f t="shared" si="24"/>
        <v>-1</v>
      </c>
      <c r="W87" s="1">
        <f t="shared" si="16"/>
        <v>1</v>
      </c>
      <c r="X87" s="1">
        <f t="shared" si="17"/>
        <v>0</v>
      </c>
      <c r="Y87" s="1">
        <f t="shared" si="18"/>
        <v>0</v>
      </c>
      <c r="Z87" s="1">
        <f t="shared" si="25"/>
        <v>0</v>
      </c>
      <c r="AA87" s="3">
        <f t="shared" si="14"/>
        <v>0.27500000000000002</v>
      </c>
      <c r="AB87" s="13">
        <f t="shared" si="15"/>
        <v>2.5997150997150997E-2</v>
      </c>
      <c r="AC87" s="13">
        <f t="shared" si="19"/>
        <v>0.1404</v>
      </c>
      <c r="AD87" s="13">
        <f t="shared" si="20"/>
        <v>4.0000000000000002E-4</v>
      </c>
      <c r="AE87" s="13">
        <f t="shared" si="21"/>
        <v>0.13635</v>
      </c>
      <c r="AF87" s="13">
        <f t="shared" si="22"/>
        <v>3.65E-3</v>
      </c>
      <c r="AG87" s="13">
        <f t="shared" si="23"/>
        <v>0</v>
      </c>
    </row>
    <row r="88" spans="2:33" x14ac:dyDescent="0.3">
      <c r="B88" s="1">
        <f t="shared" si="13"/>
        <v>2808</v>
      </c>
      <c r="C88" s="10">
        <v>81</v>
      </c>
      <c r="D88" s="1">
        <v>17192</v>
      </c>
      <c r="E88" s="1">
        <v>8</v>
      </c>
      <c r="F88" s="1">
        <v>0</v>
      </c>
      <c r="G88" s="1">
        <v>2727</v>
      </c>
      <c r="H88" s="1">
        <v>0</v>
      </c>
      <c r="I88" s="1">
        <v>73</v>
      </c>
      <c r="J88" s="3">
        <v>29.25</v>
      </c>
      <c r="K88" s="3">
        <v>1.1000000000000001</v>
      </c>
      <c r="L88" s="6">
        <v>25.9</v>
      </c>
      <c r="M88" s="3">
        <v>1</v>
      </c>
      <c r="N88" s="1">
        <v>420</v>
      </c>
      <c r="O88" s="1">
        <v>706</v>
      </c>
      <c r="P88" s="1">
        <v>0</v>
      </c>
      <c r="Q88" s="1">
        <v>693</v>
      </c>
      <c r="R88" s="1">
        <v>13</v>
      </c>
      <c r="S88" s="1">
        <v>7</v>
      </c>
      <c r="T88" s="1">
        <v>0</v>
      </c>
      <c r="U88" s="1">
        <v>0</v>
      </c>
      <c r="V88" s="1">
        <f t="shared" si="24"/>
        <v>0</v>
      </c>
      <c r="W88" s="1">
        <f t="shared" si="16"/>
        <v>0</v>
      </c>
      <c r="X88" s="1">
        <f t="shared" si="17"/>
        <v>0</v>
      </c>
      <c r="Y88" s="1">
        <f t="shared" si="18"/>
        <v>0</v>
      </c>
      <c r="Z88" s="1">
        <f t="shared" si="25"/>
        <v>0</v>
      </c>
      <c r="AA88" s="3">
        <f t="shared" si="14"/>
        <v>0.27500000000000002</v>
      </c>
      <c r="AB88" s="13">
        <f t="shared" si="15"/>
        <v>2.5997150997150997E-2</v>
      </c>
      <c r="AC88" s="13">
        <f t="shared" si="19"/>
        <v>0.1404</v>
      </c>
      <c r="AD88" s="13">
        <f t="shared" si="20"/>
        <v>4.0000000000000002E-4</v>
      </c>
      <c r="AE88" s="13">
        <f t="shared" si="21"/>
        <v>0.13635</v>
      </c>
      <c r="AF88" s="13">
        <f t="shared" si="22"/>
        <v>3.65E-3</v>
      </c>
      <c r="AG88" s="13">
        <f t="shared" si="23"/>
        <v>0</v>
      </c>
    </row>
    <row r="89" spans="2:33" x14ac:dyDescent="0.3">
      <c r="B89" s="1">
        <f t="shared" si="13"/>
        <v>2808</v>
      </c>
      <c r="C89" s="10">
        <v>82</v>
      </c>
      <c r="D89" s="1">
        <v>17192</v>
      </c>
      <c r="E89" s="1">
        <v>7</v>
      </c>
      <c r="F89" s="1">
        <v>0</v>
      </c>
      <c r="G89" s="1">
        <v>2728</v>
      </c>
      <c r="H89" s="1">
        <v>0</v>
      </c>
      <c r="I89" s="1">
        <v>73</v>
      </c>
      <c r="J89" s="3">
        <v>29.25</v>
      </c>
      <c r="K89" s="3">
        <v>1.1000000000000001</v>
      </c>
      <c r="L89" s="6">
        <v>25.9</v>
      </c>
      <c r="M89" s="3">
        <v>1</v>
      </c>
      <c r="N89" s="1">
        <v>420</v>
      </c>
      <c r="O89" s="1">
        <v>706</v>
      </c>
      <c r="P89" s="1">
        <v>0</v>
      </c>
      <c r="Q89" s="1">
        <v>693</v>
      </c>
      <c r="R89" s="1">
        <v>13</v>
      </c>
      <c r="S89" s="1">
        <v>6</v>
      </c>
      <c r="T89" s="1">
        <v>0</v>
      </c>
      <c r="U89" s="1">
        <v>0</v>
      </c>
      <c r="V89" s="1">
        <f t="shared" si="24"/>
        <v>-1</v>
      </c>
      <c r="W89" s="1">
        <f t="shared" si="16"/>
        <v>1</v>
      </c>
      <c r="X89" s="1">
        <f t="shared" si="17"/>
        <v>0</v>
      </c>
      <c r="Y89" s="1">
        <f t="shared" si="18"/>
        <v>0</v>
      </c>
      <c r="Z89" s="1">
        <f t="shared" si="25"/>
        <v>0</v>
      </c>
      <c r="AA89" s="3">
        <f t="shared" si="14"/>
        <v>0.27500000000000002</v>
      </c>
      <c r="AB89" s="13">
        <f t="shared" si="15"/>
        <v>2.5997150997150997E-2</v>
      </c>
      <c r="AC89" s="13">
        <f t="shared" si="19"/>
        <v>0.1404</v>
      </c>
      <c r="AD89" s="13">
        <f t="shared" si="20"/>
        <v>3.5E-4</v>
      </c>
      <c r="AE89" s="13">
        <f t="shared" si="21"/>
        <v>0.13639999999999999</v>
      </c>
      <c r="AF89" s="13">
        <f t="shared" si="22"/>
        <v>3.65E-3</v>
      </c>
      <c r="AG89" s="13">
        <f t="shared" si="23"/>
        <v>0</v>
      </c>
    </row>
    <row r="90" spans="2:33" x14ac:dyDescent="0.3">
      <c r="B90" s="1">
        <f t="shared" si="13"/>
        <v>2808</v>
      </c>
      <c r="C90" s="10">
        <v>83</v>
      </c>
      <c r="D90" s="1">
        <v>17192</v>
      </c>
      <c r="E90" s="1">
        <v>7</v>
      </c>
      <c r="F90" s="1">
        <v>0</v>
      </c>
      <c r="G90" s="1">
        <v>2728</v>
      </c>
      <c r="H90" s="1">
        <v>0</v>
      </c>
      <c r="I90" s="1">
        <v>73</v>
      </c>
      <c r="J90" s="3">
        <v>29.25</v>
      </c>
      <c r="K90" s="3">
        <v>1.1000000000000001</v>
      </c>
      <c r="L90" s="6">
        <v>25.9</v>
      </c>
      <c r="M90" s="3">
        <v>1</v>
      </c>
      <c r="N90" s="1">
        <v>420</v>
      </c>
      <c r="O90" s="1">
        <v>706</v>
      </c>
      <c r="P90" s="1">
        <v>0</v>
      </c>
      <c r="Q90" s="1">
        <v>693</v>
      </c>
      <c r="R90" s="1">
        <v>13</v>
      </c>
      <c r="S90" s="1">
        <v>6</v>
      </c>
      <c r="T90" s="1">
        <v>0</v>
      </c>
      <c r="U90" s="1">
        <v>0</v>
      </c>
      <c r="V90" s="1">
        <f t="shared" si="24"/>
        <v>0</v>
      </c>
      <c r="W90" s="1">
        <f t="shared" si="16"/>
        <v>0</v>
      </c>
      <c r="X90" s="1">
        <f t="shared" si="17"/>
        <v>0</v>
      </c>
      <c r="Y90" s="1">
        <f t="shared" si="18"/>
        <v>0</v>
      </c>
      <c r="Z90" s="1">
        <f t="shared" si="25"/>
        <v>0</v>
      </c>
      <c r="AA90" s="3">
        <f t="shared" si="14"/>
        <v>0.27500000000000002</v>
      </c>
      <c r="AB90" s="13">
        <f t="shared" si="15"/>
        <v>2.5997150997150997E-2</v>
      </c>
      <c r="AC90" s="13">
        <f t="shared" si="19"/>
        <v>0.1404</v>
      </c>
      <c r="AD90" s="13">
        <f t="shared" si="20"/>
        <v>3.5E-4</v>
      </c>
      <c r="AE90" s="13">
        <f t="shared" si="21"/>
        <v>0.13639999999999999</v>
      </c>
      <c r="AF90" s="13">
        <f t="shared" si="22"/>
        <v>3.65E-3</v>
      </c>
      <c r="AG90" s="13">
        <f t="shared" si="23"/>
        <v>0</v>
      </c>
    </row>
    <row r="91" spans="2:33" x14ac:dyDescent="0.3">
      <c r="B91" s="1">
        <f t="shared" si="13"/>
        <v>2808</v>
      </c>
      <c r="C91" s="10">
        <v>84</v>
      </c>
      <c r="D91" s="1">
        <v>17192</v>
      </c>
      <c r="E91" s="1">
        <v>6</v>
      </c>
      <c r="F91" s="1">
        <v>0</v>
      </c>
      <c r="G91" s="1">
        <v>2729</v>
      </c>
      <c r="H91" s="1">
        <v>0</v>
      </c>
      <c r="I91" s="1">
        <v>73</v>
      </c>
      <c r="J91" s="3">
        <v>29.25</v>
      </c>
      <c r="K91" s="3">
        <v>1.1000000000000001</v>
      </c>
      <c r="L91" s="6">
        <v>25.9</v>
      </c>
      <c r="M91" s="3">
        <v>1</v>
      </c>
      <c r="N91" s="1">
        <v>420</v>
      </c>
      <c r="O91" s="1">
        <v>706</v>
      </c>
      <c r="P91" s="1">
        <v>0</v>
      </c>
      <c r="Q91" s="1">
        <v>693</v>
      </c>
      <c r="R91" s="1">
        <v>13</v>
      </c>
      <c r="S91" s="1">
        <v>6</v>
      </c>
      <c r="T91" s="1">
        <v>0</v>
      </c>
      <c r="U91" s="1">
        <v>0</v>
      </c>
      <c r="V91" s="1">
        <f t="shared" si="24"/>
        <v>-1</v>
      </c>
      <c r="W91" s="1">
        <f t="shared" si="16"/>
        <v>1</v>
      </c>
      <c r="X91" s="1">
        <f t="shared" si="17"/>
        <v>0</v>
      </c>
      <c r="Y91" s="1">
        <f t="shared" si="18"/>
        <v>0</v>
      </c>
      <c r="Z91" s="1">
        <f t="shared" si="25"/>
        <v>0</v>
      </c>
      <c r="AA91" s="3">
        <f t="shared" si="14"/>
        <v>0.27500000000000002</v>
      </c>
      <c r="AB91" s="13">
        <f t="shared" si="15"/>
        <v>2.5997150997150997E-2</v>
      </c>
      <c r="AC91" s="13">
        <f t="shared" si="19"/>
        <v>0.1404</v>
      </c>
      <c r="AD91" s="13">
        <f t="shared" si="20"/>
        <v>2.9999999999999997E-4</v>
      </c>
      <c r="AE91" s="13">
        <f t="shared" si="21"/>
        <v>0.13644999999999999</v>
      </c>
      <c r="AF91" s="13">
        <f t="shared" si="22"/>
        <v>3.65E-3</v>
      </c>
      <c r="AG91" s="13">
        <f t="shared" si="23"/>
        <v>0</v>
      </c>
    </row>
    <row r="92" spans="2:33" x14ac:dyDescent="0.3">
      <c r="B92" s="1">
        <f t="shared" si="13"/>
        <v>2809</v>
      </c>
      <c r="C92" s="10">
        <v>85</v>
      </c>
      <c r="D92" s="1">
        <v>17191</v>
      </c>
      <c r="E92" s="1">
        <v>7</v>
      </c>
      <c r="F92" s="1">
        <v>0</v>
      </c>
      <c r="G92" s="1">
        <v>2729</v>
      </c>
      <c r="H92" s="1">
        <v>0</v>
      </c>
      <c r="I92" s="1">
        <v>73</v>
      </c>
      <c r="J92" s="3">
        <v>29.26</v>
      </c>
      <c r="K92" s="3">
        <v>1.1000000000000001</v>
      </c>
      <c r="L92" s="6">
        <v>25.9</v>
      </c>
      <c r="M92" s="3">
        <v>1</v>
      </c>
      <c r="N92" s="1">
        <v>421</v>
      </c>
      <c r="O92" s="1">
        <v>706</v>
      </c>
      <c r="P92" s="1">
        <v>0</v>
      </c>
      <c r="Q92" s="1">
        <v>693</v>
      </c>
      <c r="R92" s="1">
        <v>13</v>
      </c>
      <c r="S92" s="1">
        <v>6</v>
      </c>
      <c r="T92" s="1">
        <v>0</v>
      </c>
      <c r="U92" s="1">
        <v>0</v>
      </c>
      <c r="V92" s="1">
        <f t="shared" si="24"/>
        <v>1</v>
      </c>
      <c r="W92" s="1">
        <f t="shared" si="16"/>
        <v>0</v>
      </c>
      <c r="X92" s="1">
        <f t="shared" si="17"/>
        <v>0</v>
      </c>
      <c r="Y92" s="1">
        <f t="shared" si="18"/>
        <v>0</v>
      </c>
      <c r="Z92" s="1">
        <f t="shared" si="25"/>
        <v>1</v>
      </c>
      <c r="AA92" s="3">
        <f t="shared" si="14"/>
        <v>0.27500000000000002</v>
      </c>
      <c r="AB92" s="13">
        <f t="shared" si="15"/>
        <v>2.5987896048415806E-2</v>
      </c>
      <c r="AC92" s="13">
        <f t="shared" si="19"/>
        <v>0.14044999999999999</v>
      </c>
      <c r="AD92" s="13">
        <f t="shared" si="20"/>
        <v>3.5E-4</v>
      </c>
      <c r="AE92" s="13">
        <f t="shared" si="21"/>
        <v>0.13644999999999999</v>
      </c>
      <c r="AF92" s="13">
        <f t="shared" si="22"/>
        <v>3.65E-3</v>
      </c>
      <c r="AG92" s="13">
        <f t="shared" si="23"/>
        <v>5.0000000000000002E-5</v>
      </c>
    </row>
    <row r="93" spans="2:33" x14ac:dyDescent="0.3">
      <c r="B93" s="1">
        <f t="shared" si="13"/>
        <v>2809</v>
      </c>
      <c r="C93" s="10">
        <v>86</v>
      </c>
      <c r="D93" s="1">
        <v>17191</v>
      </c>
      <c r="E93" s="1">
        <v>6</v>
      </c>
      <c r="F93" s="1">
        <v>0</v>
      </c>
      <c r="G93" s="1">
        <v>2730</v>
      </c>
      <c r="H93" s="1">
        <v>0</v>
      </c>
      <c r="I93" s="1">
        <v>73</v>
      </c>
      <c r="J93" s="3">
        <v>29.26</v>
      </c>
      <c r="K93" s="3">
        <v>1.1100000000000001</v>
      </c>
      <c r="L93" s="6">
        <v>25.9</v>
      </c>
      <c r="M93" s="3">
        <v>1</v>
      </c>
      <c r="N93" s="1">
        <v>421</v>
      </c>
      <c r="O93" s="1">
        <v>706</v>
      </c>
      <c r="P93" s="1">
        <v>0</v>
      </c>
      <c r="Q93" s="1">
        <v>693</v>
      </c>
      <c r="R93" s="1">
        <v>13</v>
      </c>
      <c r="S93" s="1">
        <v>5</v>
      </c>
      <c r="T93" s="1">
        <v>0</v>
      </c>
      <c r="U93" s="1">
        <v>0</v>
      </c>
      <c r="V93" s="1">
        <f t="shared" si="24"/>
        <v>-1</v>
      </c>
      <c r="W93" s="1">
        <f t="shared" si="16"/>
        <v>1</v>
      </c>
      <c r="X93" s="1">
        <f t="shared" si="17"/>
        <v>0</v>
      </c>
      <c r="Y93" s="1">
        <f t="shared" si="18"/>
        <v>0</v>
      </c>
      <c r="Z93" s="1">
        <f t="shared" si="25"/>
        <v>0</v>
      </c>
      <c r="AA93" s="3">
        <f t="shared" si="14"/>
        <v>0.27750000000000002</v>
      </c>
      <c r="AB93" s="13">
        <f t="shared" si="15"/>
        <v>2.5987896048415806E-2</v>
      </c>
      <c r="AC93" s="13">
        <f t="shared" si="19"/>
        <v>0.14044999999999999</v>
      </c>
      <c r="AD93" s="13">
        <f t="shared" si="20"/>
        <v>2.9999999999999997E-4</v>
      </c>
      <c r="AE93" s="13">
        <f t="shared" si="21"/>
        <v>0.13650000000000001</v>
      </c>
      <c r="AF93" s="13">
        <f t="shared" si="22"/>
        <v>3.65E-3</v>
      </c>
      <c r="AG93" s="13">
        <f t="shared" si="23"/>
        <v>0</v>
      </c>
    </row>
    <row r="94" spans="2:33" x14ac:dyDescent="0.3">
      <c r="B94" s="1">
        <f t="shared" si="13"/>
        <v>2809</v>
      </c>
      <c r="C94" s="10">
        <v>87</v>
      </c>
      <c r="D94" s="1">
        <v>17191</v>
      </c>
      <c r="E94" s="1">
        <v>5</v>
      </c>
      <c r="F94" s="1">
        <v>0</v>
      </c>
      <c r="G94" s="1">
        <v>2731</v>
      </c>
      <c r="H94" s="1">
        <v>0</v>
      </c>
      <c r="I94" s="1">
        <v>73</v>
      </c>
      <c r="J94" s="3">
        <v>29.26</v>
      </c>
      <c r="K94" s="3">
        <v>1.1100000000000001</v>
      </c>
      <c r="L94" s="6">
        <v>25.9</v>
      </c>
      <c r="M94" s="3">
        <v>1</v>
      </c>
      <c r="N94" s="1">
        <v>421</v>
      </c>
      <c r="O94" s="1">
        <v>706</v>
      </c>
      <c r="P94" s="1">
        <v>0</v>
      </c>
      <c r="Q94" s="1">
        <v>693</v>
      </c>
      <c r="R94" s="1">
        <v>13</v>
      </c>
      <c r="S94" s="1">
        <v>4</v>
      </c>
      <c r="T94" s="1">
        <v>0</v>
      </c>
      <c r="U94" s="1">
        <v>0</v>
      </c>
      <c r="V94" s="1">
        <f t="shared" si="24"/>
        <v>-1</v>
      </c>
      <c r="W94" s="1">
        <f t="shared" si="16"/>
        <v>1</v>
      </c>
      <c r="X94" s="1">
        <f t="shared" si="17"/>
        <v>0</v>
      </c>
      <c r="Y94" s="1">
        <f t="shared" si="18"/>
        <v>0</v>
      </c>
      <c r="Z94" s="1">
        <f t="shared" si="25"/>
        <v>0</v>
      </c>
      <c r="AA94" s="3">
        <f t="shared" si="14"/>
        <v>0.27750000000000002</v>
      </c>
      <c r="AB94" s="13">
        <f t="shared" si="15"/>
        <v>2.5987896048415806E-2</v>
      </c>
      <c r="AC94" s="13">
        <f t="shared" si="19"/>
        <v>0.14044999999999999</v>
      </c>
      <c r="AD94" s="13">
        <f t="shared" si="20"/>
        <v>2.5000000000000001E-4</v>
      </c>
      <c r="AE94" s="13">
        <f t="shared" si="21"/>
        <v>0.13655</v>
      </c>
      <c r="AF94" s="13">
        <f t="shared" si="22"/>
        <v>3.65E-3</v>
      </c>
      <c r="AG94" s="13">
        <f t="shared" si="23"/>
        <v>0</v>
      </c>
    </row>
    <row r="95" spans="2:33" x14ac:dyDescent="0.3">
      <c r="B95" s="1">
        <f t="shared" si="13"/>
        <v>2809</v>
      </c>
      <c r="C95" s="10">
        <v>88</v>
      </c>
      <c r="D95" s="1">
        <v>17191</v>
      </c>
      <c r="E95" s="1">
        <v>5</v>
      </c>
      <c r="F95" s="1">
        <v>0</v>
      </c>
      <c r="G95" s="1">
        <v>2731</v>
      </c>
      <c r="H95" s="1">
        <v>0</v>
      </c>
      <c r="I95" s="1">
        <v>73</v>
      </c>
      <c r="J95" s="3">
        <v>29.26</v>
      </c>
      <c r="K95" s="3">
        <v>1.1100000000000001</v>
      </c>
      <c r="L95" s="6">
        <v>25.9</v>
      </c>
      <c r="M95" s="3">
        <v>1</v>
      </c>
      <c r="N95" s="1">
        <v>421</v>
      </c>
      <c r="O95" s="1">
        <v>706</v>
      </c>
      <c r="P95" s="1">
        <v>0</v>
      </c>
      <c r="Q95" s="1">
        <v>693</v>
      </c>
      <c r="R95" s="1">
        <v>13</v>
      </c>
      <c r="S95" s="1">
        <v>4</v>
      </c>
      <c r="T95" s="1">
        <v>0</v>
      </c>
      <c r="U95" s="1">
        <v>0</v>
      </c>
      <c r="V95" s="1">
        <f t="shared" si="24"/>
        <v>0</v>
      </c>
      <c r="W95" s="1">
        <f t="shared" si="16"/>
        <v>0</v>
      </c>
      <c r="X95" s="1">
        <f t="shared" si="17"/>
        <v>0</v>
      </c>
      <c r="Y95" s="1">
        <f t="shared" si="18"/>
        <v>0</v>
      </c>
      <c r="Z95" s="1">
        <f t="shared" si="25"/>
        <v>0</v>
      </c>
      <c r="AA95" s="3">
        <f t="shared" si="14"/>
        <v>0.27750000000000002</v>
      </c>
      <c r="AB95" s="13">
        <f t="shared" si="15"/>
        <v>2.5987896048415806E-2</v>
      </c>
      <c r="AC95" s="13">
        <f t="shared" si="19"/>
        <v>0.14044999999999999</v>
      </c>
      <c r="AD95" s="13">
        <f t="shared" si="20"/>
        <v>2.5000000000000001E-4</v>
      </c>
      <c r="AE95" s="13">
        <f t="shared" si="21"/>
        <v>0.13655</v>
      </c>
      <c r="AF95" s="13">
        <f t="shared" si="22"/>
        <v>3.65E-3</v>
      </c>
      <c r="AG95" s="13">
        <f t="shared" si="23"/>
        <v>0</v>
      </c>
    </row>
    <row r="96" spans="2:33" x14ac:dyDescent="0.3">
      <c r="B96" s="1">
        <f t="shared" si="13"/>
        <v>2809</v>
      </c>
      <c r="C96" s="10">
        <v>89</v>
      </c>
      <c r="D96" s="1">
        <v>17191</v>
      </c>
      <c r="E96" s="1">
        <v>5</v>
      </c>
      <c r="F96" s="1">
        <v>0</v>
      </c>
      <c r="G96" s="1">
        <v>2731</v>
      </c>
      <c r="H96" s="1">
        <v>0</v>
      </c>
      <c r="I96" s="1">
        <v>73</v>
      </c>
      <c r="J96" s="3">
        <v>29.26</v>
      </c>
      <c r="K96" s="3">
        <v>1.1100000000000001</v>
      </c>
      <c r="L96" s="6">
        <v>25.9</v>
      </c>
      <c r="M96" s="3">
        <v>1</v>
      </c>
      <c r="N96" s="1">
        <v>421</v>
      </c>
      <c r="O96" s="1">
        <v>706</v>
      </c>
      <c r="P96" s="1">
        <v>0</v>
      </c>
      <c r="Q96" s="1">
        <v>693</v>
      </c>
      <c r="R96" s="1">
        <v>13</v>
      </c>
      <c r="S96" s="1">
        <v>4</v>
      </c>
      <c r="T96" s="1">
        <v>0</v>
      </c>
      <c r="U96" s="1">
        <v>0</v>
      </c>
      <c r="V96" s="1">
        <f t="shared" si="24"/>
        <v>0</v>
      </c>
      <c r="W96" s="1">
        <f t="shared" si="16"/>
        <v>0</v>
      </c>
      <c r="X96" s="1">
        <f t="shared" si="17"/>
        <v>0</v>
      </c>
      <c r="Y96" s="1">
        <f t="shared" si="18"/>
        <v>0</v>
      </c>
      <c r="Z96" s="1">
        <f t="shared" si="25"/>
        <v>0</v>
      </c>
      <c r="AA96" s="3">
        <f t="shared" si="14"/>
        <v>0.27750000000000002</v>
      </c>
      <c r="AB96" s="13">
        <f t="shared" si="15"/>
        <v>2.5987896048415806E-2</v>
      </c>
      <c r="AC96" s="13">
        <f t="shared" si="19"/>
        <v>0.14044999999999999</v>
      </c>
      <c r="AD96" s="13">
        <f t="shared" si="20"/>
        <v>2.5000000000000001E-4</v>
      </c>
      <c r="AE96" s="13">
        <f t="shared" si="21"/>
        <v>0.13655</v>
      </c>
      <c r="AF96" s="13">
        <f t="shared" si="22"/>
        <v>3.65E-3</v>
      </c>
      <c r="AG96" s="13">
        <f t="shared" si="23"/>
        <v>0</v>
      </c>
    </row>
    <row r="97" spans="2:33" x14ac:dyDescent="0.3">
      <c r="B97" s="1">
        <f t="shared" si="13"/>
        <v>2809</v>
      </c>
      <c r="C97" s="10">
        <v>90</v>
      </c>
      <c r="D97" s="1">
        <v>17191</v>
      </c>
      <c r="E97" s="1">
        <v>4</v>
      </c>
      <c r="F97" s="1">
        <v>0</v>
      </c>
      <c r="G97" s="1">
        <v>2732</v>
      </c>
      <c r="H97" s="1">
        <v>0</v>
      </c>
      <c r="I97" s="1">
        <v>73</v>
      </c>
      <c r="J97" s="3">
        <v>29.25</v>
      </c>
      <c r="K97" s="3">
        <v>1.1100000000000001</v>
      </c>
      <c r="L97" s="6">
        <v>25.9</v>
      </c>
      <c r="M97" s="3">
        <v>1</v>
      </c>
      <c r="N97" s="1">
        <v>421</v>
      </c>
      <c r="O97" s="1">
        <v>706</v>
      </c>
      <c r="P97" s="1">
        <v>0</v>
      </c>
      <c r="Q97" s="1">
        <v>693</v>
      </c>
      <c r="R97" s="1">
        <v>13</v>
      </c>
      <c r="S97" s="1">
        <v>3</v>
      </c>
      <c r="T97" s="1">
        <v>0</v>
      </c>
      <c r="U97" s="1">
        <v>0</v>
      </c>
      <c r="V97" s="1">
        <f t="shared" si="24"/>
        <v>-1</v>
      </c>
      <c r="W97" s="1">
        <f t="shared" si="16"/>
        <v>1</v>
      </c>
      <c r="X97" s="1">
        <f t="shared" si="17"/>
        <v>0</v>
      </c>
      <c r="Y97" s="1">
        <f t="shared" si="18"/>
        <v>0</v>
      </c>
      <c r="Z97" s="1">
        <f t="shared" si="25"/>
        <v>0</v>
      </c>
      <c r="AA97" s="3">
        <f t="shared" si="14"/>
        <v>0.27750000000000002</v>
      </c>
      <c r="AB97" s="13">
        <f t="shared" si="15"/>
        <v>2.5987896048415806E-2</v>
      </c>
      <c r="AC97" s="13">
        <f t="shared" si="19"/>
        <v>0.14044999999999999</v>
      </c>
      <c r="AD97" s="13">
        <f t="shared" si="20"/>
        <v>2.0000000000000001E-4</v>
      </c>
      <c r="AE97" s="13">
        <f t="shared" si="21"/>
        <v>0.1366</v>
      </c>
      <c r="AF97" s="13">
        <f t="shared" si="22"/>
        <v>3.65E-3</v>
      </c>
      <c r="AG97" s="13">
        <f t="shared" si="23"/>
        <v>0</v>
      </c>
    </row>
    <row r="98" spans="2:33" x14ac:dyDescent="0.3">
      <c r="B98" s="1">
        <f t="shared" si="13"/>
        <v>2809</v>
      </c>
      <c r="C98" s="10">
        <v>91</v>
      </c>
      <c r="D98" s="1">
        <v>17191</v>
      </c>
      <c r="E98" s="1">
        <v>4</v>
      </c>
      <c r="F98" s="1">
        <v>0</v>
      </c>
      <c r="G98" s="1">
        <v>2732</v>
      </c>
      <c r="H98" s="1">
        <v>0</v>
      </c>
      <c r="I98" s="1">
        <v>73</v>
      </c>
      <c r="J98" s="3">
        <v>29.26</v>
      </c>
      <c r="K98" s="3">
        <v>1.1100000000000001</v>
      </c>
      <c r="L98" s="6">
        <v>25.9</v>
      </c>
      <c r="M98" s="3">
        <v>1</v>
      </c>
      <c r="N98" s="1">
        <v>421</v>
      </c>
      <c r="O98" s="1">
        <v>706</v>
      </c>
      <c r="P98" s="1">
        <v>0</v>
      </c>
      <c r="Q98" s="1">
        <v>693</v>
      </c>
      <c r="R98" s="1">
        <v>13</v>
      </c>
      <c r="S98" s="1">
        <v>4</v>
      </c>
      <c r="T98" s="1">
        <v>0</v>
      </c>
      <c r="U98" s="1">
        <v>0</v>
      </c>
      <c r="V98" s="1">
        <f t="shared" si="24"/>
        <v>0</v>
      </c>
      <c r="W98" s="1">
        <f t="shared" si="16"/>
        <v>0</v>
      </c>
      <c r="X98" s="1">
        <f t="shared" si="17"/>
        <v>0</v>
      </c>
      <c r="Y98" s="1">
        <f t="shared" si="18"/>
        <v>0</v>
      </c>
      <c r="Z98" s="1">
        <f t="shared" si="25"/>
        <v>0</v>
      </c>
      <c r="AA98" s="3">
        <f t="shared" si="14"/>
        <v>0.27750000000000002</v>
      </c>
      <c r="AB98" s="13">
        <f t="shared" si="15"/>
        <v>2.5987896048415806E-2</v>
      </c>
      <c r="AC98" s="13">
        <f t="shared" si="19"/>
        <v>0.14044999999999999</v>
      </c>
      <c r="AD98" s="13">
        <f t="shared" si="20"/>
        <v>2.0000000000000001E-4</v>
      </c>
      <c r="AE98" s="13">
        <f t="shared" si="21"/>
        <v>0.1366</v>
      </c>
      <c r="AF98" s="13">
        <f t="shared" si="22"/>
        <v>3.65E-3</v>
      </c>
      <c r="AG98" s="13">
        <f t="shared" si="23"/>
        <v>0</v>
      </c>
    </row>
    <row r="99" spans="2:33" x14ac:dyDescent="0.3">
      <c r="B99" s="1">
        <f t="shared" si="13"/>
        <v>2809</v>
      </c>
      <c r="C99" s="10">
        <v>92</v>
      </c>
      <c r="D99" s="1">
        <v>17191</v>
      </c>
      <c r="E99" s="1">
        <v>4</v>
      </c>
      <c r="F99" s="1">
        <v>0</v>
      </c>
      <c r="G99" s="1">
        <v>2732</v>
      </c>
      <c r="H99" s="1">
        <v>0</v>
      </c>
      <c r="I99" s="1">
        <v>73</v>
      </c>
      <c r="J99" s="3">
        <v>29.25</v>
      </c>
      <c r="K99" s="3">
        <v>1.1100000000000001</v>
      </c>
      <c r="L99" s="6">
        <v>25.9</v>
      </c>
      <c r="M99" s="3">
        <v>1</v>
      </c>
      <c r="N99" s="1">
        <v>421</v>
      </c>
      <c r="O99" s="1">
        <v>706</v>
      </c>
      <c r="P99" s="1">
        <v>0</v>
      </c>
      <c r="Q99" s="1">
        <v>693</v>
      </c>
      <c r="R99" s="1">
        <v>13</v>
      </c>
      <c r="S99" s="1">
        <v>4</v>
      </c>
      <c r="T99" s="1">
        <v>0</v>
      </c>
      <c r="U99" s="1">
        <v>0</v>
      </c>
      <c r="V99" s="1">
        <f t="shared" si="24"/>
        <v>0</v>
      </c>
      <c r="W99" s="1">
        <f t="shared" si="16"/>
        <v>0</v>
      </c>
      <c r="X99" s="1">
        <f t="shared" si="17"/>
        <v>0</v>
      </c>
      <c r="Y99" s="1">
        <f t="shared" si="18"/>
        <v>0</v>
      </c>
      <c r="Z99" s="1">
        <f t="shared" si="25"/>
        <v>0</v>
      </c>
      <c r="AA99" s="3">
        <f t="shared" si="14"/>
        <v>0.27750000000000002</v>
      </c>
      <c r="AB99" s="13">
        <f t="shared" si="15"/>
        <v>2.5987896048415806E-2</v>
      </c>
      <c r="AC99" s="13">
        <f t="shared" si="19"/>
        <v>0.14044999999999999</v>
      </c>
      <c r="AD99" s="13">
        <f t="shared" si="20"/>
        <v>2.0000000000000001E-4</v>
      </c>
      <c r="AE99" s="13">
        <f t="shared" si="21"/>
        <v>0.1366</v>
      </c>
      <c r="AF99" s="13">
        <f t="shared" si="22"/>
        <v>3.65E-3</v>
      </c>
      <c r="AG99" s="13">
        <f t="shared" si="23"/>
        <v>0</v>
      </c>
    </row>
    <row r="100" spans="2:33" x14ac:dyDescent="0.3">
      <c r="B100" s="1">
        <f t="shared" si="13"/>
        <v>2809</v>
      </c>
      <c r="C100" s="10">
        <v>93</v>
      </c>
      <c r="D100" s="1">
        <v>17191</v>
      </c>
      <c r="E100" s="1">
        <v>4</v>
      </c>
      <c r="F100" s="1">
        <v>0</v>
      </c>
      <c r="G100" s="1">
        <v>2732</v>
      </c>
      <c r="H100" s="1">
        <v>0</v>
      </c>
      <c r="I100" s="1">
        <v>73</v>
      </c>
      <c r="J100" s="3">
        <v>29.25</v>
      </c>
      <c r="K100" s="3">
        <v>1.1100000000000001</v>
      </c>
      <c r="L100" s="6">
        <v>25.9</v>
      </c>
      <c r="M100" s="3">
        <v>1</v>
      </c>
      <c r="N100" s="1">
        <v>421</v>
      </c>
      <c r="O100" s="1">
        <v>706</v>
      </c>
      <c r="P100" s="1">
        <v>0</v>
      </c>
      <c r="Q100" s="1">
        <v>693</v>
      </c>
      <c r="R100" s="1">
        <v>13</v>
      </c>
      <c r="S100" s="1">
        <v>4</v>
      </c>
      <c r="T100" s="1">
        <v>0</v>
      </c>
      <c r="U100" s="1">
        <v>0</v>
      </c>
      <c r="V100" s="1">
        <f t="shared" si="24"/>
        <v>0</v>
      </c>
      <c r="W100" s="1">
        <f t="shared" si="16"/>
        <v>0</v>
      </c>
      <c r="X100" s="1">
        <f t="shared" si="17"/>
        <v>0</v>
      </c>
      <c r="Y100" s="1">
        <f t="shared" si="18"/>
        <v>0</v>
      </c>
      <c r="Z100" s="1">
        <f t="shared" si="25"/>
        <v>0</v>
      </c>
      <c r="AA100" s="3">
        <f t="shared" si="14"/>
        <v>0.27750000000000002</v>
      </c>
      <c r="AB100" s="13">
        <f t="shared" si="15"/>
        <v>2.5987896048415806E-2</v>
      </c>
      <c r="AC100" s="13">
        <f t="shared" si="19"/>
        <v>0.14044999999999999</v>
      </c>
      <c r="AD100" s="13">
        <f t="shared" si="20"/>
        <v>2.0000000000000001E-4</v>
      </c>
      <c r="AE100" s="13">
        <f t="shared" si="21"/>
        <v>0.1366</v>
      </c>
      <c r="AF100" s="13">
        <f t="shared" si="22"/>
        <v>3.65E-3</v>
      </c>
      <c r="AG100" s="13">
        <f t="shared" si="23"/>
        <v>0</v>
      </c>
    </row>
    <row r="101" spans="2:33" x14ac:dyDescent="0.3">
      <c r="B101" s="1">
        <f t="shared" si="13"/>
        <v>2809</v>
      </c>
      <c r="C101" s="10">
        <v>94</v>
      </c>
      <c r="D101" s="1">
        <v>17191</v>
      </c>
      <c r="E101" s="1">
        <v>4</v>
      </c>
      <c r="F101" s="1">
        <v>0</v>
      </c>
      <c r="G101" s="1">
        <v>2732</v>
      </c>
      <c r="H101" s="1">
        <v>0</v>
      </c>
      <c r="I101" s="1">
        <v>73</v>
      </c>
      <c r="J101" s="3">
        <v>29.25</v>
      </c>
      <c r="K101" s="3">
        <v>1.1100000000000001</v>
      </c>
      <c r="L101" s="6">
        <v>25.9</v>
      </c>
      <c r="M101" s="3">
        <v>1</v>
      </c>
      <c r="N101" s="1">
        <v>421</v>
      </c>
      <c r="O101" s="1">
        <v>706</v>
      </c>
      <c r="P101" s="1">
        <v>0</v>
      </c>
      <c r="Q101" s="1">
        <v>693</v>
      </c>
      <c r="R101" s="1">
        <v>13</v>
      </c>
      <c r="S101" s="1">
        <v>4</v>
      </c>
      <c r="T101" s="1">
        <v>0</v>
      </c>
      <c r="U101" s="1">
        <v>0</v>
      </c>
      <c r="V101" s="1">
        <f t="shared" si="24"/>
        <v>0</v>
      </c>
      <c r="W101" s="1">
        <f t="shared" si="16"/>
        <v>0</v>
      </c>
      <c r="X101" s="1">
        <f t="shared" si="17"/>
        <v>0</v>
      </c>
      <c r="Y101" s="1">
        <f t="shared" si="18"/>
        <v>0</v>
      </c>
      <c r="Z101" s="1">
        <f t="shared" si="25"/>
        <v>0</v>
      </c>
      <c r="AA101" s="3">
        <f t="shared" si="14"/>
        <v>0.27750000000000002</v>
      </c>
      <c r="AB101" s="13">
        <f t="shared" si="15"/>
        <v>2.5987896048415806E-2</v>
      </c>
      <c r="AC101" s="13">
        <f t="shared" si="19"/>
        <v>0.14044999999999999</v>
      </c>
      <c r="AD101" s="13">
        <f t="shared" si="20"/>
        <v>2.0000000000000001E-4</v>
      </c>
      <c r="AE101" s="13">
        <f t="shared" si="21"/>
        <v>0.1366</v>
      </c>
      <c r="AF101" s="13">
        <f t="shared" si="22"/>
        <v>3.65E-3</v>
      </c>
      <c r="AG101" s="13">
        <f t="shared" si="23"/>
        <v>0</v>
      </c>
    </row>
    <row r="102" spans="2:33" x14ac:dyDescent="0.3">
      <c r="B102" s="1">
        <f t="shared" si="13"/>
        <v>2809</v>
      </c>
      <c r="C102" s="10">
        <v>95</v>
      </c>
      <c r="D102" s="1">
        <v>17191</v>
      </c>
      <c r="E102" s="1">
        <v>4</v>
      </c>
      <c r="F102" s="1">
        <v>0</v>
      </c>
      <c r="G102" s="1">
        <v>2732</v>
      </c>
      <c r="H102" s="1">
        <v>0</v>
      </c>
      <c r="I102" s="1">
        <v>73</v>
      </c>
      <c r="J102" s="3">
        <v>29.26</v>
      </c>
      <c r="K102" s="3">
        <v>1.1100000000000001</v>
      </c>
      <c r="L102" s="6">
        <v>25.9</v>
      </c>
      <c r="M102" s="3">
        <v>1</v>
      </c>
      <c r="N102" s="1">
        <v>421</v>
      </c>
      <c r="O102" s="1">
        <v>706</v>
      </c>
      <c r="P102" s="1">
        <v>0</v>
      </c>
      <c r="Q102" s="1">
        <v>693</v>
      </c>
      <c r="R102" s="1">
        <v>13</v>
      </c>
      <c r="S102" s="1">
        <v>4</v>
      </c>
      <c r="T102" s="1">
        <v>0</v>
      </c>
      <c r="U102" s="1">
        <v>0</v>
      </c>
      <c r="V102" s="1">
        <f t="shared" si="24"/>
        <v>0</v>
      </c>
      <c r="W102" s="1">
        <f t="shared" si="16"/>
        <v>0</v>
      </c>
      <c r="X102" s="1">
        <f t="shared" si="17"/>
        <v>0</v>
      </c>
      <c r="Y102" s="1">
        <f t="shared" si="18"/>
        <v>0</v>
      </c>
      <c r="Z102" s="1">
        <f t="shared" si="25"/>
        <v>0</v>
      </c>
      <c r="AA102" s="3">
        <f t="shared" si="14"/>
        <v>0.27750000000000002</v>
      </c>
      <c r="AB102" s="13">
        <f t="shared" si="15"/>
        <v>2.5987896048415806E-2</v>
      </c>
      <c r="AC102" s="13">
        <f t="shared" si="19"/>
        <v>0.14044999999999999</v>
      </c>
      <c r="AD102" s="13">
        <f t="shared" si="20"/>
        <v>2.0000000000000001E-4</v>
      </c>
      <c r="AE102" s="13">
        <f t="shared" si="21"/>
        <v>0.1366</v>
      </c>
      <c r="AF102" s="13">
        <f t="shared" si="22"/>
        <v>3.65E-3</v>
      </c>
      <c r="AG102" s="13">
        <f t="shared" si="23"/>
        <v>0</v>
      </c>
    </row>
    <row r="103" spans="2:33" x14ac:dyDescent="0.3">
      <c r="B103" s="1">
        <f t="shared" si="13"/>
        <v>2809</v>
      </c>
      <c r="C103" s="10">
        <v>96</v>
      </c>
      <c r="D103" s="1">
        <v>17191</v>
      </c>
      <c r="E103" s="1">
        <v>3</v>
      </c>
      <c r="F103" s="1">
        <v>0</v>
      </c>
      <c r="G103" s="1">
        <v>2733</v>
      </c>
      <c r="H103" s="1">
        <v>0</v>
      </c>
      <c r="I103" s="1">
        <v>73</v>
      </c>
      <c r="J103" s="3">
        <v>29.25</v>
      </c>
      <c r="K103" s="3">
        <v>1.1100000000000001</v>
      </c>
      <c r="L103" s="6">
        <v>25.9</v>
      </c>
      <c r="M103" s="3">
        <v>1</v>
      </c>
      <c r="N103" s="1">
        <v>421</v>
      </c>
      <c r="O103" s="1">
        <v>706</v>
      </c>
      <c r="P103" s="1">
        <v>0</v>
      </c>
      <c r="Q103" s="1">
        <v>693</v>
      </c>
      <c r="R103" s="1">
        <v>13</v>
      </c>
      <c r="S103" s="1">
        <v>3</v>
      </c>
      <c r="T103" s="1">
        <v>0</v>
      </c>
      <c r="U103" s="1">
        <v>0</v>
      </c>
      <c r="V103" s="1">
        <f t="shared" si="24"/>
        <v>-1</v>
      </c>
      <c r="W103" s="1">
        <f t="shared" si="16"/>
        <v>1</v>
      </c>
      <c r="X103" s="1">
        <f t="shared" si="17"/>
        <v>0</v>
      </c>
      <c r="Y103" s="1">
        <f t="shared" si="18"/>
        <v>0</v>
      </c>
      <c r="Z103" s="1">
        <f t="shared" si="25"/>
        <v>0</v>
      </c>
      <c r="AA103" s="3">
        <f t="shared" si="14"/>
        <v>0.27750000000000002</v>
      </c>
      <c r="AB103" s="13">
        <f t="shared" si="15"/>
        <v>2.5987896048415806E-2</v>
      </c>
      <c r="AC103" s="13">
        <f t="shared" si="19"/>
        <v>0.14044999999999999</v>
      </c>
      <c r="AD103" s="13">
        <f t="shared" si="20"/>
        <v>1.4999999999999999E-4</v>
      </c>
      <c r="AE103" s="13">
        <f t="shared" si="21"/>
        <v>0.13664999999999999</v>
      </c>
      <c r="AF103" s="13">
        <f t="shared" si="22"/>
        <v>3.65E-3</v>
      </c>
      <c r="AG103" s="13">
        <f t="shared" si="23"/>
        <v>0</v>
      </c>
    </row>
    <row r="104" spans="2:33" x14ac:dyDescent="0.3">
      <c r="B104" s="1">
        <f t="shared" si="13"/>
        <v>2809</v>
      </c>
      <c r="C104" s="10">
        <v>97</v>
      </c>
      <c r="D104" s="1">
        <v>17191</v>
      </c>
      <c r="E104" s="1">
        <v>3</v>
      </c>
      <c r="F104" s="1">
        <v>0</v>
      </c>
      <c r="G104" s="1">
        <v>2733</v>
      </c>
      <c r="H104" s="1">
        <v>0</v>
      </c>
      <c r="I104" s="1">
        <v>73</v>
      </c>
      <c r="J104" s="3">
        <v>29.26</v>
      </c>
      <c r="K104" s="3">
        <v>1.1100000000000001</v>
      </c>
      <c r="L104" s="6">
        <v>25.9</v>
      </c>
      <c r="M104" s="3">
        <v>1</v>
      </c>
      <c r="N104" s="1">
        <v>421</v>
      </c>
      <c r="O104" s="1">
        <v>706</v>
      </c>
      <c r="P104" s="1">
        <v>0</v>
      </c>
      <c r="Q104" s="1">
        <v>693</v>
      </c>
      <c r="R104" s="1">
        <v>13</v>
      </c>
      <c r="S104" s="1">
        <v>3</v>
      </c>
      <c r="T104" s="1">
        <v>0</v>
      </c>
      <c r="U104" s="1">
        <v>0</v>
      </c>
      <c r="V104" s="1">
        <f t="shared" si="24"/>
        <v>0</v>
      </c>
      <c r="W104" s="1">
        <f t="shared" si="16"/>
        <v>0</v>
      </c>
      <c r="X104" s="1">
        <f t="shared" si="17"/>
        <v>0</v>
      </c>
      <c r="Y104" s="1">
        <f t="shared" si="18"/>
        <v>0</v>
      </c>
      <c r="Z104" s="1">
        <f t="shared" si="25"/>
        <v>0</v>
      </c>
      <c r="AA104" s="3">
        <f t="shared" si="14"/>
        <v>0.27750000000000002</v>
      </c>
      <c r="AB104" s="13">
        <f t="shared" si="15"/>
        <v>2.5987896048415806E-2</v>
      </c>
      <c r="AC104" s="13">
        <f t="shared" si="19"/>
        <v>0.14044999999999999</v>
      </c>
      <c r="AD104" s="13">
        <f t="shared" si="20"/>
        <v>1.4999999999999999E-4</v>
      </c>
      <c r="AE104" s="13">
        <f t="shared" si="21"/>
        <v>0.13664999999999999</v>
      </c>
      <c r="AF104" s="13">
        <f t="shared" si="22"/>
        <v>3.65E-3</v>
      </c>
      <c r="AG104" s="13">
        <f t="shared" si="23"/>
        <v>0</v>
      </c>
    </row>
    <row r="105" spans="2:33" x14ac:dyDescent="0.3">
      <c r="B105" s="1">
        <f t="shared" si="13"/>
        <v>2809</v>
      </c>
      <c r="C105" s="10">
        <v>98</v>
      </c>
      <c r="D105" s="1">
        <v>17191</v>
      </c>
      <c r="E105" s="1">
        <v>3</v>
      </c>
      <c r="F105" s="1">
        <v>0</v>
      </c>
      <c r="G105" s="1">
        <v>2733</v>
      </c>
      <c r="H105" s="1">
        <v>0</v>
      </c>
      <c r="I105" s="1">
        <v>73</v>
      </c>
      <c r="J105" s="3">
        <v>29.26</v>
      </c>
      <c r="K105" s="3">
        <v>1.1100000000000001</v>
      </c>
      <c r="L105" s="6">
        <v>25.9</v>
      </c>
      <c r="M105" s="3">
        <v>1</v>
      </c>
      <c r="N105" s="1">
        <v>421</v>
      </c>
      <c r="O105" s="1">
        <v>706</v>
      </c>
      <c r="P105" s="1">
        <v>0</v>
      </c>
      <c r="Q105" s="1">
        <v>693</v>
      </c>
      <c r="R105" s="1">
        <v>13</v>
      </c>
      <c r="S105" s="1">
        <v>3</v>
      </c>
      <c r="T105" s="1">
        <v>0</v>
      </c>
      <c r="U105" s="1">
        <v>0</v>
      </c>
      <c r="V105" s="1">
        <f t="shared" si="24"/>
        <v>0</v>
      </c>
      <c r="W105" s="1">
        <f t="shared" si="16"/>
        <v>0</v>
      </c>
      <c r="X105" s="1">
        <f t="shared" si="17"/>
        <v>0</v>
      </c>
      <c r="Y105" s="1">
        <f t="shared" si="18"/>
        <v>0</v>
      </c>
      <c r="Z105" s="1">
        <f t="shared" si="25"/>
        <v>0</v>
      </c>
      <c r="AA105" s="3">
        <f t="shared" si="14"/>
        <v>0.27750000000000002</v>
      </c>
      <c r="AB105" s="13">
        <f t="shared" si="15"/>
        <v>2.5987896048415806E-2</v>
      </c>
      <c r="AC105" s="13">
        <f t="shared" si="19"/>
        <v>0.14044999999999999</v>
      </c>
      <c r="AD105" s="13">
        <f t="shared" si="20"/>
        <v>1.4999999999999999E-4</v>
      </c>
      <c r="AE105" s="13">
        <f t="shared" si="21"/>
        <v>0.13664999999999999</v>
      </c>
      <c r="AF105" s="13">
        <f t="shared" si="22"/>
        <v>3.65E-3</v>
      </c>
      <c r="AG105" s="13">
        <f t="shared" si="23"/>
        <v>0</v>
      </c>
    </row>
    <row r="106" spans="2:33" x14ac:dyDescent="0.3">
      <c r="B106" s="1">
        <f t="shared" si="13"/>
        <v>2809</v>
      </c>
      <c r="C106" s="10">
        <v>99</v>
      </c>
      <c r="D106" s="1">
        <v>17191</v>
      </c>
      <c r="E106" s="1">
        <v>2</v>
      </c>
      <c r="F106" s="1">
        <v>0</v>
      </c>
      <c r="G106" s="1">
        <v>2734</v>
      </c>
      <c r="H106" s="1">
        <v>0</v>
      </c>
      <c r="I106" s="1">
        <v>73</v>
      </c>
      <c r="J106" s="3">
        <v>29.26</v>
      </c>
      <c r="K106" s="3">
        <v>1.1100000000000001</v>
      </c>
      <c r="L106" s="6">
        <v>25.9</v>
      </c>
      <c r="M106" s="3">
        <v>1</v>
      </c>
      <c r="N106" s="1">
        <v>421</v>
      </c>
      <c r="O106" s="1">
        <v>706</v>
      </c>
      <c r="P106" s="1">
        <v>0</v>
      </c>
      <c r="Q106" s="1">
        <v>693</v>
      </c>
      <c r="R106" s="1">
        <v>13</v>
      </c>
      <c r="S106" s="1">
        <v>2</v>
      </c>
      <c r="T106" s="1">
        <v>0</v>
      </c>
      <c r="U106" s="1">
        <v>0</v>
      </c>
      <c r="V106" s="1">
        <f t="shared" si="24"/>
        <v>-1</v>
      </c>
      <c r="W106" s="1">
        <f t="shared" si="16"/>
        <v>1</v>
      </c>
      <c r="X106" s="1">
        <f t="shared" si="17"/>
        <v>0</v>
      </c>
      <c r="Y106" s="1">
        <f t="shared" si="18"/>
        <v>0</v>
      </c>
      <c r="Z106" s="1">
        <f t="shared" si="25"/>
        <v>0</v>
      </c>
      <c r="AA106" s="3">
        <f t="shared" si="14"/>
        <v>0.27750000000000002</v>
      </c>
      <c r="AB106" s="13">
        <f t="shared" si="15"/>
        <v>2.5987896048415806E-2</v>
      </c>
      <c r="AC106" s="13">
        <f t="shared" si="19"/>
        <v>0.14044999999999999</v>
      </c>
      <c r="AD106" s="13">
        <f t="shared" si="20"/>
        <v>1E-4</v>
      </c>
      <c r="AE106" s="13">
        <f t="shared" si="21"/>
        <v>0.13669999999999999</v>
      </c>
      <c r="AF106" s="13">
        <f t="shared" si="22"/>
        <v>3.65E-3</v>
      </c>
      <c r="AG106" s="13">
        <f t="shared" si="23"/>
        <v>0</v>
      </c>
    </row>
    <row r="107" spans="2:33" x14ac:dyDescent="0.3">
      <c r="B107" s="1">
        <f t="shared" si="13"/>
        <v>2809</v>
      </c>
      <c r="C107" s="10">
        <v>100</v>
      </c>
      <c r="D107" s="1">
        <v>17191</v>
      </c>
      <c r="E107" s="1">
        <v>2</v>
      </c>
      <c r="F107" s="1">
        <v>0</v>
      </c>
      <c r="G107" s="1">
        <v>2734</v>
      </c>
      <c r="H107" s="1">
        <v>0</v>
      </c>
      <c r="I107" s="1">
        <v>73</v>
      </c>
      <c r="J107" s="3">
        <v>29.26</v>
      </c>
      <c r="K107" s="3">
        <v>1.1100000000000001</v>
      </c>
      <c r="L107" s="6">
        <v>25.9</v>
      </c>
      <c r="M107" s="3">
        <v>1</v>
      </c>
      <c r="N107" s="1">
        <v>421</v>
      </c>
      <c r="O107" s="1">
        <v>706</v>
      </c>
      <c r="P107" s="1">
        <v>0</v>
      </c>
      <c r="Q107" s="1">
        <v>693</v>
      </c>
      <c r="R107" s="1">
        <v>13</v>
      </c>
      <c r="S107" s="1">
        <v>2</v>
      </c>
      <c r="T107" s="1">
        <v>0</v>
      </c>
      <c r="U107" s="1">
        <v>0</v>
      </c>
      <c r="V107" s="1">
        <f t="shared" si="24"/>
        <v>0</v>
      </c>
      <c r="W107" s="1">
        <f t="shared" si="16"/>
        <v>0</v>
      </c>
      <c r="X107" s="1">
        <f t="shared" si="17"/>
        <v>0</v>
      </c>
      <c r="Y107" s="1">
        <f t="shared" si="18"/>
        <v>0</v>
      </c>
      <c r="Z107" s="1">
        <f t="shared" si="25"/>
        <v>0</v>
      </c>
      <c r="AA107" s="3">
        <f t="shared" si="14"/>
        <v>0.27750000000000002</v>
      </c>
      <c r="AB107" s="13">
        <f t="shared" si="15"/>
        <v>2.5987896048415806E-2</v>
      </c>
      <c r="AC107" s="13">
        <f t="shared" si="19"/>
        <v>0.14044999999999999</v>
      </c>
      <c r="AD107" s="13">
        <f t="shared" si="20"/>
        <v>1E-4</v>
      </c>
      <c r="AE107" s="13">
        <f t="shared" si="21"/>
        <v>0.13669999999999999</v>
      </c>
      <c r="AF107" s="13">
        <f t="shared" si="22"/>
        <v>3.65E-3</v>
      </c>
      <c r="AG107" s="13">
        <f t="shared" si="23"/>
        <v>0</v>
      </c>
    </row>
    <row r="108" spans="2:33" x14ac:dyDescent="0.3">
      <c r="B108" s="1">
        <f t="shared" si="13"/>
        <v>2809</v>
      </c>
      <c r="C108" s="10">
        <v>101</v>
      </c>
      <c r="D108" s="1">
        <v>17191</v>
      </c>
      <c r="E108" s="1">
        <v>2</v>
      </c>
      <c r="F108" s="1">
        <v>0</v>
      </c>
      <c r="G108" s="1">
        <v>2734</v>
      </c>
      <c r="H108" s="1">
        <v>0</v>
      </c>
      <c r="I108" s="1">
        <v>73</v>
      </c>
      <c r="J108" s="3">
        <v>29.26</v>
      </c>
      <c r="K108" s="3">
        <v>1.1100000000000001</v>
      </c>
      <c r="L108" s="6">
        <v>25.9</v>
      </c>
      <c r="M108" s="3">
        <v>1</v>
      </c>
      <c r="N108" s="1">
        <v>421</v>
      </c>
      <c r="O108" s="1">
        <v>706</v>
      </c>
      <c r="P108" s="1">
        <v>0</v>
      </c>
      <c r="Q108" s="1">
        <v>693</v>
      </c>
      <c r="R108" s="1">
        <v>13</v>
      </c>
      <c r="S108" s="1">
        <v>2</v>
      </c>
      <c r="T108" s="1">
        <v>0</v>
      </c>
      <c r="U108" s="1">
        <v>0</v>
      </c>
      <c r="V108" s="1">
        <f t="shared" si="24"/>
        <v>0</v>
      </c>
      <c r="W108" s="1">
        <f t="shared" si="16"/>
        <v>0</v>
      </c>
      <c r="X108" s="1">
        <f t="shared" si="17"/>
        <v>0</v>
      </c>
      <c r="Y108" s="1">
        <f t="shared" si="18"/>
        <v>0</v>
      </c>
      <c r="Z108" s="1">
        <f t="shared" si="25"/>
        <v>0</v>
      </c>
      <c r="AA108" s="3">
        <f t="shared" si="14"/>
        <v>0.27750000000000002</v>
      </c>
      <c r="AB108" s="13">
        <f t="shared" si="15"/>
        <v>2.5987896048415806E-2</v>
      </c>
      <c r="AC108" s="13">
        <f t="shared" si="19"/>
        <v>0.14044999999999999</v>
      </c>
      <c r="AD108" s="13">
        <f t="shared" si="20"/>
        <v>1E-4</v>
      </c>
      <c r="AE108" s="13">
        <f t="shared" si="21"/>
        <v>0.13669999999999999</v>
      </c>
      <c r="AF108" s="13">
        <f t="shared" si="22"/>
        <v>3.65E-3</v>
      </c>
      <c r="AG108" s="13">
        <f t="shared" si="23"/>
        <v>0</v>
      </c>
    </row>
    <row r="109" spans="2:33" x14ac:dyDescent="0.3">
      <c r="B109" s="1">
        <f t="shared" si="13"/>
        <v>2809</v>
      </c>
      <c r="C109" s="10">
        <v>102</v>
      </c>
      <c r="D109" s="1">
        <v>17191</v>
      </c>
      <c r="E109" s="1">
        <v>2</v>
      </c>
      <c r="F109" s="1">
        <v>0</v>
      </c>
      <c r="G109" s="1">
        <v>2734</v>
      </c>
      <c r="H109" s="1">
        <v>0</v>
      </c>
      <c r="I109" s="1">
        <v>73</v>
      </c>
      <c r="J109" s="3">
        <v>29.26</v>
      </c>
      <c r="K109" s="3">
        <v>1.1100000000000001</v>
      </c>
      <c r="L109" s="6">
        <v>25.9</v>
      </c>
      <c r="M109" s="3">
        <v>1</v>
      </c>
      <c r="N109" s="1">
        <v>421</v>
      </c>
      <c r="O109" s="1">
        <v>706</v>
      </c>
      <c r="P109" s="1">
        <v>0</v>
      </c>
      <c r="Q109" s="1">
        <v>693</v>
      </c>
      <c r="R109" s="1">
        <v>13</v>
      </c>
      <c r="S109" s="1">
        <v>2</v>
      </c>
      <c r="T109" s="1">
        <v>0</v>
      </c>
      <c r="U109" s="1">
        <v>0</v>
      </c>
      <c r="V109" s="1">
        <f t="shared" si="24"/>
        <v>0</v>
      </c>
      <c r="W109" s="1">
        <f t="shared" si="16"/>
        <v>0</v>
      </c>
      <c r="X109" s="1">
        <f t="shared" si="17"/>
        <v>0</v>
      </c>
      <c r="Y109" s="1">
        <f t="shared" si="18"/>
        <v>0</v>
      </c>
      <c r="Z109" s="1">
        <f t="shared" si="25"/>
        <v>0</v>
      </c>
      <c r="AA109" s="3">
        <f t="shared" si="14"/>
        <v>0.27750000000000002</v>
      </c>
      <c r="AB109" s="13">
        <f t="shared" si="15"/>
        <v>2.5987896048415806E-2</v>
      </c>
      <c r="AC109" s="13">
        <f t="shared" si="19"/>
        <v>0.14044999999999999</v>
      </c>
      <c r="AD109" s="13">
        <f t="shared" si="20"/>
        <v>1E-4</v>
      </c>
      <c r="AE109" s="13">
        <f t="shared" si="21"/>
        <v>0.13669999999999999</v>
      </c>
      <c r="AF109" s="13">
        <f t="shared" si="22"/>
        <v>3.65E-3</v>
      </c>
      <c r="AG109" s="13">
        <f t="shared" si="23"/>
        <v>0</v>
      </c>
    </row>
    <row r="110" spans="2:33" x14ac:dyDescent="0.3">
      <c r="B110" s="1">
        <f t="shared" si="13"/>
        <v>2809</v>
      </c>
      <c r="C110" s="10">
        <v>103</v>
      </c>
      <c r="D110" s="1">
        <v>17191</v>
      </c>
      <c r="E110" s="1">
        <v>2</v>
      </c>
      <c r="F110" s="1">
        <v>0</v>
      </c>
      <c r="G110" s="1">
        <v>2734</v>
      </c>
      <c r="H110" s="1">
        <v>0</v>
      </c>
      <c r="I110" s="1">
        <v>73</v>
      </c>
      <c r="J110" s="3">
        <v>29.26</v>
      </c>
      <c r="K110" s="3">
        <v>1.1100000000000001</v>
      </c>
      <c r="L110" s="6">
        <v>25.9</v>
      </c>
      <c r="M110" s="3">
        <v>1</v>
      </c>
      <c r="N110" s="1">
        <v>421</v>
      </c>
      <c r="O110" s="1">
        <v>706</v>
      </c>
      <c r="P110" s="1">
        <v>0</v>
      </c>
      <c r="Q110" s="1">
        <v>693</v>
      </c>
      <c r="R110" s="1">
        <v>13</v>
      </c>
      <c r="S110" s="1">
        <v>2</v>
      </c>
      <c r="T110" s="1">
        <v>0</v>
      </c>
      <c r="U110" s="1">
        <v>0</v>
      </c>
      <c r="V110" s="1">
        <f t="shared" si="24"/>
        <v>0</v>
      </c>
      <c r="W110" s="1">
        <f t="shared" si="16"/>
        <v>0</v>
      </c>
      <c r="X110" s="1">
        <f t="shared" si="17"/>
        <v>0</v>
      </c>
      <c r="Y110" s="1">
        <f t="shared" si="18"/>
        <v>0</v>
      </c>
      <c r="Z110" s="1">
        <f t="shared" si="25"/>
        <v>0</v>
      </c>
      <c r="AA110" s="3">
        <f t="shared" si="14"/>
        <v>0.27750000000000002</v>
      </c>
      <c r="AB110" s="13">
        <f t="shared" si="15"/>
        <v>2.5987896048415806E-2</v>
      </c>
      <c r="AC110" s="13">
        <f t="shared" si="19"/>
        <v>0.14044999999999999</v>
      </c>
      <c r="AD110" s="13">
        <f t="shared" si="20"/>
        <v>1E-4</v>
      </c>
      <c r="AE110" s="13">
        <f t="shared" si="21"/>
        <v>0.13669999999999999</v>
      </c>
      <c r="AF110" s="13">
        <f t="shared" si="22"/>
        <v>3.65E-3</v>
      </c>
      <c r="AG110" s="13">
        <f t="shared" si="23"/>
        <v>0</v>
      </c>
    </row>
    <row r="111" spans="2:33" x14ac:dyDescent="0.3">
      <c r="B111" s="1">
        <f t="shared" si="13"/>
        <v>2809</v>
      </c>
      <c r="C111" s="10">
        <v>104</v>
      </c>
      <c r="D111" s="1">
        <v>17191</v>
      </c>
      <c r="E111" s="1">
        <v>2</v>
      </c>
      <c r="F111" s="1">
        <v>0</v>
      </c>
      <c r="G111" s="1">
        <v>2734</v>
      </c>
      <c r="H111" s="1">
        <v>0</v>
      </c>
      <c r="I111" s="1">
        <v>73</v>
      </c>
      <c r="J111" s="3">
        <v>29.26</v>
      </c>
      <c r="K111" s="3">
        <v>1.1100000000000001</v>
      </c>
      <c r="L111" s="6">
        <v>25.9</v>
      </c>
      <c r="M111" s="3">
        <v>1</v>
      </c>
      <c r="N111" s="1">
        <v>421</v>
      </c>
      <c r="O111" s="1">
        <v>706</v>
      </c>
      <c r="P111" s="1">
        <v>0</v>
      </c>
      <c r="Q111" s="1">
        <v>693</v>
      </c>
      <c r="R111" s="1">
        <v>13</v>
      </c>
      <c r="S111" s="1">
        <v>2</v>
      </c>
      <c r="T111" s="1">
        <v>0</v>
      </c>
      <c r="U111" s="1">
        <v>0</v>
      </c>
      <c r="V111" s="1">
        <f t="shared" si="24"/>
        <v>0</v>
      </c>
      <c r="W111" s="1">
        <f t="shared" si="16"/>
        <v>0</v>
      </c>
      <c r="X111" s="1">
        <f t="shared" si="17"/>
        <v>0</v>
      </c>
      <c r="Y111" s="1">
        <f t="shared" si="18"/>
        <v>0</v>
      </c>
      <c r="Z111" s="1">
        <f t="shared" si="25"/>
        <v>0</v>
      </c>
      <c r="AA111" s="3">
        <f t="shared" si="14"/>
        <v>0.27750000000000002</v>
      </c>
      <c r="AB111" s="13">
        <f t="shared" si="15"/>
        <v>2.5987896048415806E-2</v>
      </c>
      <c r="AC111" s="13">
        <f t="shared" si="19"/>
        <v>0.14044999999999999</v>
      </c>
      <c r="AD111" s="13">
        <f t="shared" si="20"/>
        <v>1E-4</v>
      </c>
      <c r="AE111" s="13">
        <f t="shared" si="21"/>
        <v>0.13669999999999999</v>
      </c>
      <c r="AF111" s="13">
        <f t="shared" si="22"/>
        <v>3.65E-3</v>
      </c>
      <c r="AG111" s="13">
        <f t="shared" si="23"/>
        <v>0</v>
      </c>
    </row>
    <row r="112" spans="2:33" x14ac:dyDescent="0.3">
      <c r="B112" s="1">
        <f t="shared" si="13"/>
        <v>2809</v>
      </c>
      <c r="C112" s="10">
        <v>105</v>
      </c>
      <c r="D112" s="1">
        <v>17191</v>
      </c>
      <c r="E112" s="1">
        <v>2</v>
      </c>
      <c r="F112" s="1">
        <v>0</v>
      </c>
      <c r="G112" s="1">
        <v>2734</v>
      </c>
      <c r="H112" s="1">
        <v>0</v>
      </c>
      <c r="I112" s="1">
        <v>73</v>
      </c>
      <c r="J112" s="3">
        <v>29.26</v>
      </c>
      <c r="K112" s="3">
        <v>1.1100000000000001</v>
      </c>
      <c r="L112" s="6">
        <v>25.9</v>
      </c>
      <c r="M112" s="3">
        <v>1</v>
      </c>
      <c r="N112" s="1">
        <v>421</v>
      </c>
      <c r="O112" s="1">
        <v>706</v>
      </c>
      <c r="P112" s="1">
        <v>0</v>
      </c>
      <c r="Q112" s="1">
        <v>693</v>
      </c>
      <c r="R112" s="1">
        <v>13</v>
      </c>
      <c r="S112" s="1">
        <v>2</v>
      </c>
      <c r="T112" s="1">
        <v>0</v>
      </c>
      <c r="U112" s="1">
        <v>0</v>
      </c>
      <c r="V112" s="1">
        <f t="shared" si="24"/>
        <v>0</v>
      </c>
      <c r="W112" s="1">
        <f t="shared" si="16"/>
        <v>0</v>
      </c>
      <c r="X112" s="1">
        <f t="shared" si="17"/>
        <v>0</v>
      </c>
      <c r="Y112" s="1">
        <f t="shared" si="18"/>
        <v>0</v>
      </c>
      <c r="Z112" s="1">
        <f t="shared" si="25"/>
        <v>0</v>
      </c>
      <c r="AA112" s="3">
        <f t="shared" si="14"/>
        <v>0.27750000000000002</v>
      </c>
      <c r="AB112" s="13">
        <f t="shared" si="15"/>
        <v>2.5987896048415806E-2</v>
      </c>
      <c r="AC112" s="13">
        <f t="shared" si="19"/>
        <v>0.14044999999999999</v>
      </c>
      <c r="AD112" s="13">
        <f t="shared" si="20"/>
        <v>1E-4</v>
      </c>
      <c r="AE112" s="13">
        <f t="shared" si="21"/>
        <v>0.13669999999999999</v>
      </c>
      <c r="AF112" s="13">
        <f t="shared" si="22"/>
        <v>3.65E-3</v>
      </c>
      <c r="AG112" s="13">
        <f t="shared" si="23"/>
        <v>0</v>
      </c>
    </row>
    <row r="113" spans="2:33" x14ac:dyDescent="0.3">
      <c r="B113" s="1">
        <f t="shared" si="13"/>
        <v>2809</v>
      </c>
      <c r="C113" s="10">
        <v>106</v>
      </c>
      <c r="D113" s="1">
        <v>17191</v>
      </c>
      <c r="E113" s="1">
        <v>2</v>
      </c>
      <c r="F113" s="1">
        <v>0</v>
      </c>
      <c r="G113" s="1">
        <v>2734</v>
      </c>
      <c r="H113" s="1">
        <v>0</v>
      </c>
      <c r="I113" s="1">
        <v>73</v>
      </c>
      <c r="J113" s="3">
        <v>29.26</v>
      </c>
      <c r="K113" s="3">
        <v>1.1100000000000001</v>
      </c>
      <c r="L113" s="6">
        <v>25.9</v>
      </c>
      <c r="M113" s="3">
        <v>1</v>
      </c>
      <c r="N113" s="1">
        <v>421</v>
      </c>
      <c r="O113" s="1">
        <v>706</v>
      </c>
      <c r="P113" s="1">
        <v>0</v>
      </c>
      <c r="Q113" s="1">
        <v>693</v>
      </c>
      <c r="R113" s="1">
        <v>13</v>
      </c>
      <c r="S113" s="1">
        <v>2</v>
      </c>
      <c r="T113" s="1">
        <v>0</v>
      </c>
      <c r="U113" s="1">
        <v>0</v>
      </c>
      <c r="V113" s="1">
        <f t="shared" si="24"/>
        <v>0</v>
      </c>
      <c r="W113" s="1">
        <f t="shared" si="16"/>
        <v>0</v>
      </c>
      <c r="X113" s="1">
        <f t="shared" si="17"/>
        <v>0</v>
      </c>
      <c r="Y113" s="1">
        <f t="shared" si="18"/>
        <v>0</v>
      </c>
      <c r="Z113" s="1">
        <f t="shared" si="25"/>
        <v>0</v>
      </c>
      <c r="AA113" s="3">
        <f t="shared" si="14"/>
        <v>0.27750000000000002</v>
      </c>
      <c r="AB113" s="13">
        <f t="shared" si="15"/>
        <v>2.5987896048415806E-2</v>
      </c>
      <c r="AC113" s="13">
        <f t="shared" si="19"/>
        <v>0.14044999999999999</v>
      </c>
      <c r="AD113" s="13">
        <f t="shared" si="20"/>
        <v>1E-4</v>
      </c>
      <c r="AE113" s="13">
        <f t="shared" si="21"/>
        <v>0.13669999999999999</v>
      </c>
      <c r="AF113" s="13">
        <f t="shared" si="22"/>
        <v>3.65E-3</v>
      </c>
      <c r="AG113" s="13">
        <f t="shared" si="23"/>
        <v>0</v>
      </c>
    </row>
    <row r="114" spans="2:33" x14ac:dyDescent="0.3">
      <c r="B114" s="1">
        <f t="shared" si="13"/>
        <v>2809</v>
      </c>
      <c r="C114" s="10">
        <v>107</v>
      </c>
      <c r="D114" s="1">
        <v>17191</v>
      </c>
      <c r="E114" s="1">
        <v>2</v>
      </c>
      <c r="F114" s="1">
        <v>0</v>
      </c>
      <c r="G114" s="1">
        <v>2734</v>
      </c>
      <c r="H114" s="1">
        <v>0</v>
      </c>
      <c r="I114" s="1">
        <v>73</v>
      </c>
      <c r="J114" s="3">
        <v>29.26</v>
      </c>
      <c r="K114" s="3">
        <v>1.1100000000000001</v>
      </c>
      <c r="L114" s="6">
        <v>25.9</v>
      </c>
      <c r="M114" s="3">
        <v>1</v>
      </c>
      <c r="N114" s="1">
        <v>421</v>
      </c>
      <c r="O114" s="1">
        <v>706</v>
      </c>
      <c r="P114" s="1">
        <v>0</v>
      </c>
      <c r="Q114" s="1">
        <v>693</v>
      </c>
      <c r="R114" s="1">
        <v>13</v>
      </c>
      <c r="S114" s="1">
        <v>2</v>
      </c>
      <c r="T114" s="1">
        <v>0</v>
      </c>
      <c r="U114" s="1">
        <v>0</v>
      </c>
      <c r="V114" s="1">
        <f t="shared" si="24"/>
        <v>0</v>
      </c>
      <c r="W114" s="1">
        <f t="shared" si="16"/>
        <v>0</v>
      </c>
      <c r="X114" s="1">
        <f t="shared" si="17"/>
        <v>0</v>
      </c>
      <c r="Y114" s="1">
        <f t="shared" si="18"/>
        <v>0</v>
      </c>
      <c r="Z114" s="1">
        <f t="shared" si="25"/>
        <v>0</v>
      </c>
      <c r="AA114" s="3">
        <f t="shared" si="14"/>
        <v>0.27750000000000002</v>
      </c>
      <c r="AB114" s="13">
        <f t="shared" si="15"/>
        <v>2.5987896048415806E-2</v>
      </c>
      <c r="AC114" s="13">
        <f t="shared" si="19"/>
        <v>0.14044999999999999</v>
      </c>
      <c r="AD114" s="13">
        <f t="shared" si="20"/>
        <v>1E-4</v>
      </c>
      <c r="AE114" s="13">
        <f t="shared" si="21"/>
        <v>0.13669999999999999</v>
      </c>
      <c r="AF114" s="13">
        <f t="shared" si="22"/>
        <v>3.65E-3</v>
      </c>
      <c r="AG114" s="13">
        <f t="shared" si="23"/>
        <v>0</v>
      </c>
    </row>
    <row r="115" spans="2:33" x14ac:dyDescent="0.3">
      <c r="B115" s="1">
        <f t="shared" si="13"/>
        <v>2809</v>
      </c>
      <c r="C115" s="10">
        <v>108</v>
      </c>
      <c r="D115" s="1">
        <v>17191</v>
      </c>
      <c r="E115" s="1">
        <v>0</v>
      </c>
      <c r="F115" s="1">
        <v>0</v>
      </c>
      <c r="G115" s="1">
        <v>2736</v>
      </c>
      <c r="H115" s="1">
        <v>0</v>
      </c>
      <c r="I115" s="1">
        <v>73</v>
      </c>
      <c r="J115" s="3">
        <v>29.26</v>
      </c>
      <c r="K115" s="3">
        <v>1.1100000000000001</v>
      </c>
      <c r="L115" s="6">
        <v>25.9</v>
      </c>
      <c r="M115" s="3">
        <v>1</v>
      </c>
      <c r="N115" s="1">
        <v>421</v>
      </c>
      <c r="O115" s="1">
        <v>706</v>
      </c>
      <c r="P115" s="1">
        <v>0</v>
      </c>
      <c r="Q115" s="1">
        <v>693</v>
      </c>
      <c r="R115" s="1">
        <v>13</v>
      </c>
      <c r="S115" s="1">
        <v>0</v>
      </c>
      <c r="T115" s="1">
        <v>0</v>
      </c>
      <c r="U115" s="1">
        <v>0</v>
      </c>
      <c r="V115" s="1">
        <f t="shared" si="24"/>
        <v>-2</v>
      </c>
      <c r="W115" s="1">
        <f t="shared" si="16"/>
        <v>2</v>
      </c>
      <c r="X115" s="1">
        <f t="shared" si="17"/>
        <v>0</v>
      </c>
      <c r="Y115" s="1">
        <f t="shared" si="18"/>
        <v>0</v>
      </c>
      <c r="Z115" s="1">
        <f t="shared" si="25"/>
        <v>0</v>
      </c>
      <c r="AA115" s="3">
        <f t="shared" si="14"/>
        <v>0.27750000000000002</v>
      </c>
      <c r="AB115" s="13">
        <f t="shared" si="15"/>
        <v>2.5987896048415806E-2</v>
      </c>
      <c r="AC115" s="13">
        <f t="shared" si="19"/>
        <v>0.14044999999999999</v>
      </c>
      <c r="AD115" s="13">
        <f t="shared" si="20"/>
        <v>0</v>
      </c>
      <c r="AE115" s="13">
        <f t="shared" si="21"/>
        <v>0.1368</v>
      </c>
      <c r="AF115" s="13">
        <f t="shared" si="22"/>
        <v>3.65E-3</v>
      </c>
      <c r="AG115" s="13">
        <f t="shared" si="23"/>
        <v>0</v>
      </c>
    </row>
    <row r="116" spans="2:33" x14ac:dyDescent="0.3">
      <c r="B116" s="1" t="e">
        <f t="shared" si="13"/>
        <v>#N/A</v>
      </c>
      <c r="V116" s="1" t="str">
        <f t="shared" si="24"/>
        <v/>
      </c>
      <c r="W116" s="1" t="str">
        <f t="shared" si="16"/>
        <v/>
      </c>
      <c r="X116" s="1" t="str">
        <f t="shared" si="17"/>
        <v/>
      </c>
      <c r="Y116" s="1" t="str">
        <f t="shared" si="18"/>
        <v/>
      </c>
      <c r="Z116" s="1" t="e">
        <f t="shared" si="25"/>
        <v>#N/A</v>
      </c>
      <c r="AA116" s="3">
        <f t="shared" si="14"/>
        <v>0</v>
      </c>
      <c r="AB116" s="13" t="e">
        <f t="shared" si="15"/>
        <v>#N/A</v>
      </c>
      <c r="AC116" s="13" t="e">
        <f t="shared" si="19"/>
        <v>#N/A</v>
      </c>
      <c r="AD116" s="13" t="e">
        <f t="shared" si="20"/>
        <v>#N/A</v>
      </c>
      <c r="AE116" s="13" t="e">
        <f t="shared" si="21"/>
        <v>#N/A</v>
      </c>
      <c r="AF116" s="13" t="e">
        <f t="shared" si="22"/>
        <v>#N/A</v>
      </c>
      <c r="AG116" s="13" t="e">
        <f t="shared" si="23"/>
        <v>#N/A</v>
      </c>
    </row>
    <row r="117" spans="2:33" x14ac:dyDescent="0.3">
      <c r="B117" s="1" t="e">
        <f t="shared" si="13"/>
        <v>#N/A</v>
      </c>
      <c r="V117" s="1" t="str">
        <f t="shared" si="24"/>
        <v/>
      </c>
      <c r="W117" s="1" t="str">
        <f t="shared" si="16"/>
        <v/>
      </c>
      <c r="X117" s="1" t="str">
        <f t="shared" si="17"/>
        <v/>
      </c>
      <c r="Y117" s="1" t="str">
        <f t="shared" si="18"/>
        <v/>
      </c>
      <c r="Z117" s="1" t="e">
        <f t="shared" si="25"/>
        <v>#N/A</v>
      </c>
      <c r="AA117" s="3">
        <f t="shared" si="14"/>
        <v>0</v>
      </c>
      <c r="AB117" s="13" t="e">
        <f t="shared" si="15"/>
        <v>#N/A</v>
      </c>
      <c r="AC117" s="13" t="e">
        <f t="shared" si="19"/>
        <v>#N/A</v>
      </c>
      <c r="AD117" s="13" t="e">
        <f t="shared" si="20"/>
        <v>#N/A</v>
      </c>
      <c r="AE117" s="13" t="e">
        <f t="shared" si="21"/>
        <v>#N/A</v>
      </c>
      <c r="AF117" s="13" t="e">
        <f t="shared" si="22"/>
        <v>#N/A</v>
      </c>
      <c r="AG117" s="13" t="e">
        <f t="shared" si="23"/>
        <v>#N/A</v>
      </c>
    </row>
    <row r="118" spans="2:33" x14ac:dyDescent="0.3">
      <c r="B118" s="1" t="e">
        <f t="shared" si="13"/>
        <v>#N/A</v>
      </c>
      <c r="V118" s="1" t="str">
        <f t="shared" si="24"/>
        <v/>
      </c>
      <c r="W118" s="1" t="str">
        <f t="shared" si="16"/>
        <v/>
      </c>
      <c r="X118" s="1" t="str">
        <f t="shared" si="17"/>
        <v/>
      </c>
      <c r="Y118" s="1" t="str">
        <f t="shared" si="18"/>
        <v/>
      </c>
      <c r="Z118" s="1" t="e">
        <f t="shared" si="25"/>
        <v>#N/A</v>
      </c>
      <c r="AA118" s="3">
        <f t="shared" si="14"/>
        <v>0</v>
      </c>
      <c r="AB118" s="13" t="e">
        <f t="shared" si="15"/>
        <v>#N/A</v>
      </c>
      <c r="AC118" s="13" t="e">
        <f t="shared" si="19"/>
        <v>#N/A</v>
      </c>
      <c r="AD118" s="13" t="e">
        <f t="shared" si="20"/>
        <v>#N/A</v>
      </c>
      <c r="AE118" s="13" t="e">
        <f t="shared" si="21"/>
        <v>#N/A</v>
      </c>
      <c r="AF118" s="13" t="e">
        <f t="shared" si="22"/>
        <v>#N/A</v>
      </c>
      <c r="AG118" s="13" t="e">
        <f t="shared" si="23"/>
        <v>#N/A</v>
      </c>
    </row>
    <row r="119" spans="2:33" x14ac:dyDescent="0.3">
      <c r="B119" s="1" t="e">
        <f t="shared" si="13"/>
        <v>#N/A</v>
      </c>
      <c r="V119" s="1" t="str">
        <f t="shared" si="24"/>
        <v/>
      </c>
      <c r="W119" s="1" t="str">
        <f t="shared" si="16"/>
        <v/>
      </c>
      <c r="X119" s="1" t="str">
        <f t="shared" si="17"/>
        <v/>
      </c>
      <c r="Y119" s="1" t="str">
        <f t="shared" si="18"/>
        <v/>
      </c>
      <c r="Z119" s="1" t="e">
        <f t="shared" si="25"/>
        <v>#N/A</v>
      </c>
      <c r="AA119" s="3">
        <f t="shared" si="14"/>
        <v>0</v>
      </c>
      <c r="AB119" s="13" t="e">
        <f t="shared" si="15"/>
        <v>#N/A</v>
      </c>
      <c r="AC119" s="13" t="e">
        <f t="shared" si="19"/>
        <v>#N/A</v>
      </c>
      <c r="AD119" s="13" t="e">
        <f t="shared" si="20"/>
        <v>#N/A</v>
      </c>
      <c r="AE119" s="13" t="e">
        <f t="shared" si="21"/>
        <v>#N/A</v>
      </c>
      <c r="AF119" s="13" t="e">
        <f t="shared" si="22"/>
        <v>#N/A</v>
      </c>
      <c r="AG119" s="13" t="e">
        <f t="shared" si="23"/>
        <v>#N/A</v>
      </c>
    </row>
    <row r="120" spans="2:33" x14ac:dyDescent="0.3">
      <c r="B120" s="1" t="e">
        <f t="shared" si="13"/>
        <v>#N/A</v>
      </c>
      <c r="V120" s="1" t="str">
        <f t="shared" si="24"/>
        <v/>
      </c>
      <c r="W120" s="1" t="str">
        <f t="shared" si="16"/>
        <v/>
      </c>
      <c r="X120" s="1" t="str">
        <f t="shared" si="17"/>
        <v/>
      </c>
      <c r="Y120" s="1" t="str">
        <f t="shared" si="18"/>
        <v/>
      </c>
      <c r="Z120" s="1" t="e">
        <f t="shared" si="25"/>
        <v>#N/A</v>
      </c>
      <c r="AA120" s="3">
        <f t="shared" si="14"/>
        <v>0</v>
      </c>
      <c r="AB120" s="13" t="e">
        <f t="shared" si="15"/>
        <v>#N/A</v>
      </c>
      <c r="AC120" s="13" t="e">
        <f t="shared" si="19"/>
        <v>#N/A</v>
      </c>
      <c r="AD120" s="13" t="e">
        <f t="shared" si="20"/>
        <v>#N/A</v>
      </c>
      <c r="AE120" s="13" t="e">
        <f t="shared" si="21"/>
        <v>#N/A</v>
      </c>
      <c r="AF120" s="13" t="e">
        <f t="shared" si="22"/>
        <v>#N/A</v>
      </c>
      <c r="AG120" s="13" t="e">
        <f t="shared" si="23"/>
        <v>#N/A</v>
      </c>
    </row>
    <row r="121" spans="2:33" x14ac:dyDescent="0.3">
      <c r="B121" s="1" t="e">
        <f t="shared" si="13"/>
        <v>#N/A</v>
      </c>
      <c r="V121" s="1" t="str">
        <f t="shared" si="24"/>
        <v/>
      </c>
      <c r="W121" s="1" t="str">
        <f t="shared" si="16"/>
        <v/>
      </c>
      <c r="X121" s="1" t="str">
        <f t="shared" si="17"/>
        <v/>
      </c>
      <c r="Y121" s="1" t="str">
        <f t="shared" si="18"/>
        <v/>
      </c>
      <c r="Z121" s="1" t="e">
        <f t="shared" si="25"/>
        <v>#N/A</v>
      </c>
      <c r="AA121" s="3">
        <f t="shared" si="14"/>
        <v>0</v>
      </c>
      <c r="AB121" s="13" t="e">
        <f t="shared" si="15"/>
        <v>#N/A</v>
      </c>
      <c r="AC121" s="13" t="e">
        <f t="shared" si="19"/>
        <v>#N/A</v>
      </c>
      <c r="AD121" s="13" t="e">
        <f t="shared" si="20"/>
        <v>#N/A</v>
      </c>
      <c r="AE121" s="13" t="e">
        <f t="shared" si="21"/>
        <v>#N/A</v>
      </c>
      <c r="AF121" s="13" t="e">
        <f t="shared" si="22"/>
        <v>#N/A</v>
      </c>
      <c r="AG121" s="13" t="e">
        <f t="shared" si="23"/>
        <v>#N/A</v>
      </c>
    </row>
    <row r="122" spans="2:33" x14ac:dyDescent="0.3">
      <c r="B122" s="1" t="e">
        <f t="shared" si="13"/>
        <v>#N/A</v>
      </c>
      <c r="V122" s="1" t="str">
        <f t="shared" si="24"/>
        <v/>
      </c>
      <c r="W122" s="1" t="str">
        <f t="shared" si="16"/>
        <v/>
      </c>
      <c r="X122" s="1" t="str">
        <f t="shared" si="17"/>
        <v/>
      </c>
      <c r="Y122" s="1" t="str">
        <f t="shared" si="18"/>
        <v/>
      </c>
      <c r="Z122" s="1" t="e">
        <f t="shared" si="25"/>
        <v>#N/A</v>
      </c>
      <c r="AA122" s="3">
        <f t="shared" si="14"/>
        <v>0</v>
      </c>
      <c r="AB122" s="13" t="e">
        <f t="shared" si="15"/>
        <v>#N/A</v>
      </c>
      <c r="AC122" s="13" t="e">
        <f t="shared" si="19"/>
        <v>#N/A</v>
      </c>
      <c r="AD122" s="13" t="e">
        <f t="shared" si="20"/>
        <v>#N/A</v>
      </c>
      <c r="AE122" s="13" t="e">
        <f t="shared" si="21"/>
        <v>#N/A</v>
      </c>
      <c r="AF122" s="13" t="e">
        <f t="shared" si="22"/>
        <v>#N/A</v>
      </c>
      <c r="AG122" s="13" t="e">
        <f t="shared" si="23"/>
        <v>#N/A</v>
      </c>
    </row>
    <row r="123" spans="2:33" x14ac:dyDescent="0.3">
      <c r="B123" s="1" t="e">
        <f t="shared" si="13"/>
        <v>#N/A</v>
      </c>
      <c r="V123" s="1" t="str">
        <f t="shared" si="24"/>
        <v/>
      </c>
      <c r="W123" s="1" t="str">
        <f t="shared" si="16"/>
        <v/>
      </c>
      <c r="X123" s="1" t="str">
        <f t="shared" si="17"/>
        <v/>
      </c>
      <c r="Y123" s="1" t="str">
        <f t="shared" si="18"/>
        <v/>
      </c>
      <c r="Z123" s="1" t="e">
        <f t="shared" si="25"/>
        <v>#N/A</v>
      </c>
      <c r="AA123" s="3">
        <f t="shared" si="14"/>
        <v>0</v>
      </c>
      <c r="AB123" s="13" t="e">
        <f t="shared" si="15"/>
        <v>#N/A</v>
      </c>
      <c r="AC123" s="13" t="e">
        <f t="shared" si="19"/>
        <v>#N/A</v>
      </c>
      <c r="AD123" s="13" t="e">
        <f t="shared" si="20"/>
        <v>#N/A</v>
      </c>
      <c r="AE123" s="13" t="e">
        <f t="shared" si="21"/>
        <v>#N/A</v>
      </c>
      <c r="AF123" s="13" t="e">
        <f t="shared" si="22"/>
        <v>#N/A</v>
      </c>
      <c r="AG123" s="13" t="e">
        <f t="shared" si="23"/>
        <v>#N/A</v>
      </c>
    </row>
    <row r="124" spans="2:33" x14ac:dyDescent="0.3">
      <c r="B124" s="1" t="e">
        <f t="shared" si="13"/>
        <v>#N/A</v>
      </c>
      <c r="V124" s="1" t="str">
        <f t="shared" si="24"/>
        <v/>
      </c>
      <c r="W124" s="1" t="str">
        <f t="shared" si="16"/>
        <v/>
      </c>
      <c r="X124" s="1" t="str">
        <f t="shared" si="17"/>
        <v/>
      </c>
      <c r="Y124" s="1" t="str">
        <f t="shared" si="18"/>
        <v/>
      </c>
      <c r="Z124" s="1" t="e">
        <f t="shared" si="25"/>
        <v>#N/A</v>
      </c>
      <c r="AA124" s="3">
        <f t="shared" si="14"/>
        <v>0</v>
      </c>
      <c r="AB124" s="13" t="e">
        <f t="shared" si="15"/>
        <v>#N/A</v>
      </c>
      <c r="AC124" s="13" t="e">
        <f t="shared" si="19"/>
        <v>#N/A</v>
      </c>
      <c r="AD124" s="13" t="e">
        <f t="shared" si="20"/>
        <v>#N/A</v>
      </c>
      <c r="AE124" s="13" t="e">
        <f t="shared" si="21"/>
        <v>#N/A</v>
      </c>
      <c r="AF124" s="13" t="e">
        <f t="shared" si="22"/>
        <v>#N/A</v>
      </c>
      <c r="AG124" s="13" t="e">
        <f t="shared" si="23"/>
        <v>#N/A</v>
      </c>
    </row>
    <row r="125" spans="2:33" x14ac:dyDescent="0.3">
      <c r="B125" s="1" t="e">
        <f t="shared" si="13"/>
        <v>#N/A</v>
      </c>
      <c r="V125" s="1" t="str">
        <f t="shared" si="24"/>
        <v/>
      </c>
      <c r="W125" s="1" t="str">
        <f t="shared" si="16"/>
        <v/>
      </c>
      <c r="X125" s="1" t="str">
        <f t="shared" si="17"/>
        <v/>
      </c>
      <c r="Y125" s="1" t="str">
        <f t="shared" si="18"/>
        <v/>
      </c>
      <c r="Z125" s="1" t="e">
        <f t="shared" si="25"/>
        <v>#N/A</v>
      </c>
      <c r="AA125" s="3">
        <f t="shared" si="14"/>
        <v>0</v>
      </c>
      <c r="AB125" s="13" t="e">
        <f t="shared" si="15"/>
        <v>#N/A</v>
      </c>
      <c r="AC125" s="13" t="e">
        <f t="shared" si="19"/>
        <v>#N/A</v>
      </c>
      <c r="AD125" s="13" t="e">
        <f t="shared" si="20"/>
        <v>#N/A</v>
      </c>
      <c r="AE125" s="13" t="e">
        <f t="shared" si="21"/>
        <v>#N/A</v>
      </c>
      <c r="AF125" s="13" t="e">
        <f t="shared" si="22"/>
        <v>#N/A</v>
      </c>
      <c r="AG125" s="13" t="e">
        <f t="shared" si="23"/>
        <v>#N/A</v>
      </c>
    </row>
    <row r="126" spans="2:33" x14ac:dyDescent="0.3">
      <c r="B126" s="1" t="e">
        <f t="shared" si="13"/>
        <v>#N/A</v>
      </c>
      <c r="V126" s="1" t="str">
        <f t="shared" si="24"/>
        <v/>
      </c>
      <c r="W126" s="1" t="str">
        <f t="shared" si="16"/>
        <v/>
      </c>
      <c r="X126" s="1" t="str">
        <f t="shared" si="17"/>
        <v/>
      </c>
      <c r="Y126" s="1" t="str">
        <f t="shared" si="18"/>
        <v/>
      </c>
      <c r="Z126" s="1" t="e">
        <f t="shared" si="25"/>
        <v>#N/A</v>
      </c>
      <c r="AA126" s="3">
        <f t="shared" si="14"/>
        <v>0</v>
      </c>
      <c r="AB126" s="13" t="e">
        <f t="shared" si="15"/>
        <v>#N/A</v>
      </c>
      <c r="AC126" s="13" t="e">
        <f t="shared" si="19"/>
        <v>#N/A</v>
      </c>
      <c r="AD126" s="13" t="e">
        <f t="shared" si="20"/>
        <v>#N/A</v>
      </c>
      <c r="AE126" s="13" t="e">
        <f t="shared" si="21"/>
        <v>#N/A</v>
      </c>
      <c r="AF126" s="13" t="e">
        <f t="shared" si="22"/>
        <v>#N/A</v>
      </c>
      <c r="AG126" s="13" t="e">
        <f t="shared" si="23"/>
        <v>#N/A</v>
      </c>
    </row>
    <row r="127" spans="2:33" x14ac:dyDescent="0.3">
      <c r="B127" s="1" t="e">
        <f t="shared" si="13"/>
        <v>#N/A</v>
      </c>
      <c r="V127" s="1" t="str">
        <f t="shared" si="24"/>
        <v/>
      </c>
      <c r="W127" s="1" t="str">
        <f t="shared" si="16"/>
        <v/>
      </c>
      <c r="X127" s="1" t="str">
        <f t="shared" si="17"/>
        <v/>
      </c>
      <c r="Y127" s="1" t="str">
        <f t="shared" si="18"/>
        <v/>
      </c>
      <c r="Z127" s="1" t="e">
        <f t="shared" si="25"/>
        <v>#N/A</v>
      </c>
      <c r="AA127" s="3">
        <f t="shared" si="14"/>
        <v>0</v>
      </c>
      <c r="AB127" s="13" t="e">
        <f t="shared" si="15"/>
        <v>#N/A</v>
      </c>
      <c r="AC127" s="13" t="e">
        <f t="shared" si="19"/>
        <v>#N/A</v>
      </c>
      <c r="AD127" s="13" t="e">
        <f t="shared" si="20"/>
        <v>#N/A</v>
      </c>
      <c r="AE127" s="13" t="e">
        <f t="shared" si="21"/>
        <v>#N/A</v>
      </c>
      <c r="AF127" s="13" t="e">
        <f t="shared" si="22"/>
        <v>#N/A</v>
      </c>
      <c r="AG127" s="13" t="e">
        <f t="shared" si="23"/>
        <v>#N/A</v>
      </c>
    </row>
    <row r="128" spans="2:33" x14ac:dyDescent="0.3">
      <c r="B128" s="1" t="e">
        <f t="shared" si="13"/>
        <v>#N/A</v>
      </c>
      <c r="V128" s="1" t="str">
        <f t="shared" si="24"/>
        <v/>
      </c>
      <c r="W128" s="1" t="str">
        <f t="shared" si="16"/>
        <v/>
      </c>
      <c r="X128" s="1" t="str">
        <f t="shared" si="17"/>
        <v/>
      </c>
      <c r="Y128" s="1" t="str">
        <f t="shared" si="18"/>
        <v/>
      </c>
      <c r="Z128" s="1" t="e">
        <f t="shared" si="25"/>
        <v>#N/A</v>
      </c>
      <c r="AA128" s="3">
        <f t="shared" si="14"/>
        <v>0</v>
      </c>
      <c r="AB128" s="13" t="e">
        <f t="shared" si="15"/>
        <v>#N/A</v>
      </c>
      <c r="AC128" s="13" t="e">
        <f t="shared" si="19"/>
        <v>#N/A</v>
      </c>
      <c r="AD128" s="13" t="e">
        <f t="shared" si="20"/>
        <v>#N/A</v>
      </c>
      <c r="AE128" s="13" t="e">
        <f t="shared" si="21"/>
        <v>#N/A</v>
      </c>
      <c r="AF128" s="13" t="e">
        <f t="shared" si="22"/>
        <v>#N/A</v>
      </c>
      <c r="AG128" s="13" t="e">
        <f t="shared" si="23"/>
        <v>#N/A</v>
      </c>
    </row>
    <row r="129" spans="2:33" x14ac:dyDescent="0.3">
      <c r="B129" s="1" t="e">
        <f t="shared" si="13"/>
        <v>#N/A</v>
      </c>
      <c r="V129" s="1" t="str">
        <f t="shared" si="24"/>
        <v/>
      </c>
      <c r="W129" s="1" t="str">
        <f t="shared" si="16"/>
        <v/>
      </c>
      <c r="X129" s="1" t="str">
        <f t="shared" si="17"/>
        <v/>
      </c>
      <c r="Y129" s="1" t="str">
        <f t="shared" si="18"/>
        <v/>
      </c>
      <c r="Z129" s="1" t="e">
        <f t="shared" si="25"/>
        <v>#N/A</v>
      </c>
      <c r="AA129" s="3">
        <f t="shared" si="14"/>
        <v>0</v>
      </c>
      <c r="AB129" s="13" t="e">
        <f t="shared" si="15"/>
        <v>#N/A</v>
      </c>
      <c r="AC129" s="13" t="e">
        <f t="shared" si="19"/>
        <v>#N/A</v>
      </c>
      <c r="AD129" s="13" t="e">
        <f t="shared" si="20"/>
        <v>#N/A</v>
      </c>
      <c r="AE129" s="13" t="e">
        <f t="shared" si="21"/>
        <v>#N/A</v>
      </c>
      <c r="AF129" s="13" t="e">
        <f t="shared" si="22"/>
        <v>#N/A</v>
      </c>
      <c r="AG129" s="13" t="e">
        <f t="shared" si="23"/>
        <v>#N/A</v>
      </c>
    </row>
    <row r="130" spans="2:33" x14ac:dyDescent="0.3">
      <c r="B130" s="1" t="e">
        <f t="shared" si="13"/>
        <v>#N/A</v>
      </c>
      <c r="V130" s="1" t="str">
        <f t="shared" si="24"/>
        <v/>
      </c>
      <c r="W130" s="1" t="str">
        <f t="shared" si="16"/>
        <v/>
      </c>
      <c r="X130" s="1" t="str">
        <f t="shared" si="17"/>
        <v/>
      </c>
      <c r="Y130" s="1" t="str">
        <f t="shared" si="18"/>
        <v/>
      </c>
      <c r="Z130" s="1" t="e">
        <f t="shared" si="25"/>
        <v>#N/A</v>
      </c>
      <c r="AA130" s="3">
        <f t="shared" si="14"/>
        <v>0</v>
      </c>
      <c r="AB130" s="13" t="e">
        <f t="shared" si="15"/>
        <v>#N/A</v>
      </c>
      <c r="AC130" s="13" t="e">
        <f t="shared" si="19"/>
        <v>#N/A</v>
      </c>
      <c r="AD130" s="13" t="e">
        <f t="shared" si="20"/>
        <v>#N/A</v>
      </c>
      <c r="AE130" s="13" t="e">
        <f t="shared" si="21"/>
        <v>#N/A</v>
      </c>
      <c r="AF130" s="13" t="e">
        <f t="shared" si="22"/>
        <v>#N/A</v>
      </c>
      <c r="AG130" s="13" t="e">
        <f t="shared" si="23"/>
        <v>#N/A</v>
      </c>
    </row>
    <row r="131" spans="2:33" x14ac:dyDescent="0.3">
      <c r="B131" s="1" t="e">
        <f t="shared" si="13"/>
        <v>#N/A</v>
      </c>
      <c r="V131" s="1" t="str">
        <f t="shared" si="24"/>
        <v/>
      </c>
      <c r="W131" s="1" t="str">
        <f t="shared" si="16"/>
        <v/>
      </c>
      <c r="X131" s="1" t="str">
        <f t="shared" si="17"/>
        <v/>
      </c>
      <c r="Y131" s="1" t="str">
        <f t="shared" si="18"/>
        <v/>
      </c>
      <c r="Z131" s="1" t="e">
        <f t="shared" si="25"/>
        <v>#N/A</v>
      </c>
      <c r="AA131" s="3">
        <f t="shared" si="14"/>
        <v>0</v>
      </c>
      <c r="AB131" s="13" t="e">
        <f t="shared" si="15"/>
        <v>#N/A</v>
      </c>
      <c r="AC131" s="13" t="e">
        <f t="shared" si="19"/>
        <v>#N/A</v>
      </c>
      <c r="AD131" s="13" t="e">
        <f t="shared" si="20"/>
        <v>#N/A</v>
      </c>
      <c r="AE131" s="13" t="e">
        <f t="shared" si="21"/>
        <v>#N/A</v>
      </c>
      <c r="AF131" s="13" t="e">
        <f t="shared" si="22"/>
        <v>#N/A</v>
      </c>
      <c r="AG131" s="13" t="e">
        <f t="shared" si="23"/>
        <v>#N/A</v>
      </c>
    </row>
    <row r="132" spans="2:33" x14ac:dyDescent="0.3">
      <c r="B132" s="1" t="e">
        <f t="shared" si="13"/>
        <v>#N/A</v>
      </c>
      <c r="V132" s="1" t="str">
        <f t="shared" si="24"/>
        <v/>
      </c>
      <c r="W132" s="1" t="str">
        <f t="shared" si="16"/>
        <v/>
      </c>
      <c r="X132" s="1" t="str">
        <f t="shared" si="17"/>
        <v/>
      </c>
      <c r="Y132" s="1" t="str">
        <f t="shared" si="18"/>
        <v/>
      </c>
      <c r="Z132" s="1" t="e">
        <f t="shared" si="25"/>
        <v>#N/A</v>
      </c>
      <c r="AA132" s="3">
        <f t="shared" si="14"/>
        <v>0</v>
      </c>
      <c r="AB132" s="13" t="e">
        <f t="shared" si="15"/>
        <v>#N/A</v>
      </c>
      <c r="AC132" s="13" t="e">
        <f t="shared" si="19"/>
        <v>#N/A</v>
      </c>
      <c r="AD132" s="13" t="e">
        <f t="shared" si="20"/>
        <v>#N/A</v>
      </c>
      <c r="AE132" s="13" t="e">
        <f t="shared" si="21"/>
        <v>#N/A</v>
      </c>
      <c r="AF132" s="13" t="e">
        <f t="shared" si="22"/>
        <v>#N/A</v>
      </c>
      <c r="AG132" s="13" t="e">
        <f t="shared" si="23"/>
        <v>#N/A</v>
      </c>
    </row>
    <row r="133" spans="2:33" x14ac:dyDescent="0.3">
      <c r="B133" s="1" t="e">
        <f t="shared" si="13"/>
        <v>#N/A</v>
      </c>
      <c r="V133" s="1" t="str">
        <f t="shared" si="24"/>
        <v/>
      </c>
      <c r="W133" s="1" t="str">
        <f t="shared" si="16"/>
        <v/>
      </c>
      <c r="X133" s="1" t="str">
        <f t="shared" si="17"/>
        <v/>
      </c>
      <c r="Y133" s="1" t="str">
        <f t="shared" si="18"/>
        <v/>
      </c>
      <c r="Z133" s="1" t="e">
        <f t="shared" si="25"/>
        <v>#N/A</v>
      </c>
      <c r="AA133" s="3">
        <f t="shared" si="14"/>
        <v>0</v>
      </c>
      <c r="AB133" s="13" t="e">
        <f t="shared" si="15"/>
        <v>#N/A</v>
      </c>
      <c r="AC133" s="13" t="e">
        <f t="shared" si="19"/>
        <v>#N/A</v>
      </c>
      <c r="AD133" s="13" t="e">
        <f t="shared" si="20"/>
        <v>#N/A</v>
      </c>
      <c r="AE133" s="13" t="e">
        <f t="shared" si="21"/>
        <v>#N/A</v>
      </c>
      <c r="AF133" s="13" t="e">
        <f t="shared" si="22"/>
        <v>#N/A</v>
      </c>
      <c r="AG133" s="13" t="e">
        <f t="shared" si="23"/>
        <v>#N/A</v>
      </c>
    </row>
    <row r="134" spans="2:33" x14ac:dyDescent="0.3">
      <c r="B134" s="1" t="e">
        <f t="shared" si="13"/>
        <v>#N/A</v>
      </c>
      <c r="V134" s="1" t="str">
        <f t="shared" si="24"/>
        <v/>
      </c>
      <c r="W134" s="1" t="str">
        <f t="shared" si="16"/>
        <v/>
      </c>
      <c r="X134" s="1" t="str">
        <f t="shared" si="17"/>
        <v/>
      </c>
      <c r="Y134" s="1" t="str">
        <f t="shared" si="18"/>
        <v/>
      </c>
      <c r="Z134" s="1" t="e">
        <f t="shared" si="25"/>
        <v>#N/A</v>
      </c>
      <c r="AA134" s="3">
        <f t="shared" si="14"/>
        <v>0</v>
      </c>
      <c r="AB134" s="13" t="e">
        <f t="shared" si="15"/>
        <v>#N/A</v>
      </c>
      <c r="AC134" s="13" t="e">
        <f t="shared" si="19"/>
        <v>#N/A</v>
      </c>
      <c r="AD134" s="13" t="e">
        <f t="shared" si="20"/>
        <v>#N/A</v>
      </c>
      <c r="AE134" s="13" t="e">
        <f t="shared" si="21"/>
        <v>#N/A</v>
      </c>
      <c r="AF134" s="13" t="e">
        <f t="shared" si="22"/>
        <v>#N/A</v>
      </c>
      <c r="AG134" s="13" t="e">
        <f t="shared" si="23"/>
        <v>#N/A</v>
      </c>
    </row>
    <row r="135" spans="2:33" x14ac:dyDescent="0.3">
      <c r="B135" s="1" t="e">
        <f t="shared" si="13"/>
        <v>#N/A</v>
      </c>
      <c r="V135" s="1" t="str">
        <f t="shared" si="24"/>
        <v/>
      </c>
      <c r="W135" s="1" t="str">
        <f t="shared" si="16"/>
        <v/>
      </c>
      <c r="X135" s="1" t="str">
        <f t="shared" si="17"/>
        <v/>
      </c>
      <c r="Y135" s="1" t="str">
        <f t="shared" si="18"/>
        <v/>
      </c>
      <c r="Z135" s="1" t="e">
        <f t="shared" si="25"/>
        <v>#N/A</v>
      </c>
      <c r="AA135" s="3">
        <f t="shared" si="14"/>
        <v>0</v>
      </c>
      <c r="AB135" s="13" t="e">
        <f t="shared" si="15"/>
        <v>#N/A</v>
      </c>
      <c r="AC135" s="13" t="e">
        <f t="shared" si="19"/>
        <v>#N/A</v>
      </c>
      <c r="AD135" s="13" t="e">
        <f t="shared" si="20"/>
        <v>#N/A</v>
      </c>
      <c r="AE135" s="13" t="e">
        <f t="shared" si="21"/>
        <v>#N/A</v>
      </c>
      <c r="AF135" s="13" t="e">
        <f t="shared" si="22"/>
        <v>#N/A</v>
      </c>
      <c r="AG135" s="13" t="e">
        <f t="shared" si="23"/>
        <v>#N/A</v>
      </c>
    </row>
    <row r="136" spans="2:33" x14ac:dyDescent="0.3">
      <c r="B136" s="1" t="e">
        <f t="shared" ref="B136:B199" si="26">IF(C136="",NA(),E136+G136+H136+I136)</f>
        <v>#N/A</v>
      </c>
      <c r="V136" s="1" t="str">
        <f t="shared" si="24"/>
        <v/>
      </c>
      <c r="W136" s="1" t="str">
        <f t="shared" si="16"/>
        <v/>
      </c>
      <c r="X136" s="1" t="str">
        <f t="shared" si="17"/>
        <v/>
      </c>
      <c r="Y136" s="1" t="str">
        <f t="shared" si="18"/>
        <v/>
      </c>
      <c r="Z136" s="1" t="e">
        <f t="shared" si="25"/>
        <v>#N/A</v>
      </c>
      <c r="AA136" s="3">
        <f t="shared" ref="AA136:AA199" si="27">$B$2*K136*$B$1</f>
        <v>0</v>
      </c>
      <c r="AB136" s="13" t="e">
        <f t="shared" ref="AB136:AB199" si="28">IF(OR(ISNA(B136),B136=0),NA(),I136/B136)</f>
        <v>#N/A</v>
      </c>
      <c r="AC136" s="13" t="e">
        <f t="shared" si="19"/>
        <v>#N/A</v>
      </c>
      <c r="AD136" s="13" t="e">
        <f t="shared" si="20"/>
        <v>#N/A</v>
      </c>
      <c r="AE136" s="13" t="e">
        <f t="shared" si="21"/>
        <v>#N/A</v>
      </c>
      <c r="AF136" s="13" t="e">
        <f t="shared" si="22"/>
        <v>#N/A</v>
      </c>
      <c r="AG136" s="13" t="e">
        <f t="shared" si="23"/>
        <v>#N/A</v>
      </c>
    </row>
    <row r="137" spans="2:33" x14ac:dyDescent="0.3">
      <c r="B137" s="1" t="e">
        <f t="shared" si="26"/>
        <v>#N/A</v>
      </c>
      <c r="V137" s="1" t="str">
        <f t="shared" si="24"/>
        <v/>
      </c>
      <c r="W137" s="1" t="str">
        <f t="shared" ref="W137:W200" si="29">IF($C137="","",G137-G136)</f>
        <v/>
      </c>
      <c r="X137" s="1" t="str">
        <f t="shared" ref="X137:X200" si="30">IF($C137="","",H137-H136)</f>
        <v/>
      </c>
      <c r="Y137" s="1" t="str">
        <f t="shared" ref="Y137:Y200" si="31">IF($C137="","",I137-I136)</f>
        <v/>
      </c>
      <c r="Z137" s="1" t="e">
        <f t="shared" si="25"/>
        <v>#N/A</v>
      </c>
      <c r="AA137" s="3">
        <f t="shared" si="27"/>
        <v>0</v>
      </c>
      <c r="AB137" s="13" t="e">
        <f t="shared" si="28"/>
        <v>#N/A</v>
      </c>
      <c r="AC137" s="13" t="e">
        <f t="shared" ref="AC137:AC200" si="32">IF(OR(ISNA(B137),B137=0),NA(),B137/$B$5)</f>
        <v>#N/A</v>
      </c>
      <c r="AD137" s="13" t="e">
        <f t="shared" ref="AD137:AD200" si="33">IF(OR(ISNA(B137),B137=0),NA(),E137/$B$5)</f>
        <v>#N/A</v>
      </c>
      <c r="AE137" s="13" t="e">
        <f t="shared" ref="AE137:AE200" si="34">IF(OR(ISNA(B137),B137=0),NA(),G137/$B$5)</f>
        <v>#N/A</v>
      </c>
      <c r="AF137" s="13" t="e">
        <f t="shared" ref="AF137:AF200" si="35">IF(OR(ISNA(B137),B137=0),NA(),I137/$B$5)</f>
        <v>#N/A</v>
      </c>
      <c r="AG137" s="13" t="e">
        <f t="shared" ref="AG137:AG200" si="36">+IF(OR(ISNA(B137),B137=0),NA(),Z137/$B$5)</f>
        <v>#N/A</v>
      </c>
    </row>
    <row r="138" spans="2:33" x14ac:dyDescent="0.3">
      <c r="B138" s="1" t="e">
        <f t="shared" si="26"/>
        <v>#N/A</v>
      </c>
      <c r="V138" s="1" t="str">
        <f t="shared" ref="V138:V201" si="37">IF($C138="","",E138-E137)</f>
        <v/>
      </c>
      <c r="W138" s="1" t="str">
        <f t="shared" si="29"/>
        <v/>
      </c>
      <c r="X138" s="1" t="str">
        <f t="shared" si="30"/>
        <v/>
      </c>
      <c r="Y138" s="1" t="str">
        <f t="shared" si="31"/>
        <v/>
      </c>
      <c r="Z138" s="1" t="e">
        <f t="shared" ref="Z138:Z201" si="38">IF(OR($C138="",ISNA($C138)),NA(),V138+W138+X138+Y138)</f>
        <v>#N/A</v>
      </c>
      <c r="AA138" s="3">
        <f t="shared" si="27"/>
        <v>0</v>
      </c>
      <c r="AB138" s="13" t="e">
        <f t="shared" si="28"/>
        <v>#N/A</v>
      </c>
      <c r="AC138" s="13" t="e">
        <f t="shared" si="32"/>
        <v>#N/A</v>
      </c>
      <c r="AD138" s="13" t="e">
        <f t="shared" si="33"/>
        <v>#N/A</v>
      </c>
      <c r="AE138" s="13" t="e">
        <f t="shared" si="34"/>
        <v>#N/A</v>
      </c>
      <c r="AF138" s="13" t="e">
        <f t="shared" si="35"/>
        <v>#N/A</v>
      </c>
      <c r="AG138" s="13" t="e">
        <f t="shared" si="36"/>
        <v>#N/A</v>
      </c>
    </row>
    <row r="139" spans="2:33" x14ac:dyDescent="0.3">
      <c r="B139" s="1" t="e">
        <f t="shared" si="26"/>
        <v>#N/A</v>
      </c>
      <c r="V139" s="1" t="str">
        <f t="shared" si="37"/>
        <v/>
      </c>
      <c r="W139" s="1" t="str">
        <f t="shared" si="29"/>
        <v/>
      </c>
      <c r="X139" s="1" t="str">
        <f t="shared" si="30"/>
        <v/>
      </c>
      <c r="Y139" s="1" t="str">
        <f t="shared" si="31"/>
        <v/>
      </c>
      <c r="Z139" s="1" t="e">
        <f t="shared" si="38"/>
        <v>#N/A</v>
      </c>
      <c r="AA139" s="3">
        <f t="shared" si="27"/>
        <v>0</v>
      </c>
      <c r="AB139" s="13" t="e">
        <f t="shared" si="28"/>
        <v>#N/A</v>
      </c>
      <c r="AC139" s="13" t="e">
        <f t="shared" si="32"/>
        <v>#N/A</v>
      </c>
      <c r="AD139" s="13" t="e">
        <f t="shared" si="33"/>
        <v>#N/A</v>
      </c>
      <c r="AE139" s="13" t="e">
        <f t="shared" si="34"/>
        <v>#N/A</v>
      </c>
      <c r="AF139" s="13" t="e">
        <f t="shared" si="35"/>
        <v>#N/A</v>
      </c>
      <c r="AG139" s="13" t="e">
        <f t="shared" si="36"/>
        <v>#N/A</v>
      </c>
    </row>
    <row r="140" spans="2:33" x14ac:dyDescent="0.3">
      <c r="B140" s="1" t="e">
        <f t="shared" si="26"/>
        <v>#N/A</v>
      </c>
      <c r="V140" s="1" t="str">
        <f t="shared" si="37"/>
        <v/>
      </c>
      <c r="W140" s="1" t="str">
        <f t="shared" si="29"/>
        <v/>
      </c>
      <c r="X140" s="1" t="str">
        <f t="shared" si="30"/>
        <v/>
      </c>
      <c r="Y140" s="1" t="str">
        <f t="shared" si="31"/>
        <v/>
      </c>
      <c r="Z140" s="1" t="e">
        <f t="shared" si="38"/>
        <v>#N/A</v>
      </c>
      <c r="AA140" s="3">
        <f t="shared" si="27"/>
        <v>0</v>
      </c>
      <c r="AB140" s="13" t="e">
        <f t="shared" si="28"/>
        <v>#N/A</v>
      </c>
      <c r="AC140" s="13" t="e">
        <f t="shared" si="32"/>
        <v>#N/A</v>
      </c>
      <c r="AD140" s="13" t="e">
        <f t="shared" si="33"/>
        <v>#N/A</v>
      </c>
      <c r="AE140" s="13" t="e">
        <f t="shared" si="34"/>
        <v>#N/A</v>
      </c>
      <c r="AF140" s="13" t="e">
        <f t="shared" si="35"/>
        <v>#N/A</v>
      </c>
      <c r="AG140" s="13" t="e">
        <f t="shared" si="36"/>
        <v>#N/A</v>
      </c>
    </row>
    <row r="141" spans="2:33" x14ac:dyDescent="0.3">
      <c r="B141" s="1" t="e">
        <f t="shared" si="26"/>
        <v>#N/A</v>
      </c>
      <c r="V141" s="1" t="str">
        <f t="shared" si="37"/>
        <v/>
      </c>
      <c r="W141" s="1" t="str">
        <f t="shared" si="29"/>
        <v/>
      </c>
      <c r="X141" s="1" t="str">
        <f t="shared" si="30"/>
        <v/>
      </c>
      <c r="Y141" s="1" t="str">
        <f t="shared" si="31"/>
        <v/>
      </c>
      <c r="Z141" s="1" t="e">
        <f t="shared" si="38"/>
        <v>#N/A</v>
      </c>
      <c r="AA141" s="3">
        <f t="shared" si="27"/>
        <v>0</v>
      </c>
      <c r="AB141" s="13" t="e">
        <f t="shared" si="28"/>
        <v>#N/A</v>
      </c>
      <c r="AC141" s="13" t="e">
        <f t="shared" si="32"/>
        <v>#N/A</v>
      </c>
      <c r="AD141" s="13" t="e">
        <f t="shared" si="33"/>
        <v>#N/A</v>
      </c>
      <c r="AE141" s="13" t="e">
        <f t="shared" si="34"/>
        <v>#N/A</v>
      </c>
      <c r="AF141" s="13" t="e">
        <f t="shared" si="35"/>
        <v>#N/A</v>
      </c>
      <c r="AG141" s="13" t="e">
        <f t="shared" si="36"/>
        <v>#N/A</v>
      </c>
    </row>
    <row r="142" spans="2:33" x14ac:dyDescent="0.3">
      <c r="B142" s="1" t="e">
        <f t="shared" si="26"/>
        <v>#N/A</v>
      </c>
      <c r="V142" s="1" t="str">
        <f t="shared" si="37"/>
        <v/>
      </c>
      <c r="W142" s="1" t="str">
        <f t="shared" si="29"/>
        <v/>
      </c>
      <c r="X142" s="1" t="str">
        <f t="shared" si="30"/>
        <v/>
      </c>
      <c r="Y142" s="1" t="str">
        <f t="shared" si="31"/>
        <v/>
      </c>
      <c r="Z142" s="1" t="e">
        <f t="shared" si="38"/>
        <v>#N/A</v>
      </c>
      <c r="AA142" s="3">
        <f t="shared" si="27"/>
        <v>0</v>
      </c>
      <c r="AB142" s="13" t="e">
        <f t="shared" si="28"/>
        <v>#N/A</v>
      </c>
      <c r="AC142" s="13" t="e">
        <f t="shared" si="32"/>
        <v>#N/A</v>
      </c>
      <c r="AD142" s="13" t="e">
        <f t="shared" si="33"/>
        <v>#N/A</v>
      </c>
      <c r="AE142" s="13" t="e">
        <f t="shared" si="34"/>
        <v>#N/A</v>
      </c>
      <c r="AF142" s="13" t="e">
        <f t="shared" si="35"/>
        <v>#N/A</v>
      </c>
      <c r="AG142" s="13" t="e">
        <f t="shared" si="36"/>
        <v>#N/A</v>
      </c>
    </row>
    <row r="143" spans="2:33" x14ac:dyDescent="0.3">
      <c r="B143" s="1" t="e">
        <f t="shared" si="26"/>
        <v>#N/A</v>
      </c>
      <c r="V143" s="1" t="str">
        <f t="shared" si="37"/>
        <v/>
      </c>
      <c r="W143" s="1" t="str">
        <f t="shared" si="29"/>
        <v/>
      </c>
      <c r="X143" s="1" t="str">
        <f t="shared" si="30"/>
        <v/>
      </c>
      <c r="Y143" s="1" t="str">
        <f t="shared" si="31"/>
        <v/>
      </c>
      <c r="Z143" s="1" t="e">
        <f t="shared" si="38"/>
        <v>#N/A</v>
      </c>
      <c r="AA143" s="3">
        <f t="shared" si="27"/>
        <v>0</v>
      </c>
      <c r="AB143" s="13" t="e">
        <f t="shared" si="28"/>
        <v>#N/A</v>
      </c>
      <c r="AC143" s="13" t="e">
        <f t="shared" si="32"/>
        <v>#N/A</v>
      </c>
      <c r="AD143" s="13" t="e">
        <f t="shared" si="33"/>
        <v>#N/A</v>
      </c>
      <c r="AE143" s="13" t="e">
        <f t="shared" si="34"/>
        <v>#N/A</v>
      </c>
      <c r="AF143" s="13" t="e">
        <f t="shared" si="35"/>
        <v>#N/A</v>
      </c>
      <c r="AG143" s="13" t="e">
        <f t="shared" si="36"/>
        <v>#N/A</v>
      </c>
    </row>
    <row r="144" spans="2:33" x14ac:dyDescent="0.3">
      <c r="B144" s="1" t="e">
        <f t="shared" si="26"/>
        <v>#N/A</v>
      </c>
      <c r="V144" s="1" t="str">
        <f t="shared" si="37"/>
        <v/>
      </c>
      <c r="W144" s="1" t="str">
        <f t="shared" si="29"/>
        <v/>
      </c>
      <c r="X144" s="1" t="str">
        <f t="shared" si="30"/>
        <v/>
      </c>
      <c r="Y144" s="1" t="str">
        <f t="shared" si="31"/>
        <v/>
      </c>
      <c r="Z144" s="1" t="e">
        <f t="shared" si="38"/>
        <v>#N/A</v>
      </c>
      <c r="AA144" s="3">
        <f t="shared" si="27"/>
        <v>0</v>
      </c>
      <c r="AB144" s="13" t="e">
        <f t="shared" si="28"/>
        <v>#N/A</v>
      </c>
      <c r="AC144" s="13" t="e">
        <f t="shared" si="32"/>
        <v>#N/A</v>
      </c>
      <c r="AD144" s="13" t="e">
        <f t="shared" si="33"/>
        <v>#N/A</v>
      </c>
      <c r="AE144" s="13" t="e">
        <f t="shared" si="34"/>
        <v>#N/A</v>
      </c>
      <c r="AF144" s="13" t="e">
        <f t="shared" si="35"/>
        <v>#N/A</v>
      </c>
      <c r="AG144" s="13" t="e">
        <f t="shared" si="36"/>
        <v>#N/A</v>
      </c>
    </row>
    <row r="145" spans="2:33" x14ac:dyDescent="0.3">
      <c r="B145" s="1" t="e">
        <f t="shared" si="26"/>
        <v>#N/A</v>
      </c>
      <c r="V145" s="1" t="str">
        <f t="shared" si="37"/>
        <v/>
      </c>
      <c r="W145" s="1" t="str">
        <f t="shared" si="29"/>
        <v/>
      </c>
      <c r="X145" s="1" t="str">
        <f t="shared" si="30"/>
        <v/>
      </c>
      <c r="Y145" s="1" t="str">
        <f t="shared" si="31"/>
        <v/>
      </c>
      <c r="Z145" s="1" t="e">
        <f t="shared" si="38"/>
        <v>#N/A</v>
      </c>
      <c r="AA145" s="3">
        <f t="shared" si="27"/>
        <v>0</v>
      </c>
      <c r="AB145" s="13" t="e">
        <f t="shared" si="28"/>
        <v>#N/A</v>
      </c>
      <c r="AC145" s="13" t="e">
        <f t="shared" si="32"/>
        <v>#N/A</v>
      </c>
      <c r="AD145" s="13" t="e">
        <f t="shared" si="33"/>
        <v>#N/A</v>
      </c>
      <c r="AE145" s="13" t="e">
        <f t="shared" si="34"/>
        <v>#N/A</v>
      </c>
      <c r="AF145" s="13" t="e">
        <f t="shared" si="35"/>
        <v>#N/A</v>
      </c>
      <c r="AG145" s="13" t="e">
        <f t="shared" si="36"/>
        <v>#N/A</v>
      </c>
    </row>
    <row r="146" spans="2:33" x14ac:dyDescent="0.3">
      <c r="B146" s="1" t="e">
        <f t="shared" si="26"/>
        <v>#N/A</v>
      </c>
      <c r="V146" s="1" t="str">
        <f t="shared" si="37"/>
        <v/>
      </c>
      <c r="W146" s="1" t="str">
        <f t="shared" si="29"/>
        <v/>
      </c>
      <c r="X146" s="1" t="str">
        <f t="shared" si="30"/>
        <v/>
      </c>
      <c r="Y146" s="1" t="str">
        <f t="shared" si="31"/>
        <v/>
      </c>
      <c r="Z146" s="1" t="e">
        <f t="shared" si="38"/>
        <v>#N/A</v>
      </c>
      <c r="AA146" s="3">
        <f t="shared" si="27"/>
        <v>0</v>
      </c>
      <c r="AB146" s="13" t="e">
        <f t="shared" si="28"/>
        <v>#N/A</v>
      </c>
      <c r="AC146" s="13" t="e">
        <f t="shared" si="32"/>
        <v>#N/A</v>
      </c>
      <c r="AD146" s="13" t="e">
        <f t="shared" si="33"/>
        <v>#N/A</v>
      </c>
      <c r="AE146" s="13" t="e">
        <f t="shared" si="34"/>
        <v>#N/A</v>
      </c>
      <c r="AF146" s="13" t="e">
        <f t="shared" si="35"/>
        <v>#N/A</v>
      </c>
      <c r="AG146" s="13" t="e">
        <f t="shared" si="36"/>
        <v>#N/A</v>
      </c>
    </row>
    <row r="147" spans="2:33" x14ac:dyDescent="0.3">
      <c r="B147" s="1" t="e">
        <f t="shared" si="26"/>
        <v>#N/A</v>
      </c>
      <c r="V147" s="1" t="str">
        <f t="shared" si="37"/>
        <v/>
      </c>
      <c r="W147" s="1" t="str">
        <f t="shared" si="29"/>
        <v/>
      </c>
      <c r="X147" s="1" t="str">
        <f t="shared" si="30"/>
        <v/>
      </c>
      <c r="Y147" s="1" t="str">
        <f t="shared" si="31"/>
        <v/>
      </c>
      <c r="Z147" s="1" t="e">
        <f t="shared" si="38"/>
        <v>#N/A</v>
      </c>
      <c r="AA147" s="3">
        <f t="shared" si="27"/>
        <v>0</v>
      </c>
      <c r="AB147" s="13" t="e">
        <f t="shared" si="28"/>
        <v>#N/A</v>
      </c>
      <c r="AC147" s="13" t="e">
        <f t="shared" si="32"/>
        <v>#N/A</v>
      </c>
      <c r="AD147" s="13" t="e">
        <f t="shared" si="33"/>
        <v>#N/A</v>
      </c>
      <c r="AE147" s="13" t="e">
        <f t="shared" si="34"/>
        <v>#N/A</v>
      </c>
      <c r="AF147" s="13" t="e">
        <f t="shared" si="35"/>
        <v>#N/A</v>
      </c>
      <c r="AG147" s="13" t="e">
        <f t="shared" si="36"/>
        <v>#N/A</v>
      </c>
    </row>
    <row r="148" spans="2:33" x14ac:dyDescent="0.3">
      <c r="B148" s="1" t="e">
        <f t="shared" si="26"/>
        <v>#N/A</v>
      </c>
      <c r="V148" s="1" t="str">
        <f t="shared" si="37"/>
        <v/>
      </c>
      <c r="W148" s="1" t="str">
        <f t="shared" si="29"/>
        <v/>
      </c>
      <c r="X148" s="1" t="str">
        <f t="shared" si="30"/>
        <v/>
      </c>
      <c r="Y148" s="1" t="str">
        <f t="shared" si="31"/>
        <v/>
      </c>
      <c r="Z148" s="1" t="e">
        <f t="shared" si="38"/>
        <v>#N/A</v>
      </c>
      <c r="AA148" s="3">
        <f t="shared" si="27"/>
        <v>0</v>
      </c>
      <c r="AB148" s="13" t="e">
        <f t="shared" si="28"/>
        <v>#N/A</v>
      </c>
      <c r="AC148" s="13" t="e">
        <f t="shared" si="32"/>
        <v>#N/A</v>
      </c>
      <c r="AD148" s="13" t="e">
        <f t="shared" si="33"/>
        <v>#N/A</v>
      </c>
      <c r="AE148" s="13" t="e">
        <f t="shared" si="34"/>
        <v>#N/A</v>
      </c>
      <c r="AF148" s="13" t="e">
        <f t="shared" si="35"/>
        <v>#N/A</v>
      </c>
      <c r="AG148" s="13" t="e">
        <f t="shared" si="36"/>
        <v>#N/A</v>
      </c>
    </row>
    <row r="149" spans="2:33" x14ac:dyDescent="0.3">
      <c r="B149" s="1" t="e">
        <f t="shared" si="26"/>
        <v>#N/A</v>
      </c>
      <c r="V149" s="1" t="str">
        <f t="shared" si="37"/>
        <v/>
      </c>
      <c r="W149" s="1" t="str">
        <f t="shared" si="29"/>
        <v/>
      </c>
      <c r="X149" s="1" t="str">
        <f t="shared" si="30"/>
        <v/>
      </c>
      <c r="Y149" s="1" t="str">
        <f t="shared" si="31"/>
        <v/>
      </c>
      <c r="Z149" s="1" t="e">
        <f t="shared" si="38"/>
        <v>#N/A</v>
      </c>
      <c r="AA149" s="3">
        <f t="shared" si="27"/>
        <v>0</v>
      </c>
      <c r="AB149" s="13" t="e">
        <f t="shared" si="28"/>
        <v>#N/A</v>
      </c>
      <c r="AC149" s="13" t="e">
        <f t="shared" si="32"/>
        <v>#N/A</v>
      </c>
      <c r="AD149" s="13" t="e">
        <f t="shared" si="33"/>
        <v>#N/A</v>
      </c>
      <c r="AE149" s="13" t="e">
        <f t="shared" si="34"/>
        <v>#N/A</v>
      </c>
      <c r="AF149" s="13" t="e">
        <f t="shared" si="35"/>
        <v>#N/A</v>
      </c>
      <c r="AG149" s="13" t="e">
        <f t="shared" si="36"/>
        <v>#N/A</v>
      </c>
    </row>
    <row r="150" spans="2:33" x14ac:dyDescent="0.3">
      <c r="B150" s="1" t="e">
        <f t="shared" si="26"/>
        <v>#N/A</v>
      </c>
      <c r="V150" s="1" t="str">
        <f t="shared" si="37"/>
        <v/>
      </c>
      <c r="W150" s="1" t="str">
        <f t="shared" si="29"/>
        <v/>
      </c>
      <c r="X150" s="1" t="str">
        <f t="shared" si="30"/>
        <v/>
      </c>
      <c r="Y150" s="1" t="str">
        <f t="shared" si="31"/>
        <v/>
      </c>
      <c r="Z150" s="1" t="e">
        <f t="shared" si="38"/>
        <v>#N/A</v>
      </c>
      <c r="AA150" s="3">
        <f t="shared" si="27"/>
        <v>0</v>
      </c>
      <c r="AB150" s="13" t="e">
        <f t="shared" si="28"/>
        <v>#N/A</v>
      </c>
      <c r="AC150" s="13" t="e">
        <f t="shared" si="32"/>
        <v>#N/A</v>
      </c>
      <c r="AD150" s="13" t="e">
        <f t="shared" si="33"/>
        <v>#N/A</v>
      </c>
      <c r="AE150" s="13" t="e">
        <f t="shared" si="34"/>
        <v>#N/A</v>
      </c>
      <c r="AF150" s="13" t="e">
        <f t="shared" si="35"/>
        <v>#N/A</v>
      </c>
      <c r="AG150" s="13" t="e">
        <f t="shared" si="36"/>
        <v>#N/A</v>
      </c>
    </row>
    <row r="151" spans="2:33" x14ac:dyDescent="0.3">
      <c r="B151" s="1" t="e">
        <f t="shared" si="26"/>
        <v>#N/A</v>
      </c>
      <c r="V151" s="1" t="str">
        <f t="shared" si="37"/>
        <v/>
      </c>
      <c r="W151" s="1" t="str">
        <f t="shared" si="29"/>
        <v/>
      </c>
      <c r="X151" s="1" t="str">
        <f t="shared" si="30"/>
        <v/>
      </c>
      <c r="Y151" s="1" t="str">
        <f t="shared" si="31"/>
        <v/>
      </c>
      <c r="Z151" s="1" t="e">
        <f t="shared" si="38"/>
        <v>#N/A</v>
      </c>
      <c r="AA151" s="3">
        <f t="shared" si="27"/>
        <v>0</v>
      </c>
      <c r="AB151" s="13" t="e">
        <f t="shared" si="28"/>
        <v>#N/A</v>
      </c>
      <c r="AC151" s="13" t="e">
        <f t="shared" si="32"/>
        <v>#N/A</v>
      </c>
      <c r="AD151" s="13" t="e">
        <f t="shared" si="33"/>
        <v>#N/A</v>
      </c>
      <c r="AE151" s="13" t="e">
        <f t="shared" si="34"/>
        <v>#N/A</v>
      </c>
      <c r="AF151" s="13" t="e">
        <f t="shared" si="35"/>
        <v>#N/A</v>
      </c>
      <c r="AG151" s="13" t="e">
        <f t="shared" si="36"/>
        <v>#N/A</v>
      </c>
    </row>
    <row r="152" spans="2:33" x14ac:dyDescent="0.3">
      <c r="B152" s="1" t="e">
        <f t="shared" si="26"/>
        <v>#N/A</v>
      </c>
      <c r="V152" s="1" t="str">
        <f t="shared" si="37"/>
        <v/>
      </c>
      <c r="W152" s="1" t="str">
        <f t="shared" si="29"/>
        <v/>
      </c>
      <c r="X152" s="1" t="str">
        <f t="shared" si="30"/>
        <v/>
      </c>
      <c r="Y152" s="1" t="str">
        <f t="shared" si="31"/>
        <v/>
      </c>
      <c r="Z152" s="1" t="e">
        <f t="shared" si="38"/>
        <v>#N/A</v>
      </c>
      <c r="AA152" s="3">
        <f t="shared" si="27"/>
        <v>0</v>
      </c>
      <c r="AB152" s="13" t="e">
        <f t="shared" si="28"/>
        <v>#N/A</v>
      </c>
      <c r="AC152" s="13" t="e">
        <f t="shared" si="32"/>
        <v>#N/A</v>
      </c>
      <c r="AD152" s="13" t="e">
        <f t="shared" si="33"/>
        <v>#N/A</v>
      </c>
      <c r="AE152" s="13" t="e">
        <f t="shared" si="34"/>
        <v>#N/A</v>
      </c>
      <c r="AF152" s="13" t="e">
        <f t="shared" si="35"/>
        <v>#N/A</v>
      </c>
      <c r="AG152" s="13" t="e">
        <f t="shared" si="36"/>
        <v>#N/A</v>
      </c>
    </row>
    <row r="153" spans="2:33" x14ac:dyDescent="0.3">
      <c r="B153" s="1" t="e">
        <f t="shared" si="26"/>
        <v>#N/A</v>
      </c>
      <c r="V153" s="1" t="str">
        <f t="shared" si="37"/>
        <v/>
      </c>
      <c r="W153" s="1" t="str">
        <f t="shared" si="29"/>
        <v/>
      </c>
      <c r="X153" s="1" t="str">
        <f t="shared" si="30"/>
        <v/>
      </c>
      <c r="Y153" s="1" t="str">
        <f t="shared" si="31"/>
        <v/>
      </c>
      <c r="Z153" s="1" t="e">
        <f t="shared" si="38"/>
        <v>#N/A</v>
      </c>
      <c r="AA153" s="3">
        <f t="shared" si="27"/>
        <v>0</v>
      </c>
      <c r="AB153" s="13" t="e">
        <f t="shared" si="28"/>
        <v>#N/A</v>
      </c>
      <c r="AC153" s="13" t="e">
        <f t="shared" si="32"/>
        <v>#N/A</v>
      </c>
      <c r="AD153" s="13" t="e">
        <f t="shared" si="33"/>
        <v>#N/A</v>
      </c>
      <c r="AE153" s="13" t="e">
        <f t="shared" si="34"/>
        <v>#N/A</v>
      </c>
      <c r="AF153" s="13" t="e">
        <f t="shared" si="35"/>
        <v>#N/A</v>
      </c>
      <c r="AG153" s="13" t="e">
        <f t="shared" si="36"/>
        <v>#N/A</v>
      </c>
    </row>
    <row r="154" spans="2:33" x14ac:dyDescent="0.3">
      <c r="B154" s="1" t="e">
        <f t="shared" si="26"/>
        <v>#N/A</v>
      </c>
      <c r="V154" s="1" t="str">
        <f t="shared" si="37"/>
        <v/>
      </c>
      <c r="W154" s="1" t="str">
        <f t="shared" si="29"/>
        <v/>
      </c>
      <c r="X154" s="1" t="str">
        <f t="shared" si="30"/>
        <v/>
      </c>
      <c r="Y154" s="1" t="str">
        <f t="shared" si="31"/>
        <v/>
      </c>
      <c r="Z154" s="1" t="e">
        <f t="shared" si="38"/>
        <v>#N/A</v>
      </c>
      <c r="AA154" s="3">
        <f t="shared" si="27"/>
        <v>0</v>
      </c>
      <c r="AB154" s="13" t="e">
        <f t="shared" si="28"/>
        <v>#N/A</v>
      </c>
      <c r="AC154" s="13" t="e">
        <f t="shared" si="32"/>
        <v>#N/A</v>
      </c>
      <c r="AD154" s="13" t="e">
        <f t="shared" si="33"/>
        <v>#N/A</v>
      </c>
      <c r="AE154" s="13" t="e">
        <f t="shared" si="34"/>
        <v>#N/A</v>
      </c>
      <c r="AF154" s="13" t="e">
        <f t="shared" si="35"/>
        <v>#N/A</v>
      </c>
      <c r="AG154" s="13" t="e">
        <f t="shared" si="36"/>
        <v>#N/A</v>
      </c>
    </row>
    <row r="155" spans="2:33" x14ac:dyDescent="0.3">
      <c r="B155" s="1" t="e">
        <f t="shared" si="26"/>
        <v>#N/A</v>
      </c>
      <c r="V155" s="1" t="str">
        <f t="shared" si="37"/>
        <v/>
      </c>
      <c r="W155" s="1" t="str">
        <f t="shared" si="29"/>
        <v/>
      </c>
      <c r="X155" s="1" t="str">
        <f t="shared" si="30"/>
        <v/>
      </c>
      <c r="Y155" s="1" t="str">
        <f t="shared" si="31"/>
        <v/>
      </c>
      <c r="Z155" s="1" t="e">
        <f t="shared" si="38"/>
        <v>#N/A</v>
      </c>
      <c r="AA155" s="3">
        <f t="shared" si="27"/>
        <v>0</v>
      </c>
      <c r="AB155" s="13" t="e">
        <f t="shared" si="28"/>
        <v>#N/A</v>
      </c>
      <c r="AC155" s="13" t="e">
        <f t="shared" si="32"/>
        <v>#N/A</v>
      </c>
      <c r="AD155" s="13" t="e">
        <f t="shared" si="33"/>
        <v>#N/A</v>
      </c>
      <c r="AE155" s="13" t="e">
        <f t="shared" si="34"/>
        <v>#N/A</v>
      </c>
      <c r="AF155" s="13" t="e">
        <f t="shared" si="35"/>
        <v>#N/A</v>
      </c>
      <c r="AG155" s="13" t="e">
        <f t="shared" si="36"/>
        <v>#N/A</v>
      </c>
    </row>
    <row r="156" spans="2:33" x14ac:dyDescent="0.3">
      <c r="B156" s="1" t="e">
        <f t="shared" si="26"/>
        <v>#N/A</v>
      </c>
      <c r="V156" s="1" t="str">
        <f t="shared" si="37"/>
        <v/>
      </c>
      <c r="W156" s="1" t="str">
        <f t="shared" si="29"/>
        <v/>
      </c>
      <c r="X156" s="1" t="str">
        <f t="shared" si="30"/>
        <v/>
      </c>
      <c r="Y156" s="1" t="str">
        <f t="shared" si="31"/>
        <v/>
      </c>
      <c r="Z156" s="1" t="e">
        <f t="shared" si="38"/>
        <v>#N/A</v>
      </c>
      <c r="AA156" s="3">
        <f t="shared" si="27"/>
        <v>0</v>
      </c>
      <c r="AB156" s="13" t="e">
        <f t="shared" si="28"/>
        <v>#N/A</v>
      </c>
      <c r="AC156" s="13" t="e">
        <f t="shared" si="32"/>
        <v>#N/A</v>
      </c>
      <c r="AD156" s="13" t="e">
        <f t="shared" si="33"/>
        <v>#N/A</v>
      </c>
      <c r="AE156" s="13" t="e">
        <f t="shared" si="34"/>
        <v>#N/A</v>
      </c>
      <c r="AF156" s="13" t="e">
        <f t="shared" si="35"/>
        <v>#N/A</v>
      </c>
      <c r="AG156" s="13" t="e">
        <f t="shared" si="36"/>
        <v>#N/A</v>
      </c>
    </row>
    <row r="157" spans="2:33" x14ac:dyDescent="0.3">
      <c r="B157" s="1" t="e">
        <f t="shared" si="26"/>
        <v>#N/A</v>
      </c>
      <c r="V157" s="1" t="str">
        <f t="shared" si="37"/>
        <v/>
      </c>
      <c r="W157" s="1" t="str">
        <f t="shared" si="29"/>
        <v/>
      </c>
      <c r="X157" s="1" t="str">
        <f t="shared" si="30"/>
        <v/>
      </c>
      <c r="Y157" s="1" t="str">
        <f t="shared" si="31"/>
        <v/>
      </c>
      <c r="Z157" s="1" t="e">
        <f t="shared" si="38"/>
        <v>#N/A</v>
      </c>
      <c r="AA157" s="3">
        <f t="shared" si="27"/>
        <v>0</v>
      </c>
      <c r="AB157" s="13" t="e">
        <f t="shared" si="28"/>
        <v>#N/A</v>
      </c>
      <c r="AC157" s="13" t="e">
        <f t="shared" si="32"/>
        <v>#N/A</v>
      </c>
      <c r="AD157" s="13" t="e">
        <f t="shared" si="33"/>
        <v>#N/A</v>
      </c>
      <c r="AE157" s="13" t="e">
        <f t="shared" si="34"/>
        <v>#N/A</v>
      </c>
      <c r="AF157" s="13" t="e">
        <f t="shared" si="35"/>
        <v>#N/A</v>
      </c>
      <c r="AG157" s="13" t="e">
        <f t="shared" si="36"/>
        <v>#N/A</v>
      </c>
    </row>
    <row r="158" spans="2:33" x14ac:dyDescent="0.3">
      <c r="B158" s="1" t="e">
        <f t="shared" si="26"/>
        <v>#N/A</v>
      </c>
      <c r="V158" s="1" t="str">
        <f t="shared" si="37"/>
        <v/>
      </c>
      <c r="W158" s="1" t="str">
        <f t="shared" si="29"/>
        <v/>
      </c>
      <c r="X158" s="1" t="str">
        <f t="shared" si="30"/>
        <v/>
      </c>
      <c r="Y158" s="1" t="str">
        <f t="shared" si="31"/>
        <v/>
      </c>
      <c r="Z158" s="1" t="e">
        <f t="shared" si="38"/>
        <v>#N/A</v>
      </c>
      <c r="AA158" s="3">
        <f t="shared" si="27"/>
        <v>0</v>
      </c>
      <c r="AB158" s="13" t="e">
        <f t="shared" si="28"/>
        <v>#N/A</v>
      </c>
      <c r="AC158" s="13" t="e">
        <f t="shared" si="32"/>
        <v>#N/A</v>
      </c>
      <c r="AD158" s="13" t="e">
        <f t="shared" si="33"/>
        <v>#N/A</v>
      </c>
      <c r="AE158" s="13" t="e">
        <f t="shared" si="34"/>
        <v>#N/A</v>
      </c>
      <c r="AF158" s="13" t="e">
        <f t="shared" si="35"/>
        <v>#N/A</v>
      </c>
      <c r="AG158" s="13" t="e">
        <f t="shared" si="36"/>
        <v>#N/A</v>
      </c>
    </row>
    <row r="159" spans="2:33" x14ac:dyDescent="0.3">
      <c r="B159" s="1" t="e">
        <f t="shared" si="26"/>
        <v>#N/A</v>
      </c>
      <c r="V159" s="1" t="str">
        <f t="shared" si="37"/>
        <v/>
      </c>
      <c r="W159" s="1" t="str">
        <f t="shared" si="29"/>
        <v/>
      </c>
      <c r="X159" s="1" t="str">
        <f t="shared" si="30"/>
        <v/>
      </c>
      <c r="Y159" s="1" t="str">
        <f t="shared" si="31"/>
        <v/>
      </c>
      <c r="Z159" s="1" t="e">
        <f t="shared" si="38"/>
        <v>#N/A</v>
      </c>
      <c r="AA159" s="3">
        <f t="shared" si="27"/>
        <v>0</v>
      </c>
      <c r="AB159" s="13" t="e">
        <f t="shared" si="28"/>
        <v>#N/A</v>
      </c>
      <c r="AC159" s="13" t="e">
        <f t="shared" si="32"/>
        <v>#N/A</v>
      </c>
      <c r="AD159" s="13" t="e">
        <f t="shared" si="33"/>
        <v>#N/A</v>
      </c>
      <c r="AE159" s="13" t="e">
        <f t="shared" si="34"/>
        <v>#N/A</v>
      </c>
      <c r="AF159" s="13" t="e">
        <f t="shared" si="35"/>
        <v>#N/A</v>
      </c>
      <c r="AG159" s="13" t="e">
        <f t="shared" si="36"/>
        <v>#N/A</v>
      </c>
    </row>
    <row r="160" spans="2:33" x14ac:dyDescent="0.3">
      <c r="B160" s="1" t="e">
        <f t="shared" si="26"/>
        <v>#N/A</v>
      </c>
      <c r="V160" s="1" t="str">
        <f t="shared" si="37"/>
        <v/>
      </c>
      <c r="W160" s="1" t="str">
        <f t="shared" si="29"/>
        <v/>
      </c>
      <c r="X160" s="1" t="str">
        <f t="shared" si="30"/>
        <v/>
      </c>
      <c r="Y160" s="1" t="str">
        <f t="shared" si="31"/>
        <v/>
      </c>
      <c r="Z160" s="1" t="e">
        <f t="shared" si="38"/>
        <v>#N/A</v>
      </c>
      <c r="AA160" s="3">
        <f t="shared" si="27"/>
        <v>0</v>
      </c>
      <c r="AB160" s="13" t="e">
        <f t="shared" si="28"/>
        <v>#N/A</v>
      </c>
      <c r="AC160" s="13" t="e">
        <f t="shared" si="32"/>
        <v>#N/A</v>
      </c>
      <c r="AD160" s="13" t="e">
        <f t="shared" si="33"/>
        <v>#N/A</v>
      </c>
      <c r="AE160" s="13" t="e">
        <f t="shared" si="34"/>
        <v>#N/A</v>
      </c>
      <c r="AF160" s="13" t="e">
        <f t="shared" si="35"/>
        <v>#N/A</v>
      </c>
      <c r="AG160" s="13" t="e">
        <f t="shared" si="36"/>
        <v>#N/A</v>
      </c>
    </row>
    <row r="161" spans="2:33" x14ac:dyDescent="0.3">
      <c r="B161" s="1" t="e">
        <f t="shared" si="26"/>
        <v>#N/A</v>
      </c>
      <c r="V161" s="1" t="str">
        <f t="shared" si="37"/>
        <v/>
      </c>
      <c r="W161" s="1" t="str">
        <f t="shared" si="29"/>
        <v/>
      </c>
      <c r="X161" s="1" t="str">
        <f t="shared" si="30"/>
        <v/>
      </c>
      <c r="Y161" s="1" t="str">
        <f t="shared" si="31"/>
        <v/>
      </c>
      <c r="Z161" s="1" t="e">
        <f t="shared" si="38"/>
        <v>#N/A</v>
      </c>
      <c r="AA161" s="3">
        <f t="shared" si="27"/>
        <v>0</v>
      </c>
      <c r="AB161" s="13" t="e">
        <f t="shared" si="28"/>
        <v>#N/A</v>
      </c>
      <c r="AC161" s="13" t="e">
        <f t="shared" si="32"/>
        <v>#N/A</v>
      </c>
      <c r="AD161" s="13" t="e">
        <f t="shared" si="33"/>
        <v>#N/A</v>
      </c>
      <c r="AE161" s="13" t="e">
        <f t="shared" si="34"/>
        <v>#N/A</v>
      </c>
      <c r="AF161" s="13" t="e">
        <f t="shared" si="35"/>
        <v>#N/A</v>
      </c>
      <c r="AG161" s="13" t="e">
        <f t="shared" si="36"/>
        <v>#N/A</v>
      </c>
    </row>
    <row r="162" spans="2:33" x14ac:dyDescent="0.3">
      <c r="B162" s="1" t="e">
        <f t="shared" si="26"/>
        <v>#N/A</v>
      </c>
      <c r="V162" s="1" t="str">
        <f t="shared" si="37"/>
        <v/>
      </c>
      <c r="W162" s="1" t="str">
        <f t="shared" si="29"/>
        <v/>
      </c>
      <c r="X162" s="1" t="str">
        <f t="shared" si="30"/>
        <v/>
      </c>
      <c r="Y162" s="1" t="str">
        <f t="shared" si="31"/>
        <v/>
      </c>
      <c r="Z162" s="1" t="e">
        <f t="shared" si="38"/>
        <v>#N/A</v>
      </c>
      <c r="AA162" s="3">
        <f t="shared" si="27"/>
        <v>0</v>
      </c>
      <c r="AB162" s="13" t="e">
        <f t="shared" si="28"/>
        <v>#N/A</v>
      </c>
      <c r="AC162" s="13" t="e">
        <f t="shared" si="32"/>
        <v>#N/A</v>
      </c>
      <c r="AD162" s="13" t="e">
        <f t="shared" si="33"/>
        <v>#N/A</v>
      </c>
      <c r="AE162" s="13" t="e">
        <f t="shared" si="34"/>
        <v>#N/A</v>
      </c>
      <c r="AF162" s="13" t="e">
        <f t="shared" si="35"/>
        <v>#N/A</v>
      </c>
      <c r="AG162" s="13" t="e">
        <f t="shared" si="36"/>
        <v>#N/A</v>
      </c>
    </row>
    <row r="163" spans="2:33" x14ac:dyDescent="0.3">
      <c r="B163" s="1" t="e">
        <f t="shared" si="26"/>
        <v>#N/A</v>
      </c>
      <c r="V163" s="1" t="str">
        <f t="shared" si="37"/>
        <v/>
      </c>
      <c r="W163" s="1" t="str">
        <f t="shared" si="29"/>
        <v/>
      </c>
      <c r="X163" s="1" t="str">
        <f t="shared" si="30"/>
        <v/>
      </c>
      <c r="Y163" s="1" t="str">
        <f t="shared" si="31"/>
        <v/>
      </c>
      <c r="Z163" s="1" t="e">
        <f t="shared" si="38"/>
        <v>#N/A</v>
      </c>
      <c r="AA163" s="3">
        <f t="shared" si="27"/>
        <v>0</v>
      </c>
      <c r="AB163" s="13" t="e">
        <f t="shared" si="28"/>
        <v>#N/A</v>
      </c>
      <c r="AC163" s="13" t="e">
        <f t="shared" si="32"/>
        <v>#N/A</v>
      </c>
      <c r="AD163" s="13" t="e">
        <f t="shared" si="33"/>
        <v>#N/A</v>
      </c>
      <c r="AE163" s="13" t="e">
        <f t="shared" si="34"/>
        <v>#N/A</v>
      </c>
      <c r="AF163" s="13" t="e">
        <f t="shared" si="35"/>
        <v>#N/A</v>
      </c>
      <c r="AG163" s="13" t="e">
        <f t="shared" si="36"/>
        <v>#N/A</v>
      </c>
    </row>
    <row r="164" spans="2:33" x14ac:dyDescent="0.3">
      <c r="B164" s="1" t="e">
        <f t="shared" si="26"/>
        <v>#N/A</v>
      </c>
      <c r="V164" s="1" t="str">
        <f t="shared" si="37"/>
        <v/>
      </c>
      <c r="W164" s="1" t="str">
        <f t="shared" si="29"/>
        <v/>
      </c>
      <c r="X164" s="1" t="str">
        <f t="shared" si="30"/>
        <v/>
      </c>
      <c r="Y164" s="1" t="str">
        <f t="shared" si="31"/>
        <v/>
      </c>
      <c r="Z164" s="1" t="e">
        <f t="shared" si="38"/>
        <v>#N/A</v>
      </c>
      <c r="AA164" s="3">
        <f t="shared" si="27"/>
        <v>0</v>
      </c>
      <c r="AB164" s="13" t="e">
        <f t="shared" si="28"/>
        <v>#N/A</v>
      </c>
      <c r="AC164" s="13" t="e">
        <f t="shared" si="32"/>
        <v>#N/A</v>
      </c>
      <c r="AD164" s="13" t="e">
        <f t="shared" si="33"/>
        <v>#N/A</v>
      </c>
      <c r="AE164" s="13" t="e">
        <f t="shared" si="34"/>
        <v>#N/A</v>
      </c>
      <c r="AF164" s="13" t="e">
        <f t="shared" si="35"/>
        <v>#N/A</v>
      </c>
      <c r="AG164" s="13" t="e">
        <f t="shared" si="36"/>
        <v>#N/A</v>
      </c>
    </row>
    <row r="165" spans="2:33" x14ac:dyDescent="0.3">
      <c r="B165" s="1" t="e">
        <f t="shared" si="26"/>
        <v>#N/A</v>
      </c>
      <c r="V165" s="1" t="str">
        <f t="shared" si="37"/>
        <v/>
      </c>
      <c r="W165" s="1" t="str">
        <f t="shared" si="29"/>
        <v/>
      </c>
      <c r="X165" s="1" t="str">
        <f t="shared" si="30"/>
        <v/>
      </c>
      <c r="Y165" s="1" t="str">
        <f t="shared" si="31"/>
        <v/>
      </c>
      <c r="Z165" s="1" t="e">
        <f t="shared" si="38"/>
        <v>#N/A</v>
      </c>
      <c r="AA165" s="3">
        <f t="shared" si="27"/>
        <v>0</v>
      </c>
      <c r="AB165" s="13" t="e">
        <f t="shared" si="28"/>
        <v>#N/A</v>
      </c>
      <c r="AC165" s="13" t="e">
        <f t="shared" si="32"/>
        <v>#N/A</v>
      </c>
      <c r="AD165" s="13" t="e">
        <f t="shared" si="33"/>
        <v>#N/A</v>
      </c>
      <c r="AE165" s="13" t="e">
        <f t="shared" si="34"/>
        <v>#N/A</v>
      </c>
      <c r="AF165" s="13" t="e">
        <f t="shared" si="35"/>
        <v>#N/A</v>
      </c>
      <c r="AG165" s="13" t="e">
        <f t="shared" si="36"/>
        <v>#N/A</v>
      </c>
    </row>
    <row r="166" spans="2:33" x14ac:dyDescent="0.3">
      <c r="B166" s="1" t="e">
        <f t="shared" si="26"/>
        <v>#N/A</v>
      </c>
      <c r="V166" s="1" t="str">
        <f t="shared" si="37"/>
        <v/>
      </c>
      <c r="W166" s="1" t="str">
        <f t="shared" si="29"/>
        <v/>
      </c>
      <c r="X166" s="1" t="str">
        <f t="shared" si="30"/>
        <v/>
      </c>
      <c r="Y166" s="1" t="str">
        <f t="shared" si="31"/>
        <v/>
      </c>
      <c r="Z166" s="1" t="e">
        <f t="shared" si="38"/>
        <v>#N/A</v>
      </c>
      <c r="AA166" s="3">
        <f t="shared" si="27"/>
        <v>0</v>
      </c>
      <c r="AB166" s="13" t="e">
        <f t="shared" si="28"/>
        <v>#N/A</v>
      </c>
      <c r="AC166" s="13" t="e">
        <f t="shared" si="32"/>
        <v>#N/A</v>
      </c>
      <c r="AD166" s="13" t="e">
        <f t="shared" si="33"/>
        <v>#N/A</v>
      </c>
      <c r="AE166" s="13" t="e">
        <f t="shared" si="34"/>
        <v>#N/A</v>
      </c>
      <c r="AF166" s="13" t="e">
        <f t="shared" si="35"/>
        <v>#N/A</v>
      </c>
      <c r="AG166" s="13" t="e">
        <f t="shared" si="36"/>
        <v>#N/A</v>
      </c>
    </row>
    <row r="167" spans="2:33" x14ac:dyDescent="0.3">
      <c r="B167" s="1" t="e">
        <f t="shared" si="26"/>
        <v>#N/A</v>
      </c>
      <c r="V167" s="1" t="str">
        <f t="shared" si="37"/>
        <v/>
      </c>
      <c r="W167" s="1" t="str">
        <f t="shared" si="29"/>
        <v/>
      </c>
      <c r="X167" s="1" t="str">
        <f t="shared" si="30"/>
        <v/>
      </c>
      <c r="Y167" s="1" t="str">
        <f t="shared" si="31"/>
        <v/>
      </c>
      <c r="Z167" s="1" t="e">
        <f t="shared" si="38"/>
        <v>#N/A</v>
      </c>
      <c r="AA167" s="3">
        <f t="shared" si="27"/>
        <v>0</v>
      </c>
      <c r="AB167" s="13" t="e">
        <f t="shared" si="28"/>
        <v>#N/A</v>
      </c>
      <c r="AC167" s="13" t="e">
        <f t="shared" si="32"/>
        <v>#N/A</v>
      </c>
      <c r="AD167" s="13" t="e">
        <f t="shared" si="33"/>
        <v>#N/A</v>
      </c>
      <c r="AE167" s="13" t="e">
        <f t="shared" si="34"/>
        <v>#N/A</v>
      </c>
      <c r="AF167" s="13" t="e">
        <f t="shared" si="35"/>
        <v>#N/A</v>
      </c>
      <c r="AG167" s="13" t="e">
        <f t="shared" si="36"/>
        <v>#N/A</v>
      </c>
    </row>
    <row r="168" spans="2:33" x14ac:dyDescent="0.3">
      <c r="B168" s="1" t="e">
        <f t="shared" si="26"/>
        <v>#N/A</v>
      </c>
      <c r="V168" s="1" t="str">
        <f t="shared" si="37"/>
        <v/>
      </c>
      <c r="W168" s="1" t="str">
        <f t="shared" si="29"/>
        <v/>
      </c>
      <c r="X168" s="1" t="str">
        <f t="shared" si="30"/>
        <v/>
      </c>
      <c r="Y168" s="1" t="str">
        <f t="shared" si="31"/>
        <v/>
      </c>
      <c r="Z168" s="1" t="e">
        <f t="shared" si="38"/>
        <v>#N/A</v>
      </c>
      <c r="AA168" s="3">
        <f t="shared" si="27"/>
        <v>0</v>
      </c>
      <c r="AB168" s="13" t="e">
        <f t="shared" si="28"/>
        <v>#N/A</v>
      </c>
      <c r="AC168" s="13" t="e">
        <f t="shared" si="32"/>
        <v>#N/A</v>
      </c>
      <c r="AD168" s="13" t="e">
        <f t="shared" si="33"/>
        <v>#N/A</v>
      </c>
      <c r="AE168" s="13" t="e">
        <f t="shared" si="34"/>
        <v>#N/A</v>
      </c>
      <c r="AF168" s="13" t="e">
        <f t="shared" si="35"/>
        <v>#N/A</v>
      </c>
      <c r="AG168" s="13" t="e">
        <f t="shared" si="36"/>
        <v>#N/A</v>
      </c>
    </row>
    <row r="169" spans="2:33" x14ac:dyDescent="0.3">
      <c r="B169" s="1" t="e">
        <f t="shared" si="26"/>
        <v>#N/A</v>
      </c>
      <c r="V169" s="1" t="str">
        <f t="shared" si="37"/>
        <v/>
      </c>
      <c r="W169" s="1" t="str">
        <f t="shared" si="29"/>
        <v/>
      </c>
      <c r="X169" s="1" t="str">
        <f t="shared" si="30"/>
        <v/>
      </c>
      <c r="Y169" s="1" t="str">
        <f t="shared" si="31"/>
        <v/>
      </c>
      <c r="Z169" s="1" t="e">
        <f t="shared" si="38"/>
        <v>#N/A</v>
      </c>
      <c r="AA169" s="3">
        <f t="shared" si="27"/>
        <v>0</v>
      </c>
      <c r="AB169" s="13" t="e">
        <f t="shared" si="28"/>
        <v>#N/A</v>
      </c>
      <c r="AC169" s="13" t="e">
        <f t="shared" si="32"/>
        <v>#N/A</v>
      </c>
      <c r="AD169" s="13" t="e">
        <f t="shared" si="33"/>
        <v>#N/A</v>
      </c>
      <c r="AE169" s="13" t="e">
        <f t="shared" si="34"/>
        <v>#N/A</v>
      </c>
      <c r="AF169" s="13" t="e">
        <f t="shared" si="35"/>
        <v>#N/A</v>
      </c>
      <c r="AG169" s="13" t="e">
        <f t="shared" si="36"/>
        <v>#N/A</v>
      </c>
    </row>
    <row r="170" spans="2:33" x14ac:dyDescent="0.3">
      <c r="B170" s="1" t="e">
        <f t="shared" si="26"/>
        <v>#N/A</v>
      </c>
      <c r="V170" s="1" t="str">
        <f t="shared" si="37"/>
        <v/>
      </c>
      <c r="W170" s="1" t="str">
        <f t="shared" si="29"/>
        <v/>
      </c>
      <c r="X170" s="1" t="str">
        <f t="shared" si="30"/>
        <v/>
      </c>
      <c r="Y170" s="1" t="str">
        <f t="shared" si="31"/>
        <v/>
      </c>
      <c r="Z170" s="1" t="e">
        <f t="shared" si="38"/>
        <v>#N/A</v>
      </c>
      <c r="AA170" s="3">
        <f t="shared" si="27"/>
        <v>0</v>
      </c>
      <c r="AB170" s="13" t="e">
        <f t="shared" si="28"/>
        <v>#N/A</v>
      </c>
      <c r="AC170" s="13" t="e">
        <f t="shared" si="32"/>
        <v>#N/A</v>
      </c>
      <c r="AD170" s="13" t="e">
        <f t="shared" si="33"/>
        <v>#N/A</v>
      </c>
      <c r="AE170" s="13" t="e">
        <f t="shared" si="34"/>
        <v>#N/A</v>
      </c>
      <c r="AF170" s="13" t="e">
        <f t="shared" si="35"/>
        <v>#N/A</v>
      </c>
      <c r="AG170" s="13" t="e">
        <f t="shared" si="36"/>
        <v>#N/A</v>
      </c>
    </row>
    <row r="171" spans="2:33" x14ac:dyDescent="0.3">
      <c r="B171" s="1" t="e">
        <f t="shared" si="26"/>
        <v>#N/A</v>
      </c>
      <c r="V171" s="1" t="str">
        <f t="shared" si="37"/>
        <v/>
      </c>
      <c r="W171" s="1" t="str">
        <f t="shared" si="29"/>
        <v/>
      </c>
      <c r="X171" s="1" t="str">
        <f t="shared" si="30"/>
        <v/>
      </c>
      <c r="Y171" s="1" t="str">
        <f t="shared" si="31"/>
        <v/>
      </c>
      <c r="Z171" s="1" t="e">
        <f t="shared" si="38"/>
        <v>#N/A</v>
      </c>
      <c r="AA171" s="3">
        <f t="shared" si="27"/>
        <v>0</v>
      </c>
      <c r="AB171" s="13" t="e">
        <f t="shared" si="28"/>
        <v>#N/A</v>
      </c>
      <c r="AC171" s="13" t="e">
        <f t="shared" si="32"/>
        <v>#N/A</v>
      </c>
      <c r="AD171" s="13" t="e">
        <f t="shared" si="33"/>
        <v>#N/A</v>
      </c>
      <c r="AE171" s="13" t="e">
        <f t="shared" si="34"/>
        <v>#N/A</v>
      </c>
      <c r="AF171" s="13" t="e">
        <f t="shared" si="35"/>
        <v>#N/A</v>
      </c>
      <c r="AG171" s="13" t="e">
        <f t="shared" si="36"/>
        <v>#N/A</v>
      </c>
    </row>
    <row r="172" spans="2:33" x14ac:dyDescent="0.3">
      <c r="B172" s="1" t="e">
        <f t="shared" si="26"/>
        <v>#N/A</v>
      </c>
      <c r="V172" s="1" t="str">
        <f t="shared" si="37"/>
        <v/>
      </c>
      <c r="W172" s="1" t="str">
        <f t="shared" si="29"/>
        <v/>
      </c>
      <c r="X172" s="1" t="str">
        <f t="shared" si="30"/>
        <v/>
      </c>
      <c r="Y172" s="1" t="str">
        <f t="shared" si="31"/>
        <v/>
      </c>
      <c r="Z172" s="1" t="e">
        <f t="shared" si="38"/>
        <v>#N/A</v>
      </c>
      <c r="AA172" s="3">
        <f t="shared" si="27"/>
        <v>0</v>
      </c>
      <c r="AB172" s="13" t="e">
        <f t="shared" si="28"/>
        <v>#N/A</v>
      </c>
      <c r="AC172" s="13" t="e">
        <f t="shared" si="32"/>
        <v>#N/A</v>
      </c>
      <c r="AD172" s="13" t="e">
        <f t="shared" si="33"/>
        <v>#N/A</v>
      </c>
      <c r="AE172" s="13" t="e">
        <f t="shared" si="34"/>
        <v>#N/A</v>
      </c>
      <c r="AF172" s="13" t="e">
        <f t="shared" si="35"/>
        <v>#N/A</v>
      </c>
      <c r="AG172" s="13" t="e">
        <f t="shared" si="36"/>
        <v>#N/A</v>
      </c>
    </row>
    <row r="173" spans="2:33" x14ac:dyDescent="0.3">
      <c r="B173" s="1" t="e">
        <f t="shared" si="26"/>
        <v>#N/A</v>
      </c>
      <c r="V173" s="1" t="str">
        <f t="shared" si="37"/>
        <v/>
      </c>
      <c r="W173" s="1" t="str">
        <f t="shared" si="29"/>
        <v/>
      </c>
      <c r="X173" s="1" t="str">
        <f t="shared" si="30"/>
        <v/>
      </c>
      <c r="Y173" s="1" t="str">
        <f t="shared" si="31"/>
        <v/>
      </c>
      <c r="Z173" s="1" t="e">
        <f t="shared" si="38"/>
        <v>#N/A</v>
      </c>
      <c r="AA173" s="3">
        <f t="shared" si="27"/>
        <v>0</v>
      </c>
      <c r="AB173" s="13" t="e">
        <f t="shared" si="28"/>
        <v>#N/A</v>
      </c>
      <c r="AC173" s="13" t="e">
        <f t="shared" si="32"/>
        <v>#N/A</v>
      </c>
      <c r="AD173" s="13" t="e">
        <f t="shared" si="33"/>
        <v>#N/A</v>
      </c>
      <c r="AE173" s="13" t="e">
        <f t="shared" si="34"/>
        <v>#N/A</v>
      </c>
      <c r="AF173" s="13" t="e">
        <f t="shared" si="35"/>
        <v>#N/A</v>
      </c>
      <c r="AG173" s="13" t="e">
        <f t="shared" si="36"/>
        <v>#N/A</v>
      </c>
    </row>
    <row r="174" spans="2:33" x14ac:dyDescent="0.3">
      <c r="B174" s="1" t="e">
        <f t="shared" si="26"/>
        <v>#N/A</v>
      </c>
      <c r="V174" s="1" t="str">
        <f t="shared" si="37"/>
        <v/>
      </c>
      <c r="W174" s="1" t="str">
        <f t="shared" si="29"/>
        <v/>
      </c>
      <c r="X174" s="1" t="str">
        <f t="shared" si="30"/>
        <v/>
      </c>
      <c r="Y174" s="1" t="str">
        <f t="shared" si="31"/>
        <v/>
      </c>
      <c r="Z174" s="1" t="e">
        <f t="shared" si="38"/>
        <v>#N/A</v>
      </c>
      <c r="AA174" s="3">
        <f t="shared" si="27"/>
        <v>0</v>
      </c>
      <c r="AB174" s="13" t="e">
        <f t="shared" si="28"/>
        <v>#N/A</v>
      </c>
      <c r="AC174" s="13" t="e">
        <f t="shared" si="32"/>
        <v>#N/A</v>
      </c>
      <c r="AD174" s="13" t="e">
        <f t="shared" si="33"/>
        <v>#N/A</v>
      </c>
      <c r="AE174" s="13" t="e">
        <f t="shared" si="34"/>
        <v>#N/A</v>
      </c>
      <c r="AF174" s="13" t="e">
        <f t="shared" si="35"/>
        <v>#N/A</v>
      </c>
      <c r="AG174" s="13" t="e">
        <f t="shared" si="36"/>
        <v>#N/A</v>
      </c>
    </row>
    <row r="175" spans="2:33" x14ac:dyDescent="0.3">
      <c r="B175" s="1" t="e">
        <f t="shared" si="26"/>
        <v>#N/A</v>
      </c>
      <c r="V175" s="1" t="str">
        <f t="shared" si="37"/>
        <v/>
      </c>
      <c r="W175" s="1" t="str">
        <f t="shared" si="29"/>
        <v/>
      </c>
      <c r="X175" s="1" t="str">
        <f t="shared" si="30"/>
        <v/>
      </c>
      <c r="Y175" s="1" t="str">
        <f t="shared" si="31"/>
        <v/>
      </c>
      <c r="Z175" s="1" t="e">
        <f t="shared" si="38"/>
        <v>#N/A</v>
      </c>
      <c r="AA175" s="3">
        <f t="shared" si="27"/>
        <v>0</v>
      </c>
      <c r="AB175" s="13" t="e">
        <f t="shared" si="28"/>
        <v>#N/A</v>
      </c>
      <c r="AC175" s="13" t="e">
        <f t="shared" si="32"/>
        <v>#N/A</v>
      </c>
      <c r="AD175" s="13" t="e">
        <f t="shared" si="33"/>
        <v>#N/A</v>
      </c>
      <c r="AE175" s="13" t="e">
        <f t="shared" si="34"/>
        <v>#N/A</v>
      </c>
      <c r="AF175" s="13" t="e">
        <f t="shared" si="35"/>
        <v>#N/A</v>
      </c>
      <c r="AG175" s="13" t="e">
        <f t="shared" si="36"/>
        <v>#N/A</v>
      </c>
    </row>
    <row r="176" spans="2:33" x14ac:dyDescent="0.3">
      <c r="B176" s="1" t="e">
        <f t="shared" si="26"/>
        <v>#N/A</v>
      </c>
      <c r="V176" s="1" t="str">
        <f t="shared" si="37"/>
        <v/>
      </c>
      <c r="W176" s="1" t="str">
        <f t="shared" si="29"/>
        <v/>
      </c>
      <c r="X176" s="1" t="str">
        <f t="shared" si="30"/>
        <v/>
      </c>
      <c r="Y176" s="1" t="str">
        <f t="shared" si="31"/>
        <v/>
      </c>
      <c r="Z176" s="1" t="e">
        <f t="shared" si="38"/>
        <v>#N/A</v>
      </c>
      <c r="AA176" s="3">
        <f t="shared" si="27"/>
        <v>0</v>
      </c>
      <c r="AB176" s="13" t="e">
        <f t="shared" si="28"/>
        <v>#N/A</v>
      </c>
      <c r="AC176" s="13" t="e">
        <f t="shared" si="32"/>
        <v>#N/A</v>
      </c>
      <c r="AD176" s="13" t="e">
        <f t="shared" si="33"/>
        <v>#N/A</v>
      </c>
      <c r="AE176" s="13" t="e">
        <f t="shared" si="34"/>
        <v>#N/A</v>
      </c>
      <c r="AF176" s="13" t="e">
        <f t="shared" si="35"/>
        <v>#N/A</v>
      </c>
      <c r="AG176" s="13" t="e">
        <f t="shared" si="36"/>
        <v>#N/A</v>
      </c>
    </row>
    <row r="177" spans="2:33" x14ac:dyDescent="0.3">
      <c r="B177" s="1" t="e">
        <f t="shared" si="26"/>
        <v>#N/A</v>
      </c>
      <c r="V177" s="1" t="str">
        <f t="shared" si="37"/>
        <v/>
      </c>
      <c r="W177" s="1" t="str">
        <f t="shared" si="29"/>
        <v/>
      </c>
      <c r="X177" s="1" t="str">
        <f t="shared" si="30"/>
        <v/>
      </c>
      <c r="Y177" s="1" t="str">
        <f t="shared" si="31"/>
        <v/>
      </c>
      <c r="Z177" s="1" t="e">
        <f t="shared" si="38"/>
        <v>#N/A</v>
      </c>
      <c r="AA177" s="3">
        <f t="shared" si="27"/>
        <v>0</v>
      </c>
      <c r="AB177" s="13" t="e">
        <f t="shared" si="28"/>
        <v>#N/A</v>
      </c>
      <c r="AC177" s="13" t="e">
        <f t="shared" si="32"/>
        <v>#N/A</v>
      </c>
      <c r="AD177" s="13" t="e">
        <f t="shared" si="33"/>
        <v>#N/A</v>
      </c>
      <c r="AE177" s="13" t="e">
        <f t="shared" si="34"/>
        <v>#N/A</v>
      </c>
      <c r="AF177" s="13" t="e">
        <f t="shared" si="35"/>
        <v>#N/A</v>
      </c>
      <c r="AG177" s="13" t="e">
        <f t="shared" si="36"/>
        <v>#N/A</v>
      </c>
    </row>
    <row r="178" spans="2:33" x14ac:dyDescent="0.3">
      <c r="B178" s="1" t="e">
        <f t="shared" si="26"/>
        <v>#N/A</v>
      </c>
      <c r="V178" s="1" t="str">
        <f t="shared" si="37"/>
        <v/>
      </c>
      <c r="W178" s="1" t="str">
        <f t="shared" si="29"/>
        <v/>
      </c>
      <c r="X178" s="1" t="str">
        <f t="shared" si="30"/>
        <v/>
      </c>
      <c r="Y178" s="1" t="str">
        <f t="shared" si="31"/>
        <v/>
      </c>
      <c r="Z178" s="1" t="e">
        <f t="shared" si="38"/>
        <v>#N/A</v>
      </c>
      <c r="AA178" s="3">
        <f t="shared" si="27"/>
        <v>0</v>
      </c>
      <c r="AB178" s="13" t="e">
        <f t="shared" si="28"/>
        <v>#N/A</v>
      </c>
      <c r="AC178" s="13" t="e">
        <f t="shared" si="32"/>
        <v>#N/A</v>
      </c>
      <c r="AD178" s="13" t="e">
        <f t="shared" si="33"/>
        <v>#N/A</v>
      </c>
      <c r="AE178" s="13" t="e">
        <f t="shared" si="34"/>
        <v>#N/A</v>
      </c>
      <c r="AF178" s="13" t="e">
        <f t="shared" si="35"/>
        <v>#N/A</v>
      </c>
      <c r="AG178" s="13" t="e">
        <f t="shared" si="36"/>
        <v>#N/A</v>
      </c>
    </row>
    <row r="179" spans="2:33" x14ac:dyDescent="0.3">
      <c r="B179" s="1" t="e">
        <f t="shared" si="26"/>
        <v>#N/A</v>
      </c>
      <c r="V179" s="1" t="str">
        <f t="shared" si="37"/>
        <v/>
      </c>
      <c r="W179" s="1" t="str">
        <f t="shared" si="29"/>
        <v/>
      </c>
      <c r="X179" s="1" t="str">
        <f t="shared" si="30"/>
        <v/>
      </c>
      <c r="Y179" s="1" t="str">
        <f t="shared" si="31"/>
        <v/>
      </c>
      <c r="Z179" s="1" t="e">
        <f t="shared" si="38"/>
        <v>#N/A</v>
      </c>
      <c r="AA179" s="3">
        <f t="shared" si="27"/>
        <v>0</v>
      </c>
      <c r="AB179" s="13" t="e">
        <f t="shared" si="28"/>
        <v>#N/A</v>
      </c>
      <c r="AC179" s="13" t="e">
        <f t="shared" si="32"/>
        <v>#N/A</v>
      </c>
      <c r="AD179" s="13" t="e">
        <f t="shared" si="33"/>
        <v>#N/A</v>
      </c>
      <c r="AE179" s="13" t="e">
        <f t="shared" si="34"/>
        <v>#N/A</v>
      </c>
      <c r="AF179" s="13" t="e">
        <f t="shared" si="35"/>
        <v>#N/A</v>
      </c>
      <c r="AG179" s="13" t="e">
        <f t="shared" si="36"/>
        <v>#N/A</v>
      </c>
    </row>
    <row r="180" spans="2:33" x14ac:dyDescent="0.3">
      <c r="B180" s="1" t="e">
        <f t="shared" si="26"/>
        <v>#N/A</v>
      </c>
      <c r="V180" s="1" t="str">
        <f t="shared" si="37"/>
        <v/>
      </c>
      <c r="W180" s="1" t="str">
        <f t="shared" si="29"/>
        <v/>
      </c>
      <c r="X180" s="1" t="str">
        <f t="shared" si="30"/>
        <v/>
      </c>
      <c r="Y180" s="1" t="str">
        <f t="shared" si="31"/>
        <v/>
      </c>
      <c r="Z180" s="1" t="e">
        <f t="shared" si="38"/>
        <v>#N/A</v>
      </c>
      <c r="AA180" s="3">
        <f t="shared" si="27"/>
        <v>0</v>
      </c>
      <c r="AB180" s="13" t="e">
        <f t="shared" si="28"/>
        <v>#N/A</v>
      </c>
      <c r="AC180" s="13" t="e">
        <f t="shared" si="32"/>
        <v>#N/A</v>
      </c>
      <c r="AD180" s="13" t="e">
        <f t="shared" si="33"/>
        <v>#N/A</v>
      </c>
      <c r="AE180" s="13" t="e">
        <f t="shared" si="34"/>
        <v>#N/A</v>
      </c>
      <c r="AF180" s="13" t="e">
        <f t="shared" si="35"/>
        <v>#N/A</v>
      </c>
      <c r="AG180" s="13" t="e">
        <f t="shared" si="36"/>
        <v>#N/A</v>
      </c>
    </row>
    <row r="181" spans="2:33" x14ac:dyDescent="0.3">
      <c r="B181" s="1" t="e">
        <f t="shared" si="26"/>
        <v>#N/A</v>
      </c>
      <c r="V181" s="1" t="str">
        <f t="shared" si="37"/>
        <v/>
      </c>
      <c r="W181" s="1" t="str">
        <f t="shared" si="29"/>
        <v/>
      </c>
      <c r="X181" s="1" t="str">
        <f t="shared" si="30"/>
        <v/>
      </c>
      <c r="Y181" s="1" t="str">
        <f t="shared" si="31"/>
        <v/>
      </c>
      <c r="Z181" s="1" t="e">
        <f t="shared" si="38"/>
        <v>#N/A</v>
      </c>
      <c r="AA181" s="3">
        <f t="shared" si="27"/>
        <v>0</v>
      </c>
      <c r="AB181" s="13" t="e">
        <f t="shared" si="28"/>
        <v>#N/A</v>
      </c>
      <c r="AC181" s="13" t="e">
        <f t="shared" si="32"/>
        <v>#N/A</v>
      </c>
      <c r="AD181" s="13" t="e">
        <f t="shared" si="33"/>
        <v>#N/A</v>
      </c>
      <c r="AE181" s="13" t="e">
        <f t="shared" si="34"/>
        <v>#N/A</v>
      </c>
      <c r="AF181" s="13" t="e">
        <f t="shared" si="35"/>
        <v>#N/A</v>
      </c>
      <c r="AG181" s="13" t="e">
        <f t="shared" si="36"/>
        <v>#N/A</v>
      </c>
    </row>
    <row r="182" spans="2:33" x14ac:dyDescent="0.3">
      <c r="B182" s="1" t="e">
        <f t="shared" si="26"/>
        <v>#N/A</v>
      </c>
      <c r="V182" s="1" t="str">
        <f t="shared" si="37"/>
        <v/>
      </c>
      <c r="W182" s="1" t="str">
        <f t="shared" si="29"/>
        <v/>
      </c>
      <c r="X182" s="1" t="str">
        <f t="shared" si="30"/>
        <v/>
      </c>
      <c r="Y182" s="1" t="str">
        <f t="shared" si="31"/>
        <v/>
      </c>
      <c r="Z182" s="1" t="e">
        <f t="shared" si="38"/>
        <v>#N/A</v>
      </c>
      <c r="AA182" s="3">
        <f t="shared" si="27"/>
        <v>0</v>
      </c>
      <c r="AB182" s="13" t="e">
        <f t="shared" si="28"/>
        <v>#N/A</v>
      </c>
      <c r="AC182" s="13" t="e">
        <f t="shared" si="32"/>
        <v>#N/A</v>
      </c>
      <c r="AD182" s="13" t="e">
        <f t="shared" si="33"/>
        <v>#N/A</v>
      </c>
      <c r="AE182" s="13" t="e">
        <f t="shared" si="34"/>
        <v>#N/A</v>
      </c>
      <c r="AF182" s="13" t="e">
        <f t="shared" si="35"/>
        <v>#N/A</v>
      </c>
      <c r="AG182" s="13" t="e">
        <f t="shared" si="36"/>
        <v>#N/A</v>
      </c>
    </row>
    <row r="183" spans="2:33" x14ac:dyDescent="0.3">
      <c r="B183" s="1" t="e">
        <f t="shared" si="26"/>
        <v>#N/A</v>
      </c>
      <c r="V183" s="1" t="str">
        <f t="shared" si="37"/>
        <v/>
      </c>
      <c r="W183" s="1" t="str">
        <f t="shared" si="29"/>
        <v/>
      </c>
      <c r="X183" s="1" t="str">
        <f t="shared" si="30"/>
        <v/>
      </c>
      <c r="Y183" s="1" t="str">
        <f t="shared" si="31"/>
        <v/>
      </c>
      <c r="Z183" s="1" t="e">
        <f t="shared" si="38"/>
        <v>#N/A</v>
      </c>
      <c r="AA183" s="3">
        <f t="shared" si="27"/>
        <v>0</v>
      </c>
      <c r="AB183" s="13" t="e">
        <f t="shared" si="28"/>
        <v>#N/A</v>
      </c>
      <c r="AC183" s="13" t="e">
        <f t="shared" si="32"/>
        <v>#N/A</v>
      </c>
      <c r="AD183" s="13" t="e">
        <f t="shared" si="33"/>
        <v>#N/A</v>
      </c>
      <c r="AE183" s="13" t="e">
        <f t="shared" si="34"/>
        <v>#N/A</v>
      </c>
      <c r="AF183" s="13" t="e">
        <f t="shared" si="35"/>
        <v>#N/A</v>
      </c>
      <c r="AG183" s="13" t="e">
        <f t="shared" si="36"/>
        <v>#N/A</v>
      </c>
    </row>
    <row r="184" spans="2:33" x14ac:dyDescent="0.3">
      <c r="B184" s="1" t="e">
        <f t="shared" si="26"/>
        <v>#N/A</v>
      </c>
      <c r="V184" s="1" t="str">
        <f t="shared" si="37"/>
        <v/>
      </c>
      <c r="W184" s="1" t="str">
        <f t="shared" si="29"/>
        <v/>
      </c>
      <c r="X184" s="1" t="str">
        <f t="shared" si="30"/>
        <v/>
      </c>
      <c r="Y184" s="1" t="str">
        <f t="shared" si="31"/>
        <v/>
      </c>
      <c r="Z184" s="1" t="e">
        <f t="shared" si="38"/>
        <v>#N/A</v>
      </c>
      <c r="AA184" s="3">
        <f t="shared" si="27"/>
        <v>0</v>
      </c>
      <c r="AB184" s="13" t="e">
        <f t="shared" si="28"/>
        <v>#N/A</v>
      </c>
      <c r="AC184" s="13" t="e">
        <f t="shared" si="32"/>
        <v>#N/A</v>
      </c>
      <c r="AD184" s="13" t="e">
        <f t="shared" si="33"/>
        <v>#N/A</v>
      </c>
      <c r="AE184" s="13" t="e">
        <f t="shared" si="34"/>
        <v>#N/A</v>
      </c>
      <c r="AF184" s="13" t="e">
        <f t="shared" si="35"/>
        <v>#N/A</v>
      </c>
      <c r="AG184" s="13" t="e">
        <f t="shared" si="36"/>
        <v>#N/A</v>
      </c>
    </row>
    <row r="185" spans="2:33" x14ac:dyDescent="0.3">
      <c r="B185" s="1" t="e">
        <f t="shared" si="26"/>
        <v>#N/A</v>
      </c>
      <c r="V185" s="1" t="str">
        <f t="shared" si="37"/>
        <v/>
      </c>
      <c r="W185" s="1" t="str">
        <f t="shared" si="29"/>
        <v/>
      </c>
      <c r="X185" s="1" t="str">
        <f t="shared" si="30"/>
        <v/>
      </c>
      <c r="Y185" s="1" t="str">
        <f t="shared" si="31"/>
        <v/>
      </c>
      <c r="Z185" s="1" t="e">
        <f t="shared" si="38"/>
        <v>#N/A</v>
      </c>
      <c r="AA185" s="3">
        <f t="shared" si="27"/>
        <v>0</v>
      </c>
      <c r="AB185" s="13" t="e">
        <f t="shared" si="28"/>
        <v>#N/A</v>
      </c>
      <c r="AC185" s="13" t="e">
        <f t="shared" si="32"/>
        <v>#N/A</v>
      </c>
      <c r="AD185" s="13" t="e">
        <f t="shared" si="33"/>
        <v>#N/A</v>
      </c>
      <c r="AE185" s="13" t="e">
        <f t="shared" si="34"/>
        <v>#N/A</v>
      </c>
      <c r="AF185" s="13" t="e">
        <f t="shared" si="35"/>
        <v>#N/A</v>
      </c>
      <c r="AG185" s="13" t="e">
        <f t="shared" si="36"/>
        <v>#N/A</v>
      </c>
    </row>
    <row r="186" spans="2:33" x14ac:dyDescent="0.3">
      <c r="B186" s="1" t="e">
        <f t="shared" si="26"/>
        <v>#N/A</v>
      </c>
      <c r="V186" s="1" t="str">
        <f t="shared" si="37"/>
        <v/>
      </c>
      <c r="W186" s="1" t="str">
        <f t="shared" si="29"/>
        <v/>
      </c>
      <c r="X186" s="1" t="str">
        <f t="shared" si="30"/>
        <v/>
      </c>
      <c r="Y186" s="1" t="str">
        <f t="shared" si="31"/>
        <v/>
      </c>
      <c r="Z186" s="1" t="e">
        <f t="shared" si="38"/>
        <v>#N/A</v>
      </c>
      <c r="AA186" s="3">
        <f t="shared" si="27"/>
        <v>0</v>
      </c>
      <c r="AB186" s="13" t="e">
        <f t="shared" si="28"/>
        <v>#N/A</v>
      </c>
      <c r="AC186" s="13" t="e">
        <f t="shared" si="32"/>
        <v>#N/A</v>
      </c>
      <c r="AD186" s="13" t="e">
        <f t="shared" si="33"/>
        <v>#N/A</v>
      </c>
      <c r="AE186" s="13" t="e">
        <f t="shared" si="34"/>
        <v>#N/A</v>
      </c>
      <c r="AF186" s="13" t="e">
        <f t="shared" si="35"/>
        <v>#N/A</v>
      </c>
      <c r="AG186" s="13" t="e">
        <f t="shared" si="36"/>
        <v>#N/A</v>
      </c>
    </row>
    <row r="187" spans="2:33" x14ac:dyDescent="0.3">
      <c r="B187" s="1" t="e">
        <f t="shared" si="26"/>
        <v>#N/A</v>
      </c>
      <c r="V187" s="1" t="str">
        <f t="shared" si="37"/>
        <v/>
      </c>
      <c r="W187" s="1" t="str">
        <f t="shared" si="29"/>
        <v/>
      </c>
      <c r="X187" s="1" t="str">
        <f t="shared" si="30"/>
        <v/>
      </c>
      <c r="Y187" s="1" t="str">
        <f t="shared" si="31"/>
        <v/>
      </c>
      <c r="Z187" s="1" t="e">
        <f t="shared" si="38"/>
        <v>#N/A</v>
      </c>
      <c r="AA187" s="3">
        <f t="shared" si="27"/>
        <v>0</v>
      </c>
      <c r="AB187" s="13" t="e">
        <f t="shared" si="28"/>
        <v>#N/A</v>
      </c>
      <c r="AC187" s="13" t="e">
        <f t="shared" si="32"/>
        <v>#N/A</v>
      </c>
      <c r="AD187" s="13" t="e">
        <f t="shared" si="33"/>
        <v>#N/A</v>
      </c>
      <c r="AE187" s="13" t="e">
        <f t="shared" si="34"/>
        <v>#N/A</v>
      </c>
      <c r="AF187" s="13" t="e">
        <f t="shared" si="35"/>
        <v>#N/A</v>
      </c>
      <c r="AG187" s="13" t="e">
        <f t="shared" si="36"/>
        <v>#N/A</v>
      </c>
    </row>
    <row r="188" spans="2:33" x14ac:dyDescent="0.3">
      <c r="B188" s="1" t="e">
        <f t="shared" si="26"/>
        <v>#N/A</v>
      </c>
      <c r="V188" s="1" t="str">
        <f t="shared" si="37"/>
        <v/>
      </c>
      <c r="W188" s="1" t="str">
        <f t="shared" si="29"/>
        <v/>
      </c>
      <c r="X188" s="1" t="str">
        <f t="shared" si="30"/>
        <v/>
      </c>
      <c r="Y188" s="1" t="str">
        <f t="shared" si="31"/>
        <v/>
      </c>
      <c r="Z188" s="1" t="e">
        <f t="shared" si="38"/>
        <v>#N/A</v>
      </c>
      <c r="AA188" s="3">
        <f t="shared" si="27"/>
        <v>0</v>
      </c>
      <c r="AB188" s="13" t="e">
        <f t="shared" si="28"/>
        <v>#N/A</v>
      </c>
      <c r="AC188" s="13" t="e">
        <f t="shared" si="32"/>
        <v>#N/A</v>
      </c>
      <c r="AD188" s="13" t="e">
        <f t="shared" si="33"/>
        <v>#N/A</v>
      </c>
      <c r="AE188" s="13" t="e">
        <f t="shared" si="34"/>
        <v>#N/A</v>
      </c>
      <c r="AF188" s="13" t="e">
        <f t="shared" si="35"/>
        <v>#N/A</v>
      </c>
      <c r="AG188" s="13" t="e">
        <f t="shared" si="36"/>
        <v>#N/A</v>
      </c>
    </row>
    <row r="189" spans="2:33" x14ac:dyDescent="0.3">
      <c r="B189" s="1" t="e">
        <f t="shared" si="26"/>
        <v>#N/A</v>
      </c>
      <c r="V189" s="1" t="str">
        <f t="shared" si="37"/>
        <v/>
      </c>
      <c r="W189" s="1" t="str">
        <f t="shared" si="29"/>
        <v/>
      </c>
      <c r="X189" s="1" t="str">
        <f t="shared" si="30"/>
        <v/>
      </c>
      <c r="Y189" s="1" t="str">
        <f t="shared" si="31"/>
        <v/>
      </c>
      <c r="Z189" s="1" t="e">
        <f t="shared" si="38"/>
        <v>#N/A</v>
      </c>
      <c r="AA189" s="3">
        <f t="shared" si="27"/>
        <v>0</v>
      </c>
      <c r="AB189" s="13" t="e">
        <f t="shared" si="28"/>
        <v>#N/A</v>
      </c>
      <c r="AC189" s="13" t="e">
        <f t="shared" si="32"/>
        <v>#N/A</v>
      </c>
      <c r="AD189" s="13" t="e">
        <f t="shared" si="33"/>
        <v>#N/A</v>
      </c>
      <c r="AE189" s="13" t="e">
        <f t="shared" si="34"/>
        <v>#N/A</v>
      </c>
      <c r="AF189" s="13" t="e">
        <f t="shared" si="35"/>
        <v>#N/A</v>
      </c>
      <c r="AG189" s="13" t="e">
        <f t="shared" si="36"/>
        <v>#N/A</v>
      </c>
    </row>
    <row r="190" spans="2:33" x14ac:dyDescent="0.3">
      <c r="B190" s="1" t="e">
        <f t="shared" si="26"/>
        <v>#N/A</v>
      </c>
      <c r="V190" s="1" t="str">
        <f t="shared" si="37"/>
        <v/>
      </c>
      <c r="W190" s="1" t="str">
        <f t="shared" si="29"/>
        <v/>
      </c>
      <c r="X190" s="1" t="str">
        <f t="shared" si="30"/>
        <v/>
      </c>
      <c r="Y190" s="1" t="str">
        <f t="shared" si="31"/>
        <v/>
      </c>
      <c r="Z190" s="1" t="e">
        <f t="shared" si="38"/>
        <v>#N/A</v>
      </c>
      <c r="AA190" s="3">
        <f t="shared" si="27"/>
        <v>0</v>
      </c>
      <c r="AB190" s="13" t="e">
        <f t="shared" si="28"/>
        <v>#N/A</v>
      </c>
      <c r="AC190" s="13" t="e">
        <f t="shared" si="32"/>
        <v>#N/A</v>
      </c>
      <c r="AD190" s="13" t="e">
        <f t="shared" si="33"/>
        <v>#N/A</v>
      </c>
      <c r="AE190" s="13" t="e">
        <f t="shared" si="34"/>
        <v>#N/A</v>
      </c>
      <c r="AF190" s="13" t="e">
        <f t="shared" si="35"/>
        <v>#N/A</v>
      </c>
      <c r="AG190" s="13" t="e">
        <f t="shared" si="36"/>
        <v>#N/A</v>
      </c>
    </row>
    <row r="191" spans="2:33" x14ac:dyDescent="0.3">
      <c r="B191" s="1" t="e">
        <f t="shared" si="26"/>
        <v>#N/A</v>
      </c>
      <c r="V191" s="1" t="str">
        <f t="shared" si="37"/>
        <v/>
      </c>
      <c r="W191" s="1" t="str">
        <f t="shared" si="29"/>
        <v/>
      </c>
      <c r="X191" s="1" t="str">
        <f t="shared" si="30"/>
        <v/>
      </c>
      <c r="Y191" s="1" t="str">
        <f t="shared" si="31"/>
        <v/>
      </c>
      <c r="Z191" s="1" t="e">
        <f t="shared" si="38"/>
        <v>#N/A</v>
      </c>
      <c r="AA191" s="3">
        <f t="shared" si="27"/>
        <v>0</v>
      </c>
      <c r="AB191" s="13" t="e">
        <f t="shared" si="28"/>
        <v>#N/A</v>
      </c>
      <c r="AC191" s="13" t="e">
        <f t="shared" si="32"/>
        <v>#N/A</v>
      </c>
      <c r="AD191" s="13" t="e">
        <f t="shared" si="33"/>
        <v>#N/A</v>
      </c>
      <c r="AE191" s="13" t="e">
        <f t="shared" si="34"/>
        <v>#N/A</v>
      </c>
      <c r="AF191" s="13" t="e">
        <f t="shared" si="35"/>
        <v>#N/A</v>
      </c>
      <c r="AG191" s="13" t="e">
        <f t="shared" si="36"/>
        <v>#N/A</v>
      </c>
    </row>
    <row r="192" spans="2:33" x14ac:dyDescent="0.3">
      <c r="B192" s="1" t="e">
        <f t="shared" si="26"/>
        <v>#N/A</v>
      </c>
      <c r="V192" s="1" t="str">
        <f t="shared" si="37"/>
        <v/>
      </c>
      <c r="W192" s="1" t="str">
        <f t="shared" si="29"/>
        <v/>
      </c>
      <c r="X192" s="1" t="str">
        <f t="shared" si="30"/>
        <v/>
      </c>
      <c r="Y192" s="1" t="str">
        <f t="shared" si="31"/>
        <v/>
      </c>
      <c r="Z192" s="1" t="e">
        <f t="shared" si="38"/>
        <v>#N/A</v>
      </c>
      <c r="AA192" s="3">
        <f t="shared" si="27"/>
        <v>0</v>
      </c>
      <c r="AB192" s="13" t="e">
        <f t="shared" si="28"/>
        <v>#N/A</v>
      </c>
      <c r="AC192" s="13" t="e">
        <f t="shared" si="32"/>
        <v>#N/A</v>
      </c>
      <c r="AD192" s="13" t="e">
        <f t="shared" si="33"/>
        <v>#N/A</v>
      </c>
      <c r="AE192" s="13" t="e">
        <f t="shared" si="34"/>
        <v>#N/A</v>
      </c>
      <c r="AF192" s="13" t="e">
        <f t="shared" si="35"/>
        <v>#N/A</v>
      </c>
      <c r="AG192" s="13" t="e">
        <f t="shared" si="36"/>
        <v>#N/A</v>
      </c>
    </row>
    <row r="193" spans="2:33" x14ac:dyDescent="0.3">
      <c r="B193" s="1" t="e">
        <f t="shared" si="26"/>
        <v>#N/A</v>
      </c>
      <c r="V193" s="1" t="str">
        <f t="shared" si="37"/>
        <v/>
      </c>
      <c r="W193" s="1" t="str">
        <f t="shared" si="29"/>
        <v/>
      </c>
      <c r="X193" s="1" t="str">
        <f t="shared" si="30"/>
        <v/>
      </c>
      <c r="Y193" s="1" t="str">
        <f t="shared" si="31"/>
        <v/>
      </c>
      <c r="Z193" s="1" t="e">
        <f t="shared" si="38"/>
        <v>#N/A</v>
      </c>
      <c r="AA193" s="3">
        <f t="shared" si="27"/>
        <v>0</v>
      </c>
      <c r="AB193" s="13" t="e">
        <f t="shared" si="28"/>
        <v>#N/A</v>
      </c>
      <c r="AC193" s="13" t="e">
        <f t="shared" si="32"/>
        <v>#N/A</v>
      </c>
      <c r="AD193" s="13" t="e">
        <f t="shared" si="33"/>
        <v>#N/A</v>
      </c>
      <c r="AE193" s="13" t="e">
        <f t="shared" si="34"/>
        <v>#N/A</v>
      </c>
      <c r="AF193" s="13" t="e">
        <f t="shared" si="35"/>
        <v>#N/A</v>
      </c>
      <c r="AG193" s="13" t="e">
        <f t="shared" si="36"/>
        <v>#N/A</v>
      </c>
    </row>
    <row r="194" spans="2:33" x14ac:dyDescent="0.3">
      <c r="B194" s="1" t="e">
        <f t="shared" si="26"/>
        <v>#N/A</v>
      </c>
      <c r="V194" s="1" t="str">
        <f t="shared" si="37"/>
        <v/>
      </c>
      <c r="W194" s="1" t="str">
        <f t="shared" si="29"/>
        <v/>
      </c>
      <c r="X194" s="1" t="str">
        <f t="shared" si="30"/>
        <v/>
      </c>
      <c r="Y194" s="1" t="str">
        <f t="shared" si="31"/>
        <v/>
      </c>
      <c r="Z194" s="1" t="e">
        <f t="shared" si="38"/>
        <v>#N/A</v>
      </c>
      <c r="AA194" s="3">
        <f t="shared" si="27"/>
        <v>0</v>
      </c>
      <c r="AB194" s="13" t="e">
        <f t="shared" si="28"/>
        <v>#N/A</v>
      </c>
      <c r="AC194" s="13" t="e">
        <f t="shared" si="32"/>
        <v>#N/A</v>
      </c>
      <c r="AD194" s="13" t="e">
        <f t="shared" si="33"/>
        <v>#N/A</v>
      </c>
      <c r="AE194" s="13" t="e">
        <f t="shared" si="34"/>
        <v>#N/A</v>
      </c>
      <c r="AF194" s="13" t="e">
        <f t="shared" si="35"/>
        <v>#N/A</v>
      </c>
      <c r="AG194" s="13" t="e">
        <f t="shared" si="36"/>
        <v>#N/A</v>
      </c>
    </row>
    <row r="195" spans="2:33" x14ac:dyDescent="0.3">
      <c r="B195" s="1" t="e">
        <f t="shared" si="26"/>
        <v>#N/A</v>
      </c>
      <c r="V195" s="1" t="str">
        <f t="shared" si="37"/>
        <v/>
      </c>
      <c r="W195" s="1" t="str">
        <f t="shared" si="29"/>
        <v/>
      </c>
      <c r="X195" s="1" t="str">
        <f t="shared" si="30"/>
        <v/>
      </c>
      <c r="Y195" s="1" t="str">
        <f t="shared" si="31"/>
        <v/>
      </c>
      <c r="Z195" s="1" t="e">
        <f t="shared" si="38"/>
        <v>#N/A</v>
      </c>
      <c r="AA195" s="3">
        <f t="shared" si="27"/>
        <v>0</v>
      </c>
      <c r="AB195" s="13" t="e">
        <f t="shared" si="28"/>
        <v>#N/A</v>
      </c>
      <c r="AC195" s="13" t="e">
        <f t="shared" si="32"/>
        <v>#N/A</v>
      </c>
      <c r="AD195" s="13" t="e">
        <f t="shared" si="33"/>
        <v>#N/A</v>
      </c>
      <c r="AE195" s="13" t="e">
        <f t="shared" si="34"/>
        <v>#N/A</v>
      </c>
      <c r="AF195" s="13" t="e">
        <f t="shared" si="35"/>
        <v>#N/A</v>
      </c>
      <c r="AG195" s="13" t="e">
        <f t="shared" si="36"/>
        <v>#N/A</v>
      </c>
    </row>
    <row r="196" spans="2:33" x14ac:dyDescent="0.3">
      <c r="B196" s="1" t="e">
        <f t="shared" si="26"/>
        <v>#N/A</v>
      </c>
      <c r="V196" s="1" t="str">
        <f t="shared" si="37"/>
        <v/>
      </c>
      <c r="W196" s="1" t="str">
        <f t="shared" si="29"/>
        <v/>
      </c>
      <c r="X196" s="1" t="str">
        <f t="shared" si="30"/>
        <v/>
      </c>
      <c r="Y196" s="1" t="str">
        <f t="shared" si="31"/>
        <v/>
      </c>
      <c r="Z196" s="1" t="e">
        <f t="shared" si="38"/>
        <v>#N/A</v>
      </c>
      <c r="AA196" s="3">
        <f t="shared" si="27"/>
        <v>0</v>
      </c>
      <c r="AB196" s="13" t="e">
        <f t="shared" si="28"/>
        <v>#N/A</v>
      </c>
      <c r="AC196" s="13" t="e">
        <f t="shared" si="32"/>
        <v>#N/A</v>
      </c>
      <c r="AD196" s="13" t="e">
        <f t="shared" si="33"/>
        <v>#N/A</v>
      </c>
      <c r="AE196" s="13" t="e">
        <f t="shared" si="34"/>
        <v>#N/A</v>
      </c>
      <c r="AF196" s="13" t="e">
        <f t="shared" si="35"/>
        <v>#N/A</v>
      </c>
      <c r="AG196" s="13" t="e">
        <f t="shared" si="36"/>
        <v>#N/A</v>
      </c>
    </row>
    <row r="197" spans="2:33" x14ac:dyDescent="0.3">
      <c r="B197" s="1" t="e">
        <f t="shared" si="26"/>
        <v>#N/A</v>
      </c>
      <c r="V197" s="1" t="str">
        <f t="shared" si="37"/>
        <v/>
      </c>
      <c r="W197" s="1" t="str">
        <f t="shared" si="29"/>
        <v/>
      </c>
      <c r="X197" s="1" t="str">
        <f t="shared" si="30"/>
        <v/>
      </c>
      <c r="Y197" s="1" t="str">
        <f t="shared" si="31"/>
        <v/>
      </c>
      <c r="Z197" s="1" t="e">
        <f t="shared" si="38"/>
        <v>#N/A</v>
      </c>
      <c r="AA197" s="3">
        <f t="shared" si="27"/>
        <v>0</v>
      </c>
      <c r="AB197" s="13" t="e">
        <f t="shared" si="28"/>
        <v>#N/A</v>
      </c>
      <c r="AC197" s="13" t="e">
        <f t="shared" si="32"/>
        <v>#N/A</v>
      </c>
      <c r="AD197" s="13" t="e">
        <f t="shared" si="33"/>
        <v>#N/A</v>
      </c>
      <c r="AE197" s="13" t="e">
        <f t="shared" si="34"/>
        <v>#N/A</v>
      </c>
      <c r="AF197" s="13" t="e">
        <f t="shared" si="35"/>
        <v>#N/A</v>
      </c>
      <c r="AG197" s="13" t="e">
        <f t="shared" si="36"/>
        <v>#N/A</v>
      </c>
    </row>
    <row r="198" spans="2:33" x14ac:dyDescent="0.3">
      <c r="B198" s="1" t="e">
        <f t="shared" si="26"/>
        <v>#N/A</v>
      </c>
      <c r="V198" s="1" t="str">
        <f t="shared" si="37"/>
        <v/>
      </c>
      <c r="W198" s="1" t="str">
        <f t="shared" si="29"/>
        <v/>
      </c>
      <c r="X198" s="1" t="str">
        <f t="shared" si="30"/>
        <v/>
      </c>
      <c r="Y198" s="1" t="str">
        <f t="shared" si="31"/>
        <v/>
      </c>
      <c r="Z198" s="1" t="e">
        <f t="shared" si="38"/>
        <v>#N/A</v>
      </c>
      <c r="AA198" s="3">
        <f t="shared" si="27"/>
        <v>0</v>
      </c>
      <c r="AB198" s="13" t="e">
        <f t="shared" si="28"/>
        <v>#N/A</v>
      </c>
      <c r="AC198" s="13" t="e">
        <f t="shared" si="32"/>
        <v>#N/A</v>
      </c>
      <c r="AD198" s="13" t="e">
        <f t="shared" si="33"/>
        <v>#N/A</v>
      </c>
      <c r="AE198" s="13" t="e">
        <f t="shared" si="34"/>
        <v>#N/A</v>
      </c>
      <c r="AF198" s="13" t="e">
        <f t="shared" si="35"/>
        <v>#N/A</v>
      </c>
      <c r="AG198" s="13" t="e">
        <f t="shared" si="36"/>
        <v>#N/A</v>
      </c>
    </row>
    <row r="199" spans="2:33" x14ac:dyDescent="0.3">
      <c r="B199" s="1" t="e">
        <f t="shared" si="26"/>
        <v>#N/A</v>
      </c>
      <c r="V199" s="1" t="str">
        <f t="shared" si="37"/>
        <v/>
      </c>
      <c r="W199" s="1" t="str">
        <f t="shared" si="29"/>
        <v/>
      </c>
      <c r="X199" s="1" t="str">
        <f t="shared" si="30"/>
        <v/>
      </c>
      <c r="Y199" s="1" t="str">
        <f t="shared" si="31"/>
        <v/>
      </c>
      <c r="Z199" s="1" t="e">
        <f t="shared" si="38"/>
        <v>#N/A</v>
      </c>
      <c r="AA199" s="3">
        <f t="shared" si="27"/>
        <v>0</v>
      </c>
      <c r="AB199" s="13" t="e">
        <f t="shared" si="28"/>
        <v>#N/A</v>
      </c>
      <c r="AC199" s="13" t="e">
        <f t="shared" si="32"/>
        <v>#N/A</v>
      </c>
      <c r="AD199" s="13" t="e">
        <f t="shared" si="33"/>
        <v>#N/A</v>
      </c>
      <c r="AE199" s="13" t="e">
        <f t="shared" si="34"/>
        <v>#N/A</v>
      </c>
      <c r="AF199" s="13" t="e">
        <f t="shared" si="35"/>
        <v>#N/A</v>
      </c>
      <c r="AG199" s="13" t="e">
        <f t="shared" si="36"/>
        <v>#N/A</v>
      </c>
    </row>
    <row r="200" spans="2:33" x14ac:dyDescent="0.3">
      <c r="B200" s="1" t="e">
        <f t="shared" ref="B200:B263" si="39">IF(C200="",NA(),E200+G200+H200+I200)</f>
        <v>#N/A</v>
      </c>
      <c r="V200" s="1" t="str">
        <f t="shared" si="37"/>
        <v/>
      </c>
      <c r="W200" s="1" t="str">
        <f t="shared" si="29"/>
        <v/>
      </c>
      <c r="X200" s="1" t="str">
        <f t="shared" si="30"/>
        <v/>
      </c>
      <c r="Y200" s="1" t="str">
        <f t="shared" si="31"/>
        <v/>
      </c>
      <c r="Z200" s="1" t="e">
        <f t="shared" si="38"/>
        <v>#N/A</v>
      </c>
      <c r="AA200" s="3">
        <f t="shared" ref="AA200:AA263" si="40">$B$2*K200*$B$1</f>
        <v>0</v>
      </c>
      <c r="AB200" s="13" t="e">
        <f t="shared" ref="AB200:AB263" si="41">IF(OR(ISNA(B200),B200=0),NA(),I200/B200)</f>
        <v>#N/A</v>
      </c>
      <c r="AC200" s="13" t="e">
        <f t="shared" si="32"/>
        <v>#N/A</v>
      </c>
      <c r="AD200" s="13" t="e">
        <f t="shared" si="33"/>
        <v>#N/A</v>
      </c>
      <c r="AE200" s="13" t="e">
        <f t="shared" si="34"/>
        <v>#N/A</v>
      </c>
      <c r="AF200" s="13" t="e">
        <f t="shared" si="35"/>
        <v>#N/A</v>
      </c>
      <c r="AG200" s="13" t="e">
        <f t="shared" si="36"/>
        <v>#N/A</v>
      </c>
    </row>
    <row r="201" spans="2:33" x14ac:dyDescent="0.3">
      <c r="B201" s="1" t="e">
        <f t="shared" si="39"/>
        <v>#N/A</v>
      </c>
      <c r="V201" s="1" t="str">
        <f t="shared" si="37"/>
        <v/>
      </c>
      <c r="W201" s="1" t="str">
        <f t="shared" ref="W201:W264" si="42">IF($C201="","",G201-G200)</f>
        <v/>
      </c>
      <c r="X201" s="1" t="str">
        <f t="shared" ref="X201:X264" si="43">IF($C201="","",H201-H200)</f>
        <v/>
      </c>
      <c r="Y201" s="1" t="str">
        <f t="shared" ref="Y201:Y264" si="44">IF($C201="","",I201-I200)</f>
        <v/>
      </c>
      <c r="Z201" s="1" t="e">
        <f t="shared" si="38"/>
        <v>#N/A</v>
      </c>
      <c r="AA201" s="3">
        <f t="shared" si="40"/>
        <v>0</v>
      </c>
      <c r="AB201" s="13" t="e">
        <f t="shared" si="41"/>
        <v>#N/A</v>
      </c>
      <c r="AC201" s="13" t="e">
        <f t="shared" ref="AC201:AC264" si="45">IF(OR(ISNA(B201),B201=0),NA(),B201/$B$5)</f>
        <v>#N/A</v>
      </c>
      <c r="AD201" s="13" t="e">
        <f t="shared" ref="AD201:AD264" si="46">IF(OR(ISNA(B201),B201=0),NA(),E201/$B$5)</f>
        <v>#N/A</v>
      </c>
      <c r="AE201" s="13" t="e">
        <f t="shared" ref="AE201:AE264" si="47">IF(OR(ISNA(B201),B201=0),NA(),G201/$B$5)</f>
        <v>#N/A</v>
      </c>
      <c r="AF201" s="13" t="e">
        <f t="shared" ref="AF201:AF264" si="48">IF(OR(ISNA(B201),B201=0),NA(),I201/$B$5)</f>
        <v>#N/A</v>
      </c>
      <c r="AG201" s="13" t="e">
        <f t="shared" ref="AG201:AG264" si="49">+IF(OR(ISNA(B201),B201=0),NA(),Z201/$B$5)</f>
        <v>#N/A</v>
      </c>
    </row>
    <row r="202" spans="2:33" x14ac:dyDescent="0.3">
      <c r="B202" s="1" t="e">
        <f t="shared" si="39"/>
        <v>#N/A</v>
      </c>
      <c r="V202" s="1" t="str">
        <f t="shared" ref="V202:V265" si="50">IF($C202="","",E202-E201)</f>
        <v/>
      </c>
      <c r="W202" s="1" t="str">
        <f t="shared" si="42"/>
        <v/>
      </c>
      <c r="X202" s="1" t="str">
        <f t="shared" si="43"/>
        <v/>
      </c>
      <c r="Y202" s="1" t="str">
        <f t="shared" si="44"/>
        <v/>
      </c>
      <c r="Z202" s="1" t="e">
        <f t="shared" ref="Z202:Z265" si="51">IF(OR($C202="",ISNA($C202)),NA(),V202+W202+X202+Y202)</f>
        <v>#N/A</v>
      </c>
      <c r="AA202" s="3">
        <f t="shared" si="40"/>
        <v>0</v>
      </c>
      <c r="AB202" s="13" t="e">
        <f t="shared" si="41"/>
        <v>#N/A</v>
      </c>
      <c r="AC202" s="13" t="e">
        <f t="shared" si="45"/>
        <v>#N/A</v>
      </c>
      <c r="AD202" s="13" t="e">
        <f t="shared" si="46"/>
        <v>#N/A</v>
      </c>
      <c r="AE202" s="13" t="e">
        <f t="shared" si="47"/>
        <v>#N/A</v>
      </c>
      <c r="AF202" s="13" t="e">
        <f t="shared" si="48"/>
        <v>#N/A</v>
      </c>
      <c r="AG202" s="13" t="e">
        <f t="shared" si="49"/>
        <v>#N/A</v>
      </c>
    </row>
    <row r="203" spans="2:33" x14ac:dyDescent="0.3">
      <c r="B203" s="1" t="e">
        <f t="shared" si="39"/>
        <v>#N/A</v>
      </c>
      <c r="V203" s="1" t="str">
        <f t="shared" si="50"/>
        <v/>
      </c>
      <c r="W203" s="1" t="str">
        <f t="shared" si="42"/>
        <v/>
      </c>
      <c r="X203" s="1" t="str">
        <f t="shared" si="43"/>
        <v/>
      </c>
      <c r="Y203" s="1" t="str">
        <f t="shared" si="44"/>
        <v/>
      </c>
      <c r="Z203" s="1" t="e">
        <f t="shared" si="51"/>
        <v>#N/A</v>
      </c>
      <c r="AA203" s="3">
        <f t="shared" si="40"/>
        <v>0</v>
      </c>
      <c r="AB203" s="13" t="e">
        <f t="shared" si="41"/>
        <v>#N/A</v>
      </c>
      <c r="AC203" s="13" t="e">
        <f t="shared" si="45"/>
        <v>#N/A</v>
      </c>
      <c r="AD203" s="13" t="e">
        <f t="shared" si="46"/>
        <v>#N/A</v>
      </c>
      <c r="AE203" s="13" t="e">
        <f t="shared" si="47"/>
        <v>#N/A</v>
      </c>
      <c r="AF203" s="13" t="e">
        <f t="shared" si="48"/>
        <v>#N/A</v>
      </c>
      <c r="AG203" s="13" t="e">
        <f t="shared" si="49"/>
        <v>#N/A</v>
      </c>
    </row>
    <row r="204" spans="2:33" x14ac:dyDescent="0.3">
      <c r="B204" s="1" t="e">
        <f t="shared" si="39"/>
        <v>#N/A</v>
      </c>
      <c r="V204" s="1" t="str">
        <f t="shared" si="50"/>
        <v/>
      </c>
      <c r="W204" s="1" t="str">
        <f t="shared" si="42"/>
        <v/>
      </c>
      <c r="X204" s="1" t="str">
        <f t="shared" si="43"/>
        <v/>
      </c>
      <c r="Y204" s="1" t="str">
        <f t="shared" si="44"/>
        <v/>
      </c>
      <c r="Z204" s="1" t="e">
        <f t="shared" si="51"/>
        <v>#N/A</v>
      </c>
      <c r="AA204" s="3">
        <f t="shared" si="40"/>
        <v>0</v>
      </c>
      <c r="AB204" s="13" t="e">
        <f t="shared" si="41"/>
        <v>#N/A</v>
      </c>
      <c r="AC204" s="13" t="e">
        <f t="shared" si="45"/>
        <v>#N/A</v>
      </c>
      <c r="AD204" s="13" t="e">
        <f t="shared" si="46"/>
        <v>#N/A</v>
      </c>
      <c r="AE204" s="13" t="e">
        <f t="shared" si="47"/>
        <v>#N/A</v>
      </c>
      <c r="AF204" s="13" t="e">
        <f t="shared" si="48"/>
        <v>#N/A</v>
      </c>
      <c r="AG204" s="13" t="e">
        <f t="shared" si="49"/>
        <v>#N/A</v>
      </c>
    </row>
    <row r="205" spans="2:33" x14ac:dyDescent="0.3">
      <c r="B205" s="1" t="e">
        <f t="shared" si="39"/>
        <v>#N/A</v>
      </c>
      <c r="V205" s="1" t="str">
        <f t="shared" si="50"/>
        <v/>
      </c>
      <c r="W205" s="1" t="str">
        <f t="shared" si="42"/>
        <v/>
      </c>
      <c r="X205" s="1" t="str">
        <f t="shared" si="43"/>
        <v/>
      </c>
      <c r="Y205" s="1" t="str">
        <f t="shared" si="44"/>
        <v/>
      </c>
      <c r="Z205" s="1" t="e">
        <f t="shared" si="51"/>
        <v>#N/A</v>
      </c>
      <c r="AA205" s="3">
        <f t="shared" si="40"/>
        <v>0</v>
      </c>
      <c r="AB205" s="13" t="e">
        <f t="shared" si="41"/>
        <v>#N/A</v>
      </c>
      <c r="AC205" s="13" t="e">
        <f t="shared" si="45"/>
        <v>#N/A</v>
      </c>
      <c r="AD205" s="13" t="e">
        <f t="shared" si="46"/>
        <v>#N/A</v>
      </c>
      <c r="AE205" s="13" t="e">
        <f t="shared" si="47"/>
        <v>#N/A</v>
      </c>
      <c r="AF205" s="13" t="e">
        <f t="shared" si="48"/>
        <v>#N/A</v>
      </c>
      <c r="AG205" s="13" t="e">
        <f t="shared" si="49"/>
        <v>#N/A</v>
      </c>
    </row>
    <row r="206" spans="2:33" x14ac:dyDescent="0.3">
      <c r="B206" s="1" t="e">
        <f t="shared" si="39"/>
        <v>#N/A</v>
      </c>
      <c r="V206" s="1" t="str">
        <f t="shared" si="50"/>
        <v/>
      </c>
      <c r="W206" s="1" t="str">
        <f t="shared" si="42"/>
        <v/>
      </c>
      <c r="X206" s="1" t="str">
        <f t="shared" si="43"/>
        <v/>
      </c>
      <c r="Y206" s="1" t="str">
        <f t="shared" si="44"/>
        <v/>
      </c>
      <c r="Z206" s="1" t="e">
        <f t="shared" si="51"/>
        <v>#N/A</v>
      </c>
      <c r="AA206" s="3">
        <f t="shared" si="40"/>
        <v>0</v>
      </c>
      <c r="AB206" s="13" t="e">
        <f t="shared" si="41"/>
        <v>#N/A</v>
      </c>
      <c r="AC206" s="13" t="e">
        <f t="shared" si="45"/>
        <v>#N/A</v>
      </c>
      <c r="AD206" s="13" t="e">
        <f t="shared" si="46"/>
        <v>#N/A</v>
      </c>
      <c r="AE206" s="13" t="e">
        <f t="shared" si="47"/>
        <v>#N/A</v>
      </c>
      <c r="AF206" s="13" t="e">
        <f t="shared" si="48"/>
        <v>#N/A</v>
      </c>
      <c r="AG206" s="13" t="e">
        <f t="shared" si="49"/>
        <v>#N/A</v>
      </c>
    </row>
    <row r="207" spans="2:33" x14ac:dyDescent="0.3">
      <c r="B207" s="1" t="e">
        <f t="shared" si="39"/>
        <v>#N/A</v>
      </c>
      <c r="V207" s="1" t="str">
        <f t="shared" si="50"/>
        <v/>
      </c>
      <c r="W207" s="1" t="str">
        <f t="shared" si="42"/>
        <v/>
      </c>
      <c r="X207" s="1" t="str">
        <f t="shared" si="43"/>
        <v/>
      </c>
      <c r="Y207" s="1" t="str">
        <f t="shared" si="44"/>
        <v/>
      </c>
      <c r="Z207" s="1" t="e">
        <f t="shared" si="51"/>
        <v>#N/A</v>
      </c>
      <c r="AA207" s="3">
        <f t="shared" si="40"/>
        <v>0</v>
      </c>
      <c r="AB207" s="13" t="e">
        <f t="shared" si="41"/>
        <v>#N/A</v>
      </c>
      <c r="AC207" s="13" t="e">
        <f t="shared" si="45"/>
        <v>#N/A</v>
      </c>
      <c r="AD207" s="13" t="e">
        <f t="shared" si="46"/>
        <v>#N/A</v>
      </c>
      <c r="AE207" s="13" t="e">
        <f t="shared" si="47"/>
        <v>#N/A</v>
      </c>
      <c r="AF207" s="13" t="e">
        <f t="shared" si="48"/>
        <v>#N/A</v>
      </c>
      <c r="AG207" s="13" t="e">
        <f t="shared" si="49"/>
        <v>#N/A</v>
      </c>
    </row>
    <row r="208" spans="2:33" x14ac:dyDescent="0.3">
      <c r="B208" s="1" t="e">
        <f t="shared" si="39"/>
        <v>#N/A</v>
      </c>
      <c r="V208" s="1" t="str">
        <f t="shared" si="50"/>
        <v/>
      </c>
      <c r="W208" s="1" t="str">
        <f t="shared" si="42"/>
        <v/>
      </c>
      <c r="X208" s="1" t="str">
        <f t="shared" si="43"/>
        <v/>
      </c>
      <c r="Y208" s="1" t="str">
        <f t="shared" si="44"/>
        <v/>
      </c>
      <c r="Z208" s="1" t="e">
        <f t="shared" si="51"/>
        <v>#N/A</v>
      </c>
      <c r="AA208" s="3">
        <f t="shared" si="40"/>
        <v>0</v>
      </c>
      <c r="AB208" s="13" t="e">
        <f t="shared" si="41"/>
        <v>#N/A</v>
      </c>
      <c r="AC208" s="13" t="e">
        <f t="shared" si="45"/>
        <v>#N/A</v>
      </c>
      <c r="AD208" s="13" t="e">
        <f t="shared" si="46"/>
        <v>#N/A</v>
      </c>
      <c r="AE208" s="13" t="e">
        <f t="shared" si="47"/>
        <v>#N/A</v>
      </c>
      <c r="AF208" s="13" t="e">
        <f t="shared" si="48"/>
        <v>#N/A</v>
      </c>
      <c r="AG208" s="13" t="e">
        <f t="shared" si="49"/>
        <v>#N/A</v>
      </c>
    </row>
    <row r="209" spans="2:33" x14ac:dyDescent="0.3">
      <c r="B209" s="1" t="e">
        <f t="shared" si="39"/>
        <v>#N/A</v>
      </c>
      <c r="V209" s="1" t="str">
        <f t="shared" si="50"/>
        <v/>
      </c>
      <c r="W209" s="1" t="str">
        <f t="shared" si="42"/>
        <v/>
      </c>
      <c r="X209" s="1" t="str">
        <f t="shared" si="43"/>
        <v/>
      </c>
      <c r="Y209" s="1" t="str">
        <f t="shared" si="44"/>
        <v/>
      </c>
      <c r="Z209" s="1" t="e">
        <f t="shared" si="51"/>
        <v>#N/A</v>
      </c>
      <c r="AA209" s="3">
        <f t="shared" si="40"/>
        <v>0</v>
      </c>
      <c r="AB209" s="13" t="e">
        <f t="shared" si="41"/>
        <v>#N/A</v>
      </c>
      <c r="AC209" s="13" t="e">
        <f t="shared" si="45"/>
        <v>#N/A</v>
      </c>
      <c r="AD209" s="13" t="e">
        <f t="shared" si="46"/>
        <v>#N/A</v>
      </c>
      <c r="AE209" s="13" t="e">
        <f t="shared" si="47"/>
        <v>#N/A</v>
      </c>
      <c r="AF209" s="13" t="e">
        <f t="shared" si="48"/>
        <v>#N/A</v>
      </c>
      <c r="AG209" s="13" t="e">
        <f t="shared" si="49"/>
        <v>#N/A</v>
      </c>
    </row>
    <row r="210" spans="2:33" x14ac:dyDescent="0.3">
      <c r="B210" s="1" t="e">
        <f t="shared" si="39"/>
        <v>#N/A</v>
      </c>
      <c r="V210" s="1" t="str">
        <f t="shared" si="50"/>
        <v/>
      </c>
      <c r="W210" s="1" t="str">
        <f t="shared" si="42"/>
        <v/>
      </c>
      <c r="X210" s="1" t="str">
        <f t="shared" si="43"/>
        <v/>
      </c>
      <c r="Y210" s="1" t="str">
        <f t="shared" si="44"/>
        <v/>
      </c>
      <c r="Z210" s="1" t="e">
        <f t="shared" si="51"/>
        <v>#N/A</v>
      </c>
      <c r="AA210" s="3">
        <f t="shared" si="40"/>
        <v>0</v>
      </c>
      <c r="AB210" s="13" t="e">
        <f t="shared" si="41"/>
        <v>#N/A</v>
      </c>
      <c r="AC210" s="13" t="e">
        <f t="shared" si="45"/>
        <v>#N/A</v>
      </c>
      <c r="AD210" s="13" t="e">
        <f t="shared" si="46"/>
        <v>#N/A</v>
      </c>
      <c r="AE210" s="13" t="e">
        <f t="shared" si="47"/>
        <v>#N/A</v>
      </c>
      <c r="AF210" s="13" t="e">
        <f t="shared" si="48"/>
        <v>#N/A</v>
      </c>
      <c r="AG210" s="13" t="e">
        <f t="shared" si="49"/>
        <v>#N/A</v>
      </c>
    </row>
    <row r="211" spans="2:33" x14ac:dyDescent="0.3">
      <c r="B211" s="1" t="e">
        <f t="shared" si="39"/>
        <v>#N/A</v>
      </c>
      <c r="V211" s="1" t="str">
        <f t="shared" si="50"/>
        <v/>
      </c>
      <c r="W211" s="1" t="str">
        <f t="shared" si="42"/>
        <v/>
      </c>
      <c r="X211" s="1" t="str">
        <f t="shared" si="43"/>
        <v/>
      </c>
      <c r="Y211" s="1" t="str">
        <f t="shared" si="44"/>
        <v/>
      </c>
      <c r="Z211" s="1" t="e">
        <f t="shared" si="51"/>
        <v>#N/A</v>
      </c>
      <c r="AA211" s="3">
        <f t="shared" si="40"/>
        <v>0</v>
      </c>
      <c r="AB211" s="13" t="e">
        <f t="shared" si="41"/>
        <v>#N/A</v>
      </c>
      <c r="AC211" s="13" t="e">
        <f t="shared" si="45"/>
        <v>#N/A</v>
      </c>
      <c r="AD211" s="13" t="e">
        <f t="shared" si="46"/>
        <v>#N/A</v>
      </c>
      <c r="AE211" s="13" t="e">
        <f t="shared" si="47"/>
        <v>#N/A</v>
      </c>
      <c r="AF211" s="13" t="e">
        <f t="shared" si="48"/>
        <v>#N/A</v>
      </c>
      <c r="AG211" s="13" t="e">
        <f t="shared" si="49"/>
        <v>#N/A</v>
      </c>
    </row>
    <row r="212" spans="2:33" x14ac:dyDescent="0.3">
      <c r="B212" s="1" t="e">
        <f t="shared" si="39"/>
        <v>#N/A</v>
      </c>
      <c r="V212" s="1" t="str">
        <f t="shared" si="50"/>
        <v/>
      </c>
      <c r="W212" s="1" t="str">
        <f t="shared" si="42"/>
        <v/>
      </c>
      <c r="X212" s="1" t="str">
        <f t="shared" si="43"/>
        <v/>
      </c>
      <c r="Y212" s="1" t="str">
        <f t="shared" si="44"/>
        <v/>
      </c>
      <c r="Z212" s="1" t="e">
        <f t="shared" si="51"/>
        <v>#N/A</v>
      </c>
      <c r="AA212" s="3">
        <f t="shared" si="40"/>
        <v>0</v>
      </c>
      <c r="AB212" s="13" t="e">
        <f t="shared" si="41"/>
        <v>#N/A</v>
      </c>
      <c r="AC212" s="13" t="e">
        <f t="shared" si="45"/>
        <v>#N/A</v>
      </c>
      <c r="AD212" s="13" t="e">
        <f t="shared" si="46"/>
        <v>#N/A</v>
      </c>
      <c r="AE212" s="13" t="e">
        <f t="shared" si="47"/>
        <v>#N/A</v>
      </c>
      <c r="AF212" s="13" t="e">
        <f t="shared" si="48"/>
        <v>#N/A</v>
      </c>
      <c r="AG212" s="13" t="e">
        <f t="shared" si="49"/>
        <v>#N/A</v>
      </c>
    </row>
    <row r="213" spans="2:33" x14ac:dyDescent="0.3">
      <c r="B213" s="1" t="e">
        <f t="shared" si="39"/>
        <v>#N/A</v>
      </c>
      <c r="V213" s="1" t="str">
        <f t="shared" si="50"/>
        <v/>
      </c>
      <c r="W213" s="1" t="str">
        <f t="shared" si="42"/>
        <v/>
      </c>
      <c r="X213" s="1" t="str">
        <f t="shared" si="43"/>
        <v/>
      </c>
      <c r="Y213" s="1" t="str">
        <f t="shared" si="44"/>
        <v/>
      </c>
      <c r="Z213" s="1" t="e">
        <f t="shared" si="51"/>
        <v>#N/A</v>
      </c>
      <c r="AA213" s="3">
        <f t="shared" si="40"/>
        <v>0</v>
      </c>
      <c r="AB213" s="13" t="e">
        <f t="shared" si="41"/>
        <v>#N/A</v>
      </c>
      <c r="AC213" s="13" t="e">
        <f t="shared" si="45"/>
        <v>#N/A</v>
      </c>
      <c r="AD213" s="13" t="e">
        <f t="shared" si="46"/>
        <v>#N/A</v>
      </c>
      <c r="AE213" s="13" t="e">
        <f t="shared" si="47"/>
        <v>#N/A</v>
      </c>
      <c r="AF213" s="13" t="e">
        <f t="shared" si="48"/>
        <v>#N/A</v>
      </c>
      <c r="AG213" s="13" t="e">
        <f t="shared" si="49"/>
        <v>#N/A</v>
      </c>
    </row>
    <row r="214" spans="2:33" x14ac:dyDescent="0.3">
      <c r="B214" s="1" t="e">
        <f t="shared" si="39"/>
        <v>#N/A</v>
      </c>
      <c r="V214" s="1" t="str">
        <f t="shared" si="50"/>
        <v/>
      </c>
      <c r="W214" s="1" t="str">
        <f t="shared" si="42"/>
        <v/>
      </c>
      <c r="X214" s="1" t="str">
        <f t="shared" si="43"/>
        <v/>
      </c>
      <c r="Y214" s="1" t="str">
        <f t="shared" si="44"/>
        <v/>
      </c>
      <c r="Z214" s="1" t="e">
        <f t="shared" si="51"/>
        <v>#N/A</v>
      </c>
      <c r="AA214" s="3">
        <f t="shared" si="40"/>
        <v>0</v>
      </c>
      <c r="AB214" s="13" t="e">
        <f t="shared" si="41"/>
        <v>#N/A</v>
      </c>
      <c r="AC214" s="13" t="e">
        <f t="shared" si="45"/>
        <v>#N/A</v>
      </c>
      <c r="AD214" s="13" t="e">
        <f t="shared" si="46"/>
        <v>#N/A</v>
      </c>
      <c r="AE214" s="13" t="e">
        <f t="shared" si="47"/>
        <v>#N/A</v>
      </c>
      <c r="AF214" s="13" t="e">
        <f t="shared" si="48"/>
        <v>#N/A</v>
      </c>
      <c r="AG214" s="13" t="e">
        <f t="shared" si="49"/>
        <v>#N/A</v>
      </c>
    </row>
    <row r="215" spans="2:33" x14ac:dyDescent="0.3">
      <c r="B215" s="1" t="e">
        <f t="shared" si="39"/>
        <v>#N/A</v>
      </c>
      <c r="V215" s="1" t="str">
        <f t="shared" si="50"/>
        <v/>
      </c>
      <c r="W215" s="1" t="str">
        <f t="shared" si="42"/>
        <v/>
      </c>
      <c r="X215" s="1" t="str">
        <f t="shared" si="43"/>
        <v/>
      </c>
      <c r="Y215" s="1" t="str">
        <f t="shared" si="44"/>
        <v/>
      </c>
      <c r="Z215" s="1" t="e">
        <f t="shared" si="51"/>
        <v>#N/A</v>
      </c>
      <c r="AA215" s="3">
        <f t="shared" si="40"/>
        <v>0</v>
      </c>
      <c r="AB215" s="13" t="e">
        <f t="shared" si="41"/>
        <v>#N/A</v>
      </c>
      <c r="AC215" s="13" t="e">
        <f t="shared" si="45"/>
        <v>#N/A</v>
      </c>
      <c r="AD215" s="13" t="e">
        <f t="shared" si="46"/>
        <v>#N/A</v>
      </c>
      <c r="AE215" s="13" t="e">
        <f t="shared" si="47"/>
        <v>#N/A</v>
      </c>
      <c r="AF215" s="13" t="e">
        <f t="shared" si="48"/>
        <v>#N/A</v>
      </c>
      <c r="AG215" s="13" t="e">
        <f t="shared" si="49"/>
        <v>#N/A</v>
      </c>
    </row>
    <row r="216" spans="2:33" x14ac:dyDescent="0.3">
      <c r="B216" s="1" t="e">
        <f t="shared" si="39"/>
        <v>#N/A</v>
      </c>
      <c r="V216" s="1" t="str">
        <f t="shared" si="50"/>
        <v/>
      </c>
      <c r="W216" s="1" t="str">
        <f t="shared" si="42"/>
        <v/>
      </c>
      <c r="X216" s="1" t="str">
        <f t="shared" si="43"/>
        <v/>
      </c>
      <c r="Y216" s="1" t="str">
        <f t="shared" si="44"/>
        <v/>
      </c>
      <c r="Z216" s="1" t="e">
        <f t="shared" si="51"/>
        <v>#N/A</v>
      </c>
      <c r="AA216" s="3">
        <f t="shared" si="40"/>
        <v>0</v>
      </c>
      <c r="AB216" s="13" t="e">
        <f t="shared" si="41"/>
        <v>#N/A</v>
      </c>
      <c r="AC216" s="13" t="e">
        <f t="shared" si="45"/>
        <v>#N/A</v>
      </c>
      <c r="AD216" s="13" t="e">
        <f t="shared" si="46"/>
        <v>#N/A</v>
      </c>
      <c r="AE216" s="13" t="e">
        <f t="shared" si="47"/>
        <v>#N/A</v>
      </c>
      <c r="AF216" s="13" t="e">
        <f t="shared" si="48"/>
        <v>#N/A</v>
      </c>
      <c r="AG216" s="13" t="e">
        <f t="shared" si="49"/>
        <v>#N/A</v>
      </c>
    </row>
    <row r="217" spans="2:33" x14ac:dyDescent="0.3">
      <c r="B217" s="1" t="e">
        <f t="shared" si="39"/>
        <v>#N/A</v>
      </c>
      <c r="V217" s="1" t="str">
        <f t="shared" si="50"/>
        <v/>
      </c>
      <c r="W217" s="1" t="str">
        <f t="shared" si="42"/>
        <v/>
      </c>
      <c r="X217" s="1" t="str">
        <f t="shared" si="43"/>
        <v/>
      </c>
      <c r="Y217" s="1" t="str">
        <f t="shared" si="44"/>
        <v/>
      </c>
      <c r="Z217" s="1" t="e">
        <f t="shared" si="51"/>
        <v>#N/A</v>
      </c>
      <c r="AA217" s="3">
        <f t="shared" si="40"/>
        <v>0</v>
      </c>
      <c r="AB217" s="13" t="e">
        <f t="shared" si="41"/>
        <v>#N/A</v>
      </c>
      <c r="AC217" s="13" t="e">
        <f t="shared" si="45"/>
        <v>#N/A</v>
      </c>
      <c r="AD217" s="13" t="e">
        <f t="shared" si="46"/>
        <v>#N/A</v>
      </c>
      <c r="AE217" s="13" t="e">
        <f t="shared" si="47"/>
        <v>#N/A</v>
      </c>
      <c r="AF217" s="13" t="e">
        <f t="shared" si="48"/>
        <v>#N/A</v>
      </c>
      <c r="AG217" s="13" t="e">
        <f t="shared" si="49"/>
        <v>#N/A</v>
      </c>
    </row>
    <row r="218" spans="2:33" x14ac:dyDescent="0.3">
      <c r="B218" s="1" t="e">
        <f t="shared" si="39"/>
        <v>#N/A</v>
      </c>
      <c r="V218" s="1" t="str">
        <f t="shared" si="50"/>
        <v/>
      </c>
      <c r="W218" s="1" t="str">
        <f t="shared" si="42"/>
        <v/>
      </c>
      <c r="X218" s="1" t="str">
        <f t="shared" si="43"/>
        <v/>
      </c>
      <c r="Y218" s="1" t="str">
        <f t="shared" si="44"/>
        <v/>
      </c>
      <c r="Z218" s="1" t="e">
        <f t="shared" si="51"/>
        <v>#N/A</v>
      </c>
      <c r="AA218" s="3">
        <f t="shared" si="40"/>
        <v>0</v>
      </c>
      <c r="AB218" s="13" t="e">
        <f t="shared" si="41"/>
        <v>#N/A</v>
      </c>
      <c r="AC218" s="13" t="e">
        <f t="shared" si="45"/>
        <v>#N/A</v>
      </c>
      <c r="AD218" s="13" t="e">
        <f t="shared" si="46"/>
        <v>#N/A</v>
      </c>
      <c r="AE218" s="13" t="e">
        <f t="shared" si="47"/>
        <v>#N/A</v>
      </c>
      <c r="AF218" s="13" t="e">
        <f t="shared" si="48"/>
        <v>#N/A</v>
      </c>
      <c r="AG218" s="13" t="e">
        <f t="shared" si="49"/>
        <v>#N/A</v>
      </c>
    </row>
    <row r="219" spans="2:33" x14ac:dyDescent="0.3">
      <c r="B219" s="1" t="e">
        <f t="shared" si="39"/>
        <v>#N/A</v>
      </c>
      <c r="V219" s="1" t="str">
        <f t="shared" si="50"/>
        <v/>
      </c>
      <c r="W219" s="1" t="str">
        <f t="shared" si="42"/>
        <v/>
      </c>
      <c r="X219" s="1" t="str">
        <f t="shared" si="43"/>
        <v/>
      </c>
      <c r="Y219" s="1" t="str">
        <f t="shared" si="44"/>
        <v/>
      </c>
      <c r="Z219" s="1" t="e">
        <f t="shared" si="51"/>
        <v>#N/A</v>
      </c>
      <c r="AA219" s="3">
        <f t="shared" si="40"/>
        <v>0</v>
      </c>
      <c r="AB219" s="13" t="e">
        <f t="shared" si="41"/>
        <v>#N/A</v>
      </c>
      <c r="AC219" s="13" t="e">
        <f t="shared" si="45"/>
        <v>#N/A</v>
      </c>
      <c r="AD219" s="13" t="e">
        <f t="shared" si="46"/>
        <v>#N/A</v>
      </c>
      <c r="AE219" s="13" t="e">
        <f t="shared" si="47"/>
        <v>#N/A</v>
      </c>
      <c r="AF219" s="13" t="e">
        <f t="shared" si="48"/>
        <v>#N/A</v>
      </c>
      <c r="AG219" s="13" t="e">
        <f t="shared" si="49"/>
        <v>#N/A</v>
      </c>
    </row>
    <row r="220" spans="2:33" x14ac:dyDescent="0.3">
      <c r="B220" s="1" t="e">
        <f t="shared" si="39"/>
        <v>#N/A</v>
      </c>
      <c r="V220" s="1" t="str">
        <f t="shared" si="50"/>
        <v/>
      </c>
      <c r="W220" s="1" t="str">
        <f t="shared" si="42"/>
        <v/>
      </c>
      <c r="X220" s="1" t="str">
        <f t="shared" si="43"/>
        <v/>
      </c>
      <c r="Y220" s="1" t="str">
        <f t="shared" si="44"/>
        <v/>
      </c>
      <c r="Z220" s="1" t="e">
        <f t="shared" si="51"/>
        <v>#N/A</v>
      </c>
      <c r="AA220" s="3">
        <f t="shared" si="40"/>
        <v>0</v>
      </c>
      <c r="AB220" s="13" t="e">
        <f t="shared" si="41"/>
        <v>#N/A</v>
      </c>
      <c r="AC220" s="13" t="e">
        <f t="shared" si="45"/>
        <v>#N/A</v>
      </c>
      <c r="AD220" s="13" t="e">
        <f t="shared" si="46"/>
        <v>#N/A</v>
      </c>
      <c r="AE220" s="13" t="e">
        <f t="shared" si="47"/>
        <v>#N/A</v>
      </c>
      <c r="AF220" s="13" t="e">
        <f t="shared" si="48"/>
        <v>#N/A</v>
      </c>
      <c r="AG220" s="13" t="e">
        <f t="shared" si="49"/>
        <v>#N/A</v>
      </c>
    </row>
    <row r="221" spans="2:33" x14ac:dyDescent="0.3">
      <c r="B221" s="1" t="e">
        <f t="shared" si="39"/>
        <v>#N/A</v>
      </c>
      <c r="V221" s="1" t="str">
        <f t="shared" si="50"/>
        <v/>
      </c>
      <c r="W221" s="1" t="str">
        <f t="shared" si="42"/>
        <v/>
      </c>
      <c r="X221" s="1" t="str">
        <f t="shared" si="43"/>
        <v/>
      </c>
      <c r="Y221" s="1" t="str">
        <f t="shared" si="44"/>
        <v/>
      </c>
      <c r="Z221" s="1" t="e">
        <f t="shared" si="51"/>
        <v>#N/A</v>
      </c>
      <c r="AA221" s="3">
        <f t="shared" si="40"/>
        <v>0</v>
      </c>
      <c r="AB221" s="13" t="e">
        <f t="shared" si="41"/>
        <v>#N/A</v>
      </c>
      <c r="AC221" s="13" t="e">
        <f t="shared" si="45"/>
        <v>#N/A</v>
      </c>
      <c r="AD221" s="13" t="e">
        <f t="shared" si="46"/>
        <v>#N/A</v>
      </c>
      <c r="AE221" s="13" t="e">
        <f t="shared" si="47"/>
        <v>#N/A</v>
      </c>
      <c r="AF221" s="13" t="e">
        <f t="shared" si="48"/>
        <v>#N/A</v>
      </c>
      <c r="AG221" s="13" t="e">
        <f t="shared" si="49"/>
        <v>#N/A</v>
      </c>
    </row>
    <row r="222" spans="2:33" x14ac:dyDescent="0.3">
      <c r="B222" s="1" t="e">
        <f t="shared" si="39"/>
        <v>#N/A</v>
      </c>
      <c r="V222" s="1" t="str">
        <f t="shared" si="50"/>
        <v/>
      </c>
      <c r="W222" s="1" t="str">
        <f t="shared" si="42"/>
        <v/>
      </c>
      <c r="X222" s="1" t="str">
        <f t="shared" si="43"/>
        <v/>
      </c>
      <c r="Y222" s="1" t="str">
        <f t="shared" si="44"/>
        <v/>
      </c>
      <c r="Z222" s="1" t="e">
        <f t="shared" si="51"/>
        <v>#N/A</v>
      </c>
      <c r="AA222" s="3">
        <f t="shared" si="40"/>
        <v>0</v>
      </c>
      <c r="AB222" s="13" t="e">
        <f t="shared" si="41"/>
        <v>#N/A</v>
      </c>
      <c r="AC222" s="13" t="e">
        <f t="shared" si="45"/>
        <v>#N/A</v>
      </c>
      <c r="AD222" s="13" t="e">
        <f t="shared" si="46"/>
        <v>#N/A</v>
      </c>
      <c r="AE222" s="13" t="e">
        <f t="shared" si="47"/>
        <v>#N/A</v>
      </c>
      <c r="AF222" s="13" t="e">
        <f t="shared" si="48"/>
        <v>#N/A</v>
      </c>
      <c r="AG222" s="13" t="e">
        <f t="shared" si="49"/>
        <v>#N/A</v>
      </c>
    </row>
    <row r="223" spans="2:33" x14ac:dyDescent="0.3">
      <c r="B223" s="1" t="e">
        <f t="shared" si="39"/>
        <v>#N/A</v>
      </c>
      <c r="V223" s="1" t="str">
        <f t="shared" si="50"/>
        <v/>
      </c>
      <c r="W223" s="1" t="str">
        <f t="shared" si="42"/>
        <v/>
      </c>
      <c r="X223" s="1" t="str">
        <f t="shared" si="43"/>
        <v/>
      </c>
      <c r="Y223" s="1" t="str">
        <f t="shared" si="44"/>
        <v/>
      </c>
      <c r="Z223" s="1" t="e">
        <f t="shared" si="51"/>
        <v>#N/A</v>
      </c>
      <c r="AA223" s="3">
        <f t="shared" si="40"/>
        <v>0</v>
      </c>
      <c r="AB223" s="13" t="e">
        <f t="shared" si="41"/>
        <v>#N/A</v>
      </c>
      <c r="AC223" s="13" t="e">
        <f t="shared" si="45"/>
        <v>#N/A</v>
      </c>
      <c r="AD223" s="13" t="e">
        <f t="shared" si="46"/>
        <v>#N/A</v>
      </c>
      <c r="AE223" s="13" t="e">
        <f t="shared" si="47"/>
        <v>#N/A</v>
      </c>
      <c r="AF223" s="13" t="e">
        <f t="shared" si="48"/>
        <v>#N/A</v>
      </c>
      <c r="AG223" s="13" t="e">
        <f t="shared" si="49"/>
        <v>#N/A</v>
      </c>
    </row>
    <row r="224" spans="2:33" x14ac:dyDescent="0.3">
      <c r="B224" s="1" t="e">
        <f t="shared" si="39"/>
        <v>#N/A</v>
      </c>
      <c r="V224" s="1" t="str">
        <f t="shared" si="50"/>
        <v/>
      </c>
      <c r="W224" s="1" t="str">
        <f t="shared" si="42"/>
        <v/>
      </c>
      <c r="X224" s="1" t="str">
        <f t="shared" si="43"/>
        <v/>
      </c>
      <c r="Y224" s="1" t="str">
        <f t="shared" si="44"/>
        <v/>
      </c>
      <c r="Z224" s="1" t="e">
        <f t="shared" si="51"/>
        <v>#N/A</v>
      </c>
      <c r="AA224" s="3">
        <f t="shared" si="40"/>
        <v>0</v>
      </c>
      <c r="AB224" s="13" t="e">
        <f t="shared" si="41"/>
        <v>#N/A</v>
      </c>
      <c r="AC224" s="13" t="e">
        <f t="shared" si="45"/>
        <v>#N/A</v>
      </c>
      <c r="AD224" s="13" t="e">
        <f t="shared" si="46"/>
        <v>#N/A</v>
      </c>
      <c r="AE224" s="13" t="e">
        <f t="shared" si="47"/>
        <v>#N/A</v>
      </c>
      <c r="AF224" s="13" t="e">
        <f t="shared" si="48"/>
        <v>#N/A</v>
      </c>
      <c r="AG224" s="13" t="e">
        <f t="shared" si="49"/>
        <v>#N/A</v>
      </c>
    </row>
    <row r="225" spans="2:33" x14ac:dyDescent="0.3">
      <c r="B225" s="1" t="e">
        <f t="shared" si="39"/>
        <v>#N/A</v>
      </c>
      <c r="V225" s="1" t="str">
        <f t="shared" si="50"/>
        <v/>
      </c>
      <c r="W225" s="1" t="str">
        <f t="shared" si="42"/>
        <v/>
      </c>
      <c r="X225" s="1" t="str">
        <f t="shared" si="43"/>
        <v/>
      </c>
      <c r="Y225" s="1" t="str">
        <f t="shared" si="44"/>
        <v/>
      </c>
      <c r="Z225" s="1" t="e">
        <f t="shared" si="51"/>
        <v>#N/A</v>
      </c>
      <c r="AA225" s="3">
        <f t="shared" si="40"/>
        <v>0</v>
      </c>
      <c r="AB225" s="13" t="e">
        <f t="shared" si="41"/>
        <v>#N/A</v>
      </c>
      <c r="AC225" s="13" t="e">
        <f t="shared" si="45"/>
        <v>#N/A</v>
      </c>
      <c r="AD225" s="13" t="e">
        <f t="shared" si="46"/>
        <v>#N/A</v>
      </c>
      <c r="AE225" s="13" t="e">
        <f t="shared" si="47"/>
        <v>#N/A</v>
      </c>
      <c r="AF225" s="13" t="e">
        <f t="shared" si="48"/>
        <v>#N/A</v>
      </c>
      <c r="AG225" s="13" t="e">
        <f t="shared" si="49"/>
        <v>#N/A</v>
      </c>
    </row>
    <row r="226" spans="2:33" x14ac:dyDescent="0.3">
      <c r="B226" s="1" t="e">
        <f t="shared" si="39"/>
        <v>#N/A</v>
      </c>
      <c r="V226" s="1" t="str">
        <f t="shared" si="50"/>
        <v/>
      </c>
      <c r="W226" s="1" t="str">
        <f t="shared" si="42"/>
        <v/>
      </c>
      <c r="X226" s="1" t="str">
        <f t="shared" si="43"/>
        <v/>
      </c>
      <c r="Y226" s="1" t="str">
        <f t="shared" si="44"/>
        <v/>
      </c>
      <c r="Z226" s="1" t="e">
        <f t="shared" si="51"/>
        <v>#N/A</v>
      </c>
      <c r="AA226" s="3">
        <f t="shared" si="40"/>
        <v>0</v>
      </c>
      <c r="AB226" s="13" t="e">
        <f t="shared" si="41"/>
        <v>#N/A</v>
      </c>
      <c r="AC226" s="13" t="e">
        <f t="shared" si="45"/>
        <v>#N/A</v>
      </c>
      <c r="AD226" s="13" t="e">
        <f t="shared" si="46"/>
        <v>#N/A</v>
      </c>
      <c r="AE226" s="13" t="e">
        <f t="shared" si="47"/>
        <v>#N/A</v>
      </c>
      <c r="AF226" s="13" t="e">
        <f t="shared" si="48"/>
        <v>#N/A</v>
      </c>
      <c r="AG226" s="13" t="e">
        <f t="shared" si="49"/>
        <v>#N/A</v>
      </c>
    </row>
    <row r="227" spans="2:33" x14ac:dyDescent="0.3">
      <c r="B227" s="1" t="e">
        <f t="shared" si="39"/>
        <v>#N/A</v>
      </c>
      <c r="V227" s="1" t="str">
        <f t="shared" si="50"/>
        <v/>
      </c>
      <c r="W227" s="1" t="str">
        <f t="shared" si="42"/>
        <v/>
      </c>
      <c r="X227" s="1" t="str">
        <f t="shared" si="43"/>
        <v/>
      </c>
      <c r="Y227" s="1" t="str">
        <f t="shared" si="44"/>
        <v/>
      </c>
      <c r="Z227" s="1" t="e">
        <f t="shared" si="51"/>
        <v>#N/A</v>
      </c>
      <c r="AA227" s="3">
        <f t="shared" si="40"/>
        <v>0</v>
      </c>
      <c r="AB227" s="13" t="e">
        <f t="shared" si="41"/>
        <v>#N/A</v>
      </c>
      <c r="AC227" s="13" t="e">
        <f t="shared" si="45"/>
        <v>#N/A</v>
      </c>
      <c r="AD227" s="13" t="e">
        <f t="shared" si="46"/>
        <v>#N/A</v>
      </c>
      <c r="AE227" s="13" t="e">
        <f t="shared" si="47"/>
        <v>#N/A</v>
      </c>
      <c r="AF227" s="13" t="e">
        <f t="shared" si="48"/>
        <v>#N/A</v>
      </c>
      <c r="AG227" s="13" t="e">
        <f t="shared" si="49"/>
        <v>#N/A</v>
      </c>
    </row>
    <row r="228" spans="2:33" x14ac:dyDescent="0.3">
      <c r="B228" s="1" t="e">
        <f t="shared" si="39"/>
        <v>#N/A</v>
      </c>
      <c r="V228" s="1" t="str">
        <f t="shared" si="50"/>
        <v/>
      </c>
      <c r="W228" s="1" t="str">
        <f t="shared" si="42"/>
        <v/>
      </c>
      <c r="X228" s="1" t="str">
        <f t="shared" si="43"/>
        <v/>
      </c>
      <c r="Y228" s="1" t="str">
        <f t="shared" si="44"/>
        <v/>
      </c>
      <c r="Z228" s="1" t="e">
        <f t="shared" si="51"/>
        <v>#N/A</v>
      </c>
      <c r="AA228" s="3">
        <f t="shared" si="40"/>
        <v>0</v>
      </c>
      <c r="AB228" s="13" t="e">
        <f t="shared" si="41"/>
        <v>#N/A</v>
      </c>
      <c r="AC228" s="13" t="e">
        <f t="shared" si="45"/>
        <v>#N/A</v>
      </c>
      <c r="AD228" s="13" t="e">
        <f t="shared" si="46"/>
        <v>#N/A</v>
      </c>
      <c r="AE228" s="13" t="e">
        <f t="shared" si="47"/>
        <v>#N/A</v>
      </c>
      <c r="AF228" s="13" t="e">
        <f t="shared" si="48"/>
        <v>#N/A</v>
      </c>
      <c r="AG228" s="13" t="e">
        <f t="shared" si="49"/>
        <v>#N/A</v>
      </c>
    </row>
    <row r="229" spans="2:33" x14ac:dyDescent="0.3">
      <c r="B229" s="1" t="e">
        <f t="shared" si="39"/>
        <v>#N/A</v>
      </c>
      <c r="V229" s="1" t="str">
        <f t="shared" si="50"/>
        <v/>
      </c>
      <c r="W229" s="1" t="str">
        <f t="shared" si="42"/>
        <v/>
      </c>
      <c r="X229" s="1" t="str">
        <f t="shared" si="43"/>
        <v/>
      </c>
      <c r="Y229" s="1" t="str">
        <f t="shared" si="44"/>
        <v/>
      </c>
      <c r="Z229" s="1" t="e">
        <f t="shared" si="51"/>
        <v>#N/A</v>
      </c>
      <c r="AA229" s="3">
        <f t="shared" si="40"/>
        <v>0</v>
      </c>
      <c r="AB229" s="13" t="e">
        <f t="shared" si="41"/>
        <v>#N/A</v>
      </c>
      <c r="AC229" s="13" t="e">
        <f t="shared" si="45"/>
        <v>#N/A</v>
      </c>
      <c r="AD229" s="13" t="e">
        <f t="shared" si="46"/>
        <v>#N/A</v>
      </c>
      <c r="AE229" s="13" t="e">
        <f t="shared" si="47"/>
        <v>#N/A</v>
      </c>
      <c r="AF229" s="13" t="e">
        <f t="shared" si="48"/>
        <v>#N/A</v>
      </c>
      <c r="AG229" s="13" t="e">
        <f t="shared" si="49"/>
        <v>#N/A</v>
      </c>
    </row>
    <row r="230" spans="2:33" x14ac:dyDescent="0.3">
      <c r="B230" s="1" t="e">
        <f t="shared" si="39"/>
        <v>#N/A</v>
      </c>
      <c r="V230" s="1" t="str">
        <f t="shared" si="50"/>
        <v/>
      </c>
      <c r="W230" s="1" t="str">
        <f t="shared" si="42"/>
        <v/>
      </c>
      <c r="X230" s="1" t="str">
        <f t="shared" si="43"/>
        <v/>
      </c>
      <c r="Y230" s="1" t="str">
        <f t="shared" si="44"/>
        <v/>
      </c>
      <c r="Z230" s="1" t="e">
        <f t="shared" si="51"/>
        <v>#N/A</v>
      </c>
      <c r="AA230" s="3">
        <f t="shared" si="40"/>
        <v>0</v>
      </c>
      <c r="AB230" s="13" t="e">
        <f t="shared" si="41"/>
        <v>#N/A</v>
      </c>
      <c r="AC230" s="13" t="e">
        <f t="shared" si="45"/>
        <v>#N/A</v>
      </c>
      <c r="AD230" s="13" t="e">
        <f t="shared" si="46"/>
        <v>#N/A</v>
      </c>
      <c r="AE230" s="13" t="e">
        <f t="shared" si="47"/>
        <v>#N/A</v>
      </c>
      <c r="AF230" s="13" t="e">
        <f t="shared" si="48"/>
        <v>#N/A</v>
      </c>
      <c r="AG230" s="13" t="e">
        <f t="shared" si="49"/>
        <v>#N/A</v>
      </c>
    </row>
    <row r="231" spans="2:33" x14ac:dyDescent="0.3">
      <c r="B231" s="1" t="e">
        <f t="shared" si="39"/>
        <v>#N/A</v>
      </c>
      <c r="V231" s="1" t="str">
        <f t="shared" si="50"/>
        <v/>
      </c>
      <c r="W231" s="1" t="str">
        <f t="shared" si="42"/>
        <v/>
      </c>
      <c r="X231" s="1" t="str">
        <f t="shared" si="43"/>
        <v/>
      </c>
      <c r="Y231" s="1" t="str">
        <f t="shared" si="44"/>
        <v/>
      </c>
      <c r="Z231" s="1" t="e">
        <f t="shared" si="51"/>
        <v>#N/A</v>
      </c>
      <c r="AA231" s="3">
        <f t="shared" si="40"/>
        <v>0</v>
      </c>
      <c r="AB231" s="13" t="e">
        <f t="shared" si="41"/>
        <v>#N/A</v>
      </c>
      <c r="AC231" s="13" t="e">
        <f t="shared" si="45"/>
        <v>#N/A</v>
      </c>
      <c r="AD231" s="13" t="e">
        <f t="shared" si="46"/>
        <v>#N/A</v>
      </c>
      <c r="AE231" s="13" t="e">
        <f t="shared" si="47"/>
        <v>#N/A</v>
      </c>
      <c r="AF231" s="13" t="e">
        <f t="shared" si="48"/>
        <v>#N/A</v>
      </c>
      <c r="AG231" s="13" t="e">
        <f t="shared" si="49"/>
        <v>#N/A</v>
      </c>
    </row>
    <row r="232" spans="2:33" x14ac:dyDescent="0.3">
      <c r="B232" s="1" t="e">
        <f t="shared" si="39"/>
        <v>#N/A</v>
      </c>
      <c r="V232" s="1" t="str">
        <f t="shared" si="50"/>
        <v/>
      </c>
      <c r="W232" s="1" t="str">
        <f t="shared" si="42"/>
        <v/>
      </c>
      <c r="X232" s="1" t="str">
        <f t="shared" si="43"/>
        <v/>
      </c>
      <c r="Y232" s="1" t="str">
        <f t="shared" si="44"/>
        <v/>
      </c>
      <c r="Z232" s="1" t="e">
        <f t="shared" si="51"/>
        <v>#N/A</v>
      </c>
      <c r="AA232" s="3">
        <f t="shared" si="40"/>
        <v>0</v>
      </c>
      <c r="AB232" s="13" t="e">
        <f t="shared" si="41"/>
        <v>#N/A</v>
      </c>
      <c r="AC232" s="13" t="e">
        <f t="shared" si="45"/>
        <v>#N/A</v>
      </c>
      <c r="AD232" s="13" t="e">
        <f t="shared" si="46"/>
        <v>#N/A</v>
      </c>
      <c r="AE232" s="13" t="e">
        <f t="shared" si="47"/>
        <v>#N/A</v>
      </c>
      <c r="AF232" s="13" t="e">
        <f t="shared" si="48"/>
        <v>#N/A</v>
      </c>
      <c r="AG232" s="13" t="e">
        <f t="shared" si="49"/>
        <v>#N/A</v>
      </c>
    </row>
    <row r="233" spans="2:33" x14ac:dyDescent="0.3">
      <c r="B233" s="1" t="e">
        <f t="shared" si="39"/>
        <v>#N/A</v>
      </c>
      <c r="V233" s="1" t="str">
        <f t="shared" si="50"/>
        <v/>
      </c>
      <c r="W233" s="1" t="str">
        <f t="shared" si="42"/>
        <v/>
      </c>
      <c r="X233" s="1" t="str">
        <f t="shared" si="43"/>
        <v/>
      </c>
      <c r="Y233" s="1" t="str">
        <f t="shared" si="44"/>
        <v/>
      </c>
      <c r="Z233" s="1" t="e">
        <f t="shared" si="51"/>
        <v>#N/A</v>
      </c>
      <c r="AA233" s="3">
        <f t="shared" si="40"/>
        <v>0</v>
      </c>
      <c r="AB233" s="13" t="e">
        <f t="shared" si="41"/>
        <v>#N/A</v>
      </c>
      <c r="AC233" s="13" t="e">
        <f t="shared" si="45"/>
        <v>#N/A</v>
      </c>
      <c r="AD233" s="13" t="e">
        <f t="shared" si="46"/>
        <v>#N/A</v>
      </c>
      <c r="AE233" s="13" t="e">
        <f t="shared" si="47"/>
        <v>#N/A</v>
      </c>
      <c r="AF233" s="13" t="e">
        <f t="shared" si="48"/>
        <v>#N/A</v>
      </c>
      <c r="AG233" s="13" t="e">
        <f t="shared" si="49"/>
        <v>#N/A</v>
      </c>
    </row>
    <row r="234" spans="2:33" x14ac:dyDescent="0.3">
      <c r="B234" s="1" t="e">
        <f t="shared" si="39"/>
        <v>#N/A</v>
      </c>
      <c r="V234" s="1" t="str">
        <f t="shared" si="50"/>
        <v/>
      </c>
      <c r="W234" s="1" t="str">
        <f t="shared" si="42"/>
        <v/>
      </c>
      <c r="X234" s="1" t="str">
        <f t="shared" si="43"/>
        <v/>
      </c>
      <c r="Y234" s="1" t="str">
        <f t="shared" si="44"/>
        <v/>
      </c>
      <c r="Z234" s="1" t="e">
        <f t="shared" si="51"/>
        <v>#N/A</v>
      </c>
      <c r="AA234" s="3">
        <f t="shared" si="40"/>
        <v>0</v>
      </c>
      <c r="AB234" s="13" t="e">
        <f t="shared" si="41"/>
        <v>#N/A</v>
      </c>
      <c r="AC234" s="13" t="e">
        <f t="shared" si="45"/>
        <v>#N/A</v>
      </c>
      <c r="AD234" s="13" t="e">
        <f t="shared" si="46"/>
        <v>#N/A</v>
      </c>
      <c r="AE234" s="13" t="e">
        <f t="shared" si="47"/>
        <v>#N/A</v>
      </c>
      <c r="AF234" s="13" t="e">
        <f t="shared" si="48"/>
        <v>#N/A</v>
      </c>
      <c r="AG234" s="13" t="e">
        <f t="shared" si="49"/>
        <v>#N/A</v>
      </c>
    </row>
    <row r="235" spans="2:33" x14ac:dyDescent="0.3">
      <c r="B235" s="1" t="e">
        <f t="shared" si="39"/>
        <v>#N/A</v>
      </c>
      <c r="V235" s="1" t="str">
        <f t="shared" si="50"/>
        <v/>
      </c>
      <c r="W235" s="1" t="str">
        <f t="shared" si="42"/>
        <v/>
      </c>
      <c r="X235" s="1" t="str">
        <f t="shared" si="43"/>
        <v/>
      </c>
      <c r="Y235" s="1" t="str">
        <f t="shared" si="44"/>
        <v/>
      </c>
      <c r="Z235" s="1" t="e">
        <f t="shared" si="51"/>
        <v>#N/A</v>
      </c>
      <c r="AA235" s="3">
        <f t="shared" si="40"/>
        <v>0</v>
      </c>
      <c r="AB235" s="13" t="e">
        <f t="shared" si="41"/>
        <v>#N/A</v>
      </c>
      <c r="AC235" s="13" t="e">
        <f t="shared" si="45"/>
        <v>#N/A</v>
      </c>
      <c r="AD235" s="13" t="e">
        <f t="shared" si="46"/>
        <v>#N/A</v>
      </c>
      <c r="AE235" s="13" t="e">
        <f t="shared" si="47"/>
        <v>#N/A</v>
      </c>
      <c r="AF235" s="13" t="e">
        <f t="shared" si="48"/>
        <v>#N/A</v>
      </c>
      <c r="AG235" s="13" t="e">
        <f t="shared" si="49"/>
        <v>#N/A</v>
      </c>
    </row>
    <row r="236" spans="2:33" x14ac:dyDescent="0.3">
      <c r="B236" s="1" t="e">
        <f t="shared" si="39"/>
        <v>#N/A</v>
      </c>
      <c r="V236" s="1" t="str">
        <f t="shared" si="50"/>
        <v/>
      </c>
      <c r="W236" s="1" t="str">
        <f t="shared" si="42"/>
        <v/>
      </c>
      <c r="X236" s="1" t="str">
        <f t="shared" si="43"/>
        <v/>
      </c>
      <c r="Y236" s="1" t="str">
        <f t="shared" si="44"/>
        <v/>
      </c>
      <c r="Z236" s="1" t="e">
        <f t="shared" si="51"/>
        <v>#N/A</v>
      </c>
      <c r="AA236" s="3">
        <f t="shared" si="40"/>
        <v>0</v>
      </c>
      <c r="AB236" s="13" t="e">
        <f t="shared" si="41"/>
        <v>#N/A</v>
      </c>
      <c r="AC236" s="13" t="e">
        <f t="shared" si="45"/>
        <v>#N/A</v>
      </c>
      <c r="AD236" s="13" t="e">
        <f t="shared" si="46"/>
        <v>#N/A</v>
      </c>
      <c r="AE236" s="13" t="e">
        <f t="shared" si="47"/>
        <v>#N/A</v>
      </c>
      <c r="AF236" s="13" t="e">
        <f t="shared" si="48"/>
        <v>#N/A</v>
      </c>
      <c r="AG236" s="13" t="e">
        <f t="shared" si="49"/>
        <v>#N/A</v>
      </c>
    </row>
    <row r="237" spans="2:33" x14ac:dyDescent="0.3">
      <c r="B237" s="1" t="e">
        <f t="shared" si="39"/>
        <v>#N/A</v>
      </c>
      <c r="V237" s="1" t="str">
        <f t="shared" si="50"/>
        <v/>
      </c>
      <c r="W237" s="1" t="str">
        <f t="shared" si="42"/>
        <v/>
      </c>
      <c r="X237" s="1" t="str">
        <f t="shared" si="43"/>
        <v/>
      </c>
      <c r="Y237" s="1" t="str">
        <f t="shared" si="44"/>
        <v/>
      </c>
      <c r="Z237" s="1" t="e">
        <f t="shared" si="51"/>
        <v>#N/A</v>
      </c>
      <c r="AA237" s="3">
        <f t="shared" si="40"/>
        <v>0</v>
      </c>
      <c r="AB237" s="13" t="e">
        <f t="shared" si="41"/>
        <v>#N/A</v>
      </c>
      <c r="AC237" s="13" t="e">
        <f t="shared" si="45"/>
        <v>#N/A</v>
      </c>
      <c r="AD237" s="13" t="e">
        <f t="shared" si="46"/>
        <v>#N/A</v>
      </c>
      <c r="AE237" s="13" t="e">
        <f t="shared" si="47"/>
        <v>#N/A</v>
      </c>
      <c r="AF237" s="13" t="e">
        <f t="shared" si="48"/>
        <v>#N/A</v>
      </c>
      <c r="AG237" s="13" t="e">
        <f t="shared" si="49"/>
        <v>#N/A</v>
      </c>
    </row>
    <row r="238" spans="2:33" x14ac:dyDescent="0.3">
      <c r="B238" s="1" t="e">
        <f t="shared" si="39"/>
        <v>#N/A</v>
      </c>
      <c r="V238" s="1" t="str">
        <f t="shared" si="50"/>
        <v/>
      </c>
      <c r="W238" s="1" t="str">
        <f t="shared" si="42"/>
        <v/>
      </c>
      <c r="X238" s="1" t="str">
        <f t="shared" si="43"/>
        <v/>
      </c>
      <c r="Y238" s="1" t="str">
        <f t="shared" si="44"/>
        <v/>
      </c>
      <c r="Z238" s="1" t="e">
        <f t="shared" si="51"/>
        <v>#N/A</v>
      </c>
      <c r="AA238" s="3">
        <f t="shared" si="40"/>
        <v>0</v>
      </c>
      <c r="AB238" s="13" t="e">
        <f t="shared" si="41"/>
        <v>#N/A</v>
      </c>
      <c r="AC238" s="13" t="e">
        <f t="shared" si="45"/>
        <v>#N/A</v>
      </c>
      <c r="AD238" s="13" t="e">
        <f t="shared" si="46"/>
        <v>#N/A</v>
      </c>
      <c r="AE238" s="13" t="e">
        <f t="shared" si="47"/>
        <v>#N/A</v>
      </c>
      <c r="AF238" s="13" t="e">
        <f t="shared" si="48"/>
        <v>#N/A</v>
      </c>
      <c r="AG238" s="13" t="e">
        <f t="shared" si="49"/>
        <v>#N/A</v>
      </c>
    </row>
    <row r="239" spans="2:33" x14ac:dyDescent="0.3">
      <c r="B239" s="1" t="e">
        <f t="shared" si="39"/>
        <v>#N/A</v>
      </c>
      <c r="V239" s="1" t="str">
        <f t="shared" si="50"/>
        <v/>
      </c>
      <c r="W239" s="1" t="str">
        <f t="shared" si="42"/>
        <v/>
      </c>
      <c r="X239" s="1" t="str">
        <f t="shared" si="43"/>
        <v/>
      </c>
      <c r="Y239" s="1" t="str">
        <f t="shared" si="44"/>
        <v/>
      </c>
      <c r="Z239" s="1" t="e">
        <f t="shared" si="51"/>
        <v>#N/A</v>
      </c>
      <c r="AA239" s="3">
        <f t="shared" si="40"/>
        <v>0</v>
      </c>
      <c r="AB239" s="13" t="e">
        <f t="shared" si="41"/>
        <v>#N/A</v>
      </c>
      <c r="AC239" s="13" t="e">
        <f t="shared" si="45"/>
        <v>#N/A</v>
      </c>
      <c r="AD239" s="13" t="e">
        <f t="shared" si="46"/>
        <v>#N/A</v>
      </c>
      <c r="AE239" s="13" t="e">
        <f t="shared" si="47"/>
        <v>#N/A</v>
      </c>
      <c r="AF239" s="13" t="e">
        <f t="shared" si="48"/>
        <v>#N/A</v>
      </c>
      <c r="AG239" s="13" t="e">
        <f t="shared" si="49"/>
        <v>#N/A</v>
      </c>
    </row>
    <row r="240" spans="2:33" x14ac:dyDescent="0.3">
      <c r="B240" s="1" t="e">
        <f t="shared" si="39"/>
        <v>#N/A</v>
      </c>
      <c r="V240" s="1" t="str">
        <f t="shared" si="50"/>
        <v/>
      </c>
      <c r="W240" s="1" t="str">
        <f t="shared" si="42"/>
        <v/>
      </c>
      <c r="X240" s="1" t="str">
        <f t="shared" si="43"/>
        <v/>
      </c>
      <c r="Y240" s="1" t="str">
        <f t="shared" si="44"/>
        <v/>
      </c>
      <c r="Z240" s="1" t="e">
        <f t="shared" si="51"/>
        <v>#N/A</v>
      </c>
      <c r="AA240" s="3">
        <f t="shared" si="40"/>
        <v>0</v>
      </c>
      <c r="AB240" s="13" t="e">
        <f t="shared" si="41"/>
        <v>#N/A</v>
      </c>
      <c r="AC240" s="13" t="e">
        <f t="shared" si="45"/>
        <v>#N/A</v>
      </c>
      <c r="AD240" s="13" t="e">
        <f t="shared" si="46"/>
        <v>#N/A</v>
      </c>
      <c r="AE240" s="13" t="e">
        <f t="shared" si="47"/>
        <v>#N/A</v>
      </c>
      <c r="AF240" s="13" t="e">
        <f t="shared" si="48"/>
        <v>#N/A</v>
      </c>
      <c r="AG240" s="13" t="e">
        <f t="shared" si="49"/>
        <v>#N/A</v>
      </c>
    </row>
    <row r="241" spans="2:33" x14ac:dyDescent="0.3">
      <c r="B241" s="1" t="e">
        <f t="shared" si="39"/>
        <v>#N/A</v>
      </c>
      <c r="V241" s="1" t="str">
        <f t="shared" si="50"/>
        <v/>
      </c>
      <c r="W241" s="1" t="str">
        <f t="shared" si="42"/>
        <v/>
      </c>
      <c r="X241" s="1" t="str">
        <f t="shared" si="43"/>
        <v/>
      </c>
      <c r="Y241" s="1" t="str">
        <f t="shared" si="44"/>
        <v/>
      </c>
      <c r="Z241" s="1" t="e">
        <f t="shared" si="51"/>
        <v>#N/A</v>
      </c>
      <c r="AA241" s="3">
        <f t="shared" si="40"/>
        <v>0</v>
      </c>
      <c r="AB241" s="13" t="e">
        <f t="shared" si="41"/>
        <v>#N/A</v>
      </c>
      <c r="AC241" s="13" t="e">
        <f t="shared" si="45"/>
        <v>#N/A</v>
      </c>
      <c r="AD241" s="13" t="e">
        <f t="shared" si="46"/>
        <v>#N/A</v>
      </c>
      <c r="AE241" s="13" t="e">
        <f t="shared" si="47"/>
        <v>#N/A</v>
      </c>
      <c r="AF241" s="13" t="e">
        <f t="shared" si="48"/>
        <v>#N/A</v>
      </c>
      <c r="AG241" s="13" t="e">
        <f t="shared" si="49"/>
        <v>#N/A</v>
      </c>
    </row>
    <row r="242" spans="2:33" x14ac:dyDescent="0.3">
      <c r="B242" s="1" t="e">
        <f t="shared" si="39"/>
        <v>#N/A</v>
      </c>
      <c r="V242" s="1" t="str">
        <f t="shared" si="50"/>
        <v/>
      </c>
      <c r="W242" s="1" t="str">
        <f t="shared" si="42"/>
        <v/>
      </c>
      <c r="X242" s="1" t="str">
        <f t="shared" si="43"/>
        <v/>
      </c>
      <c r="Y242" s="1" t="str">
        <f t="shared" si="44"/>
        <v/>
      </c>
      <c r="Z242" s="1" t="e">
        <f t="shared" si="51"/>
        <v>#N/A</v>
      </c>
      <c r="AA242" s="3">
        <f t="shared" si="40"/>
        <v>0</v>
      </c>
      <c r="AB242" s="13" t="e">
        <f t="shared" si="41"/>
        <v>#N/A</v>
      </c>
      <c r="AC242" s="13" t="e">
        <f t="shared" si="45"/>
        <v>#N/A</v>
      </c>
      <c r="AD242" s="13" t="e">
        <f t="shared" si="46"/>
        <v>#N/A</v>
      </c>
      <c r="AE242" s="13" t="e">
        <f t="shared" si="47"/>
        <v>#N/A</v>
      </c>
      <c r="AF242" s="13" t="e">
        <f t="shared" si="48"/>
        <v>#N/A</v>
      </c>
      <c r="AG242" s="13" t="e">
        <f t="shared" si="49"/>
        <v>#N/A</v>
      </c>
    </row>
    <row r="243" spans="2:33" x14ac:dyDescent="0.3">
      <c r="B243" s="1" t="e">
        <f t="shared" si="39"/>
        <v>#N/A</v>
      </c>
      <c r="V243" s="1" t="str">
        <f t="shared" si="50"/>
        <v/>
      </c>
      <c r="W243" s="1" t="str">
        <f t="shared" si="42"/>
        <v/>
      </c>
      <c r="X243" s="1" t="str">
        <f t="shared" si="43"/>
        <v/>
      </c>
      <c r="Y243" s="1" t="str">
        <f t="shared" si="44"/>
        <v/>
      </c>
      <c r="Z243" s="1" t="e">
        <f t="shared" si="51"/>
        <v>#N/A</v>
      </c>
      <c r="AA243" s="3">
        <f t="shared" si="40"/>
        <v>0</v>
      </c>
      <c r="AB243" s="13" t="e">
        <f t="shared" si="41"/>
        <v>#N/A</v>
      </c>
      <c r="AC243" s="13" t="e">
        <f t="shared" si="45"/>
        <v>#N/A</v>
      </c>
      <c r="AD243" s="13" t="e">
        <f t="shared" si="46"/>
        <v>#N/A</v>
      </c>
      <c r="AE243" s="13" t="e">
        <f t="shared" si="47"/>
        <v>#N/A</v>
      </c>
      <c r="AF243" s="13" t="e">
        <f t="shared" si="48"/>
        <v>#N/A</v>
      </c>
      <c r="AG243" s="13" t="e">
        <f t="shared" si="49"/>
        <v>#N/A</v>
      </c>
    </row>
    <row r="244" spans="2:33" x14ac:dyDescent="0.3">
      <c r="B244" s="1" t="e">
        <f t="shared" si="39"/>
        <v>#N/A</v>
      </c>
      <c r="V244" s="1" t="str">
        <f t="shared" si="50"/>
        <v/>
      </c>
      <c r="W244" s="1" t="str">
        <f t="shared" si="42"/>
        <v/>
      </c>
      <c r="X244" s="1" t="str">
        <f t="shared" si="43"/>
        <v/>
      </c>
      <c r="Y244" s="1" t="str">
        <f t="shared" si="44"/>
        <v/>
      </c>
      <c r="Z244" s="1" t="e">
        <f t="shared" si="51"/>
        <v>#N/A</v>
      </c>
      <c r="AA244" s="3">
        <f t="shared" si="40"/>
        <v>0</v>
      </c>
      <c r="AB244" s="13" t="e">
        <f t="shared" si="41"/>
        <v>#N/A</v>
      </c>
      <c r="AC244" s="13" t="e">
        <f t="shared" si="45"/>
        <v>#N/A</v>
      </c>
      <c r="AD244" s="13" t="e">
        <f t="shared" si="46"/>
        <v>#N/A</v>
      </c>
      <c r="AE244" s="13" t="e">
        <f t="shared" si="47"/>
        <v>#N/A</v>
      </c>
      <c r="AF244" s="13" t="e">
        <f t="shared" si="48"/>
        <v>#N/A</v>
      </c>
      <c r="AG244" s="13" t="e">
        <f t="shared" si="49"/>
        <v>#N/A</v>
      </c>
    </row>
    <row r="245" spans="2:33" x14ac:dyDescent="0.3">
      <c r="B245" s="1" t="e">
        <f t="shared" si="39"/>
        <v>#N/A</v>
      </c>
      <c r="V245" s="1" t="str">
        <f t="shared" si="50"/>
        <v/>
      </c>
      <c r="W245" s="1" t="str">
        <f t="shared" si="42"/>
        <v/>
      </c>
      <c r="X245" s="1" t="str">
        <f t="shared" si="43"/>
        <v/>
      </c>
      <c r="Y245" s="1" t="str">
        <f t="shared" si="44"/>
        <v/>
      </c>
      <c r="Z245" s="1" t="e">
        <f t="shared" si="51"/>
        <v>#N/A</v>
      </c>
      <c r="AA245" s="3">
        <f t="shared" si="40"/>
        <v>0</v>
      </c>
      <c r="AB245" s="13" t="e">
        <f t="shared" si="41"/>
        <v>#N/A</v>
      </c>
      <c r="AC245" s="13" t="e">
        <f t="shared" si="45"/>
        <v>#N/A</v>
      </c>
      <c r="AD245" s="13" t="e">
        <f t="shared" si="46"/>
        <v>#N/A</v>
      </c>
      <c r="AE245" s="13" t="e">
        <f t="shared" si="47"/>
        <v>#N/A</v>
      </c>
      <c r="AF245" s="13" t="e">
        <f t="shared" si="48"/>
        <v>#N/A</v>
      </c>
      <c r="AG245" s="13" t="e">
        <f t="shared" si="49"/>
        <v>#N/A</v>
      </c>
    </row>
    <row r="246" spans="2:33" x14ac:dyDescent="0.3">
      <c r="B246" s="1" t="e">
        <f t="shared" si="39"/>
        <v>#N/A</v>
      </c>
      <c r="V246" s="1" t="str">
        <f t="shared" si="50"/>
        <v/>
      </c>
      <c r="W246" s="1" t="str">
        <f t="shared" si="42"/>
        <v/>
      </c>
      <c r="X246" s="1" t="str">
        <f t="shared" si="43"/>
        <v/>
      </c>
      <c r="Y246" s="1" t="str">
        <f t="shared" si="44"/>
        <v/>
      </c>
      <c r="Z246" s="1" t="e">
        <f t="shared" si="51"/>
        <v>#N/A</v>
      </c>
      <c r="AA246" s="3">
        <f t="shared" si="40"/>
        <v>0</v>
      </c>
      <c r="AB246" s="13" t="e">
        <f t="shared" si="41"/>
        <v>#N/A</v>
      </c>
      <c r="AC246" s="13" t="e">
        <f t="shared" si="45"/>
        <v>#N/A</v>
      </c>
      <c r="AD246" s="13" t="e">
        <f t="shared" si="46"/>
        <v>#N/A</v>
      </c>
      <c r="AE246" s="13" t="e">
        <f t="shared" si="47"/>
        <v>#N/A</v>
      </c>
      <c r="AF246" s="13" t="e">
        <f t="shared" si="48"/>
        <v>#N/A</v>
      </c>
      <c r="AG246" s="13" t="e">
        <f t="shared" si="49"/>
        <v>#N/A</v>
      </c>
    </row>
    <row r="247" spans="2:33" x14ac:dyDescent="0.3">
      <c r="B247" s="1" t="e">
        <f t="shared" si="39"/>
        <v>#N/A</v>
      </c>
      <c r="V247" s="1" t="str">
        <f t="shared" si="50"/>
        <v/>
      </c>
      <c r="W247" s="1" t="str">
        <f t="shared" si="42"/>
        <v/>
      </c>
      <c r="X247" s="1" t="str">
        <f t="shared" si="43"/>
        <v/>
      </c>
      <c r="Y247" s="1" t="str">
        <f t="shared" si="44"/>
        <v/>
      </c>
      <c r="Z247" s="1" t="e">
        <f t="shared" si="51"/>
        <v>#N/A</v>
      </c>
      <c r="AA247" s="3">
        <f t="shared" si="40"/>
        <v>0</v>
      </c>
      <c r="AB247" s="13" t="e">
        <f t="shared" si="41"/>
        <v>#N/A</v>
      </c>
      <c r="AC247" s="13" t="e">
        <f t="shared" si="45"/>
        <v>#N/A</v>
      </c>
      <c r="AD247" s="13" t="e">
        <f t="shared" si="46"/>
        <v>#N/A</v>
      </c>
      <c r="AE247" s="13" t="e">
        <f t="shared" si="47"/>
        <v>#N/A</v>
      </c>
      <c r="AF247" s="13" t="e">
        <f t="shared" si="48"/>
        <v>#N/A</v>
      </c>
      <c r="AG247" s="13" t="e">
        <f t="shared" si="49"/>
        <v>#N/A</v>
      </c>
    </row>
    <row r="248" spans="2:33" x14ac:dyDescent="0.3">
      <c r="B248" s="1" t="e">
        <f t="shared" si="39"/>
        <v>#N/A</v>
      </c>
      <c r="V248" s="1" t="str">
        <f t="shared" si="50"/>
        <v/>
      </c>
      <c r="W248" s="1" t="str">
        <f t="shared" si="42"/>
        <v/>
      </c>
      <c r="X248" s="1" t="str">
        <f t="shared" si="43"/>
        <v/>
      </c>
      <c r="Y248" s="1" t="str">
        <f t="shared" si="44"/>
        <v/>
      </c>
      <c r="Z248" s="1" t="e">
        <f t="shared" si="51"/>
        <v>#N/A</v>
      </c>
      <c r="AA248" s="3">
        <f t="shared" si="40"/>
        <v>0</v>
      </c>
      <c r="AB248" s="13" t="e">
        <f t="shared" si="41"/>
        <v>#N/A</v>
      </c>
      <c r="AC248" s="13" t="e">
        <f t="shared" si="45"/>
        <v>#N/A</v>
      </c>
      <c r="AD248" s="13" t="e">
        <f t="shared" si="46"/>
        <v>#N/A</v>
      </c>
      <c r="AE248" s="13" t="e">
        <f t="shared" si="47"/>
        <v>#N/A</v>
      </c>
      <c r="AF248" s="13" t="e">
        <f t="shared" si="48"/>
        <v>#N/A</v>
      </c>
      <c r="AG248" s="13" t="e">
        <f t="shared" si="49"/>
        <v>#N/A</v>
      </c>
    </row>
    <row r="249" spans="2:33" x14ac:dyDescent="0.3">
      <c r="B249" s="1" t="e">
        <f t="shared" si="39"/>
        <v>#N/A</v>
      </c>
      <c r="V249" s="1" t="str">
        <f t="shared" si="50"/>
        <v/>
      </c>
      <c r="W249" s="1" t="str">
        <f t="shared" si="42"/>
        <v/>
      </c>
      <c r="X249" s="1" t="str">
        <f t="shared" si="43"/>
        <v/>
      </c>
      <c r="Y249" s="1" t="str">
        <f t="shared" si="44"/>
        <v/>
      </c>
      <c r="Z249" s="1" t="e">
        <f t="shared" si="51"/>
        <v>#N/A</v>
      </c>
      <c r="AA249" s="3">
        <f t="shared" si="40"/>
        <v>0</v>
      </c>
      <c r="AB249" s="13" t="e">
        <f t="shared" si="41"/>
        <v>#N/A</v>
      </c>
      <c r="AC249" s="13" t="e">
        <f t="shared" si="45"/>
        <v>#N/A</v>
      </c>
      <c r="AD249" s="13" t="e">
        <f t="shared" si="46"/>
        <v>#N/A</v>
      </c>
      <c r="AE249" s="13" t="e">
        <f t="shared" si="47"/>
        <v>#N/A</v>
      </c>
      <c r="AF249" s="13" t="e">
        <f t="shared" si="48"/>
        <v>#N/A</v>
      </c>
      <c r="AG249" s="13" t="e">
        <f t="shared" si="49"/>
        <v>#N/A</v>
      </c>
    </row>
    <row r="250" spans="2:33" x14ac:dyDescent="0.3">
      <c r="B250" s="1" t="e">
        <f t="shared" si="39"/>
        <v>#N/A</v>
      </c>
      <c r="V250" s="1" t="str">
        <f t="shared" si="50"/>
        <v/>
      </c>
      <c r="W250" s="1" t="str">
        <f t="shared" si="42"/>
        <v/>
      </c>
      <c r="X250" s="1" t="str">
        <f t="shared" si="43"/>
        <v/>
      </c>
      <c r="Y250" s="1" t="str">
        <f t="shared" si="44"/>
        <v/>
      </c>
      <c r="Z250" s="1" t="e">
        <f t="shared" si="51"/>
        <v>#N/A</v>
      </c>
      <c r="AA250" s="3">
        <f t="shared" si="40"/>
        <v>0</v>
      </c>
      <c r="AB250" s="13" t="e">
        <f t="shared" si="41"/>
        <v>#N/A</v>
      </c>
      <c r="AC250" s="13" t="e">
        <f t="shared" si="45"/>
        <v>#N/A</v>
      </c>
      <c r="AD250" s="13" t="e">
        <f t="shared" si="46"/>
        <v>#N/A</v>
      </c>
      <c r="AE250" s="13" t="e">
        <f t="shared" si="47"/>
        <v>#N/A</v>
      </c>
      <c r="AF250" s="13" t="e">
        <f t="shared" si="48"/>
        <v>#N/A</v>
      </c>
      <c r="AG250" s="13" t="e">
        <f t="shared" si="49"/>
        <v>#N/A</v>
      </c>
    </row>
    <row r="251" spans="2:33" x14ac:dyDescent="0.3">
      <c r="B251" s="1" t="e">
        <f t="shared" si="39"/>
        <v>#N/A</v>
      </c>
      <c r="V251" s="1" t="str">
        <f t="shared" si="50"/>
        <v/>
      </c>
      <c r="W251" s="1" t="str">
        <f t="shared" si="42"/>
        <v/>
      </c>
      <c r="X251" s="1" t="str">
        <f t="shared" si="43"/>
        <v/>
      </c>
      <c r="Y251" s="1" t="str">
        <f t="shared" si="44"/>
        <v/>
      </c>
      <c r="Z251" s="1" t="e">
        <f t="shared" si="51"/>
        <v>#N/A</v>
      </c>
      <c r="AA251" s="3">
        <f t="shared" si="40"/>
        <v>0</v>
      </c>
      <c r="AB251" s="13" t="e">
        <f t="shared" si="41"/>
        <v>#N/A</v>
      </c>
      <c r="AC251" s="13" t="e">
        <f t="shared" si="45"/>
        <v>#N/A</v>
      </c>
      <c r="AD251" s="13" t="e">
        <f t="shared" si="46"/>
        <v>#N/A</v>
      </c>
      <c r="AE251" s="13" t="e">
        <f t="shared" si="47"/>
        <v>#N/A</v>
      </c>
      <c r="AF251" s="13" t="e">
        <f t="shared" si="48"/>
        <v>#N/A</v>
      </c>
      <c r="AG251" s="13" t="e">
        <f t="shared" si="49"/>
        <v>#N/A</v>
      </c>
    </row>
    <row r="252" spans="2:33" x14ac:dyDescent="0.3">
      <c r="B252" s="1" t="e">
        <f t="shared" si="39"/>
        <v>#N/A</v>
      </c>
      <c r="V252" s="1" t="str">
        <f t="shared" si="50"/>
        <v/>
      </c>
      <c r="W252" s="1" t="str">
        <f t="shared" si="42"/>
        <v/>
      </c>
      <c r="X252" s="1" t="str">
        <f t="shared" si="43"/>
        <v/>
      </c>
      <c r="Y252" s="1" t="str">
        <f t="shared" si="44"/>
        <v/>
      </c>
      <c r="Z252" s="1" t="e">
        <f t="shared" si="51"/>
        <v>#N/A</v>
      </c>
      <c r="AA252" s="3">
        <f t="shared" si="40"/>
        <v>0</v>
      </c>
      <c r="AB252" s="13" t="e">
        <f t="shared" si="41"/>
        <v>#N/A</v>
      </c>
      <c r="AC252" s="13" t="e">
        <f t="shared" si="45"/>
        <v>#N/A</v>
      </c>
      <c r="AD252" s="13" t="e">
        <f t="shared" si="46"/>
        <v>#N/A</v>
      </c>
      <c r="AE252" s="13" t="e">
        <f t="shared" si="47"/>
        <v>#N/A</v>
      </c>
      <c r="AF252" s="13" t="e">
        <f t="shared" si="48"/>
        <v>#N/A</v>
      </c>
      <c r="AG252" s="13" t="e">
        <f t="shared" si="49"/>
        <v>#N/A</v>
      </c>
    </row>
    <row r="253" spans="2:33" x14ac:dyDescent="0.3">
      <c r="B253" s="1" t="e">
        <f t="shared" si="39"/>
        <v>#N/A</v>
      </c>
      <c r="V253" s="1" t="str">
        <f t="shared" si="50"/>
        <v/>
      </c>
      <c r="W253" s="1" t="str">
        <f t="shared" si="42"/>
        <v/>
      </c>
      <c r="X253" s="1" t="str">
        <f t="shared" si="43"/>
        <v/>
      </c>
      <c r="Y253" s="1" t="str">
        <f t="shared" si="44"/>
        <v/>
      </c>
      <c r="Z253" s="1" t="e">
        <f t="shared" si="51"/>
        <v>#N/A</v>
      </c>
      <c r="AA253" s="3">
        <f t="shared" si="40"/>
        <v>0</v>
      </c>
      <c r="AB253" s="13" t="e">
        <f t="shared" si="41"/>
        <v>#N/A</v>
      </c>
      <c r="AC253" s="13" t="e">
        <f t="shared" si="45"/>
        <v>#N/A</v>
      </c>
      <c r="AD253" s="13" t="e">
        <f t="shared" si="46"/>
        <v>#N/A</v>
      </c>
      <c r="AE253" s="13" t="e">
        <f t="shared" si="47"/>
        <v>#N/A</v>
      </c>
      <c r="AF253" s="13" t="e">
        <f t="shared" si="48"/>
        <v>#N/A</v>
      </c>
      <c r="AG253" s="13" t="e">
        <f t="shared" si="49"/>
        <v>#N/A</v>
      </c>
    </row>
    <row r="254" spans="2:33" x14ac:dyDescent="0.3">
      <c r="B254" s="1" t="e">
        <f t="shared" si="39"/>
        <v>#N/A</v>
      </c>
      <c r="V254" s="1" t="str">
        <f t="shared" si="50"/>
        <v/>
      </c>
      <c r="W254" s="1" t="str">
        <f t="shared" si="42"/>
        <v/>
      </c>
      <c r="X254" s="1" t="str">
        <f t="shared" si="43"/>
        <v/>
      </c>
      <c r="Y254" s="1" t="str">
        <f t="shared" si="44"/>
        <v/>
      </c>
      <c r="Z254" s="1" t="e">
        <f t="shared" si="51"/>
        <v>#N/A</v>
      </c>
      <c r="AA254" s="3">
        <f t="shared" si="40"/>
        <v>0</v>
      </c>
      <c r="AB254" s="13" t="e">
        <f t="shared" si="41"/>
        <v>#N/A</v>
      </c>
      <c r="AC254" s="13" t="e">
        <f t="shared" si="45"/>
        <v>#N/A</v>
      </c>
      <c r="AD254" s="13" t="e">
        <f t="shared" si="46"/>
        <v>#N/A</v>
      </c>
      <c r="AE254" s="13" t="e">
        <f t="shared" si="47"/>
        <v>#N/A</v>
      </c>
      <c r="AF254" s="13" t="e">
        <f t="shared" si="48"/>
        <v>#N/A</v>
      </c>
      <c r="AG254" s="13" t="e">
        <f t="shared" si="49"/>
        <v>#N/A</v>
      </c>
    </row>
    <row r="255" spans="2:33" x14ac:dyDescent="0.3">
      <c r="B255" s="1" t="e">
        <f t="shared" si="39"/>
        <v>#N/A</v>
      </c>
      <c r="V255" s="1" t="str">
        <f t="shared" si="50"/>
        <v/>
      </c>
      <c r="W255" s="1" t="str">
        <f t="shared" si="42"/>
        <v/>
      </c>
      <c r="X255" s="1" t="str">
        <f t="shared" si="43"/>
        <v/>
      </c>
      <c r="Y255" s="1" t="str">
        <f t="shared" si="44"/>
        <v/>
      </c>
      <c r="Z255" s="1" t="e">
        <f t="shared" si="51"/>
        <v>#N/A</v>
      </c>
      <c r="AA255" s="3">
        <f t="shared" si="40"/>
        <v>0</v>
      </c>
      <c r="AB255" s="13" t="e">
        <f t="shared" si="41"/>
        <v>#N/A</v>
      </c>
      <c r="AC255" s="13" t="e">
        <f t="shared" si="45"/>
        <v>#N/A</v>
      </c>
      <c r="AD255" s="13" t="e">
        <f t="shared" si="46"/>
        <v>#N/A</v>
      </c>
      <c r="AE255" s="13" t="e">
        <f t="shared" si="47"/>
        <v>#N/A</v>
      </c>
      <c r="AF255" s="13" t="e">
        <f t="shared" si="48"/>
        <v>#N/A</v>
      </c>
      <c r="AG255" s="13" t="e">
        <f t="shared" si="49"/>
        <v>#N/A</v>
      </c>
    </row>
    <row r="256" spans="2:33" x14ac:dyDescent="0.3">
      <c r="B256" s="1" t="e">
        <f t="shared" si="39"/>
        <v>#N/A</v>
      </c>
      <c r="V256" s="1" t="str">
        <f t="shared" si="50"/>
        <v/>
      </c>
      <c r="W256" s="1" t="str">
        <f t="shared" si="42"/>
        <v/>
      </c>
      <c r="X256" s="1" t="str">
        <f t="shared" si="43"/>
        <v/>
      </c>
      <c r="Y256" s="1" t="str">
        <f t="shared" si="44"/>
        <v/>
      </c>
      <c r="Z256" s="1" t="e">
        <f t="shared" si="51"/>
        <v>#N/A</v>
      </c>
      <c r="AA256" s="3">
        <f t="shared" si="40"/>
        <v>0</v>
      </c>
      <c r="AB256" s="13" t="e">
        <f t="shared" si="41"/>
        <v>#N/A</v>
      </c>
      <c r="AC256" s="13" t="e">
        <f t="shared" si="45"/>
        <v>#N/A</v>
      </c>
      <c r="AD256" s="13" t="e">
        <f t="shared" si="46"/>
        <v>#N/A</v>
      </c>
      <c r="AE256" s="13" t="e">
        <f t="shared" si="47"/>
        <v>#N/A</v>
      </c>
      <c r="AF256" s="13" t="e">
        <f t="shared" si="48"/>
        <v>#N/A</v>
      </c>
      <c r="AG256" s="13" t="e">
        <f t="shared" si="49"/>
        <v>#N/A</v>
      </c>
    </row>
    <row r="257" spans="2:33" x14ac:dyDescent="0.3">
      <c r="B257" s="1" t="e">
        <f t="shared" si="39"/>
        <v>#N/A</v>
      </c>
      <c r="V257" s="1" t="str">
        <f t="shared" si="50"/>
        <v/>
      </c>
      <c r="W257" s="1" t="str">
        <f t="shared" si="42"/>
        <v/>
      </c>
      <c r="X257" s="1" t="str">
        <f t="shared" si="43"/>
        <v/>
      </c>
      <c r="Y257" s="1" t="str">
        <f t="shared" si="44"/>
        <v/>
      </c>
      <c r="Z257" s="1" t="e">
        <f t="shared" si="51"/>
        <v>#N/A</v>
      </c>
      <c r="AA257" s="3">
        <f t="shared" si="40"/>
        <v>0</v>
      </c>
      <c r="AB257" s="13" t="e">
        <f t="shared" si="41"/>
        <v>#N/A</v>
      </c>
      <c r="AC257" s="13" t="e">
        <f t="shared" si="45"/>
        <v>#N/A</v>
      </c>
      <c r="AD257" s="13" t="e">
        <f t="shared" si="46"/>
        <v>#N/A</v>
      </c>
      <c r="AE257" s="13" t="e">
        <f t="shared" si="47"/>
        <v>#N/A</v>
      </c>
      <c r="AF257" s="13" t="e">
        <f t="shared" si="48"/>
        <v>#N/A</v>
      </c>
      <c r="AG257" s="13" t="e">
        <f t="shared" si="49"/>
        <v>#N/A</v>
      </c>
    </row>
    <row r="258" spans="2:33" x14ac:dyDescent="0.3">
      <c r="B258" s="1" t="e">
        <f t="shared" si="39"/>
        <v>#N/A</v>
      </c>
      <c r="V258" s="1" t="str">
        <f t="shared" si="50"/>
        <v/>
      </c>
      <c r="W258" s="1" t="str">
        <f t="shared" si="42"/>
        <v/>
      </c>
      <c r="X258" s="1" t="str">
        <f t="shared" si="43"/>
        <v/>
      </c>
      <c r="Y258" s="1" t="str">
        <f t="shared" si="44"/>
        <v/>
      </c>
      <c r="Z258" s="1" t="e">
        <f t="shared" si="51"/>
        <v>#N/A</v>
      </c>
      <c r="AA258" s="3">
        <f t="shared" si="40"/>
        <v>0</v>
      </c>
      <c r="AB258" s="13" t="e">
        <f t="shared" si="41"/>
        <v>#N/A</v>
      </c>
      <c r="AC258" s="13" t="e">
        <f t="shared" si="45"/>
        <v>#N/A</v>
      </c>
      <c r="AD258" s="13" t="e">
        <f t="shared" si="46"/>
        <v>#N/A</v>
      </c>
      <c r="AE258" s="13" t="e">
        <f t="shared" si="47"/>
        <v>#N/A</v>
      </c>
      <c r="AF258" s="13" t="e">
        <f t="shared" si="48"/>
        <v>#N/A</v>
      </c>
      <c r="AG258" s="13" t="e">
        <f t="shared" si="49"/>
        <v>#N/A</v>
      </c>
    </row>
    <row r="259" spans="2:33" x14ac:dyDescent="0.3">
      <c r="B259" s="1" t="e">
        <f t="shared" si="39"/>
        <v>#N/A</v>
      </c>
      <c r="V259" s="1" t="str">
        <f t="shared" si="50"/>
        <v/>
      </c>
      <c r="W259" s="1" t="str">
        <f t="shared" si="42"/>
        <v/>
      </c>
      <c r="X259" s="1" t="str">
        <f t="shared" si="43"/>
        <v/>
      </c>
      <c r="Y259" s="1" t="str">
        <f t="shared" si="44"/>
        <v/>
      </c>
      <c r="Z259" s="1" t="e">
        <f t="shared" si="51"/>
        <v>#N/A</v>
      </c>
      <c r="AA259" s="3">
        <f t="shared" si="40"/>
        <v>0</v>
      </c>
      <c r="AB259" s="13" t="e">
        <f t="shared" si="41"/>
        <v>#N/A</v>
      </c>
      <c r="AC259" s="13" t="e">
        <f t="shared" si="45"/>
        <v>#N/A</v>
      </c>
      <c r="AD259" s="13" t="e">
        <f t="shared" si="46"/>
        <v>#N/A</v>
      </c>
      <c r="AE259" s="13" t="e">
        <f t="shared" si="47"/>
        <v>#N/A</v>
      </c>
      <c r="AF259" s="13" t="e">
        <f t="shared" si="48"/>
        <v>#N/A</v>
      </c>
      <c r="AG259" s="13" t="e">
        <f t="shared" si="49"/>
        <v>#N/A</v>
      </c>
    </row>
    <row r="260" spans="2:33" x14ac:dyDescent="0.3">
      <c r="B260" s="1" t="e">
        <f t="shared" si="39"/>
        <v>#N/A</v>
      </c>
      <c r="V260" s="1" t="str">
        <f t="shared" si="50"/>
        <v/>
      </c>
      <c r="W260" s="1" t="str">
        <f t="shared" si="42"/>
        <v/>
      </c>
      <c r="X260" s="1" t="str">
        <f t="shared" si="43"/>
        <v/>
      </c>
      <c r="Y260" s="1" t="str">
        <f t="shared" si="44"/>
        <v/>
      </c>
      <c r="Z260" s="1" t="e">
        <f t="shared" si="51"/>
        <v>#N/A</v>
      </c>
      <c r="AA260" s="3">
        <f t="shared" si="40"/>
        <v>0</v>
      </c>
      <c r="AB260" s="13" t="e">
        <f t="shared" si="41"/>
        <v>#N/A</v>
      </c>
      <c r="AC260" s="13" t="e">
        <f t="shared" si="45"/>
        <v>#N/A</v>
      </c>
      <c r="AD260" s="13" t="e">
        <f t="shared" si="46"/>
        <v>#N/A</v>
      </c>
      <c r="AE260" s="13" t="e">
        <f t="shared" si="47"/>
        <v>#N/A</v>
      </c>
      <c r="AF260" s="13" t="e">
        <f t="shared" si="48"/>
        <v>#N/A</v>
      </c>
      <c r="AG260" s="13" t="e">
        <f t="shared" si="49"/>
        <v>#N/A</v>
      </c>
    </row>
    <row r="261" spans="2:33" x14ac:dyDescent="0.3">
      <c r="B261" s="1" t="e">
        <f t="shared" si="39"/>
        <v>#N/A</v>
      </c>
      <c r="V261" s="1" t="str">
        <f t="shared" si="50"/>
        <v/>
      </c>
      <c r="W261" s="1" t="str">
        <f t="shared" si="42"/>
        <v/>
      </c>
      <c r="X261" s="1" t="str">
        <f t="shared" si="43"/>
        <v/>
      </c>
      <c r="Y261" s="1" t="str">
        <f t="shared" si="44"/>
        <v/>
      </c>
      <c r="Z261" s="1" t="e">
        <f t="shared" si="51"/>
        <v>#N/A</v>
      </c>
      <c r="AA261" s="3">
        <f t="shared" si="40"/>
        <v>0</v>
      </c>
      <c r="AB261" s="13" t="e">
        <f t="shared" si="41"/>
        <v>#N/A</v>
      </c>
      <c r="AC261" s="13" t="e">
        <f t="shared" si="45"/>
        <v>#N/A</v>
      </c>
      <c r="AD261" s="13" t="e">
        <f t="shared" si="46"/>
        <v>#N/A</v>
      </c>
      <c r="AE261" s="13" t="e">
        <f t="shared" si="47"/>
        <v>#N/A</v>
      </c>
      <c r="AF261" s="13" t="e">
        <f t="shared" si="48"/>
        <v>#N/A</v>
      </c>
      <c r="AG261" s="13" t="e">
        <f t="shared" si="49"/>
        <v>#N/A</v>
      </c>
    </row>
    <row r="262" spans="2:33" x14ac:dyDescent="0.3">
      <c r="B262" s="1" t="e">
        <f t="shared" si="39"/>
        <v>#N/A</v>
      </c>
      <c r="V262" s="1" t="str">
        <f t="shared" si="50"/>
        <v/>
      </c>
      <c r="W262" s="1" t="str">
        <f t="shared" si="42"/>
        <v/>
      </c>
      <c r="X262" s="1" t="str">
        <f t="shared" si="43"/>
        <v/>
      </c>
      <c r="Y262" s="1" t="str">
        <f t="shared" si="44"/>
        <v/>
      </c>
      <c r="Z262" s="1" t="e">
        <f t="shared" si="51"/>
        <v>#N/A</v>
      </c>
      <c r="AA262" s="3">
        <f t="shared" si="40"/>
        <v>0</v>
      </c>
      <c r="AB262" s="13" t="e">
        <f t="shared" si="41"/>
        <v>#N/A</v>
      </c>
      <c r="AC262" s="13" t="e">
        <f t="shared" si="45"/>
        <v>#N/A</v>
      </c>
      <c r="AD262" s="13" t="e">
        <f t="shared" si="46"/>
        <v>#N/A</v>
      </c>
      <c r="AE262" s="13" t="e">
        <f t="shared" si="47"/>
        <v>#N/A</v>
      </c>
      <c r="AF262" s="13" t="e">
        <f t="shared" si="48"/>
        <v>#N/A</v>
      </c>
      <c r="AG262" s="13" t="e">
        <f t="shared" si="49"/>
        <v>#N/A</v>
      </c>
    </row>
    <row r="263" spans="2:33" x14ac:dyDescent="0.3">
      <c r="B263" s="1" t="e">
        <f t="shared" si="39"/>
        <v>#N/A</v>
      </c>
      <c r="V263" s="1" t="str">
        <f t="shared" si="50"/>
        <v/>
      </c>
      <c r="W263" s="1" t="str">
        <f t="shared" si="42"/>
        <v/>
      </c>
      <c r="X263" s="1" t="str">
        <f t="shared" si="43"/>
        <v/>
      </c>
      <c r="Y263" s="1" t="str">
        <f t="shared" si="44"/>
        <v/>
      </c>
      <c r="Z263" s="1" t="e">
        <f t="shared" si="51"/>
        <v>#N/A</v>
      </c>
      <c r="AA263" s="3">
        <f t="shared" si="40"/>
        <v>0</v>
      </c>
      <c r="AB263" s="13" t="e">
        <f t="shared" si="41"/>
        <v>#N/A</v>
      </c>
      <c r="AC263" s="13" t="e">
        <f t="shared" si="45"/>
        <v>#N/A</v>
      </c>
      <c r="AD263" s="13" t="e">
        <f t="shared" si="46"/>
        <v>#N/A</v>
      </c>
      <c r="AE263" s="13" t="e">
        <f t="shared" si="47"/>
        <v>#N/A</v>
      </c>
      <c r="AF263" s="13" t="e">
        <f t="shared" si="48"/>
        <v>#N/A</v>
      </c>
      <c r="AG263" s="13" t="e">
        <f t="shared" si="49"/>
        <v>#N/A</v>
      </c>
    </row>
    <row r="264" spans="2:33" x14ac:dyDescent="0.3">
      <c r="B264" s="1" t="e">
        <f t="shared" ref="B264:B327" si="52">IF(C264="",NA(),E264+G264+H264+I264)</f>
        <v>#N/A</v>
      </c>
      <c r="V264" s="1" t="str">
        <f t="shared" si="50"/>
        <v/>
      </c>
      <c r="W264" s="1" t="str">
        <f t="shared" si="42"/>
        <v/>
      </c>
      <c r="X264" s="1" t="str">
        <f t="shared" si="43"/>
        <v/>
      </c>
      <c r="Y264" s="1" t="str">
        <f t="shared" si="44"/>
        <v/>
      </c>
      <c r="Z264" s="1" t="e">
        <f t="shared" si="51"/>
        <v>#N/A</v>
      </c>
      <c r="AA264" s="3">
        <f t="shared" ref="AA264:AA328" si="53">$B$2*K264*$B$1</f>
        <v>0</v>
      </c>
      <c r="AB264" s="13" t="e">
        <f t="shared" ref="AB264:AB327" si="54">IF(OR(ISNA(B264),B264=0),NA(),I264/B264)</f>
        <v>#N/A</v>
      </c>
      <c r="AC264" s="13" t="e">
        <f t="shared" si="45"/>
        <v>#N/A</v>
      </c>
      <c r="AD264" s="13" t="e">
        <f t="shared" si="46"/>
        <v>#N/A</v>
      </c>
      <c r="AE264" s="13" t="e">
        <f t="shared" si="47"/>
        <v>#N/A</v>
      </c>
      <c r="AF264" s="13" t="e">
        <f t="shared" si="48"/>
        <v>#N/A</v>
      </c>
      <c r="AG264" s="13" t="e">
        <f t="shared" si="49"/>
        <v>#N/A</v>
      </c>
    </row>
    <row r="265" spans="2:33" x14ac:dyDescent="0.3">
      <c r="B265" s="1" t="e">
        <f t="shared" si="52"/>
        <v>#N/A</v>
      </c>
      <c r="V265" s="1" t="str">
        <f t="shared" si="50"/>
        <v/>
      </c>
      <c r="W265" s="1" t="str">
        <f t="shared" ref="W265:W328" si="55">IF($C265="","",G265-G264)</f>
        <v/>
      </c>
      <c r="X265" s="1" t="str">
        <f t="shared" ref="X265:X328" si="56">IF($C265="","",H265-H264)</f>
        <v/>
      </c>
      <c r="Y265" s="1" t="str">
        <f t="shared" ref="Y265:Y328" si="57">IF($C265="","",I265-I264)</f>
        <v/>
      </c>
      <c r="Z265" s="1" t="e">
        <f t="shared" si="51"/>
        <v>#N/A</v>
      </c>
      <c r="AA265" s="3">
        <f t="shared" si="53"/>
        <v>0</v>
      </c>
      <c r="AB265" s="13" t="e">
        <f t="shared" si="54"/>
        <v>#N/A</v>
      </c>
      <c r="AC265" s="13" t="e">
        <f t="shared" ref="AC265:AC328" si="58">IF(OR(ISNA(B265),B265=0),NA(),B265/$B$5)</f>
        <v>#N/A</v>
      </c>
      <c r="AD265" s="13" t="e">
        <f t="shared" ref="AD265:AD328" si="59">IF(OR(ISNA(B265),B265=0),NA(),E265/$B$5)</f>
        <v>#N/A</v>
      </c>
      <c r="AE265" s="13" t="e">
        <f t="shared" ref="AE265:AE328" si="60">IF(OR(ISNA(B265),B265=0),NA(),G265/$B$5)</f>
        <v>#N/A</v>
      </c>
      <c r="AF265" s="13" t="e">
        <f t="shared" ref="AF265:AF328" si="61">IF(OR(ISNA(B265),B265=0),NA(),I265/$B$5)</f>
        <v>#N/A</v>
      </c>
      <c r="AG265" s="13" t="e">
        <f t="shared" ref="AG265:AG328" si="62">+IF(OR(ISNA(B265),B265=0),NA(),Z265/$B$5)</f>
        <v>#N/A</v>
      </c>
    </row>
    <row r="266" spans="2:33" x14ac:dyDescent="0.3">
      <c r="B266" s="1" t="e">
        <f t="shared" si="52"/>
        <v>#N/A</v>
      </c>
      <c r="V266" s="1" t="str">
        <f t="shared" ref="V266:V329" si="63">IF($C266="","",E266-E265)</f>
        <v/>
      </c>
      <c r="W266" s="1" t="str">
        <f t="shared" si="55"/>
        <v/>
      </c>
      <c r="X266" s="1" t="str">
        <f t="shared" si="56"/>
        <v/>
      </c>
      <c r="Y266" s="1" t="str">
        <f t="shared" si="57"/>
        <v/>
      </c>
      <c r="Z266" s="1" t="e">
        <f t="shared" ref="Z266:Z329" si="64">IF(OR($C266="",ISNA($C266)),NA(),V266+W266+X266+Y266)</f>
        <v>#N/A</v>
      </c>
      <c r="AA266" s="3">
        <f t="shared" si="53"/>
        <v>0</v>
      </c>
      <c r="AB266" s="13" t="e">
        <f t="shared" si="54"/>
        <v>#N/A</v>
      </c>
      <c r="AC266" s="13" t="e">
        <f t="shared" si="58"/>
        <v>#N/A</v>
      </c>
      <c r="AD266" s="13" t="e">
        <f t="shared" si="59"/>
        <v>#N/A</v>
      </c>
      <c r="AE266" s="13" t="e">
        <f t="shared" si="60"/>
        <v>#N/A</v>
      </c>
      <c r="AF266" s="13" t="e">
        <f t="shared" si="61"/>
        <v>#N/A</v>
      </c>
      <c r="AG266" s="13" t="e">
        <f t="shared" si="62"/>
        <v>#N/A</v>
      </c>
    </row>
    <row r="267" spans="2:33" x14ac:dyDescent="0.3">
      <c r="B267" s="1" t="e">
        <f t="shared" si="52"/>
        <v>#N/A</v>
      </c>
      <c r="V267" s="1" t="str">
        <f t="shared" si="63"/>
        <v/>
      </c>
      <c r="W267" s="1" t="str">
        <f t="shared" si="55"/>
        <v/>
      </c>
      <c r="X267" s="1" t="str">
        <f t="shared" si="56"/>
        <v/>
      </c>
      <c r="Y267" s="1" t="str">
        <f t="shared" si="57"/>
        <v/>
      </c>
      <c r="Z267" s="1" t="e">
        <f t="shared" si="64"/>
        <v>#N/A</v>
      </c>
      <c r="AA267" s="3">
        <f t="shared" si="53"/>
        <v>0</v>
      </c>
      <c r="AB267" s="13" t="e">
        <f t="shared" si="54"/>
        <v>#N/A</v>
      </c>
      <c r="AC267" s="13" t="e">
        <f t="shared" si="58"/>
        <v>#N/A</v>
      </c>
      <c r="AD267" s="13" t="e">
        <f t="shared" si="59"/>
        <v>#N/A</v>
      </c>
      <c r="AE267" s="13" t="e">
        <f t="shared" si="60"/>
        <v>#N/A</v>
      </c>
      <c r="AF267" s="13" t="e">
        <f t="shared" si="61"/>
        <v>#N/A</v>
      </c>
      <c r="AG267" s="13" t="e">
        <f t="shared" si="62"/>
        <v>#N/A</v>
      </c>
    </row>
    <row r="268" spans="2:33" x14ac:dyDescent="0.3">
      <c r="B268" s="1" t="e">
        <f t="shared" si="52"/>
        <v>#N/A</v>
      </c>
      <c r="V268" s="1" t="str">
        <f t="shared" si="63"/>
        <v/>
      </c>
      <c r="W268" s="1" t="str">
        <f t="shared" si="55"/>
        <v/>
      </c>
      <c r="X268" s="1" t="str">
        <f t="shared" si="56"/>
        <v/>
      </c>
      <c r="Y268" s="1" t="str">
        <f t="shared" si="57"/>
        <v/>
      </c>
      <c r="Z268" s="1" t="e">
        <f t="shared" si="64"/>
        <v>#N/A</v>
      </c>
      <c r="AA268" s="3">
        <f t="shared" si="53"/>
        <v>0</v>
      </c>
      <c r="AB268" s="13" t="e">
        <f t="shared" si="54"/>
        <v>#N/A</v>
      </c>
      <c r="AC268" s="13" t="e">
        <f t="shared" si="58"/>
        <v>#N/A</v>
      </c>
      <c r="AD268" s="13" t="e">
        <f t="shared" si="59"/>
        <v>#N/A</v>
      </c>
      <c r="AE268" s="13" t="e">
        <f t="shared" si="60"/>
        <v>#N/A</v>
      </c>
      <c r="AF268" s="13" t="e">
        <f t="shared" si="61"/>
        <v>#N/A</v>
      </c>
      <c r="AG268" s="13" t="e">
        <f t="shared" si="62"/>
        <v>#N/A</v>
      </c>
    </row>
    <row r="269" spans="2:33" x14ac:dyDescent="0.3">
      <c r="B269" s="1" t="e">
        <f t="shared" si="52"/>
        <v>#N/A</v>
      </c>
      <c r="V269" s="1" t="str">
        <f t="shared" si="63"/>
        <v/>
      </c>
      <c r="W269" s="1" t="str">
        <f t="shared" si="55"/>
        <v/>
      </c>
      <c r="X269" s="1" t="str">
        <f t="shared" si="56"/>
        <v/>
      </c>
      <c r="Y269" s="1" t="str">
        <f t="shared" si="57"/>
        <v/>
      </c>
      <c r="Z269" s="1" t="e">
        <f t="shared" si="64"/>
        <v>#N/A</v>
      </c>
      <c r="AA269" s="3">
        <f t="shared" si="53"/>
        <v>0</v>
      </c>
      <c r="AB269" s="13" t="e">
        <f t="shared" si="54"/>
        <v>#N/A</v>
      </c>
      <c r="AC269" s="13" t="e">
        <f t="shared" si="58"/>
        <v>#N/A</v>
      </c>
      <c r="AD269" s="13" t="e">
        <f t="shared" si="59"/>
        <v>#N/A</v>
      </c>
      <c r="AE269" s="13" t="e">
        <f t="shared" si="60"/>
        <v>#N/A</v>
      </c>
      <c r="AF269" s="13" t="e">
        <f t="shared" si="61"/>
        <v>#N/A</v>
      </c>
      <c r="AG269" s="13" t="e">
        <f t="shared" si="62"/>
        <v>#N/A</v>
      </c>
    </row>
    <row r="270" spans="2:33" x14ac:dyDescent="0.3">
      <c r="B270" s="1" t="e">
        <f t="shared" si="52"/>
        <v>#N/A</v>
      </c>
      <c r="V270" s="1" t="str">
        <f t="shared" si="63"/>
        <v/>
      </c>
      <c r="W270" s="1" t="str">
        <f t="shared" si="55"/>
        <v/>
      </c>
      <c r="X270" s="1" t="str">
        <f t="shared" si="56"/>
        <v/>
      </c>
      <c r="Y270" s="1" t="str">
        <f t="shared" si="57"/>
        <v/>
      </c>
      <c r="Z270" s="1" t="e">
        <f t="shared" si="64"/>
        <v>#N/A</v>
      </c>
      <c r="AA270" s="3">
        <f t="shared" si="53"/>
        <v>0</v>
      </c>
      <c r="AB270" s="13" t="e">
        <f t="shared" si="54"/>
        <v>#N/A</v>
      </c>
      <c r="AC270" s="13" t="e">
        <f t="shared" si="58"/>
        <v>#N/A</v>
      </c>
      <c r="AD270" s="13" t="e">
        <f t="shared" si="59"/>
        <v>#N/A</v>
      </c>
      <c r="AE270" s="13" t="e">
        <f t="shared" si="60"/>
        <v>#N/A</v>
      </c>
      <c r="AF270" s="13" t="e">
        <f t="shared" si="61"/>
        <v>#N/A</v>
      </c>
      <c r="AG270" s="13" t="e">
        <f t="shared" si="62"/>
        <v>#N/A</v>
      </c>
    </row>
    <row r="271" spans="2:33" x14ac:dyDescent="0.3">
      <c r="B271" s="1" t="e">
        <f t="shared" si="52"/>
        <v>#N/A</v>
      </c>
      <c r="V271" s="1" t="str">
        <f t="shared" si="63"/>
        <v/>
      </c>
      <c r="W271" s="1" t="str">
        <f t="shared" si="55"/>
        <v/>
      </c>
      <c r="X271" s="1" t="str">
        <f t="shared" si="56"/>
        <v/>
      </c>
      <c r="Y271" s="1" t="str">
        <f t="shared" si="57"/>
        <v/>
      </c>
      <c r="Z271" s="1" t="e">
        <f t="shared" si="64"/>
        <v>#N/A</v>
      </c>
      <c r="AA271" s="3">
        <f t="shared" si="53"/>
        <v>0</v>
      </c>
      <c r="AB271" s="13" t="e">
        <f t="shared" si="54"/>
        <v>#N/A</v>
      </c>
      <c r="AC271" s="13" t="e">
        <f t="shared" si="58"/>
        <v>#N/A</v>
      </c>
      <c r="AD271" s="13" t="e">
        <f t="shared" si="59"/>
        <v>#N/A</v>
      </c>
      <c r="AE271" s="13" t="e">
        <f t="shared" si="60"/>
        <v>#N/A</v>
      </c>
      <c r="AF271" s="13" t="e">
        <f t="shared" si="61"/>
        <v>#N/A</v>
      </c>
      <c r="AG271" s="13" t="e">
        <f t="shared" si="62"/>
        <v>#N/A</v>
      </c>
    </row>
    <row r="272" spans="2:33" x14ac:dyDescent="0.3">
      <c r="B272" s="1" t="e">
        <f t="shared" si="52"/>
        <v>#N/A</v>
      </c>
      <c r="V272" s="1" t="str">
        <f t="shared" si="63"/>
        <v/>
      </c>
      <c r="W272" s="1" t="str">
        <f t="shared" si="55"/>
        <v/>
      </c>
      <c r="X272" s="1" t="str">
        <f t="shared" si="56"/>
        <v/>
      </c>
      <c r="Y272" s="1" t="str">
        <f t="shared" si="57"/>
        <v/>
      </c>
      <c r="Z272" s="1" t="e">
        <f t="shared" si="64"/>
        <v>#N/A</v>
      </c>
      <c r="AA272" s="3">
        <f t="shared" si="53"/>
        <v>0</v>
      </c>
      <c r="AB272" s="13" t="e">
        <f t="shared" si="54"/>
        <v>#N/A</v>
      </c>
      <c r="AC272" s="13" t="e">
        <f t="shared" si="58"/>
        <v>#N/A</v>
      </c>
      <c r="AD272" s="13" t="e">
        <f t="shared" si="59"/>
        <v>#N/A</v>
      </c>
      <c r="AE272" s="13" t="e">
        <f t="shared" si="60"/>
        <v>#N/A</v>
      </c>
      <c r="AF272" s="13" t="e">
        <f t="shared" si="61"/>
        <v>#N/A</v>
      </c>
      <c r="AG272" s="13" t="e">
        <f t="shared" si="62"/>
        <v>#N/A</v>
      </c>
    </row>
    <row r="273" spans="2:33" x14ac:dyDescent="0.3">
      <c r="B273" s="1" t="e">
        <f t="shared" si="52"/>
        <v>#N/A</v>
      </c>
      <c r="V273" s="1" t="str">
        <f t="shared" si="63"/>
        <v/>
      </c>
      <c r="W273" s="1" t="str">
        <f t="shared" si="55"/>
        <v/>
      </c>
      <c r="X273" s="1" t="str">
        <f t="shared" si="56"/>
        <v/>
      </c>
      <c r="Y273" s="1" t="str">
        <f t="shared" si="57"/>
        <v/>
      </c>
      <c r="Z273" s="1" t="e">
        <f t="shared" si="64"/>
        <v>#N/A</v>
      </c>
      <c r="AA273" s="3">
        <f t="shared" si="53"/>
        <v>0</v>
      </c>
      <c r="AB273" s="13" t="e">
        <f t="shared" si="54"/>
        <v>#N/A</v>
      </c>
      <c r="AC273" s="13" t="e">
        <f t="shared" si="58"/>
        <v>#N/A</v>
      </c>
      <c r="AD273" s="13" t="e">
        <f t="shared" si="59"/>
        <v>#N/A</v>
      </c>
      <c r="AE273" s="13" t="e">
        <f t="shared" si="60"/>
        <v>#N/A</v>
      </c>
      <c r="AF273" s="13" t="e">
        <f t="shared" si="61"/>
        <v>#N/A</v>
      </c>
      <c r="AG273" s="13" t="e">
        <f t="shared" si="62"/>
        <v>#N/A</v>
      </c>
    </row>
    <row r="274" spans="2:33" x14ac:dyDescent="0.3">
      <c r="B274" s="1" t="e">
        <f t="shared" si="52"/>
        <v>#N/A</v>
      </c>
      <c r="V274" s="1" t="str">
        <f t="shared" si="63"/>
        <v/>
      </c>
      <c r="W274" s="1" t="str">
        <f t="shared" si="55"/>
        <v/>
      </c>
      <c r="X274" s="1" t="str">
        <f t="shared" si="56"/>
        <v/>
      </c>
      <c r="Y274" s="1" t="str">
        <f t="shared" si="57"/>
        <v/>
      </c>
      <c r="Z274" s="1" t="e">
        <f t="shared" si="64"/>
        <v>#N/A</v>
      </c>
      <c r="AA274" s="3">
        <f t="shared" si="53"/>
        <v>0</v>
      </c>
      <c r="AB274" s="13" t="e">
        <f t="shared" si="54"/>
        <v>#N/A</v>
      </c>
      <c r="AC274" s="13" t="e">
        <f t="shared" si="58"/>
        <v>#N/A</v>
      </c>
      <c r="AD274" s="13" t="e">
        <f t="shared" si="59"/>
        <v>#N/A</v>
      </c>
      <c r="AE274" s="13" t="e">
        <f t="shared" si="60"/>
        <v>#N/A</v>
      </c>
      <c r="AF274" s="13" t="e">
        <f t="shared" si="61"/>
        <v>#N/A</v>
      </c>
      <c r="AG274" s="13" t="e">
        <f t="shared" si="62"/>
        <v>#N/A</v>
      </c>
    </row>
    <row r="275" spans="2:33" x14ac:dyDescent="0.3">
      <c r="B275" s="1" t="e">
        <f t="shared" si="52"/>
        <v>#N/A</v>
      </c>
      <c r="V275" s="1" t="str">
        <f t="shared" si="63"/>
        <v/>
      </c>
      <c r="W275" s="1" t="str">
        <f t="shared" si="55"/>
        <v/>
      </c>
      <c r="X275" s="1" t="str">
        <f t="shared" si="56"/>
        <v/>
      </c>
      <c r="Y275" s="1" t="str">
        <f t="shared" si="57"/>
        <v/>
      </c>
      <c r="Z275" s="1" t="e">
        <f t="shared" si="64"/>
        <v>#N/A</v>
      </c>
      <c r="AA275" s="3">
        <f t="shared" si="53"/>
        <v>0</v>
      </c>
      <c r="AB275" s="13" t="e">
        <f t="shared" si="54"/>
        <v>#N/A</v>
      </c>
      <c r="AC275" s="13" t="e">
        <f t="shared" si="58"/>
        <v>#N/A</v>
      </c>
      <c r="AD275" s="13" t="e">
        <f t="shared" si="59"/>
        <v>#N/A</v>
      </c>
      <c r="AE275" s="13" t="e">
        <f t="shared" si="60"/>
        <v>#N/A</v>
      </c>
      <c r="AF275" s="13" t="e">
        <f t="shared" si="61"/>
        <v>#N/A</v>
      </c>
      <c r="AG275" s="13" t="e">
        <f t="shared" si="62"/>
        <v>#N/A</v>
      </c>
    </row>
    <row r="276" spans="2:33" x14ac:dyDescent="0.3">
      <c r="B276" s="1" t="e">
        <f t="shared" si="52"/>
        <v>#N/A</v>
      </c>
      <c r="V276" s="1" t="str">
        <f t="shared" si="63"/>
        <v/>
      </c>
      <c r="W276" s="1" t="str">
        <f t="shared" si="55"/>
        <v/>
      </c>
      <c r="X276" s="1" t="str">
        <f t="shared" si="56"/>
        <v/>
      </c>
      <c r="Y276" s="1" t="str">
        <f t="shared" si="57"/>
        <v/>
      </c>
      <c r="Z276" s="1" t="e">
        <f t="shared" si="64"/>
        <v>#N/A</v>
      </c>
      <c r="AA276" s="3">
        <f t="shared" si="53"/>
        <v>0</v>
      </c>
      <c r="AB276" s="13" t="e">
        <f t="shared" si="54"/>
        <v>#N/A</v>
      </c>
      <c r="AC276" s="13" t="e">
        <f t="shared" si="58"/>
        <v>#N/A</v>
      </c>
      <c r="AD276" s="13" t="e">
        <f t="shared" si="59"/>
        <v>#N/A</v>
      </c>
      <c r="AE276" s="13" t="e">
        <f t="shared" si="60"/>
        <v>#N/A</v>
      </c>
      <c r="AF276" s="13" t="e">
        <f t="shared" si="61"/>
        <v>#N/A</v>
      </c>
      <c r="AG276" s="13" t="e">
        <f t="shared" si="62"/>
        <v>#N/A</v>
      </c>
    </row>
    <row r="277" spans="2:33" x14ac:dyDescent="0.3">
      <c r="B277" s="1" t="e">
        <f t="shared" si="52"/>
        <v>#N/A</v>
      </c>
      <c r="V277" s="1" t="str">
        <f t="shared" si="63"/>
        <v/>
      </c>
      <c r="W277" s="1" t="str">
        <f t="shared" si="55"/>
        <v/>
      </c>
      <c r="X277" s="1" t="str">
        <f t="shared" si="56"/>
        <v/>
      </c>
      <c r="Y277" s="1" t="str">
        <f t="shared" si="57"/>
        <v/>
      </c>
      <c r="Z277" s="1" t="e">
        <f t="shared" si="64"/>
        <v>#N/A</v>
      </c>
      <c r="AA277" s="3">
        <f t="shared" si="53"/>
        <v>0</v>
      </c>
      <c r="AB277" s="13" t="e">
        <f t="shared" si="54"/>
        <v>#N/A</v>
      </c>
      <c r="AC277" s="13" t="e">
        <f t="shared" si="58"/>
        <v>#N/A</v>
      </c>
      <c r="AD277" s="13" t="e">
        <f t="shared" si="59"/>
        <v>#N/A</v>
      </c>
      <c r="AE277" s="13" t="e">
        <f t="shared" si="60"/>
        <v>#N/A</v>
      </c>
      <c r="AF277" s="13" t="e">
        <f t="shared" si="61"/>
        <v>#N/A</v>
      </c>
      <c r="AG277" s="13" t="e">
        <f t="shared" si="62"/>
        <v>#N/A</v>
      </c>
    </row>
    <row r="278" spans="2:33" x14ac:dyDescent="0.3">
      <c r="B278" s="1" t="e">
        <f t="shared" si="52"/>
        <v>#N/A</v>
      </c>
      <c r="V278" s="1" t="str">
        <f t="shared" si="63"/>
        <v/>
      </c>
      <c r="W278" s="1" t="str">
        <f t="shared" si="55"/>
        <v/>
      </c>
      <c r="X278" s="1" t="str">
        <f t="shared" si="56"/>
        <v/>
      </c>
      <c r="Y278" s="1" t="str">
        <f t="shared" si="57"/>
        <v/>
      </c>
      <c r="Z278" s="1" t="e">
        <f t="shared" si="64"/>
        <v>#N/A</v>
      </c>
      <c r="AA278" s="3">
        <f t="shared" si="53"/>
        <v>0</v>
      </c>
      <c r="AB278" s="13" t="e">
        <f t="shared" si="54"/>
        <v>#N/A</v>
      </c>
      <c r="AC278" s="13" t="e">
        <f t="shared" si="58"/>
        <v>#N/A</v>
      </c>
      <c r="AD278" s="13" t="e">
        <f t="shared" si="59"/>
        <v>#N/A</v>
      </c>
      <c r="AE278" s="13" t="e">
        <f t="shared" si="60"/>
        <v>#N/A</v>
      </c>
      <c r="AF278" s="13" t="e">
        <f t="shared" si="61"/>
        <v>#N/A</v>
      </c>
      <c r="AG278" s="13" t="e">
        <f t="shared" si="62"/>
        <v>#N/A</v>
      </c>
    </row>
    <row r="279" spans="2:33" x14ac:dyDescent="0.3">
      <c r="B279" s="1" t="e">
        <f t="shared" si="52"/>
        <v>#N/A</v>
      </c>
      <c r="V279" s="1" t="str">
        <f t="shared" si="63"/>
        <v/>
      </c>
      <c r="W279" s="1" t="str">
        <f t="shared" si="55"/>
        <v/>
      </c>
      <c r="X279" s="1" t="str">
        <f t="shared" si="56"/>
        <v/>
      </c>
      <c r="Y279" s="1" t="str">
        <f t="shared" si="57"/>
        <v/>
      </c>
      <c r="Z279" s="1" t="e">
        <f t="shared" si="64"/>
        <v>#N/A</v>
      </c>
      <c r="AA279" s="3">
        <f t="shared" si="53"/>
        <v>0</v>
      </c>
      <c r="AB279" s="13" t="e">
        <f t="shared" si="54"/>
        <v>#N/A</v>
      </c>
      <c r="AC279" s="13" t="e">
        <f t="shared" si="58"/>
        <v>#N/A</v>
      </c>
      <c r="AD279" s="13" t="e">
        <f t="shared" si="59"/>
        <v>#N/A</v>
      </c>
      <c r="AE279" s="13" t="e">
        <f t="shared" si="60"/>
        <v>#N/A</v>
      </c>
      <c r="AF279" s="13" t="e">
        <f t="shared" si="61"/>
        <v>#N/A</v>
      </c>
      <c r="AG279" s="13" t="e">
        <f t="shared" si="62"/>
        <v>#N/A</v>
      </c>
    </row>
    <row r="280" spans="2:33" x14ac:dyDescent="0.3">
      <c r="B280" s="1" t="e">
        <f t="shared" si="52"/>
        <v>#N/A</v>
      </c>
      <c r="V280" s="1" t="str">
        <f t="shared" si="63"/>
        <v/>
      </c>
      <c r="W280" s="1" t="str">
        <f t="shared" si="55"/>
        <v/>
      </c>
      <c r="X280" s="1" t="str">
        <f t="shared" si="56"/>
        <v/>
      </c>
      <c r="Y280" s="1" t="str">
        <f t="shared" si="57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8"/>
        <v>#N/A</v>
      </c>
      <c r="AD280" s="13" t="e">
        <f t="shared" si="59"/>
        <v>#N/A</v>
      </c>
      <c r="AE280" s="13" t="e">
        <f t="shared" si="60"/>
        <v>#N/A</v>
      </c>
      <c r="AF280" s="13" t="e">
        <f t="shared" si="61"/>
        <v>#N/A</v>
      </c>
      <c r="AG280" s="13" t="e">
        <f t="shared" si="62"/>
        <v>#N/A</v>
      </c>
    </row>
    <row r="281" spans="2:33" x14ac:dyDescent="0.3">
      <c r="B281" s="1" t="e">
        <f t="shared" si="52"/>
        <v>#N/A</v>
      </c>
      <c r="V281" s="1" t="str">
        <f t="shared" si="63"/>
        <v/>
      </c>
      <c r="W281" s="1" t="str">
        <f t="shared" si="55"/>
        <v/>
      </c>
      <c r="X281" s="1" t="str">
        <f t="shared" si="56"/>
        <v/>
      </c>
      <c r="Y281" s="1" t="str">
        <f t="shared" si="57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8"/>
        <v>#N/A</v>
      </c>
      <c r="AD281" s="13" t="e">
        <f t="shared" si="59"/>
        <v>#N/A</v>
      </c>
      <c r="AE281" s="13" t="e">
        <f t="shared" si="60"/>
        <v>#N/A</v>
      </c>
      <c r="AF281" s="13" t="e">
        <f t="shared" si="61"/>
        <v>#N/A</v>
      </c>
      <c r="AG281" s="13" t="e">
        <f t="shared" si="62"/>
        <v>#N/A</v>
      </c>
    </row>
    <row r="282" spans="2:33" x14ac:dyDescent="0.3">
      <c r="B282" s="1" t="e">
        <f t="shared" si="52"/>
        <v>#N/A</v>
      </c>
      <c r="V282" s="1" t="str">
        <f t="shared" si="63"/>
        <v/>
      </c>
      <c r="W282" s="1" t="str">
        <f t="shared" si="55"/>
        <v/>
      </c>
      <c r="X282" s="1" t="str">
        <f t="shared" si="56"/>
        <v/>
      </c>
      <c r="Y282" s="1" t="str">
        <f t="shared" si="57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8"/>
        <v>#N/A</v>
      </c>
      <c r="AD282" s="13" t="e">
        <f t="shared" si="59"/>
        <v>#N/A</v>
      </c>
      <c r="AE282" s="13" t="e">
        <f t="shared" si="60"/>
        <v>#N/A</v>
      </c>
      <c r="AF282" s="13" t="e">
        <f t="shared" si="61"/>
        <v>#N/A</v>
      </c>
      <c r="AG282" s="13" t="e">
        <f t="shared" si="62"/>
        <v>#N/A</v>
      </c>
    </row>
    <row r="283" spans="2:33" x14ac:dyDescent="0.3">
      <c r="B283" s="1" t="e">
        <f t="shared" si="52"/>
        <v>#N/A</v>
      </c>
      <c r="V283" s="1" t="str">
        <f t="shared" si="63"/>
        <v/>
      </c>
      <c r="W283" s="1" t="str">
        <f t="shared" si="55"/>
        <v/>
      </c>
      <c r="X283" s="1" t="str">
        <f t="shared" si="56"/>
        <v/>
      </c>
      <c r="Y283" s="1" t="str">
        <f t="shared" si="57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8"/>
        <v>#N/A</v>
      </c>
      <c r="AD283" s="13" t="e">
        <f t="shared" si="59"/>
        <v>#N/A</v>
      </c>
      <c r="AE283" s="13" t="e">
        <f t="shared" si="60"/>
        <v>#N/A</v>
      </c>
      <c r="AF283" s="13" t="e">
        <f t="shared" si="61"/>
        <v>#N/A</v>
      </c>
      <c r="AG283" s="13" t="e">
        <f t="shared" si="62"/>
        <v>#N/A</v>
      </c>
    </row>
    <row r="284" spans="2:33" x14ac:dyDescent="0.3">
      <c r="B284" s="1" t="e">
        <f t="shared" si="52"/>
        <v>#N/A</v>
      </c>
      <c r="V284" s="1" t="str">
        <f t="shared" si="63"/>
        <v/>
      </c>
      <c r="W284" s="1" t="str">
        <f t="shared" si="55"/>
        <v/>
      </c>
      <c r="X284" s="1" t="str">
        <f t="shared" si="56"/>
        <v/>
      </c>
      <c r="Y284" s="1" t="str">
        <f t="shared" si="57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8"/>
        <v>#N/A</v>
      </c>
      <c r="AD284" s="13" t="e">
        <f t="shared" si="59"/>
        <v>#N/A</v>
      </c>
      <c r="AE284" s="13" t="e">
        <f t="shared" si="60"/>
        <v>#N/A</v>
      </c>
      <c r="AF284" s="13" t="e">
        <f t="shared" si="61"/>
        <v>#N/A</v>
      </c>
      <c r="AG284" s="13" t="e">
        <f t="shared" si="62"/>
        <v>#N/A</v>
      </c>
    </row>
    <row r="285" spans="2:33" x14ac:dyDescent="0.3">
      <c r="B285" s="1" t="e">
        <f t="shared" si="52"/>
        <v>#N/A</v>
      </c>
      <c r="V285" s="1" t="str">
        <f t="shared" si="63"/>
        <v/>
      </c>
      <c r="W285" s="1" t="str">
        <f t="shared" si="55"/>
        <v/>
      </c>
      <c r="X285" s="1" t="str">
        <f t="shared" si="56"/>
        <v/>
      </c>
      <c r="Y285" s="1" t="str">
        <f t="shared" si="57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8"/>
        <v>#N/A</v>
      </c>
      <c r="AD285" s="13" t="e">
        <f t="shared" si="59"/>
        <v>#N/A</v>
      </c>
      <c r="AE285" s="13" t="e">
        <f t="shared" si="60"/>
        <v>#N/A</v>
      </c>
      <c r="AF285" s="13" t="e">
        <f t="shared" si="61"/>
        <v>#N/A</v>
      </c>
      <c r="AG285" s="13" t="e">
        <f t="shared" si="62"/>
        <v>#N/A</v>
      </c>
    </row>
    <row r="286" spans="2:33" x14ac:dyDescent="0.3">
      <c r="B286" s="1" t="e">
        <f t="shared" si="52"/>
        <v>#N/A</v>
      </c>
      <c r="V286" s="1" t="str">
        <f t="shared" si="63"/>
        <v/>
      </c>
      <c r="W286" s="1" t="str">
        <f t="shared" si="55"/>
        <v/>
      </c>
      <c r="X286" s="1" t="str">
        <f t="shared" si="56"/>
        <v/>
      </c>
      <c r="Y286" s="1" t="str">
        <f t="shared" si="57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8"/>
        <v>#N/A</v>
      </c>
      <c r="AD286" s="13" t="e">
        <f t="shared" si="59"/>
        <v>#N/A</v>
      </c>
      <c r="AE286" s="13" t="e">
        <f t="shared" si="60"/>
        <v>#N/A</v>
      </c>
      <c r="AF286" s="13" t="e">
        <f t="shared" si="61"/>
        <v>#N/A</v>
      </c>
      <c r="AG286" s="13" t="e">
        <f t="shared" si="62"/>
        <v>#N/A</v>
      </c>
    </row>
    <row r="287" spans="2:33" x14ac:dyDescent="0.3">
      <c r="B287" s="1" t="e">
        <f t="shared" si="52"/>
        <v>#N/A</v>
      </c>
      <c r="V287" s="1" t="str">
        <f t="shared" si="63"/>
        <v/>
      </c>
      <c r="W287" s="1" t="str">
        <f t="shared" si="55"/>
        <v/>
      </c>
      <c r="X287" s="1" t="str">
        <f t="shared" si="56"/>
        <v/>
      </c>
      <c r="Y287" s="1" t="str">
        <f t="shared" si="57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8"/>
        <v>#N/A</v>
      </c>
      <c r="AD287" s="13" t="e">
        <f t="shared" si="59"/>
        <v>#N/A</v>
      </c>
      <c r="AE287" s="13" t="e">
        <f t="shared" si="60"/>
        <v>#N/A</v>
      </c>
      <c r="AF287" s="13" t="e">
        <f t="shared" si="61"/>
        <v>#N/A</v>
      </c>
      <c r="AG287" s="13" t="e">
        <f t="shared" si="62"/>
        <v>#N/A</v>
      </c>
    </row>
    <row r="288" spans="2:33" x14ac:dyDescent="0.3">
      <c r="B288" s="1" t="e">
        <f t="shared" si="52"/>
        <v>#N/A</v>
      </c>
      <c r="V288" s="1" t="str">
        <f t="shared" si="63"/>
        <v/>
      </c>
      <c r="W288" s="1" t="str">
        <f t="shared" si="55"/>
        <v/>
      </c>
      <c r="X288" s="1" t="str">
        <f t="shared" si="56"/>
        <v/>
      </c>
      <c r="Y288" s="1" t="str">
        <f t="shared" si="57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8"/>
        <v>#N/A</v>
      </c>
      <c r="AD288" s="13" t="e">
        <f t="shared" si="59"/>
        <v>#N/A</v>
      </c>
      <c r="AE288" s="13" t="e">
        <f t="shared" si="60"/>
        <v>#N/A</v>
      </c>
      <c r="AF288" s="13" t="e">
        <f t="shared" si="61"/>
        <v>#N/A</v>
      </c>
      <c r="AG288" s="13" t="e">
        <f t="shared" si="62"/>
        <v>#N/A</v>
      </c>
    </row>
    <row r="289" spans="2:33" x14ac:dyDescent="0.3">
      <c r="B289" s="1" t="e">
        <f t="shared" si="52"/>
        <v>#N/A</v>
      </c>
      <c r="V289" s="1" t="str">
        <f t="shared" si="63"/>
        <v/>
      </c>
      <c r="W289" s="1" t="str">
        <f t="shared" si="55"/>
        <v/>
      </c>
      <c r="X289" s="1" t="str">
        <f t="shared" si="56"/>
        <v/>
      </c>
      <c r="Y289" s="1" t="str">
        <f t="shared" si="57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8"/>
        <v>#N/A</v>
      </c>
      <c r="AD289" s="13" t="e">
        <f t="shared" si="59"/>
        <v>#N/A</v>
      </c>
      <c r="AE289" s="13" t="e">
        <f t="shared" si="60"/>
        <v>#N/A</v>
      </c>
      <c r="AF289" s="13" t="e">
        <f t="shared" si="61"/>
        <v>#N/A</v>
      </c>
      <c r="AG289" s="13" t="e">
        <f t="shared" si="62"/>
        <v>#N/A</v>
      </c>
    </row>
    <row r="290" spans="2:33" x14ac:dyDescent="0.3">
      <c r="B290" s="1" t="e">
        <f t="shared" si="52"/>
        <v>#N/A</v>
      </c>
      <c r="V290" s="1" t="str">
        <f t="shared" si="63"/>
        <v/>
      </c>
      <c r="W290" s="1" t="str">
        <f t="shared" si="55"/>
        <v/>
      </c>
      <c r="X290" s="1" t="str">
        <f t="shared" si="56"/>
        <v/>
      </c>
      <c r="Y290" s="1" t="str">
        <f t="shared" si="57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8"/>
        <v>#N/A</v>
      </c>
      <c r="AD290" s="13" t="e">
        <f t="shared" si="59"/>
        <v>#N/A</v>
      </c>
      <c r="AE290" s="13" t="e">
        <f t="shared" si="60"/>
        <v>#N/A</v>
      </c>
      <c r="AF290" s="13" t="e">
        <f t="shared" si="61"/>
        <v>#N/A</v>
      </c>
      <c r="AG290" s="13" t="e">
        <f t="shared" si="62"/>
        <v>#N/A</v>
      </c>
    </row>
    <row r="291" spans="2:33" x14ac:dyDescent="0.3">
      <c r="B291" s="1" t="e">
        <f t="shared" si="52"/>
        <v>#N/A</v>
      </c>
      <c r="V291" s="1" t="str">
        <f t="shared" si="63"/>
        <v/>
      </c>
      <c r="W291" s="1" t="str">
        <f t="shared" si="55"/>
        <v/>
      </c>
      <c r="X291" s="1" t="str">
        <f t="shared" si="56"/>
        <v/>
      </c>
      <c r="Y291" s="1" t="str">
        <f t="shared" si="57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8"/>
        <v>#N/A</v>
      </c>
      <c r="AD291" s="13" t="e">
        <f t="shared" si="59"/>
        <v>#N/A</v>
      </c>
      <c r="AE291" s="13" t="e">
        <f t="shared" si="60"/>
        <v>#N/A</v>
      </c>
      <c r="AF291" s="13" t="e">
        <f t="shared" si="61"/>
        <v>#N/A</v>
      </c>
      <c r="AG291" s="13" t="e">
        <f t="shared" si="62"/>
        <v>#N/A</v>
      </c>
    </row>
    <row r="292" spans="2:33" x14ac:dyDescent="0.3">
      <c r="B292" s="1" t="e">
        <f t="shared" si="52"/>
        <v>#N/A</v>
      </c>
      <c r="V292" s="1" t="str">
        <f t="shared" si="63"/>
        <v/>
      </c>
      <c r="W292" s="1" t="str">
        <f t="shared" si="55"/>
        <v/>
      </c>
      <c r="X292" s="1" t="str">
        <f t="shared" si="56"/>
        <v/>
      </c>
      <c r="Y292" s="1" t="str">
        <f t="shared" si="57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8"/>
        <v>#N/A</v>
      </c>
      <c r="AD292" s="13" t="e">
        <f t="shared" si="59"/>
        <v>#N/A</v>
      </c>
      <c r="AE292" s="13" t="e">
        <f t="shared" si="60"/>
        <v>#N/A</v>
      </c>
      <c r="AF292" s="13" t="e">
        <f t="shared" si="61"/>
        <v>#N/A</v>
      </c>
      <c r="AG292" s="13" t="e">
        <f t="shared" si="62"/>
        <v>#N/A</v>
      </c>
    </row>
    <row r="293" spans="2:33" x14ac:dyDescent="0.3">
      <c r="B293" s="1" t="e">
        <f t="shared" si="52"/>
        <v>#N/A</v>
      </c>
      <c r="V293" s="1" t="str">
        <f t="shared" si="63"/>
        <v/>
      </c>
      <c r="W293" s="1" t="str">
        <f t="shared" si="55"/>
        <v/>
      </c>
      <c r="X293" s="1" t="str">
        <f t="shared" si="56"/>
        <v/>
      </c>
      <c r="Y293" s="1" t="str">
        <f t="shared" si="57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8"/>
        <v>#N/A</v>
      </c>
      <c r="AD293" s="13" t="e">
        <f t="shared" si="59"/>
        <v>#N/A</v>
      </c>
      <c r="AE293" s="13" t="e">
        <f t="shared" si="60"/>
        <v>#N/A</v>
      </c>
      <c r="AF293" s="13" t="e">
        <f t="shared" si="61"/>
        <v>#N/A</v>
      </c>
      <c r="AG293" s="13" t="e">
        <f t="shared" si="62"/>
        <v>#N/A</v>
      </c>
    </row>
    <row r="294" spans="2:33" x14ac:dyDescent="0.3">
      <c r="B294" s="1" t="e">
        <f t="shared" si="52"/>
        <v>#N/A</v>
      </c>
      <c r="V294" s="1" t="str">
        <f t="shared" si="63"/>
        <v/>
      </c>
      <c r="W294" s="1" t="str">
        <f t="shared" si="55"/>
        <v/>
      </c>
      <c r="X294" s="1" t="str">
        <f t="shared" si="56"/>
        <v/>
      </c>
      <c r="Y294" s="1" t="str">
        <f t="shared" si="57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8"/>
        <v>#N/A</v>
      </c>
      <c r="AD294" s="13" t="e">
        <f t="shared" si="59"/>
        <v>#N/A</v>
      </c>
      <c r="AE294" s="13" t="e">
        <f t="shared" si="60"/>
        <v>#N/A</v>
      </c>
      <c r="AF294" s="13" t="e">
        <f t="shared" si="61"/>
        <v>#N/A</v>
      </c>
      <c r="AG294" s="13" t="e">
        <f t="shared" si="62"/>
        <v>#N/A</v>
      </c>
    </row>
    <row r="295" spans="2:33" x14ac:dyDescent="0.3">
      <c r="B295" s="1" t="e">
        <f t="shared" si="52"/>
        <v>#N/A</v>
      </c>
      <c r="V295" s="1" t="str">
        <f t="shared" si="63"/>
        <v/>
      </c>
      <c r="W295" s="1" t="str">
        <f t="shared" si="55"/>
        <v/>
      </c>
      <c r="X295" s="1" t="str">
        <f t="shared" si="56"/>
        <v/>
      </c>
      <c r="Y295" s="1" t="str">
        <f t="shared" si="57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8"/>
        <v>#N/A</v>
      </c>
      <c r="AD295" s="13" t="e">
        <f t="shared" si="59"/>
        <v>#N/A</v>
      </c>
      <c r="AE295" s="13" t="e">
        <f t="shared" si="60"/>
        <v>#N/A</v>
      </c>
      <c r="AF295" s="13" t="e">
        <f t="shared" si="61"/>
        <v>#N/A</v>
      </c>
      <c r="AG295" s="13" t="e">
        <f t="shared" si="62"/>
        <v>#N/A</v>
      </c>
    </row>
    <row r="296" spans="2:33" x14ac:dyDescent="0.3">
      <c r="B296" s="1" t="e">
        <f t="shared" si="52"/>
        <v>#N/A</v>
      </c>
      <c r="V296" s="1" t="str">
        <f t="shared" si="63"/>
        <v/>
      </c>
      <c r="W296" s="1" t="str">
        <f t="shared" si="55"/>
        <v/>
      </c>
      <c r="X296" s="1" t="str">
        <f t="shared" si="56"/>
        <v/>
      </c>
      <c r="Y296" s="1" t="str">
        <f t="shared" si="57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8"/>
        <v>#N/A</v>
      </c>
      <c r="AD296" s="13" t="e">
        <f t="shared" si="59"/>
        <v>#N/A</v>
      </c>
      <c r="AE296" s="13" t="e">
        <f t="shared" si="60"/>
        <v>#N/A</v>
      </c>
      <c r="AF296" s="13" t="e">
        <f t="shared" si="61"/>
        <v>#N/A</v>
      </c>
      <c r="AG296" s="13" t="e">
        <f t="shared" si="62"/>
        <v>#N/A</v>
      </c>
    </row>
    <row r="297" spans="2:33" x14ac:dyDescent="0.3">
      <c r="B297" s="1" t="e">
        <f t="shared" si="52"/>
        <v>#N/A</v>
      </c>
      <c r="V297" s="1" t="str">
        <f t="shared" si="63"/>
        <v/>
      </c>
      <c r="W297" s="1" t="str">
        <f t="shared" si="55"/>
        <v/>
      </c>
      <c r="X297" s="1" t="str">
        <f t="shared" si="56"/>
        <v/>
      </c>
      <c r="Y297" s="1" t="str">
        <f t="shared" si="57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8"/>
        <v>#N/A</v>
      </c>
      <c r="AD297" s="13" t="e">
        <f t="shared" si="59"/>
        <v>#N/A</v>
      </c>
      <c r="AE297" s="13" t="e">
        <f t="shared" si="60"/>
        <v>#N/A</v>
      </c>
      <c r="AF297" s="13" t="e">
        <f t="shared" si="61"/>
        <v>#N/A</v>
      </c>
      <c r="AG297" s="13" t="e">
        <f t="shared" si="62"/>
        <v>#N/A</v>
      </c>
    </row>
    <row r="298" spans="2:33" x14ac:dyDescent="0.3">
      <c r="B298" s="1" t="e">
        <f t="shared" si="52"/>
        <v>#N/A</v>
      </c>
      <c r="V298" s="1" t="str">
        <f t="shared" si="63"/>
        <v/>
      </c>
      <c r="W298" s="1" t="str">
        <f t="shared" si="55"/>
        <v/>
      </c>
      <c r="X298" s="1" t="str">
        <f t="shared" si="56"/>
        <v/>
      </c>
      <c r="Y298" s="1" t="str">
        <f t="shared" si="57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8"/>
        <v>#N/A</v>
      </c>
      <c r="AD298" s="13" t="e">
        <f t="shared" si="59"/>
        <v>#N/A</v>
      </c>
      <c r="AE298" s="13" t="e">
        <f t="shared" si="60"/>
        <v>#N/A</v>
      </c>
      <c r="AF298" s="13" t="e">
        <f t="shared" si="61"/>
        <v>#N/A</v>
      </c>
      <c r="AG298" s="13" t="e">
        <f t="shared" si="62"/>
        <v>#N/A</v>
      </c>
    </row>
    <row r="299" spans="2:33" x14ac:dyDescent="0.3">
      <c r="B299" s="1" t="e">
        <f t="shared" si="52"/>
        <v>#N/A</v>
      </c>
      <c r="V299" s="1" t="str">
        <f t="shared" si="63"/>
        <v/>
      </c>
      <c r="W299" s="1" t="str">
        <f t="shared" si="55"/>
        <v/>
      </c>
      <c r="X299" s="1" t="str">
        <f t="shared" si="56"/>
        <v/>
      </c>
      <c r="Y299" s="1" t="str">
        <f t="shared" si="57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8"/>
        <v>#N/A</v>
      </c>
      <c r="AD299" s="13" t="e">
        <f t="shared" si="59"/>
        <v>#N/A</v>
      </c>
      <c r="AE299" s="13" t="e">
        <f t="shared" si="60"/>
        <v>#N/A</v>
      </c>
      <c r="AF299" s="13" t="e">
        <f t="shared" si="61"/>
        <v>#N/A</v>
      </c>
      <c r="AG299" s="13" t="e">
        <f t="shared" si="62"/>
        <v>#N/A</v>
      </c>
    </row>
    <row r="300" spans="2:33" x14ac:dyDescent="0.3">
      <c r="B300" s="1" t="e">
        <f t="shared" si="52"/>
        <v>#N/A</v>
      </c>
      <c r="V300" s="1" t="str">
        <f t="shared" si="63"/>
        <v/>
      </c>
      <c r="W300" s="1" t="str">
        <f t="shared" si="55"/>
        <v/>
      </c>
      <c r="X300" s="1" t="str">
        <f t="shared" si="56"/>
        <v/>
      </c>
      <c r="Y300" s="1" t="str">
        <f t="shared" si="57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8"/>
        <v>#N/A</v>
      </c>
      <c r="AD300" s="13" t="e">
        <f t="shared" si="59"/>
        <v>#N/A</v>
      </c>
      <c r="AE300" s="13" t="e">
        <f t="shared" si="60"/>
        <v>#N/A</v>
      </c>
      <c r="AF300" s="13" t="e">
        <f t="shared" si="61"/>
        <v>#N/A</v>
      </c>
      <c r="AG300" s="13" t="e">
        <f t="shared" si="62"/>
        <v>#N/A</v>
      </c>
    </row>
    <row r="301" spans="2:33" x14ac:dyDescent="0.3">
      <c r="B301" s="1" t="e">
        <f t="shared" si="52"/>
        <v>#N/A</v>
      </c>
      <c r="V301" s="1" t="str">
        <f t="shared" si="63"/>
        <v/>
      </c>
      <c r="W301" s="1" t="str">
        <f t="shared" si="55"/>
        <v/>
      </c>
      <c r="X301" s="1" t="str">
        <f t="shared" si="56"/>
        <v/>
      </c>
      <c r="Y301" s="1" t="str">
        <f t="shared" si="57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8"/>
        <v>#N/A</v>
      </c>
      <c r="AD301" s="13" t="e">
        <f t="shared" si="59"/>
        <v>#N/A</v>
      </c>
      <c r="AE301" s="13" t="e">
        <f t="shared" si="60"/>
        <v>#N/A</v>
      </c>
      <c r="AF301" s="13" t="e">
        <f t="shared" si="61"/>
        <v>#N/A</v>
      </c>
      <c r="AG301" s="13" t="e">
        <f t="shared" si="62"/>
        <v>#N/A</v>
      </c>
    </row>
    <row r="302" spans="2:33" x14ac:dyDescent="0.3">
      <c r="B302" s="1" t="e">
        <f t="shared" si="52"/>
        <v>#N/A</v>
      </c>
      <c r="V302" s="1" t="str">
        <f t="shared" si="63"/>
        <v/>
      </c>
      <c r="W302" s="1" t="str">
        <f t="shared" si="55"/>
        <v/>
      </c>
      <c r="X302" s="1" t="str">
        <f t="shared" si="56"/>
        <v/>
      </c>
      <c r="Y302" s="1" t="str">
        <f t="shared" si="57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8"/>
        <v>#N/A</v>
      </c>
      <c r="AD302" s="13" t="e">
        <f t="shared" si="59"/>
        <v>#N/A</v>
      </c>
      <c r="AE302" s="13" t="e">
        <f t="shared" si="60"/>
        <v>#N/A</v>
      </c>
      <c r="AF302" s="13" t="e">
        <f t="shared" si="61"/>
        <v>#N/A</v>
      </c>
      <c r="AG302" s="13" t="e">
        <f t="shared" si="62"/>
        <v>#N/A</v>
      </c>
    </row>
    <row r="303" spans="2:33" x14ac:dyDescent="0.3">
      <c r="B303" s="1" t="e">
        <f t="shared" si="52"/>
        <v>#N/A</v>
      </c>
      <c r="V303" s="1" t="str">
        <f t="shared" si="63"/>
        <v/>
      </c>
      <c r="W303" s="1" t="str">
        <f t="shared" si="55"/>
        <v/>
      </c>
      <c r="X303" s="1" t="str">
        <f t="shared" si="56"/>
        <v/>
      </c>
      <c r="Y303" s="1" t="str">
        <f t="shared" si="57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8"/>
        <v>#N/A</v>
      </c>
      <c r="AD303" s="13" t="e">
        <f t="shared" si="59"/>
        <v>#N/A</v>
      </c>
      <c r="AE303" s="13" t="e">
        <f t="shared" si="60"/>
        <v>#N/A</v>
      </c>
      <c r="AF303" s="13" t="e">
        <f t="shared" si="61"/>
        <v>#N/A</v>
      </c>
      <c r="AG303" s="13" t="e">
        <f t="shared" si="62"/>
        <v>#N/A</v>
      </c>
    </row>
    <row r="304" spans="2:33" x14ac:dyDescent="0.3">
      <c r="B304" s="1" t="e">
        <f t="shared" si="52"/>
        <v>#N/A</v>
      </c>
      <c r="V304" s="1" t="str">
        <f t="shared" si="63"/>
        <v/>
      </c>
      <c r="W304" s="1" t="str">
        <f t="shared" si="55"/>
        <v/>
      </c>
      <c r="X304" s="1" t="str">
        <f t="shared" si="56"/>
        <v/>
      </c>
      <c r="Y304" s="1" t="str">
        <f t="shared" si="57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8"/>
        <v>#N/A</v>
      </c>
      <c r="AD304" s="13" t="e">
        <f t="shared" si="59"/>
        <v>#N/A</v>
      </c>
      <c r="AE304" s="13" t="e">
        <f t="shared" si="60"/>
        <v>#N/A</v>
      </c>
      <c r="AF304" s="13" t="e">
        <f t="shared" si="61"/>
        <v>#N/A</v>
      </c>
      <c r="AG304" s="13" t="e">
        <f t="shared" si="62"/>
        <v>#N/A</v>
      </c>
    </row>
    <row r="305" spans="2:33" x14ac:dyDescent="0.3">
      <c r="B305" s="1" t="e">
        <f t="shared" si="52"/>
        <v>#N/A</v>
      </c>
      <c r="V305" s="1" t="str">
        <f t="shared" si="63"/>
        <v/>
      </c>
      <c r="W305" s="1" t="str">
        <f t="shared" si="55"/>
        <v/>
      </c>
      <c r="X305" s="1" t="str">
        <f t="shared" si="56"/>
        <v/>
      </c>
      <c r="Y305" s="1" t="str">
        <f t="shared" si="57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8"/>
        <v>#N/A</v>
      </c>
      <c r="AD305" s="13" t="e">
        <f t="shared" si="59"/>
        <v>#N/A</v>
      </c>
      <c r="AE305" s="13" t="e">
        <f t="shared" si="60"/>
        <v>#N/A</v>
      </c>
      <c r="AF305" s="13" t="e">
        <f t="shared" si="61"/>
        <v>#N/A</v>
      </c>
      <c r="AG305" s="13" t="e">
        <f t="shared" si="62"/>
        <v>#N/A</v>
      </c>
    </row>
    <row r="306" spans="2:33" x14ac:dyDescent="0.3">
      <c r="B306" s="1" t="e">
        <f t="shared" si="52"/>
        <v>#N/A</v>
      </c>
      <c r="V306" s="1" t="str">
        <f t="shared" si="63"/>
        <v/>
      </c>
      <c r="W306" s="1" t="str">
        <f t="shared" si="55"/>
        <v/>
      </c>
      <c r="X306" s="1" t="str">
        <f t="shared" si="56"/>
        <v/>
      </c>
      <c r="Y306" s="1" t="str">
        <f t="shared" si="57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8"/>
        <v>#N/A</v>
      </c>
      <c r="AD306" s="13" t="e">
        <f t="shared" si="59"/>
        <v>#N/A</v>
      </c>
      <c r="AE306" s="13" t="e">
        <f t="shared" si="60"/>
        <v>#N/A</v>
      </c>
      <c r="AF306" s="13" t="e">
        <f t="shared" si="61"/>
        <v>#N/A</v>
      </c>
      <c r="AG306" s="13" t="e">
        <f t="shared" si="62"/>
        <v>#N/A</v>
      </c>
    </row>
    <row r="307" spans="2:33" x14ac:dyDescent="0.3">
      <c r="B307" s="1" t="e">
        <f t="shared" si="52"/>
        <v>#N/A</v>
      </c>
      <c r="V307" s="1" t="str">
        <f t="shared" si="63"/>
        <v/>
      </c>
      <c r="W307" s="1" t="str">
        <f t="shared" si="55"/>
        <v/>
      </c>
      <c r="X307" s="1" t="str">
        <f t="shared" si="56"/>
        <v/>
      </c>
      <c r="Y307" s="1" t="str">
        <f t="shared" si="57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8"/>
        <v>#N/A</v>
      </c>
      <c r="AD307" s="13" t="e">
        <f t="shared" si="59"/>
        <v>#N/A</v>
      </c>
      <c r="AE307" s="13" t="e">
        <f t="shared" si="60"/>
        <v>#N/A</v>
      </c>
      <c r="AF307" s="13" t="e">
        <f t="shared" si="61"/>
        <v>#N/A</v>
      </c>
      <c r="AG307" s="13" t="e">
        <f t="shared" si="62"/>
        <v>#N/A</v>
      </c>
    </row>
    <row r="308" spans="2:33" x14ac:dyDescent="0.3">
      <c r="B308" s="1" t="e">
        <f t="shared" si="52"/>
        <v>#N/A</v>
      </c>
      <c r="V308" s="1" t="str">
        <f t="shared" si="63"/>
        <v/>
      </c>
      <c r="W308" s="1" t="str">
        <f t="shared" si="55"/>
        <v/>
      </c>
      <c r="X308" s="1" t="str">
        <f t="shared" si="56"/>
        <v/>
      </c>
      <c r="Y308" s="1" t="str">
        <f t="shared" si="57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8"/>
        <v>#N/A</v>
      </c>
      <c r="AD308" s="13" t="e">
        <f t="shared" si="59"/>
        <v>#N/A</v>
      </c>
      <c r="AE308" s="13" t="e">
        <f t="shared" si="60"/>
        <v>#N/A</v>
      </c>
      <c r="AF308" s="13" t="e">
        <f t="shared" si="61"/>
        <v>#N/A</v>
      </c>
      <c r="AG308" s="13" t="e">
        <f t="shared" si="62"/>
        <v>#N/A</v>
      </c>
    </row>
    <row r="309" spans="2:33" x14ac:dyDescent="0.3">
      <c r="B309" s="1" t="e">
        <f t="shared" si="52"/>
        <v>#N/A</v>
      </c>
      <c r="V309" s="1" t="str">
        <f t="shared" si="63"/>
        <v/>
      </c>
      <c r="W309" s="1" t="str">
        <f t="shared" si="55"/>
        <v/>
      </c>
      <c r="X309" s="1" t="str">
        <f t="shared" si="56"/>
        <v/>
      </c>
      <c r="Y309" s="1" t="str">
        <f t="shared" si="57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8"/>
        <v>#N/A</v>
      </c>
      <c r="AD309" s="13" t="e">
        <f t="shared" si="59"/>
        <v>#N/A</v>
      </c>
      <c r="AE309" s="13" t="e">
        <f t="shared" si="60"/>
        <v>#N/A</v>
      </c>
      <c r="AF309" s="13" t="e">
        <f t="shared" si="61"/>
        <v>#N/A</v>
      </c>
      <c r="AG309" s="13" t="e">
        <f t="shared" si="62"/>
        <v>#N/A</v>
      </c>
    </row>
    <row r="310" spans="2:33" x14ac:dyDescent="0.3">
      <c r="B310" s="1" t="e">
        <f t="shared" si="52"/>
        <v>#N/A</v>
      </c>
      <c r="V310" s="1" t="str">
        <f t="shared" si="63"/>
        <v/>
      </c>
      <c r="W310" s="1" t="str">
        <f t="shared" si="55"/>
        <v/>
      </c>
      <c r="X310" s="1" t="str">
        <f t="shared" si="56"/>
        <v/>
      </c>
      <c r="Y310" s="1" t="str">
        <f t="shared" si="57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8"/>
        <v>#N/A</v>
      </c>
      <c r="AD310" s="13" t="e">
        <f t="shared" si="59"/>
        <v>#N/A</v>
      </c>
      <c r="AE310" s="13" t="e">
        <f t="shared" si="60"/>
        <v>#N/A</v>
      </c>
      <c r="AF310" s="13" t="e">
        <f t="shared" si="61"/>
        <v>#N/A</v>
      </c>
      <c r="AG310" s="13" t="e">
        <f t="shared" si="62"/>
        <v>#N/A</v>
      </c>
    </row>
    <row r="311" spans="2:33" x14ac:dyDescent="0.3">
      <c r="B311" s="1" t="e">
        <f t="shared" si="52"/>
        <v>#N/A</v>
      </c>
      <c r="V311" s="1" t="str">
        <f t="shared" si="63"/>
        <v/>
      </c>
      <c r="W311" s="1" t="str">
        <f t="shared" si="55"/>
        <v/>
      </c>
      <c r="X311" s="1" t="str">
        <f t="shared" si="56"/>
        <v/>
      </c>
      <c r="Y311" s="1" t="str">
        <f t="shared" si="57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8"/>
        <v>#N/A</v>
      </c>
      <c r="AD311" s="13" t="e">
        <f t="shared" si="59"/>
        <v>#N/A</v>
      </c>
      <c r="AE311" s="13" t="e">
        <f t="shared" si="60"/>
        <v>#N/A</v>
      </c>
      <c r="AF311" s="13" t="e">
        <f t="shared" si="61"/>
        <v>#N/A</v>
      </c>
      <c r="AG311" s="13" t="e">
        <f t="shared" si="62"/>
        <v>#N/A</v>
      </c>
    </row>
    <row r="312" spans="2:33" x14ac:dyDescent="0.3">
      <c r="B312" s="1" t="e">
        <f t="shared" si="52"/>
        <v>#N/A</v>
      </c>
      <c r="V312" s="1" t="str">
        <f t="shared" si="63"/>
        <v/>
      </c>
      <c r="W312" s="1" t="str">
        <f t="shared" si="55"/>
        <v/>
      </c>
      <c r="X312" s="1" t="str">
        <f t="shared" si="56"/>
        <v/>
      </c>
      <c r="Y312" s="1" t="str">
        <f t="shared" si="57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8"/>
        <v>#N/A</v>
      </c>
      <c r="AD312" s="13" t="e">
        <f t="shared" si="59"/>
        <v>#N/A</v>
      </c>
      <c r="AE312" s="13" t="e">
        <f t="shared" si="60"/>
        <v>#N/A</v>
      </c>
      <c r="AF312" s="13" t="e">
        <f t="shared" si="61"/>
        <v>#N/A</v>
      </c>
      <c r="AG312" s="13" t="e">
        <f t="shared" si="62"/>
        <v>#N/A</v>
      </c>
    </row>
    <row r="313" spans="2:33" x14ac:dyDescent="0.3">
      <c r="B313" s="1" t="e">
        <f t="shared" si="52"/>
        <v>#N/A</v>
      </c>
      <c r="V313" s="1" t="str">
        <f t="shared" si="63"/>
        <v/>
      </c>
      <c r="W313" s="1" t="str">
        <f t="shared" si="55"/>
        <v/>
      </c>
      <c r="X313" s="1" t="str">
        <f t="shared" si="56"/>
        <v/>
      </c>
      <c r="Y313" s="1" t="str">
        <f t="shared" si="57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8"/>
        <v>#N/A</v>
      </c>
      <c r="AD313" s="13" t="e">
        <f t="shared" si="59"/>
        <v>#N/A</v>
      </c>
      <c r="AE313" s="13" t="e">
        <f t="shared" si="60"/>
        <v>#N/A</v>
      </c>
      <c r="AF313" s="13" t="e">
        <f t="shared" si="61"/>
        <v>#N/A</v>
      </c>
      <c r="AG313" s="13" t="e">
        <f t="shared" si="62"/>
        <v>#N/A</v>
      </c>
    </row>
    <row r="314" spans="2:33" x14ac:dyDescent="0.3">
      <c r="B314" s="1" t="e">
        <f t="shared" si="52"/>
        <v>#N/A</v>
      </c>
      <c r="V314" s="1" t="str">
        <f t="shared" si="63"/>
        <v/>
      </c>
      <c r="W314" s="1" t="str">
        <f t="shared" si="55"/>
        <v/>
      </c>
      <c r="X314" s="1" t="str">
        <f t="shared" si="56"/>
        <v/>
      </c>
      <c r="Y314" s="1" t="str">
        <f t="shared" si="57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8"/>
        <v>#N/A</v>
      </c>
      <c r="AD314" s="13" t="e">
        <f t="shared" si="59"/>
        <v>#N/A</v>
      </c>
      <c r="AE314" s="13" t="e">
        <f t="shared" si="60"/>
        <v>#N/A</v>
      </c>
      <c r="AF314" s="13" t="e">
        <f t="shared" si="61"/>
        <v>#N/A</v>
      </c>
      <c r="AG314" s="13" t="e">
        <f t="shared" si="62"/>
        <v>#N/A</v>
      </c>
    </row>
    <row r="315" spans="2:33" x14ac:dyDescent="0.3">
      <c r="B315" s="1" t="e">
        <f t="shared" si="52"/>
        <v>#N/A</v>
      </c>
      <c r="V315" s="1" t="str">
        <f t="shared" si="63"/>
        <v/>
      </c>
      <c r="W315" s="1" t="str">
        <f t="shared" si="55"/>
        <v/>
      </c>
      <c r="X315" s="1" t="str">
        <f t="shared" si="56"/>
        <v/>
      </c>
      <c r="Y315" s="1" t="str">
        <f t="shared" si="57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8"/>
        <v>#N/A</v>
      </c>
      <c r="AD315" s="13" t="e">
        <f t="shared" si="59"/>
        <v>#N/A</v>
      </c>
      <c r="AE315" s="13" t="e">
        <f t="shared" si="60"/>
        <v>#N/A</v>
      </c>
      <c r="AF315" s="13" t="e">
        <f t="shared" si="61"/>
        <v>#N/A</v>
      </c>
      <c r="AG315" s="13" t="e">
        <f t="shared" si="62"/>
        <v>#N/A</v>
      </c>
    </row>
    <row r="316" spans="2:33" x14ac:dyDescent="0.3">
      <c r="B316" s="1" t="e">
        <f t="shared" si="52"/>
        <v>#N/A</v>
      </c>
      <c r="V316" s="1" t="str">
        <f t="shared" si="63"/>
        <v/>
      </c>
      <c r="W316" s="1" t="str">
        <f t="shared" si="55"/>
        <v/>
      </c>
      <c r="X316" s="1" t="str">
        <f t="shared" si="56"/>
        <v/>
      </c>
      <c r="Y316" s="1" t="str">
        <f t="shared" si="57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8"/>
        <v>#N/A</v>
      </c>
      <c r="AD316" s="13" t="e">
        <f t="shared" si="59"/>
        <v>#N/A</v>
      </c>
      <c r="AE316" s="13" t="e">
        <f t="shared" si="60"/>
        <v>#N/A</v>
      </c>
      <c r="AF316" s="13" t="e">
        <f t="shared" si="61"/>
        <v>#N/A</v>
      </c>
      <c r="AG316" s="13" t="e">
        <f t="shared" si="62"/>
        <v>#N/A</v>
      </c>
    </row>
    <row r="317" spans="2:33" x14ac:dyDescent="0.3">
      <c r="B317" s="1" t="e">
        <f t="shared" si="52"/>
        <v>#N/A</v>
      </c>
      <c r="V317" s="1" t="str">
        <f t="shared" si="63"/>
        <v/>
      </c>
      <c r="W317" s="1" t="str">
        <f t="shared" si="55"/>
        <v/>
      </c>
      <c r="X317" s="1" t="str">
        <f t="shared" si="56"/>
        <v/>
      </c>
      <c r="Y317" s="1" t="str">
        <f t="shared" si="57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8"/>
        <v>#N/A</v>
      </c>
      <c r="AD317" s="13" t="e">
        <f t="shared" si="59"/>
        <v>#N/A</v>
      </c>
      <c r="AE317" s="13" t="e">
        <f t="shared" si="60"/>
        <v>#N/A</v>
      </c>
      <c r="AF317" s="13" t="e">
        <f t="shared" si="61"/>
        <v>#N/A</v>
      </c>
      <c r="AG317" s="13" t="e">
        <f t="shared" si="62"/>
        <v>#N/A</v>
      </c>
    </row>
    <row r="318" spans="2:33" x14ac:dyDescent="0.3">
      <c r="B318" s="1" t="e">
        <f t="shared" si="52"/>
        <v>#N/A</v>
      </c>
      <c r="V318" s="1" t="str">
        <f t="shared" si="63"/>
        <v/>
      </c>
      <c r="W318" s="1" t="str">
        <f t="shared" si="55"/>
        <v/>
      </c>
      <c r="X318" s="1" t="str">
        <f t="shared" si="56"/>
        <v/>
      </c>
      <c r="Y318" s="1" t="str">
        <f t="shared" si="57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8"/>
        <v>#N/A</v>
      </c>
      <c r="AD318" s="13" t="e">
        <f t="shared" si="59"/>
        <v>#N/A</v>
      </c>
      <c r="AE318" s="13" t="e">
        <f t="shared" si="60"/>
        <v>#N/A</v>
      </c>
      <c r="AF318" s="13" t="e">
        <f t="shared" si="61"/>
        <v>#N/A</v>
      </c>
      <c r="AG318" s="13" t="e">
        <f t="shared" si="62"/>
        <v>#N/A</v>
      </c>
    </row>
    <row r="319" spans="2:33" x14ac:dyDescent="0.3">
      <c r="B319" s="1" t="e">
        <f t="shared" si="52"/>
        <v>#N/A</v>
      </c>
      <c r="V319" s="1" t="str">
        <f t="shared" si="63"/>
        <v/>
      </c>
      <c r="W319" s="1" t="str">
        <f t="shared" si="55"/>
        <v/>
      </c>
      <c r="X319" s="1" t="str">
        <f t="shared" si="56"/>
        <v/>
      </c>
      <c r="Y319" s="1" t="str">
        <f t="shared" si="57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8"/>
        <v>#N/A</v>
      </c>
      <c r="AD319" s="13" t="e">
        <f t="shared" si="59"/>
        <v>#N/A</v>
      </c>
      <c r="AE319" s="13" t="e">
        <f t="shared" si="60"/>
        <v>#N/A</v>
      </c>
      <c r="AF319" s="13" t="e">
        <f t="shared" si="61"/>
        <v>#N/A</v>
      </c>
      <c r="AG319" s="13" t="e">
        <f t="shared" si="62"/>
        <v>#N/A</v>
      </c>
    </row>
    <row r="320" spans="2:33" x14ac:dyDescent="0.3">
      <c r="B320" s="1" t="e">
        <f t="shared" si="52"/>
        <v>#N/A</v>
      </c>
      <c r="V320" s="1" t="str">
        <f t="shared" si="63"/>
        <v/>
      </c>
      <c r="W320" s="1" t="str">
        <f t="shared" si="55"/>
        <v/>
      </c>
      <c r="X320" s="1" t="str">
        <f t="shared" si="56"/>
        <v/>
      </c>
      <c r="Y320" s="1" t="str">
        <f t="shared" si="57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8"/>
        <v>#N/A</v>
      </c>
      <c r="AD320" s="13" t="e">
        <f t="shared" si="59"/>
        <v>#N/A</v>
      </c>
      <c r="AE320" s="13" t="e">
        <f t="shared" si="60"/>
        <v>#N/A</v>
      </c>
      <c r="AF320" s="13" t="e">
        <f t="shared" si="61"/>
        <v>#N/A</v>
      </c>
      <c r="AG320" s="13" t="e">
        <f t="shared" si="62"/>
        <v>#N/A</v>
      </c>
    </row>
    <row r="321" spans="2:33" x14ac:dyDescent="0.3">
      <c r="B321" s="1" t="e">
        <f t="shared" si="52"/>
        <v>#N/A</v>
      </c>
      <c r="V321" s="1" t="str">
        <f t="shared" si="63"/>
        <v/>
      </c>
      <c r="W321" s="1" t="str">
        <f t="shared" si="55"/>
        <v/>
      </c>
      <c r="X321" s="1" t="str">
        <f t="shared" si="56"/>
        <v/>
      </c>
      <c r="Y321" s="1" t="str">
        <f t="shared" si="57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8"/>
        <v>#N/A</v>
      </c>
      <c r="AD321" s="13" t="e">
        <f t="shared" si="59"/>
        <v>#N/A</v>
      </c>
      <c r="AE321" s="13" t="e">
        <f t="shared" si="60"/>
        <v>#N/A</v>
      </c>
      <c r="AF321" s="13" t="e">
        <f t="shared" si="61"/>
        <v>#N/A</v>
      </c>
      <c r="AG321" s="13" t="e">
        <f t="shared" si="62"/>
        <v>#N/A</v>
      </c>
    </row>
    <row r="322" spans="2:33" x14ac:dyDescent="0.3">
      <c r="B322" s="1" t="e">
        <f t="shared" si="52"/>
        <v>#N/A</v>
      </c>
      <c r="V322" s="1" t="str">
        <f t="shared" si="63"/>
        <v/>
      </c>
      <c r="W322" s="1" t="str">
        <f t="shared" si="55"/>
        <v/>
      </c>
      <c r="X322" s="1" t="str">
        <f t="shared" si="56"/>
        <v/>
      </c>
      <c r="Y322" s="1" t="str">
        <f t="shared" si="57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8"/>
        <v>#N/A</v>
      </c>
      <c r="AD322" s="13" t="e">
        <f t="shared" si="59"/>
        <v>#N/A</v>
      </c>
      <c r="AE322" s="13" t="e">
        <f t="shared" si="60"/>
        <v>#N/A</v>
      </c>
      <c r="AF322" s="13" t="e">
        <f t="shared" si="61"/>
        <v>#N/A</v>
      </c>
      <c r="AG322" s="13" t="e">
        <f t="shared" si="62"/>
        <v>#N/A</v>
      </c>
    </row>
    <row r="323" spans="2:33" x14ac:dyDescent="0.3">
      <c r="B323" s="1" t="e">
        <f t="shared" si="52"/>
        <v>#N/A</v>
      </c>
      <c r="V323" s="1" t="str">
        <f t="shared" si="63"/>
        <v/>
      </c>
      <c r="W323" s="1" t="str">
        <f t="shared" si="55"/>
        <v/>
      </c>
      <c r="X323" s="1" t="str">
        <f t="shared" si="56"/>
        <v/>
      </c>
      <c r="Y323" s="1" t="str">
        <f t="shared" si="57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8"/>
        <v>#N/A</v>
      </c>
      <c r="AD323" s="13" t="e">
        <f t="shared" si="59"/>
        <v>#N/A</v>
      </c>
      <c r="AE323" s="13" t="e">
        <f t="shared" si="60"/>
        <v>#N/A</v>
      </c>
      <c r="AF323" s="13" t="e">
        <f t="shared" si="61"/>
        <v>#N/A</v>
      </c>
      <c r="AG323" s="13" t="e">
        <f t="shared" si="62"/>
        <v>#N/A</v>
      </c>
    </row>
    <row r="324" spans="2:33" x14ac:dyDescent="0.3">
      <c r="B324" s="1" t="e">
        <f t="shared" si="52"/>
        <v>#N/A</v>
      </c>
      <c r="V324" s="1" t="str">
        <f t="shared" si="63"/>
        <v/>
      </c>
      <c r="W324" s="1" t="str">
        <f t="shared" si="55"/>
        <v/>
      </c>
      <c r="X324" s="1" t="str">
        <f t="shared" si="56"/>
        <v/>
      </c>
      <c r="Y324" s="1" t="str">
        <f t="shared" si="57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8"/>
        <v>#N/A</v>
      </c>
      <c r="AD324" s="13" t="e">
        <f t="shared" si="59"/>
        <v>#N/A</v>
      </c>
      <c r="AE324" s="13" t="e">
        <f t="shared" si="60"/>
        <v>#N/A</v>
      </c>
      <c r="AF324" s="13" t="e">
        <f t="shared" si="61"/>
        <v>#N/A</v>
      </c>
      <c r="AG324" s="13" t="e">
        <f t="shared" si="62"/>
        <v>#N/A</v>
      </c>
    </row>
    <row r="325" spans="2:33" x14ac:dyDescent="0.3">
      <c r="B325" s="1" t="e">
        <f t="shared" si="52"/>
        <v>#N/A</v>
      </c>
      <c r="V325" s="1" t="str">
        <f t="shared" si="63"/>
        <v/>
      </c>
      <c r="W325" s="1" t="str">
        <f t="shared" si="55"/>
        <v/>
      </c>
      <c r="X325" s="1" t="str">
        <f t="shared" si="56"/>
        <v/>
      </c>
      <c r="Y325" s="1" t="str">
        <f t="shared" si="57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8"/>
        <v>#N/A</v>
      </c>
      <c r="AD325" s="13" t="e">
        <f t="shared" si="59"/>
        <v>#N/A</v>
      </c>
      <c r="AE325" s="13" t="e">
        <f t="shared" si="60"/>
        <v>#N/A</v>
      </c>
      <c r="AF325" s="13" t="e">
        <f t="shared" si="61"/>
        <v>#N/A</v>
      </c>
      <c r="AG325" s="13" t="e">
        <f t="shared" si="62"/>
        <v>#N/A</v>
      </c>
    </row>
    <row r="326" spans="2:33" x14ac:dyDescent="0.3">
      <c r="B326" s="1" t="e">
        <f t="shared" si="52"/>
        <v>#N/A</v>
      </c>
      <c r="V326" s="1" t="str">
        <f t="shared" si="63"/>
        <v/>
      </c>
      <c r="W326" s="1" t="str">
        <f t="shared" si="55"/>
        <v/>
      </c>
      <c r="X326" s="1" t="str">
        <f t="shared" si="56"/>
        <v/>
      </c>
      <c r="Y326" s="1" t="str">
        <f t="shared" si="57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8"/>
        <v>#N/A</v>
      </c>
      <c r="AD326" s="13" t="e">
        <f t="shared" si="59"/>
        <v>#N/A</v>
      </c>
      <c r="AE326" s="13" t="e">
        <f t="shared" si="60"/>
        <v>#N/A</v>
      </c>
      <c r="AF326" s="13" t="e">
        <f t="shared" si="61"/>
        <v>#N/A</v>
      </c>
      <c r="AG326" s="13" t="e">
        <f t="shared" si="62"/>
        <v>#N/A</v>
      </c>
    </row>
    <row r="327" spans="2:33" x14ac:dyDescent="0.3">
      <c r="B327" s="1" t="e">
        <f t="shared" si="52"/>
        <v>#N/A</v>
      </c>
      <c r="V327" s="1" t="str">
        <f t="shared" si="63"/>
        <v/>
      </c>
      <c r="W327" s="1" t="str">
        <f t="shared" si="55"/>
        <v/>
      </c>
      <c r="X327" s="1" t="str">
        <f t="shared" si="56"/>
        <v/>
      </c>
      <c r="Y327" s="1" t="str">
        <f t="shared" si="57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8"/>
        <v>#N/A</v>
      </c>
      <c r="AD327" s="13" t="e">
        <f t="shared" si="59"/>
        <v>#N/A</v>
      </c>
      <c r="AE327" s="13" t="e">
        <f t="shared" si="60"/>
        <v>#N/A</v>
      </c>
      <c r="AF327" s="13" t="e">
        <f t="shared" si="61"/>
        <v>#N/A</v>
      </c>
      <c r="AG327" s="13" t="e">
        <f t="shared" si="62"/>
        <v>#N/A</v>
      </c>
    </row>
    <row r="328" spans="2:33" x14ac:dyDescent="0.3">
      <c r="B328" s="1" t="e">
        <f t="shared" ref="B328:B367" si="65">IF(C328="",NA(),E328+G328+H328+I328)</f>
        <v>#N/A</v>
      </c>
      <c r="V328" s="1" t="str">
        <f t="shared" si="63"/>
        <v/>
      </c>
      <c r="W328" s="1" t="str">
        <f t="shared" si="55"/>
        <v/>
      </c>
      <c r="X328" s="1" t="str">
        <f t="shared" si="56"/>
        <v/>
      </c>
      <c r="Y328" s="1" t="str">
        <f t="shared" si="57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si="58"/>
        <v>#N/A</v>
      </c>
      <c r="AD328" s="13" t="e">
        <f t="shared" si="59"/>
        <v>#N/A</v>
      </c>
      <c r="AE328" s="13" t="e">
        <f t="shared" si="60"/>
        <v>#N/A</v>
      </c>
      <c r="AF328" s="13" t="e">
        <f t="shared" si="61"/>
        <v>#N/A</v>
      </c>
      <c r="AG328" s="13" t="e">
        <f t="shared" si="62"/>
        <v>#N/A</v>
      </c>
    </row>
    <row r="329" spans="2:33" x14ac:dyDescent="0.3">
      <c r="B329" s="1" t="e">
        <f t="shared" si="65"/>
        <v>#N/A</v>
      </c>
      <c r="V329" s="1" t="str">
        <f t="shared" si="63"/>
        <v/>
      </c>
      <c r="W329" s="1" t="str">
        <f t="shared" ref="W329:W367" si="67">IF($C329="","",G329-G328)</f>
        <v/>
      </c>
      <c r="X329" s="1" t="str">
        <f t="shared" ref="X329:X367" si="68">IF($C329="","",H329-H328)</f>
        <v/>
      </c>
      <c r="Y329" s="1" t="str">
        <f t="shared" ref="Y329:Y367" si="69">IF($C329="","",I329-I328)</f>
        <v/>
      </c>
      <c r="Z329" s="1" t="e">
        <f t="shared" si="64"/>
        <v>#N/A</v>
      </c>
      <c r="AA329" s="3">
        <f t="shared" ref="AA329:AA367" si="70">$B$2*K329*$B$1</f>
        <v>0</v>
      </c>
      <c r="AB329" s="13" t="e">
        <f t="shared" si="66"/>
        <v>#N/A</v>
      </c>
      <c r="AC329" s="13" t="e">
        <f t="shared" ref="AC329:AC367" si="71">IF(OR(ISNA(B329),B329=0),NA(),B329/$B$5)</f>
        <v>#N/A</v>
      </c>
      <c r="AD329" s="13" t="e">
        <f t="shared" ref="AD329:AD367" si="72">IF(OR(ISNA(B329),B329=0),NA(),E329/$B$5)</f>
        <v>#N/A</v>
      </c>
      <c r="AE329" s="13" t="e">
        <f t="shared" ref="AE329:AE367" si="73">IF(OR(ISNA(B329),B329=0),NA(),G329/$B$5)</f>
        <v>#N/A</v>
      </c>
      <c r="AF329" s="13" t="e">
        <f t="shared" ref="AF329:AF367" si="74">IF(OR(ISNA(B329),B329=0),NA(),I329/$B$5)</f>
        <v>#N/A</v>
      </c>
      <c r="AG329" s="13" t="e">
        <f t="shared" ref="AG329:AG367" si="75">+IF(OR(ISNA(B329),B329=0),NA(),Z329/$B$5)</f>
        <v>#N/A</v>
      </c>
    </row>
    <row r="330" spans="2:33" x14ac:dyDescent="0.3">
      <c r="B330" s="1" t="e">
        <f t="shared" si="65"/>
        <v>#N/A</v>
      </c>
      <c r="V330" s="1" t="str">
        <f t="shared" ref="V330:V367" si="76">IF($C330="","",E330-E329)</f>
        <v/>
      </c>
      <c r="W330" s="1" t="str">
        <f t="shared" si="67"/>
        <v/>
      </c>
      <c r="X330" s="1" t="str">
        <f t="shared" si="68"/>
        <v/>
      </c>
      <c r="Y330" s="1" t="str">
        <f t="shared" si="69"/>
        <v/>
      </c>
      <c r="Z330" s="1" t="e">
        <f t="shared" ref="Z330:Z367" si="77">IF(OR($C330="",ISNA($C330)),NA(),V330+W330+X330+Y330)</f>
        <v>#N/A</v>
      </c>
      <c r="AA330" s="3">
        <f t="shared" si="70"/>
        <v>0</v>
      </c>
      <c r="AB330" s="13" t="e">
        <f t="shared" si="66"/>
        <v>#N/A</v>
      </c>
      <c r="AC330" s="13" t="e">
        <f t="shared" si="71"/>
        <v>#N/A</v>
      </c>
      <c r="AD330" s="13" t="e">
        <f t="shared" si="72"/>
        <v>#N/A</v>
      </c>
      <c r="AE330" s="13" t="e">
        <f t="shared" si="73"/>
        <v>#N/A</v>
      </c>
      <c r="AF330" s="13" t="e">
        <f t="shared" si="74"/>
        <v>#N/A</v>
      </c>
      <c r="AG330" s="13" t="e">
        <f t="shared" si="75"/>
        <v>#N/A</v>
      </c>
    </row>
    <row r="331" spans="2:33" x14ac:dyDescent="0.3">
      <c r="B331" s="1" t="e">
        <f t="shared" si="65"/>
        <v>#N/A</v>
      </c>
      <c r="V331" s="1" t="str">
        <f t="shared" si="76"/>
        <v/>
      </c>
      <c r="W331" s="1" t="str">
        <f t="shared" si="67"/>
        <v/>
      </c>
      <c r="X331" s="1" t="str">
        <f t="shared" si="68"/>
        <v/>
      </c>
      <c r="Y331" s="1" t="str">
        <f t="shared" si="69"/>
        <v/>
      </c>
      <c r="Z331" s="1" t="e">
        <f t="shared" si="77"/>
        <v>#N/A</v>
      </c>
      <c r="AA331" s="3">
        <f t="shared" si="70"/>
        <v>0</v>
      </c>
      <c r="AB331" s="13" t="e">
        <f t="shared" si="66"/>
        <v>#N/A</v>
      </c>
      <c r="AC331" s="13" t="e">
        <f t="shared" si="71"/>
        <v>#N/A</v>
      </c>
      <c r="AD331" s="13" t="e">
        <f t="shared" si="72"/>
        <v>#N/A</v>
      </c>
      <c r="AE331" s="13" t="e">
        <f t="shared" si="73"/>
        <v>#N/A</v>
      </c>
      <c r="AF331" s="13" t="e">
        <f t="shared" si="74"/>
        <v>#N/A</v>
      </c>
      <c r="AG331" s="13" t="e">
        <f t="shared" si="75"/>
        <v>#N/A</v>
      </c>
    </row>
    <row r="332" spans="2:33" x14ac:dyDescent="0.3">
      <c r="B332" s="1" t="e">
        <f t="shared" si="65"/>
        <v>#N/A</v>
      </c>
      <c r="V332" s="1" t="str">
        <f t="shared" si="76"/>
        <v/>
      </c>
      <c r="W332" s="1" t="str">
        <f t="shared" si="67"/>
        <v/>
      </c>
      <c r="X332" s="1" t="str">
        <f t="shared" si="68"/>
        <v/>
      </c>
      <c r="Y332" s="1" t="str">
        <f t="shared" si="69"/>
        <v/>
      </c>
      <c r="Z332" s="1" t="e">
        <f t="shared" si="77"/>
        <v>#N/A</v>
      </c>
      <c r="AA332" s="3">
        <f t="shared" si="70"/>
        <v>0</v>
      </c>
      <c r="AB332" s="13" t="e">
        <f t="shared" si="66"/>
        <v>#N/A</v>
      </c>
      <c r="AC332" s="13" t="e">
        <f t="shared" si="71"/>
        <v>#N/A</v>
      </c>
      <c r="AD332" s="13" t="e">
        <f t="shared" si="72"/>
        <v>#N/A</v>
      </c>
      <c r="AE332" s="13" t="e">
        <f t="shared" si="73"/>
        <v>#N/A</v>
      </c>
      <c r="AF332" s="13" t="e">
        <f t="shared" si="74"/>
        <v>#N/A</v>
      </c>
      <c r="AG332" s="13" t="e">
        <f t="shared" si="75"/>
        <v>#N/A</v>
      </c>
    </row>
    <row r="333" spans="2:33" x14ac:dyDescent="0.3">
      <c r="B333" s="1" t="e">
        <f t="shared" si="65"/>
        <v>#N/A</v>
      </c>
      <c r="V333" s="1" t="str">
        <f t="shared" si="76"/>
        <v/>
      </c>
      <c r="W333" s="1" t="str">
        <f t="shared" si="67"/>
        <v/>
      </c>
      <c r="X333" s="1" t="str">
        <f t="shared" si="68"/>
        <v/>
      </c>
      <c r="Y333" s="1" t="str">
        <f t="shared" si="69"/>
        <v/>
      </c>
      <c r="Z333" s="1" t="e">
        <f t="shared" si="77"/>
        <v>#N/A</v>
      </c>
      <c r="AA333" s="3">
        <f t="shared" si="70"/>
        <v>0</v>
      </c>
      <c r="AB333" s="13" t="e">
        <f t="shared" si="66"/>
        <v>#N/A</v>
      </c>
      <c r="AC333" s="13" t="e">
        <f t="shared" si="71"/>
        <v>#N/A</v>
      </c>
      <c r="AD333" s="13" t="e">
        <f t="shared" si="72"/>
        <v>#N/A</v>
      </c>
      <c r="AE333" s="13" t="e">
        <f t="shared" si="73"/>
        <v>#N/A</v>
      </c>
      <c r="AF333" s="13" t="e">
        <f t="shared" si="74"/>
        <v>#N/A</v>
      </c>
      <c r="AG333" s="13" t="e">
        <f t="shared" si="75"/>
        <v>#N/A</v>
      </c>
    </row>
    <row r="334" spans="2:33" x14ac:dyDescent="0.3">
      <c r="B334" s="1" t="e">
        <f t="shared" si="65"/>
        <v>#N/A</v>
      </c>
      <c r="V334" s="1" t="str">
        <f t="shared" si="76"/>
        <v/>
      </c>
      <c r="W334" s="1" t="str">
        <f t="shared" si="67"/>
        <v/>
      </c>
      <c r="X334" s="1" t="str">
        <f t="shared" si="68"/>
        <v/>
      </c>
      <c r="Y334" s="1" t="str">
        <f t="shared" si="69"/>
        <v/>
      </c>
      <c r="Z334" s="1" t="e">
        <f t="shared" si="77"/>
        <v>#N/A</v>
      </c>
      <c r="AA334" s="3">
        <f t="shared" si="70"/>
        <v>0</v>
      </c>
      <c r="AB334" s="13" t="e">
        <f t="shared" si="66"/>
        <v>#N/A</v>
      </c>
      <c r="AC334" s="13" t="e">
        <f t="shared" si="71"/>
        <v>#N/A</v>
      </c>
      <c r="AD334" s="13" t="e">
        <f t="shared" si="72"/>
        <v>#N/A</v>
      </c>
      <c r="AE334" s="13" t="e">
        <f t="shared" si="73"/>
        <v>#N/A</v>
      </c>
      <c r="AF334" s="13" t="e">
        <f t="shared" si="74"/>
        <v>#N/A</v>
      </c>
      <c r="AG334" s="13" t="e">
        <f t="shared" si="75"/>
        <v>#N/A</v>
      </c>
    </row>
    <row r="335" spans="2:33" x14ac:dyDescent="0.3">
      <c r="B335" s="1" t="e">
        <f t="shared" si="65"/>
        <v>#N/A</v>
      </c>
      <c r="V335" s="1" t="str">
        <f t="shared" si="76"/>
        <v/>
      </c>
      <c r="W335" s="1" t="str">
        <f t="shared" si="67"/>
        <v/>
      </c>
      <c r="X335" s="1" t="str">
        <f t="shared" si="68"/>
        <v/>
      </c>
      <c r="Y335" s="1" t="str">
        <f t="shared" si="69"/>
        <v/>
      </c>
      <c r="Z335" s="1" t="e">
        <f t="shared" si="77"/>
        <v>#N/A</v>
      </c>
      <c r="AA335" s="3">
        <f t="shared" si="70"/>
        <v>0</v>
      </c>
      <c r="AB335" s="13" t="e">
        <f t="shared" si="66"/>
        <v>#N/A</v>
      </c>
      <c r="AC335" s="13" t="e">
        <f t="shared" si="71"/>
        <v>#N/A</v>
      </c>
      <c r="AD335" s="13" t="e">
        <f t="shared" si="72"/>
        <v>#N/A</v>
      </c>
      <c r="AE335" s="13" t="e">
        <f t="shared" si="73"/>
        <v>#N/A</v>
      </c>
      <c r="AF335" s="13" t="e">
        <f t="shared" si="74"/>
        <v>#N/A</v>
      </c>
      <c r="AG335" s="13" t="e">
        <f t="shared" si="75"/>
        <v>#N/A</v>
      </c>
    </row>
    <row r="336" spans="2:33" x14ac:dyDescent="0.3">
      <c r="B336" s="1" t="e">
        <f t="shared" si="65"/>
        <v>#N/A</v>
      </c>
      <c r="V336" s="1" t="str">
        <f t="shared" si="76"/>
        <v/>
      </c>
      <c r="W336" s="1" t="str">
        <f t="shared" si="67"/>
        <v/>
      </c>
      <c r="X336" s="1" t="str">
        <f t="shared" si="68"/>
        <v/>
      </c>
      <c r="Y336" s="1" t="str">
        <f t="shared" si="69"/>
        <v/>
      </c>
      <c r="Z336" s="1" t="e">
        <f t="shared" si="77"/>
        <v>#N/A</v>
      </c>
      <c r="AA336" s="3">
        <f t="shared" si="70"/>
        <v>0</v>
      </c>
      <c r="AB336" s="13" t="e">
        <f t="shared" si="66"/>
        <v>#N/A</v>
      </c>
      <c r="AC336" s="13" t="e">
        <f t="shared" si="71"/>
        <v>#N/A</v>
      </c>
      <c r="AD336" s="13" t="e">
        <f t="shared" si="72"/>
        <v>#N/A</v>
      </c>
      <c r="AE336" s="13" t="e">
        <f t="shared" si="73"/>
        <v>#N/A</v>
      </c>
      <c r="AF336" s="13" t="e">
        <f t="shared" si="74"/>
        <v>#N/A</v>
      </c>
      <c r="AG336" s="13" t="e">
        <f t="shared" si="75"/>
        <v>#N/A</v>
      </c>
    </row>
    <row r="337" spans="2:33" x14ac:dyDescent="0.3">
      <c r="B337" s="1" t="e">
        <f t="shared" si="65"/>
        <v>#N/A</v>
      </c>
      <c r="V337" s="1" t="str">
        <f t="shared" si="76"/>
        <v/>
      </c>
      <c r="W337" s="1" t="str">
        <f t="shared" si="67"/>
        <v/>
      </c>
      <c r="X337" s="1" t="str">
        <f t="shared" si="68"/>
        <v/>
      </c>
      <c r="Y337" s="1" t="str">
        <f t="shared" si="69"/>
        <v/>
      </c>
      <c r="Z337" s="1" t="e">
        <f t="shared" si="77"/>
        <v>#N/A</v>
      </c>
      <c r="AA337" s="3">
        <f t="shared" si="70"/>
        <v>0</v>
      </c>
      <c r="AB337" s="13" t="e">
        <f t="shared" si="66"/>
        <v>#N/A</v>
      </c>
      <c r="AC337" s="13" t="e">
        <f t="shared" si="71"/>
        <v>#N/A</v>
      </c>
      <c r="AD337" s="13" t="e">
        <f t="shared" si="72"/>
        <v>#N/A</v>
      </c>
      <c r="AE337" s="13" t="e">
        <f t="shared" si="73"/>
        <v>#N/A</v>
      </c>
      <c r="AF337" s="13" t="e">
        <f t="shared" si="74"/>
        <v>#N/A</v>
      </c>
      <c r="AG337" s="13" t="e">
        <f t="shared" si="75"/>
        <v>#N/A</v>
      </c>
    </row>
    <row r="338" spans="2:33" x14ac:dyDescent="0.3">
      <c r="B338" s="1" t="e">
        <f t="shared" si="65"/>
        <v>#N/A</v>
      </c>
      <c r="V338" s="1" t="str">
        <f t="shared" si="76"/>
        <v/>
      </c>
      <c r="W338" s="1" t="str">
        <f t="shared" si="67"/>
        <v/>
      </c>
      <c r="X338" s="1" t="str">
        <f t="shared" si="68"/>
        <v/>
      </c>
      <c r="Y338" s="1" t="str">
        <f t="shared" si="69"/>
        <v/>
      </c>
      <c r="Z338" s="1" t="e">
        <f t="shared" si="77"/>
        <v>#N/A</v>
      </c>
      <c r="AA338" s="3">
        <f t="shared" si="70"/>
        <v>0</v>
      </c>
      <c r="AB338" s="13" t="e">
        <f t="shared" si="66"/>
        <v>#N/A</v>
      </c>
      <c r="AC338" s="13" t="e">
        <f t="shared" si="71"/>
        <v>#N/A</v>
      </c>
      <c r="AD338" s="13" t="e">
        <f t="shared" si="72"/>
        <v>#N/A</v>
      </c>
      <c r="AE338" s="13" t="e">
        <f t="shared" si="73"/>
        <v>#N/A</v>
      </c>
      <c r="AF338" s="13" t="e">
        <f t="shared" si="74"/>
        <v>#N/A</v>
      </c>
      <c r="AG338" s="13" t="e">
        <f t="shared" si="75"/>
        <v>#N/A</v>
      </c>
    </row>
    <row r="339" spans="2:33" x14ac:dyDescent="0.3">
      <c r="B339" s="1" t="e">
        <f t="shared" si="65"/>
        <v>#N/A</v>
      </c>
      <c r="V339" s="1" t="str">
        <f t="shared" si="76"/>
        <v/>
      </c>
      <c r="W339" s="1" t="str">
        <f t="shared" si="67"/>
        <v/>
      </c>
      <c r="X339" s="1" t="str">
        <f t="shared" si="68"/>
        <v/>
      </c>
      <c r="Y339" s="1" t="str">
        <f t="shared" si="69"/>
        <v/>
      </c>
      <c r="Z339" s="1" t="e">
        <f t="shared" si="77"/>
        <v>#N/A</v>
      </c>
      <c r="AA339" s="3">
        <f t="shared" si="70"/>
        <v>0</v>
      </c>
      <c r="AB339" s="13" t="e">
        <f t="shared" si="66"/>
        <v>#N/A</v>
      </c>
      <c r="AC339" s="13" t="e">
        <f t="shared" si="71"/>
        <v>#N/A</v>
      </c>
      <c r="AD339" s="13" t="e">
        <f t="shared" si="72"/>
        <v>#N/A</v>
      </c>
      <c r="AE339" s="13" t="e">
        <f t="shared" si="73"/>
        <v>#N/A</v>
      </c>
      <c r="AF339" s="13" t="e">
        <f t="shared" si="74"/>
        <v>#N/A</v>
      </c>
      <c r="AG339" s="13" t="e">
        <f t="shared" si="75"/>
        <v>#N/A</v>
      </c>
    </row>
    <row r="340" spans="2:33" x14ac:dyDescent="0.3">
      <c r="B340" s="1" t="e">
        <f t="shared" si="65"/>
        <v>#N/A</v>
      </c>
      <c r="V340" s="1" t="str">
        <f t="shared" si="76"/>
        <v/>
      </c>
      <c r="W340" s="1" t="str">
        <f t="shared" si="67"/>
        <v/>
      </c>
      <c r="X340" s="1" t="str">
        <f t="shared" si="68"/>
        <v/>
      </c>
      <c r="Y340" s="1" t="str">
        <f t="shared" si="69"/>
        <v/>
      </c>
      <c r="Z340" s="1" t="e">
        <f t="shared" si="77"/>
        <v>#N/A</v>
      </c>
      <c r="AA340" s="3">
        <f t="shared" si="70"/>
        <v>0</v>
      </c>
      <c r="AB340" s="13" t="e">
        <f t="shared" si="66"/>
        <v>#N/A</v>
      </c>
      <c r="AC340" s="13" t="e">
        <f t="shared" si="71"/>
        <v>#N/A</v>
      </c>
      <c r="AD340" s="13" t="e">
        <f t="shared" si="72"/>
        <v>#N/A</v>
      </c>
      <c r="AE340" s="13" t="e">
        <f t="shared" si="73"/>
        <v>#N/A</v>
      </c>
      <c r="AF340" s="13" t="e">
        <f t="shared" si="74"/>
        <v>#N/A</v>
      </c>
      <c r="AG340" s="13" t="e">
        <f t="shared" si="75"/>
        <v>#N/A</v>
      </c>
    </row>
    <row r="341" spans="2:33" x14ac:dyDescent="0.3">
      <c r="B341" s="1" t="e">
        <f t="shared" si="65"/>
        <v>#N/A</v>
      </c>
      <c r="V341" s="1" t="str">
        <f t="shared" si="76"/>
        <v/>
      </c>
      <c r="W341" s="1" t="str">
        <f t="shared" si="67"/>
        <v/>
      </c>
      <c r="X341" s="1" t="str">
        <f t="shared" si="68"/>
        <v/>
      </c>
      <c r="Y341" s="1" t="str">
        <f t="shared" si="69"/>
        <v/>
      </c>
      <c r="Z341" s="1" t="e">
        <f t="shared" si="77"/>
        <v>#N/A</v>
      </c>
      <c r="AA341" s="3">
        <f t="shared" si="70"/>
        <v>0</v>
      </c>
      <c r="AB341" s="13" t="e">
        <f t="shared" si="66"/>
        <v>#N/A</v>
      </c>
      <c r="AC341" s="13" t="e">
        <f t="shared" si="71"/>
        <v>#N/A</v>
      </c>
      <c r="AD341" s="13" t="e">
        <f t="shared" si="72"/>
        <v>#N/A</v>
      </c>
      <c r="AE341" s="13" t="e">
        <f t="shared" si="73"/>
        <v>#N/A</v>
      </c>
      <c r="AF341" s="13" t="e">
        <f t="shared" si="74"/>
        <v>#N/A</v>
      </c>
      <c r="AG341" s="13" t="e">
        <f t="shared" si="75"/>
        <v>#N/A</v>
      </c>
    </row>
    <row r="342" spans="2:33" x14ac:dyDescent="0.3">
      <c r="B342" s="1" t="e">
        <f t="shared" si="65"/>
        <v>#N/A</v>
      </c>
      <c r="V342" s="1" t="str">
        <f t="shared" si="76"/>
        <v/>
      </c>
      <c r="W342" s="1" t="str">
        <f t="shared" si="67"/>
        <v/>
      </c>
      <c r="X342" s="1" t="str">
        <f t="shared" si="68"/>
        <v/>
      </c>
      <c r="Y342" s="1" t="str">
        <f t="shared" si="69"/>
        <v/>
      </c>
      <c r="Z342" s="1" t="e">
        <f t="shared" si="77"/>
        <v>#N/A</v>
      </c>
      <c r="AA342" s="3">
        <f t="shared" si="70"/>
        <v>0</v>
      </c>
      <c r="AB342" s="13" t="e">
        <f t="shared" si="66"/>
        <v>#N/A</v>
      </c>
      <c r="AC342" s="13" t="e">
        <f t="shared" si="71"/>
        <v>#N/A</v>
      </c>
      <c r="AD342" s="13" t="e">
        <f t="shared" si="72"/>
        <v>#N/A</v>
      </c>
      <c r="AE342" s="13" t="e">
        <f t="shared" si="73"/>
        <v>#N/A</v>
      </c>
      <c r="AF342" s="13" t="e">
        <f t="shared" si="74"/>
        <v>#N/A</v>
      </c>
      <c r="AG342" s="13" t="e">
        <f t="shared" si="75"/>
        <v>#N/A</v>
      </c>
    </row>
    <row r="343" spans="2:33" x14ac:dyDescent="0.3">
      <c r="B343" s="1" t="e">
        <f t="shared" si="65"/>
        <v>#N/A</v>
      </c>
      <c r="V343" s="1" t="str">
        <f t="shared" si="76"/>
        <v/>
      </c>
      <c r="W343" s="1" t="str">
        <f t="shared" si="67"/>
        <v/>
      </c>
      <c r="X343" s="1" t="str">
        <f t="shared" si="68"/>
        <v/>
      </c>
      <c r="Y343" s="1" t="str">
        <f t="shared" si="69"/>
        <v/>
      </c>
      <c r="Z343" s="1" t="e">
        <f t="shared" si="77"/>
        <v>#N/A</v>
      </c>
      <c r="AA343" s="3">
        <f t="shared" si="70"/>
        <v>0</v>
      </c>
      <c r="AB343" s="13" t="e">
        <f t="shared" si="66"/>
        <v>#N/A</v>
      </c>
      <c r="AC343" s="13" t="e">
        <f t="shared" si="71"/>
        <v>#N/A</v>
      </c>
      <c r="AD343" s="13" t="e">
        <f t="shared" si="72"/>
        <v>#N/A</v>
      </c>
      <c r="AE343" s="13" t="e">
        <f t="shared" si="73"/>
        <v>#N/A</v>
      </c>
      <c r="AF343" s="13" t="e">
        <f t="shared" si="74"/>
        <v>#N/A</v>
      </c>
      <c r="AG343" s="13" t="e">
        <f t="shared" si="75"/>
        <v>#N/A</v>
      </c>
    </row>
    <row r="344" spans="2:33" x14ac:dyDescent="0.3">
      <c r="B344" s="1" t="e">
        <f t="shared" si="65"/>
        <v>#N/A</v>
      </c>
      <c r="V344" s="1" t="str">
        <f t="shared" si="76"/>
        <v/>
      </c>
      <c r="W344" s="1" t="str">
        <f t="shared" si="67"/>
        <v/>
      </c>
      <c r="X344" s="1" t="str">
        <f t="shared" si="68"/>
        <v/>
      </c>
      <c r="Y344" s="1" t="str">
        <f t="shared" si="69"/>
        <v/>
      </c>
      <c r="Z344" s="1" t="e">
        <f t="shared" si="77"/>
        <v>#N/A</v>
      </c>
      <c r="AA344" s="3">
        <f t="shared" si="70"/>
        <v>0</v>
      </c>
      <c r="AB344" s="13" t="e">
        <f t="shared" si="66"/>
        <v>#N/A</v>
      </c>
      <c r="AC344" s="13" t="e">
        <f t="shared" si="71"/>
        <v>#N/A</v>
      </c>
      <c r="AD344" s="13" t="e">
        <f t="shared" si="72"/>
        <v>#N/A</v>
      </c>
      <c r="AE344" s="13" t="e">
        <f t="shared" si="73"/>
        <v>#N/A</v>
      </c>
      <c r="AF344" s="13" t="e">
        <f t="shared" si="74"/>
        <v>#N/A</v>
      </c>
      <c r="AG344" s="13" t="e">
        <f t="shared" si="75"/>
        <v>#N/A</v>
      </c>
    </row>
    <row r="345" spans="2:33" x14ac:dyDescent="0.3">
      <c r="B345" s="1" t="e">
        <f t="shared" si="65"/>
        <v>#N/A</v>
      </c>
      <c r="V345" s="1" t="str">
        <f t="shared" si="76"/>
        <v/>
      </c>
      <c r="W345" s="1" t="str">
        <f t="shared" si="67"/>
        <v/>
      </c>
      <c r="X345" s="1" t="str">
        <f t="shared" si="68"/>
        <v/>
      </c>
      <c r="Y345" s="1" t="str">
        <f t="shared" si="69"/>
        <v/>
      </c>
      <c r="Z345" s="1" t="e">
        <f t="shared" si="77"/>
        <v>#N/A</v>
      </c>
      <c r="AA345" s="3">
        <f t="shared" si="70"/>
        <v>0</v>
      </c>
      <c r="AB345" s="13" t="e">
        <f t="shared" si="66"/>
        <v>#N/A</v>
      </c>
      <c r="AC345" s="13" t="e">
        <f t="shared" si="71"/>
        <v>#N/A</v>
      </c>
      <c r="AD345" s="13" t="e">
        <f t="shared" si="72"/>
        <v>#N/A</v>
      </c>
      <c r="AE345" s="13" t="e">
        <f t="shared" si="73"/>
        <v>#N/A</v>
      </c>
      <c r="AF345" s="13" t="e">
        <f t="shared" si="74"/>
        <v>#N/A</v>
      </c>
      <c r="AG345" s="13" t="e">
        <f t="shared" si="75"/>
        <v>#N/A</v>
      </c>
    </row>
    <row r="346" spans="2:33" x14ac:dyDescent="0.3">
      <c r="B346" s="1" t="e">
        <f t="shared" si="65"/>
        <v>#N/A</v>
      </c>
      <c r="V346" s="1" t="str">
        <f t="shared" si="76"/>
        <v/>
      </c>
      <c r="W346" s="1" t="str">
        <f t="shared" si="67"/>
        <v/>
      </c>
      <c r="X346" s="1" t="str">
        <f t="shared" si="68"/>
        <v/>
      </c>
      <c r="Y346" s="1" t="str">
        <f t="shared" si="69"/>
        <v/>
      </c>
      <c r="Z346" s="1" t="e">
        <f t="shared" si="77"/>
        <v>#N/A</v>
      </c>
      <c r="AA346" s="3">
        <f t="shared" si="70"/>
        <v>0</v>
      </c>
      <c r="AB346" s="13" t="e">
        <f t="shared" si="66"/>
        <v>#N/A</v>
      </c>
      <c r="AC346" s="13" t="e">
        <f t="shared" si="71"/>
        <v>#N/A</v>
      </c>
      <c r="AD346" s="13" t="e">
        <f t="shared" si="72"/>
        <v>#N/A</v>
      </c>
      <c r="AE346" s="13" t="e">
        <f t="shared" si="73"/>
        <v>#N/A</v>
      </c>
      <c r="AF346" s="13" t="e">
        <f t="shared" si="74"/>
        <v>#N/A</v>
      </c>
      <c r="AG346" s="13" t="e">
        <f t="shared" si="75"/>
        <v>#N/A</v>
      </c>
    </row>
    <row r="347" spans="2:33" x14ac:dyDescent="0.3">
      <c r="B347" s="1" t="e">
        <f t="shared" si="65"/>
        <v>#N/A</v>
      </c>
      <c r="V347" s="1" t="str">
        <f t="shared" si="76"/>
        <v/>
      </c>
      <c r="W347" s="1" t="str">
        <f t="shared" si="67"/>
        <v/>
      </c>
      <c r="X347" s="1" t="str">
        <f t="shared" si="68"/>
        <v/>
      </c>
      <c r="Y347" s="1" t="str">
        <f t="shared" si="69"/>
        <v/>
      </c>
      <c r="Z347" s="1" t="e">
        <f t="shared" si="77"/>
        <v>#N/A</v>
      </c>
      <c r="AA347" s="3">
        <f t="shared" si="70"/>
        <v>0</v>
      </c>
      <c r="AB347" s="13" t="e">
        <f t="shared" si="66"/>
        <v>#N/A</v>
      </c>
      <c r="AC347" s="13" t="e">
        <f t="shared" si="71"/>
        <v>#N/A</v>
      </c>
      <c r="AD347" s="13" t="e">
        <f t="shared" si="72"/>
        <v>#N/A</v>
      </c>
      <c r="AE347" s="13" t="e">
        <f t="shared" si="73"/>
        <v>#N/A</v>
      </c>
      <c r="AF347" s="13" t="e">
        <f t="shared" si="74"/>
        <v>#N/A</v>
      </c>
      <c r="AG347" s="13" t="e">
        <f t="shared" si="75"/>
        <v>#N/A</v>
      </c>
    </row>
    <row r="348" spans="2:33" x14ac:dyDescent="0.3">
      <c r="B348" s="1" t="e">
        <f t="shared" si="65"/>
        <v>#N/A</v>
      </c>
      <c r="V348" s="1" t="str">
        <f t="shared" si="76"/>
        <v/>
      </c>
      <c r="W348" s="1" t="str">
        <f t="shared" si="67"/>
        <v/>
      </c>
      <c r="X348" s="1" t="str">
        <f t="shared" si="68"/>
        <v/>
      </c>
      <c r="Y348" s="1" t="str">
        <f t="shared" si="69"/>
        <v/>
      </c>
      <c r="Z348" s="1" t="e">
        <f t="shared" si="77"/>
        <v>#N/A</v>
      </c>
      <c r="AA348" s="3">
        <f t="shared" si="70"/>
        <v>0</v>
      </c>
      <c r="AB348" s="13" t="e">
        <f t="shared" si="66"/>
        <v>#N/A</v>
      </c>
      <c r="AC348" s="13" t="e">
        <f t="shared" si="71"/>
        <v>#N/A</v>
      </c>
      <c r="AD348" s="13" t="e">
        <f t="shared" si="72"/>
        <v>#N/A</v>
      </c>
      <c r="AE348" s="13" t="e">
        <f t="shared" si="73"/>
        <v>#N/A</v>
      </c>
      <c r="AF348" s="13" t="e">
        <f t="shared" si="74"/>
        <v>#N/A</v>
      </c>
      <c r="AG348" s="13" t="e">
        <f t="shared" si="75"/>
        <v>#N/A</v>
      </c>
    </row>
    <row r="349" spans="2:33" x14ac:dyDescent="0.3">
      <c r="B349" s="1" t="e">
        <f t="shared" si="65"/>
        <v>#N/A</v>
      </c>
      <c r="V349" s="1" t="str">
        <f t="shared" si="76"/>
        <v/>
      </c>
      <c r="W349" s="1" t="str">
        <f t="shared" si="67"/>
        <v/>
      </c>
      <c r="X349" s="1" t="str">
        <f t="shared" si="68"/>
        <v/>
      </c>
      <c r="Y349" s="1" t="str">
        <f t="shared" si="69"/>
        <v/>
      </c>
      <c r="Z349" s="1" t="e">
        <f t="shared" si="77"/>
        <v>#N/A</v>
      </c>
      <c r="AA349" s="3">
        <f t="shared" si="70"/>
        <v>0</v>
      </c>
      <c r="AB349" s="13" t="e">
        <f t="shared" si="66"/>
        <v>#N/A</v>
      </c>
      <c r="AC349" s="13" t="e">
        <f t="shared" si="71"/>
        <v>#N/A</v>
      </c>
      <c r="AD349" s="13" t="e">
        <f t="shared" si="72"/>
        <v>#N/A</v>
      </c>
      <c r="AE349" s="13" t="e">
        <f t="shared" si="73"/>
        <v>#N/A</v>
      </c>
      <c r="AF349" s="13" t="e">
        <f t="shared" si="74"/>
        <v>#N/A</v>
      </c>
      <c r="AG349" s="13" t="e">
        <f t="shared" si="75"/>
        <v>#N/A</v>
      </c>
    </row>
    <row r="350" spans="2:33" x14ac:dyDescent="0.3">
      <c r="B350" s="1" t="e">
        <f t="shared" si="65"/>
        <v>#N/A</v>
      </c>
      <c r="V350" s="1" t="str">
        <f t="shared" si="76"/>
        <v/>
      </c>
      <c r="W350" s="1" t="str">
        <f t="shared" si="67"/>
        <v/>
      </c>
      <c r="X350" s="1" t="str">
        <f t="shared" si="68"/>
        <v/>
      </c>
      <c r="Y350" s="1" t="str">
        <f t="shared" si="69"/>
        <v/>
      </c>
      <c r="Z350" s="1" t="e">
        <f t="shared" si="77"/>
        <v>#N/A</v>
      </c>
      <c r="AA350" s="3">
        <f t="shared" si="70"/>
        <v>0</v>
      </c>
      <c r="AB350" s="13" t="e">
        <f t="shared" si="66"/>
        <v>#N/A</v>
      </c>
      <c r="AC350" s="13" t="e">
        <f t="shared" si="71"/>
        <v>#N/A</v>
      </c>
      <c r="AD350" s="13" t="e">
        <f t="shared" si="72"/>
        <v>#N/A</v>
      </c>
      <c r="AE350" s="13" t="e">
        <f t="shared" si="73"/>
        <v>#N/A</v>
      </c>
      <c r="AF350" s="13" t="e">
        <f t="shared" si="74"/>
        <v>#N/A</v>
      </c>
      <c r="AG350" s="13" t="e">
        <f t="shared" si="75"/>
        <v>#N/A</v>
      </c>
    </row>
    <row r="351" spans="2:33" x14ac:dyDescent="0.3">
      <c r="B351" s="1" t="e">
        <f t="shared" si="65"/>
        <v>#N/A</v>
      </c>
      <c r="V351" s="1" t="str">
        <f t="shared" si="76"/>
        <v/>
      </c>
      <c r="W351" s="1" t="str">
        <f t="shared" si="67"/>
        <v/>
      </c>
      <c r="X351" s="1" t="str">
        <f t="shared" si="68"/>
        <v/>
      </c>
      <c r="Y351" s="1" t="str">
        <f t="shared" si="69"/>
        <v/>
      </c>
      <c r="Z351" s="1" t="e">
        <f t="shared" si="77"/>
        <v>#N/A</v>
      </c>
      <c r="AA351" s="3">
        <f t="shared" si="70"/>
        <v>0</v>
      </c>
      <c r="AB351" s="13" t="e">
        <f t="shared" si="66"/>
        <v>#N/A</v>
      </c>
      <c r="AC351" s="13" t="e">
        <f t="shared" si="71"/>
        <v>#N/A</v>
      </c>
      <c r="AD351" s="13" t="e">
        <f t="shared" si="72"/>
        <v>#N/A</v>
      </c>
      <c r="AE351" s="13" t="e">
        <f t="shared" si="73"/>
        <v>#N/A</v>
      </c>
      <c r="AF351" s="13" t="e">
        <f t="shared" si="74"/>
        <v>#N/A</v>
      </c>
      <c r="AG351" s="13" t="e">
        <f t="shared" si="75"/>
        <v>#N/A</v>
      </c>
    </row>
    <row r="352" spans="2:33" x14ac:dyDescent="0.3">
      <c r="B352" s="1" t="e">
        <f t="shared" si="65"/>
        <v>#N/A</v>
      </c>
      <c r="V352" s="1" t="str">
        <f t="shared" si="76"/>
        <v/>
      </c>
      <c r="W352" s="1" t="str">
        <f t="shared" si="67"/>
        <v/>
      </c>
      <c r="X352" s="1" t="str">
        <f t="shared" si="68"/>
        <v/>
      </c>
      <c r="Y352" s="1" t="str">
        <f t="shared" si="69"/>
        <v/>
      </c>
      <c r="Z352" s="1" t="e">
        <f t="shared" si="77"/>
        <v>#N/A</v>
      </c>
      <c r="AA352" s="3">
        <f t="shared" si="70"/>
        <v>0</v>
      </c>
      <c r="AB352" s="13" t="e">
        <f t="shared" si="66"/>
        <v>#N/A</v>
      </c>
      <c r="AC352" s="13" t="e">
        <f t="shared" si="71"/>
        <v>#N/A</v>
      </c>
      <c r="AD352" s="13" t="e">
        <f t="shared" si="72"/>
        <v>#N/A</v>
      </c>
      <c r="AE352" s="13" t="e">
        <f t="shared" si="73"/>
        <v>#N/A</v>
      </c>
      <c r="AF352" s="13" t="e">
        <f t="shared" si="74"/>
        <v>#N/A</v>
      </c>
      <c r="AG352" s="13" t="e">
        <f t="shared" si="75"/>
        <v>#N/A</v>
      </c>
    </row>
    <row r="353" spans="2:33" x14ac:dyDescent="0.3">
      <c r="B353" s="1" t="e">
        <f t="shared" si="65"/>
        <v>#N/A</v>
      </c>
      <c r="V353" s="1" t="str">
        <f t="shared" si="76"/>
        <v/>
      </c>
      <c r="W353" s="1" t="str">
        <f t="shared" si="67"/>
        <v/>
      </c>
      <c r="X353" s="1" t="str">
        <f t="shared" si="68"/>
        <v/>
      </c>
      <c r="Y353" s="1" t="str">
        <f t="shared" si="69"/>
        <v/>
      </c>
      <c r="Z353" s="1" t="e">
        <f t="shared" si="77"/>
        <v>#N/A</v>
      </c>
      <c r="AA353" s="3">
        <f t="shared" si="70"/>
        <v>0</v>
      </c>
      <c r="AB353" s="13" t="e">
        <f t="shared" si="66"/>
        <v>#N/A</v>
      </c>
      <c r="AC353" s="13" t="e">
        <f t="shared" si="71"/>
        <v>#N/A</v>
      </c>
      <c r="AD353" s="13" t="e">
        <f t="shared" si="72"/>
        <v>#N/A</v>
      </c>
      <c r="AE353" s="13" t="e">
        <f t="shared" si="73"/>
        <v>#N/A</v>
      </c>
      <c r="AF353" s="13" t="e">
        <f t="shared" si="74"/>
        <v>#N/A</v>
      </c>
      <c r="AG353" s="13" t="e">
        <f t="shared" si="75"/>
        <v>#N/A</v>
      </c>
    </row>
    <row r="354" spans="2:33" x14ac:dyDescent="0.3">
      <c r="B354" s="1" t="e">
        <f t="shared" si="65"/>
        <v>#N/A</v>
      </c>
      <c r="V354" s="1" t="str">
        <f t="shared" si="76"/>
        <v/>
      </c>
      <c r="W354" s="1" t="str">
        <f t="shared" si="67"/>
        <v/>
      </c>
      <c r="X354" s="1" t="str">
        <f t="shared" si="68"/>
        <v/>
      </c>
      <c r="Y354" s="1" t="str">
        <f t="shared" si="69"/>
        <v/>
      </c>
      <c r="Z354" s="1" t="e">
        <f t="shared" si="77"/>
        <v>#N/A</v>
      </c>
      <c r="AA354" s="3">
        <f t="shared" si="70"/>
        <v>0</v>
      </c>
      <c r="AB354" s="13" t="e">
        <f t="shared" si="66"/>
        <v>#N/A</v>
      </c>
      <c r="AC354" s="13" t="e">
        <f t="shared" si="71"/>
        <v>#N/A</v>
      </c>
      <c r="AD354" s="13" t="e">
        <f t="shared" si="72"/>
        <v>#N/A</v>
      </c>
      <c r="AE354" s="13" t="e">
        <f t="shared" si="73"/>
        <v>#N/A</v>
      </c>
      <c r="AF354" s="13" t="e">
        <f t="shared" si="74"/>
        <v>#N/A</v>
      </c>
      <c r="AG354" s="13" t="e">
        <f t="shared" si="75"/>
        <v>#N/A</v>
      </c>
    </row>
    <row r="355" spans="2:33" x14ac:dyDescent="0.3">
      <c r="B355" s="1" t="e">
        <f t="shared" si="65"/>
        <v>#N/A</v>
      </c>
      <c r="V355" s="1" t="str">
        <f t="shared" si="76"/>
        <v/>
      </c>
      <c r="W355" s="1" t="str">
        <f t="shared" si="67"/>
        <v/>
      </c>
      <c r="X355" s="1" t="str">
        <f t="shared" si="68"/>
        <v/>
      </c>
      <c r="Y355" s="1" t="str">
        <f t="shared" si="69"/>
        <v/>
      </c>
      <c r="Z355" s="1" t="e">
        <f t="shared" si="77"/>
        <v>#N/A</v>
      </c>
      <c r="AA355" s="3">
        <f t="shared" si="70"/>
        <v>0</v>
      </c>
      <c r="AB355" s="13" t="e">
        <f t="shared" si="66"/>
        <v>#N/A</v>
      </c>
      <c r="AC355" s="13" t="e">
        <f t="shared" si="71"/>
        <v>#N/A</v>
      </c>
      <c r="AD355" s="13" t="e">
        <f t="shared" si="72"/>
        <v>#N/A</v>
      </c>
      <c r="AE355" s="13" t="e">
        <f t="shared" si="73"/>
        <v>#N/A</v>
      </c>
      <c r="AF355" s="13" t="e">
        <f t="shared" si="74"/>
        <v>#N/A</v>
      </c>
      <c r="AG355" s="13" t="e">
        <f t="shared" si="75"/>
        <v>#N/A</v>
      </c>
    </row>
    <row r="356" spans="2:33" x14ac:dyDescent="0.3">
      <c r="B356" s="1" t="e">
        <f t="shared" si="65"/>
        <v>#N/A</v>
      </c>
      <c r="V356" s="1" t="str">
        <f t="shared" si="76"/>
        <v/>
      </c>
      <c r="W356" s="1" t="str">
        <f t="shared" si="67"/>
        <v/>
      </c>
      <c r="X356" s="1" t="str">
        <f t="shared" si="68"/>
        <v/>
      </c>
      <c r="Y356" s="1" t="str">
        <f t="shared" si="69"/>
        <v/>
      </c>
      <c r="Z356" s="1" t="e">
        <f t="shared" si="77"/>
        <v>#N/A</v>
      </c>
      <c r="AA356" s="3">
        <f t="shared" si="70"/>
        <v>0</v>
      </c>
      <c r="AB356" s="13" t="e">
        <f t="shared" si="66"/>
        <v>#N/A</v>
      </c>
      <c r="AC356" s="13" t="e">
        <f t="shared" si="71"/>
        <v>#N/A</v>
      </c>
      <c r="AD356" s="13" t="e">
        <f t="shared" si="72"/>
        <v>#N/A</v>
      </c>
      <c r="AE356" s="13" t="e">
        <f t="shared" si="73"/>
        <v>#N/A</v>
      </c>
      <c r="AF356" s="13" t="e">
        <f t="shared" si="74"/>
        <v>#N/A</v>
      </c>
      <c r="AG356" s="13" t="e">
        <f t="shared" si="75"/>
        <v>#N/A</v>
      </c>
    </row>
    <row r="357" spans="2:33" x14ac:dyDescent="0.3">
      <c r="B357" s="1" t="e">
        <f t="shared" si="65"/>
        <v>#N/A</v>
      </c>
      <c r="V357" s="1" t="str">
        <f t="shared" si="76"/>
        <v/>
      </c>
      <c r="W357" s="1" t="str">
        <f t="shared" si="67"/>
        <v/>
      </c>
      <c r="X357" s="1" t="str">
        <f t="shared" si="68"/>
        <v/>
      </c>
      <c r="Y357" s="1" t="str">
        <f t="shared" si="69"/>
        <v/>
      </c>
      <c r="Z357" s="1" t="e">
        <f t="shared" si="77"/>
        <v>#N/A</v>
      </c>
      <c r="AA357" s="3">
        <f t="shared" si="70"/>
        <v>0</v>
      </c>
      <c r="AB357" s="13" t="e">
        <f t="shared" si="66"/>
        <v>#N/A</v>
      </c>
      <c r="AC357" s="13" t="e">
        <f t="shared" si="71"/>
        <v>#N/A</v>
      </c>
      <c r="AD357" s="13" t="e">
        <f t="shared" si="72"/>
        <v>#N/A</v>
      </c>
      <c r="AE357" s="13" t="e">
        <f t="shared" si="73"/>
        <v>#N/A</v>
      </c>
      <c r="AF357" s="13" t="e">
        <f t="shared" si="74"/>
        <v>#N/A</v>
      </c>
      <c r="AG357" s="13" t="e">
        <f t="shared" si="75"/>
        <v>#N/A</v>
      </c>
    </row>
    <row r="358" spans="2:33" x14ac:dyDescent="0.3">
      <c r="B358" s="1" t="e">
        <f t="shared" si="65"/>
        <v>#N/A</v>
      </c>
      <c r="V358" s="1" t="str">
        <f t="shared" si="76"/>
        <v/>
      </c>
      <c r="W358" s="1" t="str">
        <f t="shared" si="67"/>
        <v/>
      </c>
      <c r="X358" s="1" t="str">
        <f t="shared" si="68"/>
        <v/>
      </c>
      <c r="Y358" s="1" t="str">
        <f t="shared" si="69"/>
        <v/>
      </c>
      <c r="Z358" s="1" t="e">
        <f t="shared" si="77"/>
        <v>#N/A</v>
      </c>
      <c r="AA358" s="3">
        <f t="shared" si="70"/>
        <v>0</v>
      </c>
      <c r="AB358" s="13" t="e">
        <f t="shared" si="66"/>
        <v>#N/A</v>
      </c>
      <c r="AC358" s="13" t="e">
        <f t="shared" si="71"/>
        <v>#N/A</v>
      </c>
      <c r="AD358" s="13" t="e">
        <f t="shared" si="72"/>
        <v>#N/A</v>
      </c>
      <c r="AE358" s="13" t="e">
        <f t="shared" si="73"/>
        <v>#N/A</v>
      </c>
      <c r="AF358" s="13" t="e">
        <f t="shared" si="74"/>
        <v>#N/A</v>
      </c>
      <c r="AG358" s="13" t="e">
        <f t="shared" si="75"/>
        <v>#N/A</v>
      </c>
    </row>
    <row r="359" spans="2:33" x14ac:dyDescent="0.3">
      <c r="B359" s="1" t="e">
        <f t="shared" si="65"/>
        <v>#N/A</v>
      </c>
      <c r="V359" s="1" t="str">
        <f t="shared" si="76"/>
        <v/>
      </c>
      <c r="W359" s="1" t="str">
        <f t="shared" si="67"/>
        <v/>
      </c>
      <c r="X359" s="1" t="str">
        <f t="shared" si="68"/>
        <v/>
      </c>
      <c r="Y359" s="1" t="str">
        <f t="shared" si="69"/>
        <v/>
      </c>
      <c r="Z359" s="1" t="e">
        <f t="shared" si="77"/>
        <v>#N/A</v>
      </c>
      <c r="AA359" s="3">
        <f t="shared" si="70"/>
        <v>0</v>
      </c>
      <c r="AB359" s="13" t="e">
        <f t="shared" si="66"/>
        <v>#N/A</v>
      </c>
      <c r="AC359" s="13" t="e">
        <f t="shared" si="71"/>
        <v>#N/A</v>
      </c>
      <c r="AD359" s="13" t="e">
        <f t="shared" si="72"/>
        <v>#N/A</v>
      </c>
      <c r="AE359" s="13" t="e">
        <f t="shared" si="73"/>
        <v>#N/A</v>
      </c>
      <c r="AF359" s="13" t="e">
        <f t="shared" si="74"/>
        <v>#N/A</v>
      </c>
      <c r="AG359" s="13" t="e">
        <f t="shared" si="75"/>
        <v>#N/A</v>
      </c>
    </row>
    <row r="360" spans="2:33" x14ac:dyDescent="0.3">
      <c r="B360" s="1" t="e">
        <f t="shared" si="65"/>
        <v>#N/A</v>
      </c>
      <c r="V360" s="1" t="str">
        <f t="shared" si="76"/>
        <v/>
      </c>
      <c r="W360" s="1" t="str">
        <f t="shared" si="67"/>
        <v/>
      </c>
      <c r="X360" s="1" t="str">
        <f t="shared" si="68"/>
        <v/>
      </c>
      <c r="Y360" s="1" t="str">
        <f t="shared" si="69"/>
        <v/>
      </c>
      <c r="Z360" s="1" t="e">
        <f t="shared" si="77"/>
        <v>#N/A</v>
      </c>
      <c r="AA360" s="3">
        <f t="shared" si="70"/>
        <v>0</v>
      </c>
      <c r="AB360" s="13" t="e">
        <f t="shared" si="66"/>
        <v>#N/A</v>
      </c>
      <c r="AC360" s="13" t="e">
        <f t="shared" si="71"/>
        <v>#N/A</v>
      </c>
      <c r="AD360" s="13" t="e">
        <f t="shared" si="72"/>
        <v>#N/A</v>
      </c>
      <c r="AE360" s="13" t="e">
        <f t="shared" si="73"/>
        <v>#N/A</v>
      </c>
      <c r="AF360" s="13" t="e">
        <f t="shared" si="74"/>
        <v>#N/A</v>
      </c>
      <c r="AG360" s="13" t="e">
        <f t="shared" si="75"/>
        <v>#N/A</v>
      </c>
    </row>
    <row r="361" spans="2:33" x14ac:dyDescent="0.3">
      <c r="B361" s="1" t="e">
        <f t="shared" si="65"/>
        <v>#N/A</v>
      </c>
      <c r="V361" s="1" t="str">
        <f t="shared" si="76"/>
        <v/>
      </c>
      <c r="W361" s="1" t="str">
        <f t="shared" si="67"/>
        <v/>
      </c>
      <c r="X361" s="1" t="str">
        <f t="shared" si="68"/>
        <v/>
      </c>
      <c r="Y361" s="1" t="str">
        <f t="shared" si="69"/>
        <v/>
      </c>
      <c r="Z361" s="1" t="e">
        <f t="shared" si="77"/>
        <v>#N/A</v>
      </c>
      <c r="AA361" s="3">
        <f t="shared" si="70"/>
        <v>0</v>
      </c>
      <c r="AB361" s="13" t="e">
        <f t="shared" si="66"/>
        <v>#N/A</v>
      </c>
      <c r="AC361" s="13" t="e">
        <f t="shared" si="71"/>
        <v>#N/A</v>
      </c>
      <c r="AD361" s="13" t="e">
        <f t="shared" si="72"/>
        <v>#N/A</v>
      </c>
      <c r="AE361" s="13" t="e">
        <f t="shared" si="73"/>
        <v>#N/A</v>
      </c>
      <c r="AF361" s="13" t="e">
        <f t="shared" si="74"/>
        <v>#N/A</v>
      </c>
      <c r="AG361" s="13" t="e">
        <f t="shared" si="75"/>
        <v>#N/A</v>
      </c>
    </row>
    <row r="362" spans="2:33" x14ac:dyDescent="0.3">
      <c r="B362" s="1" t="e">
        <f t="shared" si="65"/>
        <v>#N/A</v>
      </c>
      <c r="V362" s="1" t="str">
        <f t="shared" si="76"/>
        <v/>
      </c>
      <c r="W362" s="1" t="str">
        <f t="shared" si="67"/>
        <v/>
      </c>
      <c r="X362" s="1" t="str">
        <f t="shared" si="68"/>
        <v/>
      </c>
      <c r="Y362" s="1" t="str">
        <f t="shared" si="69"/>
        <v/>
      </c>
      <c r="Z362" s="1" t="e">
        <f t="shared" si="77"/>
        <v>#N/A</v>
      </c>
      <c r="AA362" s="3">
        <f t="shared" si="70"/>
        <v>0</v>
      </c>
      <c r="AB362" s="13" t="e">
        <f t="shared" si="66"/>
        <v>#N/A</v>
      </c>
      <c r="AC362" s="13" t="e">
        <f t="shared" si="71"/>
        <v>#N/A</v>
      </c>
      <c r="AD362" s="13" t="e">
        <f t="shared" si="72"/>
        <v>#N/A</v>
      </c>
      <c r="AE362" s="13" t="e">
        <f t="shared" si="73"/>
        <v>#N/A</v>
      </c>
      <c r="AF362" s="13" t="e">
        <f t="shared" si="74"/>
        <v>#N/A</v>
      </c>
      <c r="AG362" s="13" t="e">
        <f t="shared" si="75"/>
        <v>#N/A</v>
      </c>
    </row>
    <row r="363" spans="2:33" x14ac:dyDescent="0.3">
      <c r="B363" s="1" t="e">
        <f t="shared" si="65"/>
        <v>#N/A</v>
      </c>
      <c r="V363" s="1" t="str">
        <f t="shared" si="76"/>
        <v/>
      </c>
      <c r="W363" s="1" t="str">
        <f t="shared" si="67"/>
        <v/>
      </c>
      <c r="X363" s="1" t="str">
        <f t="shared" si="68"/>
        <v/>
      </c>
      <c r="Y363" s="1" t="str">
        <f t="shared" si="69"/>
        <v/>
      </c>
      <c r="Z363" s="1" t="e">
        <f t="shared" si="77"/>
        <v>#N/A</v>
      </c>
      <c r="AA363" s="3">
        <f t="shared" si="70"/>
        <v>0</v>
      </c>
      <c r="AB363" s="13" t="e">
        <f t="shared" si="66"/>
        <v>#N/A</v>
      </c>
      <c r="AC363" s="13" t="e">
        <f t="shared" si="71"/>
        <v>#N/A</v>
      </c>
      <c r="AD363" s="13" t="e">
        <f t="shared" si="72"/>
        <v>#N/A</v>
      </c>
      <c r="AE363" s="13" t="e">
        <f t="shared" si="73"/>
        <v>#N/A</v>
      </c>
      <c r="AF363" s="13" t="e">
        <f t="shared" si="74"/>
        <v>#N/A</v>
      </c>
      <c r="AG363" s="13" t="e">
        <f t="shared" si="75"/>
        <v>#N/A</v>
      </c>
    </row>
    <row r="364" spans="2:33" x14ac:dyDescent="0.3">
      <c r="B364" s="1" t="e">
        <f t="shared" si="65"/>
        <v>#N/A</v>
      </c>
      <c r="V364" s="1" t="str">
        <f t="shared" si="76"/>
        <v/>
      </c>
      <c r="W364" s="1" t="str">
        <f t="shared" si="67"/>
        <v/>
      </c>
      <c r="X364" s="1" t="str">
        <f t="shared" si="68"/>
        <v/>
      </c>
      <c r="Y364" s="1" t="str">
        <f t="shared" si="69"/>
        <v/>
      </c>
      <c r="Z364" s="1" t="e">
        <f t="shared" si="77"/>
        <v>#N/A</v>
      </c>
      <c r="AA364" s="3">
        <f t="shared" si="70"/>
        <v>0</v>
      </c>
      <c r="AB364" s="13" t="e">
        <f t="shared" si="66"/>
        <v>#N/A</v>
      </c>
      <c r="AC364" s="13" t="e">
        <f t="shared" si="71"/>
        <v>#N/A</v>
      </c>
      <c r="AD364" s="13" t="e">
        <f t="shared" si="72"/>
        <v>#N/A</v>
      </c>
      <c r="AE364" s="13" t="e">
        <f t="shared" si="73"/>
        <v>#N/A</v>
      </c>
      <c r="AF364" s="13" t="e">
        <f t="shared" si="74"/>
        <v>#N/A</v>
      </c>
      <c r="AG364" s="13" t="e">
        <f t="shared" si="75"/>
        <v>#N/A</v>
      </c>
    </row>
    <row r="365" spans="2:33" x14ac:dyDescent="0.3">
      <c r="B365" s="1" t="e">
        <f t="shared" si="65"/>
        <v>#N/A</v>
      </c>
      <c r="V365" s="1" t="str">
        <f t="shared" si="76"/>
        <v/>
      </c>
      <c r="W365" s="1" t="str">
        <f t="shared" si="67"/>
        <v/>
      </c>
      <c r="X365" s="1" t="str">
        <f t="shared" si="68"/>
        <v/>
      </c>
      <c r="Y365" s="1" t="str">
        <f t="shared" si="69"/>
        <v/>
      </c>
      <c r="Z365" s="1" t="e">
        <f t="shared" si="77"/>
        <v>#N/A</v>
      </c>
      <c r="AA365" s="3">
        <f t="shared" si="70"/>
        <v>0</v>
      </c>
      <c r="AB365" s="13" t="e">
        <f t="shared" si="66"/>
        <v>#N/A</v>
      </c>
      <c r="AC365" s="13" t="e">
        <f t="shared" si="71"/>
        <v>#N/A</v>
      </c>
      <c r="AD365" s="13" t="e">
        <f t="shared" si="72"/>
        <v>#N/A</v>
      </c>
      <c r="AE365" s="13" t="e">
        <f t="shared" si="73"/>
        <v>#N/A</v>
      </c>
      <c r="AF365" s="13" t="e">
        <f t="shared" si="74"/>
        <v>#N/A</v>
      </c>
      <c r="AG365" s="13" t="e">
        <f t="shared" si="75"/>
        <v>#N/A</v>
      </c>
    </row>
    <row r="366" spans="2:33" x14ac:dyDescent="0.3">
      <c r="B366" s="1" t="e">
        <f t="shared" si="65"/>
        <v>#N/A</v>
      </c>
      <c r="V366" s="1" t="str">
        <f t="shared" si="76"/>
        <v/>
      </c>
      <c r="W366" s="1" t="str">
        <f t="shared" si="67"/>
        <v/>
      </c>
      <c r="X366" s="1" t="str">
        <f t="shared" si="68"/>
        <v/>
      </c>
      <c r="Y366" s="1" t="str">
        <f t="shared" si="69"/>
        <v/>
      </c>
      <c r="Z366" s="1" t="e">
        <f t="shared" si="77"/>
        <v>#N/A</v>
      </c>
      <c r="AA366" s="3">
        <f t="shared" si="70"/>
        <v>0</v>
      </c>
      <c r="AB366" s="13" t="e">
        <f t="shared" si="66"/>
        <v>#N/A</v>
      </c>
      <c r="AC366" s="13" t="e">
        <f t="shared" si="71"/>
        <v>#N/A</v>
      </c>
      <c r="AD366" s="13" t="e">
        <f t="shared" si="72"/>
        <v>#N/A</v>
      </c>
      <c r="AE366" s="13" t="e">
        <f t="shared" si="73"/>
        <v>#N/A</v>
      </c>
      <c r="AF366" s="13" t="e">
        <f t="shared" si="74"/>
        <v>#N/A</v>
      </c>
      <c r="AG366" s="13" t="e">
        <f t="shared" si="75"/>
        <v>#N/A</v>
      </c>
    </row>
    <row r="367" spans="2:33" x14ac:dyDescent="0.3">
      <c r="B367" s="1" t="e">
        <f t="shared" si="65"/>
        <v>#N/A</v>
      </c>
      <c r="V367" s="1" t="str">
        <f t="shared" si="76"/>
        <v/>
      </c>
      <c r="W367" s="1" t="str">
        <f t="shared" si="67"/>
        <v/>
      </c>
      <c r="X367" s="1" t="str">
        <f t="shared" si="68"/>
        <v/>
      </c>
      <c r="Y367" s="1" t="str">
        <f t="shared" si="69"/>
        <v/>
      </c>
      <c r="Z367" s="1" t="e">
        <f t="shared" si="77"/>
        <v>#N/A</v>
      </c>
      <c r="AA367" s="3">
        <f t="shared" si="70"/>
        <v>0</v>
      </c>
      <c r="AB367" s="13" t="e">
        <f t="shared" si="66"/>
        <v>#N/A</v>
      </c>
      <c r="AC367" s="13" t="e">
        <f t="shared" si="71"/>
        <v>#N/A</v>
      </c>
      <c r="AD367" s="13" t="e">
        <f t="shared" si="72"/>
        <v>#N/A</v>
      </c>
      <c r="AE367" s="13" t="e">
        <f t="shared" si="73"/>
        <v>#N/A</v>
      </c>
      <c r="AF367" s="13" t="e">
        <f t="shared" si="74"/>
        <v>#N/A</v>
      </c>
      <c r="AG367" s="13" t="e">
        <f t="shared" si="75"/>
        <v>#N/A</v>
      </c>
    </row>
  </sheetData>
  <mergeCells count="4">
    <mergeCell ref="N6:O6"/>
    <mergeCell ref="P6:R6"/>
    <mergeCell ref="V6:Y6"/>
    <mergeCell ref="AC6:AG6"/>
  </mergeCells>
  <pageMargins left="0.7" right="0.7" top="0.75" bottom="0.75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05CAA-4E9A-46C9-BD72-0C5560A91C08}">
  <dimension ref="A1:AH367"/>
  <sheetViews>
    <sheetView topLeftCell="Z1" workbookViewId="0">
      <selection activeCell="C8" sqref="C8:C88"/>
    </sheetView>
  </sheetViews>
  <sheetFormatPr baseColWidth="10" defaultRowHeight="14.4" x14ac:dyDescent="0.3"/>
  <cols>
    <col min="1" max="1" width="33.2187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4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4" width="10.5546875" style="13" customWidth="1"/>
    <col min="35" max="16384" width="11.5546875" style="11"/>
  </cols>
  <sheetData>
    <row r="1" spans="1:34" x14ac:dyDescent="0.3">
      <c r="A1" s="11" t="s">
        <v>52</v>
      </c>
      <c r="B1" s="40">
        <v>0.01</v>
      </c>
    </row>
    <row r="2" spans="1:34" x14ac:dyDescent="0.3">
      <c r="A2" s="11" t="s">
        <v>53</v>
      </c>
      <c r="B2" s="6">
        <v>25</v>
      </c>
    </row>
    <row r="4" spans="1:34" x14ac:dyDescent="0.3">
      <c r="B4" s="8"/>
    </row>
    <row r="5" spans="1:34" x14ac:dyDescent="0.3">
      <c r="A5" s="2"/>
      <c r="B5" s="47">
        <v>20000</v>
      </c>
      <c r="D5" s="5"/>
      <c r="J5" s="1"/>
      <c r="K5" s="1"/>
      <c r="L5" s="1"/>
      <c r="M5" s="1"/>
      <c r="AA5" s="9" t="s">
        <v>13</v>
      </c>
      <c r="AB5" s="1"/>
      <c r="AC5" s="1"/>
    </row>
    <row r="6" spans="1:34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29" t="s">
        <v>19</v>
      </c>
      <c r="O6" s="129"/>
      <c r="P6" s="130" t="s">
        <v>29</v>
      </c>
      <c r="Q6" s="130"/>
      <c r="R6" s="130"/>
      <c r="V6" s="131" t="s">
        <v>14</v>
      </c>
      <c r="W6" s="131"/>
      <c r="X6" s="131"/>
      <c r="Y6" s="131"/>
      <c r="Z6" s="50" t="s">
        <v>72</v>
      </c>
      <c r="AA6" s="69" t="s">
        <v>106</v>
      </c>
      <c r="AC6" s="132" t="s">
        <v>71</v>
      </c>
      <c r="AD6" s="132"/>
      <c r="AE6" s="132"/>
      <c r="AF6" s="132"/>
      <c r="AG6" s="132"/>
      <c r="AH6" s="49"/>
    </row>
    <row r="7" spans="1:34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89" t="s">
        <v>106</v>
      </c>
      <c r="O7" s="89" t="s">
        <v>29</v>
      </c>
      <c r="P7" s="89" t="s">
        <v>30</v>
      </c>
      <c r="Q7" s="89" t="s">
        <v>7</v>
      </c>
      <c r="R7" s="89" t="s">
        <v>8</v>
      </c>
      <c r="S7" s="89" t="s">
        <v>107</v>
      </c>
      <c r="T7" s="89" t="s">
        <v>78</v>
      </c>
      <c r="U7" s="93" t="s">
        <v>130</v>
      </c>
      <c r="V7" s="90" t="s">
        <v>51</v>
      </c>
      <c r="W7" s="90" t="s">
        <v>15</v>
      </c>
      <c r="X7" s="90" t="s">
        <v>50</v>
      </c>
      <c r="Y7" s="90" t="s">
        <v>16</v>
      </c>
      <c r="Z7" s="90" t="s">
        <v>73</v>
      </c>
      <c r="AA7" s="90" t="s">
        <v>20</v>
      </c>
      <c r="AB7" s="90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  <c r="AH7" s="46"/>
    </row>
    <row r="8" spans="1:34" x14ac:dyDescent="0.3">
      <c r="B8" s="1">
        <f t="shared" ref="B8:B71" si="0">IF(C8="",NA(),E8+G8+H8+I8)</f>
        <v>3526</v>
      </c>
      <c r="C8" s="10">
        <v>1</v>
      </c>
      <c r="D8" s="1">
        <v>16474</v>
      </c>
      <c r="E8" s="1">
        <v>3130</v>
      </c>
      <c r="F8" s="1">
        <v>0</v>
      </c>
      <c r="G8" s="1">
        <v>388</v>
      </c>
      <c r="H8" s="1">
        <v>0</v>
      </c>
      <c r="I8" s="1">
        <v>8</v>
      </c>
      <c r="J8" s="3">
        <v>29.31</v>
      </c>
      <c r="K8" s="3">
        <v>1.03</v>
      </c>
      <c r="L8" s="6">
        <v>20.8</v>
      </c>
      <c r="M8" s="3">
        <v>1.61</v>
      </c>
      <c r="N8" s="1">
        <v>39</v>
      </c>
      <c r="O8" s="1">
        <v>16</v>
      </c>
      <c r="P8" s="1">
        <v>16</v>
      </c>
      <c r="Q8" s="1">
        <v>0</v>
      </c>
      <c r="R8" s="1">
        <v>0</v>
      </c>
      <c r="S8" s="1">
        <v>2029</v>
      </c>
      <c r="T8" s="1">
        <v>195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0.25750000000000001</v>
      </c>
      <c r="AB8" s="13">
        <f t="shared" ref="AB8:AB71" si="2">IF(OR(ISNA(B8),B8=0),NA(),I8/B8)</f>
        <v>2.2688598979013048E-3</v>
      </c>
      <c r="AC8" s="13">
        <f>IF(OR(ISNA(B8),B8=0),NA(),B8/$B$5)</f>
        <v>0.17630000000000001</v>
      </c>
      <c r="AD8" s="13">
        <f>IF(OR(ISNA(B8),B8=0),NA(),E8/$B$5)</f>
        <v>0.1565</v>
      </c>
      <c r="AE8" s="13">
        <f>IF(OR(ISNA(B8),B8=0),NA(),G8/$B$5)</f>
        <v>1.9400000000000001E-2</v>
      </c>
      <c r="AF8" s="13">
        <f>IF(OR(ISNA(B8),B8=0),NA(),I8/$B$5)</f>
        <v>4.0000000000000002E-4</v>
      </c>
      <c r="AG8" s="13">
        <f>+IF(OR(ISNA(B8),B8=0),NA(),Z8/$B$5)</f>
        <v>0</v>
      </c>
    </row>
    <row r="9" spans="1:34" x14ac:dyDescent="0.3">
      <c r="B9" s="1">
        <f t="shared" si="0"/>
        <v>3587</v>
      </c>
      <c r="C9" s="10">
        <v>2</v>
      </c>
      <c r="D9" s="1">
        <v>16413</v>
      </c>
      <c r="E9" s="1">
        <v>3137</v>
      </c>
      <c r="F9" s="1">
        <v>0</v>
      </c>
      <c r="G9" s="1">
        <v>439</v>
      </c>
      <c r="H9" s="1">
        <v>0</v>
      </c>
      <c r="I9" s="1">
        <v>11</v>
      </c>
      <c r="J9" s="3">
        <v>29.28</v>
      </c>
      <c r="K9" s="3">
        <v>1.06</v>
      </c>
      <c r="L9" s="6">
        <v>20.8</v>
      </c>
      <c r="M9" s="3">
        <v>1.62</v>
      </c>
      <c r="N9" s="1">
        <v>63</v>
      </c>
      <c r="O9" s="1">
        <v>53</v>
      </c>
      <c r="P9" s="1">
        <v>53</v>
      </c>
      <c r="Q9" s="1">
        <v>0</v>
      </c>
      <c r="R9" s="1">
        <v>0</v>
      </c>
      <c r="S9" s="1">
        <v>2212</v>
      </c>
      <c r="T9" s="1">
        <v>213</v>
      </c>
      <c r="U9" s="1">
        <v>0</v>
      </c>
      <c r="V9" s="1">
        <f>IF($C9="","",E9-E8)</f>
        <v>7</v>
      </c>
      <c r="W9" s="1">
        <f t="shared" ref="W9:W72" si="3">IF($C9="","",G9-G8)</f>
        <v>51</v>
      </c>
      <c r="X9" s="1">
        <f t="shared" ref="X9:X72" si="4">IF($C9="","",H9-H8)</f>
        <v>0</v>
      </c>
      <c r="Y9" s="1">
        <f t="shared" ref="Y9:Y72" si="5">IF($C9="","",I9-I8)</f>
        <v>3</v>
      </c>
      <c r="Z9" s="1">
        <f>IF(OR($C9="",ISNA($C9)),NA(),V9+W9+X9+Y9)</f>
        <v>61</v>
      </c>
      <c r="AA9" s="3">
        <f t="shared" si="1"/>
        <v>0.26500000000000001</v>
      </c>
      <c r="AB9" s="13">
        <f t="shared" si="2"/>
        <v>3.0666294954000556E-3</v>
      </c>
      <c r="AC9" s="13">
        <f t="shared" ref="AC9:AC72" si="6">IF(OR(ISNA(B9),B9=0),NA(),B9/$B$5)</f>
        <v>0.17935000000000001</v>
      </c>
      <c r="AD9" s="13">
        <f t="shared" ref="AD9:AD72" si="7">IF(OR(ISNA(B9),B9=0),NA(),E9/$B$5)</f>
        <v>0.15684999999999999</v>
      </c>
      <c r="AE9" s="13">
        <f t="shared" ref="AE9:AE72" si="8">IF(OR(ISNA(B9),B9=0),NA(),G9/$B$5)</f>
        <v>2.1950000000000001E-2</v>
      </c>
      <c r="AF9" s="13">
        <f t="shared" ref="AF9:AF72" si="9">IF(OR(ISNA(B9),B9=0),NA(),I9/$B$5)</f>
        <v>5.5000000000000003E-4</v>
      </c>
      <c r="AG9" s="13">
        <f t="shared" ref="AG9:AG72" si="10">+IF(OR(ISNA(B9),B9=0),NA(),Z9/$B$5)</f>
        <v>3.0500000000000002E-3</v>
      </c>
    </row>
    <row r="10" spans="1:34" x14ac:dyDescent="0.3">
      <c r="B10" s="1">
        <f t="shared" si="0"/>
        <v>3648</v>
      </c>
      <c r="C10" s="10">
        <v>3</v>
      </c>
      <c r="D10" s="1">
        <v>16352</v>
      </c>
      <c r="E10" s="1">
        <v>3135</v>
      </c>
      <c r="F10" s="1">
        <v>0</v>
      </c>
      <c r="G10" s="1">
        <v>499</v>
      </c>
      <c r="H10" s="1">
        <v>0</v>
      </c>
      <c r="I10" s="1">
        <v>14</v>
      </c>
      <c r="J10" s="3">
        <v>29.27</v>
      </c>
      <c r="K10" s="3">
        <v>1.04</v>
      </c>
      <c r="L10" s="6">
        <v>20.9</v>
      </c>
      <c r="M10" s="3">
        <v>1.57</v>
      </c>
      <c r="N10" s="1">
        <v>97</v>
      </c>
      <c r="O10" s="1">
        <v>80</v>
      </c>
      <c r="P10" s="1">
        <v>80</v>
      </c>
      <c r="Q10" s="1">
        <v>0</v>
      </c>
      <c r="R10" s="1">
        <v>0</v>
      </c>
      <c r="S10" s="1">
        <v>2350</v>
      </c>
      <c r="T10" s="1">
        <v>225</v>
      </c>
      <c r="U10" s="1">
        <v>0</v>
      </c>
      <c r="V10" s="1">
        <f t="shared" ref="V10:V73" si="11">IF($C10="","",E10-E9)</f>
        <v>-2</v>
      </c>
      <c r="W10" s="1">
        <f t="shared" si="3"/>
        <v>60</v>
      </c>
      <c r="X10" s="1">
        <f t="shared" si="4"/>
        <v>0</v>
      </c>
      <c r="Y10" s="1">
        <f t="shared" si="5"/>
        <v>3</v>
      </c>
      <c r="Z10" s="1">
        <f t="shared" ref="Z10:Z73" si="12">IF(OR($C10="",ISNA($C10)),NA(),V10+W10+X10+Y10)</f>
        <v>61</v>
      </c>
      <c r="AA10" s="3">
        <f t="shared" si="1"/>
        <v>0.26</v>
      </c>
      <c r="AB10" s="13">
        <f t="shared" si="2"/>
        <v>3.8377192982456138E-3</v>
      </c>
      <c r="AC10" s="13">
        <f t="shared" si="6"/>
        <v>0.18240000000000001</v>
      </c>
      <c r="AD10" s="13">
        <f t="shared" si="7"/>
        <v>0.15675</v>
      </c>
      <c r="AE10" s="13">
        <f t="shared" si="8"/>
        <v>2.495E-2</v>
      </c>
      <c r="AF10" s="13">
        <f t="shared" si="9"/>
        <v>6.9999999999999999E-4</v>
      </c>
      <c r="AG10" s="13">
        <f t="shared" si="10"/>
        <v>3.0500000000000002E-3</v>
      </c>
    </row>
    <row r="11" spans="1:34" x14ac:dyDescent="0.3">
      <c r="B11" s="1">
        <f t="shared" si="0"/>
        <v>3704</v>
      </c>
      <c r="C11" s="10">
        <v>4</v>
      </c>
      <c r="D11" s="1">
        <v>16296</v>
      </c>
      <c r="E11" s="1">
        <v>3132</v>
      </c>
      <c r="F11" s="1">
        <v>0</v>
      </c>
      <c r="G11" s="1">
        <v>557</v>
      </c>
      <c r="H11" s="1">
        <v>0</v>
      </c>
      <c r="I11" s="1">
        <v>15</v>
      </c>
      <c r="J11" s="3">
        <v>29.28</v>
      </c>
      <c r="K11" s="3">
        <v>1.04</v>
      </c>
      <c r="L11" s="6">
        <v>21.3</v>
      </c>
      <c r="M11" s="3">
        <v>1.58</v>
      </c>
      <c r="N11" s="1">
        <v>124</v>
      </c>
      <c r="O11" s="1">
        <v>109</v>
      </c>
      <c r="P11" s="1">
        <v>109</v>
      </c>
      <c r="Q11" s="1">
        <v>0</v>
      </c>
      <c r="R11" s="1">
        <v>0</v>
      </c>
      <c r="S11" s="1">
        <v>2479</v>
      </c>
      <c r="T11" s="1">
        <v>238</v>
      </c>
      <c r="U11" s="1">
        <v>0</v>
      </c>
      <c r="V11" s="1">
        <f t="shared" si="11"/>
        <v>-3</v>
      </c>
      <c r="W11" s="1">
        <f t="shared" si="3"/>
        <v>58</v>
      </c>
      <c r="X11" s="1">
        <f t="shared" si="4"/>
        <v>0</v>
      </c>
      <c r="Y11" s="1">
        <f t="shared" si="5"/>
        <v>1</v>
      </c>
      <c r="Z11" s="1">
        <f t="shared" si="12"/>
        <v>56</v>
      </c>
      <c r="AA11" s="3">
        <f t="shared" si="1"/>
        <v>0.26</v>
      </c>
      <c r="AB11" s="13">
        <f t="shared" si="2"/>
        <v>4.049676025917927E-3</v>
      </c>
      <c r="AC11" s="13">
        <f t="shared" si="6"/>
        <v>0.1852</v>
      </c>
      <c r="AD11" s="13">
        <f t="shared" si="7"/>
        <v>0.15659999999999999</v>
      </c>
      <c r="AE11" s="13">
        <f t="shared" si="8"/>
        <v>2.785E-2</v>
      </c>
      <c r="AF11" s="13">
        <f t="shared" si="9"/>
        <v>7.5000000000000002E-4</v>
      </c>
      <c r="AG11" s="13">
        <f t="shared" si="10"/>
        <v>2.8E-3</v>
      </c>
    </row>
    <row r="12" spans="1:34" x14ac:dyDescent="0.3">
      <c r="B12" s="1">
        <f t="shared" si="0"/>
        <v>3775</v>
      </c>
      <c r="C12" s="10">
        <v>5</v>
      </c>
      <c r="D12" s="1">
        <v>16225</v>
      </c>
      <c r="E12" s="1">
        <v>3125</v>
      </c>
      <c r="F12" s="1">
        <v>0</v>
      </c>
      <c r="G12" s="1">
        <v>635</v>
      </c>
      <c r="H12" s="1">
        <v>0</v>
      </c>
      <c r="I12" s="1">
        <v>15</v>
      </c>
      <c r="J12" s="3">
        <v>29.27</v>
      </c>
      <c r="K12" s="3">
        <v>1.04</v>
      </c>
      <c r="L12" s="6">
        <v>21.5</v>
      </c>
      <c r="M12" s="3">
        <v>1.56</v>
      </c>
      <c r="N12" s="1">
        <v>143</v>
      </c>
      <c r="O12" s="1">
        <v>161</v>
      </c>
      <c r="P12" s="1">
        <v>161</v>
      </c>
      <c r="Q12" s="1">
        <v>0</v>
      </c>
      <c r="R12" s="1">
        <v>0</v>
      </c>
      <c r="S12" s="1">
        <v>2604</v>
      </c>
      <c r="T12" s="1">
        <v>243</v>
      </c>
      <c r="U12" s="1">
        <v>0</v>
      </c>
      <c r="V12" s="1">
        <f t="shared" si="11"/>
        <v>-7</v>
      </c>
      <c r="W12" s="1">
        <f t="shared" si="3"/>
        <v>78</v>
      </c>
      <c r="X12" s="1">
        <f t="shared" si="4"/>
        <v>0</v>
      </c>
      <c r="Y12" s="1">
        <f t="shared" si="5"/>
        <v>0</v>
      </c>
      <c r="Z12" s="1">
        <f t="shared" si="12"/>
        <v>71</v>
      </c>
      <c r="AA12" s="3">
        <f t="shared" si="1"/>
        <v>0.26</v>
      </c>
      <c r="AB12" s="13">
        <f t="shared" si="2"/>
        <v>3.9735099337748344E-3</v>
      </c>
      <c r="AC12" s="13">
        <f t="shared" si="6"/>
        <v>0.18875</v>
      </c>
      <c r="AD12" s="13">
        <f t="shared" si="7"/>
        <v>0.15625</v>
      </c>
      <c r="AE12" s="13">
        <f t="shared" si="8"/>
        <v>3.175E-2</v>
      </c>
      <c r="AF12" s="13">
        <f t="shared" si="9"/>
        <v>7.5000000000000002E-4</v>
      </c>
      <c r="AG12" s="13">
        <f t="shared" si="10"/>
        <v>3.5500000000000002E-3</v>
      </c>
    </row>
    <row r="13" spans="1:34" x14ac:dyDescent="0.3">
      <c r="B13" s="1">
        <f t="shared" si="0"/>
        <v>3824</v>
      </c>
      <c r="C13" s="10">
        <v>6</v>
      </c>
      <c r="D13" s="1">
        <v>16176</v>
      </c>
      <c r="E13" s="1">
        <v>3096</v>
      </c>
      <c r="F13" s="1">
        <v>0</v>
      </c>
      <c r="G13" s="1">
        <v>713</v>
      </c>
      <c r="H13" s="1">
        <v>0</v>
      </c>
      <c r="I13" s="1">
        <v>15</v>
      </c>
      <c r="J13" s="3">
        <v>29.26</v>
      </c>
      <c r="K13" s="3">
        <v>1.03</v>
      </c>
      <c r="L13" s="6">
        <v>21.9</v>
      </c>
      <c r="M13" s="3">
        <v>1.58</v>
      </c>
      <c r="N13" s="1">
        <v>164</v>
      </c>
      <c r="O13" s="1">
        <v>189</v>
      </c>
      <c r="P13" s="1">
        <v>189</v>
      </c>
      <c r="Q13" s="1">
        <v>0</v>
      </c>
      <c r="R13" s="1">
        <v>0</v>
      </c>
      <c r="S13" s="1">
        <v>2743</v>
      </c>
      <c r="T13" s="1">
        <v>263</v>
      </c>
      <c r="U13" s="1">
        <v>0</v>
      </c>
      <c r="V13" s="1">
        <f t="shared" si="11"/>
        <v>-29</v>
      </c>
      <c r="W13" s="1">
        <f t="shared" si="3"/>
        <v>78</v>
      </c>
      <c r="X13" s="1">
        <f t="shared" si="4"/>
        <v>0</v>
      </c>
      <c r="Y13" s="1">
        <f t="shared" si="5"/>
        <v>0</v>
      </c>
      <c r="Z13" s="1">
        <f t="shared" si="12"/>
        <v>49</v>
      </c>
      <c r="AA13" s="3">
        <f t="shared" si="1"/>
        <v>0.25750000000000001</v>
      </c>
      <c r="AB13" s="13">
        <f t="shared" si="2"/>
        <v>3.9225941422594141E-3</v>
      </c>
      <c r="AC13" s="13">
        <f t="shared" si="6"/>
        <v>0.19120000000000001</v>
      </c>
      <c r="AD13" s="13">
        <f t="shared" si="7"/>
        <v>0.15479999999999999</v>
      </c>
      <c r="AE13" s="13">
        <f t="shared" si="8"/>
        <v>3.5650000000000001E-2</v>
      </c>
      <c r="AF13" s="13">
        <f t="shared" si="9"/>
        <v>7.5000000000000002E-4</v>
      </c>
      <c r="AG13" s="13">
        <f t="shared" si="10"/>
        <v>2.4499999999999999E-3</v>
      </c>
    </row>
    <row r="14" spans="1:34" x14ac:dyDescent="0.3">
      <c r="B14" s="1">
        <f t="shared" si="0"/>
        <v>3902</v>
      </c>
      <c r="C14" s="10">
        <v>7</v>
      </c>
      <c r="D14" s="1">
        <v>16098</v>
      </c>
      <c r="E14" s="1">
        <v>3079</v>
      </c>
      <c r="F14" s="1">
        <v>0</v>
      </c>
      <c r="G14" s="1">
        <v>807</v>
      </c>
      <c r="H14" s="1">
        <v>0</v>
      </c>
      <c r="I14" s="1">
        <v>16</v>
      </c>
      <c r="J14" s="3">
        <v>29.22</v>
      </c>
      <c r="K14" s="3">
        <v>1.03</v>
      </c>
      <c r="L14" s="6">
        <v>22.1</v>
      </c>
      <c r="M14" s="3">
        <v>1.59</v>
      </c>
      <c r="N14" s="1">
        <v>191</v>
      </c>
      <c r="O14" s="1">
        <v>240</v>
      </c>
      <c r="P14" s="1">
        <v>240</v>
      </c>
      <c r="Q14" s="1">
        <v>0</v>
      </c>
      <c r="R14" s="1">
        <v>0</v>
      </c>
      <c r="S14" s="1">
        <v>2703</v>
      </c>
      <c r="T14" s="1">
        <v>260</v>
      </c>
      <c r="U14" s="1">
        <v>0</v>
      </c>
      <c r="V14" s="1">
        <f t="shared" si="11"/>
        <v>-17</v>
      </c>
      <c r="W14" s="1">
        <f t="shared" si="3"/>
        <v>94</v>
      </c>
      <c r="X14" s="1">
        <f t="shared" si="4"/>
        <v>0</v>
      </c>
      <c r="Y14" s="1">
        <f t="shared" si="5"/>
        <v>1</v>
      </c>
      <c r="Z14" s="1">
        <f t="shared" si="12"/>
        <v>78</v>
      </c>
      <c r="AA14" s="3">
        <f t="shared" si="1"/>
        <v>0.25750000000000001</v>
      </c>
      <c r="AB14" s="13">
        <f t="shared" si="2"/>
        <v>4.1004613018964632E-3</v>
      </c>
      <c r="AC14" s="13">
        <f t="shared" si="6"/>
        <v>0.1951</v>
      </c>
      <c r="AD14" s="13">
        <f t="shared" si="7"/>
        <v>0.15395</v>
      </c>
      <c r="AE14" s="13">
        <f t="shared" si="8"/>
        <v>4.0349999999999997E-2</v>
      </c>
      <c r="AF14" s="13">
        <f t="shared" si="9"/>
        <v>8.0000000000000004E-4</v>
      </c>
      <c r="AG14" s="13">
        <f t="shared" si="10"/>
        <v>3.8999999999999998E-3</v>
      </c>
    </row>
    <row r="15" spans="1:34" x14ac:dyDescent="0.3">
      <c r="B15" s="1">
        <f t="shared" si="0"/>
        <v>3954</v>
      </c>
      <c r="C15" s="10">
        <v>8</v>
      </c>
      <c r="D15" s="1">
        <v>16046</v>
      </c>
      <c r="E15" s="1">
        <v>3046</v>
      </c>
      <c r="F15" s="1">
        <v>0</v>
      </c>
      <c r="G15" s="1">
        <v>887</v>
      </c>
      <c r="H15" s="1">
        <v>0</v>
      </c>
      <c r="I15" s="1">
        <v>21</v>
      </c>
      <c r="J15" s="3">
        <v>29.21</v>
      </c>
      <c r="K15" s="3">
        <v>1.02</v>
      </c>
      <c r="L15" s="6">
        <v>22.2</v>
      </c>
      <c r="M15" s="3">
        <v>1.55</v>
      </c>
      <c r="N15" s="1">
        <v>207</v>
      </c>
      <c r="O15" s="1">
        <v>276</v>
      </c>
      <c r="P15" s="1">
        <v>276</v>
      </c>
      <c r="Q15" s="1">
        <v>0</v>
      </c>
      <c r="R15" s="1">
        <v>0</v>
      </c>
      <c r="S15" s="1">
        <v>2679</v>
      </c>
      <c r="T15" s="1">
        <v>258</v>
      </c>
      <c r="U15" s="1">
        <v>0</v>
      </c>
      <c r="V15" s="1">
        <f t="shared" si="11"/>
        <v>-33</v>
      </c>
      <c r="W15" s="1">
        <f t="shared" si="3"/>
        <v>80</v>
      </c>
      <c r="X15" s="1">
        <f t="shared" si="4"/>
        <v>0</v>
      </c>
      <c r="Y15" s="1">
        <f t="shared" si="5"/>
        <v>5</v>
      </c>
      <c r="Z15" s="1">
        <f t="shared" si="12"/>
        <v>52</v>
      </c>
      <c r="AA15" s="3">
        <f t="shared" si="1"/>
        <v>0.255</v>
      </c>
      <c r="AB15" s="13">
        <f t="shared" si="2"/>
        <v>5.3110773899848257E-3</v>
      </c>
      <c r="AC15" s="13">
        <f t="shared" si="6"/>
        <v>0.19769999999999999</v>
      </c>
      <c r="AD15" s="13">
        <f t="shared" si="7"/>
        <v>0.15229999999999999</v>
      </c>
      <c r="AE15" s="13">
        <f t="shared" si="8"/>
        <v>4.4350000000000001E-2</v>
      </c>
      <c r="AF15" s="13">
        <f t="shared" si="9"/>
        <v>1.0499999999999999E-3</v>
      </c>
      <c r="AG15" s="13">
        <f t="shared" si="10"/>
        <v>2.5999999999999999E-3</v>
      </c>
    </row>
    <row r="16" spans="1:34" x14ac:dyDescent="0.3">
      <c r="B16" s="1">
        <f t="shared" si="0"/>
        <v>3980</v>
      </c>
      <c r="C16" s="10">
        <v>9</v>
      </c>
      <c r="D16" s="1">
        <v>16020</v>
      </c>
      <c r="E16" s="1">
        <v>2982</v>
      </c>
      <c r="F16" s="1">
        <v>0</v>
      </c>
      <c r="G16" s="1">
        <v>976</v>
      </c>
      <c r="H16" s="1">
        <v>0</v>
      </c>
      <c r="I16" s="1">
        <v>22</v>
      </c>
      <c r="J16" s="3">
        <v>29.22</v>
      </c>
      <c r="K16" s="3">
        <v>1.02</v>
      </c>
      <c r="L16" s="6">
        <v>22.4</v>
      </c>
      <c r="M16" s="3">
        <v>1.52</v>
      </c>
      <c r="N16" s="1">
        <v>220</v>
      </c>
      <c r="O16" s="1">
        <v>289</v>
      </c>
      <c r="P16" s="1">
        <v>289</v>
      </c>
      <c r="Q16" s="1">
        <v>0</v>
      </c>
      <c r="R16" s="1">
        <v>0</v>
      </c>
      <c r="S16" s="1">
        <v>2650</v>
      </c>
      <c r="T16" s="1">
        <v>253</v>
      </c>
      <c r="U16" s="1">
        <v>0</v>
      </c>
      <c r="V16" s="1">
        <f t="shared" si="11"/>
        <v>-64</v>
      </c>
      <c r="W16" s="1">
        <f t="shared" si="3"/>
        <v>89</v>
      </c>
      <c r="X16" s="1">
        <f t="shared" si="4"/>
        <v>0</v>
      </c>
      <c r="Y16" s="1">
        <f t="shared" si="5"/>
        <v>1</v>
      </c>
      <c r="Z16" s="1">
        <f t="shared" si="12"/>
        <v>26</v>
      </c>
      <c r="AA16" s="3">
        <f t="shared" si="1"/>
        <v>0.255</v>
      </c>
      <c r="AB16" s="13">
        <f t="shared" si="2"/>
        <v>5.5276381909547742E-3</v>
      </c>
      <c r="AC16" s="13">
        <f t="shared" si="6"/>
        <v>0.19900000000000001</v>
      </c>
      <c r="AD16" s="13">
        <f t="shared" si="7"/>
        <v>0.14910000000000001</v>
      </c>
      <c r="AE16" s="13">
        <f t="shared" si="8"/>
        <v>4.8800000000000003E-2</v>
      </c>
      <c r="AF16" s="13">
        <f t="shared" si="9"/>
        <v>1.1000000000000001E-3</v>
      </c>
      <c r="AG16" s="13">
        <f t="shared" si="10"/>
        <v>1.2999999999999999E-3</v>
      </c>
    </row>
    <row r="17" spans="2:33" x14ac:dyDescent="0.3">
      <c r="B17" s="1">
        <f t="shared" si="0"/>
        <v>4001</v>
      </c>
      <c r="C17" s="10">
        <v>10</v>
      </c>
      <c r="D17" s="1">
        <v>15999</v>
      </c>
      <c r="E17" s="1">
        <v>2906</v>
      </c>
      <c r="F17" s="1">
        <v>0</v>
      </c>
      <c r="G17" s="1">
        <v>1072</v>
      </c>
      <c r="H17" s="1">
        <v>0</v>
      </c>
      <c r="I17" s="1">
        <v>23</v>
      </c>
      <c r="J17" s="3">
        <v>29.2</v>
      </c>
      <c r="K17" s="3">
        <v>1.03</v>
      </c>
      <c r="L17" s="6">
        <v>22.6</v>
      </c>
      <c r="M17" s="3">
        <v>1.48</v>
      </c>
      <c r="N17" s="1">
        <v>237</v>
      </c>
      <c r="O17" s="1">
        <v>293</v>
      </c>
      <c r="P17" s="1">
        <v>293</v>
      </c>
      <c r="Q17" s="1">
        <v>0</v>
      </c>
      <c r="R17" s="1">
        <v>0</v>
      </c>
      <c r="S17" s="1">
        <v>2609</v>
      </c>
      <c r="T17" s="1">
        <v>250</v>
      </c>
      <c r="U17" s="1">
        <v>0</v>
      </c>
      <c r="V17" s="1">
        <f t="shared" si="11"/>
        <v>-76</v>
      </c>
      <c r="W17" s="1">
        <f t="shared" si="3"/>
        <v>96</v>
      </c>
      <c r="X17" s="1">
        <f t="shared" si="4"/>
        <v>0</v>
      </c>
      <c r="Y17" s="1">
        <f t="shared" si="5"/>
        <v>1</v>
      </c>
      <c r="Z17" s="1">
        <f t="shared" si="12"/>
        <v>21</v>
      </c>
      <c r="AA17" s="3">
        <f t="shared" si="1"/>
        <v>0.25750000000000001</v>
      </c>
      <c r="AB17" s="13">
        <f t="shared" si="2"/>
        <v>5.7485628592851791E-3</v>
      </c>
      <c r="AC17" s="13">
        <f t="shared" si="6"/>
        <v>0.20005000000000001</v>
      </c>
      <c r="AD17" s="13">
        <f t="shared" si="7"/>
        <v>0.14530000000000001</v>
      </c>
      <c r="AE17" s="13">
        <f t="shared" si="8"/>
        <v>5.3600000000000002E-2</v>
      </c>
      <c r="AF17" s="13">
        <f t="shared" si="9"/>
        <v>1.15E-3</v>
      </c>
      <c r="AG17" s="13">
        <f t="shared" si="10"/>
        <v>1.0499999999999999E-3</v>
      </c>
    </row>
    <row r="18" spans="2:33" x14ac:dyDescent="0.3">
      <c r="B18" s="1">
        <f t="shared" si="0"/>
        <v>4023</v>
      </c>
      <c r="C18" s="10">
        <v>11</v>
      </c>
      <c r="D18" s="1">
        <v>15977</v>
      </c>
      <c r="E18" s="1">
        <v>2830</v>
      </c>
      <c r="F18" s="1">
        <v>0</v>
      </c>
      <c r="G18" s="1">
        <v>1165</v>
      </c>
      <c r="H18" s="1">
        <v>0</v>
      </c>
      <c r="I18" s="1">
        <v>28</v>
      </c>
      <c r="J18" s="3">
        <v>29.21</v>
      </c>
      <c r="K18" s="3">
        <v>1.03</v>
      </c>
      <c r="L18" s="6">
        <v>22.8</v>
      </c>
      <c r="M18" s="3">
        <v>1.46</v>
      </c>
      <c r="N18" s="1">
        <v>258</v>
      </c>
      <c r="O18" s="1">
        <v>294</v>
      </c>
      <c r="P18" s="1">
        <v>293</v>
      </c>
      <c r="Q18" s="1">
        <v>1</v>
      </c>
      <c r="R18" s="1">
        <v>0</v>
      </c>
      <c r="S18" s="1">
        <v>2582</v>
      </c>
      <c r="T18" s="1">
        <v>244</v>
      </c>
      <c r="U18" s="1">
        <v>0</v>
      </c>
      <c r="V18" s="1">
        <f t="shared" si="11"/>
        <v>-76</v>
      </c>
      <c r="W18" s="1">
        <f t="shared" si="3"/>
        <v>93</v>
      </c>
      <c r="X18" s="1">
        <f t="shared" si="4"/>
        <v>0</v>
      </c>
      <c r="Y18" s="1">
        <f t="shared" si="5"/>
        <v>5</v>
      </c>
      <c r="Z18" s="1">
        <f t="shared" si="12"/>
        <v>22</v>
      </c>
      <c r="AA18" s="3">
        <f t="shared" si="1"/>
        <v>0.25750000000000001</v>
      </c>
      <c r="AB18" s="13">
        <f t="shared" si="2"/>
        <v>6.9599801143425304E-3</v>
      </c>
      <c r="AC18" s="13">
        <f t="shared" si="6"/>
        <v>0.20115</v>
      </c>
      <c r="AD18" s="13">
        <f t="shared" si="7"/>
        <v>0.14149999999999999</v>
      </c>
      <c r="AE18" s="13">
        <f t="shared" si="8"/>
        <v>5.8250000000000003E-2</v>
      </c>
      <c r="AF18" s="13">
        <f t="shared" si="9"/>
        <v>1.4E-3</v>
      </c>
      <c r="AG18" s="13">
        <f t="shared" si="10"/>
        <v>1.1000000000000001E-3</v>
      </c>
    </row>
    <row r="19" spans="2:33" x14ac:dyDescent="0.3">
      <c r="B19" s="1">
        <f t="shared" si="0"/>
        <v>4034</v>
      </c>
      <c r="C19" s="10">
        <v>12</v>
      </c>
      <c r="D19" s="1">
        <v>15966</v>
      </c>
      <c r="E19" s="1">
        <v>2732</v>
      </c>
      <c r="F19" s="1">
        <v>0</v>
      </c>
      <c r="G19" s="1">
        <v>1269</v>
      </c>
      <c r="H19" s="1">
        <v>0</v>
      </c>
      <c r="I19" s="1">
        <v>33</v>
      </c>
      <c r="J19" s="3">
        <v>29.21</v>
      </c>
      <c r="K19" s="3">
        <v>1.03</v>
      </c>
      <c r="L19" s="6">
        <v>22.8</v>
      </c>
      <c r="M19" s="3">
        <v>1.44</v>
      </c>
      <c r="N19" s="1">
        <v>269</v>
      </c>
      <c r="O19" s="1">
        <v>294</v>
      </c>
      <c r="P19" s="1">
        <v>291</v>
      </c>
      <c r="Q19" s="1">
        <v>3</v>
      </c>
      <c r="R19" s="1">
        <v>0</v>
      </c>
      <c r="S19" s="1">
        <v>2522</v>
      </c>
      <c r="T19" s="1">
        <v>233</v>
      </c>
      <c r="U19" s="1">
        <v>0</v>
      </c>
      <c r="V19" s="1">
        <f t="shared" si="11"/>
        <v>-98</v>
      </c>
      <c r="W19" s="1">
        <f t="shared" si="3"/>
        <v>104</v>
      </c>
      <c r="X19" s="1">
        <f t="shared" si="4"/>
        <v>0</v>
      </c>
      <c r="Y19" s="1">
        <f t="shared" si="5"/>
        <v>5</v>
      </c>
      <c r="Z19" s="1">
        <f t="shared" si="12"/>
        <v>11</v>
      </c>
      <c r="AA19" s="3">
        <f t="shared" si="1"/>
        <v>0.25750000000000001</v>
      </c>
      <c r="AB19" s="13">
        <f t="shared" si="2"/>
        <v>8.1804660386712944E-3</v>
      </c>
      <c r="AC19" s="13">
        <f t="shared" si="6"/>
        <v>0.20169999999999999</v>
      </c>
      <c r="AD19" s="13">
        <f t="shared" si="7"/>
        <v>0.1366</v>
      </c>
      <c r="AE19" s="13">
        <f t="shared" si="8"/>
        <v>6.3450000000000006E-2</v>
      </c>
      <c r="AF19" s="13">
        <f t="shared" si="9"/>
        <v>1.65E-3</v>
      </c>
      <c r="AG19" s="13">
        <f t="shared" si="10"/>
        <v>5.5000000000000003E-4</v>
      </c>
    </row>
    <row r="20" spans="2:33" x14ac:dyDescent="0.3">
      <c r="B20" s="1">
        <f t="shared" si="0"/>
        <v>4044</v>
      </c>
      <c r="C20" s="10">
        <v>13</v>
      </c>
      <c r="D20" s="1">
        <v>15956</v>
      </c>
      <c r="E20" s="1">
        <v>2633</v>
      </c>
      <c r="F20" s="1">
        <v>0</v>
      </c>
      <c r="G20" s="1">
        <v>1376</v>
      </c>
      <c r="H20" s="1">
        <v>0</v>
      </c>
      <c r="I20" s="1">
        <v>35</v>
      </c>
      <c r="J20" s="3">
        <v>29.21</v>
      </c>
      <c r="K20" s="3">
        <v>1.03</v>
      </c>
      <c r="L20" s="6">
        <v>22.9</v>
      </c>
      <c r="M20" s="3">
        <v>1.43</v>
      </c>
      <c r="N20" s="1">
        <v>279</v>
      </c>
      <c r="O20" s="1">
        <v>294</v>
      </c>
      <c r="P20" s="1">
        <v>287</v>
      </c>
      <c r="Q20" s="1">
        <v>7</v>
      </c>
      <c r="R20" s="1">
        <v>0</v>
      </c>
      <c r="S20" s="1">
        <v>2491</v>
      </c>
      <c r="T20" s="1">
        <v>232</v>
      </c>
      <c r="U20" s="1">
        <v>0</v>
      </c>
      <c r="V20" s="1">
        <f t="shared" si="11"/>
        <v>-99</v>
      </c>
      <c r="W20" s="1">
        <f t="shared" si="3"/>
        <v>107</v>
      </c>
      <c r="X20" s="1">
        <f t="shared" si="4"/>
        <v>0</v>
      </c>
      <c r="Y20" s="1">
        <f t="shared" si="5"/>
        <v>2</v>
      </c>
      <c r="Z20" s="1">
        <f t="shared" si="12"/>
        <v>10</v>
      </c>
      <c r="AA20" s="3">
        <f t="shared" si="1"/>
        <v>0.25750000000000001</v>
      </c>
      <c r="AB20" s="13">
        <f t="shared" si="2"/>
        <v>8.6547972304648856E-3</v>
      </c>
      <c r="AC20" s="13">
        <f t="shared" si="6"/>
        <v>0.20219999999999999</v>
      </c>
      <c r="AD20" s="13">
        <f t="shared" si="7"/>
        <v>0.13164999999999999</v>
      </c>
      <c r="AE20" s="13">
        <f t="shared" si="8"/>
        <v>6.88E-2</v>
      </c>
      <c r="AF20" s="13">
        <f t="shared" si="9"/>
        <v>1.75E-3</v>
      </c>
      <c r="AG20" s="13">
        <f t="shared" si="10"/>
        <v>5.0000000000000001E-4</v>
      </c>
    </row>
    <row r="21" spans="2:33" x14ac:dyDescent="0.3">
      <c r="B21" s="1">
        <f t="shared" si="0"/>
        <v>4060</v>
      </c>
      <c r="C21" s="10">
        <v>14</v>
      </c>
      <c r="D21" s="1">
        <v>15940</v>
      </c>
      <c r="E21" s="1">
        <v>2549</v>
      </c>
      <c r="F21" s="1">
        <v>0</v>
      </c>
      <c r="G21" s="1">
        <v>1473</v>
      </c>
      <c r="H21" s="1">
        <v>0</v>
      </c>
      <c r="I21" s="1">
        <v>38</v>
      </c>
      <c r="J21" s="3">
        <v>29.22</v>
      </c>
      <c r="K21" s="3">
        <v>1.03</v>
      </c>
      <c r="L21" s="6">
        <v>23.1</v>
      </c>
      <c r="M21" s="3">
        <v>1.45</v>
      </c>
      <c r="N21" s="1">
        <v>295</v>
      </c>
      <c r="O21" s="1">
        <v>294</v>
      </c>
      <c r="P21" s="1">
        <v>286</v>
      </c>
      <c r="Q21" s="1">
        <v>8</v>
      </c>
      <c r="R21" s="1">
        <v>0</v>
      </c>
      <c r="S21" s="1">
        <v>2443</v>
      </c>
      <c r="T21" s="1">
        <v>229</v>
      </c>
      <c r="U21" s="1">
        <v>0</v>
      </c>
      <c r="V21" s="1">
        <f t="shared" si="11"/>
        <v>-84</v>
      </c>
      <c r="W21" s="1">
        <f t="shared" si="3"/>
        <v>97</v>
      </c>
      <c r="X21" s="1">
        <f t="shared" si="4"/>
        <v>0</v>
      </c>
      <c r="Y21" s="1">
        <f t="shared" si="5"/>
        <v>3</v>
      </c>
      <c r="Z21" s="1">
        <f t="shared" si="12"/>
        <v>16</v>
      </c>
      <c r="AA21" s="3">
        <f t="shared" si="1"/>
        <v>0.25750000000000001</v>
      </c>
      <c r="AB21" s="13">
        <f t="shared" si="2"/>
        <v>9.3596059113300496E-3</v>
      </c>
      <c r="AC21" s="13">
        <f t="shared" si="6"/>
        <v>0.20300000000000001</v>
      </c>
      <c r="AD21" s="13">
        <f t="shared" si="7"/>
        <v>0.12745000000000001</v>
      </c>
      <c r="AE21" s="13">
        <f t="shared" si="8"/>
        <v>7.3649999999999993E-2</v>
      </c>
      <c r="AF21" s="13">
        <f t="shared" si="9"/>
        <v>1.9E-3</v>
      </c>
      <c r="AG21" s="13">
        <f t="shared" si="10"/>
        <v>8.0000000000000004E-4</v>
      </c>
    </row>
    <row r="22" spans="2:33" x14ac:dyDescent="0.3">
      <c r="B22" s="1">
        <f t="shared" si="0"/>
        <v>4073</v>
      </c>
      <c r="C22" s="10">
        <v>15</v>
      </c>
      <c r="D22" s="1">
        <v>15927</v>
      </c>
      <c r="E22" s="1">
        <v>2441</v>
      </c>
      <c r="F22" s="1">
        <v>0</v>
      </c>
      <c r="G22" s="1">
        <v>1587</v>
      </c>
      <c r="H22" s="1">
        <v>0</v>
      </c>
      <c r="I22" s="1">
        <v>45</v>
      </c>
      <c r="J22" s="3">
        <v>29.23</v>
      </c>
      <c r="K22" s="3">
        <v>1.03</v>
      </c>
      <c r="L22" s="6">
        <v>23.1</v>
      </c>
      <c r="M22" s="3">
        <v>1.41</v>
      </c>
      <c r="N22" s="1">
        <v>308</v>
      </c>
      <c r="O22" s="1">
        <v>294</v>
      </c>
      <c r="P22" s="1">
        <v>284</v>
      </c>
      <c r="Q22" s="1">
        <v>10</v>
      </c>
      <c r="R22" s="1">
        <v>0</v>
      </c>
      <c r="S22" s="1">
        <v>2348</v>
      </c>
      <c r="T22" s="1">
        <v>226</v>
      </c>
      <c r="U22" s="1">
        <v>0</v>
      </c>
      <c r="V22" s="1">
        <f t="shared" si="11"/>
        <v>-108</v>
      </c>
      <c r="W22" s="1">
        <f t="shared" si="3"/>
        <v>114</v>
      </c>
      <c r="X22" s="1">
        <f t="shared" si="4"/>
        <v>0</v>
      </c>
      <c r="Y22" s="1">
        <f t="shared" si="5"/>
        <v>7</v>
      </c>
      <c r="Z22" s="1">
        <f t="shared" si="12"/>
        <v>13</v>
      </c>
      <c r="AA22" s="3">
        <f t="shared" si="1"/>
        <v>0.25750000000000001</v>
      </c>
      <c r="AB22" s="13">
        <f t="shared" si="2"/>
        <v>1.1048367296832801E-2</v>
      </c>
      <c r="AC22" s="13">
        <f t="shared" si="6"/>
        <v>0.20365</v>
      </c>
      <c r="AD22" s="13">
        <f t="shared" si="7"/>
        <v>0.12205000000000001</v>
      </c>
      <c r="AE22" s="13">
        <f t="shared" si="8"/>
        <v>7.9350000000000004E-2</v>
      </c>
      <c r="AF22" s="13">
        <f t="shared" si="9"/>
        <v>2.2499999999999998E-3</v>
      </c>
      <c r="AG22" s="13">
        <f t="shared" si="10"/>
        <v>6.4999999999999997E-4</v>
      </c>
    </row>
    <row r="23" spans="2:33" x14ac:dyDescent="0.3">
      <c r="B23" s="1">
        <f t="shared" si="0"/>
        <v>4090</v>
      </c>
      <c r="C23" s="10">
        <v>16</v>
      </c>
      <c r="D23" s="1">
        <v>15910</v>
      </c>
      <c r="E23" s="1">
        <v>2317</v>
      </c>
      <c r="F23" s="1">
        <v>0</v>
      </c>
      <c r="G23" s="1">
        <v>1725</v>
      </c>
      <c r="H23" s="1">
        <v>0</v>
      </c>
      <c r="I23" s="1">
        <v>48</v>
      </c>
      <c r="J23" s="3">
        <v>29.23</v>
      </c>
      <c r="K23" s="3">
        <v>1.04</v>
      </c>
      <c r="L23" s="6">
        <v>23.3</v>
      </c>
      <c r="M23" s="3">
        <v>1.36</v>
      </c>
      <c r="N23" s="1">
        <v>325</v>
      </c>
      <c r="O23" s="1">
        <v>294</v>
      </c>
      <c r="P23" s="1">
        <v>283</v>
      </c>
      <c r="Q23" s="1">
        <v>11</v>
      </c>
      <c r="R23" s="1">
        <v>0</v>
      </c>
      <c r="S23" s="1">
        <v>2228</v>
      </c>
      <c r="T23" s="1">
        <v>210</v>
      </c>
      <c r="U23" s="1">
        <v>0</v>
      </c>
      <c r="V23" s="1">
        <f t="shared" si="11"/>
        <v>-124</v>
      </c>
      <c r="W23" s="1">
        <f t="shared" si="3"/>
        <v>138</v>
      </c>
      <c r="X23" s="1">
        <f t="shared" si="4"/>
        <v>0</v>
      </c>
      <c r="Y23" s="1">
        <f t="shared" si="5"/>
        <v>3</v>
      </c>
      <c r="Z23" s="1">
        <f t="shared" si="12"/>
        <v>17</v>
      </c>
      <c r="AA23" s="3">
        <f t="shared" si="1"/>
        <v>0.26</v>
      </c>
      <c r="AB23" s="13">
        <f t="shared" si="2"/>
        <v>1.1735941320293399E-2</v>
      </c>
      <c r="AC23" s="13">
        <f t="shared" si="6"/>
        <v>0.20449999999999999</v>
      </c>
      <c r="AD23" s="13">
        <f t="shared" si="7"/>
        <v>0.11584999999999999</v>
      </c>
      <c r="AE23" s="13">
        <f t="shared" si="8"/>
        <v>8.6249999999999993E-2</v>
      </c>
      <c r="AF23" s="13">
        <f t="shared" si="9"/>
        <v>2.3999999999999998E-3</v>
      </c>
      <c r="AG23" s="13">
        <f t="shared" si="10"/>
        <v>8.4999999999999995E-4</v>
      </c>
    </row>
    <row r="24" spans="2:33" x14ac:dyDescent="0.3">
      <c r="B24" s="1">
        <f t="shared" si="0"/>
        <v>4106</v>
      </c>
      <c r="C24" s="10">
        <v>17</v>
      </c>
      <c r="D24" s="1">
        <v>15894</v>
      </c>
      <c r="E24" s="1">
        <v>2192</v>
      </c>
      <c r="F24" s="1">
        <v>0</v>
      </c>
      <c r="G24" s="1">
        <v>1864</v>
      </c>
      <c r="H24" s="1">
        <v>0</v>
      </c>
      <c r="I24" s="1">
        <v>50</v>
      </c>
      <c r="J24" s="3">
        <v>29.22</v>
      </c>
      <c r="K24" s="3">
        <v>1.04</v>
      </c>
      <c r="L24" s="6">
        <v>23.5</v>
      </c>
      <c r="M24" s="3">
        <v>1.34</v>
      </c>
      <c r="N24" s="1">
        <v>341</v>
      </c>
      <c r="O24" s="1">
        <v>294</v>
      </c>
      <c r="P24" s="1">
        <v>278</v>
      </c>
      <c r="Q24" s="1">
        <v>16</v>
      </c>
      <c r="R24" s="1">
        <v>0</v>
      </c>
      <c r="S24" s="1">
        <v>2109</v>
      </c>
      <c r="T24" s="1">
        <v>207</v>
      </c>
      <c r="U24" s="1">
        <v>0</v>
      </c>
      <c r="V24" s="1">
        <f t="shared" si="11"/>
        <v>-125</v>
      </c>
      <c r="W24" s="1">
        <f t="shared" si="3"/>
        <v>139</v>
      </c>
      <c r="X24" s="1">
        <f t="shared" si="4"/>
        <v>0</v>
      </c>
      <c r="Y24" s="1">
        <f t="shared" si="5"/>
        <v>2</v>
      </c>
      <c r="Z24" s="1">
        <f t="shared" si="12"/>
        <v>16</v>
      </c>
      <c r="AA24" s="3">
        <f t="shared" si="1"/>
        <v>0.26</v>
      </c>
      <c r="AB24" s="13">
        <f t="shared" si="2"/>
        <v>1.2177301509985387E-2</v>
      </c>
      <c r="AC24" s="13">
        <f t="shared" si="6"/>
        <v>0.20530000000000001</v>
      </c>
      <c r="AD24" s="13">
        <f t="shared" si="7"/>
        <v>0.1096</v>
      </c>
      <c r="AE24" s="13">
        <f t="shared" si="8"/>
        <v>9.3200000000000005E-2</v>
      </c>
      <c r="AF24" s="13">
        <f t="shared" si="9"/>
        <v>2.5000000000000001E-3</v>
      </c>
      <c r="AG24" s="13">
        <f t="shared" si="10"/>
        <v>8.0000000000000004E-4</v>
      </c>
    </row>
    <row r="25" spans="2:33" x14ac:dyDescent="0.3">
      <c r="B25" s="1">
        <f t="shared" si="0"/>
        <v>4113</v>
      </c>
      <c r="C25" s="10">
        <v>18</v>
      </c>
      <c r="D25" s="1">
        <v>15887</v>
      </c>
      <c r="E25" s="1">
        <v>2047</v>
      </c>
      <c r="F25" s="1">
        <v>0</v>
      </c>
      <c r="G25" s="1">
        <v>2014</v>
      </c>
      <c r="H25" s="1">
        <v>0</v>
      </c>
      <c r="I25" s="1">
        <v>52</v>
      </c>
      <c r="J25" s="3">
        <v>29.21</v>
      </c>
      <c r="K25" s="3">
        <v>1.05</v>
      </c>
      <c r="L25" s="6">
        <v>23.7</v>
      </c>
      <c r="M25" s="3">
        <v>1.33</v>
      </c>
      <c r="N25" s="1">
        <v>348</v>
      </c>
      <c r="O25" s="1">
        <v>294</v>
      </c>
      <c r="P25" s="1">
        <v>277</v>
      </c>
      <c r="Q25" s="1">
        <v>17</v>
      </c>
      <c r="R25" s="1">
        <v>0</v>
      </c>
      <c r="S25" s="1">
        <v>1968</v>
      </c>
      <c r="T25" s="1">
        <v>198</v>
      </c>
      <c r="U25" s="1">
        <v>0</v>
      </c>
      <c r="V25" s="1">
        <f t="shared" si="11"/>
        <v>-145</v>
      </c>
      <c r="W25" s="1">
        <f t="shared" si="3"/>
        <v>150</v>
      </c>
      <c r="X25" s="1">
        <f t="shared" si="4"/>
        <v>0</v>
      </c>
      <c r="Y25" s="1">
        <f t="shared" si="5"/>
        <v>2</v>
      </c>
      <c r="Z25" s="1">
        <f t="shared" si="12"/>
        <v>7</v>
      </c>
      <c r="AA25" s="3">
        <f t="shared" si="1"/>
        <v>0.26250000000000001</v>
      </c>
      <c r="AB25" s="13">
        <f t="shared" si="2"/>
        <v>1.2642839776318988E-2</v>
      </c>
      <c r="AC25" s="13">
        <f t="shared" si="6"/>
        <v>0.20565</v>
      </c>
      <c r="AD25" s="13">
        <f t="shared" si="7"/>
        <v>0.10235</v>
      </c>
      <c r="AE25" s="13">
        <f t="shared" si="8"/>
        <v>0.1007</v>
      </c>
      <c r="AF25" s="13">
        <f t="shared" si="9"/>
        <v>2.5999999999999999E-3</v>
      </c>
      <c r="AG25" s="13">
        <f t="shared" si="10"/>
        <v>3.5E-4</v>
      </c>
    </row>
    <row r="26" spans="2:33" x14ac:dyDescent="0.3">
      <c r="B26" s="1">
        <f t="shared" si="0"/>
        <v>4121</v>
      </c>
      <c r="C26" s="10">
        <v>19</v>
      </c>
      <c r="D26" s="1">
        <v>15879</v>
      </c>
      <c r="E26" s="1">
        <v>1916</v>
      </c>
      <c r="F26" s="1">
        <v>0</v>
      </c>
      <c r="G26" s="1">
        <v>2147</v>
      </c>
      <c r="H26" s="1">
        <v>0</v>
      </c>
      <c r="I26" s="1">
        <v>58</v>
      </c>
      <c r="J26" s="3">
        <v>29.21</v>
      </c>
      <c r="K26" s="3">
        <v>1.04</v>
      </c>
      <c r="L26" s="6">
        <v>23.9</v>
      </c>
      <c r="M26" s="3">
        <v>1.31</v>
      </c>
      <c r="N26" s="1">
        <v>356</v>
      </c>
      <c r="O26" s="1">
        <v>294</v>
      </c>
      <c r="P26" s="1">
        <v>274</v>
      </c>
      <c r="Q26" s="1">
        <v>20</v>
      </c>
      <c r="R26" s="1">
        <v>0</v>
      </c>
      <c r="S26" s="1">
        <v>1839</v>
      </c>
      <c r="T26" s="1">
        <v>187</v>
      </c>
      <c r="U26" s="1">
        <v>0</v>
      </c>
      <c r="V26" s="1">
        <f t="shared" si="11"/>
        <v>-131</v>
      </c>
      <c r="W26" s="1">
        <f t="shared" si="3"/>
        <v>133</v>
      </c>
      <c r="X26" s="1">
        <f t="shared" si="4"/>
        <v>0</v>
      </c>
      <c r="Y26" s="1">
        <f t="shared" si="5"/>
        <v>6</v>
      </c>
      <c r="Z26" s="1">
        <f t="shared" si="12"/>
        <v>8</v>
      </c>
      <c r="AA26" s="3">
        <f t="shared" si="1"/>
        <v>0.26</v>
      </c>
      <c r="AB26" s="13">
        <f t="shared" si="2"/>
        <v>1.4074253821887891E-2</v>
      </c>
      <c r="AC26" s="13">
        <f t="shared" si="6"/>
        <v>0.20605000000000001</v>
      </c>
      <c r="AD26" s="13">
        <f t="shared" si="7"/>
        <v>9.5799999999999996E-2</v>
      </c>
      <c r="AE26" s="13">
        <f t="shared" si="8"/>
        <v>0.10735</v>
      </c>
      <c r="AF26" s="13">
        <f t="shared" si="9"/>
        <v>2.8999999999999998E-3</v>
      </c>
      <c r="AG26" s="13">
        <f t="shared" si="10"/>
        <v>4.0000000000000002E-4</v>
      </c>
    </row>
    <row r="27" spans="2:33" x14ac:dyDescent="0.3">
      <c r="B27" s="1">
        <f t="shared" si="0"/>
        <v>4130</v>
      </c>
      <c r="C27" s="10">
        <v>20</v>
      </c>
      <c r="D27" s="1">
        <v>15870</v>
      </c>
      <c r="E27" s="1">
        <v>1808</v>
      </c>
      <c r="F27" s="1">
        <v>0</v>
      </c>
      <c r="G27" s="1">
        <v>2263</v>
      </c>
      <c r="H27" s="1">
        <v>0</v>
      </c>
      <c r="I27" s="1">
        <v>59</v>
      </c>
      <c r="J27" s="3">
        <v>29.21</v>
      </c>
      <c r="K27" s="3">
        <v>1.05</v>
      </c>
      <c r="L27" s="6">
        <v>24</v>
      </c>
      <c r="M27" s="3">
        <v>1.29</v>
      </c>
      <c r="N27" s="1">
        <v>365</v>
      </c>
      <c r="O27" s="1">
        <v>294</v>
      </c>
      <c r="P27" s="1">
        <v>271</v>
      </c>
      <c r="Q27" s="1">
        <v>23</v>
      </c>
      <c r="R27" s="1">
        <v>0</v>
      </c>
      <c r="S27" s="1">
        <v>1738</v>
      </c>
      <c r="T27" s="1">
        <v>171</v>
      </c>
      <c r="U27" s="1">
        <v>0</v>
      </c>
      <c r="V27" s="1">
        <f t="shared" si="11"/>
        <v>-108</v>
      </c>
      <c r="W27" s="1">
        <f t="shared" si="3"/>
        <v>116</v>
      </c>
      <c r="X27" s="1">
        <f t="shared" si="4"/>
        <v>0</v>
      </c>
      <c r="Y27" s="1">
        <f t="shared" si="5"/>
        <v>1</v>
      </c>
      <c r="Z27" s="1">
        <f t="shared" si="12"/>
        <v>9</v>
      </c>
      <c r="AA27" s="3">
        <f t="shared" si="1"/>
        <v>0.26250000000000001</v>
      </c>
      <c r="AB27" s="13">
        <f t="shared" si="2"/>
        <v>1.4285714285714285E-2</v>
      </c>
      <c r="AC27" s="13">
        <f t="shared" si="6"/>
        <v>0.20649999999999999</v>
      </c>
      <c r="AD27" s="13">
        <f t="shared" si="7"/>
        <v>9.0399999999999994E-2</v>
      </c>
      <c r="AE27" s="13">
        <f t="shared" si="8"/>
        <v>0.11315</v>
      </c>
      <c r="AF27" s="13">
        <f t="shared" si="9"/>
        <v>2.9499999999999999E-3</v>
      </c>
      <c r="AG27" s="13">
        <f t="shared" si="10"/>
        <v>4.4999999999999999E-4</v>
      </c>
    </row>
    <row r="28" spans="2:33" x14ac:dyDescent="0.3">
      <c r="B28" s="1">
        <f t="shared" si="0"/>
        <v>4140</v>
      </c>
      <c r="C28" s="10">
        <v>21</v>
      </c>
      <c r="D28" s="1">
        <v>15860</v>
      </c>
      <c r="E28" s="1">
        <v>1672</v>
      </c>
      <c r="F28" s="1">
        <v>0</v>
      </c>
      <c r="G28" s="1">
        <v>2403</v>
      </c>
      <c r="H28" s="1">
        <v>0</v>
      </c>
      <c r="I28" s="1">
        <v>65</v>
      </c>
      <c r="J28" s="3">
        <v>29.22</v>
      </c>
      <c r="K28" s="3">
        <v>1.05</v>
      </c>
      <c r="L28" s="6">
        <v>24.1</v>
      </c>
      <c r="M28" s="3">
        <v>1.28</v>
      </c>
      <c r="N28" s="1">
        <v>375</v>
      </c>
      <c r="O28" s="1">
        <v>294</v>
      </c>
      <c r="P28" s="1">
        <v>265</v>
      </c>
      <c r="Q28" s="1">
        <v>29</v>
      </c>
      <c r="R28" s="1">
        <v>0</v>
      </c>
      <c r="S28" s="1">
        <v>1606</v>
      </c>
      <c r="T28" s="1">
        <v>159</v>
      </c>
      <c r="U28" s="1">
        <v>0</v>
      </c>
      <c r="V28" s="1">
        <f t="shared" si="11"/>
        <v>-136</v>
      </c>
      <c r="W28" s="1">
        <f t="shared" si="3"/>
        <v>140</v>
      </c>
      <c r="X28" s="1">
        <f t="shared" si="4"/>
        <v>0</v>
      </c>
      <c r="Y28" s="1">
        <f t="shared" si="5"/>
        <v>6</v>
      </c>
      <c r="Z28" s="1">
        <f t="shared" si="12"/>
        <v>10</v>
      </c>
      <c r="AA28" s="3">
        <f t="shared" si="1"/>
        <v>0.26250000000000001</v>
      </c>
      <c r="AB28" s="13">
        <f t="shared" si="2"/>
        <v>1.570048309178744E-2</v>
      </c>
      <c r="AC28" s="13">
        <f t="shared" si="6"/>
        <v>0.20699999999999999</v>
      </c>
      <c r="AD28" s="13">
        <f t="shared" si="7"/>
        <v>8.3599999999999994E-2</v>
      </c>
      <c r="AE28" s="13">
        <f t="shared" si="8"/>
        <v>0.12015000000000001</v>
      </c>
      <c r="AF28" s="13">
        <f t="shared" si="9"/>
        <v>3.2499999999999999E-3</v>
      </c>
      <c r="AG28" s="13">
        <f t="shared" si="10"/>
        <v>5.0000000000000001E-4</v>
      </c>
    </row>
    <row r="29" spans="2:33" x14ac:dyDescent="0.3">
      <c r="B29" s="1">
        <f t="shared" si="0"/>
        <v>4147</v>
      </c>
      <c r="C29" s="10">
        <v>22</v>
      </c>
      <c r="D29" s="1">
        <v>15853</v>
      </c>
      <c r="E29" s="1">
        <v>1546</v>
      </c>
      <c r="F29" s="1">
        <v>0</v>
      </c>
      <c r="G29" s="1">
        <v>2528</v>
      </c>
      <c r="H29" s="1">
        <v>0</v>
      </c>
      <c r="I29" s="1">
        <v>73</v>
      </c>
      <c r="J29" s="3">
        <v>29.22</v>
      </c>
      <c r="K29" s="3">
        <v>1.05</v>
      </c>
      <c r="L29" s="6">
        <v>24.2</v>
      </c>
      <c r="M29" s="3">
        <v>1.26</v>
      </c>
      <c r="N29" s="1">
        <v>382</v>
      </c>
      <c r="O29" s="1">
        <v>294</v>
      </c>
      <c r="P29" s="1">
        <v>261</v>
      </c>
      <c r="Q29" s="1">
        <v>33</v>
      </c>
      <c r="R29" s="1">
        <v>0</v>
      </c>
      <c r="S29" s="1">
        <v>1489</v>
      </c>
      <c r="T29" s="1">
        <v>150</v>
      </c>
      <c r="U29" s="1">
        <v>0</v>
      </c>
      <c r="V29" s="1">
        <f t="shared" si="11"/>
        <v>-126</v>
      </c>
      <c r="W29" s="1">
        <f t="shared" si="3"/>
        <v>125</v>
      </c>
      <c r="X29" s="1">
        <f t="shared" si="4"/>
        <v>0</v>
      </c>
      <c r="Y29" s="1">
        <f t="shared" si="5"/>
        <v>8</v>
      </c>
      <c r="Z29" s="1">
        <f t="shared" si="12"/>
        <v>7</v>
      </c>
      <c r="AA29" s="3">
        <f t="shared" si="1"/>
        <v>0.26250000000000001</v>
      </c>
      <c r="AB29" s="13">
        <f t="shared" si="2"/>
        <v>1.760308656860381E-2</v>
      </c>
      <c r="AC29" s="13">
        <f t="shared" si="6"/>
        <v>0.20735000000000001</v>
      </c>
      <c r="AD29" s="13">
        <f t="shared" si="7"/>
        <v>7.7299999999999994E-2</v>
      </c>
      <c r="AE29" s="13">
        <f t="shared" si="8"/>
        <v>0.12640000000000001</v>
      </c>
      <c r="AF29" s="13">
        <f t="shared" si="9"/>
        <v>3.65E-3</v>
      </c>
      <c r="AG29" s="13">
        <f t="shared" si="10"/>
        <v>3.5E-4</v>
      </c>
    </row>
    <row r="30" spans="2:33" x14ac:dyDescent="0.3">
      <c r="B30" s="1">
        <f t="shared" si="0"/>
        <v>4158</v>
      </c>
      <c r="C30" s="10">
        <v>23</v>
      </c>
      <c r="D30" s="1">
        <v>15842</v>
      </c>
      <c r="E30" s="1">
        <v>1420</v>
      </c>
      <c r="F30" s="1">
        <v>0</v>
      </c>
      <c r="G30" s="1">
        <v>2659</v>
      </c>
      <c r="H30" s="1">
        <v>0</v>
      </c>
      <c r="I30" s="1">
        <v>79</v>
      </c>
      <c r="J30" s="3">
        <v>29.22</v>
      </c>
      <c r="K30" s="3">
        <v>1.05</v>
      </c>
      <c r="L30" s="6">
        <v>24.4</v>
      </c>
      <c r="M30" s="3">
        <v>1.24</v>
      </c>
      <c r="N30" s="1">
        <v>393</v>
      </c>
      <c r="O30" s="1">
        <v>294</v>
      </c>
      <c r="P30" s="1">
        <v>254</v>
      </c>
      <c r="Q30" s="1">
        <v>40</v>
      </c>
      <c r="R30" s="1">
        <v>0</v>
      </c>
      <c r="S30" s="1">
        <v>1368</v>
      </c>
      <c r="T30" s="1">
        <v>133</v>
      </c>
      <c r="U30" s="1">
        <v>0</v>
      </c>
      <c r="V30" s="1">
        <f t="shared" si="11"/>
        <v>-126</v>
      </c>
      <c r="W30" s="1">
        <f t="shared" si="3"/>
        <v>131</v>
      </c>
      <c r="X30" s="1">
        <f t="shared" si="4"/>
        <v>0</v>
      </c>
      <c r="Y30" s="1">
        <f t="shared" si="5"/>
        <v>6</v>
      </c>
      <c r="Z30" s="1">
        <f t="shared" si="12"/>
        <v>11</v>
      </c>
      <c r="AA30" s="3">
        <f t="shared" si="1"/>
        <v>0.26250000000000001</v>
      </c>
      <c r="AB30" s="13">
        <f t="shared" si="2"/>
        <v>1.8999518999518999E-2</v>
      </c>
      <c r="AC30" s="13">
        <f t="shared" si="6"/>
        <v>0.2079</v>
      </c>
      <c r="AD30" s="13">
        <f t="shared" si="7"/>
        <v>7.0999999999999994E-2</v>
      </c>
      <c r="AE30" s="13">
        <f t="shared" si="8"/>
        <v>0.13295000000000001</v>
      </c>
      <c r="AF30" s="13">
        <f t="shared" si="9"/>
        <v>3.9500000000000004E-3</v>
      </c>
      <c r="AG30" s="13">
        <f t="shared" si="10"/>
        <v>5.5000000000000003E-4</v>
      </c>
    </row>
    <row r="31" spans="2:33" x14ac:dyDescent="0.3">
      <c r="B31" s="1">
        <f t="shared" si="0"/>
        <v>4165</v>
      </c>
      <c r="C31" s="10">
        <v>24</v>
      </c>
      <c r="D31" s="1">
        <v>15835</v>
      </c>
      <c r="E31" s="1">
        <v>1292</v>
      </c>
      <c r="F31" s="1">
        <v>0</v>
      </c>
      <c r="G31" s="1">
        <v>2791</v>
      </c>
      <c r="H31" s="1">
        <v>0</v>
      </c>
      <c r="I31" s="1">
        <v>82</v>
      </c>
      <c r="J31" s="3">
        <v>29.21</v>
      </c>
      <c r="K31" s="3">
        <v>1.05</v>
      </c>
      <c r="L31" s="6">
        <v>24.5</v>
      </c>
      <c r="M31" s="3">
        <v>1.22</v>
      </c>
      <c r="N31" s="1">
        <v>400</v>
      </c>
      <c r="O31" s="1">
        <v>294</v>
      </c>
      <c r="P31" s="1">
        <v>246</v>
      </c>
      <c r="Q31" s="1">
        <v>48</v>
      </c>
      <c r="R31" s="1">
        <v>0</v>
      </c>
      <c r="S31" s="1">
        <v>1240</v>
      </c>
      <c r="T31" s="1">
        <v>121</v>
      </c>
      <c r="U31" s="1">
        <v>0</v>
      </c>
      <c r="V31" s="1">
        <f t="shared" si="11"/>
        <v>-128</v>
      </c>
      <c r="W31" s="1">
        <f t="shared" si="3"/>
        <v>132</v>
      </c>
      <c r="X31" s="1">
        <f t="shared" si="4"/>
        <v>0</v>
      </c>
      <c r="Y31" s="1">
        <f t="shared" si="5"/>
        <v>3</v>
      </c>
      <c r="Z31" s="1">
        <f t="shared" si="12"/>
        <v>7</v>
      </c>
      <c r="AA31" s="3">
        <f t="shared" si="1"/>
        <v>0.26250000000000001</v>
      </c>
      <c r="AB31" s="13">
        <f t="shared" si="2"/>
        <v>1.9687875150060024E-2</v>
      </c>
      <c r="AC31" s="13">
        <f t="shared" si="6"/>
        <v>0.20824999999999999</v>
      </c>
      <c r="AD31" s="13">
        <f t="shared" si="7"/>
        <v>6.4600000000000005E-2</v>
      </c>
      <c r="AE31" s="13">
        <f t="shared" si="8"/>
        <v>0.13955000000000001</v>
      </c>
      <c r="AF31" s="13">
        <f t="shared" si="9"/>
        <v>4.1000000000000003E-3</v>
      </c>
      <c r="AG31" s="13">
        <f t="shared" si="10"/>
        <v>3.5E-4</v>
      </c>
    </row>
    <row r="32" spans="2:33" x14ac:dyDescent="0.3">
      <c r="B32" s="1">
        <f t="shared" si="0"/>
        <v>4171</v>
      </c>
      <c r="C32" s="10">
        <v>25</v>
      </c>
      <c r="D32" s="1">
        <v>15829</v>
      </c>
      <c r="E32" s="1">
        <v>1177</v>
      </c>
      <c r="F32" s="1">
        <v>0</v>
      </c>
      <c r="G32" s="1">
        <v>2907</v>
      </c>
      <c r="H32" s="1">
        <v>0</v>
      </c>
      <c r="I32" s="1">
        <v>87</v>
      </c>
      <c r="J32" s="3">
        <v>29.22</v>
      </c>
      <c r="K32" s="3">
        <v>1.05</v>
      </c>
      <c r="L32" s="6">
        <v>24.7</v>
      </c>
      <c r="M32" s="3">
        <v>1.21</v>
      </c>
      <c r="N32" s="1">
        <v>406</v>
      </c>
      <c r="O32" s="1">
        <v>294</v>
      </c>
      <c r="P32" s="1">
        <v>242</v>
      </c>
      <c r="Q32" s="1">
        <v>51</v>
      </c>
      <c r="R32" s="1">
        <v>1</v>
      </c>
      <c r="S32" s="1">
        <v>1127</v>
      </c>
      <c r="T32" s="1">
        <v>107</v>
      </c>
      <c r="U32" s="1">
        <v>0</v>
      </c>
      <c r="V32" s="1">
        <f t="shared" si="11"/>
        <v>-115</v>
      </c>
      <c r="W32" s="1">
        <f t="shared" si="3"/>
        <v>116</v>
      </c>
      <c r="X32" s="1">
        <f t="shared" si="4"/>
        <v>0</v>
      </c>
      <c r="Y32" s="1">
        <f t="shared" si="5"/>
        <v>5</v>
      </c>
      <c r="Z32" s="1">
        <f t="shared" si="12"/>
        <v>6</v>
      </c>
      <c r="AA32" s="3">
        <f t="shared" si="1"/>
        <v>0.26250000000000001</v>
      </c>
      <c r="AB32" s="13">
        <f t="shared" si="2"/>
        <v>2.0858307360345239E-2</v>
      </c>
      <c r="AC32" s="13">
        <f t="shared" si="6"/>
        <v>0.20855000000000001</v>
      </c>
      <c r="AD32" s="13">
        <f t="shared" si="7"/>
        <v>5.885E-2</v>
      </c>
      <c r="AE32" s="13">
        <f t="shared" si="8"/>
        <v>0.14535000000000001</v>
      </c>
      <c r="AF32" s="13">
        <f t="shared" si="9"/>
        <v>4.3499999999999997E-3</v>
      </c>
      <c r="AG32" s="13">
        <f t="shared" si="10"/>
        <v>2.9999999999999997E-4</v>
      </c>
    </row>
    <row r="33" spans="2:33" x14ac:dyDescent="0.3">
      <c r="B33" s="1">
        <f t="shared" si="0"/>
        <v>4178</v>
      </c>
      <c r="C33" s="10">
        <v>26</v>
      </c>
      <c r="D33" s="1">
        <v>15822</v>
      </c>
      <c r="E33" s="1">
        <v>1044</v>
      </c>
      <c r="F33" s="1">
        <v>0</v>
      </c>
      <c r="G33" s="1">
        <v>3045</v>
      </c>
      <c r="H33" s="1">
        <v>0</v>
      </c>
      <c r="I33" s="1">
        <v>89</v>
      </c>
      <c r="J33" s="3">
        <v>29.22</v>
      </c>
      <c r="K33" s="3">
        <v>1.05</v>
      </c>
      <c r="L33" s="6">
        <v>24.9</v>
      </c>
      <c r="M33" s="3">
        <v>1.19</v>
      </c>
      <c r="N33" s="1">
        <v>413</v>
      </c>
      <c r="O33" s="1">
        <v>294</v>
      </c>
      <c r="P33" s="1">
        <v>235</v>
      </c>
      <c r="Q33" s="1">
        <v>58</v>
      </c>
      <c r="R33" s="1">
        <v>1</v>
      </c>
      <c r="S33" s="1">
        <v>996</v>
      </c>
      <c r="T33" s="1">
        <v>94</v>
      </c>
      <c r="U33" s="1">
        <v>0</v>
      </c>
      <c r="V33" s="1">
        <f t="shared" si="11"/>
        <v>-133</v>
      </c>
      <c r="W33" s="1">
        <f t="shared" si="3"/>
        <v>138</v>
      </c>
      <c r="X33" s="1">
        <f t="shared" si="4"/>
        <v>0</v>
      </c>
      <c r="Y33" s="1">
        <f t="shared" si="5"/>
        <v>2</v>
      </c>
      <c r="Z33" s="1">
        <f t="shared" si="12"/>
        <v>7</v>
      </c>
      <c r="AA33" s="3">
        <f t="shared" si="1"/>
        <v>0.26250000000000001</v>
      </c>
      <c r="AB33" s="13">
        <f t="shared" si="2"/>
        <v>2.1302058401148877E-2</v>
      </c>
      <c r="AC33" s="13">
        <f t="shared" si="6"/>
        <v>0.2089</v>
      </c>
      <c r="AD33" s="13">
        <f t="shared" si="7"/>
        <v>5.2200000000000003E-2</v>
      </c>
      <c r="AE33" s="13">
        <f t="shared" si="8"/>
        <v>0.15225</v>
      </c>
      <c r="AF33" s="13">
        <f t="shared" si="9"/>
        <v>4.45E-3</v>
      </c>
      <c r="AG33" s="13">
        <f t="shared" si="10"/>
        <v>3.5E-4</v>
      </c>
    </row>
    <row r="34" spans="2:33" x14ac:dyDescent="0.3">
      <c r="B34" s="1">
        <f t="shared" si="0"/>
        <v>4182</v>
      </c>
      <c r="C34" s="10">
        <v>27</v>
      </c>
      <c r="D34" s="1">
        <v>15818</v>
      </c>
      <c r="E34" s="1">
        <v>906</v>
      </c>
      <c r="F34" s="1">
        <v>0</v>
      </c>
      <c r="G34" s="1">
        <v>3182</v>
      </c>
      <c r="H34" s="1">
        <v>0</v>
      </c>
      <c r="I34" s="1">
        <v>94</v>
      </c>
      <c r="J34" s="3">
        <v>29.22</v>
      </c>
      <c r="K34" s="3">
        <v>1.05</v>
      </c>
      <c r="L34" s="6">
        <v>25</v>
      </c>
      <c r="M34" s="3">
        <v>1.17</v>
      </c>
      <c r="N34" s="1">
        <v>417</v>
      </c>
      <c r="O34" s="1">
        <v>294</v>
      </c>
      <c r="P34" s="1">
        <v>222</v>
      </c>
      <c r="Q34" s="1">
        <v>71</v>
      </c>
      <c r="R34" s="1">
        <v>1</v>
      </c>
      <c r="S34" s="1">
        <v>864</v>
      </c>
      <c r="T34" s="1">
        <v>78</v>
      </c>
      <c r="U34" s="1">
        <v>0</v>
      </c>
      <c r="V34" s="1">
        <f t="shared" si="11"/>
        <v>-138</v>
      </c>
      <c r="W34" s="1">
        <f t="shared" si="3"/>
        <v>137</v>
      </c>
      <c r="X34" s="1">
        <f t="shared" si="4"/>
        <v>0</v>
      </c>
      <c r="Y34" s="1">
        <f t="shared" si="5"/>
        <v>5</v>
      </c>
      <c r="Z34" s="1">
        <f t="shared" si="12"/>
        <v>4</v>
      </c>
      <c r="AA34" s="3">
        <f t="shared" si="1"/>
        <v>0.26250000000000001</v>
      </c>
      <c r="AB34" s="13">
        <f t="shared" si="2"/>
        <v>2.2477283596365374E-2</v>
      </c>
      <c r="AC34" s="13">
        <f t="shared" si="6"/>
        <v>0.20910000000000001</v>
      </c>
      <c r="AD34" s="13">
        <f t="shared" si="7"/>
        <v>4.53E-2</v>
      </c>
      <c r="AE34" s="13">
        <f t="shared" si="8"/>
        <v>0.15909999999999999</v>
      </c>
      <c r="AF34" s="13">
        <f t="shared" si="9"/>
        <v>4.7000000000000002E-3</v>
      </c>
      <c r="AG34" s="13">
        <f t="shared" si="10"/>
        <v>2.0000000000000001E-4</v>
      </c>
    </row>
    <row r="35" spans="2:33" x14ac:dyDescent="0.3">
      <c r="B35" s="1">
        <f t="shared" si="0"/>
        <v>4185</v>
      </c>
      <c r="C35" s="10">
        <v>28</v>
      </c>
      <c r="D35" s="1">
        <v>15815</v>
      </c>
      <c r="E35" s="1">
        <v>776</v>
      </c>
      <c r="F35" s="1">
        <v>0</v>
      </c>
      <c r="G35" s="1">
        <v>3306</v>
      </c>
      <c r="H35" s="1">
        <v>0</v>
      </c>
      <c r="I35" s="1">
        <v>103</v>
      </c>
      <c r="J35" s="3">
        <v>29.22</v>
      </c>
      <c r="K35" s="3">
        <v>1.05</v>
      </c>
      <c r="L35" s="6">
        <v>25.2</v>
      </c>
      <c r="M35" s="3">
        <v>1.1399999999999999</v>
      </c>
      <c r="N35" s="1">
        <v>420</v>
      </c>
      <c r="O35" s="1">
        <v>294</v>
      </c>
      <c r="P35" s="1">
        <v>210</v>
      </c>
      <c r="Q35" s="1">
        <v>83</v>
      </c>
      <c r="R35" s="1">
        <v>1</v>
      </c>
      <c r="S35" s="1">
        <v>738</v>
      </c>
      <c r="T35" s="1">
        <v>69</v>
      </c>
      <c r="U35" s="1">
        <v>0</v>
      </c>
      <c r="V35" s="1">
        <f t="shared" si="11"/>
        <v>-130</v>
      </c>
      <c r="W35" s="1">
        <f t="shared" si="3"/>
        <v>124</v>
      </c>
      <c r="X35" s="1">
        <f t="shared" si="4"/>
        <v>0</v>
      </c>
      <c r="Y35" s="1">
        <f t="shared" si="5"/>
        <v>9</v>
      </c>
      <c r="Z35" s="1">
        <f t="shared" si="12"/>
        <v>3</v>
      </c>
      <c r="AA35" s="3">
        <f t="shared" si="1"/>
        <v>0.26250000000000001</v>
      </c>
      <c r="AB35" s="13">
        <f t="shared" si="2"/>
        <v>2.4611708482676225E-2</v>
      </c>
      <c r="AC35" s="13">
        <f t="shared" si="6"/>
        <v>0.20924999999999999</v>
      </c>
      <c r="AD35" s="13">
        <f t="shared" si="7"/>
        <v>3.8800000000000001E-2</v>
      </c>
      <c r="AE35" s="13">
        <f t="shared" si="8"/>
        <v>0.1653</v>
      </c>
      <c r="AF35" s="13">
        <f t="shared" si="9"/>
        <v>5.1500000000000001E-3</v>
      </c>
      <c r="AG35" s="13">
        <f t="shared" si="10"/>
        <v>1.4999999999999999E-4</v>
      </c>
    </row>
    <row r="36" spans="2:33" x14ac:dyDescent="0.3">
      <c r="B36" s="1">
        <f t="shared" si="0"/>
        <v>4189</v>
      </c>
      <c r="C36" s="10">
        <v>29</v>
      </c>
      <c r="D36" s="1">
        <v>15811</v>
      </c>
      <c r="E36" s="1">
        <v>681</v>
      </c>
      <c r="F36" s="1">
        <v>0</v>
      </c>
      <c r="G36" s="1">
        <v>3402</v>
      </c>
      <c r="H36" s="1">
        <v>0</v>
      </c>
      <c r="I36" s="1">
        <v>106</v>
      </c>
      <c r="J36" s="3">
        <v>29.22</v>
      </c>
      <c r="K36" s="3">
        <v>1.05</v>
      </c>
      <c r="L36" s="6">
        <v>25.3</v>
      </c>
      <c r="M36" s="3">
        <v>1.1200000000000001</v>
      </c>
      <c r="N36" s="1">
        <v>424</v>
      </c>
      <c r="O36" s="1">
        <v>294</v>
      </c>
      <c r="P36" s="1">
        <v>202</v>
      </c>
      <c r="Q36" s="1">
        <v>91</v>
      </c>
      <c r="R36" s="1">
        <v>1</v>
      </c>
      <c r="S36" s="1">
        <v>650</v>
      </c>
      <c r="T36" s="1">
        <v>57</v>
      </c>
      <c r="U36" s="1">
        <v>0</v>
      </c>
      <c r="V36" s="1">
        <f t="shared" si="11"/>
        <v>-95</v>
      </c>
      <c r="W36" s="1">
        <f t="shared" si="3"/>
        <v>96</v>
      </c>
      <c r="X36" s="1">
        <f t="shared" si="4"/>
        <v>0</v>
      </c>
      <c r="Y36" s="1">
        <f t="shared" si="5"/>
        <v>3</v>
      </c>
      <c r="Z36" s="1">
        <f t="shared" si="12"/>
        <v>4</v>
      </c>
      <c r="AA36" s="3">
        <f t="shared" si="1"/>
        <v>0.26250000000000001</v>
      </c>
      <c r="AB36" s="13">
        <f t="shared" si="2"/>
        <v>2.5304368584387681E-2</v>
      </c>
      <c r="AC36" s="13">
        <f t="shared" si="6"/>
        <v>0.20945</v>
      </c>
      <c r="AD36" s="13">
        <f t="shared" si="7"/>
        <v>3.4049999999999997E-2</v>
      </c>
      <c r="AE36" s="13">
        <f t="shared" si="8"/>
        <v>0.1701</v>
      </c>
      <c r="AF36" s="13">
        <f t="shared" si="9"/>
        <v>5.3E-3</v>
      </c>
      <c r="AG36" s="13">
        <f t="shared" si="10"/>
        <v>2.0000000000000001E-4</v>
      </c>
    </row>
    <row r="37" spans="2:33" x14ac:dyDescent="0.3">
      <c r="B37" s="1">
        <f t="shared" si="0"/>
        <v>4193</v>
      </c>
      <c r="C37" s="10">
        <v>30</v>
      </c>
      <c r="D37" s="1">
        <v>15807</v>
      </c>
      <c r="E37" s="1">
        <v>571</v>
      </c>
      <c r="F37" s="1">
        <v>0</v>
      </c>
      <c r="G37" s="1">
        <v>3516</v>
      </c>
      <c r="H37" s="1">
        <v>0</v>
      </c>
      <c r="I37" s="1">
        <v>106</v>
      </c>
      <c r="J37" s="3">
        <v>29.22</v>
      </c>
      <c r="K37" s="3">
        <v>1.05</v>
      </c>
      <c r="L37" s="6">
        <v>25.4</v>
      </c>
      <c r="M37" s="3">
        <v>1.1000000000000001</v>
      </c>
      <c r="N37" s="1">
        <v>428</v>
      </c>
      <c r="O37" s="1">
        <v>294</v>
      </c>
      <c r="P37" s="1">
        <v>189</v>
      </c>
      <c r="Q37" s="1">
        <v>104</v>
      </c>
      <c r="R37" s="1">
        <v>1</v>
      </c>
      <c r="S37" s="1">
        <v>543</v>
      </c>
      <c r="T37" s="1">
        <v>49</v>
      </c>
      <c r="U37" s="1">
        <v>0</v>
      </c>
      <c r="V37" s="1">
        <f t="shared" si="11"/>
        <v>-110</v>
      </c>
      <c r="W37" s="1">
        <f t="shared" si="3"/>
        <v>114</v>
      </c>
      <c r="X37" s="1">
        <f t="shared" si="4"/>
        <v>0</v>
      </c>
      <c r="Y37" s="1">
        <f t="shared" si="5"/>
        <v>0</v>
      </c>
      <c r="Z37" s="1">
        <f t="shared" si="12"/>
        <v>4</v>
      </c>
      <c r="AA37" s="3">
        <f t="shared" si="1"/>
        <v>0.26250000000000001</v>
      </c>
      <c r="AB37" s="13">
        <f t="shared" si="2"/>
        <v>2.5280228953016935E-2</v>
      </c>
      <c r="AC37" s="13">
        <f t="shared" si="6"/>
        <v>0.20965</v>
      </c>
      <c r="AD37" s="13">
        <f t="shared" si="7"/>
        <v>2.8549999999999999E-2</v>
      </c>
      <c r="AE37" s="13">
        <f t="shared" si="8"/>
        <v>0.17580000000000001</v>
      </c>
      <c r="AF37" s="13">
        <f t="shared" si="9"/>
        <v>5.3E-3</v>
      </c>
      <c r="AG37" s="13">
        <f t="shared" si="10"/>
        <v>2.0000000000000001E-4</v>
      </c>
    </row>
    <row r="38" spans="2:33" x14ac:dyDescent="0.3">
      <c r="B38" s="1">
        <f t="shared" si="0"/>
        <v>4199</v>
      </c>
      <c r="C38" s="10">
        <v>31</v>
      </c>
      <c r="D38" s="1">
        <v>15801</v>
      </c>
      <c r="E38" s="1">
        <v>471</v>
      </c>
      <c r="F38" s="1">
        <v>0</v>
      </c>
      <c r="G38" s="1">
        <v>3621</v>
      </c>
      <c r="H38" s="1">
        <v>0</v>
      </c>
      <c r="I38" s="1">
        <v>107</v>
      </c>
      <c r="J38" s="3">
        <v>29.23</v>
      </c>
      <c r="K38" s="3">
        <v>1.05</v>
      </c>
      <c r="L38" s="6">
        <v>25.5</v>
      </c>
      <c r="M38" s="3">
        <v>1.08</v>
      </c>
      <c r="N38" s="1">
        <v>434</v>
      </c>
      <c r="O38" s="1">
        <v>294</v>
      </c>
      <c r="P38" s="1">
        <v>168</v>
      </c>
      <c r="Q38" s="1">
        <v>125</v>
      </c>
      <c r="R38" s="1">
        <v>1</v>
      </c>
      <c r="S38" s="1">
        <v>443</v>
      </c>
      <c r="T38" s="1">
        <v>37</v>
      </c>
      <c r="U38" s="1">
        <v>0</v>
      </c>
      <c r="V38" s="1">
        <f t="shared" si="11"/>
        <v>-100</v>
      </c>
      <c r="W38" s="1">
        <f t="shared" si="3"/>
        <v>105</v>
      </c>
      <c r="X38" s="1">
        <f t="shared" si="4"/>
        <v>0</v>
      </c>
      <c r="Y38" s="1">
        <f t="shared" si="5"/>
        <v>1</v>
      </c>
      <c r="Z38" s="1">
        <f t="shared" si="12"/>
        <v>6</v>
      </c>
      <c r="AA38" s="3">
        <f t="shared" si="1"/>
        <v>0.26250000000000001</v>
      </c>
      <c r="AB38" s="13">
        <f t="shared" si="2"/>
        <v>2.5482257680400095E-2</v>
      </c>
      <c r="AC38" s="13">
        <f t="shared" si="6"/>
        <v>0.20995</v>
      </c>
      <c r="AD38" s="13">
        <f t="shared" si="7"/>
        <v>2.3550000000000001E-2</v>
      </c>
      <c r="AE38" s="13">
        <f t="shared" si="8"/>
        <v>0.18104999999999999</v>
      </c>
      <c r="AF38" s="13">
        <f t="shared" si="9"/>
        <v>5.3499999999999997E-3</v>
      </c>
      <c r="AG38" s="13">
        <f t="shared" si="10"/>
        <v>2.9999999999999997E-4</v>
      </c>
    </row>
    <row r="39" spans="2:33" x14ac:dyDescent="0.3">
      <c r="B39" s="1">
        <f t="shared" si="0"/>
        <v>4200</v>
      </c>
      <c r="C39" s="10">
        <v>32</v>
      </c>
      <c r="D39" s="1">
        <v>15800</v>
      </c>
      <c r="E39" s="1">
        <v>426</v>
      </c>
      <c r="F39" s="1">
        <v>0</v>
      </c>
      <c r="G39" s="1">
        <v>3667</v>
      </c>
      <c r="H39" s="1">
        <v>0</v>
      </c>
      <c r="I39" s="1">
        <v>107</v>
      </c>
      <c r="J39" s="3">
        <v>29.23</v>
      </c>
      <c r="K39" s="3">
        <v>1.05</v>
      </c>
      <c r="L39" s="6">
        <v>25.5</v>
      </c>
      <c r="M39" s="3">
        <v>1.08</v>
      </c>
      <c r="N39" s="1">
        <v>435</v>
      </c>
      <c r="O39" s="1">
        <v>294</v>
      </c>
      <c r="P39" s="1">
        <v>149</v>
      </c>
      <c r="Q39" s="1">
        <v>144</v>
      </c>
      <c r="R39" s="1">
        <v>1</v>
      </c>
      <c r="S39" s="1">
        <v>404</v>
      </c>
      <c r="T39" s="1">
        <v>34</v>
      </c>
      <c r="U39" s="1">
        <v>0</v>
      </c>
      <c r="V39" s="1">
        <f t="shared" si="11"/>
        <v>-45</v>
      </c>
      <c r="W39" s="1">
        <f t="shared" si="3"/>
        <v>46</v>
      </c>
      <c r="X39" s="1">
        <f t="shared" si="4"/>
        <v>0</v>
      </c>
      <c r="Y39" s="1">
        <f t="shared" si="5"/>
        <v>0</v>
      </c>
      <c r="Z39" s="1">
        <f t="shared" si="12"/>
        <v>1</v>
      </c>
      <c r="AA39" s="3">
        <f t="shared" si="1"/>
        <v>0.26250000000000001</v>
      </c>
      <c r="AB39" s="13">
        <f t="shared" si="2"/>
        <v>2.5476190476190475E-2</v>
      </c>
      <c r="AC39" s="13">
        <f t="shared" si="6"/>
        <v>0.21</v>
      </c>
      <c r="AD39" s="13">
        <f t="shared" si="7"/>
        <v>2.1299999999999999E-2</v>
      </c>
      <c r="AE39" s="13">
        <f t="shared" si="8"/>
        <v>0.18335000000000001</v>
      </c>
      <c r="AF39" s="13">
        <f t="shared" si="9"/>
        <v>5.3499999999999997E-3</v>
      </c>
      <c r="AG39" s="13">
        <f t="shared" si="10"/>
        <v>5.0000000000000002E-5</v>
      </c>
    </row>
    <row r="40" spans="2:33" x14ac:dyDescent="0.3">
      <c r="B40" s="1">
        <f t="shared" si="0"/>
        <v>4202</v>
      </c>
      <c r="C40" s="10">
        <v>33</v>
      </c>
      <c r="D40" s="1">
        <v>15798</v>
      </c>
      <c r="E40" s="1">
        <v>380</v>
      </c>
      <c r="F40" s="1">
        <v>0</v>
      </c>
      <c r="G40" s="1">
        <v>3714</v>
      </c>
      <c r="H40" s="1">
        <v>0</v>
      </c>
      <c r="I40" s="1">
        <v>108</v>
      </c>
      <c r="J40" s="3">
        <v>29.23</v>
      </c>
      <c r="K40" s="3">
        <v>1.05</v>
      </c>
      <c r="L40" s="6">
        <v>25.6</v>
      </c>
      <c r="M40" s="3">
        <v>1.07</v>
      </c>
      <c r="N40" s="1">
        <v>437</v>
      </c>
      <c r="O40" s="1">
        <v>294</v>
      </c>
      <c r="P40" s="1">
        <v>122</v>
      </c>
      <c r="Q40" s="1">
        <v>171</v>
      </c>
      <c r="R40" s="1">
        <v>1</v>
      </c>
      <c r="S40" s="1">
        <v>360</v>
      </c>
      <c r="T40" s="1">
        <v>29</v>
      </c>
      <c r="U40" s="1">
        <v>0</v>
      </c>
      <c r="V40" s="1">
        <f t="shared" si="11"/>
        <v>-46</v>
      </c>
      <c r="W40" s="1">
        <f t="shared" si="3"/>
        <v>47</v>
      </c>
      <c r="X40" s="1">
        <f t="shared" si="4"/>
        <v>0</v>
      </c>
      <c r="Y40" s="1">
        <f t="shared" si="5"/>
        <v>1</v>
      </c>
      <c r="Z40" s="1">
        <f t="shared" si="12"/>
        <v>2</v>
      </c>
      <c r="AA40" s="3">
        <f t="shared" si="1"/>
        <v>0.26250000000000001</v>
      </c>
      <c r="AB40" s="13">
        <f t="shared" si="2"/>
        <v>2.570204664445502E-2</v>
      </c>
      <c r="AC40" s="13">
        <f t="shared" si="6"/>
        <v>0.21010000000000001</v>
      </c>
      <c r="AD40" s="13">
        <f t="shared" si="7"/>
        <v>1.9E-2</v>
      </c>
      <c r="AE40" s="13">
        <f t="shared" si="8"/>
        <v>0.1857</v>
      </c>
      <c r="AF40" s="13">
        <f t="shared" si="9"/>
        <v>5.4000000000000003E-3</v>
      </c>
      <c r="AG40" s="13">
        <f t="shared" si="10"/>
        <v>1E-4</v>
      </c>
    </row>
    <row r="41" spans="2:33" x14ac:dyDescent="0.3">
      <c r="B41" s="1">
        <f t="shared" si="0"/>
        <v>4205</v>
      </c>
      <c r="C41" s="10">
        <v>34</v>
      </c>
      <c r="D41" s="1">
        <v>15795</v>
      </c>
      <c r="E41" s="1">
        <v>346</v>
      </c>
      <c r="F41" s="1">
        <v>0</v>
      </c>
      <c r="G41" s="1">
        <v>3750</v>
      </c>
      <c r="H41" s="1">
        <v>0</v>
      </c>
      <c r="I41" s="1">
        <v>109</v>
      </c>
      <c r="J41" s="3">
        <v>29.23</v>
      </c>
      <c r="K41" s="3">
        <v>1.05</v>
      </c>
      <c r="L41" s="6">
        <v>25.6</v>
      </c>
      <c r="M41" s="3">
        <v>1.07</v>
      </c>
      <c r="N41" s="1">
        <v>440</v>
      </c>
      <c r="O41" s="1">
        <v>294</v>
      </c>
      <c r="P41" s="1">
        <v>104</v>
      </c>
      <c r="Q41" s="1">
        <v>189</v>
      </c>
      <c r="R41" s="1">
        <v>1</v>
      </c>
      <c r="S41" s="1">
        <v>326</v>
      </c>
      <c r="T41" s="1">
        <v>29</v>
      </c>
      <c r="U41" s="1">
        <v>0</v>
      </c>
      <c r="V41" s="1">
        <f t="shared" si="11"/>
        <v>-34</v>
      </c>
      <c r="W41" s="1">
        <f t="shared" si="3"/>
        <v>36</v>
      </c>
      <c r="X41" s="1">
        <f t="shared" si="4"/>
        <v>0</v>
      </c>
      <c r="Y41" s="1">
        <f t="shared" si="5"/>
        <v>1</v>
      </c>
      <c r="Z41" s="1">
        <f t="shared" si="12"/>
        <v>3</v>
      </c>
      <c r="AA41" s="3">
        <f t="shared" si="1"/>
        <v>0.26250000000000001</v>
      </c>
      <c r="AB41" s="13">
        <f t="shared" si="2"/>
        <v>2.592152199762188E-2</v>
      </c>
      <c r="AC41" s="13">
        <f t="shared" si="6"/>
        <v>0.21024999999999999</v>
      </c>
      <c r="AD41" s="13">
        <f t="shared" si="7"/>
        <v>1.7299999999999999E-2</v>
      </c>
      <c r="AE41" s="13">
        <f t="shared" si="8"/>
        <v>0.1875</v>
      </c>
      <c r="AF41" s="13">
        <f t="shared" si="9"/>
        <v>5.45E-3</v>
      </c>
      <c r="AG41" s="13">
        <f t="shared" si="10"/>
        <v>1.4999999999999999E-4</v>
      </c>
    </row>
    <row r="42" spans="2:33" x14ac:dyDescent="0.3">
      <c r="B42" s="1">
        <f t="shared" si="0"/>
        <v>4205</v>
      </c>
      <c r="C42" s="10">
        <v>35</v>
      </c>
      <c r="D42" s="1">
        <v>15795</v>
      </c>
      <c r="E42" s="1">
        <v>318</v>
      </c>
      <c r="F42" s="1">
        <v>0</v>
      </c>
      <c r="G42" s="1">
        <v>3777</v>
      </c>
      <c r="H42" s="1">
        <v>0</v>
      </c>
      <c r="I42" s="1">
        <v>110</v>
      </c>
      <c r="J42" s="3">
        <v>29.23</v>
      </c>
      <c r="K42" s="3">
        <v>1.05</v>
      </c>
      <c r="L42" s="6">
        <v>25.6</v>
      </c>
      <c r="M42" s="3">
        <v>1.06</v>
      </c>
      <c r="N42" s="1">
        <v>440</v>
      </c>
      <c r="O42" s="1">
        <v>294</v>
      </c>
      <c r="P42" s="1">
        <v>88</v>
      </c>
      <c r="Q42" s="1">
        <v>205</v>
      </c>
      <c r="R42" s="1">
        <v>1</v>
      </c>
      <c r="S42" s="1">
        <v>302</v>
      </c>
      <c r="T42" s="1">
        <v>24</v>
      </c>
      <c r="U42" s="1">
        <v>0</v>
      </c>
      <c r="V42" s="1">
        <f t="shared" si="11"/>
        <v>-28</v>
      </c>
      <c r="W42" s="1">
        <f t="shared" si="3"/>
        <v>27</v>
      </c>
      <c r="X42" s="1">
        <f t="shared" si="4"/>
        <v>0</v>
      </c>
      <c r="Y42" s="1">
        <f t="shared" si="5"/>
        <v>1</v>
      </c>
      <c r="Z42" s="1">
        <f t="shared" si="12"/>
        <v>0</v>
      </c>
      <c r="AA42" s="3">
        <f t="shared" si="1"/>
        <v>0.26250000000000001</v>
      </c>
      <c r="AB42" s="13">
        <f t="shared" si="2"/>
        <v>2.6159334126040427E-2</v>
      </c>
      <c r="AC42" s="13">
        <f t="shared" si="6"/>
        <v>0.21024999999999999</v>
      </c>
      <c r="AD42" s="13">
        <f t="shared" si="7"/>
        <v>1.5900000000000001E-2</v>
      </c>
      <c r="AE42" s="13">
        <f t="shared" si="8"/>
        <v>0.18884999999999999</v>
      </c>
      <c r="AF42" s="13">
        <f t="shared" si="9"/>
        <v>5.4999999999999997E-3</v>
      </c>
      <c r="AG42" s="13">
        <f t="shared" si="10"/>
        <v>0</v>
      </c>
    </row>
    <row r="43" spans="2:33" x14ac:dyDescent="0.3">
      <c r="B43" s="1">
        <f t="shared" si="0"/>
        <v>4206</v>
      </c>
      <c r="C43" s="10">
        <v>36</v>
      </c>
      <c r="D43" s="1">
        <v>15794</v>
      </c>
      <c r="E43" s="1">
        <v>283</v>
      </c>
      <c r="F43" s="1">
        <v>0</v>
      </c>
      <c r="G43" s="1">
        <v>3813</v>
      </c>
      <c r="H43" s="1">
        <v>0</v>
      </c>
      <c r="I43" s="1">
        <v>110</v>
      </c>
      <c r="J43" s="3">
        <v>29.23</v>
      </c>
      <c r="K43" s="3">
        <v>1.05</v>
      </c>
      <c r="L43" s="6">
        <v>25.7</v>
      </c>
      <c r="M43" s="3">
        <v>1.06</v>
      </c>
      <c r="N43" s="1">
        <v>441</v>
      </c>
      <c r="O43" s="1">
        <v>294</v>
      </c>
      <c r="P43" s="1">
        <v>64</v>
      </c>
      <c r="Q43" s="1">
        <v>229</v>
      </c>
      <c r="R43" s="1">
        <v>1</v>
      </c>
      <c r="S43" s="1">
        <v>270</v>
      </c>
      <c r="T43" s="1">
        <v>25</v>
      </c>
      <c r="U43" s="1">
        <v>0</v>
      </c>
      <c r="V43" s="1">
        <f t="shared" si="11"/>
        <v>-35</v>
      </c>
      <c r="W43" s="1">
        <f t="shared" si="3"/>
        <v>36</v>
      </c>
      <c r="X43" s="1">
        <f t="shared" si="4"/>
        <v>0</v>
      </c>
      <c r="Y43" s="1">
        <f t="shared" si="5"/>
        <v>0</v>
      </c>
      <c r="Z43" s="1">
        <f t="shared" si="12"/>
        <v>1</v>
      </c>
      <c r="AA43" s="3">
        <f t="shared" si="1"/>
        <v>0.26250000000000001</v>
      </c>
      <c r="AB43" s="13">
        <f t="shared" si="2"/>
        <v>2.6153114598193059E-2</v>
      </c>
      <c r="AC43" s="13">
        <f t="shared" si="6"/>
        <v>0.21029999999999999</v>
      </c>
      <c r="AD43" s="13">
        <f t="shared" si="7"/>
        <v>1.4149999999999999E-2</v>
      </c>
      <c r="AE43" s="13">
        <f t="shared" si="8"/>
        <v>0.19064999999999999</v>
      </c>
      <c r="AF43" s="13">
        <f t="shared" si="9"/>
        <v>5.4999999999999997E-3</v>
      </c>
      <c r="AG43" s="13">
        <f t="shared" si="10"/>
        <v>5.0000000000000002E-5</v>
      </c>
    </row>
    <row r="44" spans="2:33" x14ac:dyDescent="0.3">
      <c r="B44" s="1">
        <f t="shared" si="0"/>
        <v>4208</v>
      </c>
      <c r="C44" s="10">
        <v>37</v>
      </c>
      <c r="D44" s="1">
        <v>15792</v>
      </c>
      <c r="E44" s="1">
        <v>255</v>
      </c>
      <c r="F44" s="1">
        <v>0</v>
      </c>
      <c r="G44" s="1">
        <v>3843</v>
      </c>
      <c r="H44" s="1">
        <v>0</v>
      </c>
      <c r="I44" s="1">
        <v>110</v>
      </c>
      <c r="J44" s="3">
        <v>29.24</v>
      </c>
      <c r="K44" s="3">
        <v>1.05</v>
      </c>
      <c r="L44" s="6">
        <v>25.7</v>
      </c>
      <c r="M44" s="3">
        <v>1.05</v>
      </c>
      <c r="N44" s="1">
        <v>443</v>
      </c>
      <c r="O44" s="1">
        <v>294</v>
      </c>
      <c r="P44" s="1">
        <v>50</v>
      </c>
      <c r="Q44" s="1">
        <v>243</v>
      </c>
      <c r="R44" s="1">
        <v>1</v>
      </c>
      <c r="S44" s="1">
        <v>246</v>
      </c>
      <c r="T44" s="1">
        <v>23</v>
      </c>
      <c r="U44" s="1">
        <v>0</v>
      </c>
      <c r="V44" s="1">
        <f t="shared" si="11"/>
        <v>-28</v>
      </c>
      <c r="W44" s="1">
        <f t="shared" si="3"/>
        <v>30</v>
      </c>
      <c r="X44" s="1">
        <f t="shared" si="4"/>
        <v>0</v>
      </c>
      <c r="Y44" s="1">
        <f t="shared" si="5"/>
        <v>0</v>
      </c>
      <c r="Z44" s="1">
        <f t="shared" si="12"/>
        <v>2</v>
      </c>
      <c r="AA44" s="3">
        <f t="shared" si="1"/>
        <v>0.26250000000000001</v>
      </c>
      <c r="AB44" s="13">
        <f t="shared" si="2"/>
        <v>2.6140684410646389E-2</v>
      </c>
      <c r="AC44" s="13">
        <f t="shared" si="6"/>
        <v>0.2104</v>
      </c>
      <c r="AD44" s="13">
        <f t="shared" si="7"/>
        <v>1.2749999999999999E-2</v>
      </c>
      <c r="AE44" s="13">
        <f t="shared" si="8"/>
        <v>0.19214999999999999</v>
      </c>
      <c r="AF44" s="13">
        <f t="shared" si="9"/>
        <v>5.4999999999999997E-3</v>
      </c>
      <c r="AG44" s="13">
        <f t="shared" si="10"/>
        <v>1E-4</v>
      </c>
    </row>
    <row r="45" spans="2:33" x14ac:dyDescent="0.3">
      <c r="B45" s="1">
        <f t="shared" si="0"/>
        <v>4208</v>
      </c>
      <c r="C45" s="10">
        <v>38</v>
      </c>
      <c r="D45" s="1">
        <v>15792</v>
      </c>
      <c r="E45" s="1">
        <v>212</v>
      </c>
      <c r="F45" s="1">
        <v>0</v>
      </c>
      <c r="G45" s="1">
        <v>3886</v>
      </c>
      <c r="H45" s="1">
        <v>0</v>
      </c>
      <c r="I45" s="1">
        <v>110</v>
      </c>
      <c r="J45" s="3">
        <v>29.24</v>
      </c>
      <c r="K45" s="3">
        <v>1.05</v>
      </c>
      <c r="L45" s="6">
        <v>25.7</v>
      </c>
      <c r="M45" s="3">
        <v>1.04</v>
      </c>
      <c r="N45" s="1">
        <v>443</v>
      </c>
      <c r="O45" s="1">
        <v>294</v>
      </c>
      <c r="P45" s="1">
        <v>26</v>
      </c>
      <c r="Q45" s="1">
        <v>267</v>
      </c>
      <c r="R45" s="1">
        <v>1</v>
      </c>
      <c r="S45" s="1">
        <v>204</v>
      </c>
      <c r="T45" s="1">
        <v>16</v>
      </c>
      <c r="U45" s="1">
        <v>0</v>
      </c>
      <c r="V45" s="1">
        <f t="shared" si="11"/>
        <v>-43</v>
      </c>
      <c r="W45" s="1">
        <f t="shared" si="3"/>
        <v>43</v>
      </c>
      <c r="X45" s="1">
        <f t="shared" si="4"/>
        <v>0</v>
      </c>
      <c r="Y45" s="1">
        <f t="shared" si="5"/>
        <v>0</v>
      </c>
      <c r="Z45" s="1">
        <f t="shared" si="12"/>
        <v>0</v>
      </c>
      <c r="AA45" s="3">
        <f t="shared" si="1"/>
        <v>0.26250000000000001</v>
      </c>
      <c r="AB45" s="13">
        <f t="shared" si="2"/>
        <v>2.6140684410646389E-2</v>
      </c>
      <c r="AC45" s="13">
        <f t="shared" si="6"/>
        <v>0.2104</v>
      </c>
      <c r="AD45" s="13">
        <f t="shared" si="7"/>
        <v>1.06E-2</v>
      </c>
      <c r="AE45" s="13">
        <f t="shared" si="8"/>
        <v>0.1943</v>
      </c>
      <c r="AF45" s="13">
        <f t="shared" si="9"/>
        <v>5.4999999999999997E-3</v>
      </c>
      <c r="AG45" s="13">
        <f t="shared" si="10"/>
        <v>0</v>
      </c>
    </row>
    <row r="46" spans="2:33" x14ac:dyDescent="0.3">
      <c r="B46" s="1">
        <f t="shared" si="0"/>
        <v>4208</v>
      </c>
      <c r="C46" s="10">
        <v>39</v>
      </c>
      <c r="D46" s="1">
        <v>15792</v>
      </c>
      <c r="E46" s="1">
        <v>182</v>
      </c>
      <c r="F46" s="1">
        <v>0</v>
      </c>
      <c r="G46" s="1">
        <v>3915</v>
      </c>
      <c r="H46" s="1">
        <v>0</v>
      </c>
      <c r="I46" s="1">
        <v>111</v>
      </c>
      <c r="J46" s="3">
        <v>29.24</v>
      </c>
      <c r="K46" s="3">
        <v>1.05</v>
      </c>
      <c r="L46" s="6">
        <v>25.8</v>
      </c>
      <c r="M46" s="3">
        <v>1.03</v>
      </c>
      <c r="N46" s="1">
        <v>443</v>
      </c>
      <c r="O46" s="1">
        <v>294</v>
      </c>
      <c r="P46" s="1">
        <v>8</v>
      </c>
      <c r="Q46" s="1">
        <v>285</v>
      </c>
      <c r="R46" s="1">
        <v>1</v>
      </c>
      <c r="S46" s="1">
        <v>176</v>
      </c>
      <c r="T46" s="1">
        <v>12</v>
      </c>
      <c r="U46" s="1">
        <v>0</v>
      </c>
      <c r="V46" s="1">
        <f t="shared" si="11"/>
        <v>-30</v>
      </c>
      <c r="W46" s="1">
        <f t="shared" si="3"/>
        <v>29</v>
      </c>
      <c r="X46" s="1">
        <f t="shared" si="4"/>
        <v>0</v>
      </c>
      <c r="Y46" s="1">
        <f t="shared" si="5"/>
        <v>1</v>
      </c>
      <c r="Z46" s="1">
        <f t="shared" si="12"/>
        <v>0</v>
      </c>
      <c r="AA46" s="3">
        <f t="shared" si="1"/>
        <v>0.26250000000000001</v>
      </c>
      <c r="AB46" s="13">
        <f t="shared" si="2"/>
        <v>2.6378326996197719E-2</v>
      </c>
      <c r="AC46" s="13">
        <f t="shared" si="6"/>
        <v>0.2104</v>
      </c>
      <c r="AD46" s="13">
        <f t="shared" si="7"/>
        <v>9.1000000000000004E-3</v>
      </c>
      <c r="AE46" s="13">
        <f t="shared" si="8"/>
        <v>0.19575000000000001</v>
      </c>
      <c r="AF46" s="13">
        <f t="shared" si="9"/>
        <v>5.5500000000000002E-3</v>
      </c>
      <c r="AG46" s="13">
        <f t="shared" si="10"/>
        <v>0</v>
      </c>
    </row>
    <row r="47" spans="2:33" x14ac:dyDescent="0.3">
      <c r="B47" s="1">
        <f t="shared" si="0"/>
        <v>4208</v>
      </c>
      <c r="C47" s="10">
        <v>40</v>
      </c>
      <c r="D47" s="1">
        <v>15792</v>
      </c>
      <c r="E47" s="1">
        <v>162</v>
      </c>
      <c r="F47" s="1">
        <v>0</v>
      </c>
      <c r="G47" s="1">
        <v>3933</v>
      </c>
      <c r="H47" s="1">
        <v>0</v>
      </c>
      <c r="I47" s="1">
        <v>113</v>
      </c>
      <c r="J47" s="3">
        <v>29.24</v>
      </c>
      <c r="K47" s="3">
        <v>1.05</v>
      </c>
      <c r="L47" s="6">
        <v>25.8</v>
      </c>
      <c r="M47" s="3">
        <v>1.03</v>
      </c>
      <c r="N47" s="1">
        <v>443</v>
      </c>
      <c r="O47" s="1">
        <v>294</v>
      </c>
      <c r="P47" s="1">
        <v>3</v>
      </c>
      <c r="Q47" s="1">
        <v>290</v>
      </c>
      <c r="R47" s="1">
        <v>1</v>
      </c>
      <c r="S47" s="1">
        <v>159</v>
      </c>
      <c r="T47" s="1">
        <v>11</v>
      </c>
      <c r="U47" s="1">
        <v>0</v>
      </c>
      <c r="V47" s="1">
        <f t="shared" si="11"/>
        <v>-20</v>
      </c>
      <c r="W47" s="1">
        <f t="shared" si="3"/>
        <v>18</v>
      </c>
      <c r="X47" s="1">
        <f t="shared" si="4"/>
        <v>0</v>
      </c>
      <c r="Y47" s="1">
        <f t="shared" si="5"/>
        <v>2</v>
      </c>
      <c r="Z47" s="1">
        <f t="shared" si="12"/>
        <v>0</v>
      </c>
      <c r="AA47" s="3">
        <f t="shared" si="1"/>
        <v>0.26250000000000001</v>
      </c>
      <c r="AB47" s="13">
        <f t="shared" si="2"/>
        <v>2.6853612167300381E-2</v>
      </c>
      <c r="AC47" s="13">
        <f t="shared" si="6"/>
        <v>0.2104</v>
      </c>
      <c r="AD47" s="13">
        <f t="shared" si="7"/>
        <v>8.0999999999999996E-3</v>
      </c>
      <c r="AE47" s="13">
        <f t="shared" si="8"/>
        <v>0.19664999999999999</v>
      </c>
      <c r="AF47" s="13">
        <f t="shared" si="9"/>
        <v>5.6499999999999996E-3</v>
      </c>
      <c r="AG47" s="13">
        <f t="shared" si="10"/>
        <v>0</v>
      </c>
    </row>
    <row r="48" spans="2:33" x14ac:dyDescent="0.3">
      <c r="B48" s="1">
        <f t="shared" si="0"/>
        <v>4208</v>
      </c>
      <c r="C48" s="10">
        <v>41</v>
      </c>
      <c r="D48" s="1">
        <v>15792</v>
      </c>
      <c r="E48" s="1">
        <v>148</v>
      </c>
      <c r="F48" s="1">
        <v>0</v>
      </c>
      <c r="G48" s="1">
        <v>3946</v>
      </c>
      <c r="H48" s="1">
        <v>0</v>
      </c>
      <c r="I48" s="1">
        <v>114</v>
      </c>
      <c r="J48" s="3">
        <v>29.24</v>
      </c>
      <c r="K48" s="3">
        <v>1.05</v>
      </c>
      <c r="L48" s="6">
        <v>25.8</v>
      </c>
      <c r="M48" s="3">
        <v>1.03</v>
      </c>
      <c r="N48" s="1">
        <v>443</v>
      </c>
      <c r="O48" s="1">
        <v>294</v>
      </c>
      <c r="P48" s="1">
        <v>1</v>
      </c>
      <c r="Q48" s="1">
        <v>292</v>
      </c>
      <c r="R48" s="1">
        <v>1</v>
      </c>
      <c r="S48" s="1">
        <v>145</v>
      </c>
      <c r="T48" s="1">
        <v>11</v>
      </c>
      <c r="U48" s="1">
        <v>0</v>
      </c>
      <c r="V48" s="1">
        <f t="shared" si="11"/>
        <v>-14</v>
      </c>
      <c r="W48" s="1">
        <f t="shared" si="3"/>
        <v>13</v>
      </c>
      <c r="X48" s="1">
        <f t="shared" si="4"/>
        <v>0</v>
      </c>
      <c r="Y48" s="1">
        <f t="shared" si="5"/>
        <v>1</v>
      </c>
      <c r="Z48" s="1">
        <f t="shared" si="12"/>
        <v>0</v>
      </c>
      <c r="AA48" s="3">
        <f t="shared" si="1"/>
        <v>0.26250000000000001</v>
      </c>
      <c r="AB48" s="13">
        <f t="shared" si="2"/>
        <v>2.709125475285171E-2</v>
      </c>
      <c r="AC48" s="13">
        <f t="shared" si="6"/>
        <v>0.2104</v>
      </c>
      <c r="AD48" s="13">
        <f t="shared" si="7"/>
        <v>7.4000000000000003E-3</v>
      </c>
      <c r="AE48" s="13">
        <f t="shared" si="8"/>
        <v>0.1973</v>
      </c>
      <c r="AF48" s="13">
        <f t="shared" si="9"/>
        <v>5.7000000000000002E-3</v>
      </c>
      <c r="AG48" s="13">
        <f t="shared" si="10"/>
        <v>0</v>
      </c>
    </row>
    <row r="49" spans="2:33" x14ac:dyDescent="0.3">
      <c r="B49" s="1">
        <f t="shared" si="0"/>
        <v>4208</v>
      </c>
      <c r="C49" s="10">
        <v>42</v>
      </c>
      <c r="D49" s="1">
        <v>15792</v>
      </c>
      <c r="E49" s="1">
        <v>131</v>
      </c>
      <c r="F49" s="1">
        <v>0</v>
      </c>
      <c r="G49" s="1">
        <v>3963</v>
      </c>
      <c r="H49" s="1">
        <v>0</v>
      </c>
      <c r="I49" s="1">
        <v>114</v>
      </c>
      <c r="J49" s="3">
        <v>29.25</v>
      </c>
      <c r="K49" s="3">
        <v>1.05</v>
      </c>
      <c r="L49" s="6">
        <v>25.8</v>
      </c>
      <c r="M49" s="3">
        <v>1.03</v>
      </c>
      <c r="N49" s="1">
        <v>443</v>
      </c>
      <c r="O49" s="1">
        <v>294</v>
      </c>
      <c r="P49" s="1">
        <v>0</v>
      </c>
      <c r="Q49" s="1">
        <v>293</v>
      </c>
      <c r="R49" s="1">
        <v>1</v>
      </c>
      <c r="S49" s="1">
        <v>129</v>
      </c>
      <c r="T49" s="1">
        <v>10</v>
      </c>
      <c r="U49" s="1">
        <v>0</v>
      </c>
      <c r="V49" s="1">
        <f t="shared" si="11"/>
        <v>-17</v>
      </c>
      <c r="W49" s="1">
        <f t="shared" si="3"/>
        <v>17</v>
      </c>
      <c r="X49" s="1">
        <f t="shared" si="4"/>
        <v>0</v>
      </c>
      <c r="Y49" s="1">
        <f t="shared" si="5"/>
        <v>0</v>
      </c>
      <c r="Z49" s="1">
        <f t="shared" si="12"/>
        <v>0</v>
      </c>
      <c r="AA49" s="3">
        <f t="shared" si="1"/>
        <v>0.26250000000000001</v>
      </c>
      <c r="AB49" s="13">
        <f t="shared" si="2"/>
        <v>2.709125475285171E-2</v>
      </c>
      <c r="AC49" s="13">
        <f t="shared" si="6"/>
        <v>0.2104</v>
      </c>
      <c r="AD49" s="13">
        <f t="shared" si="7"/>
        <v>6.5500000000000003E-3</v>
      </c>
      <c r="AE49" s="13">
        <f t="shared" si="8"/>
        <v>0.19814999999999999</v>
      </c>
      <c r="AF49" s="13">
        <f t="shared" si="9"/>
        <v>5.7000000000000002E-3</v>
      </c>
      <c r="AG49" s="13">
        <f t="shared" si="10"/>
        <v>0</v>
      </c>
    </row>
    <row r="50" spans="2:33" x14ac:dyDescent="0.3">
      <c r="B50" s="1">
        <f t="shared" si="0"/>
        <v>4208</v>
      </c>
      <c r="C50" s="10">
        <v>43</v>
      </c>
      <c r="D50" s="1">
        <v>15792</v>
      </c>
      <c r="E50" s="1">
        <v>119</v>
      </c>
      <c r="F50" s="1">
        <v>0</v>
      </c>
      <c r="G50" s="1">
        <v>3974</v>
      </c>
      <c r="H50" s="1">
        <v>0</v>
      </c>
      <c r="I50" s="1">
        <v>115</v>
      </c>
      <c r="J50" s="3">
        <v>29.25</v>
      </c>
      <c r="K50" s="3">
        <v>1.05</v>
      </c>
      <c r="L50" s="6">
        <v>25.8</v>
      </c>
      <c r="M50" s="3">
        <v>1.02</v>
      </c>
      <c r="N50" s="1">
        <v>443</v>
      </c>
      <c r="O50" s="1">
        <v>294</v>
      </c>
      <c r="P50" s="1">
        <v>0</v>
      </c>
      <c r="Q50" s="1">
        <v>293</v>
      </c>
      <c r="R50" s="1">
        <v>1</v>
      </c>
      <c r="S50" s="1">
        <v>119</v>
      </c>
      <c r="T50" s="1">
        <v>9</v>
      </c>
      <c r="U50" s="1">
        <v>0</v>
      </c>
      <c r="V50" s="1">
        <f t="shared" si="11"/>
        <v>-12</v>
      </c>
      <c r="W50" s="1">
        <f t="shared" si="3"/>
        <v>11</v>
      </c>
      <c r="X50" s="1">
        <f t="shared" si="4"/>
        <v>0</v>
      </c>
      <c r="Y50" s="1">
        <f t="shared" si="5"/>
        <v>1</v>
      </c>
      <c r="Z50" s="1">
        <f t="shared" si="12"/>
        <v>0</v>
      </c>
      <c r="AA50" s="3">
        <f t="shared" si="1"/>
        <v>0.26250000000000001</v>
      </c>
      <c r="AB50" s="13">
        <f t="shared" si="2"/>
        <v>2.7328897338403043E-2</v>
      </c>
      <c r="AC50" s="13">
        <f t="shared" si="6"/>
        <v>0.2104</v>
      </c>
      <c r="AD50" s="13">
        <f t="shared" si="7"/>
        <v>5.9500000000000004E-3</v>
      </c>
      <c r="AE50" s="13">
        <f t="shared" si="8"/>
        <v>0.19869999999999999</v>
      </c>
      <c r="AF50" s="13">
        <f t="shared" si="9"/>
        <v>5.7499999999999999E-3</v>
      </c>
      <c r="AG50" s="13">
        <f t="shared" si="10"/>
        <v>0</v>
      </c>
    </row>
    <row r="51" spans="2:33" x14ac:dyDescent="0.3">
      <c r="B51" s="1">
        <f t="shared" si="0"/>
        <v>4208</v>
      </c>
      <c r="C51" s="10">
        <v>44</v>
      </c>
      <c r="D51" s="1">
        <v>15792</v>
      </c>
      <c r="E51" s="1">
        <v>110</v>
      </c>
      <c r="F51" s="1">
        <v>0</v>
      </c>
      <c r="G51" s="1">
        <v>3982</v>
      </c>
      <c r="H51" s="1">
        <v>0</v>
      </c>
      <c r="I51" s="1">
        <v>116</v>
      </c>
      <c r="J51" s="3">
        <v>29.25</v>
      </c>
      <c r="K51" s="3">
        <v>1.05</v>
      </c>
      <c r="L51" s="6">
        <v>25.8</v>
      </c>
      <c r="M51" s="3">
        <v>1.02</v>
      </c>
      <c r="N51" s="1">
        <v>443</v>
      </c>
      <c r="O51" s="1">
        <v>294</v>
      </c>
      <c r="P51" s="1">
        <v>0</v>
      </c>
      <c r="Q51" s="1">
        <v>293</v>
      </c>
      <c r="R51" s="1">
        <v>1</v>
      </c>
      <c r="S51" s="1">
        <v>110</v>
      </c>
      <c r="T51" s="1">
        <v>9</v>
      </c>
      <c r="U51" s="1">
        <v>0</v>
      </c>
      <c r="V51" s="1">
        <f t="shared" si="11"/>
        <v>-9</v>
      </c>
      <c r="W51" s="1">
        <f t="shared" si="3"/>
        <v>8</v>
      </c>
      <c r="X51" s="1">
        <f t="shared" si="4"/>
        <v>0</v>
      </c>
      <c r="Y51" s="1">
        <f t="shared" si="5"/>
        <v>1</v>
      </c>
      <c r="Z51" s="1">
        <f t="shared" si="12"/>
        <v>0</v>
      </c>
      <c r="AA51" s="3">
        <f t="shared" si="1"/>
        <v>0.26250000000000001</v>
      </c>
      <c r="AB51" s="13">
        <f t="shared" si="2"/>
        <v>2.7566539923954372E-2</v>
      </c>
      <c r="AC51" s="13">
        <f t="shared" si="6"/>
        <v>0.2104</v>
      </c>
      <c r="AD51" s="13">
        <f t="shared" si="7"/>
        <v>5.4999999999999997E-3</v>
      </c>
      <c r="AE51" s="13">
        <f t="shared" si="8"/>
        <v>0.1991</v>
      </c>
      <c r="AF51" s="13">
        <f t="shared" si="9"/>
        <v>5.7999999999999996E-3</v>
      </c>
      <c r="AG51" s="13">
        <f t="shared" si="10"/>
        <v>0</v>
      </c>
    </row>
    <row r="52" spans="2:33" x14ac:dyDescent="0.3">
      <c r="B52" s="1">
        <f t="shared" si="0"/>
        <v>4208</v>
      </c>
      <c r="C52" s="10">
        <v>45</v>
      </c>
      <c r="D52" s="1">
        <v>15792</v>
      </c>
      <c r="E52" s="1">
        <v>100</v>
      </c>
      <c r="F52" s="1">
        <v>0</v>
      </c>
      <c r="G52" s="1">
        <v>3992</v>
      </c>
      <c r="H52" s="1">
        <v>0</v>
      </c>
      <c r="I52" s="1">
        <v>116</v>
      </c>
      <c r="J52" s="3">
        <v>29.25</v>
      </c>
      <c r="K52" s="3">
        <v>1.05</v>
      </c>
      <c r="L52" s="6">
        <v>25.8</v>
      </c>
      <c r="M52" s="3">
        <v>1.02</v>
      </c>
      <c r="N52" s="1">
        <v>443</v>
      </c>
      <c r="O52" s="1">
        <v>294</v>
      </c>
      <c r="P52" s="1">
        <v>0</v>
      </c>
      <c r="Q52" s="1">
        <v>293</v>
      </c>
      <c r="R52" s="1">
        <v>1</v>
      </c>
      <c r="S52" s="1">
        <v>100</v>
      </c>
      <c r="T52" s="1">
        <v>8</v>
      </c>
      <c r="U52" s="1">
        <v>0</v>
      </c>
      <c r="V52" s="1">
        <f t="shared" si="11"/>
        <v>-10</v>
      </c>
      <c r="W52" s="1">
        <f t="shared" si="3"/>
        <v>10</v>
      </c>
      <c r="X52" s="1">
        <f t="shared" si="4"/>
        <v>0</v>
      </c>
      <c r="Y52" s="1">
        <f t="shared" si="5"/>
        <v>0</v>
      </c>
      <c r="Z52" s="1">
        <f t="shared" si="12"/>
        <v>0</v>
      </c>
      <c r="AA52" s="3">
        <f t="shared" si="1"/>
        <v>0.26250000000000001</v>
      </c>
      <c r="AB52" s="13">
        <f t="shared" si="2"/>
        <v>2.7566539923954372E-2</v>
      </c>
      <c r="AC52" s="13">
        <f t="shared" si="6"/>
        <v>0.2104</v>
      </c>
      <c r="AD52" s="13">
        <f t="shared" si="7"/>
        <v>5.0000000000000001E-3</v>
      </c>
      <c r="AE52" s="13">
        <f t="shared" si="8"/>
        <v>0.1996</v>
      </c>
      <c r="AF52" s="13">
        <f t="shared" si="9"/>
        <v>5.7999999999999996E-3</v>
      </c>
      <c r="AG52" s="13">
        <f t="shared" si="10"/>
        <v>0</v>
      </c>
    </row>
    <row r="53" spans="2:33" x14ac:dyDescent="0.3">
      <c r="B53" s="1">
        <f t="shared" si="0"/>
        <v>4209</v>
      </c>
      <c r="C53" s="10">
        <v>46</v>
      </c>
      <c r="D53" s="1">
        <v>15791</v>
      </c>
      <c r="E53" s="1">
        <v>90</v>
      </c>
      <c r="F53" s="1">
        <v>0</v>
      </c>
      <c r="G53" s="1">
        <v>4002</v>
      </c>
      <c r="H53" s="1">
        <v>0</v>
      </c>
      <c r="I53" s="1">
        <v>117</v>
      </c>
      <c r="J53" s="3">
        <v>29.25</v>
      </c>
      <c r="K53" s="3">
        <v>1.05</v>
      </c>
      <c r="L53" s="6">
        <v>25.8</v>
      </c>
      <c r="M53" s="3">
        <v>1.02</v>
      </c>
      <c r="N53" s="1">
        <v>444</v>
      </c>
      <c r="O53" s="1">
        <v>294</v>
      </c>
      <c r="P53" s="1">
        <v>0</v>
      </c>
      <c r="Q53" s="1">
        <v>293</v>
      </c>
      <c r="R53" s="1">
        <v>1</v>
      </c>
      <c r="S53" s="1">
        <v>89</v>
      </c>
      <c r="T53" s="1">
        <v>8</v>
      </c>
      <c r="U53" s="1">
        <v>0</v>
      </c>
      <c r="V53" s="1">
        <f t="shared" si="11"/>
        <v>-10</v>
      </c>
      <c r="W53" s="1">
        <f t="shared" si="3"/>
        <v>10</v>
      </c>
      <c r="X53" s="1">
        <f t="shared" si="4"/>
        <v>0</v>
      </c>
      <c r="Y53" s="1">
        <f t="shared" si="5"/>
        <v>1</v>
      </c>
      <c r="Z53" s="1">
        <f t="shared" si="12"/>
        <v>1</v>
      </c>
      <c r="AA53" s="3">
        <f t="shared" si="1"/>
        <v>0.26250000000000001</v>
      </c>
      <c r="AB53" s="13">
        <f t="shared" si="2"/>
        <v>2.7797576621525304E-2</v>
      </c>
      <c r="AC53" s="13">
        <f t="shared" si="6"/>
        <v>0.21045</v>
      </c>
      <c r="AD53" s="13">
        <f t="shared" si="7"/>
        <v>4.4999999999999997E-3</v>
      </c>
      <c r="AE53" s="13">
        <f t="shared" si="8"/>
        <v>0.2001</v>
      </c>
      <c r="AF53" s="13">
        <f t="shared" si="9"/>
        <v>5.8500000000000002E-3</v>
      </c>
      <c r="AG53" s="13">
        <f t="shared" si="10"/>
        <v>5.0000000000000002E-5</v>
      </c>
    </row>
    <row r="54" spans="2:33" x14ac:dyDescent="0.3">
      <c r="B54" s="1">
        <f t="shared" si="0"/>
        <v>4209</v>
      </c>
      <c r="C54" s="10">
        <v>47</v>
      </c>
      <c r="D54" s="1">
        <v>15791</v>
      </c>
      <c r="E54" s="1">
        <v>78</v>
      </c>
      <c r="F54" s="1">
        <v>0</v>
      </c>
      <c r="G54" s="1">
        <v>4012</v>
      </c>
      <c r="H54" s="1">
        <v>0</v>
      </c>
      <c r="I54" s="1">
        <v>119</v>
      </c>
      <c r="J54" s="3">
        <v>29.25</v>
      </c>
      <c r="K54" s="3">
        <v>1.05</v>
      </c>
      <c r="L54" s="6">
        <v>25.8</v>
      </c>
      <c r="M54" s="3">
        <v>1.01</v>
      </c>
      <c r="N54" s="1">
        <v>444</v>
      </c>
      <c r="O54" s="1">
        <v>294</v>
      </c>
      <c r="P54" s="1">
        <v>0</v>
      </c>
      <c r="Q54" s="1">
        <v>293</v>
      </c>
      <c r="R54" s="1">
        <v>1</v>
      </c>
      <c r="S54" s="1">
        <v>77</v>
      </c>
      <c r="T54" s="1">
        <v>8</v>
      </c>
      <c r="U54" s="1">
        <v>0</v>
      </c>
      <c r="V54" s="1">
        <f t="shared" si="11"/>
        <v>-12</v>
      </c>
      <c r="W54" s="1">
        <f t="shared" si="3"/>
        <v>10</v>
      </c>
      <c r="X54" s="1">
        <f t="shared" si="4"/>
        <v>0</v>
      </c>
      <c r="Y54" s="1">
        <f t="shared" si="5"/>
        <v>2</v>
      </c>
      <c r="Z54" s="1">
        <f t="shared" si="12"/>
        <v>0</v>
      </c>
      <c r="AA54" s="3">
        <f t="shared" si="1"/>
        <v>0.26250000000000001</v>
      </c>
      <c r="AB54" s="13">
        <f t="shared" si="2"/>
        <v>2.8272748871465907E-2</v>
      </c>
      <c r="AC54" s="13">
        <f t="shared" si="6"/>
        <v>0.21045</v>
      </c>
      <c r="AD54" s="13">
        <f t="shared" si="7"/>
        <v>3.8999999999999998E-3</v>
      </c>
      <c r="AE54" s="13">
        <f t="shared" si="8"/>
        <v>0.2006</v>
      </c>
      <c r="AF54" s="13">
        <f t="shared" si="9"/>
        <v>5.9500000000000004E-3</v>
      </c>
      <c r="AG54" s="13">
        <f t="shared" si="10"/>
        <v>0</v>
      </c>
    </row>
    <row r="55" spans="2:33" x14ac:dyDescent="0.3">
      <c r="B55" s="1">
        <f t="shared" si="0"/>
        <v>4210</v>
      </c>
      <c r="C55" s="10">
        <v>48</v>
      </c>
      <c r="D55" s="1">
        <v>15790</v>
      </c>
      <c r="E55" s="1">
        <v>69</v>
      </c>
      <c r="F55" s="1">
        <v>0</v>
      </c>
      <c r="G55" s="1">
        <v>4021</v>
      </c>
      <c r="H55" s="1">
        <v>0</v>
      </c>
      <c r="I55" s="1">
        <v>120</v>
      </c>
      <c r="J55" s="3">
        <v>29.25</v>
      </c>
      <c r="K55" s="3">
        <v>1.05</v>
      </c>
      <c r="L55" s="6">
        <v>25.8</v>
      </c>
      <c r="M55" s="3">
        <v>1.01</v>
      </c>
      <c r="N55" s="1">
        <v>445</v>
      </c>
      <c r="O55" s="1">
        <v>294</v>
      </c>
      <c r="P55" s="1">
        <v>0</v>
      </c>
      <c r="Q55" s="1">
        <v>293</v>
      </c>
      <c r="R55" s="1">
        <v>1</v>
      </c>
      <c r="S55" s="1">
        <v>67</v>
      </c>
      <c r="T55" s="1">
        <v>8</v>
      </c>
      <c r="U55" s="1">
        <v>0</v>
      </c>
      <c r="V55" s="1">
        <f t="shared" si="11"/>
        <v>-9</v>
      </c>
      <c r="W55" s="1">
        <f t="shared" si="3"/>
        <v>9</v>
      </c>
      <c r="X55" s="1">
        <f t="shared" si="4"/>
        <v>0</v>
      </c>
      <c r="Y55" s="1">
        <f t="shared" si="5"/>
        <v>1</v>
      </c>
      <c r="Z55" s="1">
        <f t="shared" si="12"/>
        <v>1</v>
      </c>
      <c r="AA55" s="3">
        <f t="shared" si="1"/>
        <v>0.26250000000000001</v>
      </c>
      <c r="AB55" s="13">
        <f t="shared" si="2"/>
        <v>2.8503562945368172E-2</v>
      </c>
      <c r="AC55" s="13">
        <f t="shared" si="6"/>
        <v>0.21049999999999999</v>
      </c>
      <c r="AD55" s="13">
        <f t="shared" si="7"/>
        <v>3.4499999999999999E-3</v>
      </c>
      <c r="AE55" s="13">
        <f t="shared" si="8"/>
        <v>0.20105000000000001</v>
      </c>
      <c r="AF55" s="13">
        <f t="shared" si="9"/>
        <v>6.0000000000000001E-3</v>
      </c>
      <c r="AG55" s="13">
        <f t="shared" si="10"/>
        <v>5.0000000000000002E-5</v>
      </c>
    </row>
    <row r="56" spans="2:33" x14ac:dyDescent="0.3">
      <c r="B56" s="1">
        <f t="shared" si="0"/>
        <v>4210</v>
      </c>
      <c r="C56" s="10">
        <v>49</v>
      </c>
      <c r="D56" s="1">
        <v>15790</v>
      </c>
      <c r="E56" s="1">
        <v>59</v>
      </c>
      <c r="F56" s="1">
        <v>0</v>
      </c>
      <c r="G56" s="1">
        <v>4029</v>
      </c>
      <c r="H56" s="1">
        <v>0</v>
      </c>
      <c r="I56" s="1">
        <v>122</v>
      </c>
      <c r="J56" s="3">
        <v>29.25</v>
      </c>
      <c r="K56" s="3">
        <v>1.05</v>
      </c>
      <c r="L56" s="6">
        <v>25.8</v>
      </c>
      <c r="M56" s="3">
        <v>1.01</v>
      </c>
      <c r="N56" s="1">
        <v>445</v>
      </c>
      <c r="O56" s="1">
        <v>294</v>
      </c>
      <c r="P56" s="1">
        <v>0</v>
      </c>
      <c r="Q56" s="1">
        <v>293</v>
      </c>
      <c r="R56" s="1">
        <v>1</v>
      </c>
      <c r="S56" s="1">
        <v>57</v>
      </c>
      <c r="T56" s="1">
        <v>5</v>
      </c>
      <c r="U56" s="1">
        <v>0</v>
      </c>
      <c r="V56" s="1">
        <f t="shared" si="11"/>
        <v>-10</v>
      </c>
      <c r="W56" s="1">
        <f t="shared" si="3"/>
        <v>8</v>
      </c>
      <c r="X56" s="1">
        <f t="shared" si="4"/>
        <v>0</v>
      </c>
      <c r="Y56" s="1">
        <f t="shared" si="5"/>
        <v>2</v>
      </c>
      <c r="Z56" s="1">
        <f t="shared" si="12"/>
        <v>0</v>
      </c>
      <c r="AA56" s="3">
        <f t="shared" si="1"/>
        <v>0.26250000000000001</v>
      </c>
      <c r="AB56" s="13">
        <f t="shared" si="2"/>
        <v>2.8978622327790974E-2</v>
      </c>
      <c r="AC56" s="13">
        <f t="shared" si="6"/>
        <v>0.21049999999999999</v>
      </c>
      <c r="AD56" s="13">
        <f t="shared" si="7"/>
        <v>2.9499999999999999E-3</v>
      </c>
      <c r="AE56" s="13">
        <f t="shared" si="8"/>
        <v>0.20144999999999999</v>
      </c>
      <c r="AF56" s="13">
        <f t="shared" si="9"/>
        <v>6.1000000000000004E-3</v>
      </c>
      <c r="AG56" s="13">
        <f t="shared" si="10"/>
        <v>0</v>
      </c>
    </row>
    <row r="57" spans="2:33" x14ac:dyDescent="0.3">
      <c r="B57" s="1">
        <f t="shared" si="0"/>
        <v>4211</v>
      </c>
      <c r="C57" s="10">
        <v>50</v>
      </c>
      <c r="D57" s="1">
        <v>15789</v>
      </c>
      <c r="E57" s="1">
        <v>51</v>
      </c>
      <c r="F57" s="1">
        <v>0</v>
      </c>
      <c r="G57" s="1">
        <v>4038</v>
      </c>
      <c r="H57" s="1">
        <v>0</v>
      </c>
      <c r="I57" s="1">
        <v>122</v>
      </c>
      <c r="J57" s="3">
        <v>29.25</v>
      </c>
      <c r="K57" s="3">
        <v>1.05</v>
      </c>
      <c r="L57" s="6">
        <v>25.8</v>
      </c>
      <c r="M57" s="3">
        <v>1.01</v>
      </c>
      <c r="N57" s="1">
        <v>446</v>
      </c>
      <c r="O57" s="1">
        <v>294</v>
      </c>
      <c r="P57" s="1">
        <v>0</v>
      </c>
      <c r="Q57" s="1">
        <v>293</v>
      </c>
      <c r="R57" s="1">
        <v>1</v>
      </c>
      <c r="S57" s="1">
        <v>48</v>
      </c>
      <c r="T57" s="1">
        <v>4</v>
      </c>
      <c r="U57" s="1">
        <v>0</v>
      </c>
      <c r="V57" s="1">
        <f t="shared" si="11"/>
        <v>-8</v>
      </c>
      <c r="W57" s="1">
        <f t="shared" si="3"/>
        <v>9</v>
      </c>
      <c r="X57" s="1">
        <f t="shared" si="4"/>
        <v>0</v>
      </c>
      <c r="Y57" s="1">
        <f t="shared" si="5"/>
        <v>0</v>
      </c>
      <c r="Z57" s="1">
        <f t="shared" si="12"/>
        <v>1</v>
      </c>
      <c r="AA57" s="3">
        <f t="shared" si="1"/>
        <v>0.26250000000000001</v>
      </c>
      <c r="AB57" s="13">
        <f t="shared" si="2"/>
        <v>2.8971740679173592E-2</v>
      </c>
      <c r="AC57" s="13">
        <f t="shared" si="6"/>
        <v>0.21054999999999999</v>
      </c>
      <c r="AD57" s="13">
        <f t="shared" si="7"/>
        <v>2.5500000000000002E-3</v>
      </c>
      <c r="AE57" s="13">
        <f t="shared" si="8"/>
        <v>0.2019</v>
      </c>
      <c r="AF57" s="13">
        <f t="shared" si="9"/>
        <v>6.1000000000000004E-3</v>
      </c>
      <c r="AG57" s="13">
        <f t="shared" si="10"/>
        <v>5.0000000000000002E-5</v>
      </c>
    </row>
    <row r="58" spans="2:33" x14ac:dyDescent="0.3">
      <c r="B58" s="1">
        <f t="shared" si="0"/>
        <v>4211</v>
      </c>
      <c r="C58" s="10">
        <v>51</v>
      </c>
      <c r="D58" s="1">
        <v>15789</v>
      </c>
      <c r="E58" s="1">
        <v>43</v>
      </c>
      <c r="F58" s="1">
        <v>0</v>
      </c>
      <c r="G58" s="1">
        <v>4045</v>
      </c>
      <c r="H58" s="1">
        <v>0</v>
      </c>
      <c r="I58" s="1">
        <v>123</v>
      </c>
      <c r="J58" s="3">
        <v>29.26</v>
      </c>
      <c r="K58" s="3">
        <v>1.05</v>
      </c>
      <c r="L58" s="6">
        <v>25.8</v>
      </c>
      <c r="M58" s="3">
        <v>1.01</v>
      </c>
      <c r="N58" s="1">
        <v>446</v>
      </c>
      <c r="O58" s="1">
        <v>294</v>
      </c>
      <c r="P58" s="1">
        <v>0</v>
      </c>
      <c r="Q58" s="1">
        <v>293</v>
      </c>
      <c r="R58" s="1">
        <v>1</v>
      </c>
      <c r="S58" s="1">
        <v>40</v>
      </c>
      <c r="T58" s="1">
        <v>4</v>
      </c>
      <c r="U58" s="1">
        <v>0</v>
      </c>
      <c r="V58" s="1">
        <f t="shared" si="11"/>
        <v>-8</v>
      </c>
      <c r="W58" s="1">
        <f t="shared" si="3"/>
        <v>7</v>
      </c>
      <c r="X58" s="1">
        <f t="shared" si="4"/>
        <v>0</v>
      </c>
      <c r="Y58" s="1">
        <f t="shared" si="5"/>
        <v>1</v>
      </c>
      <c r="Z58" s="1">
        <f t="shared" si="12"/>
        <v>0</v>
      </c>
      <c r="AA58" s="3">
        <f t="shared" si="1"/>
        <v>0.26250000000000001</v>
      </c>
      <c r="AB58" s="13">
        <f t="shared" si="2"/>
        <v>2.9209213963429115E-2</v>
      </c>
      <c r="AC58" s="13">
        <f t="shared" si="6"/>
        <v>0.21054999999999999</v>
      </c>
      <c r="AD58" s="13">
        <f t="shared" si="7"/>
        <v>2.15E-3</v>
      </c>
      <c r="AE58" s="13">
        <f t="shared" si="8"/>
        <v>0.20225000000000001</v>
      </c>
      <c r="AF58" s="13">
        <f t="shared" si="9"/>
        <v>6.1500000000000001E-3</v>
      </c>
      <c r="AG58" s="13">
        <f t="shared" si="10"/>
        <v>0</v>
      </c>
    </row>
    <row r="59" spans="2:33" x14ac:dyDescent="0.3">
      <c r="B59" s="1">
        <f t="shared" si="0"/>
        <v>4211</v>
      </c>
      <c r="C59" s="10">
        <v>52</v>
      </c>
      <c r="D59" s="1">
        <v>15789</v>
      </c>
      <c r="E59" s="1">
        <v>38</v>
      </c>
      <c r="F59" s="1">
        <v>0</v>
      </c>
      <c r="G59" s="1">
        <v>4050</v>
      </c>
      <c r="H59" s="1">
        <v>0</v>
      </c>
      <c r="I59" s="1">
        <v>123</v>
      </c>
      <c r="J59" s="3">
        <v>29.26</v>
      </c>
      <c r="K59" s="3">
        <v>1.05</v>
      </c>
      <c r="L59" s="6">
        <v>25.8</v>
      </c>
      <c r="M59" s="3">
        <v>1.01</v>
      </c>
      <c r="N59" s="1">
        <v>446</v>
      </c>
      <c r="O59" s="1">
        <v>294</v>
      </c>
      <c r="P59" s="1">
        <v>0</v>
      </c>
      <c r="Q59" s="1">
        <v>293</v>
      </c>
      <c r="R59" s="1">
        <v>1</v>
      </c>
      <c r="S59" s="1">
        <v>36</v>
      </c>
      <c r="T59" s="1">
        <v>3</v>
      </c>
      <c r="U59" s="1">
        <v>0</v>
      </c>
      <c r="V59" s="1">
        <f t="shared" si="11"/>
        <v>-5</v>
      </c>
      <c r="W59" s="1">
        <f t="shared" si="3"/>
        <v>5</v>
      </c>
      <c r="X59" s="1">
        <f t="shared" si="4"/>
        <v>0</v>
      </c>
      <c r="Y59" s="1">
        <f t="shared" si="5"/>
        <v>0</v>
      </c>
      <c r="Z59" s="1">
        <f t="shared" si="12"/>
        <v>0</v>
      </c>
      <c r="AA59" s="3">
        <f t="shared" si="1"/>
        <v>0.26250000000000001</v>
      </c>
      <c r="AB59" s="13">
        <f t="shared" si="2"/>
        <v>2.9209213963429115E-2</v>
      </c>
      <c r="AC59" s="13">
        <f t="shared" si="6"/>
        <v>0.21054999999999999</v>
      </c>
      <c r="AD59" s="13">
        <f t="shared" si="7"/>
        <v>1.9E-3</v>
      </c>
      <c r="AE59" s="13">
        <f t="shared" si="8"/>
        <v>0.20250000000000001</v>
      </c>
      <c r="AF59" s="13">
        <f t="shared" si="9"/>
        <v>6.1500000000000001E-3</v>
      </c>
      <c r="AG59" s="13">
        <f t="shared" si="10"/>
        <v>0</v>
      </c>
    </row>
    <row r="60" spans="2:33" x14ac:dyDescent="0.3">
      <c r="B60" s="1">
        <f t="shared" si="0"/>
        <v>4212</v>
      </c>
      <c r="C60" s="10">
        <v>53</v>
      </c>
      <c r="D60" s="1">
        <v>15788</v>
      </c>
      <c r="E60" s="1">
        <v>34</v>
      </c>
      <c r="F60" s="1">
        <v>0</v>
      </c>
      <c r="G60" s="1">
        <v>4054</v>
      </c>
      <c r="H60" s="1">
        <v>0</v>
      </c>
      <c r="I60" s="1">
        <v>124</v>
      </c>
      <c r="J60" s="3">
        <v>29.26</v>
      </c>
      <c r="K60" s="3">
        <v>1.05</v>
      </c>
      <c r="L60" s="6">
        <v>25.8</v>
      </c>
      <c r="M60" s="3">
        <v>1.01</v>
      </c>
      <c r="N60" s="1">
        <v>447</v>
      </c>
      <c r="O60" s="1">
        <v>294</v>
      </c>
      <c r="P60" s="1">
        <v>0</v>
      </c>
      <c r="Q60" s="1">
        <v>293</v>
      </c>
      <c r="R60" s="1">
        <v>1</v>
      </c>
      <c r="S60" s="1">
        <v>31</v>
      </c>
      <c r="T60" s="1">
        <v>3</v>
      </c>
      <c r="U60" s="1">
        <v>0</v>
      </c>
      <c r="V60" s="1">
        <f t="shared" si="11"/>
        <v>-4</v>
      </c>
      <c r="W60" s="1">
        <f t="shared" si="3"/>
        <v>4</v>
      </c>
      <c r="X60" s="1">
        <f t="shared" si="4"/>
        <v>0</v>
      </c>
      <c r="Y60" s="1">
        <f t="shared" si="5"/>
        <v>1</v>
      </c>
      <c r="Z60" s="1">
        <f t="shared" si="12"/>
        <v>1</v>
      </c>
      <c r="AA60" s="3">
        <f t="shared" si="1"/>
        <v>0.26250000000000001</v>
      </c>
      <c r="AB60" s="13">
        <f t="shared" si="2"/>
        <v>2.9439696106362774E-2</v>
      </c>
      <c r="AC60" s="13">
        <f t="shared" si="6"/>
        <v>0.21060000000000001</v>
      </c>
      <c r="AD60" s="13">
        <f t="shared" si="7"/>
        <v>1.6999999999999999E-3</v>
      </c>
      <c r="AE60" s="13">
        <f t="shared" si="8"/>
        <v>0.20269999999999999</v>
      </c>
      <c r="AF60" s="13">
        <f t="shared" si="9"/>
        <v>6.1999999999999998E-3</v>
      </c>
      <c r="AG60" s="13">
        <f t="shared" si="10"/>
        <v>5.0000000000000002E-5</v>
      </c>
    </row>
    <row r="61" spans="2:33" x14ac:dyDescent="0.3">
      <c r="B61" s="1">
        <f t="shared" si="0"/>
        <v>4212</v>
      </c>
      <c r="C61" s="10">
        <v>54</v>
      </c>
      <c r="D61" s="1">
        <v>15788</v>
      </c>
      <c r="E61" s="1">
        <v>31</v>
      </c>
      <c r="F61" s="1">
        <v>0</v>
      </c>
      <c r="G61" s="1">
        <v>4057</v>
      </c>
      <c r="H61" s="1">
        <v>0</v>
      </c>
      <c r="I61" s="1">
        <v>124</v>
      </c>
      <c r="J61" s="3">
        <v>29.27</v>
      </c>
      <c r="K61" s="3">
        <v>1.05</v>
      </c>
      <c r="L61" s="6">
        <v>25.9</v>
      </c>
      <c r="M61" s="3">
        <v>1.01</v>
      </c>
      <c r="N61" s="1">
        <v>447</v>
      </c>
      <c r="O61" s="1">
        <v>294</v>
      </c>
      <c r="P61" s="1">
        <v>0</v>
      </c>
      <c r="Q61" s="1">
        <v>293</v>
      </c>
      <c r="R61" s="1">
        <v>1</v>
      </c>
      <c r="S61" s="1">
        <v>29</v>
      </c>
      <c r="T61" s="1">
        <v>4</v>
      </c>
      <c r="U61" s="1">
        <v>0</v>
      </c>
      <c r="V61" s="1">
        <f t="shared" si="11"/>
        <v>-3</v>
      </c>
      <c r="W61" s="1">
        <f t="shared" si="3"/>
        <v>3</v>
      </c>
      <c r="X61" s="1">
        <f t="shared" si="4"/>
        <v>0</v>
      </c>
      <c r="Y61" s="1">
        <f t="shared" si="5"/>
        <v>0</v>
      </c>
      <c r="Z61" s="1">
        <f t="shared" si="12"/>
        <v>0</v>
      </c>
      <c r="AA61" s="3">
        <f t="shared" si="1"/>
        <v>0.26250000000000001</v>
      </c>
      <c r="AB61" s="13">
        <f t="shared" si="2"/>
        <v>2.9439696106362774E-2</v>
      </c>
      <c r="AC61" s="13">
        <f t="shared" si="6"/>
        <v>0.21060000000000001</v>
      </c>
      <c r="AD61" s="13">
        <f t="shared" si="7"/>
        <v>1.5499999999999999E-3</v>
      </c>
      <c r="AE61" s="13">
        <f t="shared" si="8"/>
        <v>0.20285</v>
      </c>
      <c r="AF61" s="13">
        <f t="shared" si="9"/>
        <v>6.1999999999999998E-3</v>
      </c>
      <c r="AG61" s="13">
        <f t="shared" si="10"/>
        <v>0</v>
      </c>
    </row>
    <row r="62" spans="2:33" x14ac:dyDescent="0.3">
      <c r="B62" s="1">
        <f t="shared" si="0"/>
        <v>4212</v>
      </c>
      <c r="C62" s="10">
        <v>55</v>
      </c>
      <c r="D62" s="1">
        <v>15788</v>
      </c>
      <c r="E62" s="1">
        <v>27</v>
      </c>
      <c r="F62" s="1">
        <v>0</v>
      </c>
      <c r="G62" s="1">
        <v>4061</v>
      </c>
      <c r="H62" s="1">
        <v>0</v>
      </c>
      <c r="I62" s="1">
        <v>124</v>
      </c>
      <c r="J62" s="3">
        <v>29.27</v>
      </c>
      <c r="K62" s="3">
        <v>1.05</v>
      </c>
      <c r="L62" s="6">
        <v>25.9</v>
      </c>
      <c r="M62" s="3">
        <v>1</v>
      </c>
      <c r="N62" s="1">
        <v>447</v>
      </c>
      <c r="O62" s="1">
        <v>294</v>
      </c>
      <c r="P62" s="1">
        <v>0</v>
      </c>
      <c r="Q62" s="1">
        <v>293</v>
      </c>
      <c r="R62" s="1">
        <v>1</v>
      </c>
      <c r="S62" s="1">
        <v>25</v>
      </c>
      <c r="T62" s="1">
        <v>4</v>
      </c>
      <c r="U62" s="1">
        <v>0</v>
      </c>
      <c r="V62" s="1">
        <f t="shared" si="11"/>
        <v>-4</v>
      </c>
      <c r="W62" s="1">
        <f t="shared" si="3"/>
        <v>4</v>
      </c>
      <c r="X62" s="1">
        <f t="shared" si="4"/>
        <v>0</v>
      </c>
      <c r="Y62" s="1">
        <f t="shared" si="5"/>
        <v>0</v>
      </c>
      <c r="Z62" s="1">
        <f t="shared" si="12"/>
        <v>0</v>
      </c>
      <c r="AA62" s="3">
        <f t="shared" si="1"/>
        <v>0.26250000000000001</v>
      </c>
      <c r="AB62" s="13">
        <f t="shared" si="2"/>
        <v>2.9439696106362774E-2</v>
      </c>
      <c r="AC62" s="13">
        <f t="shared" si="6"/>
        <v>0.21060000000000001</v>
      </c>
      <c r="AD62" s="13">
        <f t="shared" si="7"/>
        <v>1.3500000000000001E-3</v>
      </c>
      <c r="AE62" s="13">
        <f t="shared" si="8"/>
        <v>0.20305000000000001</v>
      </c>
      <c r="AF62" s="13">
        <f t="shared" si="9"/>
        <v>6.1999999999999998E-3</v>
      </c>
      <c r="AG62" s="13">
        <f t="shared" si="10"/>
        <v>0</v>
      </c>
    </row>
    <row r="63" spans="2:33" x14ac:dyDescent="0.3">
      <c r="B63" s="1">
        <f t="shared" si="0"/>
        <v>4212</v>
      </c>
      <c r="C63" s="10">
        <v>56</v>
      </c>
      <c r="D63" s="1">
        <v>15788</v>
      </c>
      <c r="E63" s="1">
        <v>23</v>
      </c>
      <c r="F63" s="1">
        <v>0</v>
      </c>
      <c r="G63" s="1">
        <v>4064</v>
      </c>
      <c r="H63" s="1">
        <v>0</v>
      </c>
      <c r="I63" s="1">
        <v>125</v>
      </c>
      <c r="J63" s="3">
        <v>29.27</v>
      </c>
      <c r="K63" s="3">
        <v>1.05</v>
      </c>
      <c r="L63" s="6">
        <v>25.9</v>
      </c>
      <c r="M63" s="3">
        <v>1</v>
      </c>
      <c r="N63" s="1">
        <v>447</v>
      </c>
      <c r="O63" s="1">
        <v>294</v>
      </c>
      <c r="P63" s="1">
        <v>0</v>
      </c>
      <c r="Q63" s="1">
        <v>293</v>
      </c>
      <c r="R63" s="1">
        <v>1</v>
      </c>
      <c r="S63" s="1">
        <v>22</v>
      </c>
      <c r="T63" s="1">
        <v>3</v>
      </c>
      <c r="U63" s="1">
        <v>0</v>
      </c>
      <c r="V63" s="1">
        <f t="shared" si="11"/>
        <v>-4</v>
      </c>
      <c r="W63" s="1">
        <f t="shared" si="3"/>
        <v>3</v>
      </c>
      <c r="X63" s="1">
        <f t="shared" si="4"/>
        <v>0</v>
      </c>
      <c r="Y63" s="1">
        <f t="shared" si="5"/>
        <v>1</v>
      </c>
      <c r="Z63" s="1">
        <f t="shared" si="12"/>
        <v>0</v>
      </c>
      <c r="AA63" s="3">
        <f t="shared" si="1"/>
        <v>0.26250000000000001</v>
      </c>
      <c r="AB63" s="13">
        <f t="shared" si="2"/>
        <v>2.9677113010446343E-2</v>
      </c>
      <c r="AC63" s="13">
        <f t="shared" si="6"/>
        <v>0.21060000000000001</v>
      </c>
      <c r="AD63" s="13">
        <f t="shared" si="7"/>
        <v>1.15E-3</v>
      </c>
      <c r="AE63" s="13">
        <f t="shared" si="8"/>
        <v>0.20319999999999999</v>
      </c>
      <c r="AF63" s="13">
        <f t="shared" si="9"/>
        <v>6.2500000000000003E-3</v>
      </c>
      <c r="AG63" s="13">
        <f t="shared" si="10"/>
        <v>0</v>
      </c>
    </row>
    <row r="64" spans="2:33" x14ac:dyDescent="0.3">
      <c r="B64" s="1">
        <f t="shared" si="0"/>
        <v>4212</v>
      </c>
      <c r="C64" s="10">
        <v>57</v>
      </c>
      <c r="D64" s="1">
        <v>15788</v>
      </c>
      <c r="E64" s="1">
        <v>22</v>
      </c>
      <c r="F64" s="1">
        <v>0</v>
      </c>
      <c r="G64" s="1">
        <v>4065</v>
      </c>
      <c r="H64" s="1">
        <v>0</v>
      </c>
      <c r="I64" s="1">
        <v>125</v>
      </c>
      <c r="J64" s="3">
        <v>29.27</v>
      </c>
      <c r="K64" s="3">
        <v>1.05</v>
      </c>
      <c r="L64" s="6">
        <v>25.9</v>
      </c>
      <c r="M64" s="3">
        <v>1</v>
      </c>
      <c r="N64" s="1">
        <v>447</v>
      </c>
      <c r="O64" s="1">
        <v>294</v>
      </c>
      <c r="P64" s="1">
        <v>0</v>
      </c>
      <c r="Q64" s="1">
        <v>293</v>
      </c>
      <c r="R64" s="1">
        <v>1</v>
      </c>
      <c r="S64" s="1">
        <v>21</v>
      </c>
      <c r="T64" s="1">
        <v>2</v>
      </c>
      <c r="U64" s="1">
        <v>0</v>
      </c>
      <c r="V64" s="1">
        <f t="shared" si="11"/>
        <v>-1</v>
      </c>
      <c r="W64" s="1">
        <f t="shared" si="3"/>
        <v>1</v>
      </c>
      <c r="X64" s="1">
        <f t="shared" si="4"/>
        <v>0</v>
      </c>
      <c r="Y64" s="1">
        <f t="shared" si="5"/>
        <v>0</v>
      </c>
      <c r="Z64" s="1">
        <f t="shared" si="12"/>
        <v>0</v>
      </c>
      <c r="AA64" s="3">
        <f t="shared" si="1"/>
        <v>0.26250000000000001</v>
      </c>
      <c r="AB64" s="13">
        <f t="shared" si="2"/>
        <v>2.9677113010446343E-2</v>
      </c>
      <c r="AC64" s="13">
        <f t="shared" si="6"/>
        <v>0.21060000000000001</v>
      </c>
      <c r="AD64" s="13">
        <f t="shared" si="7"/>
        <v>1.1000000000000001E-3</v>
      </c>
      <c r="AE64" s="13">
        <f t="shared" si="8"/>
        <v>0.20324999999999999</v>
      </c>
      <c r="AF64" s="13">
        <f t="shared" si="9"/>
        <v>6.2500000000000003E-3</v>
      </c>
      <c r="AG64" s="13">
        <f t="shared" si="10"/>
        <v>0</v>
      </c>
    </row>
    <row r="65" spans="2:33" x14ac:dyDescent="0.3">
      <c r="B65" s="1">
        <f t="shared" si="0"/>
        <v>4212</v>
      </c>
      <c r="C65" s="10">
        <v>58</v>
      </c>
      <c r="D65" s="1">
        <v>15788</v>
      </c>
      <c r="E65" s="1">
        <v>19</v>
      </c>
      <c r="F65" s="1">
        <v>0</v>
      </c>
      <c r="G65" s="1">
        <v>4068</v>
      </c>
      <c r="H65" s="1">
        <v>0</v>
      </c>
      <c r="I65" s="1">
        <v>125</v>
      </c>
      <c r="J65" s="3">
        <v>29.27</v>
      </c>
      <c r="K65" s="3">
        <v>1.05</v>
      </c>
      <c r="L65" s="6">
        <v>25.9</v>
      </c>
      <c r="M65" s="3">
        <v>1</v>
      </c>
      <c r="N65" s="1">
        <v>447</v>
      </c>
      <c r="O65" s="1">
        <v>294</v>
      </c>
      <c r="P65" s="1">
        <v>0</v>
      </c>
      <c r="Q65" s="1">
        <v>293</v>
      </c>
      <c r="R65" s="1">
        <v>1</v>
      </c>
      <c r="S65" s="1">
        <v>18</v>
      </c>
      <c r="T65" s="1">
        <v>2</v>
      </c>
      <c r="U65" s="1">
        <v>0</v>
      </c>
      <c r="V65" s="1">
        <f t="shared" si="11"/>
        <v>-3</v>
      </c>
      <c r="W65" s="1">
        <f t="shared" si="3"/>
        <v>3</v>
      </c>
      <c r="X65" s="1">
        <f t="shared" si="4"/>
        <v>0</v>
      </c>
      <c r="Y65" s="1">
        <f t="shared" si="5"/>
        <v>0</v>
      </c>
      <c r="Z65" s="1">
        <f t="shared" si="12"/>
        <v>0</v>
      </c>
      <c r="AA65" s="3">
        <f t="shared" si="1"/>
        <v>0.26250000000000001</v>
      </c>
      <c r="AB65" s="13">
        <f t="shared" si="2"/>
        <v>2.9677113010446343E-2</v>
      </c>
      <c r="AC65" s="13">
        <f t="shared" si="6"/>
        <v>0.21060000000000001</v>
      </c>
      <c r="AD65" s="13">
        <f t="shared" si="7"/>
        <v>9.5E-4</v>
      </c>
      <c r="AE65" s="13">
        <f t="shared" si="8"/>
        <v>0.2034</v>
      </c>
      <c r="AF65" s="13">
        <f t="shared" si="9"/>
        <v>6.2500000000000003E-3</v>
      </c>
      <c r="AG65" s="13">
        <f t="shared" si="10"/>
        <v>0</v>
      </c>
    </row>
    <row r="66" spans="2:33" x14ac:dyDescent="0.3">
      <c r="B66" s="1">
        <f t="shared" si="0"/>
        <v>4212</v>
      </c>
      <c r="C66" s="10">
        <v>59</v>
      </c>
      <c r="D66" s="1">
        <v>15788</v>
      </c>
      <c r="E66" s="1">
        <v>18</v>
      </c>
      <c r="F66" s="1">
        <v>0</v>
      </c>
      <c r="G66" s="1">
        <v>4069</v>
      </c>
      <c r="H66" s="1">
        <v>0</v>
      </c>
      <c r="I66" s="1">
        <v>125</v>
      </c>
      <c r="J66" s="3">
        <v>29.27</v>
      </c>
      <c r="K66" s="3">
        <v>1.05</v>
      </c>
      <c r="L66" s="6">
        <v>25.9</v>
      </c>
      <c r="M66" s="3">
        <v>1</v>
      </c>
      <c r="N66" s="1">
        <v>447</v>
      </c>
      <c r="O66" s="1">
        <v>294</v>
      </c>
      <c r="P66" s="1">
        <v>0</v>
      </c>
      <c r="Q66" s="1">
        <v>293</v>
      </c>
      <c r="R66" s="1">
        <v>1</v>
      </c>
      <c r="S66" s="1">
        <v>18</v>
      </c>
      <c r="T66" s="1">
        <v>2</v>
      </c>
      <c r="U66" s="1">
        <v>0</v>
      </c>
      <c r="V66" s="1">
        <f t="shared" si="11"/>
        <v>-1</v>
      </c>
      <c r="W66" s="1">
        <f t="shared" si="3"/>
        <v>1</v>
      </c>
      <c r="X66" s="1">
        <f t="shared" si="4"/>
        <v>0</v>
      </c>
      <c r="Y66" s="1">
        <f t="shared" si="5"/>
        <v>0</v>
      </c>
      <c r="Z66" s="1">
        <f t="shared" si="12"/>
        <v>0</v>
      </c>
      <c r="AA66" s="3">
        <f t="shared" si="1"/>
        <v>0.26250000000000001</v>
      </c>
      <c r="AB66" s="13">
        <f t="shared" si="2"/>
        <v>2.9677113010446343E-2</v>
      </c>
      <c r="AC66" s="13">
        <f t="shared" si="6"/>
        <v>0.21060000000000001</v>
      </c>
      <c r="AD66" s="13">
        <f t="shared" si="7"/>
        <v>8.9999999999999998E-4</v>
      </c>
      <c r="AE66" s="13">
        <f t="shared" si="8"/>
        <v>0.20344999999999999</v>
      </c>
      <c r="AF66" s="13">
        <f t="shared" si="9"/>
        <v>6.2500000000000003E-3</v>
      </c>
      <c r="AG66" s="13">
        <f t="shared" si="10"/>
        <v>0</v>
      </c>
    </row>
    <row r="67" spans="2:33" x14ac:dyDescent="0.3">
      <c r="B67" s="1">
        <f t="shared" si="0"/>
        <v>4212</v>
      </c>
      <c r="C67" s="10">
        <v>60</v>
      </c>
      <c r="D67" s="1">
        <v>15788</v>
      </c>
      <c r="E67" s="1">
        <v>16</v>
      </c>
      <c r="F67" s="1">
        <v>0</v>
      </c>
      <c r="G67" s="1">
        <v>4071</v>
      </c>
      <c r="H67" s="1">
        <v>0</v>
      </c>
      <c r="I67" s="1">
        <v>125</v>
      </c>
      <c r="J67" s="3">
        <v>29.27</v>
      </c>
      <c r="K67" s="3">
        <v>1.05</v>
      </c>
      <c r="L67" s="6">
        <v>25.9</v>
      </c>
      <c r="M67" s="3">
        <v>1</v>
      </c>
      <c r="N67" s="1">
        <v>447</v>
      </c>
      <c r="O67" s="1">
        <v>294</v>
      </c>
      <c r="P67" s="1">
        <v>0</v>
      </c>
      <c r="Q67" s="1">
        <v>293</v>
      </c>
      <c r="R67" s="1">
        <v>1</v>
      </c>
      <c r="S67" s="1">
        <v>16</v>
      </c>
      <c r="T67" s="1">
        <v>2</v>
      </c>
      <c r="U67" s="1">
        <v>0</v>
      </c>
      <c r="V67" s="1">
        <f t="shared" si="11"/>
        <v>-2</v>
      </c>
      <c r="W67" s="1">
        <f t="shared" si="3"/>
        <v>2</v>
      </c>
      <c r="X67" s="1">
        <f t="shared" si="4"/>
        <v>0</v>
      </c>
      <c r="Y67" s="1">
        <f t="shared" si="5"/>
        <v>0</v>
      </c>
      <c r="Z67" s="1">
        <f t="shared" si="12"/>
        <v>0</v>
      </c>
      <c r="AA67" s="3">
        <f t="shared" si="1"/>
        <v>0.26250000000000001</v>
      </c>
      <c r="AB67" s="13">
        <f t="shared" si="2"/>
        <v>2.9677113010446343E-2</v>
      </c>
      <c r="AC67" s="13">
        <f t="shared" si="6"/>
        <v>0.21060000000000001</v>
      </c>
      <c r="AD67" s="13">
        <f t="shared" si="7"/>
        <v>8.0000000000000004E-4</v>
      </c>
      <c r="AE67" s="13">
        <f t="shared" si="8"/>
        <v>0.20355000000000001</v>
      </c>
      <c r="AF67" s="13">
        <f t="shared" si="9"/>
        <v>6.2500000000000003E-3</v>
      </c>
      <c r="AG67" s="13">
        <f t="shared" si="10"/>
        <v>0</v>
      </c>
    </row>
    <row r="68" spans="2:33" x14ac:dyDescent="0.3">
      <c r="B68" s="1">
        <f t="shared" si="0"/>
        <v>4212</v>
      </c>
      <c r="C68" s="10">
        <v>61</v>
      </c>
      <c r="D68" s="1">
        <v>15788</v>
      </c>
      <c r="E68" s="1">
        <v>11</v>
      </c>
      <c r="F68" s="1">
        <v>0</v>
      </c>
      <c r="G68" s="1">
        <v>4075</v>
      </c>
      <c r="H68" s="1">
        <v>0</v>
      </c>
      <c r="I68" s="1">
        <v>126</v>
      </c>
      <c r="J68" s="3">
        <v>29.27</v>
      </c>
      <c r="K68" s="3">
        <v>1.05</v>
      </c>
      <c r="L68" s="6">
        <v>25.9</v>
      </c>
      <c r="M68" s="3">
        <v>1</v>
      </c>
      <c r="N68" s="1">
        <v>447</v>
      </c>
      <c r="O68" s="1">
        <v>294</v>
      </c>
      <c r="P68" s="1">
        <v>0</v>
      </c>
      <c r="Q68" s="1">
        <v>293</v>
      </c>
      <c r="R68" s="1">
        <v>1</v>
      </c>
      <c r="S68" s="1">
        <v>11</v>
      </c>
      <c r="T68" s="1">
        <v>2</v>
      </c>
      <c r="U68" s="1">
        <v>0</v>
      </c>
      <c r="V68" s="1">
        <f t="shared" si="11"/>
        <v>-5</v>
      </c>
      <c r="W68" s="1">
        <f t="shared" si="3"/>
        <v>4</v>
      </c>
      <c r="X68" s="1">
        <f t="shared" si="4"/>
        <v>0</v>
      </c>
      <c r="Y68" s="1">
        <f t="shared" si="5"/>
        <v>1</v>
      </c>
      <c r="Z68" s="1">
        <f t="shared" si="12"/>
        <v>0</v>
      </c>
      <c r="AA68" s="3">
        <f t="shared" si="1"/>
        <v>0.26250000000000001</v>
      </c>
      <c r="AB68" s="13">
        <f t="shared" si="2"/>
        <v>2.9914529914529916E-2</v>
      </c>
      <c r="AC68" s="13">
        <f t="shared" si="6"/>
        <v>0.21060000000000001</v>
      </c>
      <c r="AD68" s="13">
        <f t="shared" si="7"/>
        <v>5.5000000000000003E-4</v>
      </c>
      <c r="AE68" s="13">
        <f t="shared" si="8"/>
        <v>0.20374999999999999</v>
      </c>
      <c r="AF68" s="13">
        <f t="shared" si="9"/>
        <v>6.3E-3</v>
      </c>
      <c r="AG68" s="13">
        <f t="shared" si="10"/>
        <v>0</v>
      </c>
    </row>
    <row r="69" spans="2:33" x14ac:dyDescent="0.3">
      <c r="B69" s="1">
        <f t="shared" si="0"/>
        <v>4212</v>
      </c>
      <c r="C69" s="10">
        <v>62</v>
      </c>
      <c r="D69" s="1">
        <v>15788</v>
      </c>
      <c r="E69" s="1">
        <v>9</v>
      </c>
      <c r="F69" s="1">
        <v>0</v>
      </c>
      <c r="G69" s="1">
        <v>4077</v>
      </c>
      <c r="H69" s="1">
        <v>0</v>
      </c>
      <c r="I69" s="1">
        <v>126</v>
      </c>
      <c r="J69" s="3">
        <v>29.27</v>
      </c>
      <c r="K69" s="3">
        <v>1.05</v>
      </c>
      <c r="L69" s="6">
        <v>25.9</v>
      </c>
      <c r="M69" s="3">
        <v>1</v>
      </c>
      <c r="N69" s="1">
        <v>447</v>
      </c>
      <c r="O69" s="1">
        <v>294</v>
      </c>
      <c r="P69" s="1">
        <v>0</v>
      </c>
      <c r="Q69" s="1">
        <v>293</v>
      </c>
      <c r="R69" s="1">
        <v>1</v>
      </c>
      <c r="S69" s="1">
        <v>9</v>
      </c>
      <c r="T69" s="1">
        <v>2</v>
      </c>
      <c r="U69" s="1">
        <v>0</v>
      </c>
      <c r="V69" s="1">
        <f t="shared" si="11"/>
        <v>-2</v>
      </c>
      <c r="W69" s="1">
        <f t="shared" si="3"/>
        <v>2</v>
      </c>
      <c r="X69" s="1">
        <f t="shared" si="4"/>
        <v>0</v>
      </c>
      <c r="Y69" s="1">
        <f t="shared" si="5"/>
        <v>0</v>
      </c>
      <c r="Z69" s="1">
        <f t="shared" si="12"/>
        <v>0</v>
      </c>
      <c r="AA69" s="3">
        <f t="shared" si="1"/>
        <v>0.26250000000000001</v>
      </c>
      <c r="AB69" s="13">
        <f t="shared" si="2"/>
        <v>2.9914529914529916E-2</v>
      </c>
      <c r="AC69" s="13">
        <f t="shared" si="6"/>
        <v>0.21060000000000001</v>
      </c>
      <c r="AD69" s="13">
        <f t="shared" si="7"/>
        <v>4.4999999999999999E-4</v>
      </c>
      <c r="AE69" s="13">
        <f t="shared" si="8"/>
        <v>0.20385</v>
      </c>
      <c r="AF69" s="13">
        <f t="shared" si="9"/>
        <v>6.3E-3</v>
      </c>
      <c r="AG69" s="13">
        <f t="shared" si="10"/>
        <v>0</v>
      </c>
    </row>
    <row r="70" spans="2:33" x14ac:dyDescent="0.3">
      <c r="B70" s="1">
        <f t="shared" si="0"/>
        <v>4212</v>
      </c>
      <c r="C70" s="10">
        <v>63</v>
      </c>
      <c r="D70" s="1">
        <v>15788</v>
      </c>
      <c r="E70" s="1">
        <v>7</v>
      </c>
      <c r="F70" s="1">
        <v>0</v>
      </c>
      <c r="G70" s="1">
        <v>4079</v>
      </c>
      <c r="H70" s="1">
        <v>0</v>
      </c>
      <c r="I70" s="1">
        <v>126</v>
      </c>
      <c r="J70" s="3">
        <v>29.27</v>
      </c>
      <c r="K70" s="3">
        <v>1.05</v>
      </c>
      <c r="L70" s="6">
        <v>25.9</v>
      </c>
      <c r="M70" s="3">
        <v>1</v>
      </c>
      <c r="N70" s="1">
        <v>447</v>
      </c>
      <c r="O70" s="1">
        <v>294</v>
      </c>
      <c r="P70" s="1">
        <v>0</v>
      </c>
      <c r="Q70" s="1">
        <v>293</v>
      </c>
      <c r="R70" s="1">
        <v>1</v>
      </c>
      <c r="S70" s="1">
        <v>7</v>
      </c>
      <c r="T70" s="1">
        <v>1</v>
      </c>
      <c r="U70" s="1">
        <v>0</v>
      </c>
      <c r="V70" s="1">
        <f t="shared" si="11"/>
        <v>-2</v>
      </c>
      <c r="W70" s="1">
        <f t="shared" si="3"/>
        <v>2</v>
      </c>
      <c r="X70" s="1">
        <f t="shared" si="4"/>
        <v>0</v>
      </c>
      <c r="Y70" s="1">
        <f t="shared" si="5"/>
        <v>0</v>
      </c>
      <c r="Z70" s="1">
        <f t="shared" si="12"/>
        <v>0</v>
      </c>
      <c r="AA70" s="3">
        <f t="shared" si="1"/>
        <v>0.26250000000000001</v>
      </c>
      <c r="AB70" s="13">
        <f t="shared" si="2"/>
        <v>2.9914529914529916E-2</v>
      </c>
      <c r="AC70" s="13">
        <f t="shared" si="6"/>
        <v>0.21060000000000001</v>
      </c>
      <c r="AD70" s="13">
        <f t="shared" si="7"/>
        <v>3.5E-4</v>
      </c>
      <c r="AE70" s="13">
        <f t="shared" si="8"/>
        <v>0.20394999999999999</v>
      </c>
      <c r="AF70" s="13">
        <f t="shared" si="9"/>
        <v>6.3E-3</v>
      </c>
      <c r="AG70" s="13">
        <f t="shared" si="10"/>
        <v>0</v>
      </c>
    </row>
    <row r="71" spans="2:33" x14ac:dyDescent="0.3">
      <c r="B71" s="1">
        <f t="shared" si="0"/>
        <v>4212</v>
      </c>
      <c r="C71" s="10">
        <v>64</v>
      </c>
      <c r="D71" s="1">
        <v>15788</v>
      </c>
      <c r="E71" s="1">
        <v>6</v>
      </c>
      <c r="F71" s="1">
        <v>0</v>
      </c>
      <c r="G71" s="1">
        <v>4080</v>
      </c>
      <c r="H71" s="1">
        <v>0</v>
      </c>
      <c r="I71" s="1">
        <v>126</v>
      </c>
      <c r="J71" s="3">
        <v>29.27</v>
      </c>
      <c r="K71" s="3">
        <v>1.05</v>
      </c>
      <c r="L71" s="6">
        <v>25.9</v>
      </c>
      <c r="M71" s="3">
        <v>1</v>
      </c>
      <c r="N71" s="1">
        <v>447</v>
      </c>
      <c r="O71" s="1">
        <v>294</v>
      </c>
      <c r="P71" s="1">
        <v>0</v>
      </c>
      <c r="Q71" s="1">
        <v>293</v>
      </c>
      <c r="R71" s="1">
        <v>1</v>
      </c>
      <c r="S71" s="1">
        <v>6</v>
      </c>
      <c r="T71" s="1">
        <v>1</v>
      </c>
      <c r="U71" s="1">
        <v>0</v>
      </c>
      <c r="V71" s="1">
        <f t="shared" si="11"/>
        <v>-1</v>
      </c>
      <c r="W71" s="1">
        <f t="shared" si="3"/>
        <v>1</v>
      </c>
      <c r="X71" s="1">
        <f t="shared" si="4"/>
        <v>0</v>
      </c>
      <c r="Y71" s="1">
        <f t="shared" si="5"/>
        <v>0</v>
      </c>
      <c r="Z71" s="1">
        <f t="shared" si="12"/>
        <v>0</v>
      </c>
      <c r="AA71" s="3">
        <f t="shared" si="1"/>
        <v>0.26250000000000001</v>
      </c>
      <c r="AB71" s="13">
        <f t="shared" si="2"/>
        <v>2.9914529914529916E-2</v>
      </c>
      <c r="AC71" s="13">
        <f t="shared" si="6"/>
        <v>0.21060000000000001</v>
      </c>
      <c r="AD71" s="13">
        <f t="shared" si="7"/>
        <v>2.9999999999999997E-4</v>
      </c>
      <c r="AE71" s="13">
        <f t="shared" si="8"/>
        <v>0.20399999999999999</v>
      </c>
      <c r="AF71" s="13">
        <f t="shared" si="9"/>
        <v>6.3E-3</v>
      </c>
      <c r="AG71" s="13">
        <f t="shared" si="10"/>
        <v>0</v>
      </c>
    </row>
    <row r="72" spans="2:33" x14ac:dyDescent="0.3">
      <c r="B72" s="1">
        <f t="shared" ref="B72:B135" si="13">IF(C72="",NA(),E72+G72+H72+I72)</f>
        <v>4212</v>
      </c>
      <c r="C72" s="10">
        <v>65</v>
      </c>
      <c r="D72" s="1">
        <v>15788</v>
      </c>
      <c r="E72" s="1">
        <v>4</v>
      </c>
      <c r="F72" s="1">
        <v>0</v>
      </c>
      <c r="G72" s="1">
        <v>4082</v>
      </c>
      <c r="H72" s="1">
        <v>0</v>
      </c>
      <c r="I72" s="1">
        <v>126</v>
      </c>
      <c r="J72" s="3">
        <v>29.28</v>
      </c>
      <c r="K72" s="3">
        <v>1.05</v>
      </c>
      <c r="L72" s="6">
        <v>25.9</v>
      </c>
      <c r="M72" s="3">
        <v>1</v>
      </c>
      <c r="N72" s="1">
        <v>447</v>
      </c>
      <c r="O72" s="1">
        <v>294</v>
      </c>
      <c r="P72" s="1">
        <v>0</v>
      </c>
      <c r="Q72" s="1">
        <v>293</v>
      </c>
      <c r="R72" s="1">
        <v>1</v>
      </c>
      <c r="S72" s="1">
        <v>4</v>
      </c>
      <c r="T72" s="1">
        <v>1</v>
      </c>
      <c r="U72" s="1">
        <v>0</v>
      </c>
      <c r="V72" s="1">
        <f t="shared" si="11"/>
        <v>-2</v>
      </c>
      <c r="W72" s="1">
        <f t="shared" si="3"/>
        <v>2</v>
      </c>
      <c r="X72" s="1">
        <f t="shared" si="4"/>
        <v>0</v>
      </c>
      <c r="Y72" s="1">
        <f t="shared" si="5"/>
        <v>0</v>
      </c>
      <c r="Z72" s="1">
        <f t="shared" si="12"/>
        <v>0</v>
      </c>
      <c r="AA72" s="3">
        <f t="shared" ref="AA72:AA135" si="14">$B$2*K72*$B$1</f>
        <v>0.26250000000000001</v>
      </c>
      <c r="AB72" s="13">
        <f t="shared" ref="AB72:AB135" si="15">IF(OR(ISNA(B72),B72=0),NA(),I72/B72)</f>
        <v>2.9914529914529916E-2</v>
      </c>
      <c r="AC72" s="13">
        <f t="shared" si="6"/>
        <v>0.21060000000000001</v>
      </c>
      <c r="AD72" s="13">
        <f t="shared" si="7"/>
        <v>2.0000000000000001E-4</v>
      </c>
      <c r="AE72" s="13">
        <f t="shared" si="8"/>
        <v>0.2041</v>
      </c>
      <c r="AF72" s="13">
        <f t="shared" si="9"/>
        <v>6.3E-3</v>
      </c>
      <c r="AG72" s="13">
        <f t="shared" si="10"/>
        <v>0</v>
      </c>
    </row>
    <row r="73" spans="2:33" x14ac:dyDescent="0.3">
      <c r="B73" s="1">
        <f t="shared" si="13"/>
        <v>4212</v>
      </c>
      <c r="C73" s="10">
        <v>66</v>
      </c>
      <c r="D73" s="1">
        <v>15788</v>
      </c>
      <c r="E73" s="1">
        <v>4</v>
      </c>
      <c r="F73" s="1">
        <v>0</v>
      </c>
      <c r="G73" s="1">
        <v>4082</v>
      </c>
      <c r="H73" s="1">
        <v>0</v>
      </c>
      <c r="I73" s="1">
        <v>126</v>
      </c>
      <c r="J73" s="3">
        <v>29.28</v>
      </c>
      <c r="K73" s="3">
        <v>1.05</v>
      </c>
      <c r="L73" s="6">
        <v>25.9</v>
      </c>
      <c r="M73" s="3">
        <v>1</v>
      </c>
      <c r="N73" s="1">
        <v>447</v>
      </c>
      <c r="O73" s="1">
        <v>294</v>
      </c>
      <c r="P73" s="1">
        <v>0</v>
      </c>
      <c r="Q73" s="1">
        <v>293</v>
      </c>
      <c r="R73" s="1">
        <v>1</v>
      </c>
      <c r="S73" s="1">
        <v>4</v>
      </c>
      <c r="T73" s="1">
        <v>1</v>
      </c>
      <c r="U73" s="1">
        <v>0</v>
      </c>
      <c r="V73" s="1">
        <f t="shared" si="11"/>
        <v>0</v>
      </c>
      <c r="W73" s="1">
        <f t="shared" ref="W73:W136" si="16">IF($C73="","",G73-G72)</f>
        <v>0</v>
      </c>
      <c r="X73" s="1">
        <f t="shared" ref="X73:X136" si="17">IF($C73="","",H73-H72)</f>
        <v>0</v>
      </c>
      <c r="Y73" s="1">
        <f t="shared" ref="Y73:Y136" si="18">IF($C73="","",I73-I72)</f>
        <v>0</v>
      </c>
      <c r="Z73" s="1">
        <f t="shared" si="12"/>
        <v>0</v>
      </c>
      <c r="AA73" s="3">
        <f t="shared" si="14"/>
        <v>0.26250000000000001</v>
      </c>
      <c r="AB73" s="13">
        <f t="shared" si="15"/>
        <v>2.9914529914529916E-2</v>
      </c>
      <c r="AC73" s="13">
        <f t="shared" ref="AC73:AC136" si="19">IF(OR(ISNA(B73),B73=0),NA(),B73/$B$5)</f>
        <v>0.21060000000000001</v>
      </c>
      <c r="AD73" s="13">
        <f t="shared" ref="AD73:AD136" si="20">IF(OR(ISNA(B73),B73=0),NA(),E73/$B$5)</f>
        <v>2.0000000000000001E-4</v>
      </c>
      <c r="AE73" s="13">
        <f t="shared" ref="AE73:AE136" si="21">IF(OR(ISNA(B73),B73=0),NA(),G73/$B$5)</f>
        <v>0.2041</v>
      </c>
      <c r="AF73" s="13">
        <f t="shared" ref="AF73:AF136" si="22">IF(OR(ISNA(B73),B73=0),NA(),I73/$B$5)</f>
        <v>6.3E-3</v>
      </c>
      <c r="AG73" s="13">
        <f t="shared" ref="AG73:AG136" si="23">+IF(OR(ISNA(B73),B73=0),NA(),Z73/$B$5)</f>
        <v>0</v>
      </c>
    </row>
    <row r="74" spans="2:33" x14ac:dyDescent="0.3">
      <c r="B74" s="1">
        <f t="shared" si="13"/>
        <v>4212</v>
      </c>
      <c r="C74" s="10">
        <v>67</v>
      </c>
      <c r="D74" s="1">
        <v>15788</v>
      </c>
      <c r="E74" s="1">
        <v>4</v>
      </c>
      <c r="F74" s="1">
        <v>0</v>
      </c>
      <c r="G74" s="1">
        <v>4082</v>
      </c>
      <c r="H74" s="1">
        <v>0</v>
      </c>
      <c r="I74" s="1">
        <v>126</v>
      </c>
      <c r="J74" s="3">
        <v>29.28</v>
      </c>
      <c r="K74" s="3">
        <v>1.05</v>
      </c>
      <c r="L74" s="6">
        <v>25.9</v>
      </c>
      <c r="M74" s="3">
        <v>1</v>
      </c>
      <c r="N74" s="1">
        <v>447</v>
      </c>
      <c r="O74" s="1">
        <v>294</v>
      </c>
      <c r="P74" s="1">
        <v>0</v>
      </c>
      <c r="Q74" s="1">
        <v>293</v>
      </c>
      <c r="R74" s="1">
        <v>1</v>
      </c>
      <c r="S74" s="1">
        <v>4</v>
      </c>
      <c r="T74" s="1">
        <v>1</v>
      </c>
      <c r="U74" s="1">
        <v>0</v>
      </c>
      <c r="V74" s="1">
        <f t="shared" ref="V74:V137" si="24">IF($C74="","",E74-E73)</f>
        <v>0</v>
      </c>
      <c r="W74" s="1">
        <f t="shared" si="16"/>
        <v>0</v>
      </c>
      <c r="X74" s="1">
        <f t="shared" si="17"/>
        <v>0</v>
      </c>
      <c r="Y74" s="1">
        <f t="shared" si="18"/>
        <v>0</v>
      </c>
      <c r="Z74" s="1">
        <f t="shared" ref="Z74:Z137" si="25">IF(OR($C74="",ISNA($C74)),NA(),V74+W74+X74+Y74)</f>
        <v>0</v>
      </c>
      <c r="AA74" s="3">
        <f t="shared" si="14"/>
        <v>0.26250000000000001</v>
      </c>
      <c r="AB74" s="13">
        <f t="shared" si="15"/>
        <v>2.9914529914529916E-2</v>
      </c>
      <c r="AC74" s="13">
        <f t="shared" si="19"/>
        <v>0.21060000000000001</v>
      </c>
      <c r="AD74" s="13">
        <f t="shared" si="20"/>
        <v>2.0000000000000001E-4</v>
      </c>
      <c r="AE74" s="13">
        <f t="shared" si="21"/>
        <v>0.2041</v>
      </c>
      <c r="AF74" s="13">
        <f t="shared" si="22"/>
        <v>6.3E-3</v>
      </c>
      <c r="AG74" s="13">
        <f t="shared" si="23"/>
        <v>0</v>
      </c>
    </row>
    <row r="75" spans="2:33" x14ac:dyDescent="0.3">
      <c r="B75" s="1">
        <f t="shared" si="13"/>
        <v>4212</v>
      </c>
      <c r="C75" s="10">
        <v>68</v>
      </c>
      <c r="D75" s="1">
        <v>15788</v>
      </c>
      <c r="E75" s="1">
        <v>3</v>
      </c>
      <c r="F75" s="1">
        <v>0</v>
      </c>
      <c r="G75" s="1">
        <v>4083</v>
      </c>
      <c r="H75" s="1">
        <v>0</v>
      </c>
      <c r="I75" s="1">
        <v>126</v>
      </c>
      <c r="J75" s="3">
        <v>29.28</v>
      </c>
      <c r="K75" s="3">
        <v>1.05</v>
      </c>
      <c r="L75" s="6">
        <v>25.9</v>
      </c>
      <c r="M75" s="3">
        <v>1</v>
      </c>
      <c r="N75" s="1">
        <v>447</v>
      </c>
      <c r="O75" s="1">
        <v>294</v>
      </c>
      <c r="P75" s="1">
        <v>0</v>
      </c>
      <c r="Q75" s="1">
        <v>293</v>
      </c>
      <c r="R75" s="1">
        <v>1</v>
      </c>
      <c r="S75" s="1">
        <v>3</v>
      </c>
      <c r="T75" s="1">
        <v>1</v>
      </c>
      <c r="U75" s="1">
        <v>0</v>
      </c>
      <c r="V75" s="1">
        <f t="shared" si="24"/>
        <v>-1</v>
      </c>
      <c r="W75" s="1">
        <f t="shared" si="16"/>
        <v>1</v>
      </c>
      <c r="X75" s="1">
        <f t="shared" si="17"/>
        <v>0</v>
      </c>
      <c r="Y75" s="1">
        <f t="shared" si="18"/>
        <v>0</v>
      </c>
      <c r="Z75" s="1">
        <f t="shared" si="25"/>
        <v>0</v>
      </c>
      <c r="AA75" s="3">
        <f t="shared" si="14"/>
        <v>0.26250000000000001</v>
      </c>
      <c r="AB75" s="13">
        <f t="shared" si="15"/>
        <v>2.9914529914529916E-2</v>
      </c>
      <c r="AC75" s="13">
        <f t="shared" si="19"/>
        <v>0.21060000000000001</v>
      </c>
      <c r="AD75" s="13">
        <f t="shared" si="20"/>
        <v>1.4999999999999999E-4</v>
      </c>
      <c r="AE75" s="13">
        <f t="shared" si="21"/>
        <v>0.20415</v>
      </c>
      <c r="AF75" s="13">
        <f t="shared" si="22"/>
        <v>6.3E-3</v>
      </c>
      <c r="AG75" s="13">
        <f t="shared" si="23"/>
        <v>0</v>
      </c>
    </row>
    <row r="76" spans="2:33" x14ac:dyDescent="0.3">
      <c r="B76" s="1">
        <f t="shared" si="13"/>
        <v>4212</v>
      </c>
      <c r="C76" s="10">
        <v>69</v>
      </c>
      <c r="D76" s="1">
        <v>15788</v>
      </c>
      <c r="E76" s="1">
        <v>3</v>
      </c>
      <c r="F76" s="1">
        <v>0</v>
      </c>
      <c r="G76" s="1">
        <v>4083</v>
      </c>
      <c r="H76" s="1">
        <v>0</v>
      </c>
      <c r="I76" s="1">
        <v>126</v>
      </c>
      <c r="J76" s="3">
        <v>29.28</v>
      </c>
      <c r="K76" s="3">
        <v>1.05</v>
      </c>
      <c r="L76" s="6">
        <v>25.9</v>
      </c>
      <c r="M76" s="3">
        <v>1</v>
      </c>
      <c r="N76" s="1">
        <v>447</v>
      </c>
      <c r="O76" s="1">
        <v>294</v>
      </c>
      <c r="P76" s="1">
        <v>0</v>
      </c>
      <c r="Q76" s="1">
        <v>293</v>
      </c>
      <c r="R76" s="1">
        <v>1</v>
      </c>
      <c r="S76" s="1">
        <v>3</v>
      </c>
      <c r="T76" s="1">
        <v>1</v>
      </c>
      <c r="U76" s="1">
        <v>0</v>
      </c>
      <c r="V76" s="1">
        <f t="shared" si="24"/>
        <v>0</v>
      </c>
      <c r="W76" s="1">
        <f t="shared" si="16"/>
        <v>0</v>
      </c>
      <c r="X76" s="1">
        <f t="shared" si="17"/>
        <v>0</v>
      </c>
      <c r="Y76" s="1">
        <f t="shared" si="18"/>
        <v>0</v>
      </c>
      <c r="Z76" s="1">
        <f t="shared" si="25"/>
        <v>0</v>
      </c>
      <c r="AA76" s="3">
        <f t="shared" si="14"/>
        <v>0.26250000000000001</v>
      </c>
      <c r="AB76" s="13">
        <f t="shared" si="15"/>
        <v>2.9914529914529916E-2</v>
      </c>
      <c r="AC76" s="13">
        <f t="shared" si="19"/>
        <v>0.21060000000000001</v>
      </c>
      <c r="AD76" s="13">
        <f t="shared" si="20"/>
        <v>1.4999999999999999E-4</v>
      </c>
      <c r="AE76" s="13">
        <f t="shared" si="21"/>
        <v>0.20415</v>
      </c>
      <c r="AF76" s="13">
        <f t="shared" si="22"/>
        <v>6.3E-3</v>
      </c>
      <c r="AG76" s="13">
        <f t="shared" si="23"/>
        <v>0</v>
      </c>
    </row>
    <row r="77" spans="2:33" x14ac:dyDescent="0.3">
      <c r="B77" s="1">
        <f t="shared" si="13"/>
        <v>4212</v>
      </c>
      <c r="C77" s="10">
        <v>70</v>
      </c>
      <c r="D77" s="1">
        <v>15788</v>
      </c>
      <c r="E77" s="1">
        <v>3</v>
      </c>
      <c r="F77" s="1">
        <v>0</v>
      </c>
      <c r="G77" s="1">
        <v>4083</v>
      </c>
      <c r="H77" s="1">
        <v>0</v>
      </c>
      <c r="I77" s="1">
        <v>126</v>
      </c>
      <c r="J77" s="3">
        <v>29.28</v>
      </c>
      <c r="K77" s="3">
        <v>1.05</v>
      </c>
      <c r="L77" s="6">
        <v>25.9</v>
      </c>
      <c r="M77" s="3">
        <v>1</v>
      </c>
      <c r="N77" s="1">
        <v>447</v>
      </c>
      <c r="O77" s="1">
        <v>294</v>
      </c>
      <c r="P77" s="1">
        <v>0</v>
      </c>
      <c r="Q77" s="1">
        <v>293</v>
      </c>
      <c r="R77" s="1">
        <v>1</v>
      </c>
      <c r="S77" s="1">
        <v>3</v>
      </c>
      <c r="T77" s="1">
        <v>1</v>
      </c>
      <c r="U77" s="1">
        <v>0</v>
      </c>
      <c r="V77" s="1">
        <f t="shared" si="24"/>
        <v>0</v>
      </c>
      <c r="W77" s="1">
        <f t="shared" si="16"/>
        <v>0</v>
      </c>
      <c r="X77" s="1">
        <f t="shared" si="17"/>
        <v>0</v>
      </c>
      <c r="Y77" s="1">
        <f t="shared" si="18"/>
        <v>0</v>
      </c>
      <c r="Z77" s="1">
        <f t="shared" si="25"/>
        <v>0</v>
      </c>
      <c r="AA77" s="3">
        <f t="shared" si="14"/>
        <v>0.26250000000000001</v>
      </c>
      <c r="AB77" s="13">
        <f t="shared" si="15"/>
        <v>2.9914529914529916E-2</v>
      </c>
      <c r="AC77" s="13">
        <f t="shared" si="19"/>
        <v>0.21060000000000001</v>
      </c>
      <c r="AD77" s="13">
        <f t="shared" si="20"/>
        <v>1.4999999999999999E-4</v>
      </c>
      <c r="AE77" s="13">
        <f t="shared" si="21"/>
        <v>0.20415</v>
      </c>
      <c r="AF77" s="13">
        <f t="shared" si="22"/>
        <v>6.3E-3</v>
      </c>
      <c r="AG77" s="13">
        <f t="shared" si="23"/>
        <v>0</v>
      </c>
    </row>
    <row r="78" spans="2:33" x14ac:dyDescent="0.3">
      <c r="B78" s="1">
        <f t="shared" si="13"/>
        <v>4212</v>
      </c>
      <c r="C78" s="10">
        <v>71</v>
      </c>
      <c r="D78" s="1">
        <v>15788</v>
      </c>
      <c r="E78" s="1">
        <v>3</v>
      </c>
      <c r="F78" s="1">
        <v>0</v>
      </c>
      <c r="G78" s="1">
        <v>4083</v>
      </c>
      <c r="H78" s="1">
        <v>0</v>
      </c>
      <c r="I78" s="1">
        <v>126</v>
      </c>
      <c r="J78" s="3">
        <v>29.28</v>
      </c>
      <c r="K78" s="3">
        <v>1.05</v>
      </c>
      <c r="L78" s="6">
        <v>25.9</v>
      </c>
      <c r="M78" s="3">
        <v>1</v>
      </c>
      <c r="N78" s="1">
        <v>447</v>
      </c>
      <c r="O78" s="1">
        <v>294</v>
      </c>
      <c r="P78" s="1">
        <v>0</v>
      </c>
      <c r="Q78" s="1">
        <v>293</v>
      </c>
      <c r="R78" s="1">
        <v>1</v>
      </c>
      <c r="S78" s="1">
        <v>3</v>
      </c>
      <c r="T78" s="1">
        <v>1</v>
      </c>
      <c r="U78" s="1">
        <v>0</v>
      </c>
      <c r="V78" s="1">
        <f t="shared" si="24"/>
        <v>0</v>
      </c>
      <c r="W78" s="1">
        <f t="shared" si="16"/>
        <v>0</v>
      </c>
      <c r="X78" s="1">
        <f t="shared" si="17"/>
        <v>0</v>
      </c>
      <c r="Y78" s="1">
        <f t="shared" si="18"/>
        <v>0</v>
      </c>
      <c r="Z78" s="1">
        <f t="shared" si="25"/>
        <v>0</v>
      </c>
      <c r="AA78" s="3">
        <f t="shared" si="14"/>
        <v>0.26250000000000001</v>
      </c>
      <c r="AB78" s="13">
        <f t="shared" si="15"/>
        <v>2.9914529914529916E-2</v>
      </c>
      <c r="AC78" s="13">
        <f t="shared" si="19"/>
        <v>0.21060000000000001</v>
      </c>
      <c r="AD78" s="13">
        <f t="shared" si="20"/>
        <v>1.4999999999999999E-4</v>
      </c>
      <c r="AE78" s="13">
        <f t="shared" si="21"/>
        <v>0.20415</v>
      </c>
      <c r="AF78" s="13">
        <f t="shared" si="22"/>
        <v>6.3E-3</v>
      </c>
      <c r="AG78" s="13">
        <f t="shared" si="23"/>
        <v>0</v>
      </c>
    </row>
    <row r="79" spans="2:33" x14ac:dyDescent="0.3">
      <c r="B79" s="1">
        <f t="shared" si="13"/>
        <v>4212</v>
      </c>
      <c r="C79" s="10">
        <v>72</v>
      </c>
      <c r="D79" s="1">
        <v>15788</v>
      </c>
      <c r="E79" s="1">
        <v>3</v>
      </c>
      <c r="F79" s="1">
        <v>0</v>
      </c>
      <c r="G79" s="1">
        <v>4083</v>
      </c>
      <c r="H79" s="1">
        <v>0</v>
      </c>
      <c r="I79" s="1">
        <v>126</v>
      </c>
      <c r="J79" s="3">
        <v>29.28</v>
      </c>
      <c r="K79" s="3">
        <v>1.05</v>
      </c>
      <c r="L79" s="6">
        <v>25.9</v>
      </c>
      <c r="M79" s="3">
        <v>1</v>
      </c>
      <c r="N79" s="1">
        <v>447</v>
      </c>
      <c r="O79" s="1">
        <v>294</v>
      </c>
      <c r="P79" s="1">
        <v>0</v>
      </c>
      <c r="Q79" s="1">
        <v>293</v>
      </c>
      <c r="R79" s="1">
        <v>1</v>
      </c>
      <c r="S79" s="1">
        <v>3</v>
      </c>
      <c r="T79" s="1">
        <v>1</v>
      </c>
      <c r="U79" s="1">
        <v>0</v>
      </c>
      <c r="V79" s="1">
        <f t="shared" si="24"/>
        <v>0</v>
      </c>
      <c r="W79" s="1">
        <f t="shared" si="16"/>
        <v>0</v>
      </c>
      <c r="X79" s="1">
        <f t="shared" si="17"/>
        <v>0</v>
      </c>
      <c r="Y79" s="1">
        <f t="shared" si="18"/>
        <v>0</v>
      </c>
      <c r="Z79" s="1">
        <f t="shared" si="25"/>
        <v>0</v>
      </c>
      <c r="AA79" s="3">
        <f t="shared" si="14"/>
        <v>0.26250000000000001</v>
      </c>
      <c r="AB79" s="13">
        <f t="shared" si="15"/>
        <v>2.9914529914529916E-2</v>
      </c>
      <c r="AC79" s="13">
        <f t="shared" si="19"/>
        <v>0.21060000000000001</v>
      </c>
      <c r="AD79" s="13">
        <f t="shared" si="20"/>
        <v>1.4999999999999999E-4</v>
      </c>
      <c r="AE79" s="13">
        <f t="shared" si="21"/>
        <v>0.20415</v>
      </c>
      <c r="AF79" s="13">
        <f t="shared" si="22"/>
        <v>6.3E-3</v>
      </c>
      <c r="AG79" s="13">
        <f t="shared" si="23"/>
        <v>0</v>
      </c>
    </row>
    <row r="80" spans="2:33" x14ac:dyDescent="0.3">
      <c r="B80" s="1">
        <f t="shared" si="13"/>
        <v>4212</v>
      </c>
      <c r="C80" s="10">
        <v>73</v>
      </c>
      <c r="D80" s="1">
        <v>15788</v>
      </c>
      <c r="E80" s="1">
        <v>3</v>
      </c>
      <c r="F80" s="1">
        <v>0</v>
      </c>
      <c r="G80" s="1">
        <v>4083</v>
      </c>
      <c r="H80" s="1">
        <v>0</v>
      </c>
      <c r="I80" s="1">
        <v>126</v>
      </c>
      <c r="J80" s="3">
        <v>29.28</v>
      </c>
      <c r="K80" s="3">
        <v>1.05</v>
      </c>
      <c r="L80" s="6">
        <v>25.9</v>
      </c>
      <c r="M80" s="3">
        <v>1</v>
      </c>
      <c r="N80" s="1">
        <v>447</v>
      </c>
      <c r="O80" s="1">
        <v>294</v>
      </c>
      <c r="P80" s="1">
        <v>0</v>
      </c>
      <c r="Q80" s="1">
        <v>293</v>
      </c>
      <c r="R80" s="1">
        <v>1</v>
      </c>
      <c r="S80" s="1">
        <v>3</v>
      </c>
      <c r="T80" s="1">
        <v>1</v>
      </c>
      <c r="U80" s="1">
        <v>0</v>
      </c>
      <c r="V80" s="1">
        <f t="shared" si="24"/>
        <v>0</v>
      </c>
      <c r="W80" s="1">
        <f t="shared" si="16"/>
        <v>0</v>
      </c>
      <c r="X80" s="1">
        <f t="shared" si="17"/>
        <v>0</v>
      </c>
      <c r="Y80" s="1">
        <f t="shared" si="18"/>
        <v>0</v>
      </c>
      <c r="Z80" s="1">
        <f t="shared" si="25"/>
        <v>0</v>
      </c>
      <c r="AA80" s="3">
        <f t="shared" si="14"/>
        <v>0.26250000000000001</v>
      </c>
      <c r="AB80" s="13">
        <f t="shared" si="15"/>
        <v>2.9914529914529916E-2</v>
      </c>
      <c r="AC80" s="13">
        <f t="shared" si="19"/>
        <v>0.21060000000000001</v>
      </c>
      <c r="AD80" s="13">
        <f t="shared" si="20"/>
        <v>1.4999999999999999E-4</v>
      </c>
      <c r="AE80" s="13">
        <f t="shared" si="21"/>
        <v>0.20415</v>
      </c>
      <c r="AF80" s="13">
        <f t="shared" si="22"/>
        <v>6.3E-3</v>
      </c>
      <c r="AG80" s="13">
        <f t="shared" si="23"/>
        <v>0</v>
      </c>
    </row>
    <row r="81" spans="2:33" x14ac:dyDescent="0.3">
      <c r="B81" s="1">
        <f t="shared" si="13"/>
        <v>4212</v>
      </c>
      <c r="C81" s="10">
        <v>74</v>
      </c>
      <c r="D81" s="1">
        <v>15788</v>
      </c>
      <c r="E81" s="1">
        <v>3</v>
      </c>
      <c r="F81" s="1">
        <v>0</v>
      </c>
      <c r="G81" s="1">
        <v>4083</v>
      </c>
      <c r="H81" s="1">
        <v>0</v>
      </c>
      <c r="I81" s="1">
        <v>126</v>
      </c>
      <c r="J81" s="3">
        <v>29.28</v>
      </c>
      <c r="K81" s="3">
        <v>1.05</v>
      </c>
      <c r="L81" s="6">
        <v>25.9</v>
      </c>
      <c r="M81" s="3">
        <v>1</v>
      </c>
      <c r="N81" s="1">
        <v>447</v>
      </c>
      <c r="O81" s="1">
        <v>294</v>
      </c>
      <c r="P81" s="1">
        <v>0</v>
      </c>
      <c r="Q81" s="1">
        <v>293</v>
      </c>
      <c r="R81" s="1">
        <v>1</v>
      </c>
      <c r="S81" s="1">
        <v>3</v>
      </c>
      <c r="T81" s="1">
        <v>1</v>
      </c>
      <c r="U81" s="1">
        <v>0</v>
      </c>
      <c r="V81" s="1">
        <f t="shared" si="24"/>
        <v>0</v>
      </c>
      <c r="W81" s="1">
        <f t="shared" si="16"/>
        <v>0</v>
      </c>
      <c r="X81" s="1">
        <f t="shared" si="17"/>
        <v>0</v>
      </c>
      <c r="Y81" s="1">
        <f t="shared" si="18"/>
        <v>0</v>
      </c>
      <c r="Z81" s="1">
        <f t="shared" si="25"/>
        <v>0</v>
      </c>
      <c r="AA81" s="3">
        <f t="shared" si="14"/>
        <v>0.26250000000000001</v>
      </c>
      <c r="AB81" s="13">
        <f t="shared" si="15"/>
        <v>2.9914529914529916E-2</v>
      </c>
      <c r="AC81" s="13">
        <f t="shared" si="19"/>
        <v>0.21060000000000001</v>
      </c>
      <c r="AD81" s="13">
        <f t="shared" si="20"/>
        <v>1.4999999999999999E-4</v>
      </c>
      <c r="AE81" s="13">
        <f t="shared" si="21"/>
        <v>0.20415</v>
      </c>
      <c r="AF81" s="13">
        <f t="shared" si="22"/>
        <v>6.3E-3</v>
      </c>
      <c r="AG81" s="13">
        <f t="shared" si="23"/>
        <v>0</v>
      </c>
    </row>
    <row r="82" spans="2:33" x14ac:dyDescent="0.3">
      <c r="B82" s="1">
        <f t="shared" si="13"/>
        <v>4212</v>
      </c>
      <c r="C82" s="10">
        <v>75</v>
      </c>
      <c r="D82" s="1">
        <v>15788</v>
      </c>
      <c r="E82" s="1">
        <v>3</v>
      </c>
      <c r="F82" s="1">
        <v>0</v>
      </c>
      <c r="G82" s="1">
        <v>4083</v>
      </c>
      <c r="H82" s="1">
        <v>0</v>
      </c>
      <c r="I82" s="1">
        <v>126</v>
      </c>
      <c r="J82" s="3">
        <v>29.29</v>
      </c>
      <c r="K82" s="3">
        <v>1.05</v>
      </c>
      <c r="L82" s="6">
        <v>25.9</v>
      </c>
      <c r="M82" s="3">
        <v>1</v>
      </c>
      <c r="N82" s="1">
        <v>447</v>
      </c>
      <c r="O82" s="1">
        <v>294</v>
      </c>
      <c r="P82" s="1">
        <v>0</v>
      </c>
      <c r="Q82" s="1">
        <v>293</v>
      </c>
      <c r="R82" s="1">
        <v>1</v>
      </c>
      <c r="S82" s="1">
        <v>3</v>
      </c>
      <c r="T82" s="1">
        <v>1</v>
      </c>
      <c r="U82" s="1">
        <v>0</v>
      </c>
      <c r="V82" s="1">
        <f t="shared" si="24"/>
        <v>0</v>
      </c>
      <c r="W82" s="1">
        <f t="shared" si="16"/>
        <v>0</v>
      </c>
      <c r="X82" s="1">
        <f t="shared" si="17"/>
        <v>0</v>
      </c>
      <c r="Y82" s="1">
        <f t="shared" si="18"/>
        <v>0</v>
      </c>
      <c r="Z82" s="1">
        <f t="shared" si="25"/>
        <v>0</v>
      </c>
      <c r="AA82" s="3">
        <f t="shared" si="14"/>
        <v>0.26250000000000001</v>
      </c>
      <c r="AB82" s="13">
        <f t="shared" si="15"/>
        <v>2.9914529914529916E-2</v>
      </c>
      <c r="AC82" s="13">
        <f t="shared" si="19"/>
        <v>0.21060000000000001</v>
      </c>
      <c r="AD82" s="13">
        <f t="shared" si="20"/>
        <v>1.4999999999999999E-4</v>
      </c>
      <c r="AE82" s="13">
        <f t="shared" si="21"/>
        <v>0.20415</v>
      </c>
      <c r="AF82" s="13">
        <f t="shared" si="22"/>
        <v>6.3E-3</v>
      </c>
      <c r="AG82" s="13">
        <f t="shared" si="23"/>
        <v>0</v>
      </c>
    </row>
    <row r="83" spans="2:33" x14ac:dyDescent="0.3">
      <c r="B83" s="1">
        <f t="shared" si="13"/>
        <v>4212</v>
      </c>
      <c r="C83" s="10">
        <v>76</v>
      </c>
      <c r="D83" s="1">
        <v>15788</v>
      </c>
      <c r="E83" s="1">
        <v>3</v>
      </c>
      <c r="F83" s="1">
        <v>0</v>
      </c>
      <c r="G83" s="1">
        <v>4083</v>
      </c>
      <c r="H83" s="1">
        <v>0</v>
      </c>
      <c r="I83" s="1">
        <v>126</v>
      </c>
      <c r="J83" s="3">
        <v>29.28</v>
      </c>
      <c r="K83" s="3">
        <v>1.05</v>
      </c>
      <c r="L83" s="6">
        <v>25.9</v>
      </c>
      <c r="M83" s="3">
        <v>1</v>
      </c>
      <c r="N83" s="1">
        <v>447</v>
      </c>
      <c r="O83" s="1">
        <v>294</v>
      </c>
      <c r="P83" s="1">
        <v>0</v>
      </c>
      <c r="Q83" s="1">
        <v>293</v>
      </c>
      <c r="R83" s="1">
        <v>1</v>
      </c>
      <c r="S83" s="1">
        <v>3</v>
      </c>
      <c r="T83" s="1">
        <v>1</v>
      </c>
      <c r="U83" s="1">
        <v>0</v>
      </c>
      <c r="V83" s="1">
        <f t="shared" si="24"/>
        <v>0</v>
      </c>
      <c r="W83" s="1">
        <f t="shared" si="16"/>
        <v>0</v>
      </c>
      <c r="X83" s="1">
        <f t="shared" si="17"/>
        <v>0</v>
      </c>
      <c r="Y83" s="1">
        <f t="shared" si="18"/>
        <v>0</v>
      </c>
      <c r="Z83" s="1">
        <f t="shared" si="25"/>
        <v>0</v>
      </c>
      <c r="AA83" s="3">
        <f t="shared" si="14"/>
        <v>0.26250000000000001</v>
      </c>
      <c r="AB83" s="13">
        <f t="shared" si="15"/>
        <v>2.9914529914529916E-2</v>
      </c>
      <c r="AC83" s="13">
        <f t="shared" si="19"/>
        <v>0.21060000000000001</v>
      </c>
      <c r="AD83" s="13">
        <f t="shared" si="20"/>
        <v>1.4999999999999999E-4</v>
      </c>
      <c r="AE83" s="13">
        <f t="shared" si="21"/>
        <v>0.20415</v>
      </c>
      <c r="AF83" s="13">
        <f t="shared" si="22"/>
        <v>6.3E-3</v>
      </c>
      <c r="AG83" s="13">
        <f t="shared" si="23"/>
        <v>0</v>
      </c>
    </row>
    <row r="84" spans="2:33" x14ac:dyDescent="0.3">
      <c r="B84" s="1">
        <f t="shared" si="13"/>
        <v>4212</v>
      </c>
      <c r="C84" s="10">
        <v>77</v>
      </c>
      <c r="D84" s="1">
        <v>15788</v>
      </c>
      <c r="E84" s="1">
        <v>2</v>
      </c>
      <c r="F84" s="1">
        <v>0</v>
      </c>
      <c r="G84" s="1">
        <v>4084</v>
      </c>
      <c r="H84" s="1">
        <v>0</v>
      </c>
      <c r="I84" s="1">
        <v>126</v>
      </c>
      <c r="J84" s="3">
        <v>29.28</v>
      </c>
      <c r="K84" s="3">
        <v>1.05</v>
      </c>
      <c r="L84" s="6">
        <v>25.9</v>
      </c>
      <c r="M84" s="3">
        <v>1</v>
      </c>
      <c r="N84" s="1">
        <v>447</v>
      </c>
      <c r="O84" s="1">
        <v>294</v>
      </c>
      <c r="P84" s="1">
        <v>0</v>
      </c>
      <c r="Q84" s="1">
        <v>293</v>
      </c>
      <c r="R84" s="1">
        <v>1</v>
      </c>
      <c r="S84" s="1">
        <v>2</v>
      </c>
      <c r="T84" s="1">
        <v>1</v>
      </c>
      <c r="U84" s="1">
        <v>0</v>
      </c>
      <c r="V84" s="1">
        <f t="shared" si="24"/>
        <v>-1</v>
      </c>
      <c r="W84" s="1">
        <f t="shared" si="16"/>
        <v>1</v>
      </c>
      <c r="X84" s="1">
        <f t="shared" si="17"/>
        <v>0</v>
      </c>
      <c r="Y84" s="1">
        <f t="shared" si="18"/>
        <v>0</v>
      </c>
      <c r="Z84" s="1">
        <f t="shared" si="25"/>
        <v>0</v>
      </c>
      <c r="AA84" s="3">
        <f t="shared" si="14"/>
        <v>0.26250000000000001</v>
      </c>
      <c r="AB84" s="13">
        <f t="shared" si="15"/>
        <v>2.9914529914529916E-2</v>
      </c>
      <c r="AC84" s="13">
        <f t="shared" si="19"/>
        <v>0.21060000000000001</v>
      </c>
      <c r="AD84" s="13">
        <f t="shared" si="20"/>
        <v>1E-4</v>
      </c>
      <c r="AE84" s="13">
        <f t="shared" si="21"/>
        <v>0.20419999999999999</v>
      </c>
      <c r="AF84" s="13">
        <f t="shared" si="22"/>
        <v>6.3E-3</v>
      </c>
      <c r="AG84" s="13">
        <f t="shared" si="23"/>
        <v>0</v>
      </c>
    </row>
    <row r="85" spans="2:33" x14ac:dyDescent="0.3">
      <c r="B85" s="1">
        <f t="shared" si="13"/>
        <v>4212</v>
      </c>
      <c r="C85" s="10">
        <v>78</v>
      </c>
      <c r="D85" s="1">
        <v>15788</v>
      </c>
      <c r="E85" s="1">
        <v>2</v>
      </c>
      <c r="F85" s="1">
        <v>0</v>
      </c>
      <c r="G85" s="1">
        <v>4084</v>
      </c>
      <c r="H85" s="1">
        <v>0</v>
      </c>
      <c r="I85" s="1">
        <v>126</v>
      </c>
      <c r="J85" s="3">
        <v>29.29</v>
      </c>
      <c r="K85" s="3">
        <v>1.05</v>
      </c>
      <c r="L85" s="6">
        <v>25.9</v>
      </c>
      <c r="M85" s="3">
        <v>1</v>
      </c>
      <c r="N85" s="1">
        <v>447</v>
      </c>
      <c r="O85" s="1">
        <v>294</v>
      </c>
      <c r="P85" s="1">
        <v>0</v>
      </c>
      <c r="Q85" s="1">
        <v>293</v>
      </c>
      <c r="R85" s="1">
        <v>1</v>
      </c>
      <c r="S85" s="1">
        <v>2</v>
      </c>
      <c r="T85" s="1">
        <v>1</v>
      </c>
      <c r="U85" s="1">
        <v>0</v>
      </c>
      <c r="V85" s="1">
        <f t="shared" si="24"/>
        <v>0</v>
      </c>
      <c r="W85" s="1">
        <f t="shared" si="16"/>
        <v>0</v>
      </c>
      <c r="X85" s="1">
        <f t="shared" si="17"/>
        <v>0</v>
      </c>
      <c r="Y85" s="1">
        <f t="shared" si="18"/>
        <v>0</v>
      </c>
      <c r="Z85" s="1">
        <f t="shared" si="25"/>
        <v>0</v>
      </c>
      <c r="AA85" s="3">
        <f t="shared" si="14"/>
        <v>0.26250000000000001</v>
      </c>
      <c r="AB85" s="13">
        <f t="shared" si="15"/>
        <v>2.9914529914529916E-2</v>
      </c>
      <c r="AC85" s="13">
        <f t="shared" si="19"/>
        <v>0.21060000000000001</v>
      </c>
      <c r="AD85" s="13">
        <f t="shared" si="20"/>
        <v>1E-4</v>
      </c>
      <c r="AE85" s="13">
        <f t="shared" si="21"/>
        <v>0.20419999999999999</v>
      </c>
      <c r="AF85" s="13">
        <f t="shared" si="22"/>
        <v>6.3E-3</v>
      </c>
      <c r="AG85" s="13">
        <f t="shared" si="23"/>
        <v>0</v>
      </c>
    </row>
    <row r="86" spans="2:33" x14ac:dyDescent="0.3">
      <c r="B86" s="1">
        <f t="shared" si="13"/>
        <v>4212</v>
      </c>
      <c r="C86" s="10">
        <v>79</v>
      </c>
      <c r="D86" s="1">
        <v>15788</v>
      </c>
      <c r="E86" s="1">
        <v>1</v>
      </c>
      <c r="F86" s="1">
        <v>0</v>
      </c>
      <c r="G86" s="1">
        <v>4085</v>
      </c>
      <c r="H86" s="1">
        <v>0</v>
      </c>
      <c r="I86" s="1">
        <v>126</v>
      </c>
      <c r="J86" s="3">
        <v>29.29</v>
      </c>
      <c r="K86" s="3">
        <v>1.05</v>
      </c>
      <c r="L86" s="6">
        <v>25.9</v>
      </c>
      <c r="M86" s="3">
        <v>1</v>
      </c>
      <c r="N86" s="1">
        <v>447</v>
      </c>
      <c r="O86" s="1">
        <v>294</v>
      </c>
      <c r="P86" s="1">
        <v>0</v>
      </c>
      <c r="Q86" s="1">
        <v>293</v>
      </c>
      <c r="R86" s="1">
        <v>1</v>
      </c>
      <c r="S86" s="1">
        <v>1</v>
      </c>
      <c r="T86" s="1">
        <v>0</v>
      </c>
      <c r="U86" s="1">
        <v>0</v>
      </c>
      <c r="V86" s="1">
        <f t="shared" si="24"/>
        <v>-1</v>
      </c>
      <c r="W86" s="1">
        <f t="shared" si="16"/>
        <v>1</v>
      </c>
      <c r="X86" s="1">
        <f t="shared" si="17"/>
        <v>0</v>
      </c>
      <c r="Y86" s="1">
        <f t="shared" si="18"/>
        <v>0</v>
      </c>
      <c r="Z86" s="1">
        <f t="shared" si="25"/>
        <v>0</v>
      </c>
      <c r="AA86" s="3">
        <f t="shared" si="14"/>
        <v>0.26250000000000001</v>
      </c>
      <c r="AB86" s="13">
        <f t="shared" si="15"/>
        <v>2.9914529914529916E-2</v>
      </c>
      <c r="AC86" s="13">
        <f t="shared" si="19"/>
        <v>0.21060000000000001</v>
      </c>
      <c r="AD86" s="13">
        <f t="shared" si="20"/>
        <v>5.0000000000000002E-5</v>
      </c>
      <c r="AE86" s="13">
        <f t="shared" si="21"/>
        <v>0.20424999999999999</v>
      </c>
      <c r="AF86" s="13">
        <f t="shared" si="22"/>
        <v>6.3E-3</v>
      </c>
      <c r="AG86" s="13">
        <f t="shared" si="23"/>
        <v>0</v>
      </c>
    </row>
    <row r="87" spans="2:33" x14ac:dyDescent="0.3">
      <c r="B87" s="1">
        <f t="shared" si="13"/>
        <v>4212</v>
      </c>
      <c r="C87" s="10">
        <v>80</v>
      </c>
      <c r="D87" s="1">
        <v>15788</v>
      </c>
      <c r="E87" s="1">
        <v>1</v>
      </c>
      <c r="F87" s="1">
        <v>0</v>
      </c>
      <c r="G87" s="1">
        <v>4085</v>
      </c>
      <c r="H87" s="1">
        <v>0</v>
      </c>
      <c r="I87" s="1">
        <v>126</v>
      </c>
      <c r="J87" s="3">
        <v>29.29</v>
      </c>
      <c r="K87" s="3">
        <v>1.05</v>
      </c>
      <c r="L87" s="6">
        <v>25.9</v>
      </c>
      <c r="M87" s="3">
        <v>1</v>
      </c>
      <c r="N87" s="1">
        <v>447</v>
      </c>
      <c r="O87" s="1">
        <v>294</v>
      </c>
      <c r="P87" s="1">
        <v>0</v>
      </c>
      <c r="Q87" s="1">
        <v>293</v>
      </c>
      <c r="R87" s="1">
        <v>1</v>
      </c>
      <c r="S87" s="1">
        <v>1</v>
      </c>
      <c r="T87" s="1">
        <v>0</v>
      </c>
      <c r="U87" s="1">
        <v>0</v>
      </c>
      <c r="V87" s="1">
        <f t="shared" si="24"/>
        <v>0</v>
      </c>
      <c r="W87" s="1">
        <f t="shared" si="16"/>
        <v>0</v>
      </c>
      <c r="X87" s="1">
        <f t="shared" si="17"/>
        <v>0</v>
      </c>
      <c r="Y87" s="1">
        <f t="shared" si="18"/>
        <v>0</v>
      </c>
      <c r="Z87" s="1">
        <f t="shared" si="25"/>
        <v>0</v>
      </c>
      <c r="AA87" s="3">
        <f t="shared" si="14"/>
        <v>0.26250000000000001</v>
      </c>
      <c r="AB87" s="13">
        <f t="shared" si="15"/>
        <v>2.9914529914529916E-2</v>
      </c>
      <c r="AC87" s="13">
        <f t="shared" si="19"/>
        <v>0.21060000000000001</v>
      </c>
      <c r="AD87" s="13">
        <f t="shared" si="20"/>
        <v>5.0000000000000002E-5</v>
      </c>
      <c r="AE87" s="13">
        <f t="shared" si="21"/>
        <v>0.20424999999999999</v>
      </c>
      <c r="AF87" s="13">
        <f t="shared" si="22"/>
        <v>6.3E-3</v>
      </c>
      <c r="AG87" s="13">
        <f t="shared" si="23"/>
        <v>0</v>
      </c>
    </row>
    <row r="88" spans="2:33" x14ac:dyDescent="0.3">
      <c r="B88" s="1">
        <f t="shared" si="13"/>
        <v>4212</v>
      </c>
      <c r="C88" s="10">
        <v>81</v>
      </c>
      <c r="D88" s="1">
        <v>15788</v>
      </c>
      <c r="E88" s="1">
        <v>0</v>
      </c>
      <c r="F88" s="1">
        <v>0</v>
      </c>
      <c r="G88" s="1">
        <v>4086</v>
      </c>
      <c r="H88" s="1">
        <v>0</v>
      </c>
      <c r="I88" s="1">
        <v>126</v>
      </c>
      <c r="J88" s="3">
        <v>29.29</v>
      </c>
      <c r="K88" s="3">
        <v>1.05</v>
      </c>
      <c r="L88" s="6">
        <v>25.9</v>
      </c>
      <c r="M88" s="3">
        <v>1</v>
      </c>
      <c r="N88" s="1">
        <v>447</v>
      </c>
      <c r="O88" s="1">
        <v>294</v>
      </c>
      <c r="P88" s="1">
        <v>0</v>
      </c>
      <c r="Q88" s="1">
        <v>293</v>
      </c>
      <c r="R88" s="1">
        <v>1</v>
      </c>
      <c r="S88" s="1">
        <v>0</v>
      </c>
      <c r="T88" s="1">
        <v>0</v>
      </c>
      <c r="U88" s="1">
        <v>0</v>
      </c>
      <c r="V88" s="1">
        <f t="shared" si="24"/>
        <v>-1</v>
      </c>
      <c r="W88" s="1">
        <f t="shared" si="16"/>
        <v>1</v>
      </c>
      <c r="X88" s="1">
        <f t="shared" si="17"/>
        <v>0</v>
      </c>
      <c r="Y88" s="1">
        <f t="shared" si="18"/>
        <v>0</v>
      </c>
      <c r="Z88" s="1">
        <f t="shared" si="25"/>
        <v>0</v>
      </c>
      <c r="AA88" s="3">
        <f t="shared" si="14"/>
        <v>0.26250000000000001</v>
      </c>
      <c r="AB88" s="13">
        <f t="shared" si="15"/>
        <v>2.9914529914529916E-2</v>
      </c>
      <c r="AC88" s="13">
        <f t="shared" si="19"/>
        <v>0.21060000000000001</v>
      </c>
      <c r="AD88" s="13">
        <f t="shared" si="20"/>
        <v>0</v>
      </c>
      <c r="AE88" s="13">
        <f t="shared" si="21"/>
        <v>0.20430000000000001</v>
      </c>
      <c r="AF88" s="13">
        <f t="shared" si="22"/>
        <v>6.3E-3</v>
      </c>
      <c r="AG88" s="13">
        <f t="shared" si="23"/>
        <v>0</v>
      </c>
    </row>
    <row r="89" spans="2:33" x14ac:dyDescent="0.3">
      <c r="B89" s="1" t="e">
        <f t="shared" si="13"/>
        <v>#N/A</v>
      </c>
      <c r="V89" s="1" t="str">
        <f t="shared" si="24"/>
        <v/>
      </c>
      <c r="W89" s="1" t="str">
        <f t="shared" si="16"/>
        <v/>
      </c>
      <c r="X89" s="1" t="str">
        <f t="shared" si="17"/>
        <v/>
      </c>
      <c r="Y89" s="1" t="str">
        <f t="shared" si="18"/>
        <v/>
      </c>
      <c r="Z89" s="1" t="e">
        <f t="shared" si="25"/>
        <v>#N/A</v>
      </c>
      <c r="AA89" s="3">
        <f t="shared" si="14"/>
        <v>0</v>
      </c>
      <c r="AB89" s="13" t="e">
        <f t="shared" si="15"/>
        <v>#N/A</v>
      </c>
      <c r="AC89" s="13" t="e">
        <f t="shared" si="19"/>
        <v>#N/A</v>
      </c>
      <c r="AD89" s="13" t="e">
        <f t="shared" si="20"/>
        <v>#N/A</v>
      </c>
      <c r="AE89" s="13" t="e">
        <f t="shared" si="21"/>
        <v>#N/A</v>
      </c>
      <c r="AF89" s="13" t="e">
        <f t="shared" si="22"/>
        <v>#N/A</v>
      </c>
      <c r="AG89" s="13" t="e">
        <f t="shared" si="23"/>
        <v>#N/A</v>
      </c>
    </row>
    <row r="90" spans="2:33" x14ac:dyDescent="0.3">
      <c r="B90" s="1" t="e">
        <f t="shared" si="13"/>
        <v>#N/A</v>
      </c>
      <c r="V90" s="1" t="str">
        <f t="shared" si="24"/>
        <v/>
      </c>
      <c r="W90" s="1" t="str">
        <f t="shared" si="16"/>
        <v/>
      </c>
      <c r="X90" s="1" t="str">
        <f t="shared" si="17"/>
        <v/>
      </c>
      <c r="Y90" s="1" t="str">
        <f t="shared" si="18"/>
        <v/>
      </c>
      <c r="Z90" s="1" t="e">
        <f t="shared" si="25"/>
        <v>#N/A</v>
      </c>
      <c r="AA90" s="3">
        <f t="shared" si="14"/>
        <v>0</v>
      </c>
      <c r="AB90" s="13" t="e">
        <f t="shared" si="15"/>
        <v>#N/A</v>
      </c>
      <c r="AC90" s="13" t="e">
        <f t="shared" si="19"/>
        <v>#N/A</v>
      </c>
      <c r="AD90" s="13" t="e">
        <f t="shared" si="20"/>
        <v>#N/A</v>
      </c>
      <c r="AE90" s="13" t="e">
        <f t="shared" si="21"/>
        <v>#N/A</v>
      </c>
      <c r="AF90" s="13" t="e">
        <f t="shared" si="22"/>
        <v>#N/A</v>
      </c>
      <c r="AG90" s="13" t="e">
        <f t="shared" si="23"/>
        <v>#N/A</v>
      </c>
    </row>
    <row r="91" spans="2:33" x14ac:dyDescent="0.3">
      <c r="B91" s="1" t="e">
        <f t="shared" si="13"/>
        <v>#N/A</v>
      </c>
      <c r="V91" s="1" t="str">
        <f t="shared" si="24"/>
        <v/>
      </c>
      <c r="W91" s="1" t="str">
        <f t="shared" si="16"/>
        <v/>
      </c>
      <c r="X91" s="1" t="str">
        <f t="shared" si="17"/>
        <v/>
      </c>
      <c r="Y91" s="1" t="str">
        <f t="shared" si="18"/>
        <v/>
      </c>
      <c r="Z91" s="1" t="e">
        <f t="shared" si="25"/>
        <v>#N/A</v>
      </c>
      <c r="AA91" s="3">
        <f t="shared" si="14"/>
        <v>0</v>
      </c>
      <c r="AB91" s="13" t="e">
        <f t="shared" si="15"/>
        <v>#N/A</v>
      </c>
      <c r="AC91" s="13" t="e">
        <f t="shared" si="19"/>
        <v>#N/A</v>
      </c>
      <c r="AD91" s="13" t="e">
        <f t="shared" si="20"/>
        <v>#N/A</v>
      </c>
      <c r="AE91" s="13" t="e">
        <f t="shared" si="21"/>
        <v>#N/A</v>
      </c>
      <c r="AF91" s="13" t="e">
        <f t="shared" si="22"/>
        <v>#N/A</v>
      </c>
      <c r="AG91" s="13" t="e">
        <f t="shared" si="23"/>
        <v>#N/A</v>
      </c>
    </row>
    <row r="92" spans="2:33" x14ac:dyDescent="0.3">
      <c r="B92" s="1" t="e">
        <f t="shared" si="13"/>
        <v>#N/A</v>
      </c>
      <c r="V92" s="1" t="str">
        <f t="shared" si="24"/>
        <v/>
      </c>
      <c r="W92" s="1" t="str">
        <f t="shared" si="16"/>
        <v/>
      </c>
      <c r="X92" s="1" t="str">
        <f t="shared" si="17"/>
        <v/>
      </c>
      <c r="Y92" s="1" t="str">
        <f t="shared" si="18"/>
        <v/>
      </c>
      <c r="Z92" s="1" t="e">
        <f t="shared" si="25"/>
        <v>#N/A</v>
      </c>
      <c r="AA92" s="3">
        <f t="shared" si="14"/>
        <v>0</v>
      </c>
      <c r="AB92" s="13" t="e">
        <f t="shared" si="15"/>
        <v>#N/A</v>
      </c>
      <c r="AC92" s="13" t="e">
        <f t="shared" si="19"/>
        <v>#N/A</v>
      </c>
      <c r="AD92" s="13" t="e">
        <f t="shared" si="20"/>
        <v>#N/A</v>
      </c>
      <c r="AE92" s="13" t="e">
        <f t="shared" si="21"/>
        <v>#N/A</v>
      </c>
      <c r="AF92" s="13" t="e">
        <f t="shared" si="22"/>
        <v>#N/A</v>
      </c>
      <c r="AG92" s="13" t="e">
        <f t="shared" si="23"/>
        <v>#N/A</v>
      </c>
    </row>
    <row r="93" spans="2:33" x14ac:dyDescent="0.3">
      <c r="B93" s="1" t="e">
        <f t="shared" si="13"/>
        <v>#N/A</v>
      </c>
      <c r="V93" s="1" t="str">
        <f t="shared" si="24"/>
        <v/>
      </c>
      <c r="W93" s="1" t="str">
        <f t="shared" si="16"/>
        <v/>
      </c>
      <c r="X93" s="1" t="str">
        <f t="shared" si="17"/>
        <v/>
      </c>
      <c r="Y93" s="1" t="str">
        <f t="shared" si="18"/>
        <v/>
      </c>
      <c r="Z93" s="1" t="e">
        <f t="shared" si="25"/>
        <v>#N/A</v>
      </c>
      <c r="AA93" s="3">
        <f t="shared" si="14"/>
        <v>0</v>
      </c>
      <c r="AB93" s="13" t="e">
        <f t="shared" si="15"/>
        <v>#N/A</v>
      </c>
      <c r="AC93" s="13" t="e">
        <f t="shared" si="19"/>
        <v>#N/A</v>
      </c>
      <c r="AD93" s="13" t="e">
        <f t="shared" si="20"/>
        <v>#N/A</v>
      </c>
      <c r="AE93" s="13" t="e">
        <f t="shared" si="21"/>
        <v>#N/A</v>
      </c>
      <c r="AF93" s="13" t="e">
        <f t="shared" si="22"/>
        <v>#N/A</v>
      </c>
      <c r="AG93" s="13" t="e">
        <f t="shared" si="23"/>
        <v>#N/A</v>
      </c>
    </row>
    <row r="94" spans="2:33" x14ac:dyDescent="0.3">
      <c r="B94" s="1" t="e">
        <f t="shared" si="13"/>
        <v>#N/A</v>
      </c>
      <c r="V94" s="1" t="str">
        <f t="shared" si="24"/>
        <v/>
      </c>
      <c r="W94" s="1" t="str">
        <f t="shared" si="16"/>
        <v/>
      </c>
      <c r="X94" s="1" t="str">
        <f t="shared" si="17"/>
        <v/>
      </c>
      <c r="Y94" s="1" t="str">
        <f t="shared" si="18"/>
        <v/>
      </c>
      <c r="Z94" s="1" t="e">
        <f t="shared" si="25"/>
        <v>#N/A</v>
      </c>
      <c r="AA94" s="3">
        <f t="shared" si="14"/>
        <v>0</v>
      </c>
      <c r="AB94" s="13" t="e">
        <f t="shared" si="15"/>
        <v>#N/A</v>
      </c>
      <c r="AC94" s="13" t="e">
        <f t="shared" si="19"/>
        <v>#N/A</v>
      </c>
      <c r="AD94" s="13" t="e">
        <f t="shared" si="20"/>
        <v>#N/A</v>
      </c>
      <c r="AE94" s="13" t="e">
        <f t="shared" si="21"/>
        <v>#N/A</v>
      </c>
      <c r="AF94" s="13" t="e">
        <f t="shared" si="22"/>
        <v>#N/A</v>
      </c>
      <c r="AG94" s="13" t="e">
        <f t="shared" si="23"/>
        <v>#N/A</v>
      </c>
    </row>
    <row r="95" spans="2:33" x14ac:dyDescent="0.3">
      <c r="B95" s="1" t="e">
        <f t="shared" si="13"/>
        <v>#N/A</v>
      </c>
      <c r="V95" s="1" t="str">
        <f t="shared" si="24"/>
        <v/>
      </c>
      <c r="W95" s="1" t="str">
        <f t="shared" si="16"/>
        <v/>
      </c>
      <c r="X95" s="1" t="str">
        <f t="shared" si="17"/>
        <v/>
      </c>
      <c r="Y95" s="1" t="str">
        <f t="shared" si="18"/>
        <v/>
      </c>
      <c r="Z95" s="1" t="e">
        <f t="shared" si="25"/>
        <v>#N/A</v>
      </c>
      <c r="AA95" s="3">
        <f t="shared" si="14"/>
        <v>0</v>
      </c>
      <c r="AB95" s="13" t="e">
        <f t="shared" si="15"/>
        <v>#N/A</v>
      </c>
      <c r="AC95" s="13" t="e">
        <f t="shared" si="19"/>
        <v>#N/A</v>
      </c>
      <c r="AD95" s="13" t="e">
        <f t="shared" si="20"/>
        <v>#N/A</v>
      </c>
      <c r="AE95" s="13" t="e">
        <f t="shared" si="21"/>
        <v>#N/A</v>
      </c>
      <c r="AF95" s="13" t="e">
        <f t="shared" si="22"/>
        <v>#N/A</v>
      </c>
      <c r="AG95" s="13" t="e">
        <f t="shared" si="23"/>
        <v>#N/A</v>
      </c>
    </row>
    <row r="96" spans="2:33" x14ac:dyDescent="0.3">
      <c r="B96" s="1" t="e">
        <f t="shared" si="13"/>
        <v>#N/A</v>
      </c>
      <c r="V96" s="1" t="str">
        <f t="shared" si="24"/>
        <v/>
      </c>
      <c r="W96" s="1" t="str">
        <f t="shared" si="16"/>
        <v/>
      </c>
      <c r="X96" s="1" t="str">
        <f t="shared" si="17"/>
        <v/>
      </c>
      <c r="Y96" s="1" t="str">
        <f t="shared" si="18"/>
        <v/>
      </c>
      <c r="Z96" s="1" t="e">
        <f t="shared" si="25"/>
        <v>#N/A</v>
      </c>
      <c r="AA96" s="3">
        <f t="shared" si="14"/>
        <v>0</v>
      </c>
      <c r="AB96" s="13" t="e">
        <f t="shared" si="15"/>
        <v>#N/A</v>
      </c>
      <c r="AC96" s="13" t="e">
        <f t="shared" si="19"/>
        <v>#N/A</v>
      </c>
      <c r="AD96" s="13" t="e">
        <f t="shared" si="20"/>
        <v>#N/A</v>
      </c>
      <c r="AE96" s="13" t="e">
        <f t="shared" si="21"/>
        <v>#N/A</v>
      </c>
      <c r="AF96" s="13" t="e">
        <f t="shared" si="22"/>
        <v>#N/A</v>
      </c>
      <c r="AG96" s="13" t="e">
        <f t="shared" si="23"/>
        <v>#N/A</v>
      </c>
    </row>
    <row r="97" spans="2:33" x14ac:dyDescent="0.3">
      <c r="B97" s="1" t="e">
        <f t="shared" si="13"/>
        <v>#N/A</v>
      </c>
      <c r="V97" s="1" t="str">
        <f t="shared" si="24"/>
        <v/>
      </c>
      <c r="W97" s="1" t="str">
        <f t="shared" si="16"/>
        <v/>
      </c>
      <c r="X97" s="1" t="str">
        <f t="shared" si="17"/>
        <v/>
      </c>
      <c r="Y97" s="1" t="str">
        <f t="shared" si="18"/>
        <v/>
      </c>
      <c r="Z97" s="1" t="e">
        <f t="shared" si="25"/>
        <v>#N/A</v>
      </c>
      <c r="AA97" s="3">
        <f t="shared" si="14"/>
        <v>0</v>
      </c>
      <c r="AB97" s="13" t="e">
        <f t="shared" si="15"/>
        <v>#N/A</v>
      </c>
      <c r="AC97" s="13" t="e">
        <f t="shared" si="19"/>
        <v>#N/A</v>
      </c>
      <c r="AD97" s="13" t="e">
        <f t="shared" si="20"/>
        <v>#N/A</v>
      </c>
      <c r="AE97" s="13" t="e">
        <f t="shared" si="21"/>
        <v>#N/A</v>
      </c>
      <c r="AF97" s="13" t="e">
        <f t="shared" si="22"/>
        <v>#N/A</v>
      </c>
      <c r="AG97" s="13" t="e">
        <f t="shared" si="23"/>
        <v>#N/A</v>
      </c>
    </row>
    <row r="98" spans="2:33" x14ac:dyDescent="0.3">
      <c r="B98" s="1" t="e">
        <f t="shared" si="13"/>
        <v>#N/A</v>
      </c>
      <c r="V98" s="1" t="str">
        <f t="shared" si="24"/>
        <v/>
      </c>
      <c r="W98" s="1" t="str">
        <f t="shared" si="16"/>
        <v/>
      </c>
      <c r="X98" s="1" t="str">
        <f t="shared" si="17"/>
        <v/>
      </c>
      <c r="Y98" s="1" t="str">
        <f t="shared" si="18"/>
        <v/>
      </c>
      <c r="Z98" s="1" t="e">
        <f t="shared" si="25"/>
        <v>#N/A</v>
      </c>
      <c r="AA98" s="3">
        <f t="shared" si="14"/>
        <v>0</v>
      </c>
      <c r="AB98" s="13" t="e">
        <f t="shared" si="15"/>
        <v>#N/A</v>
      </c>
      <c r="AC98" s="13" t="e">
        <f t="shared" si="19"/>
        <v>#N/A</v>
      </c>
      <c r="AD98" s="13" t="e">
        <f t="shared" si="20"/>
        <v>#N/A</v>
      </c>
      <c r="AE98" s="13" t="e">
        <f t="shared" si="21"/>
        <v>#N/A</v>
      </c>
      <c r="AF98" s="13" t="e">
        <f t="shared" si="22"/>
        <v>#N/A</v>
      </c>
      <c r="AG98" s="13" t="e">
        <f t="shared" si="23"/>
        <v>#N/A</v>
      </c>
    </row>
    <row r="99" spans="2:33" x14ac:dyDescent="0.3">
      <c r="B99" s="1" t="e">
        <f t="shared" si="13"/>
        <v>#N/A</v>
      </c>
      <c r="V99" s="1" t="str">
        <f t="shared" si="24"/>
        <v/>
      </c>
      <c r="W99" s="1" t="str">
        <f t="shared" si="16"/>
        <v/>
      </c>
      <c r="X99" s="1" t="str">
        <f t="shared" si="17"/>
        <v/>
      </c>
      <c r="Y99" s="1" t="str">
        <f t="shared" si="18"/>
        <v/>
      </c>
      <c r="Z99" s="1" t="e">
        <f t="shared" si="25"/>
        <v>#N/A</v>
      </c>
      <c r="AA99" s="3">
        <f t="shared" si="14"/>
        <v>0</v>
      </c>
      <c r="AB99" s="13" t="e">
        <f t="shared" si="15"/>
        <v>#N/A</v>
      </c>
      <c r="AC99" s="13" t="e">
        <f t="shared" si="19"/>
        <v>#N/A</v>
      </c>
      <c r="AD99" s="13" t="e">
        <f t="shared" si="20"/>
        <v>#N/A</v>
      </c>
      <c r="AE99" s="13" t="e">
        <f t="shared" si="21"/>
        <v>#N/A</v>
      </c>
      <c r="AF99" s="13" t="e">
        <f t="shared" si="22"/>
        <v>#N/A</v>
      </c>
      <c r="AG99" s="13" t="e">
        <f t="shared" si="23"/>
        <v>#N/A</v>
      </c>
    </row>
    <row r="100" spans="2:33" x14ac:dyDescent="0.3">
      <c r="B100" s="1" t="e">
        <f t="shared" si="13"/>
        <v>#N/A</v>
      </c>
      <c r="V100" s="1" t="str">
        <f t="shared" si="24"/>
        <v/>
      </c>
      <c r="W100" s="1" t="str">
        <f t="shared" si="16"/>
        <v/>
      </c>
      <c r="X100" s="1" t="str">
        <f t="shared" si="17"/>
        <v/>
      </c>
      <c r="Y100" s="1" t="str">
        <f t="shared" si="18"/>
        <v/>
      </c>
      <c r="Z100" s="1" t="e">
        <f t="shared" si="25"/>
        <v>#N/A</v>
      </c>
      <c r="AA100" s="3">
        <f t="shared" si="14"/>
        <v>0</v>
      </c>
      <c r="AB100" s="13" t="e">
        <f t="shared" si="15"/>
        <v>#N/A</v>
      </c>
      <c r="AC100" s="13" t="e">
        <f t="shared" si="19"/>
        <v>#N/A</v>
      </c>
      <c r="AD100" s="13" t="e">
        <f t="shared" si="20"/>
        <v>#N/A</v>
      </c>
      <c r="AE100" s="13" t="e">
        <f t="shared" si="21"/>
        <v>#N/A</v>
      </c>
      <c r="AF100" s="13" t="e">
        <f t="shared" si="22"/>
        <v>#N/A</v>
      </c>
      <c r="AG100" s="13" t="e">
        <f t="shared" si="23"/>
        <v>#N/A</v>
      </c>
    </row>
    <row r="101" spans="2:33" x14ac:dyDescent="0.3">
      <c r="B101" s="1" t="e">
        <f t="shared" si="13"/>
        <v>#N/A</v>
      </c>
      <c r="V101" s="1" t="str">
        <f t="shared" si="24"/>
        <v/>
      </c>
      <c r="W101" s="1" t="str">
        <f t="shared" si="16"/>
        <v/>
      </c>
      <c r="X101" s="1" t="str">
        <f t="shared" si="17"/>
        <v/>
      </c>
      <c r="Y101" s="1" t="str">
        <f t="shared" si="18"/>
        <v/>
      </c>
      <c r="Z101" s="1" t="e">
        <f t="shared" si="25"/>
        <v>#N/A</v>
      </c>
      <c r="AA101" s="3">
        <f t="shared" si="14"/>
        <v>0</v>
      </c>
      <c r="AB101" s="13" t="e">
        <f t="shared" si="15"/>
        <v>#N/A</v>
      </c>
      <c r="AC101" s="13" t="e">
        <f t="shared" si="19"/>
        <v>#N/A</v>
      </c>
      <c r="AD101" s="13" t="e">
        <f t="shared" si="20"/>
        <v>#N/A</v>
      </c>
      <c r="AE101" s="13" t="e">
        <f t="shared" si="21"/>
        <v>#N/A</v>
      </c>
      <c r="AF101" s="13" t="e">
        <f t="shared" si="22"/>
        <v>#N/A</v>
      </c>
      <c r="AG101" s="13" t="e">
        <f t="shared" si="23"/>
        <v>#N/A</v>
      </c>
    </row>
    <row r="102" spans="2:33" x14ac:dyDescent="0.3">
      <c r="B102" s="1" t="e">
        <f t="shared" si="13"/>
        <v>#N/A</v>
      </c>
      <c r="V102" s="1" t="str">
        <f t="shared" si="24"/>
        <v/>
      </c>
      <c r="W102" s="1" t="str">
        <f t="shared" si="16"/>
        <v/>
      </c>
      <c r="X102" s="1" t="str">
        <f t="shared" si="17"/>
        <v/>
      </c>
      <c r="Y102" s="1" t="str">
        <f t="shared" si="18"/>
        <v/>
      </c>
      <c r="Z102" s="1" t="e">
        <f t="shared" si="25"/>
        <v>#N/A</v>
      </c>
      <c r="AA102" s="3">
        <f t="shared" si="14"/>
        <v>0</v>
      </c>
      <c r="AB102" s="13" t="e">
        <f t="shared" si="15"/>
        <v>#N/A</v>
      </c>
      <c r="AC102" s="13" t="e">
        <f t="shared" si="19"/>
        <v>#N/A</v>
      </c>
      <c r="AD102" s="13" t="e">
        <f t="shared" si="20"/>
        <v>#N/A</v>
      </c>
      <c r="AE102" s="13" t="e">
        <f t="shared" si="21"/>
        <v>#N/A</v>
      </c>
      <c r="AF102" s="13" t="e">
        <f t="shared" si="22"/>
        <v>#N/A</v>
      </c>
      <c r="AG102" s="13" t="e">
        <f t="shared" si="23"/>
        <v>#N/A</v>
      </c>
    </row>
    <row r="103" spans="2:33" x14ac:dyDescent="0.3">
      <c r="B103" s="1" t="e">
        <f t="shared" si="13"/>
        <v>#N/A</v>
      </c>
      <c r="V103" s="1" t="str">
        <f t="shared" si="24"/>
        <v/>
      </c>
      <c r="W103" s="1" t="str">
        <f t="shared" si="16"/>
        <v/>
      </c>
      <c r="X103" s="1" t="str">
        <f t="shared" si="17"/>
        <v/>
      </c>
      <c r="Y103" s="1" t="str">
        <f t="shared" si="18"/>
        <v/>
      </c>
      <c r="Z103" s="1" t="e">
        <f t="shared" si="25"/>
        <v>#N/A</v>
      </c>
      <c r="AA103" s="3">
        <f t="shared" si="14"/>
        <v>0</v>
      </c>
      <c r="AB103" s="13" t="e">
        <f t="shared" si="15"/>
        <v>#N/A</v>
      </c>
      <c r="AC103" s="13" t="e">
        <f t="shared" si="19"/>
        <v>#N/A</v>
      </c>
      <c r="AD103" s="13" t="e">
        <f t="shared" si="20"/>
        <v>#N/A</v>
      </c>
      <c r="AE103" s="13" t="e">
        <f t="shared" si="21"/>
        <v>#N/A</v>
      </c>
      <c r="AF103" s="13" t="e">
        <f t="shared" si="22"/>
        <v>#N/A</v>
      </c>
      <c r="AG103" s="13" t="e">
        <f t="shared" si="23"/>
        <v>#N/A</v>
      </c>
    </row>
    <row r="104" spans="2:33" x14ac:dyDescent="0.3">
      <c r="B104" s="1" t="e">
        <f t="shared" si="13"/>
        <v>#N/A</v>
      </c>
      <c r="V104" s="1" t="str">
        <f t="shared" si="24"/>
        <v/>
      </c>
      <c r="W104" s="1" t="str">
        <f t="shared" si="16"/>
        <v/>
      </c>
      <c r="X104" s="1" t="str">
        <f t="shared" si="17"/>
        <v/>
      </c>
      <c r="Y104" s="1" t="str">
        <f t="shared" si="18"/>
        <v/>
      </c>
      <c r="Z104" s="1" t="e">
        <f t="shared" si="25"/>
        <v>#N/A</v>
      </c>
      <c r="AA104" s="3">
        <f t="shared" si="14"/>
        <v>0</v>
      </c>
      <c r="AB104" s="13" t="e">
        <f t="shared" si="15"/>
        <v>#N/A</v>
      </c>
      <c r="AC104" s="13" t="e">
        <f t="shared" si="19"/>
        <v>#N/A</v>
      </c>
      <c r="AD104" s="13" t="e">
        <f t="shared" si="20"/>
        <v>#N/A</v>
      </c>
      <c r="AE104" s="13" t="e">
        <f t="shared" si="21"/>
        <v>#N/A</v>
      </c>
      <c r="AF104" s="13" t="e">
        <f t="shared" si="22"/>
        <v>#N/A</v>
      </c>
      <c r="AG104" s="13" t="e">
        <f t="shared" si="23"/>
        <v>#N/A</v>
      </c>
    </row>
    <row r="105" spans="2:33" x14ac:dyDescent="0.3">
      <c r="B105" s="1" t="e">
        <f t="shared" si="13"/>
        <v>#N/A</v>
      </c>
      <c r="V105" s="1" t="str">
        <f t="shared" si="24"/>
        <v/>
      </c>
      <c r="W105" s="1" t="str">
        <f t="shared" si="16"/>
        <v/>
      </c>
      <c r="X105" s="1" t="str">
        <f t="shared" si="17"/>
        <v/>
      </c>
      <c r="Y105" s="1" t="str">
        <f t="shared" si="18"/>
        <v/>
      </c>
      <c r="Z105" s="1" t="e">
        <f t="shared" si="25"/>
        <v>#N/A</v>
      </c>
      <c r="AA105" s="3">
        <f t="shared" si="14"/>
        <v>0</v>
      </c>
      <c r="AB105" s="13" t="e">
        <f t="shared" si="15"/>
        <v>#N/A</v>
      </c>
      <c r="AC105" s="13" t="e">
        <f t="shared" si="19"/>
        <v>#N/A</v>
      </c>
      <c r="AD105" s="13" t="e">
        <f t="shared" si="20"/>
        <v>#N/A</v>
      </c>
      <c r="AE105" s="13" t="e">
        <f t="shared" si="21"/>
        <v>#N/A</v>
      </c>
      <c r="AF105" s="13" t="e">
        <f t="shared" si="22"/>
        <v>#N/A</v>
      </c>
      <c r="AG105" s="13" t="e">
        <f t="shared" si="23"/>
        <v>#N/A</v>
      </c>
    </row>
    <row r="106" spans="2:33" x14ac:dyDescent="0.3">
      <c r="B106" s="1" t="e">
        <f t="shared" si="13"/>
        <v>#N/A</v>
      </c>
      <c r="V106" s="1" t="str">
        <f t="shared" si="24"/>
        <v/>
      </c>
      <c r="W106" s="1" t="str">
        <f t="shared" si="16"/>
        <v/>
      </c>
      <c r="X106" s="1" t="str">
        <f t="shared" si="17"/>
        <v/>
      </c>
      <c r="Y106" s="1" t="str">
        <f t="shared" si="18"/>
        <v/>
      </c>
      <c r="Z106" s="1" t="e">
        <f t="shared" si="25"/>
        <v>#N/A</v>
      </c>
      <c r="AA106" s="3">
        <f t="shared" si="14"/>
        <v>0</v>
      </c>
      <c r="AB106" s="13" t="e">
        <f t="shared" si="15"/>
        <v>#N/A</v>
      </c>
      <c r="AC106" s="13" t="e">
        <f t="shared" si="19"/>
        <v>#N/A</v>
      </c>
      <c r="AD106" s="13" t="e">
        <f t="shared" si="20"/>
        <v>#N/A</v>
      </c>
      <c r="AE106" s="13" t="e">
        <f t="shared" si="21"/>
        <v>#N/A</v>
      </c>
      <c r="AF106" s="13" t="e">
        <f t="shared" si="22"/>
        <v>#N/A</v>
      </c>
      <c r="AG106" s="13" t="e">
        <f t="shared" si="23"/>
        <v>#N/A</v>
      </c>
    </row>
    <row r="107" spans="2:33" x14ac:dyDescent="0.3">
      <c r="B107" s="1" t="e">
        <f t="shared" si="13"/>
        <v>#N/A</v>
      </c>
      <c r="V107" s="1" t="str">
        <f t="shared" si="24"/>
        <v/>
      </c>
      <c r="W107" s="1" t="str">
        <f t="shared" si="16"/>
        <v/>
      </c>
      <c r="X107" s="1" t="str">
        <f t="shared" si="17"/>
        <v/>
      </c>
      <c r="Y107" s="1" t="str">
        <f t="shared" si="18"/>
        <v/>
      </c>
      <c r="Z107" s="1" t="e">
        <f t="shared" si="25"/>
        <v>#N/A</v>
      </c>
      <c r="AA107" s="3">
        <f t="shared" si="14"/>
        <v>0</v>
      </c>
      <c r="AB107" s="13" t="e">
        <f t="shared" si="15"/>
        <v>#N/A</v>
      </c>
      <c r="AC107" s="13" t="e">
        <f t="shared" si="19"/>
        <v>#N/A</v>
      </c>
      <c r="AD107" s="13" t="e">
        <f t="shared" si="20"/>
        <v>#N/A</v>
      </c>
      <c r="AE107" s="13" t="e">
        <f t="shared" si="21"/>
        <v>#N/A</v>
      </c>
      <c r="AF107" s="13" t="e">
        <f t="shared" si="22"/>
        <v>#N/A</v>
      </c>
      <c r="AG107" s="13" t="e">
        <f t="shared" si="23"/>
        <v>#N/A</v>
      </c>
    </row>
    <row r="108" spans="2:33" x14ac:dyDescent="0.3">
      <c r="B108" s="1" t="e">
        <f t="shared" si="13"/>
        <v>#N/A</v>
      </c>
      <c r="V108" s="1" t="str">
        <f t="shared" si="24"/>
        <v/>
      </c>
      <c r="W108" s="1" t="str">
        <f t="shared" si="16"/>
        <v/>
      </c>
      <c r="X108" s="1" t="str">
        <f t="shared" si="17"/>
        <v/>
      </c>
      <c r="Y108" s="1" t="str">
        <f t="shared" si="18"/>
        <v/>
      </c>
      <c r="Z108" s="1" t="e">
        <f t="shared" si="25"/>
        <v>#N/A</v>
      </c>
      <c r="AA108" s="3">
        <f t="shared" si="14"/>
        <v>0</v>
      </c>
      <c r="AB108" s="13" t="e">
        <f t="shared" si="15"/>
        <v>#N/A</v>
      </c>
      <c r="AC108" s="13" t="e">
        <f t="shared" si="19"/>
        <v>#N/A</v>
      </c>
      <c r="AD108" s="13" t="e">
        <f t="shared" si="20"/>
        <v>#N/A</v>
      </c>
      <c r="AE108" s="13" t="e">
        <f t="shared" si="21"/>
        <v>#N/A</v>
      </c>
      <c r="AF108" s="13" t="e">
        <f t="shared" si="22"/>
        <v>#N/A</v>
      </c>
      <c r="AG108" s="13" t="e">
        <f t="shared" si="23"/>
        <v>#N/A</v>
      </c>
    </row>
    <row r="109" spans="2:33" x14ac:dyDescent="0.3">
      <c r="B109" s="1" t="e">
        <f t="shared" si="13"/>
        <v>#N/A</v>
      </c>
      <c r="V109" s="1" t="str">
        <f t="shared" si="24"/>
        <v/>
      </c>
      <c r="W109" s="1" t="str">
        <f t="shared" si="16"/>
        <v/>
      </c>
      <c r="X109" s="1" t="str">
        <f t="shared" si="17"/>
        <v/>
      </c>
      <c r="Y109" s="1" t="str">
        <f t="shared" si="18"/>
        <v/>
      </c>
      <c r="Z109" s="1" t="e">
        <f t="shared" si="25"/>
        <v>#N/A</v>
      </c>
      <c r="AA109" s="3">
        <f t="shared" si="14"/>
        <v>0</v>
      </c>
      <c r="AB109" s="13" t="e">
        <f t="shared" si="15"/>
        <v>#N/A</v>
      </c>
      <c r="AC109" s="13" t="e">
        <f t="shared" si="19"/>
        <v>#N/A</v>
      </c>
      <c r="AD109" s="13" t="e">
        <f t="shared" si="20"/>
        <v>#N/A</v>
      </c>
      <c r="AE109" s="13" t="e">
        <f t="shared" si="21"/>
        <v>#N/A</v>
      </c>
      <c r="AF109" s="13" t="e">
        <f t="shared" si="22"/>
        <v>#N/A</v>
      </c>
      <c r="AG109" s="13" t="e">
        <f t="shared" si="23"/>
        <v>#N/A</v>
      </c>
    </row>
    <row r="110" spans="2:33" x14ac:dyDescent="0.3">
      <c r="B110" s="1" t="e">
        <f t="shared" si="13"/>
        <v>#N/A</v>
      </c>
      <c r="V110" s="1" t="str">
        <f t="shared" si="24"/>
        <v/>
      </c>
      <c r="W110" s="1" t="str">
        <f t="shared" si="16"/>
        <v/>
      </c>
      <c r="X110" s="1" t="str">
        <f t="shared" si="17"/>
        <v/>
      </c>
      <c r="Y110" s="1" t="str">
        <f t="shared" si="18"/>
        <v/>
      </c>
      <c r="Z110" s="1" t="e">
        <f t="shared" si="25"/>
        <v>#N/A</v>
      </c>
      <c r="AA110" s="3">
        <f t="shared" si="14"/>
        <v>0</v>
      </c>
      <c r="AB110" s="13" t="e">
        <f t="shared" si="15"/>
        <v>#N/A</v>
      </c>
      <c r="AC110" s="13" t="e">
        <f t="shared" si="19"/>
        <v>#N/A</v>
      </c>
      <c r="AD110" s="13" t="e">
        <f t="shared" si="20"/>
        <v>#N/A</v>
      </c>
      <c r="AE110" s="13" t="e">
        <f t="shared" si="21"/>
        <v>#N/A</v>
      </c>
      <c r="AF110" s="13" t="e">
        <f t="shared" si="22"/>
        <v>#N/A</v>
      </c>
      <c r="AG110" s="13" t="e">
        <f t="shared" si="23"/>
        <v>#N/A</v>
      </c>
    </row>
    <row r="111" spans="2:33" x14ac:dyDescent="0.3">
      <c r="B111" s="1" t="e">
        <f t="shared" si="13"/>
        <v>#N/A</v>
      </c>
      <c r="V111" s="1" t="str">
        <f t="shared" si="24"/>
        <v/>
      </c>
      <c r="W111" s="1" t="str">
        <f t="shared" si="16"/>
        <v/>
      </c>
      <c r="X111" s="1" t="str">
        <f t="shared" si="17"/>
        <v/>
      </c>
      <c r="Y111" s="1" t="str">
        <f t="shared" si="18"/>
        <v/>
      </c>
      <c r="Z111" s="1" t="e">
        <f t="shared" si="25"/>
        <v>#N/A</v>
      </c>
      <c r="AA111" s="3">
        <f t="shared" si="14"/>
        <v>0</v>
      </c>
      <c r="AB111" s="13" t="e">
        <f t="shared" si="15"/>
        <v>#N/A</v>
      </c>
      <c r="AC111" s="13" t="e">
        <f t="shared" si="19"/>
        <v>#N/A</v>
      </c>
      <c r="AD111" s="13" t="e">
        <f t="shared" si="20"/>
        <v>#N/A</v>
      </c>
      <c r="AE111" s="13" t="e">
        <f t="shared" si="21"/>
        <v>#N/A</v>
      </c>
      <c r="AF111" s="13" t="e">
        <f t="shared" si="22"/>
        <v>#N/A</v>
      </c>
      <c r="AG111" s="13" t="e">
        <f t="shared" si="23"/>
        <v>#N/A</v>
      </c>
    </row>
    <row r="112" spans="2:33" x14ac:dyDescent="0.3">
      <c r="B112" s="1" t="e">
        <f t="shared" si="13"/>
        <v>#N/A</v>
      </c>
      <c r="V112" s="1" t="str">
        <f t="shared" si="24"/>
        <v/>
      </c>
      <c r="W112" s="1" t="str">
        <f t="shared" si="16"/>
        <v/>
      </c>
      <c r="X112" s="1" t="str">
        <f t="shared" si="17"/>
        <v/>
      </c>
      <c r="Y112" s="1" t="str">
        <f t="shared" si="18"/>
        <v/>
      </c>
      <c r="Z112" s="1" t="e">
        <f t="shared" si="25"/>
        <v>#N/A</v>
      </c>
      <c r="AA112" s="3">
        <f t="shared" si="14"/>
        <v>0</v>
      </c>
      <c r="AB112" s="13" t="e">
        <f t="shared" si="15"/>
        <v>#N/A</v>
      </c>
      <c r="AC112" s="13" t="e">
        <f t="shared" si="19"/>
        <v>#N/A</v>
      </c>
      <c r="AD112" s="13" t="e">
        <f t="shared" si="20"/>
        <v>#N/A</v>
      </c>
      <c r="AE112" s="13" t="e">
        <f t="shared" si="21"/>
        <v>#N/A</v>
      </c>
      <c r="AF112" s="13" t="e">
        <f t="shared" si="22"/>
        <v>#N/A</v>
      </c>
      <c r="AG112" s="13" t="e">
        <f t="shared" si="23"/>
        <v>#N/A</v>
      </c>
    </row>
    <row r="113" spans="2:33" x14ac:dyDescent="0.3">
      <c r="B113" s="1" t="e">
        <f t="shared" si="13"/>
        <v>#N/A</v>
      </c>
      <c r="V113" s="1" t="str">
        <f t="shared" si="24"/>
        <v/>
      </c>
      <c r="W113" s="1" t="str">
        <f t="shared" si="16"/>
        <v/>
      </c>
      <c r="X113" s="1" t="str">
        <f t="shared" si="17"/>
        <v/>
      </c>
      <c r="Y113" s="1" t="str">
        <f t="shared" si="18"/>
        <v/>
      </c>
      <c r="Z113" s="1" t="e">
        <f t="shared" si="25"/>
        <v>#N/A</v>
      </c>
      <c r="AA113" s="3">
        <f t="shared" si="14"/>
        <v>0</v>
      </c>
      <c r="AB113" s="13" t="e">
        <f t="shared" si="15"/>
        <v>#N/A</v>
      </c>
      <c r="AC113" s="13" t="e">
        <f t="shared" si="19"/>
        <v>#N/A</v>
      </c>
      <c r="AD113" s="13" t="e">
        <f t="shared" si="20"/>
        <v>#N/A</v>
      </c>
      <c r="AE113" s="13" t="e">
        <f t="shared" si="21"/>
        <v>#N/A</v>
      </c>
      <c r="AF113" s="13" t="e">
        <f t="shared" si="22"/>
        <v>#N/A</v>
      </c>
      <c r="AG113" s="13" t="e">
        <f t="shared" si="23"/>
        <v>#N/A</v>
      </c>
    </row>
    <row r="114" spans="2:33" x14ac:dyDescent="0.3">
      <c r="B114" s="1" t="e">
        <f t="shared" si="13"/>
        <v>#N/A</v>
      </c>
      <c r="V114" s="1" t="str">
        <f t="shared" si="24"/>
        <v/>
      </c>
      <c r="W114" s="1" t="str">
        <f t="shared" si="16"/>
        <v/>
      </c>
      <c r="X114" s="1" t="str">
        <f t="shared" si="17"/>
        <v/>
      </c>
      <c r="Y114" s="1" t="str">
        <f t="shared" si="18"/>
        <v/>
      </c>
      <c r="Z114" s="1" t="e">
        <f t="shared" si="25"/>
        <v>#N/A</v>
      </c>
      <c r="AA114" s="3">
        <f t="shared" si="14"/>
        <v>0</v>
      </c>
      <c r="AB114" s="13" t="e">
        <f t="shared" si="15"/>
        <v>#N/A</v>
      </c>
      <c r="AC114" s="13" t="e">
        <f t="shared" si="19"/>
        <v>#N/A</v>
      </c>
      <c r="AD114" s="13" t="e">
        <f t="shared" si="20"/>
        <v>#N/A</v>
      </c>
      <c r="AE114" s="13" t="e">
        <f t="shared" si="21"/>
        <v>#N/A</v>
      </c>
      <c r="AF114" s="13" t="e">
        <f t="shared" si="22"/>
        <v>#N/A</v>
      </c>
      <c r="AG114" s="13" t="e">
        <f t="shared" si="23"/>
        <v>#N/A</v>
      </c>
    </row>
    <row r="115" spans="2:33" x14ac:dyDescent="0.3">
      <c r="B115" s="1" t="e">
        <f t="shared" si="13"/>
        <v>#N/A</v>
      </c>
      <c r="V115" s="1" t="str">
        <f t="shared" si="24"/>
        <v/>
      </c>
      <c r="W115" s="1" t="str">
        <f t="shared" si="16"/>
        <v/>
      </c>
      <c r="X115" s="1" t="str">
        <f t="shared" si="17"/>
        <v/>
      </c>
      <c r="Y115" s="1" t="str">
        <f t="shared" si="18"/>
        <v/>
      </c>
      <c r="Z115" s="1" t="e">
        <f t="shared" si="25"/>
        <v>#N/A</v>
      </c>
      <c r="AA115" s="3">
        <f t="shared" si="14"/>
        <v>0</v>
      </c>
      <c r="AB115" s="13" t="e">
        <f t="shared" si="15"/>
        <v>#N/A</v>
      </c>
      <c r="AC115" s="13" t="e">
        <f t="shared" si="19"/>
        <v>#N/A</v>
      </c>
      <c r="AD115" s="13" t="e">
        <f t="shared" si="20"/>
        <v>#N/A</v>
      </c>
      <c r="AE115" s="13" t="e">
        <f t="shared" si="21"/>
        <v>#N/A</v>
      </c>
      <c r="AF115" s="13" t="e">
        <f t="shared" si="22"/>
        <v>#N/A</v>
      </c>
      <c r="AG115" s="13" t="e">
        <f t="shared" si="23"/>
        <v>#N/A</v>
      </c>
    </row>
    <row r="116" spans="2:33" x14ac:dyDescent="0.3">
      <c r="B116" s="1" t="e">
        <f t="shared" si="13"/>
        <v>#N/A</v>
      </c>
      <c r="V116" s="1" t="str">
        <f t="shared" si="24"/>
        <v/>
      </c>
      <c r="W116" s="1" t="str">
        <f t="shared" si="16"/>
        <v/>
      </c>
      <c r="X116" s="1" t="str">
        <f t="shared" si="17"/>
        <v/>
      </c>
      <c r="Y116" s="1" t="str">
        <f t="shared" si="18"/>
        <v/>
      </c>
      <c r="Z116" s="1" t="e">
        <f t="shared" si="25"/>
        <v>#N/A</v>
      </c>
      <c r="AA116" s="3">
        <f t="shared" si="14"/>
        <v>0</v>
      </c>
      <c r="AB116" s="13" t="e">
        <f t="shared" si="15"/>
        <v>#N/A</v>
      </c>
      <c r="AC116" s="13" t="e">
        <f t="shared" si="19"/>
        <v>#N/A</v>
      </c>
      <c r="AD116" s="13" t="e">
        <f t="shared" si="20"/>
        <v>#N/A</v>
      </c>
      <c r="AE116" s="13" t="e">
        <f t="shared" si="21"/>
        <v>#N/A</v>
      </c>
      <c r="AF116" s="13" t="e">
        <f t="shared" si="22"/>
        <v>#N/A</v>
      </c>
      <c r="AG116" s="13" t="e">
        <f t="shared" si="23"/>
        <v>#N/A</v>
      </c>
    </row>
    <row r="117" spans="2:33" x14ac:dyDescent="0.3">
      <c r="B117" s="1" t="e">
        <f t="shared" si="13"/>
        <v>#N/A</v>
      </c>
      <c r="V117" s="1" t="str">
        <f t="shared" si="24"/>
        <v/>
      </c>
      <c r="W117" s="1" t="str">
        <f t="shared" si="16"/>
        <v/>
      </c>
      <c r="X117" s="1" t="str">
        <f t="shared" si="17"/>
        <v/>
      </c>
      <c r="Y117" s="1" t="str">
        <f t="shared" si="18"/>
        <v/>
      </c>
      <c r="Z117" s="1" t="e">
        <f t="shared" si="25"/>
        <v>#N/A</v>
      </c>
      <c r="AA117" s="3">
        <f t="shared" si="14"/>
        <v>0</v>
      </c>
      <c r="AB117" s="13" t="e">
        <f t="shared" si="15"/>
        <v>#N/A</v>
      </c>
      <c r="AC117" s="13" t="e">
        <f t="shared" si="19"/>
        <v>#N/A</v>
      </c>
      <c r="AD117" s="13" t="e">
        <f t="shared" si="20"/>
        <v>#N/A</v>
      </c>
      <c r="AE117" s="13" t="e">
        <f t="shared" si="21"/>
        <v>#N/A</v>
      </c>
      <c r="AF117" s="13" t="e">
        <f t="shared" si="22"/>
        <v>#N/A</v>
      </c>
      <c r="AG117" s="13" t="e">
        <f t="shared" si="23"/>
        <v>#N/A</v>
      </c>
    </row>
    <row r="118" spans="2:33" x14ac:dyDescent="0.3">
      <c r="B118" s="1" t="e">
        <f t="shared" si="13"/>
        <v>#N/A</v>
      </c>
      <c r="V118" s="1" t="str">
        <f t="shared" si="24"/>
        <v/>
      </c>
      <c r="W118" s="1" t="str">
        <f t="shared" si="16"/>
        <v/>
      </c>
      <c r="X118" s="1" t="str">
        <f t="shared" si="17"/>
        <v/>
      </c>
      <c r="Y118" s="1" t="str">
        <f t="shared" si="18"/>
        <v/>
      </c>
      <c r="Z118" s="1" t="e">
        <f t="shared" si="25"/>
        <v>#N/A</v>
      </c>
      <c r="AA118" s="3">
        <f t="shared" si="14"/>
        <v>0</v>
      </c>
      <c r="AB118" s="13" t="e">
        <f t="shared" si="15"/>
        <v>#N/A</v>
      </c>
      <c r="AC118" s="13" t="e">
        <f t="shared" si="19"/>
        <v>#N/A</v>
      </c>
      <c r="AD118" s="13" t="e">
        <f t="shared" si="20"/>
        <v>#N/A</v>
      </c>
      <c r="AE118" s="13" t="e">
        <f t="shared" si="21"/>
        <v>#N/A</v>
      </c>
      <c r="AF118" s="13" t="e">
        <f t="shared" si="22"/>
        <v>#N/A</v>
      </c>
      <c r="AG118" s="13" t="e">
        <f t="shared" si="23"/>
        <v>#N/A</v>
      </c>
    </row>
    <row r="119" spans="2:33" x14ac:dyDescent="0.3">
      <c r="B119" s="1" t="e">
        <f t="shared" si="13"/>
        <v>#N/A</v>
      </c>
      <c r="V119" s="1" t="str">
        <f t="shared" si="24"/>
        <v/>
      </c>
      <c r="W119" s="1" t="str">
        <f t="shared" si="16"/>
        <v/>
      </c>
      <c r="X119" s="1" t="str">
        <f t="shared" si="17"/>
        <v/>
      </c>
      <c r="Y119" s="1" t="str">
        <f t="shared" si="18"/>
        <v/>
      </c>
      <c r="Z119" s="1" t="e">
        <f t="shared" si="25"/>
        <v>#N/A</v>
      </c>
      <c r="AA119" s="3">
        <f t="shared" si="14"/>
        <v>0</v>
      </c>
      <c r="AB119" s="13" t="e">
        <f t="shared" si="15"/>
        <v>#N/A</v>
      </c>
      <c r="AC119" s="13" t="e">
        <f t="shared" si="19"/>
        <v>#N/A</v>
      </c>
      <c r="AD119" s="13" t="e">
        <f t="shared" si="20"/>
        <v>#N/A</v>
      </c>
      <c r="AE119" s="13" t="e">
        <f t="shared" si="21"/>
        <v>#N/A</v>
      </c>
      <c r="AF119" s="13" t="e">
        <f t="shared" si="22"/>
        <v>#N/A</v>
      </c>
      <c r="AG119" s="13" t="e">
        <f t="shared" si="23"/>
        <v>#N/A</v>
      </c>
    </row>
    <row r="120" spans="2:33" x14ac:dyDescent="0.3">
      <c r="B120" s="1" t="e">
        <f t="shared" si="13"/>
        <v>#N/A</v>
      </c>
      <c r="V120" s="1" t="str">
        <f t="shared" si="24"/>
        <v/>
      </c>
      <c r="W120" s="1" t="str">
        <f t="shared" si="16"/>
        <v/>
      </c>
      <c r="X120" s="1" t="str">
        <f t="shared" si="17"/>
        <v/>
      </c>
      <c r="Y120" s="1" t="str">
        <f t="shared" si="18"/>
        <v/>
      </c>
      <c r="Z120" s="1" t="e">
        <f t="shared" si="25"/>
        <v>#N/A</v>
      </c>
      <c r="AA120" s="3">
        <f t="shared" si="14"/>
        <v>0</v>
      </c>
      <c r="AB120" s="13" t="e">
        <f t="shared" si="15"/>
        <v>#N/A</v>
      </c>
      <c r="AC120" s="13" t="e">
        <f t="shared" si="19"/>
        <v>#N/A</v>
      </c>
      <c r="AD120" s="13" t="e">
        <f t="shared" si="20"/>
        <v>#N/A</v>
      </c>
      <c r="AE120" s="13" t="e">
        <f t="shared" si="21"/>
        <v>#N/A</v>
      </c>
      <c r="AF120" s="13" t="e">
        <f t="shared" si="22"/>
        <v>#N/A</v>
      </c>
      <c r="AG120" s="13" t="e">
        <f t="shared" si="23"/>
        <v>#N/A</v>
      </c>
    </row>
    <row r="121" spans="2:33" x14ac:dyDescent="0.3">
      <c r="B121" s="1" t="e">
        <f t="shared" si="13"/>
        <v>#N/A</v>
      </c>
      <c r="V121" s="1" t="str">
        <f t="shared" si="24"/>
        <v/>
      </c>
      <c r="W121" s="1" t="str">
        <f t="shared" si="16"/>
        <v/>
      </c>
      <c r="X121" s="1" t="str">
        <f t="shared" si="17"/>
        <v/>
      </c>
      <c r="Y121" s="1" t="str">
        <f t="shared" si="18"/>
        <v/>
      </c>
      <c r="Z121" s="1" t="e">
        <f t="shared" si="25"/>
        <v>#N/A</v>
      </c>
      <c r="AA121" s="3">
        <f t="shared" si="14"/>
        <v>0</v>
      </c>
      <c r="AB121" s="13" t="e">
        <f t="shared" si="15"/>
        <v>#N/A</v>
      </c>
      <c r="AC121" s="13" t="e">
        <f t="shared" si="19"/>
        <v>#N/A</v>
      </c>
      <c r="AD121" s="13" t="e">
        <f t="shared" si="20"/>
        <v>#N/A</v>
      </c>
      <c r="AE121" s="13" t="e">
        <f t="shared" si="21"/>
        <v>#N/A</v>
      </c>
      <c r="AF121" s="13" t="e">
        <f t="shared" si="22"/>
        <v>#N/A</v>
      </c>
      <c r="AG121" s="13" t="e">
        <f t="shared" si="23"/>
        <v>#N/A</v>
      </c>
    </row>
    <row r="122" spans="2:33" x14ac:dyDescent="0.3">
      <c r="B122" s="1" t="e">
        <f t="shared" si="13"/>
        <v>#N/A</v>
      </c>
      <c r="V122" s="1" t="str">
        <f t="shared" si="24"/>
        <v/>
      </c>
      <c r="W122" s="1" t="str">
        <f t="shared" si="16"/>
        <v/>
      </c>
      <c r="X122" s="1" t="str">
        <f t="shared" si="17"/>
        <v/>
      </c>
      <c r="Y122" s="1" t="str">
        <f t="shared" si="18"/>
        <v/>
      </c>
      <c r="Z122" s="1" t="e">
        <f t="shared" si="25"/>
        <v>#N/A</v>
      </c>
      <c r="AA122" s="3">
        <f t="shared" si="14"/>
        <v>0</v>
      </c>
      <c r="AB122" s="13" t="e">
        <f t="shared" si="15"/>
        <v>#N/A</v>
      </c>
      <c r="AC122" s="13" t="e">
        <f t="shared" si="19"/>
        <v>#N/A</v>
      </c>
      <c r="AD122" s="13" t="e">
        <f t="shared" si="20"/>
        <v>#N/A</v>
      </c>
      <c r="AE122" s="13" t="e">
        <f t="shared" si="21"/>
        <v>#N/A</v>
      </c>
      <c r="AF122" s="13" t="e">
        <f t="shared" si="22"/>
        <v>#N/A</v>
      </c>
      <c r="AG122" s="13" t="e">
        <f t="shared" si="23"/>
        <v>#N/A</v>
      </c>
    </row>
    <row r="123" spans="2:33" x14ac:dyDescent="0.3">
      <c r="B123" s="1" t="e">
        <f t="shared" si="13"/>
        <v>#N/A</v>
      </c>
      <c r="V123" s="1" t="str">
        <f t="shared" si="24"/>
        <v/>
      </c>
      <c r="W123" s="1" t="str">
        <f t="shared" si="16"/>
        <v/>
      </c>
      <c r="X123" s="1" t="str">
        <f t="shared" si="17"/>
        <v/>
      </c>
      <c r="Y123" s="1" t="str">
        <f t="shared" si="18"/>
        <v/>
      </c>
      <c r="Z123" s="1" t="e">
        <f t="shared" si="25"/>
        <v>#N/A</v>
      </c>
      <c r="AA123" s="3">
        <f t="shared" si="14"/>
        <v>0</v>
      </c>
      <c r="AB123" s="13" t="e">
        <f t="shared" si="15"/>
        <v>#N/A</v>
      </c>
      <c r="AC123" s="13" t="e">
        <f t="shared" si="19"/>
        <v>#N/A</v>
      </c>
      <c r="AD123" s="13" t="e">
        <f t="shared" si="20"/>
        <v>#N/A</v>
      </c>
      <c r="AE123" s="13" t="e">
        <f t="shared" si="21"/>
        <v>#N/A</v>
      </c>
      <c r="AF123" s="13" t="e">
        <f t="shared" si="22"/>
        <v>#N/A</v>
      </c>
      <c r="AG123" s="13" t="e">
        <f t="shared" si="23"/>
        <v>#N/A</v>
      </c>
    </row>
    <row r="124" spans="2:33" x14ac:dyDescent="0.3">
      <c r="B124" s="1" t="e">
        <f t="shared" si="13"/>
        <v>#N/A</v>
      </c>
      <c r="V124" s="1" t="str">
        <f t="shared" si="24"/>
        <v/>
      </c>
      <c r="W124" s="1" t="str">
        <f t="shared" si="16"/>
        <v/>
      </c>
      <c r="X124" s="1" t="str">
        <f t="shared" si="17"/>
        <v/>
      </c>
      <c r="Y124" s="1" t="str">
        <f t="shared" si="18"/>
        <v/>
      </c>
      <c r="Z124" s="1" t="e">
        <f t="shared" si="25"/>
        <v>#N/A</v>
      </c>
      <c r="AA124" s="3">
        <f t="shared" si="14"/>
        <v>0</v>
      </c>
      <c r="AB124" s="13" t="e">
        <f t="shared" si="15"/>
        <v>#N/A</v>
      </c>
      <c r="AC124" s="13" t="e">
        <f t="shared" si="19"/>
        <v>#N/A</v>
      </c>
      <c r="AD124" s="13" t="e">
        <f t="shared" si="20"/>
        <v>#N/A</v>
      </c>
      <c r="AE124" s="13" t="e">
        <f t="shared" si="21"/>
        <v>#N/A</v>
      </c>
      <c r="AF124" s="13" t="e">
        <f t="shared" si="22"/>
        <v>#N/A</v>
      </c>
      <c r="AG124" s="13" t="e">
        <f t="shared" si="23"/>
        <v>#N/A</v>
      </c>
    </row>
    <row r="125" spans="2:33" x14ac:dyDescent="0.3">
      <c r="B125" s="1" t="e">
        <f t="shared" si="13"/>
        <v>#N/A</v>
      </c>
      <c r="V125" s="1" t="str">
        <f t="shared" si="24"/>
        <v/>
      </c>
      <c r="W125" s="1" t="str">
        <f t="shared" si="16"/>
        <v/>
      </c>
      <c r="X125" s="1" t="str">
        <f t="shared" si="17"/>
        <v/>
      </c>
      <c r="Y125" s="1" t="str">
        <f t="shared" si="18"/>
        <v/>
      </c>
      <c r="Z125" s="1" t="e">
        <f t="shared" si="25"/>
        <v>#N/A</v>
      </c>
      <c r="AA125" s="3">
        <f t="shared" si="14"/>
        <v>0</v>
      </c>
      <c r="AB125" s="13" t="e">
        <f t="shared" si="15"/>
        <v>#N/A</v>
      </c>
      <c r="AC125" s="13" t="e">
        <f t="shared" si="19"/>
        <v>#N/A</v>
      </c>
      <c r="AD125" s="13" t="e">
        <f t="shared" si="20"/>
        <v>#N/A</v>
      </c>
      <c r="AE125" s="13" t="e">
        <f t="shared" si="21"/>
        <v>#N/A</v>
      </c>
      <c r="AF125" s="13" t="e">
        <f t="shared" si="22"/>
        <v>#N/A</v>
      </c>
      <c r="AG125" s="13" t="e">
        <f t="shared" si="23"/>
        <v>#N/A</v>
      </c>
    </row>
    <row r="126" spans="2:33" x14ac:dyDescent="0.3">
      <c r="B126" s="1" t="e">
        <f t="shared" si="13"/>
        <v>#N/A</v>
      </c>
      <c r="V126" s="1" t="str">
        <f t="shared" si="24"/>
        <v/>
      </c>
      <c r="W126" s="1" t="str">
        <f t="shared" si="16"/>
        <v/>
      </c>
      <c r="X126" s="1" t="str">
        <f t="shared" si="17"/>
        <v/>
      </c>
      <c r="Y126" s="1" t="str">
        <f t="shared" si="18"/>
        <v/>
      </c>
      <c r="Z126" s="1" t="e">
        <f t="shared" si="25"/>
        <v>#N/A</v>
      </c>
      <c r="AA126" s="3">
        <f t="shared" si="14"/>
        <v>0</v>
      </c>
      <c r="AB126" s="13" t="e">
        <f t="shared" si="15"/>
        <v>#N/A</v>
      </c>
      <c r="AC126" s="13" t="e">
        <f t="shared" si="19"/>
        <v>#N/A</v>
      </c>
      <c r="AD126" s="13" t="e">
        <f t="shared" si="20"/>
        <v>#N/A</v>
      </c>
      <c r="AE126" s="13" t="e">
        <f t="shared" si="21"/>
        <v>#N/A</v>
      </c>
      <c r="AF126" s="13" t="e">
        <f t="shared" si="22"/>
        <v>#N/A</v>
      </c>
      <c r="AG126" s="13" t="e">
        <f t="shared" si="23"/>
        <v>#N/A</v>
      </c>
    </row>
    <row r="127" spans="2:33" x14ac:dyDescent="0.3">
      <c r="B127" s="1" t="e">
        <f t="shared" si="13"/>
        <v>#N/A</v>
      </c>
      <c r="V127" s="1" t="str">
        <f t="shared" si="24"/>
        <v/>
      </c>
      <c r="W127" s="1" t="str">
        <f t="shared" si="16"/>
        <v/>
      </c>
      <c r="X127" s="1" t="str">
        <f t="shared" si="17"/>
        <v/>
      </c>
      <c r="Y127" s="1" t="str">
        <f t="shared" si="18"/>
        <v/>
      </c>
      <c r="Z127" s="1" t="e">
        <f t="shared" si="25"/>
        <v>#N/A</v>
      </c>
      <c r="AA127" s="3">
        <f t="shared" si="14"/>
        <v>0</v>
      </c>
      <c r="AB127" s="13" t="e">
        <f t="shared" si="15"/>
        <v>#N/A</v>
      </c>
      <c r="AC127" s="13" t="e">
        <f t="shared" si="19"/>
        <v>#N/A</v>
      </c>
      <c r="AD127" s="13" t="e">
        <f t="shared" si="20"/>
        <v>#N/A</v>
      </c>
      <c r="AE127" s="13" t="e">
        <f t="shared" si="21"/>
        <v>#N/A</v>
      </c>
      <c r="AF127" s="13" t="e">
        <f t="shared" si="22"/>
        <v>#N/A</v>
      </c>
      <c r="AG127" s="13" t="e">
        <f t="shared" si="23"/>
        <v>#N/A</v>
      </c>
    </row>
    <row r="128" spans="2:33" x14ac:dyDescent="0.3">
      <c r="B128" s="1" t="e">
        <f t="shared" si="13"/>
        <v>#N/A</v>
      </c>
      <c r="V128" s="1" t="str">
        <f t="shared" si="24"/>
        <v/>
      </c>
      <c r="W128" s="1" t="str">
        <f t="shared" si="16"/>
        <v/>
      </c>
      <c r="X128" s="1" t="str">
        <f t="shared" si="17"/>
        <v/>
      </c>
      <c r="Y128" s="1" t="str">
        <f t="shared" si="18"/>
        <v/>
      </c>
      <c r="Z128" s="1" t="e">
        <f t="shared" si="25"/>
        <v>#N/A</v>
      </c>
      <c r="AA128" s="3">
        <f t="shared" si="14"/>
        <v>0</v>
      </c>
      <c r="AB128" s="13" t="e">
        <f t="shared" si="15"/>
        <v>#N/A</v>
      </c>
      <c r="AC128" s="13" t="e">
        <f t="shared" si="19"/>
        <v>#N/A</v>
      </c>
      <c r="AD128" s="13" t="e">
        <f t="shared" si="20"/>
        <v>#N/A</v>
      </c>
      <c r="AE128" s="13" t="e">
        <f t="shared" si="21"/>
        <v>#N/A</v>
      </c>
      <c r="AF128" s="13" t="e">
        <f t="shared" si="22"/>
        <v>#N/A</v>
      </c>
      <c r="AG128" s="13" t="e">
        <f t="shared" si="23"/>
        <v>#N/A</v>
      </c>
    </row>
    <row r="129" spans="2:33" x14ac:dyDescent="0.3">
      <c r="B129" s="1" t="e">
        <f t="shared" si="13"/>
        <v>#N/A</v>
      </c>
      <c r="V129" s="1" t="str">
        <f t="shared" si="24"/>
        <v/>
      </c>
      <c r="W129" s="1" t="str">
        <f t="shared" si="16"/>
        <v/>
      </c>
      <c r="X129" s="1" t="str">
        <f t="shared" si="17"/>
        <v/>
      </c>
      <c r="Y129" s="1" t="str">
        <f t="shared" si="18"/>
        <v/>
      </c>
      <c r="Z129" s="1" t="e">
        <f t="shared" si="25"/>
        <v>#N/A</v>
      </c>
      <c r="AA129" s="3">
        <f t="shared" si="14"/>
        <v>0</v>
      </c>
      <c r="AB129" s="13" t="e">
        <f t="shared" si="15"/>
        <v>#N/A</v>
      </c>
      <c r="AC129" s="13" t="e">
        <f t="shared" si="19"/>
        <v>#N/A</v>
      </c>
      <c r="AD129" s="13" t="e">
        <f t="shared" si="20"/>
        <v>#N/A</v>
      </c>
      <c r="AE129" s="13" t="e">
        <f t="shared" si="21"/>
        <v>#N/A</v>
      </c>
      <c r="AF129" s="13" t="e">
        <f t="shared" si="22"/>
        <v>#N/A</v>
      </c>
      <c r="AG129" s="13" t="e">
        <f t="shared" si="23"/>
        <v>#N/A</v>
      </c>
    </row>
    <row r="130" spans="2:33" x14ac:dyDescent="0.3">
      <c r="B130" s="1" t="e">
        <f t="shared" si="13"/>
        <v>#N/A</v>
      </c>
      <c r="V130" s="1" t="str">
        <f t="shared" si="24"/>
        <v/>
      </c>
      <c r="W130" s="1" t="str">
        <f t="shared" si="16"/>
        <v/>
      </c>
      <c r="X130" s="1" t="str">
        <f t="shared" si="17"/>
        <v/>
      </c>
      <c r="Y130" s="1" t="str">
        <f t="shared" si="18"/>
        <v/>
      </c>
      <c r="Z130" s="1" t="e">
        <f t="shared" si="25"/>
        <v>#N/A</v>
      </c>
      <c r="AA130" s="3">
        <f t="shared" si="14"/>
        <v>0</v>
      </c>
      <c r="AB130" s="13" t="e">
        <f t="shared" si="15"/>
        <v>#N/A</v>
      </c>
      <c r="AC130" s="13" t="e">
        <f t="shared" si="19"/>
        <v>#N/A</v>
      </c>
      <c r="AD130" s="13" t="e">
        <f t="shared" si="20"/>
        <v>#N/A</v>
      </c>
      <c r="AE130" s="13" t="e">
        <f t="shared" si="21"/>
        <v>#N/A</v>
      </c>
      <c r="AF130" s="13" t="e">
        <f t="shared" si="22"/>
        <v>#N/A</v>
      </c>
      <c r="AG130" s="13" t="e">
        <f t="shared" si="23"/>
        <v>#N/A</v>
      </c>
    </row>
    <row r="131" spans="2:33" x14ac:dyDescent="0.3">
      <c r="B131" s="1" t="e">
        <f t="shared" si="13"/>
        <v>#N/A</v>
      </c>
      <c r="V131" s="1" t="str">
        <f t="shared" si="24"/>
        <v/>
      </c>
      <c r="W131" s="1" t="str">
        <f t="shared" si="16"/>
        <v/>
      </c>
      <c r="X131" s="1" t="str">
        <f t="shared" si="17"/>
        <v/>
      </c>
      <c r="Y131" s="1" t="str">
        <f t="shared" si="18"/>
        <v/>
      </c>
      <c r="Z131" s="1" t="e">
        <f t="shared" si="25"/>
        <v>#N/A</v>
      </c>
      <c r="AA131" s="3">
        <f t="shared" si="14"/>
        <v>0</v>
      </c>
      <c r="AB131" s="13" t="e">
        <f t="shared" si="15"/>
        <v>#N/A</v>
      </c>
      <c r="AC131" s="13" t="e">
        <f t="shared" si="19"/>
        <v>#N/A</v>
      </c>
      <c r="AD131" s="13" t="e">
        <f t="shared" si="20"/>
        <v>#N/A</v>
      </c>
      <c r="AE131" s="13" t="e">
        <f t="shared" si="21"/>
        <v>#N/A</v>
      </c>
      <c r="AF131" s="13" t="e">
        <f t="shared" si="22"/>
        <v>#N/A</v>
      </c>
      <c r="AG131" s="13" t="e">
        <f t="shared" si="23"/>
        <v>#N/A</v>
      </c>
    </row>
    <row r="132" spans="2:33" x14ac:dyDescent="0.3">
      <c r="B132" s="1" t="e">
        <f t="shared" si="13"/>
        <v>#N/A</v>
      </c>
      <c r="V132" s="1" t="str">
        <f t="shared" si="24"/>
        <v/>
      </c>
      <c r="W132" s="1" t="str">
        <f t="shared" si="16"/>
        <v/>
      </c>
      <c r="X132" s="1" t="str">
        <f t="shared" si="17"/>
        <v/>
      </c>
      <c r="Y132" s="1" t="str">
        <f t="shared" si="18"/>
        <v/>
      </c>
      <c r="Z132" s="1" t="e">
        <f t="shared" si="25"/>
        <v>#N/A</v>
      </c>
      <c r="AA132" s="3">
        <f t="shared" si="14"/>
        <v>0</v>
      </c>
      <c r="AB132" s="13" t="e">
        <f t="shared" si="15"/>
        <v>#N/A</v>
      </c>
      <c r="AC132" s="13" t="e">
        <f t="shared" si="19"/>
        <v>#N/A</v>
      </c>
      <c r="AD132" s="13" t="e">
        <f t="shared" si="20"/>
        <v>#N/A</v>
      </c>
      <c r="AE132" s="13" t="e">
        <f t="shared" si="21"/>
        <v>#N/A</v>
      </c>
      <c r="AF132" s="13" t="e">
        <f t="shared" si="22"/>
        <v>#N/A</v>
      </c>
      <c r="AG132" s="13" t="e">
        <f t="shared" si="23"/>
        <v>#N/A</v>
      </c>
    </row>
    <row r="133" spans="2:33" x14ac:dyDescent="0.3">
      <c r="B133" s="1" t="e">
        <f t="shared" si="13"/>
        <v>#N/A</v>
      </c>
      <c r="V133" s="1" t="str">
        <f t="shared" si="24"/>
        <v/>
      </c>
      <c r="W133" s="1" t="str">
        <f t="shared" si="16"/>
        <v/>
      </c>
      <c r="X133" s="1" t="str">
        <f t="shared" si="17"/>
        <v/>
      </c>
      <c r="Y133" s="1" t="str">
        <f t="shared" si="18"/>
        <v/>
      </c>
      <c r="Z133" s="1" t="e">
        <f t="shared" si="25"/>
        <v>#N/A</v>
      </c>
      <c r="AA133" s="3">
        <f t="shared" si="14"/>
        <v>0</v>
      </c>
      <c r="AB133" s="13" t="e">
        <f t="shared" si="15"/>
        <v>#N/A</v>
      </c>
      <c r="AC133" s="13" t="e">
        <f t="shared" si="19"/>
        <v>#N/A</v>
      </c>
      <c r="AD133" s="13" t="e">
        <f t="shared" si="20"/>
        <v>#N/A</v>
      </c>
      <c r="AE133" s="13" t="e">
        <f t="shared" si="21"/>
        <v>#N/A</v>
      </c>
      <c r="AF133" s="13" t="e">
        <f t="shared" si="22"/>
        <v>#N/A</v>
      </c>
      <c r="AG133" s="13" t="e">
        <f t="shared" si="23"/>
        <v>#N/A</v>
      </c>
    </row>
    <row r="134" spans="2:33" x14ac:dyDescent="0.3">
      <c r="B134" s="1" t="e">
        <f t="shared" si="13"/>
        <v>#N/A</v>
      </c>
      <c r="V134" s="1" t="str">
        <f t="shared" si="24"/>
        <v/>
      </c>
      <c r="W134" s="1" t="str">
        <f t="shared" si="16"/>
        <v/>
      </c>
      <c r="X134" s="1" t="str">
        <f t="shared" si="17"/>
        <v/>
      </c>
      <c r="Y134" s="1" t="str">
        <f t="shared" si="18"/>
        <v/>
      </c>
      <c r="Z134" s="1" t="e">
        <f t="shared" si="25"/>
        <v>#N/A</v>
      </c>
      <c r="AA134" s="3">
        <f t="shared" si="14"/>
        <v>0</v>
      </c>
      <c r="AB134" s="13" t="e">
        <f t="shared" si="15"/>
        <v>#N/A</v>
      </c>
      <c r="AC134" s="13" t="e">
        <f t="shared" si="19"/>
        <v>#N/A</v>
      </c>
      <c r="AD134" s="13" t="e">
        <f t="shared" si="20"/>
        <v>#N/A</v>
      </c>
      <c r="AE134" s="13" t="e">
        <f t="shared" si="21"/>
        <v>#N/A</v>
      </c>
      <c r="AF134" s="13" t="e">
        <f t="shared" si="22"/>
        <v>#N/A</v>
      </c>
      <c r="AG134" s="13" t="e">
        <f t="shared" si="23"/>
        <v>#N/A</v>
      </c>
    </row>
    <row r="135" spans="2:33" x14ac:dyDescent="0.3">
      <c r="B135" s="1" t="e">
        <f t="shared" si="13"/>
        <v>#N/A</v>
      </c>
      <c r="V135" s="1" t="str">
        <f t="shared" si="24"/>
        <v/>
      </c>
      <c r="W135" s="1" t="str">
        <f t="shared" si="16"/>
        <v/>
      </c>
      <c r="X135" s="1" t="str">
        <f t="shared" si="17"/>
        <v/>
      </c>
      <c r="Y135" s="1" t="str">
        <f t="shared" si="18"/>
        <v/>
      </c>
      <c r="Z135" s="1" t="e">
        <f t="shared" si="25"/>
        <v>#N/A</v>
      </c>
      <c r="AA135" s="3">
        <f t="shared" si="14"/>
        <v>0</v>
      </c>
      <c r="AB135" s="13" t="e">
        <f t="shared" si="15"/>
        <v>#N/A</v>
      </c>
      <c r="AC135" s="13" t="e">
        <f t="shared" si="19"/>
        <v>#N/A</v>
      </c>
      <c r="AD135" s="13" t="e">
        <f t="shared" si="20"/>
        <v>#N/A</v>
      </c>
      <c r="AE135" s="13" t="e">
        <f t="shared" si="21"/>
        <v>#N/A</v>
      </c>
      <c r="AF135" s="13" t="e">
        <f t="shared" si="22"/>
        <v>#N/A</v>
      </c>
      <c r="AG135" s="13" t="e">
        <f t="shared" si="23"/>
        <v>#N/A</v>
      </c>
    </row>
    <row r="136" spans="2:33" x14ac:dyDescent="0.3">
      <c r="B136" s="1" t="e">
        <f t="shared" ref="B136:B199" si="26">IF(C136="",NA(),E136+G136+H136+I136)</f>
        <v>#N/A</v>
      </c>
      <c r="V136" s="1" t="str">
        <f t="shared" si="24"/>
        <v/>
      </c>
      <c r="W136" s="1" t="str">
        <f t="shared" si="16"/>
        <v/>
      </c>
      <c r="X136" s="1" t="str">
        <f t="shared" si="17"/>
        <v/>
      </c>
      <c r="Y136" s="1" t="str">
        <f t="shared" si="18"/>
        <v/>
      </c>
      <c r="Z136" s="1" t="e">
        <f t="shared" si="25"/>
        <v>#N/A</v>
      </c>
      <c r="AA136" s="3">
        <f t="shared" ref="AA136:AA199" si="27">$B$2*K136*$B$1</f>
        <v>0</v>
      </c>
      <c r="AB136" s="13" t="e">
        <f t="shared" ref="AB136:AB199" si="28">IF(OR(ISNA(B136),B136=0),NA(),I136/B136)</f>
        <v>#N/A</v>
      </c>
      <c r="AC136" s="13" t="e">
        <f t="shared" si="19"/>
        <v>#N/A</v>
      </c>
      <c r="AD136" s="13" t="e">
        <f t="shared" si="20"/>
        <v>#N/A</v>
      </c>
      <c r="AE136" s="13" t="e">
        <f t="shared" si="21"/>
        <v>#N/A</v>
      </c>
      <c r="AF136" s="13" t="e">
        <f t="shared" si="22"/>
        <v>#N/A</v>
      </c>
      <c r="AG136" s="13" t="e">
        <f t="shared" si="23"/>
        <v>#N/A</v>
      </c>
    </row>
    <row r="137" spans="2:33" x14ac:dyDescent="0.3">
      <c r="B137" s="1" t="e">
        <f t="shared" si="26"/>
        <v>#N/A</v>
      </c>
      <c r="V137" s="1" t="str">
        <f t="shared" si="24"/>
        <v/>
      </c>
      <c r="W137" s="1" t="str">
        <f t="shared" ref="W137:W200" si="29">IF($C137="","",G137-G136)</f>
        <v/>
      </c>
      <c r="X137" s="1" t="str">
        <f t="shared" ref="X137:X200" si="30">IF($C137="","",H137-H136)</f>
        <v/>
      </c>
      <c r="Y137" s="1" t="str">
        <f t="shared" ref="Y137:Y200" si="31">IF($C137="","",I137-I136)</f>
        <v/>
      </c>
      <c r="Z137" s="1" t="e">
        <f t="shared" si="25"/>
        <v>#N/A</v>
      </c>
      <c r="AA137" s="3">
        <f t="shared" si="27"/>
        <v>0</v>
      </c>
      <c r="AB137" s="13" t="e">
        <f t="shared" si="28"/>
        <v>#N/A</v>
      </c>
      <c r="AC137" s="13" t="e">
        <f t="shared" ref="AC137:AC200" si="32">IF(OR(ISNA(B137),B137=0),NA(),B137/$B$5)</f>
        <v>#N/A</v>
      </c>
      <c r="AD137" s="13" t="e">
        <f t="shared" ref="AD137:AD200" si="33">IF(OR(ISNA(B137),B137=0),NA(),E137/$B$5)</f>
        <v>#N/A</v>
      </c>
      <c r="AE137" s="13" t="e">
        <f t="shared" ref="AE137:AE200" si="34">IF(OR(ISNA(B137),B137=0),NA(),G137/$B$5)</f>
        <v>#N/A</v>
      </c>
      <c r="AF137" s="13" t="e">
        <f t="shared" ref="AF137:AF200" si="35">IF(OR(ISNA(B137),B137=0),NA(),I137/$B$5)</f>
        <v>#N/A</v>
      </c>
      <c r="AG137" s="13" t="e">
        <f t="shared" ref="AG137:AG200" si="36">+IF(OR(ISNA(B137),B137=0),NA(),Z137/$B$5)</f>
        <v>#N/A</v>
      </c>
    </row>
    <row r="138" spans="2:33" x14ac:dyDescent="0.3">
      <c r="B138" s="1" t="e">
        <f t="shared" si="26"/>
        <v>#N/A</v>
      </c>
      <c r="V138" s="1" t="str">
        <f t="shared" ref="V138:V201" si="37">IF($C138="","",E138-E137)</f>
        <v/>
      </c>
      <c r="W138" s="1" t="str">
        <f t="shared" si="29"/>
        <v/>
      </c>
      <c r="X138" s="1" t="str">
        <f t="shared" si="30"/>
        <v/>
      </c>
      <c r="Y138" s="1" t="str">
        <f t="shared" si="31"/>
        <v/>
      </c>
      <c r="Z138" s="1" t="e">
        <f t="shared" ref="Z138:Z201" si="38">IF(OR($C138="",ISNA($C138)),NA(),V138+W138+X138+Y138)</f>
        <v>#N/A</v>
      </c>
      <c r="AA138" s="3">
        <f t="shared" si="27"/>
        <v>0</v>
      </c>
      <c r="AB138" s="13" t="e">
        <f t="shared" si="28"/>
        <v>#N/A</v>
      </c>
      <c r="AC138" s="13" t="e">
        <f t="shared" si="32"/>
        <v>#N/A</v>
      </c>
      <c r="AD138" s="13" t="e">
        <f t="shared" si="33"/>
        <v>#N/A</v>
      </c>
      <c r="AE138" s="13" t="e">
        <f t="shared" si="34"/>
        <v>#N/A</v>
      </c>
      <c r="AF138" s="13" t="e">
        <f t="shared" si="35"/>
        <v>#N/A</v>
      </c>
      <c r="AG138" s="13" t="e">
        <f t="shared" si="36"/>
        <v>#N/A</v>
      </c>
    </row>
    <row r="139" spans="2:33" x14ac:dyDescent="0.3">
      <c r="B139" s="1" t="e">
        <f t="shared" si="26"/>
        <v>#N/A</v>
      </c>
      <c r="V139" s="1" t="str">
        <f t="shared" si="37"/>
        <v/>
      </c>
      <c r="W139" s="1" t="str">
        <f t="shared" si="29"/>
        <v/>
      </c>
      <c r="X139" s="1" t="str">
        <f t="shared" si="30"/>
        <v/>
      </c>
      <c r="Y139" s="1" t="str">
        <f t="shared" si="31"/>
        <v/>
      </c>
      <c r="Z139" s="1" t="e">
        <f t="shared" si="38"/>
        <v>#N/A</v>
      </c>
      <c r="AA139" s="3">
        <f t="shared" si="27"/>
        <v>0</v>
      </c>
      <c r="AB139" s="13" t="e">
        <f t="shared" si="28"/>
        <v>#N/A</v>
      </c>
      <c r="AC139" s="13" t="e">
        <f t="shared" si="32"/>
        <v>#N/A</v>
      </c>
      <c r="AD139" s="13" t="e">
        <f t="shared" si="33"/>
        <v>#N/A</v>
      </c>
      <c r="AE139" s="13" t="e">
        <f t="shared" si="34"/>
        <v>#N/A</v>
      </c>
      <c r="AF139" s="13" t="e">
        <f t="shared" si="35"/>
        <v>#N/A</v>
      </c>
      <c r="AG139" s="13" t="e">
        <f t="shared" si="36"/>
        <v>#N/A</v>
      </c>
    </row>
    <row r="140" spans="2:33" x14ac:dyDescent="0.3">
      <c r="B140" s="1" t="e">
        <f t="shared" si="26"/>
        <v>#N/A</v>
      </c>
      <c r="V140" s="1" t="str">
        <f t="shared" si="37"/>
        <v/>
      </c>
      <c r="W140" s="1" t="str">
        <f t="shared" si="29"/>
        <v/>
      </c>
      <c r="X140" s="1" t="str">
        <f t="shared" si="30"/>
        <v/>
      </c>
      <c r="Y140" s="1" t="str">
        <f t="shared" si="31"/>
        <v/>
      </c>
      <c r="Z140" s="1" t="e">
        <f t="shared" si="38"/>
        <v>#N/A</v>
      </c>
      <c r="AA140" s="3">
        <f t="shared" si="27"/>
        <v>0</v>
      </c>
      <c r="AB140" s="13" t="e">
        <f t="shared" si="28"/>
        <v>#N/A</v>
      </c>
      <c r="AC140" s="13" t="e">
        <f t="shared" si="32"/>
        <v>#N/A</v>
      </c>
      <c r="AD140" s="13" t="e">
        <f t="shared" si="33"/>
        <v>#N/A</v>
      </c>
      <c r="AE140" s="13" t="e">
        <f t="shared" si="34"/>
        <v>#N/A</v>
      </c>
      <c r="AF140" s="13" t="e">
        <f t="shared" si="35"/>
        <v>#N/A</v>
      </c>
      <c r="AG140" s="13" t="e">
        <f t="shared" si="36"/>
        <v>#N/A</v>
      </c>
    </row>
    <row r="141" spans="2:33" x14ac:dyDescent="0.3">
      <c r="B141" s="1" t="e">
        <f t="shared" si="26"/>
        <v>#N/A</v>
      </c>
      <c r="V141" s="1" t="str">
        <f t="shared" si="37"/>
        <v/>
      </c>
      <c r="W141" s="1" t="str">
        <f t="shared" si="29"/>
        <v/>
      </c>
      <c r="X141" s="1" t="str">
        <f t="shared" si="30"/>
        <v/>
      </c>
      <c r="Y141" s="1" t="str">
        <f t="shared" si="31"/>
        <v/>
      </c>
      <c r="Z141" s="1" t="e">
        <f t="shared" si="38"/>
        <v>#N/A</v>
      </c>
      <c r="AA141" s="3">
        <f t="shared" si="27"/>
        <v>0</v>
      </c>
      <c r="AB141" s="13" t="e">
        <f t="shared" si="28"/>
        <v>#N/A</v>
      </c>
      <c r="AC141" s="13" t="e">
        <f t="shared" si="32"/>
        <v>#N/A</v>
      </c>
      <c r="AD141" s="13" t="e">
        <f t="shared" si="33"/>
        <v>#N/A</v>
      </c>
      <c r="AE141" s="13" t="e">
        <f t="shared" si="34"/>
        <v>#N/A</v>
      </c>
      <c r="AF141" s="13" t="e">
        <f t="shared" si="35"/>
        <v>#N/A</v>
      </c>
      <c r="AG141" s="13" t="e">
        <f t="shared" si="36"/>
        <v>#N/A</v>
      </c>
    </row>
    <row r="142" spans="2:33" x14ac:dyDescent="0.3">
      <c r="B142" s="1" t="e">
        <f t="shared" si="26"/>
        <v>#N/A</v>
      </c>
      <c r="V142" s="1" t="str">
        <f t="shared" si="37"/>
        <v/>
      </c>
      <c r="W142" s="1" t="str">
        <f t="shared" si="29"/>
        <v/>
      </c>
      <c r="X142" s="1" t="str">
        <f t="shared" si="30"/>
        <v/>
      </c>
      <c r="Y142" s="1" t="str">
        <f t="shared" si="31"/>
        <v/>
      </c>
      <c r="Z142" s="1" t="e">
        <f t="shared" si="38"/>
        <v>#N/A</v>
      </c>
      <c r="AA142" s="3">
        <f t="shared" si="27"/>
        <v>0</v>
      </c>
      <c r="AB142" s="13" t="e">
        <f t="shared" si="28"/>
        <v>#N/A</v>
      </c>
      <c r="AC142" s="13" t="e">
        <f t="shared" si="32"/>
        <v>#N/A</v>
      </c>
      <c r="AD142" s="13" t="e">
        <f t="shared" si="33"/>
        <v>#N/A</v>
      </c>
      <c r="AE142" s="13" t="e">
        <f t="shared" si="34"/>
        <v>#N/A</v>
      </c>
      <c r="AF142" s="13" t="e">
        <f t="shared" si="35"/>
        <v>#N/A</v>
      </c>
      <c r="AG142" s="13" t="e">
        <f t="shared" si="36"/>
        <v>#N/A</v>
      </c>
    </row>
    <row r="143" spans="2:33" x14ac:dyDescent="0.3">
      <c r="B143" s="1" t="e">
        <f t="shared" si="26"/>
        <v>#N/A</v>
      </c>
      <c r="V143" s="1" t="str">
        <f t="shared" si="37"/>
        <v/>
      </c>
      <c r="W143" s="1" t="str">
        <f t="shared" si="29"/>
        <v/>
      </c>
      <c r="X143" s="1" t="str">
        <f t="shared" si="30"/>
        <v/>
      </c>
      <c r="Y143" s="1" t="str">
        <f t="shared" si="31"/>
        <v/>
      </c>
      <c r="Z143" s="1" t="e">
        <f t="shared" si="38"/>
        <v>#N/A</v>
      </c>
      <c r="AA143" s="3">
        <f t="shared" si="27"/>
        <v>0</v>
      </c>
      <c r="AB143" s="13" t="e">
        <f t="shared" si="28"/>
        <v>#N/A</v>
      </c>
      <c r="AC143" s="13" t="e">
        <f t="shared" si="32"/>
        <v>#N/A</v>
      </c>
      <c r="AD143" s="13" t="e">
        <f t="shared" si="33"/>
        <v>#N/A</v>
      </c>
      <c r="AE143" s="13" t="e">
        <f t="shared" si="34"/>
        <v>#N/A</v>
      </c>
      <c r="AF143" s="13" t="e">
        <f t="shared" si="35"/>
        <v>#N/A</v>
      </c>
      <c r="AG143" s="13" t="e">
        <f t="shared" si="36"/>
        <v>#N/A</v>
      </c>
    </row>
    <row r="144" spans="2:33" x14ac:dyDescent="0.3">
      <c r="B144" s="1" t="e">
        <f t="shared" si="26"/>
        <v>#N/A</v>
      </c>
      <c r="V144" s="1" t="str">
        <f t="shared" si="37"/>
        <v/>
      </c>
      <c r="W144" s="1" t="str">
        <f t="shared" si="29"/>
        <v/>
      </c>
      <c r="X144" s="1" t="str">
        <f t="shared" si="30"/>
        <v/>
      </c>
      <c r="Y144" s="1" t="str">
        <f t="shared" si="31"/>
        <v/>
      </c>
      <c r="Z144" s="1" t="e">
        <f t="shared" si="38"/>
        <v>#N/A</v>
      </c>
      <c r="AA144" s="3">
        <f t="shared" si="27"/>
        <v>0</v>
      </c>
      <c r="AB144" s="13" t="e">
        <f t="shared" si="28"/>
        <v>#N/A</v>
      </c>
      <c r="AC144" s="13" t="e">
        <f t="shared" si="32"/>
        <v>#N/A</v>
      </c>
      <c r="AD144" s="13" t="e">
        <f t="shared" si="33"/>
        <v>#N/A</v>
      </c>
      <c r="AE144" s="13" t="e">
        <f t="shared" si="34"/>
        <v>#N/A</v>
      </c>
      <c r="AF144" s="13" t="e">
        <f t="shared" si="35"/>
        <v>#N/A</v>
      </c>
      <c r="AG144" s="13" t="e">
        <f t="shared" si="36"/>
        <v>#N/A</v>
      </c>
    </row>
    <row r="145" spans="2:33" x14ac:dyDescent="0.3">
      <c r="B145" s="1" t="e">
        <f t="shared" si="26"/>
        <v>#N/A</v>
      </c>
      <c r="V145" s="1" t="str">
        <f t="shared" si="37"/>
        <v/>
      </c>
      <c r="W145" s="1" t="str">
        <f t="shared" si="29"/>
        <v/>
      </c>
      <c r="X145" s="1" t="str">
        <f t="shared" si="30"/>
        <v/>
      </c>
      <c r="Y145" s="1" t="str">
        <f t="shared" si="31"/>
        <v/>
      </c>
      <c r="Z145" s="1" t="e">
        <f t="shared" si="38"/>
        <v>#N/A</v>
      </c>
      <c r="AA145" s="3">
        <f t="shared" si="27"/>
        <v>0</v>
      </c>
      <c r="AB145" s="13" t="e">
        <f t="shared" si="28"/>
        <v>#N/A</v>
      </c>
      <c r="AC145" s="13" t="e">
        <f t="shared" si="32"/>
        <v>#N/A</v>
      </c>
      <c r="AD145" s="13" t="e">
        <f t="shared" si="33"/>
        <v>#N/A</v>
      </c>
      <c r="AE145" s="13" t="e">
        <f t="shared" si="34"/>
        <v>#N/A</v>
      </c>
      <c r="AF145" s="13" t="e">
        <f t="shared" si="35"/>
        <v>#N/A</v>
      </c>
      <c r="AG145" s="13" t="e">
        <f t="shared" si="36"/>
        <v>#N/A</v>
      </c>
    </row>
    <row r="146" spans="2:33" x14ac:dyDescent="0.3">
      <c r="B146" s="1" t="e">
        <f t="shared" si="26"/>
        <v>#N/A</v>
      </c>
      <c r="V146" s="1" t="str">
        <f t="shared" si="37"/>
        <v/>
      </c>
      <c r="W146" s="1" t="str">
        <f t="shared" si="29"/>
        <v/>
      </c>
      <c r="X146" s="1" t="str">
        <f t="shared" si="30"/>
        <v/>
      </c>
      <c r="Y146" s="1" t="str">
        <f t="shared" si="31"/>
        <v/>
      </c>
      <c r="Z146" s="1" t="e">
        <f t="shared" si="38"/>
        <v>#N/A</v>
      </c>
      <c r="AA146" s="3">
        <f t="shared" si="27"/>
        <v>0</v>
      </c>
      <c r="AB146" s="13" t="e">
        <f t="shared" si="28"/>
        <v>#N/A</v>
      </c>
      <c r="AC146" s="13" t="e">
        <f t="shared" si="32"/>
        <v>#N/A</v>
      </c>
      <c r="AD146" s="13" t="e">
        <f t="shared" si="33"/>
        <v>#N/A</v>
      </c>
      <c r="AE146" s="13" t="e">
        <f t="shared" si="34"/>
        <v>#N/A</v>
      </c>
      <c r="AF146" s="13" t="e">
        <f t="shared" si="35"/>
        <v>#N/A</v>
      </c>
      <c r="AG146" s="13" t="e">
        <f t="shared" si="36"/>
        <v>#N/A</v>
      </c>
    </row>
    <row r="147" spans="2:33" x14ac:dyDescent="0.3">
      <c r="B147" s="1" t="e">
        <f t="shared" si="26"/>
        <v>#N/A</v>
      </c>
      <c r="V147" s="1" t="str">
        <f t="shared" si="37"/>
        <v/>
      </c>
      <c r="W147" s="1" t="str">
        <f t="shared" si="29"/>
        <v/>
      </c>
      <c r="X147" s="1" t="str">
        <f t="shared" si="30"/>
        <v/>
      </c>
      <c r="Y147" s="1" t="str">
        <f t="shared" si="31"/>
        <v/>
      </c>
      <c r="Z147" s="1" t="e">
        <f t="shared" si="38"/>
        <v>#N/A</v>
      </c>
      <c r="AA147" s="3">
        <f t="shared" si="27"/>
        <v>0</v>
      </c>
      <c r="AB147" s="13" t="e">
        <f t="shared" si="28"/>
        <v>#N/A</v>
      </c>
      <c r="AC147" s="13" t="e">
        <f t="shared" si="32"/>
        <v>#N/A</v>
      </c>
      <c r="AD147" s="13" t="e">
        <f t="shared" si="33"/>
        <v>#N/A</v>
      </c>
      <c r="AE147" s="13" t="e">
        <f t="shared" si="34"/>
        <v>#N/A</v>
      </c>
      <c r="AF147" s="13" t="e">
        <f t="shared" si="35"/>
        <v>#N/A</v>
      </c>
      <c r="AG147" s="13" t="e">
        <f t="shared" si="36"/>
        <v>#N/A</v>
      </c>
    </row>
    <row r="148" spans="2:33" x14ac:dyDescent="0.3">
      <c r="B148" s="1" t="e">
        <f t="shared" si="26"/>
        <v>#N/A</v>
      </c>
      <c r="V148" s="1" t="str">
        <f t="shared" si="37"/>
        <v/>
      </c>
      <c r="W148" s="1" t="str">
        <f t="shared" si="29"/>
        <v/>
      </c>
      <c r="X148" s="1" t="str">
        <f t="shared" si="30"/>
        <v/>
      </c>
      <c r="Y148" s="1" t="str">
        <f t="shared" si="31"/>
        <v/>
      </c>
      <c r="Z148" s="1" t="e">
        <f t="shared" si="38"/>
        <v>#N/A</v>
      </c>
      <c r="AA148" s="3">
        <f t="shared" si="27"/>
        <v>0</v>
      </c>
      <c r="AB148" s="13" t="e">
        <f t="shared" si="28"/>
        <v>#N/A</v>
      </c>
      <c r="AC148" s="13" t="e">
        <f t="shared" si="32"/>
        <v>#N/A</v>
      </c>
      <c r="AD148" s="13" t="e">
        <f t="shared" si="33"/>
        <v>#N/A</v>
      </c>
      <c r="AE148" s="13" t="e">
        <f t="shared" si="34"/>
        <v>#N/A</v>
      </c>
      <c r="AF148" s="13" t="e">
        <f t="shared" si="35"/>
        <v>#N/A</v>
      </c>
      <c r="AG148" s="13" t="e">
        <f t="shared" si="36"/>
        <v>#N/A</v>
      </c>
    </row>
    <row r="149" spans="2:33" x14ac:dyDescent="0.3">
      <c r="B149" s="1" t="e">
        <f t="shared" si="26"/>
        <v>#N/A</v>
      </c>
      <c r="V149" s="1" t="str">
        <f t="shared" si="37"/>
        <v/>
      </c>
      <c r="W149" s="1" t="str">
        <f t="shared" si="29"/>
        <v/>
      </c>
      <c r="X149" s="1" t="str">
        <f t="shared" si="30"/>
        <v/>
      </c>
      <c r="Y149" s="1" t="str">
        <f t="shared" si="31"/>
        <v/>
      </c>
      <c r="Z149" s="1" t="e">
        <f t="shared" si="38"/>
        <v>#N/A</v>
      </c>
      <c r="AA149" s="3">
        <f t="shared" si="27"/>
        <v>0</v>
      </c>
      <c r="AB149" s="13" t="e">
        <f t="shared" si="28"/>
        <v>#N/A</v>
      </c>
      <c r="AC149" s="13" t="e">
        <f t="shared" si="32"/>
        <v>#N/A</v>
      </c>
      <c r="AD149" s="13" t="e">
        <f t="shared" si="33"/>
        <v>#N/A</v>
      </c>
      <c r="AE149" s="13" t="e">
        <f t="shared" si="34"/>
        <v>#N/A</v>
      </c>
      <c r="AF149" s="13" t="e">
        <f t="shared" si="35"/>
        <v>#N/A</v>
      </c>
      <c r="AG149" s="13" t="e">
        <f t="shared" si="36"/>
        <v>#N/A</v>
      </c>
    </row>
    <row r="150" spans="2:33" x14ac:dyDescent="0.3">
      <c r="B150" s="1" t="e">
        <f t="shared" si="26"/>
        <v>#N/A</v>
      </c>
      <c r="V150" s="1" t="str">
        <f t="shared" si="37"/>
        <v/>
      </c>
      <c r="W150" s="1" t="str">
        <f t="shared" si="29"/>
        <v/>
      </c>
      <c r="X150" s="1" t="str">
        <f t="shared" si="30"/>
        <v/>
      </c>
      <c r="Y150" s="1" t="str">
        <f t="shared" si="31"/>
        <v/>
      </c>
      <c r="Z150" s="1" t="e">
        <f t="shared" si="38"/>
        <v>#N/A</v>
      </c>
      <c r="AA150" s="3">
        <f t="shared" si="27"/>
        <v>0</v>
      </c>
      <c r="AB150" s="13" t="e">
        <f t="shared" si="28"/>
        <v>#N/A</v>
      </c>
      <c r="AC150" s="13" t="e">
        <f t="shared" si="32"/>
        <v>#N/A</v>
      </c>
      <c r="AD150" s="13" t="e">
        <f t="shared" si="33"/>
        <v>#N/A</v>
      </c>
      <c r="AE150" s="13" t="e">
        <f t="shared" si="34"/>
        <v>#N/A</v>
      </c>
      <c r="AF150" s="13" t="e">
        <f t="shared" si="35"/>
        <v>#N/A</v>
      </c>
      <c r="AG150" s="13" t="e">
        <f t="shared" si="36"/>
        <v>#N/A</v>
      </c>
    </row>
    <row r="151" spans="2:33" x14ac:dyDescent="0.3">
      <c r="B151" s="1" t="e">
        <f t="shared" si="26"/>
        <v>#N/A</v>
      </c>
      <c r="V151" s="1" t="str">
        <f t="shared" si="37"/>
        <v/>
      </c>
      <c r="W151" s="1" t="str">
        <f t="shared" si="29"/>
        <v/>
      </c>
      <c r="X151" s="1" t="str">
        <f t="shared" si="30"/>
        <v/>
      </c>
      <c r="Y151" s="1" t="str">
        <f t="shared" si="31"/>
        <v/>
      </c>
      <c r="Z151" s="1" t="e">
        <f t="shared" si="38"/>
        <v>#N/A</v>
      </c>
      <c r="AA151" s="3">
        <f t="shared" si="27"/>
        <v>0</v>
      </c>
      <c r="AB151" s="13" t="e">
        <f t="shared" si="28"/>
        <v>#N/A</v>
      </c>
      <c r="AC151" s="13" t="e">
        <f t="shared" si="32"/>
        <v>#N/A</v>
      </c>
      <c r="AD151" s="13" t="e">
        <f t="shared" si="33"/>
        <v>#N/A</v>
      </c>
      <c r="AE151" s="13" t="e">
        <f t="shared" si="34"/>
        <v>#N/A</v>
      </c>
      <c r="AF151" s="13" t="e">
        <f t="shared" si="35"/>
        <v>#N/A</v>
      </c>
      <c r="AG151" s="13" t="e">
        <f t="shared" si="36"/>
        <v>#N/A</v>
      </c>
    </row>
    <row r="152" spans="2:33" x14ac:dyDescent="0.3">
      <c r="B152" s="1" t="e">
        <f t="shared" si="26"/>
        <v>#N/A</v>
      </c>
      <c r="V152" s="1" t="str">
        <f t="shared" si="37"/>
        <v/>
      </c>
      <c r="W152" s="1" t="str">
        <f t="shared" si="29"/>
        <v/>
      </c>
      <c r="X152" s="1" t="str">
        <f t="shared" si="30"/>
        <v/>
      </c>
      <c r="Y152" s="1" t="str">
        <f t="shared" si="31"/>
        <v/>
      </c>
      <c r="Z152" s="1" t="e">
        <f t="shared" si="38"/>
        <v>#N/A</v>
      </c>
      <c r="AA152" s="3">
        <f t="shared" si="27"/>
        <v>0</v>
      </c>
      <c r="AB152" s="13" t="e">
        <f t="shared" si="28"/>
        <v>#N/A</v>
      </c>
      <c r="AC152" s="13" t="e">
        <f t="shared" si="32"/>
        <v>#N/A</v>
      </c>
      <c r="AD152" s="13" t="e">
        <f t="shared" si="33"/>
        <v>#N/A</v>
      </c>
      <c r="AE152" s="13" t="e">
        <f t="shared" si="34"/>
        <v>#N/A</v>
      </c>
      <c r="AF152" s="13" t="e">
        <f t="shared" si="35"/>
        <v>#N/A</v>
      </c>
      <c r="AG152" s="13" t="e">
        <f t="shared" si="36"/>
        <v>#N/A</v>
      </c>
    </row>
    <row r="153" spans="2:33" x14ac:dyDescent="0.3">
      <c r="B153" s="1" t="e">
        <f t="shared" si="26"/>
        <v>#N/A</v>
      </c>
      <c r="V153" s="1" t="str">
        <f t="shared" si="37"/>
        <v/>
      </c>
      <c r="W153" s="1" t="str">
        <f t="shared" si="29"/>
        <v/>
      </c>
      <c r="X153" s="1" t="str">
        <f t="shared" si="30"/>
        <v/>
      </c>
      <c r="Y153" s="1" t="str">
        <f t="shared" si="31"/>
        <v/>
      </c>
      <c r="Z153" s="1" t="e">
        <f t="shared" si="38"/>
        <v>#N/A</v>
      </c>
      <c r="AA153" s="3">
        <f t="shared" si="27"/>
        <v>0</v>
      </c>
      <c r="AB153" s="13" t="e">
        <f t="shared" si="28"/>
        <v>#N/A</v>
      </c>
      <c r="AC153" s="13" t="e">
        <f t="shared" si="32"/>
        <v>#N/A</v>
      </c>
      <c r="AD153" s="13" t="e">
        <f t="shared" si="33"/>
        <v>#N/A</v>
      </c>
      <c r="AE153" s="13" t="e">
        <f t="shared" si="34"/>
        <v>#N/A</v>
      </c>
      <c r="AF153" s="13" t="e">
        <f t="shared" si="35"/>
        <v>#N/A</v>
      </c>
      <c r="AG153" s="13" t="e">
        <f t="shared" si="36"/>
        <v>#N/A</v>
      </c>
    </row>
    <row r="154" spans="2:33" x14ac:dyDescent="0.3">
      <c r="B154" s="1" t="e">
        <f t="shared" si="26"/>
        <v>#N/A</v>
      </c>
      <c r="V154" s="1" t="str">
        <f t="shared" si="37"/>
        <v/>
      </c>
      <c r="W154" s="1" t="str">
        <f t="shared" si="29"/>
        <v/>
      </c>
      <c r="X154" s="1" t="str">
        <f t="shared" si="30"/>
        <v/>
      </c>
      <c r="Y154" s="1" t="str">
        <f t="shared" si="31"/>
        <v/>
      </c>
      <c r="Z154" s="1" t="e">
        <f t="shared" si="38"/>
        <v>#N/A</v>
      </c>
      <c r="AA154" s="3">
        <f t="shared" si="27"/>
        <v>0</v>
      </c>
      <c r="AB154" s="13" t="e">
        <f t="shared" si="28"/>
        <v>#N/A</v>
      </c>
      <c r="AC154" s="13" t="e">
        <f t="shared" si="32"/>
        <v>#N/A</v>
      </c>
      <c r="AD154" s="13" t="e">
        <f t="shared" si="33"/>
        <v>#N/A</v>
      </c>
      <c r="AE154" s="13" t="e">
        <f t="shared" si="34"/>
        <v>#N/A</v>
      </c>
      <c r="AF154" s="13" t="e">
        <f t="shared" si="35"/>
        <v>#N/A</v>
      </c>
      <c r="AG154" s="13" t="e">
        <f t="shared" si="36"/>
        <v>#N/A</v>
      </c>
    </row>
    <row r="155" spans="2:33" x14ac:dyDescent="0.3">
      <c r="B155" s="1" t="e">
        <f t="shared" si="26"/>
        <v>#N/A</v>
      </c>
      <c r="V155" s="1" t="str">
        <f t="shared" si="37"/>
        <v/>
      </c>
      <c r="W155" s="1" t="str">
        <f t="shared" si="29"/>
        <v/>
      </c>
      <c r="X155" s="1" t="str">
        <f t="shared" si="30"/>
        <v/>
      </c>
      <c r="Y155" s="1" t="str">
        <f t="shared" si="31"/>
        <v/>
      </c>
      <c r="Z155" s="1" t="e">
        <f t="shared" si="38"/>
        <v>#N/A</v>
      </c>
      <c r="AA155" s="3">
        <f t="shared" si="27"/>
        <v>0</v>
      </c>
      <c r="AB155" s="13" t="e">
        <f t="shared" si="28"/>
        <v>#N/A</v>
      </c>
      <c r="AC155" s="13" t="e">
        <f t="shared" si="32"/>
        <v>#N/A</v>
      </c>
      <c r="AD155" s="13" t="e">
        <f t="shared" si="33"/>
        <v>#N/A</v>
      </c>
      <c r="AE155" s="13" t="e">
        <f t="shared" si="34"/>
        <v>#N/A</v>
      </c>
      <c r="AF155" s="13" t="e">
        <f t="shared" si="35"/>
        <v>#N/A</v>
      </c>
      <c r="AG155" s="13" t="e">
        <f t="shared" si="36"/>
        <v>#N/A</v>
      </c>
    </row>
    <row r="156" spans="2:33" x14ac:dyDescent="0.3">
      <c r="B156" s="1" t="e">
        <f t="shared" si="26"/>
        <v>#N/A</v>
      </c>
      <c r="V156" s="1" t="str">
        <f t="shared" si="37"/>
        <v/>
      </c>
      <c r="W156" s="1" t="str">
        <f t="shared" si="29"/>
        <v/>
      </c>
      <c r="X156" s="1" t="str">
        <f t="shared" si="30"/>
        <v/>
      </c>
      <c r="Y156" s="1" t="str">
        <f t="shared" si="31"/>
        <v/>
      </c>
      <c r="Z156" s="1" t="e">
        <f t="shared" si="38"/>
        <v>#N/A</v>
      </c>
      <c r="AA156" s="3">
        <f t="shared" si="27"/>
        <v>0</v>
      </c>
      <c r="AB156" s="13" t="e">
        <f t="shared" si="28"/>
        <v>#N/A</v>
      </c>
      <c r="AC156" s="13" t="e">
        <f t="shared" si="32"/>
        <v>#N/A</v>
      </c>
      <c r="AD156" s="13" t="e">
        <f t="shared" si="33"/>
        <v>#N/A</v>
      </c>
      <c r="AE156" s="13" t="e">
        <f t="shared" si="34"/>
        <v>#N/A</v>
      </c>
      <c r="AF156" s="13" t="e">
        <f t="shared" si="35"/>
        <v>#N/A</v>
      </c>
      <c r="AG156" s="13" t="e">
        <f t="shared" si="36"/>
        <v>#N/A</v>
      </c>
    </row>
    <row r="157" spans="2:33" x14ac:dyDescent="0.3">
      <c r="B157" s="1" t="e">
        <f t="shared" si="26"/>
        <v>#N/A</v>
      </c>
      <c r="V157" s="1" t="str">
        <f t="shared" si="37"/>
        <v/>
      </c>
      <c r="W157" s="1" t="str">
        <f t="shared" si="29"/>
        <v/>
      </c>
      <c r="X157" s="1" t="str">
        <f t="shared" si="30"/>
        <v/>
      </c>
      <c r="Y157" s="1" t="str">
        <f t="shared" si="31"/>
        <v/>
      </c>
      <c r="Z157" s="1" t="e">
        <f t="shared" si="38"/>
        <v>#N/A</v>
      </c>
      <c r="AA157" s="3">
        <f t="shared" si="27"/>
        <v>0</v>
      </c>
      <c r="AB157" s="13" t="e">
        <f t="shared" si="28"/>
        <v>#N/A</v>
      </c>
      <c r="AC157" s="13" t="e">
        <f t="shared" si="32"/>
        <v>#N/A</v>
      </c>
      <c r="AD157" s="13" t="e">
        <f t="shared" si="33"/>
        <v>#N/A</v>
      </c>
      <c r="AE157" s="13" t="e">
        <f t="shared" si="34"/>
        <v>#N/A</v>
      </c>
      <c r="AF157" s="13" t="e">
        <f t="shared" si="35"/>
        <v>#N/A</v>
      </c>
      <c r="AG157" s="13" t="e">
        <f t="shared" si="36"/>
        <v>#N/A</v>
      </c>
    </row>
    <row r="158" spans="2:33" x14ac:dyDescent="0.3">
      <c r="B158" s="1" t="e">
        <f t="shared" si="26"/>
        <v>#N/A</v>
      </c>
      <c r="V158" s="1" t="str">
        <f t="shared" si="37"/>
        <v/>
      </c>
      <c r="W158" s="1" t="str">
        <f t="shared" si="29"/>
        <v/>
      </c>
      <c r="X158" s="1" t="str">
        <f t="shared" si="30"/>
        <v/>
      </c>
      <c r="Y158" s="1" t="str">
        <f t="shared" si="31"/>
        <v/>
      </c>
      <c r="Z158" s="1" t="e">
        <f t="shared" si="38"/>
        <v>#N/A</v>
      </c>
      <c r="AA158" s="3">
        <f t="shared" si="27"/>
        <v>0</v>
      </c>
      <c r="AB158" s="13" t="e">
        <f t="shared" si="28"/>
        <v>#N/A</v>
      </c>
      <c r="AC158" s="13" t="e">
        <f t="shared" si="32"/>
        <v>#N/A</v>
      </c>
      <c r="AD158" s="13" t="e">
        <f t="shared" si="33"/>
        <v>#N/A</v>
      </c>
      <c r="AE158" s="13" t="e">
        <f t="shared" si="34"/>
        <v>#N/A</v>
      </c>
      <c r="AF158" s="13" t="e">
        <f t="shared" si="35"/>
        <v>#N/A</v>
      </c>
      <c r="AG158" s="13" t="e">
        <f t="shared" si="36"/>
        <v>#N/A</v>
      </c>
    </row>
    <row r="159" spans="2:33" x14ac:dyDescent="0.3">
      <c r="B159" s="1" t="e">
        <f t="shared" si="26"/>
        <v>#N/A</v>
      </c>
      <c r="V159" s="1" t="str">
        <f t="shared" si="37"/>
        <v/>
      </c>
      <c r="W159" s="1" t="str">
        <f t="shared" si="29"/>
        <v/>
      </c>
      <c r="X159" s="1" t="str">
        <f t="shared" si="30"/>
        <v/>
      </c>
      <c r="Y159" s="1" t="str">
        <f t="shared" si="31"/>
        <v/>
      </c>
      <c r="Z159" s="1" t="e">
        <f t="shared" si="38"/>
        <v>#N/A</v>
      </c>
      <c r="AA159" s="3">
        <f t="shared" si="27"/>
        <v>0</v>
      </c>
      <c r="AB159" s="13" t="e">
        <f t="shared" si="28"/>
        <v>#N/A</v>
      </c>
      <c r="AC159" s="13" t="e">
        <f t="shared" si="32"/>
        <v>#N/A</v>
      </c>
      <c r="AD159" s="13" t="e">
        <f t="shared" si="33"/>
        <v>#N/A</v>
      </c>
      <c r="AE159" s="13" t="e">
        <f t="shared" si="34"/>
        <v>#N/A</v>
      </c>
      <c r="AF159" s="13" t="e">
        <f t="shared" si="35"/>
        <v>#N/A</v>
      </c>
      <c r="AG159" s="13" t="e">
        <f t="shared" si="36"/>
        <v>#N/A</v>
      </c>
    </row>
    <row r="160" spans="2:33" x14ac:dyDescent="0.3">
      <c r="B160" s="1" t="e">
        <f t="shared" si="26"/>
        <v>#N/A</v>
      </c>
      <c r="V160" s="1" t="str">
        <f t="shared" si="37"/>
        <v/>
      </c>
      <c r="W160" s="1" t="str">
        <f t="shared" si="29"/>
        <v/>
      </c>
      <c r="X160" s="1" t="str">
        <f t="shared" si="30"/>
        <v/>
      </c>
      <c r="Y160" s="1" t="str">
        <f t="shared" si="31"/>
        <v/>
      </c>
      <c r="Z160" s="1" t="e">
        <f t="shared" si="38"/>
        <v>#N/A</v>
      </c>
      <c r="AA160" s="3">
        <f t="shared" si="27"/>
        <v>0</v>
      </c>
      <c r="AB160" s="13" t="e">
        <f t="shared" si="28"/>
        <v>#N/A</v>
      </c>
      <c r="AC160" s="13" t="e">
        <f t="shared" si="32"/>
        <v>#N/A</v>
      </c>
      <c r="AD160" s="13" t="e">
        <f t="shared" si="33"/>
        <v>#N/A</v>
      </c>
      <c r="AE160" s="13" t="e">
        <f t="shared" si="34"/>
        <v>#N/A</v>
      </c>
      <c r="AF160" s="13" t="e">
        <f t="shared" si="35"/>
        <v>#N/A</v>
      </c>
      <c r="AG160" s="13" t="e">
        <f t="shared" si="36"/>
        <v>#N/A</v>
      </c>
    </row>
    <row r="161" spans="2:33" x14ac:dyDescent="0.3">
      <c r="B161" s="1" t="e">
        <f t="shared" si="26"/>
        <v>#N/A</v>
      </c>
      <c r="V161" s="1" t="str">
        <f t="shared" si="37"/>
        <v/>
      </c>
      <c r="W161" s="1" t="str">
        <f t="shared" si="29"/>
        <v/>
      </c>
      <c r="X161" s="1" t="str">
        <f t="shared" si="30"/>
        <v/>
      </c>
      <c r="Y161" s="1" t="str">
        <f t="shared" si="31"/>
        <v/>
      </c>
      <c r="Z161" s="1" t="e">
        <f t="shared" si="38"/>
        <v>#N/A</v>
      </c>
      <c r="AA161" s="3">
        <f t="shared" si="27"/>
        <v>0</v>
      </c>
      <c r="AB161" s="13" t="e">
        <f t="shared" si="28"/>
        <v>#N/A</v>
      </c>
      <c r="AC161" s="13" t="e">
        <f t="shared" si="32"/>
        <v>#N/A</v>
      </c>
      <c r="AD161" s="13" t="e">
        <f t="shared" si="33"/>
        <v>#N/A</v>
      </c>
      <c r="AE161" s="13" t="e">
        <f t="shared" si="34"/>
        <v>#N/A</v>
      </c>
      <c r="AF161" s="13" t="e">
        <f t="shared" si="35"/>
        <v>#N/A</v>
      </c>
      <c r="AG161" s="13" t="e">
        <f t="shared" si="36"/>
        <v>#N/A</v>
      </c>
    </row>
    <row r="162" spans="2:33" x14ac:dyDescent="0.3">
      <c r="B162" s="1" t="e">
        <f t="shared" si="26"/>
        <v>#N/A</v>
      </c>
      <c r="V162" s="1" t="str">
        <f t="shared" si="37"/>
        <v/>
      </c>
      <c r="W162" s="1" t="str">
        <f t="shared" si="29"/>
        <v/>
      </c>
      <c r="X162" s="1" t="str">
        <f t="shared" si="30"/>
        <v/>
      </c>
      <c r="Y162" s="1" t="str">
        <f t="shared" si="31"/>
        <v/>
      </c>
      <c r="Z162" s="1" t="e">
        <f t="shared" si="38"/>
        <v>#N/A</v>
      </c>
      <c r="AA162" s="3">
        <f t="shared" si="27"/>
        <v>0</v>
      </c>
      <c r="AB162" s="13" t="e">
        <f t="shared" si="28"/>
        <v>#N/A</v>
      </c>
      <c r="AC162" s="13" t="e">
        <f t="shared" si="32"/>
        <v>#N/A</v>
      </c>
      <c r="AD162" s="13" t="e">
        <f t="shared" si="33"/>
        <v>#N/A</v>
      </c>
      <c r="AE162" s="13" t="e">
        <f t="shared" si="34"/>
        <v>#N/A</v>
      </c>
      <c r="AF162" s="13" t="e">
        <f t="shared" si="35"/>
        <v>#N/A</v>
      </c>
      <c r="AG162" s="13" t="e">
        <f t="shared" si="36"/>
        <v>#N/A</v>
      </c>
    </row>
    <row r="163" spans="2:33" x14ac:dyDescent="0.3">
      <c r="B163" s="1" t="e">
        <f t="shared" si="26"/>
        <v>#N/A</v>
      </c>
      <c r="V163" s="1" t="str">
        <f t="shared" si="37"/>
        <v/>
      </c>
      <c r="W163" s="1" t="str">
        <f t="shared" si="29"/>
        <v/>
      </c>
      <c r="X163" s="1" t="str">
        <f t="shared" si="30"/>
        <v/>
      </c>
      <c r="Y163" s="1" t="str">
        <f t="shared" si="31"/>
        <v/>
      </c>
      <c r="Z163" s="1" t="e">
        <f t="shared" si="38"/>
        <v>#N/A</v>
      </c>
      <c r="AA163" s="3">
        <f t="shared" si="27"/>
        <v>0</v>
      </c>
      <c r="AB163" s="13" t="e">
        <f t="shared" si="28"/>
        <v>#N/A</v>
      </c>
      <c r="AC163" s="13" t="e">
        <f t="shared" si="32"/>
        <v>#N/A</v>
      </c>
      <c r="AD163" s="13" t="e">
        <f t="shared" si="33"/>
        <v>#N/A</v>
      </c>
      <c r="AE163" s="13" t="e">
        <f t="shared" si="34"/>
        <v>#N/A</v>
      </c>
      <c r="AF163" s="13" t="e">
        <f t="shared" si="35"/>
        <v>#N/A</v>
      </c>
      <c r="AG163" s="13" t="e">
        <f t="shared" si="36"/>
        <v>#N/A</v>
      </c>
    </row>
    <row r="164" spans="2:33" x14ac:dyDescent="0.3">
      <c r="B164" s="1" t="e">
        <f t="shared" si="26"/>
        <v>#N/A</v>
      </c>
      <c r="V164" s="1" t="str">
        <f t="shared" si="37"/>
        <v/>
      </c>
      <c r="W164" s="1" t="str">
        <f t="shared" si="29"/>
        <v/>
      </c>
      <c r="X164" s="1" t="str">
        <f t="shared" si="30"/>
        <v/>
      </c>
      <c r="Y164" s="1" t="str">
        <f t="shared" si="31"/>
        <v/>
      </c>
      <c r="Z164" s="1" t="e">
        <f t="shared" si="38"/>
        <v>#N/A</v>
      </c>
      <c r="AA164" s="3">
        <f t="shared" si="27"/>
        <v>0</v>
      </c>
      <c r="AB164" s="13" t="e">
        <f t="shared" si="28"/>
        <v>#N/A</v>
      </c>
      <c r="AC164" s="13" t="e">
        <f t="shared" si="32"/>
        <v>#N/A</v>
      </c>
      <c r="AD164" s="13" t="e">
        <f t="shared" si="33"/>
        <v>#N/A</v>
      </c>
      <c r="AE164" s="13" t="e">
        <f t="shared" si="34"/>
        <v>#N/A</v>
      </c>
      <c r="AF164" s="13" t="e">
        <f t="shared" si="35"/>
        <v>#N/A</v>
      </c>
      <c r="AG164" s="13" t="e">
        <f t="shared" si="36"/>
        <v>#N/A</v>
      </c>
    </row>
    <row r="165" spans="2:33" x14ac:dyDescent="0.3">
      <c r="B165" s="1" t="e">
        <f t="shared" si="26"/>
        <v>#N/A</v>
      </c>
      <c r="V165" s="1" t="str">
        <f t="shared" si="37"/>
        <v/>
      </c>
      <c r="W165" s="1" t="str">
        <f t="shared" si="29"/>
        <v/>
      </c>
      <c r="X165" s="1" t="str">
        <f t="shared" si="30"/>
        <v/>
      </c>
      <c r="Y165" s="1" t="str">
        <f t="shared" si="31"/>
        <v/>
      </c>
      <c r="Z165" s="1" t="e">
        <f t="shared" si="38"/>
        <v>#N/A</v>
      </c>
      <c r="AA165" s="3">
        <f t="shared" si="27"/>
        <v>0</v>
      </c>
      <c r="AB165" s="13" t="e">
        <f t="shared" si="28"/>
        <v>#N/A</v>
      </c>
      <c r="AC165" s="13" t="e">
        <f t="shared" si="32"/>
        <v>#N/A</v>
      </c>
      <c r="AD165" s="13" t="e">
        <f t="shared" si="33"/>
        <v>#N/A</v>
      </c>
      <c r="AE165" s="13" t="e">
        <f t="shared" si="34"/>
        <v>#N/A</v>
      </c>
      <c r="AF165" s="13" t="e">
        <f t="shared" si="35"/>
        <v>#N/A</v>
      </c>
      <c r="AG165" s="13" t="e">
        <f t="shared" si="36"/>
        <v>#N/A</v>
      </c>
    </row>
    <row r="166" spans="2:33" x14ac:dyDescent="0.3">
      <c r="B166" s="1" t="e">
        <f t="shared" si="26"/>
        <v>#N/A</v>
      </c>
      <c r="V166" s="1" t="str">
        <f t="shared" si="37"/>
        <v/>
      </c>
      <c r="W166" s="1" t="str">
        <f t="shared" si="29"/>
        <v/>
      </c>
      <c r="X166" s="1" t="str">
        <f t="shared" si="30"/>
        <v/>
      </c>
      <c r="Y166" s="1" t="str">
        <f t="shared" si="31"/>
        <v/>
      </c>
      <c r="Z166" s="1" t="e">
        <f t="shared" si="38"/>
        <v>#N/A</v>
      </c>
      <c r="AA166" s="3">
        <f t="shared" si="27"/>
        <v>0</v>
      </c>
      <c r="AB166" s="13" t="e">
        <f t="shared" si="28"/>
        <v>#N/A</v>
      </c>
      <c r="AC166" s="13" t="e">
        <f t="shared" si="32"/>
        <v>#N/A</v>
      </c>
      <c r="AD166" s="13" t="e">
        <f t="shared" si="33"/>
        <v>#N/A</v>
      </c>
      <c r="AE166" s="13" t="e">
        <f t="shared" si="34"/>
        <v>#N/A</v>
      </c>
      <c r="AF166" s="13" t="e">
        <f t="shared" si="35"/>
        <v>#N/A</v>
      </c>
      <c r="AG166" s="13" t="e">
        <f t="shared" si="36"/>
        <v>#N/A</v>
      </c>
    </row>
    <row r="167" spans="2:33" x14ac:dyDescent="0.3">
      <c r="B167" s="1" t="e">
        <f t="shared" si="26"/>
        <v>#N/A</v>
      </c>
      <c r="V167" s="1" t="str">
        <f t="shared" si="37"/>
        <v/>
      </c>
      <c r="W167" s="1" t="str">
        <f t="shared" si="29"/>
        <v/>
      </c>
      <c r="X167" s="1" t="str">
        <f t="shared" si="30"/>
        <v/>
      </c>
      <c r="Y167" s="1" t="str">
        <f t="shared" si="31"/>
        <v/>
      </c>
      <c r="Z167" s="1" t="e">
        <f t="shared" si="38"/>
        <v>#N/A</v>
      </c>
      <c r="AA167" s="3">
        <f t="shared" si="27"/>
        <v>0</v>
      </c>
      <c r="AB167" s="13" t="e">
        <f t="shared" si="28"/>
        <v>#N/A</v>
      </c>
      <c r="AC167" s="13" t="e">
        <f t="shared" si="32"/>
        <v>#N/A</v>
      </c>
      <c r="AD167" s="13" t="e">
        <f t="shared" si="33"/>
        <v>#N/A</v>
      </c>
      <c r="AE167" s="13" t="e">
        <f t="shared" si="34"/>
        <v>#N/A</v>
      </c>
      <c r="AF167" s="13" t="e">
        <f t="shared" si="35"/>
        <v>#N/A</v>
      </c>
      <c r="AG167" s="13" t="e">
        <f t="shared" si="36"/>
        <v>#N/A</v>
      </c>
    </row>
    <row r="168" spans="2:33" x14ac:dyDescent="0.3">
      <c r="B168" s="1" t="e">
        <f t="shared" si="26"/>
        <v>#N/A</v>
      </c>
      <c r="V168" s="1" t="str">
        <f t="shared" si="37"/>
        <v/>
      </c>
      <c r="W168" s="1" t="str">
        <f t="shared" si="29"/>
        <v/>
      </c>
      <c r="X168" s="1" t="str">
        <f t="shared" si="30"/>
        <v/>
      </c>
      <c r="Y168" s="1" t="str">
        <f t="shared" si="31"/>
        <v/>
      </c>
      <c r="Z168" s="1" t="e">
        <f t="shared" si="38"/>
        <v>#N/A</v>
      </c>
      <c r="AA168" s="3">
        <f t="shared" si="27"/>
        <v>0</v>
      </c>
      <c r="AB168" s="13" t="e">
        <f t="shared" si="28"/>
        <v>#N/A</v>
      </c>
      <c r="AC168" s="13" t="e">
        <f t="shared" si="32"/>
        <v>#N/A</v>
      </c>
      <c r="AD168" s="13" t="e">
        <f t="shared" si="33"/>
        <v>#N/A</v>
      </c>
      <c r="AE168" s="13" t="e">
        <f t="shared" si="34"/>
        <v>#N/A</v>
      </c>
      <c r="AF168" s="13" t="e">
        <f t="shared" si="35"/>
        <v>#N/A</v>
      </c>
      <c r="AG168" s="13" t="e">
        <f t="shared" si="36"/>
        <v>#N/A</v>
      </c>
    </row>
    <row r="169" spans="2:33" x14ac:dyDescent="0.3">
      <c r="B169" s="1" t="e">
        <f t="shared" si="26"/>
        <v>#N/A</v>
      </c>
      <c r="V169" s="1" t="str">
        <f t="shared" si="37"/>
        <v/>
      </c>
      <c r="W169" s="1" t="str">
        <f t="shared" si="29"/>
        <v/>
      </c>
      <c r="X169" s="1" t="str">
        <f t="shared" si="30"/>
        <v/>
      </c>
      <c r="Y169" s="1" t="str">
        <f t="shared" si="31"/>
        <v/>
      </c>
      <c r="Z169" s="1" t="e">
        <f t="shared" si="38"/>
        <v>#N/A</v>
      </c>
      <c r="AA169" s="3">
        <f t="shared" si="27"/>
        <v>0</v>
      </c>
      <c r="AB169" s="13" t="e">
        <f t="shared" si="28"/>
        <v>#N/A</v>
      </c>
      <c r="AC169" s="13" t="e">
        <f t="shared" si="32"/>
        <v>#N/A</v>
      </c>
      <c r="AD169" s="13" t="e">
        <f t="shared" si="33"/>
        <v>#N/A</v>
      </c>
      <c r="AE169" s="13" t="e">
        <f t="shared" si="34"/>
        <v>#N/A</v>
      </c>
      <c r="AF169" s="13" t="e">
        <f t="shared" si="35"/>
        <v>#N/A</v>
      </c>
      <c r="AG169" s="13" t="e">
        <f t="shared" si="36"/>
        <v>#N/A</v>
      </c>
    </row>
    <row r="170" spans="2:33" x14ac:dyDescent="0.3">
      <c r="B170" s="1" t="e">
        <f t="shared" si="26"/>
        <v>#N/A</v>
      </c>
      <c r="V170" s="1" t="str">
        <f t="shared" si="37"/>
        <v/>
      </c>
      <c r="W170" s="1" t="str">
        <f t="shared" si="29"/>
        <v/>
      </c>
      <c r="X170" s="1" t="str">
        <f t="shared" si="30"/>
        <v/>
      </c>
      <c r="Y170" s="1" t="str">
        <f t="shared" si="31"/>
        <v/>
      </c>
      <c r="Z170" s="1" t="e">
        <f t="shared" si="38"/>
        <v>#N/A</v>
      </c>
      <c r="AA170" s="3">
        <f t="shared" si="27"/>
        <v>0</v>
      </c>
      <c r="AB170" s="13" t="e">
        <f t="shared" si="28"/>
        <v>#N/A</v>
      </c>
      <c r="AC170" s="13" t="e">
        <f t="shared" si="32"/>
        <v>#N/A</v>
      </c>
      <c r="AD170" s="13" t="e">
        <f t="shared" si="33"/>
        <v>#N/A</v>
      </c>
      <c r="AE170" s="13" t="e">
        <f t="shared" si="34"/>
        <v>#N/A</v>
      </c>
      <c r="AF170" s="13" t="e">
        <f t="shared" si="35"/>
        <v>#N/A</v>
      </c>
      <c r="AG170" s="13" t="e">
        <f t="shared" si="36"/>
        <v>#N/A</v>
      </c>
    </row>
    <row r="171" spans="2:33" x14ac:dyDescent="0.3">
      <c r="B171" s="1" t="e">
        <f t="shared" si="26"/>
        <v>#N/A</v>
      </c>
      <c r="V171" s="1" t="str">
        <f t="shared" si="37"/>
        <v/>
      </c>
      <c r="W171" s="1" t="str">
        <f t="shared" si="29"/>
        <v/>
      </c>
      <c r="X171" s="1" t="str">
        <f t="shared" si="30"/>
        <v/>
      </c>
      <c r="Y171" s="1" t="str">
        <f t="shared" si="31"/>
        <v/>
      </c>
      <c r="Z171" s="1" t="e">
        <f t="shared" si="38"/>
        <v>#N/A</v>
      </c>
      <c r="AA171" s="3">
        <f t="shared" si="27"/>
        <v>0</v>
      </c>
      <c r="AB171" s="13" t="e">
        <f t="shared" si="28"/>
        <v>#N/A</v>
      </c>
      <c r="AC171" s="13" t="e">
        <f t="shared" si="32"/>
        <v>#N/A</v>
      </c>
      <c r="AD171" s="13" t="e">
        <f t="shared" si="33"/>
        <v>#N/A</v>
      </c>
      <c r="AE171" s="13" t="e">
        <f t="shared" si="34"/>
        <v>#N/A</v>
      </c>
      <c r="AF171" s="13" t="e">
        <f t="shared" si="35"/>
        <v>#N/A</v>
      </c>
      <c r="AG171" s="13" t="e">
        <f t="shared" si="36"/>
        <v>#N/A</v>
      </c>
    </row>
    <row r="172" spans="2:33" x14ac:dyDescent="0.3">
      <c r="B172" s="1" t="e">
        <f t="shared" si="26"/>
        <v>#N/A</v>
      </c>
      <c r="V172" s="1" t="str">
        <f t="shared" si="37"/>
        <v/>
      </c>
      <c r="W172" s="1" t="str">
        <f t="shared" si="29"/>
        <v/>
      </c>
      <c r="X172" s="1" t="str">
        <f t="shared" si="30"/>
        <v/>
      </c>
      <c r="Y172" s="1" t="str">
        <f t="shared" si="31"/>
        <v/>
      </c>
      <c r="Z172" s="1" t="e">
        <f t="shared" si="38"/>
        <v>#N/A</v>
      </c>
      <c r="AA172" s="3">
        <f t="shared" si="27"/>
        <v>0</v>
      </c>
      <c r="AB172" s="13" t="e">
        <f t="shared" si="28"/>
        <v>#N/A</v>
      </c>
      <c r="AC172" s="13" t="e">
        <f t="shared" si="32"/>
        <v>#N/A</v>
      </c>
      <c r="AD172" s="13" t="e">
        <f t="shared" si="33"/>
        <v>#N/A</v>
      </c>
      <c r="AE172" s="13" t="e">
        <f t="shared" si="34"/>
        <v>#N/A</v>
      </c>
      <c r="AF172" s="13" t="e">
        <f t="shared" si="35"/>
        <v>#N/A</v>
      </c>
      <c r="AG172" s="13" t="e">
        <f t="shared" si="36"/>
        <v>#N/A</v>
      </c>
    </row>
    <row r="173" spans="2:33" x14ac:dyDescent="0.3">
      <c r="B173" s="1" t="e">
        <f t="shared" si="26"/>
        <v>#N/A</v>
      </c>
      <c r="V173" s="1" t="str">
        <f t="shared" si="37"/>
        <v/>
      </c>
      <c r="W173" s="1" t="str">
        <f t="shared" si="29"/>
        <v/>
      </c>
      <c r="X173" s="1" t="str">
        <f t="shared" si="30"/>
        <v/>
      </c>
      <c r="Y173" s="1" t="str">
        <f t="shared" si="31"/>
        <v/>
      </c>
      <c r="Z173" s="1" t="e">
        <f t="shared" si="38"/>
        <v>#N/A</v>
      </c>
      <c r="AA173" s="3">
        <f t="shared" si="27"/>
        <v>0</v>
      </c>
      <c r="AB173" s="13" t="e">
        <f t="shared" si="28"/>
        <v>#N/A</v>
      </c>
      <c r="AC173" s="13" t="e">
        <f t="shared" si="32"/>
        <v>#N/A</v>
      </c>
      <c r="AD173" s="13" t="e">
        <f t="shared" si="33"/>
        <v>#N/A</v>
      </c>
      <c r="AE173" s="13" t="e">
        <f t="shared" si="34"/>
        <v>#N/A</v>
      </c>
      <c r="AF173" s="13" t="e">
        <f t="shared" si="35"/>
        <v>#N/A</v>
      </c>
      <c r="AG173" s="13" t="e">
        <f t="shared" si="36"/>
        <v>#N/A</v>
      </c>
    </row>
    <row r="174" spans="2:33" x14ac:dyDescent="0.3">
      <c r="B174" s="1" t="e">
        <f t="shared" si="26"/>
        <v>#N/A</v>
      </c>
      <c r="V174" s="1" t="str">
        <f t="shared" si="37"/>
        <v/>
      </c>
      <c r="W174" s="1" t="str">
        <f t="shared" si="29"/>
        <v/>
      </c>
      <c r="X174" s="1" t="str">
        <f t="shared" si="30"/>
        <v/>
      </c>
      <c r="Y174" s="1" t="str">
        <f t="shared" si="31"/>
        <v/>
      </c>
      <c r="Z174" s="1" t="e">
        <f t="shared" si="38"/>
        <v>#N/A</v>
      </c>
      <c r="AA174" s="3">
        <f t="shared" si="27"/>
        <v>0</v>
      </c>
      <c r="AB174" s="13" t="e">
        <f t="shared" si="28"/>
        <v>#N/A</v>
      </c>
      <c r="AC174" s="13" t="e">
        <f t="shared" si="32"/>
        <v>#N/A</v>
      </c>
      <c r="AD174" s="13" t="e">
        <f t="shared" si="33"/>
        <v>#N/A</v>
      </c>
      <c r="AE174" s="13" t="e">
        <f t="shared" si="34"/>
        <v>#N/A</v>
      </c>
      <c r="AF174" s="13" t="e">
        <f t="shared" si="35"/>
        <v>#N/A</v>
      </c>
      <c r="AG174" s="13" t="e">
        <f t="shared" si="36"/>
        <v>#N/A</v>
      </c>
    </row>
    <row r="175" spans="2:33" x14ac:dyDescent="0.3">
      <c r="B175" s="1" t="e">
        <f t="shared" si="26"/>
        <v>#N/A</v>
      </c>
      <c r="V175" s="1" t="str">
        <f t="shared" si="37"/>
        <v/>
      </c>
      <c r="W175" s="1" t="str">
        <f t="shared" si="29"/>
        <v/>
      </c>
      <c r="X175" s="1" t="str">
        <f t="shared" si="30"/>
        <v/>
      </c>
      <c r="Y175" s="1" t="str">
        <f t="shared" si="31"/>
        <v/>
      </c>
      <c r="Z175" s="1" t="e">
        <f t="shared" si="38"/>
        <v>#N/A</v>
      </c>
      <c r="AA175" s="3">
        <f t="shared" si="27"/>
        <v>0</v>
      </c>
      <c r="AB175" s="13" t="e">
        <f t="shared" si="28"/>
        <v>#N/A</v>
      </c>
      <c r="AC175" s="13" t="e">
        <f t="shared" si="32"/>
        <v>#N/A</v>
      </c>
      <c r="AD175" s="13" t="e">
        <f t="shared" si="33"/>
        <v>#N/A</v>
      </c>
      <c r="AE175" s="13" t="e">
        <f t="shared" si="34"/>
        <v>#N/A</v>
      </c>
      <c r="AF175" s="13" t="e">
        <f t="shared" si="35"/>
        <v>#N/A</v>
      </c>
      <c r="AG175" s="13" t="e">
        <f t="shared" si="36"/>
        <v>#N/A</v>
      </c>
    </row>
    <row r="176" spans="2:33" x14ac:dyDescent="0.3">
      <c r="B176" s="1" t="e">
        <f t="shared" si="26"/>
        <v>#N/A</v>
      </c>
      <c r="V176" s="1" t="str">
        <f t="shared" si="37"/>
        <v/>
      </c>
      <c r="W176" s="1" t="str">
        <f t="shared" si="29"/>
        <v/>
      </c>
      <c r="X176" s="1" t="str">
        <f t="shared" si="30"/>
        <v/>
      </c>
      <c r="Y176" s="1" t="str">
        <f t="shared" si="31"/>
        <v/>
      </c>
      <c r="Z176" s="1" t="e">
        <f t="shared" si="38"/>
        <v>#N/A</v>
      </c>
      <c r="AA176" s="3">
        <f t="shared" si="27"/>
        <v>0</v>
      </c>
      <c r="AB176" s="13" t="e">
        <f t="shared" si="28"/>
        <v>#N/A</v>
      </c>
      <c r="AC176" s="13" t="e">
        <f t="shared" si="32"/>
        <v>#N/A</v>
      </c>
      <c r="AD176" s="13" t="e">
        <f t="shared" si="33"/>
        <v>#N/A</v>
      </c>
      <c r="AE176" s="13" t="e">
        <f t="shared" si="34"/>
        <v>#N/A</v>
      </c>
      <c r="AF176" s="13" t="e">
        <f t="shared" si="35"/>
        <v>#N/A</v>
      </c>
      <c r="AG176" s="13" t="e">
        <f t="shared" si="36"/>
        <v>#N/A</v>
      </c>
    </row>
    <row r="177" spans="2:33" x14ac:dyDescent="0.3">
      <c r="B177" s="1" t="e">
        <f t="shared" si="26"/>
        <v>#N/A</v>
      </c>
      <c r="V177" s="1" t="str">
        <f t="shared" si="37"/>
        <v/>
      </c>
      <c r="W177" s="1" t="str">
        <f t="shared" si="29"/>
        <v/>
      </c>
      <c r="X177" s="1" t="str">
        <f t="shared" si="30"/>
        <v/>
      </c>
      <c r="Y177" s="1" t="str">
        <f t="shared" si="31"/>
        <v/>
      </c>
      <c r="Z177" s="1" t="e">
        <f t="shared" si="38"/>
        <v>#N/A</v>
      </c>
      <c r="AA177" s="3">
        <f t="shared" si="27"/>
        <v>0</v>
      </c>
      <c r="AB177" s="13" t="e">
        <f t="shared" si="28"/>
        <v>#N/A</v>
      </c>
      <c r="AC177" s="13" t="e">
        <f t="shared" si="32"/>
        <v>#N/A</v>
      </c>
      <c r="AD177" s="13" t="e">
        <f t="shared" si="33"/>
        <v>#N/A</v>
      </c>
      <c r="AE177" s="13" t="e">
        <f t="shared" si="34"/>
        <v>#N/A</v>
      </c>
      <c r="AF177" s="13" t="e">
        <f t="shared" si="35"/>
        <v>#N/A</v>
      </c>
      <c r="AG177" s="13" t="e">
        <f t="shared" si="36"/>
        <v>#N/A</v>
      </c>
    </row>
    <row r="178" spans="2:33" x14ac:dyDescent="0.3">
      <c r="B178" s="1" t="e">
        <f t="shared" si="26"/>
        <v>#N/A</v>
      </c>
      <c r="V178" s="1" t="str">
        <f t="shared" si="37"/>
        <v/>
      </c>
      <c r="W178" s="1" t="str">
        <f t="shared" si="29"/>
        <v/>
      </c>
      <c r="X178" s="1" t="str">
        <f t="shared" si="30"/>
        <v/>
      </c>
      <c r="Y178" s="1" t="str">
        <f t="shared" si="31"/>
        <v/>
      </c>
      <c r="Z178" s="1" t="e">
        <f t="shared" si="38"/>
        <v>#N/A</v>
      </c>
      <c r="AA178" s="3">
        <f t="shared" si="27"/>
        <v>0</v>
      </c>
      <c r="AB178" s="13" t="e">
        <f t="shared" si="28"/>
        <v>#N/A</v>
      </c>
      <c r="AC178" s="13" t="e">
        <f t="shared" si="32"/>
        <v>#N/A</v>
      </c>
      <c r="AD178" s="13" t="e">
        <f t="shared" si="33"/>
        <v>#N/A</v>
      </c>
      <c r="AE178" s="13" t="e">
        <f t="shared" si="34"/>
        <v>#N/A</v>
      </c>
      <c r="AF178" s="13" t="e">
        <f t="shared" si="35"/>
        <v>#N/A</v>
      </c>
      <c r="AG178" s="13" t="e">
        <f t="shared" si="36"/>
        <v>#N/A</v>
      </c>
    </row>
    <row r="179" spans="2:33" x14ac:dyDescent="0.3">
      <c r="B179" s="1" t="e">
        <f t="shared" si="26"/>
        <v>#N/A</v>
      </c>
      <c r="V179" s="1" t="str">
        <f t="shared" si="37"/>
        <v/>
      </c>
      <c r="W179" s="1" t="str">
        <f t="shared" si="29"/>
        <v/>
      </c>
      <c r="X179" s="1" t="str">
        <f t="shared" si="30"/>
        <v/>
      </c>
      <c r="Y179" s="1" t="str">
        <f t="shared" si="31"/>
        <v/>
      </c>
      <c r="Z179" s="1" t="e">
        <f t="shared" si="38"/>
        <v>#N/A</v>
      </c>
      <c r="AA179" s="3">
        <f t="shared" si="27"/>
        <v>0</v>
      </c>
      <c r="AB179" s="13" t="e">
        <f t="shared" si="28"/>
        <v>#N/A</v>
      </c>
      <c r="AC179" s="13" t="e">
        <f t="shared" si="32"/>
        <v>#N/A</v>
      </c>
      <c r="AD179" s="13" t="e">
        <f t="shared" si="33"/>
        <v>#N/A</v>
      </c>
      <c r="AE179" s="13" t="e">
        <f t="shared" si="34"/>
        <v>#N/A</v>
      </c>
      <c r="AF179" s="13" t="e">
        <f t="shared" si="35"/>
        <v>#N/A</v>
      </c>
      <c r="AG179" s="13" t="e">
        <f t="shared" si="36"/>
        <v>#N/A</v>
      </c>
    </row>
    <row r="180" spans="2:33" x14ac:dyDescent="0.3">
      <c r="B180" s="1" t="e">
        <f t="shared" si="26"/>
        <v>#N/A</v>
      </c>
      <c r="V180" s="1" t="str">
        <f t="shared" si="37"/>
        <v/>
      </c>
      <c r="W180" s="1" t="str">
        <f t="shared" si="29"/>
        <v/>
      </c>
      <c r="X180" s="1" t="str">
        <f t="shared" si="30"/>
        <v/>
      </c>
      <c r="Y180" s="1" t="str">
        <f t="shared" si="31"/>
        <v/>
      </c>
      <c r="Z180" s="1" t="e">
        <f t="shared" si="38"/>
        <v>#N/A</v>
      </c>
      <c r="AA180" s="3">
        <f t="shared" si="27"/>
        <v>0</v>
      </c>
      <c r="AB180" s="13" t="e">
        <f t="shared" si="28"/>
        <v>#N/A</v>
      </c>
      <c r="AC180" s="13" t="e">
        <f t="shared" si="32"/>
        <v>#N/A</v>
      </c>
      <c r="AD180" s="13" t="e">
        <f t="shared" si="33"/>
        <v>#N/A</v>
      </c>
      <c r="AE180" s="13" t="e">
        <f t="shared" si="34"/>
        <v>#N/A</v>
      </c>
      <c r="AF180" s="13" t="e">
        <f t="shared" si="35"/>
        <v>#N/A</v>
      </c>
      <c r="AG180" s="13" t="e">
        <f t="shared" si="36"/>
        <v>#N/A</v>
      </c>
    </row>
    <row r="181" spans="2:33" x14ac:dyDescent="0.3">
      <c r="B181" s="1" t="e">
        <f t="shared" si="26"/>
        <v>#N/A</v>
      </c>
      <c r="V181" s="1" t="str">
        <f t="shared" si="37"/>
        <v/>
      </c>
      <c r="W181" s="1" t="str">
        <f t="shared" si="29"/>
        <v/>
      </c>
      <c r="X181" s="1" t="str">
        <f t="shared" si="30"/>
        <v/>
      </c>
      <c r="Y181" s="1" t="str">
        <f t="shared" si="31"/>
        <v/>
      </c>
      <c r="Z181" s="1" t="e">
        <f t="shared" si="38"/>
        <v>#N/A</v>
      </c>
      <c r="AA181" s="3">
        <f t="shared" si="27"/>
        <v>0</v>
      </c>
      <c r="AB181" s="13" t="e">
        <f t="shared" si="28"/>
        <v>#N/A</v>
      </c>
      <c r="AC181" s="13" t="e">
        <f t="shared" si="32"/>
        <v>#N/A</v>
      </c>
      <c r="AD181" s="13" t="e">
        <f t="shared" si="33"/>
        <v>#N/A</v>
      </c>
      <c r="AE181" s="13" t="e">
        <f t="shared" si="34"/>
        <v>#N/A</v>
      </c>
      <c r="AF181" s="13" t="e">
        <f t="shared" si="35"/>
        <v>#N/A</v>
      </c>
      <c r="AG181" s="13" t="e">
        <f t="shared" si="36"/>
        <v>#N/A</v>
      </c>
    </row>
    <row r="182" spans="2:33" x14ac:dyDescent="0.3">
      <c r="B182" s="1" t="e">
        <f t="shared" si="26"/>
        <v>#N/A</v>
      </c>
      <c r="V182" s="1" t="str">
        <f t="shared" si="37"/>
        <v/>
      </c>
      <c r="W182" s="1" t="str">
        <f t="shared" si="29"/>
        <v/>
      </c>
      <c r="X182" s="1" t="str">
        <f t="shared" si="30"/>
        <v/>
      </c>
      <c r="Y182" s="1" t="str">
        <f t="shared" si="31"/>
        <v/>
      </c>
      <c r="Z182" s="1" t="e">
        <f t="shared" si="38"/>
        <v>#N/A</v>
      </c>
      <c r="AA182" s="3">
        <f t="shared" si="27"/>
        <v>0</v>
      </c>
      <c r="AB182" s="13" t="e">
        <f t="shared" si="28"/>
        <v>#N/A</v>
      </c>
      <c r="AC182" s="13" t="e">
        <f t="shared" si="32"/>
        <v>#N/A</v>
      </c>
      <c r="AD182" s="13" t="e">
        <f t="shared" si="33"/>
        <v>#N/A</v>
      </c>
      <c r="AE182" s="13" t="e">
        <f t="shared" si="34"/>
        <v>#N/A</v>
      </c>
      <c r="AF182" s="13" t="e">
        <f t="shared" si="35"/>
        <v>#N/A</v>
      </c>
      <c r="AG182" s="13" t="e">
        <f t="shared" si="36"/>
        <v>#N/A</v>
      </c>
    </row>
    <row r="183" spans="2:33" x14ac:dyDescent="0.3">
      <c r="B183" s="1" t="e">
        <f t="shared" si="26"/>
        <v>#N/A</v>
      </c>
      <c r="V183" s="1" t="str">
        <f t="shared" si="37"/>
        <v/>
      </c>
      <c r="W183" s="1" t="str">
        <f t="shared" si="29"/>
        <v/>
      </c>
      <c r="X183" s="1" t="str">
        <f t="shared" si="30"/>
        <v/>
      </c>
      <c r="Y183" s="1" t="str">
        <f t="shared" si="31"/>
        <v/>
      </c>
      <c r="Z183" s="1" t="e">
        <f t="shared" si="38"/>
        <v>#N/A</v>
      </c>
      <c r="AA183" s="3">
        <f t="shared" si="27"/>
        <v>0</v>
      </c>
      <c r="AB183" s="13" t="e">
        <f t="shared" si="28"/>
        <v>#N/A</v>
      </c>
      <c r="AC183" s="13" t="e">
        <f t="shared" si="32"/>
        <v>#N/A</v>
      </c>
      <c r="AD183" s="13" t="e">
        <f t="shared" si="33"/>
        <v>#N/A</v>
      </c>
      <c r="AE183" s="13" t="e">
        <f t="shared" si="34"/>
        <v>#N/A</v>
      </c>
      <c r="AF183" s="13" t="e">
        <f t="shared" si="35"/>
        <v>#N/A</v>
      </c>
      <c r="AG183" s="13" t="e">
        <f t="shared" si="36"/>
        <v>#N/A</v>
      </c>
    </row>
    <row r="184" spans="2:33" x14ac:dyDescent="0.3">
      <c r="B184" s="1" t="e">
        <f t="shared" si="26"/>
        <v>#N/A</v>
      </c>
      <c r="V184" s="1" t="str">
        <f t="shared" si="37"/>
        <v/>
      </c>
      <c r="W184" s="1" t="str">
        <f t="shared" si="29"/>
        <v/>
      </c>
      <c r="X184" s="1" t="str">
        <f t="shared" si="30"/>
        <v/>
      </c>
      <c r="Y184" s="1" t="str">
        <f t="shared" si="31"/>
        <v/>
      </c>
      <c r="Z184" s="1" t="e">
        <f t="shared" si="38"/>
        <v>#N/A</v>
      </c>
      <c r="AA184" s="3">
        <f t="shared" si="27"/>
        <v>0</v>
      </c>
      <c r="AB184" s="13" t="e">
        <f t="shared" si="28"/>
        <v>#N/A</v>
      </c>
      <c r="AC184" s="13" t="e">
        <f t="shared" si="32"/>
        <v>#N/A</v>
      </c>
      <c r="AD184" s="13" t="e">
        <f t="shared" si="33"/>
        <v>#N/A</v>
      </c>
      <c r="AE184" s="13" t="e">
        <f t="shared" si="34"/>
        <v>#N/A</v>
      </c>
      <c r="AF184" s="13" t="e">
        <f t="shared" si="35"/>
        <v>#N/A</v>
      </c>
      <c r="AG184" s="13" t="e">
        <f t="shared" si="36"/>
        <v>#N/A</v>
      </c>
    </row>
    <row r="185" spans="2:33" x14ac:dyDescent="0.3">
      <c r="B185" s="1" t="e">
        <f t="shared" si="26"/>
        <v>#N/A</v>
      </c>
      <c r="V185" s="1" t="str">
        <f t="shared" si="37"/>
        <v/>
      </c>
      <c r="W185" s="1" t="str">
        <f t="shared" si="29"/>
        <v/>
      </c>
      <c r="X185" s="1" t="str">
        <f t="shared" si="30"/>
        <v/>
      </c>
      <c r="Y185" s="1" t="str">
        <f t="shared" si="31"/>
        <v/>
      </c>
      <c r="Z185" s="1" t="e">
        <f t="shared" si="38"/>
        <v>#N/A</v>
      </c>
      <c r="AA185" s="3">
        <f t="shared" si="27"/>
        <v>0</v>
      </c>
      <c r="AB185" s="13" t="e">
        <f t="shared" si="28"/>
        <v>#N/A</v>
      </c>
      <c r="AC185" s="13" t="e">
        <f t="shared" si="32"/>
        <v>#N/A</v>
      </c>
      <c r="AD185" s="13" t="e">
        <f t="shared" si="33"/>
        <v>#N/A</v>
      </c>
      <c r="AE185" s="13" t="e">
        <f t="shared" si="34"/>
        <v>#N/A</v>
      </c>
      <c r="AF185" s="13" t="e">
        <f t="shared" si="35"/>
        <v>#N/A</v>
      </c>
      <c r="AG185" s="13" t="e">
        <f t="shared" si="36"/>
        <v>#N/A</v>
      </c>
    </row>
    <row r="186" spans="2:33" x14ac:dyDescent="0.3">
      <c r="B186" s="1" t="e">
        <f t="shared" si="26"/>
        <v>#N/A</v>
      </c>
      <c r="V186" s="1" t="str">
        <f t="shared" si="37"/>
        <v/>
      </c>
      <c r="W186" s="1" t="str">
        <f t="shared" si="29"/>
        <v/>
      </c>
      <c r="X186" s="1" t="str">
        <f t="shared" si="30"/>
        <v/>
      </c>
      <c r="Y186" s="1" t="str">
        <f t="shared" si="31"/>
        <v/>
      </c>
      <c r="Z186" s="1" t="e">
        <f t="shared" si="38"/>
        <v>#N/A</v>
      </c>
      <c r="AA186" s="3">
        <f t="shared" si="27"/>
        <v>0</v>
      </c>
      <c r="AB186" s="13" t="e">
        <f t="shared" si="28"/>
        <v>#N/A</v>
      </c>
      <c r="AC186" s="13" t="e">
        <f t="shared" si="32"/>
        <v>#N/A</v>
      </c>
      <c r="AD186" s="13" t="e">
        <f t="shared" si="33"/>
        <v>#N/A</v>
      </c>
      <c r="AE186" s="13" t="e">
        <f t="shared" si="34"/>
        <v>#N/A</v>
      </c>
      <c r="AF186" s="13" t="e">
        <f t="shared" si="35"/>
        <v>#N/A</v>
      </c>
      <c r="AG186" s="13" t="e">
        <f t="shared" si="36"/>
        <v>#N/A</v>
      </c>
    </row>
    <row r="187" spans="2:33" x14ac:dyDescent="0.3">
      <c r="B187" s="1" t="e">
        <f t="shared" si="26"/>
        <v>#N/A</v>
      </c>
      <c r="V187" s="1" t="str">
        <f t="shared" si="37"/>
        <v/>
      </c>
      <c r="W187" s="1" t="str">
        <f t="shared" si="29"/>
        <v/>
      </c>
      <c r="X187" s="1" t="str">
        <f t="shared" si="30"/>
        <v/>
      </c>
      <c r="Y187" s="1" t="str">
        <f t="shared" si="31"/>
        <v/>
      </c>
      <c r="Z187" s="1" t="e">
        <f t="shared" si="38"/>
        <v>#N/A</v>
      </c>
      <c r="AA187" s="3">
        <f t="shared" si="27"/>
        <v>0</v>
      </c>
      <c r="AB187" s="13" t="e">
        <f t="shared" si="28"/>
        <v>#N/A</v>
      </c>
      <c r="AC187" s="13" t="e">
        <f t="shared" si="32"/>
        <v>#N/A</v>
      </c>
      <c r="AD187" s="13" t="e">
        <f t="shared" si="33"/>
        <v>#N/A</v>
      </c>
      <c r="AE187" s="13" t="e">
        <f t="shared" si="34"/>
        <v>#N/A</v>
      </c>
      <c r="AF187" s="13" t="e">
        <f t="shared" si="35"/>
        <v>#N/A</v>
      </c>
      <c r="AG187" s="13" t="e">
        <f t="shared" si="36"/>
        <v>#N/A</v>
      </c>
    </row>
    <row r="188" spans="2:33" x14ac:dyDescent="0.3">
      <c r="B188" s="1" t="e">
        <f t="shared" si="26"/>
        <v>#N/A</v>
      </c>
      <c r="V188" s="1" t="str">
        <f t="shared" si="37"/>
        <v/>
      </c>
      <c r="W188" s="1" t="str">
        <f t="shared" si="29"/>
        <v/>
      </c>
      <c r="X188" s="1" t="str">
        <f t="shared" si="30"/>
        <v/>
      </c>
      <c r="Y188" s="1" t="str">
        <f t="shared" si="31"/>
        <v/>
      </c>
      <c r="Z188" s="1" t="e">
        <f t="shared" si="38"/>
        <v>#N/A</v>
      </c>
      <c r="AA188" s="3">
        <f t="shared" si="27"/>
        <v>0</v>
      </c>
      <c r="AB188" s="13" t="e">
        <f t="shared" si="28"/>
        <v>#N/A</v>
      </c>
      <c r="AC188" s="13" t="e">
        <f t="shared" si="32"/>
        <v>#N/A</v>
      </c>
      <c r="AD188" s="13" t="e">
        <f t="shared" si="33"/>
        <v>#N/A</v>
      </c>
      <c r="AE188" s="13" t="e">
        <f t="shared" si="34"/>
        <v>#N/A</v>
      </c>
      <c r="AF188" s="13" t="e">
        <f t="shared" si="35"/>
        <v>#N/A</v>
      </c>
      <c r="AG188" s="13" t="e">
        <f t="shared" si="36"/>
        <v>#N/A</v>
      </c>
    </row>
    <row r="189" spans="2:33" x14ac:dyDescent="0.3">
      <c r="B189" s="1" t="e">
        <f t="shared" si="26"/>
        <v>#N/A</v>
      </c>
      <c r="V189" s="1" t="str">
        <f t="shared" si="37"/>
        <v/>
      </c>
      <c r="W189" s="1" t="str">
        <f t="shared" si="29"/>
        <v/>
      </c>
      <c r="X189" s="1" t="str">
        <f t="shared" si="30"/>
        <v/>
      </c>
      <c r="Y189" s="1" t="str">
        <f t="shared" si="31"/>
        <v/>
      </c>
      <c r="Z189" s="1" t="e">
        <f t="shared" si="38"/>
        <v>#N/A</v>
      </c>
      <c r="AA189" s="3">
        <f t="shared" si="27"/>
        <v>0</v>
      </c>
      <c r="AB189" s="13" t="e">
        <f t="shared" si="28"/>
        <v>#N/A</v>
      </c>
      <c r="AC189" s="13" t="e">
        <f t="shared" si="32"/>
        <v>#N/A</v>
      </c>
      <c r="AD189" s="13" t="e">
        <f t="shared" si="33"/>
        <v>#N/A</v>
      </c>
      <c r="AE189" s="13" t="e">
        <f t="shared" si="34"/>
        <v>#N/A</v>
      </c>
      <c r="AF189" s="13" t="e">
        <f t="shared" si="35"/>
        <v>#N/A</v>
      </c>
      <c r="AG189" s="13" t="e">
        <f t="shared" si="36"/>
        <v>#N/A</v>
      </c>
    </row>
    <row r="190" spans="2:33" x14ac:dyDescent="0.3">
      <c r="B190" s="1" t="e">
        <f t="shared" si="26"/>
        <v>#N/A</v>
      </c>
      <c r="V190" s="1" t="str">
        <f t="shared" si="37"/>
        <v/>
      </c>
      <c r="W190" s="1" t="str">
        <f t="shared" si="29"/>
        <v/>
      </c>
      <c r="X190" s="1" t="str">
        <f t="shared" si="30"/>
        <v/>
      </c>
      <c r="Y190" s="1" t="str">
        <f t="shared" si="31"/>
        <v/>
      </c>
      <c r="Z190" s="1" t="e">
        <f t="shared" si="38"/>
        <v>#N/A</v>
      </c>
      <c r="AA190" s="3">
        <f t="shared" si="27"/>
        <v>0</v>
      </c>
      <c r="AB190" s="13" t="e">
        <f t="shared" si="28"/>
        <v>#N/A</v>
      </c>
      <c r="AC190" s="13" t="e">
        <f t="shared" si="32"/>
        <v>#N/A</v>
      </c>
      <c r="AD190" s="13" t="e">
        <f t="shared" si="33"/>
        <v>#N/A</v>
      </c>
      <c r="AE190" s="13" t="e">
        <f t="shared" si="34"/>
        <v>#N/A</v>
      </c>
      <c r="AF190" s="13" t="e">
        <f t="shared" si="35"/>
        <v>#N/A</v>
      </c>
      <c r="AG190" s="13" t="e">
        <f t="shared" si="36"/>
        <v>#N/A</v>
      </c>
    </row>
    <row r="191" spans="2:33" x14ac:dyDescent="0.3">
      <c r="B191" s="1" t="e">
        <f t="shared" si="26"/>
        <v>#N/A</v>
      </c>
      <c r="V191" s="1" t="str">
        <f t="shared" si="37"/>
        <v/>
      </c>
      <c r="W191" s="1" t="str">
        <f t="shared" si="29"/>
        <v/>
      </c>
      <c r="X191" s="1" t="str">
        <f t="shared" si="30"/>
        <v/>
      </c>
      <c r="Y191" s="1" t="str">
        <f t="shared" si="31"/>
        <v/>
      </c>
      <c r="Z191" s="1" t="e">
        <f t="shared" si="38"/>
        <v>#N/A</v>
      </c>
      <c r="AA191" s="3">
        <f t="shared" si="27"/>
        <v>0</v>
      </c>
      <c r="AB191" s="13" t="e">
        <f t="shared" si="28"/>
        <v>#N/A</v>
      </c>
      <c r="AC191" s="13" t="e">
        <f t="shared" si="32"/>
        <v>#N/A</v>
      </c>
      <c r="AD191" s="13" t="e">
        <f t="shared" si="33"/>
        <v>#N/A</v>
      </c>
      <c r="AE191" s="13" t="e">
        <f t="shared" si="34"/>
        <v>#N/A</v>
      </c>
      <c r="AF191" s="13" t="e">
        <f t="shared" si="35"/>
        <v>#N/A</v>
      </c>
      <c r="AG191" s="13" t="e">
        <f t="shared" si="36"/>
        <v>#N/A</v>
      </c>
    </row>
    <row r="192" spans="2:33" x14ac:dyDescent="0.3">
      <c r="B192" s="1" t="e">
        <f t="shared" si="26"/>
        <v>#N/A</v>
      </c>
      <c r="V192" s="1" t="str">
        <f t="shared" si="37"/>
        <v/>
      </c>
      <c r="W192" s="1" t="str">
        <f t="shared" si="29"/>
        <v/>
      </c>
      <c r="X192" s="1" t="str">
        <f t="shared" si="30"/>
        <v/>
      </c>
      <c r="Y192" s="1" t="str">
        <f t="shared" si="31"/>
        <v/>
      </c>
      <c r="Z192" s="1" t="e">
        <f t="shared" si="38"/>
        <v>#N/A</v>
      </c>
      <c r="AA192" s="3">
        <f t="shared" si="27"/>
        <v>0</v>
      </c>
      <c r="AB192" s="13" t="e">
        <f t="shared" si="28"/>
        <v>#N/A</v>
      </c>
      <c r="AC192" s="13" t="e">
        <f t="shared" si="32"/>
        <v>#N/A</v>
      </c>
      <c r="AD192" s="13" t="e">
        <f t="shared" si="33"/>
        <v>#N/A</v>
      </c>
      <c r="AE192" s="13" t="e">
        <f t="shared" si="34"/>
        <v>#N/A</v>
      </c>
      <c r="AF192" s="13" t="e">
        <f t="shared" si="35"/>
        <v>#N/A</v>
      </c>
      <c r="AG192" s="13" t="e">
        <f t="shared" si="36"/>
        <v>#N/A</v>
      </c>
    </row>
    <row r="193" spans="2:33" x14ac:dyDescent="0.3">
      <c r="B193" s="1" t="e">
        <f t="shared" si="26"/>
        <v>#N/A</v>
      </c>
      <c r="V193" s="1" t="str">
        <f t="shared" si="37"/>
        <v/>
      </c>
      <c r="W193" s="1" t="str">
        <f t="shared" si="29"/>
        <v/>
      </c>
      <c r="X193" s="1" t="str">
        <f t="shared" si="30"/>
        <v/>
      </c>
      <c r="Y193" s="1" t="str">
        <f t="shared" si="31"/>
        <v/>
      </c>
      <c r="Z193" s="1" t="e">
        <f t="shared" si="38"/>
        <v>#N/A</v>
      </c>
      <c r="AA193" s="3">
        <f t="shared" si="27"/>
        <v>0</v>
      </c>
      <c r="AB193" s="13" t="e">
        <f t="shared" si="28"/>
        <v>#N/A</v>
      </c>
      <c r="AC193" s="13" t="e">
        <f t="shared" si="32"/>
        <v>#N/A</v>
      </c>
      <c r="AD193" s="13" t="e">
        <f t="shared" si="33"/>
        <v>#N/A</v>
      </c>
      <c r="AE193" s="13" t="e">
        <f t="shared" si="34"/>
        <v>#N/A</v>
      </c>
      <c r="AF193" s="13" t="e">
        <f t="shared" si="35"/>
        <v>#N/A</v>
      </c>
      <c r="AG193" s="13" t="e">
        <f t="shared" si="36"/>
        <v>#N/A</v>
      </c>
    </row>
    <row r="194" spans="2:33" x14ac:dyDescent="0.3">
      <c r="B194" s="1" t="e">
        <f t="shared" si="26"/>
        <v>#N/A</v>
      </c>
      <c r="V194" s="1" t="str">
        <f t="shared" si="37"/>
        <v/>
      </c>
      <c r="W194" s="1" t="str">
        <f t="shared" si="29"/>
        <v/>
      </c>
      <c r="X194" s="1" t="str">
        <f t="shared" si="30"/>
        <v/>
      </c>
      <c r="Y194" s="1" t="str">
        <f t="shared" si="31"/>
        <v/>
      </c>
      <c r="Z194" s="1" t="e">
        <f t="shared" si="38"/>
        <v>#N/A</v>
      </c>
      <c r="AA194" s="3">
        <f t="shared" si="27"/>
        <v>0</v>
      </c>
      <c r="AB194" s="13" t="e">
        <f t="shared" si="28"/>
        <v>#N/A</v>
      </c>
      <c r="AC194" s="13" t="e">
        <f t="shared" si="32"/>
        <v>#N/A</v>
      </c>
      <c r="AD194" s="13" t="e">
        <f t="shared" si="33"/>
        <v>#N/A</v>
      </c>
      <c r="AE194" s="13" t="e">
        <f t="shared" si="34"/>
        <v>#N/A</v>
      </c>
      <c r="AF194" s="13" t="e">
        <f t="shared" si="35"/>
        <v>#N/A</v>
      </c>
      <c r="AG194" s="13" t="e">
        <f t="shared" si="36"/>
        <v>#N/A</v>
      </c>
    </row>
    <row r="195" spans="2:33" x14ac:dyDescent="0.3">
      <c r="B195" s="1" t="e">
        <f t="shared" si="26"/>
        <v>#N/A</v>
      </c>
      <c r="V195" s="1" t="str">
        <f t="shared" si="37"/>
        <v/>
      </c>
      <c r="W195" s="1" t="str">
        <f t="shared" si="29"/>
        <v/>
      </c>
      <c r="X195" s="1" t="str">
        <f t="shared" si="30"/>
        <v/>
      </c>
      <c r="Y195" s="1" t="str">
        <f t="shared" si="31"/>
        <v/>
      </c>
      <c r="Z195" s="1" t="e">
        <f t="shared" si="38"/>
        <v>#N/A</v>
      </c>
      <c r="AA195" s="3">
        <f t="shared" si="27"/>
        <v>0</v>
      </c>
      <c r="AB195" s="13" t="e">
        <f t="shared" si="28"/>
        <v>#N/A</v>
      </c>
      <c r="AC195" s="13" t="e">
        <f t="shared" si="32"/>
        <v>#N/A</v>
      </c>
      <c r="AD195" s="13" t="e">
        <f t="shared" si="33"/>
        <v>#N/A</v>
      </c>
      <c r="AE195" s="13" t="e">
        <f t="shared" si="34"/>
        <v>#N/A</v>
      </c>
      <c r="AF195" s="13" t="e">
        <f t="shared" si="35"/>
        <v>#N/A</v>
      </c>
      <c r="AG195" s="13" t="e">
        <f t="shared" si="36"/>
        <v>#N/A</v>
      </c>
    </row>
    <row r="196" spans="2:33" x14ac:dyDescent="0.3">
      <c r="B196" s="1" t="e">
        <f t="shared" si="26"/>
        <v>#N/A</v>
      </c>
      <c r="V196" s="1" t="str">
        <f t="shared" si="37"/>
        <v/>
      </c>
      <c r="W196" s="1" t="str">
        <f t="shared" si="29"/>
        <v/>
      </c>
      <c r="X196" s="1" t="str">
        <f t="shared" si="30"/>
        <v/>
      </c>
      <c r="Y196" s="1" t="str">
        <f t="shared" si="31"/>
        <v/>
      </c>
      <c r="Z196" s="1" t="e">
        <f t="shared" si="38"/>
        <v>#N/A</v>
      </c>
      <c r="AA196" s="3">
        <f t="shared" si="27"/>
        <v>0</v>
      </c>
      <c r="AB196" s="13" t="e">
        <f t="shared" si="28"/>
        <v>#N/A</v>
      </c>
      <c r="AC196" s="13" t="e">
        <f t="shared" si="32"/>
        <v>#N/A</v>
      </c>
      <c r="AD196" s="13" t="e">
        <f t="shared" si="33"/>
        <v>#N/A</v>
      </c>
      <c r="AE196" s="13" t="e">
        <f t="shared" si="34"/>
        <v>#N/A</v>
      </c>
      <c r="AF196" s="13" t="e">
        <f t="shared" si="35"/>
        <v>#N/A</v>
      </c>
      <c r="AG196" s="13" t="e">
        <f t="shared" si="36"/>
        <v>#N/A</v>
      </c>
    </row>
    <row r="197" spans="2:33" x14ac:dyDescent="0.3">
      <c r="B197" s="1" t="e">
        <f t="shared" si="26"/>
        <v>#N/A</v>
      </c>
      <c r="V197" s="1" t="str">
        <f t="shared" si="37"/>
        <v/>
      </c>
      <c r="W197" s="1" t="str">
        <f t="shared" si="29"/>
        <v/>
      </c>
      <c r="X197" s="1" t="str">
        <f t="shared" si="30"/>
        <v/>
      </c>
      <c r="Y197" s="1" t="str">
        <f t="shared" si="31"/>
        <v/>
      </c>
      <c r="Z197" s="1" t="e">
        <f t="shared" si="38"/>
        <v>#N/A</v>
      </c>
      <c r="AA197" s="3">
        <f t="shared" si="27"/>
        <v>0</v>
      </c>
      <c r="AB197" s="13" t="e">
        <f t="shared" si="28"/>
        <v>#N/A</v>
      </c>
      <c r="AC197" s="13" t="e">
        <f t="shared" si="32"/>
        <v>#N/A</v>
      </c>
      <c r="AD197" s="13" t="e">
        <f t="shared" si="33"/>
        <v>#N/A</v>
      </c>
      <c r="AE197" s="13" t="e">
        <f t="shared" si="34"/>
        <v>#N/A</v>
      </c>
      <c r="AF197" s="13" t="e">
        <f t="shared" si="35"/>
        <v>#N/A</v>
      </c>
      <c r="AG197" s="13" t="e">
        <f t="shared" si="36"/>
        <v>#N/A</v>
      </c>
    </row>
    <row r="198" spans="2:33" x14ac:dyDescent="0.3">
      <c r="B198" s="1" t="e">
        <f t="shared" si="26"/>
        <v>#N/A</v>
      </c>
      <c r="V198" s="1" t="str">
        <f t="shared" si="37"/>
        <v/>
      </c>
      <c r="W198" s="1" t="str">
        <f t="shared" si="29"/>
        <v/>
      </c>
      <c r="X198" s="1" t="str">
        <f t="shared" si="30"/>
        <v/>
      </c>
      <c r="Y198" s="1" t="str">
        <f t="shared" si="31"/>
        <v/>
      </c>
      <c r="Z198" s="1" t="e">
        <f t="shared" si="38"/>
        <v>#N/A</v>
      </c>
      <c r="AA198" s="3">
        <f t="shared" si="27"/>
        <v>0</v>
      </c>
      <c r="AB198" s="13" t="e">
        <f t="shared" si="28"/>
        <v>#N/A</v>
      </c>
      <c r="AC198" s="13" t="e">
        <f t="shared" si="32"/>
        <v>#N/A</v>
      </c>
      <c r="AD198" s="13" t="e">
        <f t="shared" si="33"/>
        <v>#N/A</v>
      </c>
      <c r="AE198" s="13" t="e">
        <f t="shared" si="34"/>
        <v>#N/A</v>
      </c>
      <c r="AF198" s="13" t="e">
        <f t="shared" si="35"/>
        <v>#N/A</v>
      </c>
      <c r="AG198" s="13" t="e">
        <f t="shared" si="36"/>
        <v>#N/A</v>
      </c>
    </row>
    <row r="199" spans="2:33" x14ac:dyDescent="0.3">
      <c r="B199" s="1" t="e">
        <f t="shared" si="26"/>
        <v>#N/A</v>
      </c>
      <c r="V199" s="1" t="str">
        <f t="shared" si="37"/>
        <v/>
      </c>
      <c r="W199" s="1" t="str">
        <f t="shared" si="29"/>
        <v/>
      </c>
      <c r="X199" s="1" t="str">
        <f t="shared" si="30"/>
        <v/>
      </c>
      <c r="Y199" s="1" t="str">
        <f t="shared" si="31"/>
        <v/>
      </c>
      <c r="Z199" s="1" t="e">
        <f t="shared" si="38"/>
        <v>#N/A</v>
      </c>
      <c r="AA199" s="3">
        <f t="shared" si="27"/>
        <v>0</v>
      </c>
      <c r="AB199" s="13" t="e">
        <f t="shared" si="28"/>
        <v>#N/A</v>
      </c>
      <c r="AC199" s="13" t="e">
        <f t="shared" si="32"/>
        <v>#N/A</v>
      </c>
      <c r="AD199" s="13" t="e">
        <f t="shared" si="33"/>
        <v>#N/A</v>
      </c>
      <c r="AE199" s="13" t="e">
        <f t="shared" si="34"/>
        <v>#N/A</v>
      </c>
      <c r="AF199" s="13" t="e">
        <f t="shared" si="35"/>
        <v>#N/A</v>
      </c>
      <c r="AG199" s="13" t="e">
        <f t="shared" si="36"/>
        <v>#N/A</v>
      </c>
    </row>
    <row r="200" spans="2:33" x14ac:dyDescent="0.3">
      <c r="B200" s="1" t="e">
        <f t="shared" ref="B200:B263" si="39">IF(C200="",NA(),E200+G200+H200+I200)</f>
        <v>#N/A</v>
      </c>
      <c r="V200" s="1" t="str">
        <f t="shared" si="37"/>
        <v/>
      </c>
      <c r="W200" s="1" t="str">
        <f t="shared" si="29"/>
        <v/>
      </c>
      <c r="X200" s="1" t="str">
        <f t="shared" si="30"/>
        <v/>
      </c>
      <c r="Y200" s="1" t="str">
        <f t="shared" si="31"/>
        <v/>
      </c>
      <c r="Z200" s="1" t="e">
        <f t="shared" si="38"/>
        <v>#N/A</v>
      </c>
      <c r="AA200" s="3">
        <f t="shared" ref="AA200:AA263" si="40">$B$2*K200*$B$1</f>
        <v>0</v>
      </c>
      <c r="AB200" s="13" t="e">
        <f t="shared" ref="AB200:AB263" si="41">IF(OR(ISNA(B200),B200=0),NA(),I200/B200)</f>
        <v>#N/A</v>
      </c>
      <c r="AC200" s="13" t="e">
        <f t="shared" si="32"/>
        <v>#N/A</v>
      </c>
      <c r="AD200" s="13" t="e">
        <f t="shared" si="33"/>
        <v>#N/A</v>
      </c>
      <c r="AE200" s="13" t="e">
        <f t="shared" si="34"/>
        <v>#N/A</v>
      </c>
      <c r="AF200" s="13" t="e">
        <f t="shared" si="35"/>
        <v>#N/A</v>
      </c>
      <c r="AG200" s="13" t="e">
        <f t="shared" si="36"/>
        <v>#N/A</v>
      </c>
    </row>
    <row r="201" spans="2:33" x14ac:dyDescent="0.3">
      <c r="B201" s="1" t="e">
        <f t="shared" si="39"/>
        <v>#N/A</v>
      </c>
      <c r="V201" s="1" t="str">
        <f t="shared" si="37"/>
        <v/>
      </c>
      <c r="W201" s="1" t="str">
        <f t="shared" ref="W201:W264" si="42">IF($C201="","",G201-G200)</f>
        <v/>
      </c>
      <c r="X201" s="1" t="str">
        <f t="shared" ref="X201:X264" si="43">IF($C201="","",H201-H200)</f>
        <v/>
      </c>
      <c r="Y201" s="1" t="str">
        <f t="shared" ref="Y201:Y264" si="44">IF($C201="","",I201-I200)</f>
        <v/>
      </c>
      <c r="Z201" s="1" t="e">
        <f t="shared" si="38"/>
        <v>#N/A</v>
      </c>
      <c r="AA201" s="3">
        <f t="shared" si="40"/>
        <v>0</v>
      </c>
      <c r="AB201" s="13" t="e">
        <f t="shared" si="41"/>
        <v>#N/A</v>
      </c>
      <c r="AC201" s="13" t="e">
        <f t="shared" ref="AC201:AC264" si="45">IF(OR(ISNA(B201),B201=0),NA(),B201/$B$5)</f>
        <v>#N/A</v>
      </c>
      <c r="AD201" s="13" t="e">
        <f t="shared" ref="AD201:AD264" si="46">IF(OR(ISNA(B201),B201=0),NA(),E201/$B$5)</f>
        <v>#N/A</v>
      </c>
      <c r="AE201" s="13" t="e">
        <f t="shared" ref="AE201:AE264" si="47">IF(OR(ISNA(B201),B201=0),NA(),G201/$B$5)</f>
        <v>#N/A</v>
      </c>
      <c r="AF201" s="13" t="e">
        <f t="shared" ref="AF201:AF264" si="48">IF(OR(ISNA(B201),B201=0),NA(),I201/$B$5)</f>
        <v>#N/A</v>
      </c>
      <c r="AG201" s="13" t="e">
        <f t="shared" ref="AG201:AG264" si="49">+IF(OR(ISNA(B201),B201=0),NA(),Z201/$B$5)</f>
        <v>#N/A</v>
      </c>
    </row>
    <row r="202" spans="2:33" x14ac:dyDescent="0.3">
      <c r="B202" s="1" t="e">
        <f t="shared" si="39"/>
        <v>#N/A</v>
      </c>
      <c r="V202" s="1" t="str">
        <f t="shared" ref="V202:V265" si="50">IF($C202="","",E202-E201)</f>
        <v/>
      </c>
      <c r="W202" s="1" t="str">
        <f t="shared" si="42"/>
        <v/>
      </c>
      <c r="X202" s="1" t="str">
        <f t="shared" si="43"/>
        <v/>
      </c>
      <c r="Y202" s="1" t="str">
        <f t="shared" si="44"/>
        <v/>
      </c>
      <c r="Z202" s="1" t="e">
        <f t="shared" ref="Z202:Z265" si="51">IF(OR($C202="",ISNA($C202)),NA(),V202+W202+X202+Y202)</f>
        <v>#N/A</v>
      </c>
      <c r="AA202" s="3">
        <f t="shared" si="40"/>
        <v>0</v>
      </c>
      <c r="AB202" s="13" t="e">
        <f t="shared" si="41"/>
        <v>#N/A</v>
      </c>
      <c r="AC202" s="13" t="e">
        <f t="shared" si="45"/>
        <v>#N/A</v>
      </c>
      <c r="AD202" s="13" t="e">
        <f t="shared" si="46"/>
        <v>#N/A</v>
      </c>
      <c r="AE202" s="13" t="e">
        <f t="shared" si="47"/>
        <v>#N/A</v>
      </c>
      <c r="AF202" s="13" t="e">
        <f t="shared" si="48"/>
        <v>#N/A</v>
      </c>
      <c r="AG202" s="13" t="e">
        <f t="shared" si="49"/>
        <v>#N/A</v>
      </c>
    </row>
    <row r="203" spans="2:33" x14ac:dyDescent="0.3">
      <c r="B203" s="1" t="e">
        <f t="shared" si="39"/>
        <v>#N/A</v>
      </c>
      <c r="V203" s="1" t="str">
        <f t="shared" si="50"/>
        <v/>
      </c>
      <c r="W203" s="1" t="str">
        <f t="shared" si="42"/>
        <v/>
      </c>
      <c r="X203" s="1" t="str">
        <f t="shared" si="43"/>
        <v/>
      </c>
      <c r="Y203" s="1" t="str">
        <f t="shared" si="44"/>
        <v/>
      </c>
      <c r="Z203" s="1" t="e">
        <f t="shared" si="51"/>
        <v>#N/A</v>
      </c>
      <c r="AA203" s="3">
        <f t="shared" si="40"/>
        <v>0</v>
      </c>
      <c r="AB203" s="13" t="e">
        <f t="shared" si="41"/>
        <v>#N/A</v>
      </c>
      <c r="AC203" s="13" t="e">
        <f t="shared" si="45"/>
        <v>#N/A</v>
      </c>
      <c r="AD203" s="13" t="e">
        <f t="shared" si="46"/>
        <v>#N/A</v>
      </c>
      <c r="AE203" s="13" t="e">
        <f t="shared" si="47"/>
        <v>#N/A</v>
      </c>
      <c r="AF203" s="13" t="e">
        <f t="shared" si="48"/>
        <v>#N/A</v>
      </c>
      <c r="AG203" s="13" t="e">
        <f t="shared" si="49"/>
        <v>#N/A</v>
      </c>
    </row>
    <row r="204" spans="2:33" x14ac:dyDescent="0.3">
      <c r="B204" s="1" t="e">
        <f t="shared" si="39"/>
        <v>#N/A</v>
      </c>
      <c r="V204" s="1" t="str">
        <f t="shared" si="50"/>
        <v/>
      </c>
      <c r="W204" s="1" t="str">
        <f t="shared" si="42"/>
        <v/>
      </c>
      <c r="X204" s="1" t="str">
        <f t="shared" si="43"/>
        <v/>
      </c>
      <c r="Y204" s="1" t="str">
        <f t="shared" si="44"/>
        <v/>
      </c>
      <c r="Z204" s="1" t="e">
        <f t="shared" si="51"/>
        <v>#N/A</v>
      </c>
      <c r="AA204" s="3">
        <f t="shared" si="40"/>
        <v>0</v>
      </c>
      <c r="AB204" s="13" t="e">
        <f t="shared" si="41"/>
        <v>#N/A</v>
      </c>
      <c r="AC204" s="13" t="e">
        <f t="shared" si="45"/>
        <v>#N/A</v>
      </c>
      <c r="AD204" s="13" t="e">
        <f t="shared" si="46"/>
        <v>#N/A</v>
      </c>
      <c r="AE204" s="13" t="e">
        <f t="shared" si="47"/>
        <v>#N/A</v>
      </c>
      <c r="AF204" s="13" t="e">
        <f t="shared" si="48"/>
        <v>#N/A</v>
      </c>
      <c r="AG204" s="13" t="e">
        <f t="shared" si="49"/>
        <v>#N/A</v>
      </c>
    </row>
    <row r="205" spans="2:33" x14ac:dyDescent="0.3">
      <c r="B205" s="1" t="e">
        <f t="shared" si="39"/>
        <v>#N/A</v>
      </c>
      <c r="V205" s="1" t="str">
        <f t="shared" si="50"/>
        <v/>
      </c>
      <c r="W205" s="1" t="str">
        <f t="shared" si="42"/>
        <v/>
      </c>
      <c r="X205" s="1" t="str">
        <f t="shared" si="43"/>
        <v/>
      </c>
      <c r="Y205" s="1" t="str">
        <f t="shared" si="44"/>
        <v/>
      </c>
      <c r="Z205" s="1" t="e">
        <f t="shared" si="51"/>
        <v>#N/A</v>
      </c>
      <c r="AA205" s="3">
        <f t="shared" si="40"/>
        <v>0</v>
      </c>
      <c r="AB205" s="13" t="e">
        <f t="shared" si="41"/>
        <v>#N/A</v>
      </c>
      <c r="AC205" s="13" t="e">
        <f t="shared" si="45"/>
        <v>#N/A</v>
      </c>
      <c r="AD205" s="13" t="e">
        <f t="shared" si="46"/>
        <v>#N/A</v>
      </c>
      <c r="AE205" s="13" t="e">
        <f t="shared" si="47"/>
        <v>#N/A</v>
      </c>
      <c r="AF205" s="13" t="e">
        <f t="shared" si="48"/>
        <v>#N/A</v>
      </c>
      <c r="AG205" s="13" t="e">
        <f t="shared" si="49"/>
        <v>#N/A</v>
      </c>
    </row>
    <row r="206" spans="2:33" x14ac:dyDescent="0.3">
      <c r="B206" s="1" t="e">
        <f t="shared" si="39"/>
        <v>#N/A</v>
      </c>
      <c r="V206" s="1" t="str">
        <f t="shared" si="50"/>
        <v/>
      </c>
      <c r="W206" s="1" t="str">
        <f t="shared" si="42"/>
        <v/>
      </c>
      <c r="X206" s="1" t="str">
        <f t="shared" si="43"/>
        <v/>
      </c>
      <c r="Y206" s="1" t="str">
        <f t="shared" si="44"/>
        <v/>
      </c>
      <c r="Z206" s="1" t="e">
        <f t="shared" si="51"/>
        <v>#N/A</v>
      </c>
      <c r="AA206" s="3">
        <f t="shared" si="40"/>
        <v>0</v>
      </c>
      <c r="AB206" s="13" t="e">
        <f t="shared" si="41"/>
        <v>#N/A</v>
      </c>
      <c r="AC206" s="13" t="e">
        <f t="shared" si="45"/>
        <v>#N/A</v>
      </c>
      <c r="AD206" s="13" t="e">
        <f t="shared" si="46"/>
        <v>#N/A</v>
      </c>
      <c r="AE206" s="13" t="e">
        <f t="shared" si="47"/>
        <v>#N/A</v>
      </c>
      <c r="AF206" s="13" t="e">
        <f t="shared" si="48"/>
        <v>#N/A</v>
      </c>
      <c r="AG206" s="13" t="e">
        <f t="shared" si="49"/>
        <v>#N/A</v>
      </c>
    </row>
    <row r="207" spans="2:33" x14ac:dyDescent="0.3">
      <c r="B207" s="1" t="e">
        <f t="shared" si="39"/>
        <v>#N/A</v>
      </c>
      <c r="V207" s="1" t="str">
        <f t="shared" si="50"/>
        <v/>
      </c>
      <c r="W207" s="1" t="str">
        <f t="shared" si="42"/>
        <v/>
      </c>
      <c r="X207" s="1" t="str">
        <f t="shared" si="43"/>
        <v/>
      </c>
      <c r="Y207" s="1" t="str">
        <f t="shared" si="44"/>
        <v/>
      </c>
      <c r="Z207" s="1" t="e">
        <f t="shared" si="51"/>
        <v>#N/A</v>
      </c>
      <c r="AA207" s="3">
        <f t="shared" si="40"/>
        <v>0</v>
      </c>
      <c r="AB207" s="13" t="e">
        <f t="shared" si="41"/>
        <v>#N/A</v>
      </c>
      <c r="AC207" s="13" t="e">
        <f t="shared" si="45"/>
        <v>#N/A</v>
      </c>
      <c r="AD207" s="13" t="e">
        <f t="shared" si="46"/>
        <v>#N/A</v>
      </c>
      <c r="AE207" s="13" t="e">
        <f t="shared" si="47"/>
        <v>#N/A</v>
      </c>
      <c r="AF207" s="13" t="e">
        <f t="shared" si="48"/>
        <v>#N/A</v>
      </c>
      <c r="AG207" s="13" t="e">
        <f t="shared" si="49"/>
        <v>#N/A</v>
      </c>
    </row>
    <row r="208" spans="2:33" x14ac:dyDescent="0.3">
      <c r="B208" s="1" t="e">
        <f t="shared" si="39"/>
        <v>#N/A</v>
      </c>
      <c r="V208" s="1" t="str">
        <f t="shared" si="50"/>
        <v/>
      </c>
      <c r="W208" s="1" t="str">
        <f t="shared" si="42"/>
        <v/>
      </c>
      <c r="X208" s="1" t="str">
        <f t="shared" si="43"/>
        <v/>
      </c>
      <c r="Y208" s="1" t="str">
        <f t="shared" si="44"/>
        <v/>
      </c>
      <c r="Z208" s="1" t="e">
        <f t="shared" si="51"/>
        <v>#N/A</v>
      </c>
      <c r="AA208" s="3">
        <f t="shared" si="40"/>
        <v>0</v>
      </c>
      <c r="AB208" s="13" t="e">
        <f t="shared" si="41"/>
        <v>#N/A</v>
      </c>
      <c r="AC208" s="13" t="e">
        <f t="shared" si="45"/>
        <v>#N/A</v>
      </c>
      <c r="AD208" s="13" t="e">
        <f t="shared" si="46"/>
        <v>#N/A</v>
      </c>
      <c r="AE208" s="13" t="e">
        <f t="shared" si="47"/>
        <v>#N/A</v>
      </c>
      <c r="AF208" s="13" t="e">
        <f t="shared" si="48"/>
        <v>#N/A</v>
      </c>
      <c r="AG208" s="13" t="e">
        <f t="shared" si="49"/>
        <v>#N/A</v>
      </c>
    </row>
    <row r="209" spans="2:33" x14ac:dyDescent="0.3">
      <c r="B209" s="1" t="e">
        <f t="shared" si="39"/>
        <v>#N/A</v>
      </c>
      <c r="V209" s="1" t="str">
        <f t="shared" si="50"/>
        <v/>
      </c>
      <c r="W209" s="1" t="str">
        <f t="shared" si="42"/>
        <v/>
      </c>
      <c r="X209" s="1" t="str">
        <f t="shared" si="43"/>
        <v/>
      </c>
      <c r="Y209" s="1" t="str">
        <f t="shared" si="44"/>
        <v/>
      </c>
      <c r="Z209" s="1" t="e">
        <f t="shared" si="51"/>
        <v>#N/A</v>
      </c>
      <c r="AA209" s="3">
        <f t="shared" si="40"/>
        <v>0</v>
      </c>
      <c r="AB209" s="13" t="e">
        <f t="shared" si="41"/>
        <v>#N/A</v>
      </c>
      <c r="AC209" s="13" t="e">
        <f t="shared" si="45"/>
        <v>#N/A</v>
      </c>
      <c r="AD209" s="13" t="e">
        <f t="shared" si="46"/>
        <v>#N/A</v>
      </c>
      <c r="AE209" s="13" t="e">
        <f t="shared" si="47"/>
        <v>#N/A</v>
      </c>
      <c r="AF209" s="13" t="e">
        <f t="shared" si="48"/>
        <v>#N/A</v>
      </c>
      <c r="AG209" s="13" t="e">
        <f t="shared" si="49"/>
        <v>#N/A</v>
      </c>
    </row>
    <row r="210" spans="2:33" x14ac:dyDescent="0.3">
      <c r="B210" s="1" t="e">
        <f t="shared" si="39"/>
        <v>#N/A</v>
      </c>
      <c r="V210" s="1" t="str">
        <f t="shared" si="50"/>
        <v/>
      </c>
      <c r="W210" s="1" t="str">
        <f t="shared" si="42"/>
        <v/>
      </c>
      <c r="X210" s="1" t="str">
        <f t="shared" si="43"/>
        <v/>
      </c>
      <c r="Y210" s="1" t="str">
        <f t="shared" si="44"/>
        <v/>
      </c>
      <c r="Z210" s="1" t="e">
        <f t="shared" si="51"/>
        <v>#N/A</v>
      </c>
      <c r="AA210" s="3">
        <f t="shared" si="40"/>
        <v>0</v>
      </c>
      <c r="AB210" s="13" t="e">
        <f t="shared" si="41"/>
        <v>#N/A</v>
      </c>
      <c r="AC210" s="13" t="e">
        <f t="shared" si="45"/>
        <v>#N/A</v>
      </c>
      <c r="AD210" s="13" t="e">
        <f t="shared" si="46"/>
        <v>#N/A</v>
      </c>
      <c r="AE210" s="13" t="e">
        <f t="shared" si="47"/>
        <v>#N/A</v>
      </c>
      <c r="AF210" s="13" t="e">
        <f t="shared" si="48"/>
        <v>#N/A</v>
      </c>
      <c r="AG210" s="13" t="e">
        <f t="shared" si="49"/>
        <v>#N/A</v>
      </c>
    </row>
    <row r="211" spans="2:33" x14ac:dyDescent="0.3">
      <c r="B211" s="1" t="e">
        <f t="shared" si="39"/>
        <v>#N/A</v>
      </c>
      <c r="V211" s="1" t="str">
        <f t="shared" si="50"/>
        <v/>
      </c>
      <c r="W211" s="1" t="str">
        <f t="shared" si="42"/>
        <v/>
      </c>
      <c r="X211" s="1" t="str">
        <f t="shared" si="43"/>
        <v/>
      </c>
      <c r="Y211" s="1" t="str">
        <f t="shared" si="44"/>
        <v/>
      </c>
      <c r="Z211" s="1" t="e">
        <f t="shared" si="51"/>
        <v>#N/A</v>
      </c>
      <c r="AA211" s="3">
        <f t="shared" si="40"/>
        <v>0</v>
      </c>
      <c r="AB211" s="13" t="e">
        <f t="shared" si="41"/>
        <v>#N/A</v>
      </c>
      <c r="AC211" s="13" t="e">
        <f t="shared" si="45"/>
        <v>#N/A</v>
      </c>
      <c r="AD211" s="13" t="e">
        <f t="shared" si="46"/>
        <v>#N/A</v>
      </c>
      <c r="AE211" s="13" t="e">
        <f t="shared" si="47"/>
        <v>#N/A</v>
      </c>
      <c r="AF211" s="13" t="e">
        <f t="shared" si="48"/>
        <v>#N/A</v>
      </c>
      <c r="AG211" s="13" t="e">
        <f t="shared" si="49"/>
        <v>#N/A</v>
      </c>
    </row>
    <row r="212" spans="2:33" x14ac:dyDescent="0.3">
      <c r="B212" s="1" t="e">
        <f t="shared" si="39"/>
        <v>#N/A</v>
      </c>
      <c r="V212" s="1" t="str">
        <f t="shared" si="50"/>
        <v/>
      </c>
      <c r="W212" s="1" t="str">
        <f t="shared" si="42"/>
        <v/>
      </c>
      <c r="X212" s="1" t="str">
        <f t="shared" si="43"/>
        <v/>
      </c>
      <c r="Y212" s="1" t="str">
        <f t="shared" si="44"/>
        <v/>
      </c>
      <c r="Z212" s="1" t="e">
        <f t="shared" si="51"/>
        <v>#N/A</v>
      </c>
      <c r="AA212" s="3">
        <f t="shared" si="40"/>
        <v>0</v>
      </c>
      <c r="AB212" s="13" t="e">
        <f t="shared" si="41"/>
        <v>#N/A</v>
      </c>
      <c r="AC212" s="13" t="e">
        <f t="shared" si="45"/>
        <v>#N/A</v>
      </c>
      <c r="AD212" s="13" t="e">
        <f t="shared" si="46"/>
        <v>#N/A</v>
      </c>
      <c r="AE212" s="13" t="e">
        <f t="shared" si="47"/>
        <v>#N/A</v>
      </c>
      <c r="AF212" s="13" t="e">
        <f t="shared" si="48"/>
        <v>#N/A</v>
      </c>
      <c r="AG212" s="13" t="e">
        <f t="shared" si="49"/>
        <v>#N/A</v>
      </c>
    </row>
    <row r="213" spans="2:33" x14ac:dyDescent="0.3">
      <c r="B213" s="1" t="e">
        <f t="shared" si="39"/>
        <v>#N/A</v>
      </c>
      <c r="V213" s="1" t="str">
        <f t="shared" si="50"/>
        <v/>
      </c>
      <c r="W213" s="1" t="str">
        <f t="shared" si="42"/>
        <v/>
      </c>
      <c r="X213" s="1" t="str">
        <f t="shared" si="43"/>
        <v/>
      </c>
      <c r="Y213" s="1" t="str">
        <f t="shared" si="44"/>
        <v/>
      </c>
      <c r="Z213" s="1" t="e">
        <f t="shared" si="51"/>
        <v>#N/A</v>
      </c>
      <c r="AA213" s="3">
        <f t="shared" si="40"/>
        <v>0</v>
      </c>
      <c r="AB213" s="13" t="e">
        <f t="shared" si="41"/>
        <v>#N/A</v>
      </c>
      <c r="AC213" s="13" t="e">
        <f t="shared" si="45"/>
        <v>#N/A</v>
      </c>
      <c r="AD213" s="13" t="e">
        <f t="shared" si="46"/>
        <v>#N/A</v>
      </c>
      <c r="AE213" s="13" t="e">
        <f t="shared" si="47"/>
        <v>#N/A</v>
      </c>
      <c r="AF213" s="13" t="e">
        <f t="shared" si="48"/>
        <v>#N/A</v>
      </c>
      <c r="AG213" s="13" t="e">
        <f t="shared" si="49"/>
        <v>#N/A</v>
      </c>
    </row>
    <row r="214" spans="2:33" x14ac:dyDescent="0.3">
      <c r="B214" s="1" t="e">
        <f t="shared" si="39"/>
        <v>#N/A</v>
      </c>
      <c r="V214" s="1" t="str">
        <f t="shared" si="50"/>
        <v/>
      </c>
      <c r="W214" s="1" t="str">
        <f t="shared" si="42"/>
        <v/>
      </c>
      <c r="X214" s="1" t="str">
        <f t="shared" si="43"/>
        <v/>
      </c>
      <c r="Y214" s="1" t="str">
        <f t="shared" si="44"/>
        <v/>
      </c>
      <c r="Z214" s="1" t="e">
        <f t="shared" si="51"/>
        <v>#N/A</v>
      </c>
      <c r="AA214" s="3">
        <f t="shared" si="40"/>
        <v>0</v>
      </c>
      <c r="AB214" s="13" t="e">
        <f t="shared" si="41"/>
        <v>#N/A</v>
      </c>
      <c r="AC214" s="13" t="e">
        <f t="shared" si="45"/>
        <v>#N/A</v>
      </c>
      <c r="AD214" s="13" t="e">
        <f t="shared" si="46"/>
        <v>#N/A</v>
      </c>
      <c r="AE214" s="13" t="e">
        <f t="shared" si="47"/>
        <v>#N/A</v>
      </c>
      <c r="AF214" s="13" t="e">
        <f t="shared" si="48"/>
        <v>#N/A</v>
      </c>
      <c r="AG214" s="13" t="e">
        <f t="shared" si="49"/>
        <v>#N/A</v>
      </c>
    </row>
    <row r="215" spans="2:33" x14ac:dyDescent="0.3">
      <c r="B215" s="1" t="e">
        <f t="shared" si="39"/>
        <v>#N/A</v>
      </c>
      <c r="V215" s="1" t="str">
        <f t="shared" si="50"/>
        <v/>
      </c>
      <c r="W215" s="1" t="str">
        <f t="shared" si="42"/>
        <v/>
      </c>
      <c r="X215" s="1" t="str">
        <f t="shared" si="43"/>
        <v/>
      </c>
      <c r="Y215" s="1" t="str">
        <f t="shared" si="44"/>
        <v/>
      </c>
      <c r="Z215" s="1" t="e">
        <f t="shared" si="51"/>
        <v>#N/A</v>
      </c>
      <c r="AA215" s="3">
        <f t="shared" si="40"/>
        <v>0</v>
      </c>
      <c r="AB215" s="13" t="e">
        <f t="shared" si="41"/>
        <v>#N/A</v>
      </c>
      <c r="AC215" s="13" t="e">
        <f t="shared" si="45"/>
        <v>#N/A</v>
      </c>
      <c r="AD215" s="13" t="e">
        <f t="shared" si="46"/>
        <v>#N/A</v>
      </c>
      <c r="AE215" s="13" t="e">
        <f t="shared" si="47"/>
        <v>#N/A</v>
      </c>
      <c r="AF215" s="13" t="e">
        <f t="shared" si="48"/>
        <v>#N/A</v>
      </c>
      <c r="AG215" s="13" t="e">
        <f t="shared" si="49"/>
        <v>#N/A</v>
      </c>
    </row>
    <row r="216" spans="2:33" x14ac:dyDescent="0.3">
      <c r="B216" s="1" t="e">
        <f t="shared" si="39"/>
        <v>#N/A</v>
      </c>
      <c r="V216" s="1" t="str">
        <f t="shared" si="50"/>
        <v/>
      </c>
      <c r="W216" s="1" t="str">
        <f t="shared" si="42"/>
        <v/>
      </c>
      <c r="X216" s="1" t="str">
        <f t="shared" si="43"/>
        <v/>
      </c>
      <c r="Y216" s="1" t="str">
        <f t="shared" si="44"/>
        <v/>
      </c>
      <c r="Z216" s="1" t="e">
        <f t="shared" si="51"/>
        <v>#N/A</v>
      </c>
      <c r="AA216" s="3">
        <f t="shared" si="40"/>
        <v>0</v>
      </c>
      <c r="AB216" s="13" t="e">
        <f t="shared" si="41"/>
        <v>#N/A</v>
      </c>
      <c r="AC216" s="13" t="e">
        <f t="shared" si="45"/>
        <v>#N/A</v>
      </c>
      <c r="AD216" s="13" t="e">
        <f t="shared" si="46"/>
        <v>#N/A</v>
      </c>
      <c r="AE216" s="13" t="e">
        <f t="shared" si="47"/>
        <v>#N/A</v>
      </c>
      <c r="AF216" s="13" t="e">
        <f t="shared" si="48"/>
        <v>#N/A</v>
      </c>
      <c r="AG216" s="13" t="e">
        <f t="shared" si="49"/>
        <v>#N/A</v>
      </c>
    </row>
    <row r="217" spans="2:33" x14ac:dyDescent="0.3">
      <c r="B217" s="1" t="e">
        <f t="shared" si="39"/>
        <v>#N/A</v>
      </c>
      <c r="V217" s="1" t="str">
        <f t="shared" si="50"/>
        <v/>
      </c>
      <c r="W217" s="1" t="str">
        <f t="shared" si="42"/>
        <v/>
      </c>
      <c r="X217" s="1" t="str">
        <f t="shared" si="43"/>
        <v/>
      </c>
      <c r="Y217" s="1" t="str">
        <f t="shared" si="44"/>
        <v/>
      </c>
      <c r="Z217" s="1" t="e">
        <f t="shared" si="51"/>
        <v>#N/A</v>
      </c>
      <c r="AA217" s="3">
        <f t="shared" si="40"/>
        <v>0</v>
      </c>
      <c r="AB217" s="13" t="e">
        <f t="shared" si="41"/>
        <v>#N/A</v>
      </c>
      <c r="AC217" s="13" t="e">
        <f t="shared" si="45"/>
        <v>#N/A</v>
      </c>
      <c r="AD217" s="13" t="e">
        <f t="shared" si="46"/>
        <v>#N/A</v>
      </c>
      <c r="AE217" s="13" t="e">
        <f t="shared" si="47"/>
        <v>#N/A</v>
      </c>
      <c r="AF217" s="13" t="e">
        <f t="shared" si="48"/>
        <v>#N/A</v>
      </c>
      <c r="AG217" s="13" t="e">
        <f t="shared" si="49"/>
        <v>#N/A</v>
      </c>
    </row>
    <row r="218" spans="2:33" x14ac:dyDescent="0.3">
      <c r="B218" s="1" t="e">
        <f t="shared" si="39"/>
        <v>#N/A</v>
      </c>
      <c r="V218" s="1" t="str">
        <f t="shared" si="50"/>
        <v/>
      </c>
      <c r="W218" s="1" t="str">
        <f t="shared" si="42"/>
        <v/>
      </c>
      <c r="X218" s="1" t="str">
        <f t="shared" si="43"/>
        <v/>
      </c>
      <c r="Y218" s="1" t="str">
        <f t="shared" si="44"/>
        <v/>
      </c>
      <c r="Z218" s="1" t="e">
        <f t="shared" si="51"/>
        <v>#N/A</v>
      </c>
      <c r="AA218" s="3">
        <f t="shared" si="40"/>
        <v>0</v>
      </c>
      <c r="AB218" s="13" t="e">
        <f t="shared" si="41"/>
        <v>#N/A</v>
      </c>
      <c r="AC218" s="13" t="e">
        <f t="shared" si="45"/>
        <v>#N/A</v>
      </c>
      <c r="AD218" s="13" t="e">
        <f t="shared" si="46"/>
        <v>#N/A</v>
      </c>
      <c r="AE218" s="13" t="e">
        <f t="shared" si="47"/>
        <v>#N/A</v>
      </c>
      <c r="AF218" s="13" t="e">
        <f t="shared" si="48"/>
        <v>#N/A</v>
      </c>
      <c r="AG218" s="13" t="e">
        <f t="shared" si="49"/>
        <v>#N/A</v>
      </c>
    </row>
    <row r="219" spans="2:33" x14ac:dyDescent="0.3">
      <c r="B219" s="1" t="e">
        <f t="shared" si="39"/>
        <v>#N/A</v>
      </c>
      <c r="V219" s="1" t="str">
        <f t="shared" si="50"/>
        <v/>
      </c>
      <c r="W219" s="1" t="str">
        <f t="shared" si="42"/>
        <v/>
      </c>
      <c r="X219" s="1" t="str">
        <f t="shared" si="43"/>
        <v/>
      </c>
      <c r="Y219" s="1" t="str">
        <f t="shared" si="44"/>
        <v/>
      </c>
      <c r="Z219" s="1" t="e">
        <f t="shared" si="51"/>
        <v>#N/A</v>
      </c>
      <c r="AA219" s="3">
        <f t="shared" si="40"/>
        <v>0</v>
      </c>
      <c r="AB219" s="13" t="e">
        <f t="shared" si="41"/>
        <v>#N/A</v>
      </c>
      <c r="AC219" s="13" t="e">
        <f t="shared" si="45"/>
        <v>#N/A</v>
      </c>
      <c r="AD219" s="13" t="e">
        <f t="shared" si="46"/>
        <v>#N/A</v>
      </c>
      <c r="AE219" s="13" t="e">
        <f t="shared" si="47"/>
        <v>#N/A</v>
      </c>
      <c r="AF219" s="13" t="e">
        <f t="shared" si="48"/>
        <v>#N/A</v>
      </c>
      <c r="AG219" s="13" t="e">
        <f t="shared" si="49"/>
        <v>#N/A</v>
      </c>
    </row>
    <row r="220" spans="2:33" x14ac:dyDescent="0.3">
      <c r="B220" s="1" t="e">
        <f t="shared" si="39"/>
        <v>#N/A</v>
      </c>
      <c r="V220" s="1" t="str">
        <f t="shared" si="50"/>
        <v/>
      </c>
      <c r="W220" s="1" t="str">
        <f t="shared" si="42"/>
        <v/>
      </c>
      <c r="X220" s="1" t="str">
        <f t="shared" si="43"/>
        <v/>
      </c>
      <c r="Y220" s="1" t="str">
        <f t="shared" si="44"/>
        <v/>
      </c>
      <c r="Z220" s="1" t="e">
        <f t="shared" si="51"/>
        <v>#N/A</v>
      </c>
      <c r="AA220" s="3">
        <f t="shared" si="40"/>
        <v>0</v>
      </c>
      <c r="AB220" s="13" t="e">
        <f t="shared" si="41"/>
        <v>#N/A</v>
      </c>
      <c r="AC220" s="13" t="e">
        <f t="shared" si="45"/>
        <v>#N/A</v>
      </c>
      <c r="AD220" s="13" t="e">
        <f t="shared" si="46"/>
        <v>#N/A</v>
      </c>
      <c r="AE220" s="13" t="e">
        <f t="shared" si="47"/>
        <v>#N/A</v>
      </c>
      <c r="AF220" s="13" t="e">
        <f t="shared" si="48"/>
        <v>#N/A</v>
      </c>
      <c r="AG220" s="13" t="e">
        <f t="shared" si="49"/>
        <v>#N/A</v>
      </c>
    </row>
    <row r="221" spans="2:33" x14ac:dyDescent="0.3">
      <c r="B221" s="1" t="e">
        <f t="shared" si="39"/>
        <v>#N/A</v>
      </c>
      <c r="V221" s="1" t="str">
        <f t="shared" si="50"/>
        <v/>
      </c>
      <c r="W221" s="1" t="str">
        <f t="shared" si="42"/>
        <v/>
      </c>
      <c r="X221" s="1" t="str">
        <f t="shared" si="43"/>
        <v/>
      </c>
      <c r="Y221" s="1" t="str">
        <f t="shared" si="44"/>
        <v/>
      </c>
      <c r="Z221" s="1" t="e">
        <f t="shared" si="51"/>
        <v>#N/A</v>
      </c>
      <c r="AA221" s="3">
        <f t="shared" si="40"/>
        <v>0</v>
      </c>
      <c r="AB221" s="13" t="e">
        <f t="shared" si="41"/>
        <v>#N/A</v>
      </c>
      <c r="AC221" s="13" t="e">
        <f t="shared" si="45"/>
        <v>#N/A</v>
      </c>
      <c r="AD221" s="13" t="e">
        <f t="shared" si="46"/>
        <v>#N/A</v>
      </c>
      <c r="AE221" s="13" t="e">
        <f t="shared" si="47"/>
        <v>#N/A</v>
      </c>
      <c r="AF221" s="13" t="e">
        <f t="shared" si="48"/>
        <v>#N/A</v>
      </c>
      <c r="AG221" s="13" t="e">
        <f t="shared" si="49"/>
        <v>#N/A</v>
      </c>
    </row>
    <row r="222" spans="2:33" x14ac:dyDescent="0.3">
      <c r="B222" s="1" t="e">
        <f t="shared" si="39"/>
        <v>#N/A</v>
      </c>
      <c r="V222" s="1" t="str">
        <f t="shared" si="50"/>
        <v/>
      </c>
      <c r="W222" s="1" t="str">
        <f t="shared" si="42"/>
        <v/>
      </c>
      <c r="X222" s="1" t="str">
        <f t="shared" si="43"/>
        <v/>
      </c>
      <c r="Y222" s="1" t="str">
        <f t="shared" si="44"/>
        <v/>
      </c>
      <c r="Z222" s="1" t="e">
        <f t="shared" si="51"/>
        <v>#N/A</v>
      </c>
      <c r="AA222" s="3">
        <f t="shared" si="40"/>
        <v>0</v>
      </c>
      <c r="AB222" s="13" t="e">
        <f t="shared" si="41"/>
        <v>#N/A</v>
      </c>
      <c r="AC222" s="13" t="e">
        <f t="shared" si="45"/>
        <v>#N/A</v>
      </c>
      <c r="AD222" s="13" t="e">
        <f t="shared" si="46"/>
        <v>#N/A</v>
      </c>
      <c r="AE222" s="13" t="e">
        <f t="shared" si="47"/>
        <v>#N/A</v>
      </c>
      <c r="AF222" s="13" t="e">
        <f t="shared" si="48"/>
        <v>#N/A</v>
      </c>
      <c r="AG222" s="13" t="e">
        <f t="shared" si="49"/>
        <v>#N/A</v>
      </c>
    </row>
    <row r="223" spans="2:33" x14ac:dyDescent="0.3">
      <c r="B223" s="1" t="e">
        <f t="shared" si="39"/>
        <v>#N/A</v>
      </c>
      <c r="V223" s="1" t="str">
        <f t="shared" si="50"/>
        <v/>
      </c>
      <c r="W223" s="1" t="str">
        <f t="shared" si="42"/>
        <v/>
      </c>
      <c r="X223" s="1" t="str">
        <f t="shared" si="43"/>
        <v/>
      </c>
      <c r="Y223" s="1" t="str">
        <f t="shared" si="44"/>
        <v/>
      </c>
      <c r="Z223" s="1" t="e">
        <f t="shared" si="51"/>
        <v>#N/A</v>
      </c>
      <c r="AA223" s="3">
        <f t="shared" si="40"/>
        <v>0</v>
      </c>
      <c r="AB223" s="13" t="e">
        <f t="shared" si="41"/>
        <v>#N/A</v>
      </c>
      <c r="AC223" s="13" t="e">
        <f t="shared" si="45"/>
        <v>#N/A</v>
      </c>
      <c r="AD223" s="13" t="e">
        <f t="shared" si="46"/>
        <v>#N/A</v>
      </c>
      <c r="AE223" s="13" t="e">
        <f t="shared" si="47"/>
        <v>#N/A</v>
      </c>
      <c r="AF223" s="13" t="e">
        <f t="shared" si="48"/>
        <v>#N/A</v>
      </c>
      <c r="AG223" s="13" t="e">
        <f t="shared" si="49"/>
        <v>#N/A</v>
      </c>
    </row>
    <row r="224" spans="2:33" x14ac:dyDescent="0.3">
      <c r="B224" s="1" t="e">
        <f t="shared" si="39"/>
        <v>#N/A</v>
      </c>
      <c r="V224" s="1" t="str">
        <f t="shared" si="50"/>
        <v/>
      </c>
      <c r="W224" s="1" t="str">
        <f t="shared" si="42"/>
        <v/>
      </c>
      <c r="X224" s="1" t="str">
        <f t="shared" si="43"/>
        <v/>
      </c>
      <c r="Y224" s="1" t="str">
        <f t="shared" si="44"/>
        <v/>
      </c>
      <c r="Z224" s="1" t="e">
        <f t="shared" si="51"/>
        <v>#N/A</v>
      </c>
      <c r="AA224" s="3">
        <f t="shared" si="40"/>
        <v>0</v>
      </c>
      <c r="AB224" s="13" t="e">
        <f t="shared" si="41"/>
        <v>#N/A</v>
      </c>
      <c r="AC224" s="13" t="e">
        <f t="shared" si="45"/>
        <v>#N/A</v>
      </c>
      <c r="AD224" s="13" t="e">
        <f t="shared" si="46"/>
        <v>#N/A</v>
      </c>
      <c r="AE224" s="13" t="e">
        <f t="shared" si="47"/>
        <v>#N/A</v>
      </c>
      <c r="AF224" s="13" t="e">
        <f t="shared" si="48"/>
        <v>#N/A</v>
      </c>
      <c r="AG224" s="13" t="e">
        <f t="shared" si="49"/>
        <v>#N/A</v>
      </c>
    </row>
    <row r="225" spans="2:33" x14ac:dyDescent="0.3">
      <c r="B225" s="1" t="e">
        <f t="shared" si="39"/>
        <v>#N/A</v>
      </c>
      <c r="V225" s="1" t="str">
        <f t="shared" si="50"/>
        <v/>
      </c>
      <c r="W225" s="1" t="str">
        <f t="shared" si="42"/>
        <v/>
      </c>
      <c r="X225" s="1" t="str">
        <f t="shared" si="43"/>
        <v/>
      </c>
      <c r="Y225" s="1" t="str">
        <f t="shared" si="44"/>
        <v/>
      </c>
      <c r="Z225" s="1" t="e">
        <f t="shared" si="51"/>
        <v>#N/A</v>
      </c>
      <c r="AA225" s="3">
        <f t="shared" si="40"/>
        <v>0</v>
      </c>
      <c r="AB225" s="13" t="e">
        <f t="shared" si="41"/>
        <v>#N/A</v>
      </c>
      <c r="AC225" s="13" t="e">
        <f t="shared" si="45"/>
        <v>#N/A</v>
      </c>
      <c r="AD225" s="13" t="e">
        <f t="shared" si="46"/>
        <v>#N/A</v>
      </c>
      <c r="AE225" s="13" t="e">
        <f t="shared" si="47"/>
        <v>#N/A</v>
      </c>
      <c r="AF225" s="13" t="e">
        <f t="shared" si="48"/>
        <v>#N/A</v>
      </c>
      <c r="AG225" s="13" t="e">
        <f t="shared" si="49"/>
        <v>#N/A</v>
      </c>
    </row>
    <row r="226" spans="2:33" x14ac:dyDescent="0.3">
      <c r="B226" s="1" t="e">
        <f t="shared" si="39"/>
        <v>#N/A</v>
      </c>
      <c r="V226" s="1" t="str">
        <f t="shared" si="50"/>
        <v/>
      </c>
      <c r="W226" s="1" t="str">
        <f t="shared" si="42"/>
        <v/>
      </c>
      <c r="X226" s="1" t="str">
        <f t="shared" si="43"/>
        <v/>
      </c>
      <c r="Y226" s="1" t="str">
        <f t="shared" si="44"/>
        <v/>
      </c>
      <c r="Z226" s="1" t="e">
        <f t="shared" si="51"/>
        <v>#N/A</v>
      </c>
      <c r="AA226" s="3">
        <f t="shared" si="40"/>
        <v>0</v>
      </c>
      <c r="AB226" s="13" t="e">
        <f t="shared" si="41"/>
        <v>#N/A</v>
      </c>
      <c r="AC226" s="13" t="e">
        <f t="shared" si="45"/>
        <v>#N/A</v>
      </c>
      <c r="AD226" s="13" t="e">
        <f t="shared" si="46"/>
        <v>#N/A</v>
      </c>
      <c r="AE226" s="13" t="e">
        <f t="shared" si="47"/>
        <v>#N/A</v>
      </c>
      <c r="AF226" s="13" t="e">
        <f t="shared" si="48"/>
        <v>#N/A</v>
      </c>
      <c r="AG226" s="13" t="e">
        <f t="shared" si="49"/>
        <v>#N/A</v>
      </c>
    </row>
    <row r="227" spans="2:33" x14ac:dyDescent="0.3">
      <c r="B227" s="1" t="e">
        <f t="shared" si="39"/>
        <v>#N/A</v>
      </c>
      <c r="V227" s="1" t="str">
        <f t="shared" si="50"/>
        <v/>
      </c>
      <c r="W227" s="1" t="str">
        <f t="shared" si="42"/>
        <v/>
      </c>
      <c r="X227" s="1" t="str">
        <f t="shared" si="43"/>
        <v/>
      </c>
      <c r="Y227" s="1" t="str">
        <f t="shared" si="44"/>
        <v/>
      </c>
      <c r="Z227" s="1" t="e">
        <f t="shared" si="51"/>
        <v>#N/A</v>
      </c>
      <c r="AA227" s="3">
        <f t="shared" si="40"/>
        <v>0</v>
      </c>
      <c r="AB227" s="13" t="e">
        <f t="shared" si="41"/>
        <v>#N/A</v>
      </c>
      <c r="AC227" s="13" t="e">
        <f t="shared" si="45"/>
        <v>#N/A</v>
      </c>
      <c r="AD227" s="13" t="e">
        <f t="shared" si="46"/>
        <v>#N/A</v>
      </c>
      <c r="AE227" s="13" t="e">
        <f t="shared" si="47"/>
        <v>#N/A</v>
      </c>
      <c r="AF227" s="13" t="e">
        <f t="shared" si="48"/>
        <v>#N/A</v>
      </c>
      <c r="AG227" s="13" t="e">
        <f t="shared" si="49"/>
        <v>#N/A</v>
      </c>
    </row>
    <row r="228" spans="2:33" x14ac:dyDescent="0.3">
      <c r="B228" s="1" t="e">
        <f t="shared" si="39"/>
        <v>#N/A</v>
      </c>
      <c r="V228" s="1" t="str">
        <f t="shared" si="50"/>
        <v/>
      </c>
      <c r="W228" s="1" t="str">
        <f t="shared" si="42"/>
        <v/>
      </c>
      <c r="X228" s="1" t="str">
        <f t="shared" si="43"/>
        <v/>
      </c>
      <c r="Y228" s="1" t="str">
        <f t="shared" si="44"/>
        <v/>
      </c>
      <c r="Z228" s="1" t="e">
        <f t="shared" si="51"/>
        <v>#N/A</v>
      </c>
      <c r="AA228" s="3">
        <f t="shared" si="40"/>
        <v>0</v>
      </c>
      <c r="AB228" s="13" t="e">
        <f t="shared" si="41"/>
        <v>#N/A</v>
      </c>
      <c r="AC228" s="13" t="e">
        <f t="shared" si="45"/>
        <v>#N/A</v>
      </c>
      <c r="AD228" s="13" t="e">
        <f t="shared" si="46"/>
        <v>#N/A</v>
      </c>
      <c r="AE228" s="13" t="e">
        <f t="shared" si="47"/>
        <v>#N/A</v>
      </c>
      <c r="AF228" s="13" t="e">
        <f t="shared" si="48"/>
        <v>#N/A</v>
      </c>
      <c r="AG228" s="13" t="e">
        <f t="shared" si="49"/>
        <v>#N/A</v>
      </c>
    </row>
    <row r="229" spans="2:33" x14ac:dyDescent="0.3">
      <c r="B229" s="1" t="e">
        <f t="shared" si="39"/>
        <v>#N/A</v>
      </c>
      <c r="V229" s="1" t="str">
        <f t="shared" si="50"/>
        <v/>
      </c>
      <c r="W229" s="1" t="str">
        <f t="shared" si="42"/>
        <v/>
      </c>
      <c r="X229" s="1" t="str">
        <f t="shared" si="43"/>
        <v/>
      </c>
      <c r="Y229" s="1" t="str">
        <f t="shared" si="44"/>
        <v/>
      </c>
      <c r="Z229" s="1" t="e">
        <f t="shared" si="51"/>
        <v>#N/A</v>
      </c>
      <c r="AA229" s="3">
        <f t="shared" si="40"/>
        <v>0</v>
      </c>
      <c r="AB229" s="13" t="e">
        <f t="shared" si="41"/>
        <v>#N/A</v>
      </c>
      <c r="AC229" s="13" t="e">
        <f t="shared" si="45"/>
        <v>#N/A</v>
      </c>
      <c r="AD229" s="13" t="e">
        <f t="shared" si="46"/>
        <v>#N/A</v>
      </c>
      <c r="AE229" s="13" t="e">
        <f t="shared" si="47"/>
        <v>#N/A</v>
      </c>
      <c r="AF229" s="13" t="e">
        <f t="shared" si="48"/>
        <v>#N/A</v>
      </c>
      <c r="AG229" s="13" t="e">
        <f t="shared" si="49"/>
        <v>#N/A</v>
      </c>
    </row>
    <row r="230" spans="2:33" x14ac:dyDescent="0.3">
      <c r="B230" s="1" t="e">
        <f t="shared" si="39"/>
        <v>#N/A</v>
      </c>
      <c r="V230" s="1" t="str">
        <f t="shared" si="50"/>
        <v/>
      </c>
      <c r="W230" s="1" t="str">
        <f t="shared" si="42"/>
        <v/>
      </c>
      <c r="X230" s="1" t="str">
        <f t="shared" si="43"/>
        <v/>
      </c>
      <c r="Y230" s="1" t="str">
        <f t="shared" si="44"/>
        <v/>
      </c>
      <c r="Z230" s="1" t="e">
        <f t="shared" si="51"/>
        <v>#N/A</v>
      </c>
      <c r="AA230" s="3">
        <f t="shared" si="40"/>
        <v>0</v>
      </c>
      <c r="AB230" s="13" t="e">
        <f t="shared" si="41"/>
        <v>#N/A</v>
      </c>
      <c r="AC230" s="13" t="e">
        <f t="shared" si="45"/>
        <v>#N/A</v>
      </c>
      <c r="AD230" s="13" t="e">
        <f t="shared" si="46"/>
        <v>#N/A</v>
      </c>
      <c r="AE230" s="13" t="e">
        <f t="shared" si="47"/>
        <v>#N/A</v>
      </c>
      <c r="AF230" s="13" t="e">
        <f t="shared" si="48"/>
        <v>#N/A</v>
      </c>
      <c r="AG230" s="13" t="e">
        <f t="shared" si="49"/>
        <v>#N/A</v>
      </c>
    </row>
    <row r="231" spans="2:33" x14ac:dyDescent="0.3">
      <c r="B231" s="1" t="e">
        <f t="shared" si="39"/>
        <v>#N/A</v>
      </c>
      <c r="V231" s="1" t="str">
        <f t="shared" si="50"/>
        <v/>
      </c>
      <c r="W231" s="1" t="str">
        <f t="shared" si="42"/>
        <v/>
      </c>
      <c r="X231" s="1" t="str">
        <f t="shared" si="43"/>
        <v/>
      </c>
      <c r="Y231" s="1" t="str">
        <f t="shared" si="44"/>
        <v/>
      </c>
      <c r="Z231" s="1" t="e">
        <f t="shared" si="51"/>
        <v>#N/A</v>
      </c>
      <c r="AA231" s="3">
        <f t="shared" si="40"/>
        <v>0</v>
      </c>
      <c r="AB231" s="13" t="e">
        <f t="shared" si="41"/>
        <v>#N/A</v>
      </c>
      <c r="AC231" s="13" t="e">
        <f t="shared" si="45"/>
        <v>#N/A</v>
      </c>
      <c r="AD231" s="13" t="e">
        <f t="shared" si="46"/>
        <v>#N/A</v>
      </c>
      <c r="AE231" s="13" t="e">
        <f t="shared" si="47"/>
        <v>#N/A</v>
      </c>
      <c r="AF231" s="13" t="e">
        <f t="shared" si="48"/>
        <v>#N/A</v>
      </c>
      <c r="AG231" s="13" t="e">
        <f t="shared" si="49"/>
        <v>#N/A</v>
      </c>
    </row>
    <row r="232" spans="2:33" x14ac:dyDescent="0.3">
      <c r="B232" s="1" t="e">
        <f t="shared" si="39"/>
        <v>#N/A</v>
      </c>
      <c r="V232" s="1" t="str">
        <f t="shared" si="50"/>
        <v/>
      </c>
      <c r="W232" s="1" t="str">
        <f t="shared" si="42"/>
        <v/>
      </c>
      <c r="X232" s="1" t="str">
        <f t="shared" si="43"/>
        <v/>
      </c>
      <c r="Y232" s="1" t="str">
        <f t="shared" si="44"/>
        <v/>
      </c>
      <c r="Z232" s="1" t="e">
        <f t="shared" si="51"/>
        <v>#N/A</v>
      </c>
      <c r="AA232" s="3">
        <f t="shared" si="40"/>
        <v>0</v>
      </c>
      <c r="AB232" s="13" t="e">
        <f t="shared" si="41"/>
        <v>#N/A</v>
      </c>
      <c r="AC232" s="13" t="e">
        <f t="shared" si="45"/>
        <v>#N/A</v>
      </c>
      <c r="AD232" s="13" t="e">
        <f t="shared" si="46"/>
        <v>#N/A</v>
      </c>
      <c r="AE232" s="13" t="e">
        <f t="shared" si="47"/>
        <v>#N/A</v>
      </c>
      <c r="AF232" s="13" t="e">
        <f t="shared" si="48"/>
        <v>#N/A</v>
      </c>
      <c r="AG232" s="13" t="e">
        <f t="shared" si="49"/>
        <v>#N/A</v>
      </c>
    </row>
    <row r="233" spans="2:33" x14ac:dyDescent="0.3">
      <c r="B233" s="1" t="e">
        <f t="shared" si="39"/>
        <v>#N/A</v>
      </c>
      <c r="V233" s="1" t="str">
        <f t="shared" si="50"/>
        <v/>
      </c>
      <c r="W233" s="1" t="str">
        <f t="shared" si="42"/>
        <v/>
      </c>
      <c r="X233" s="1" t="str">
        <f t="shared" si="43"/>
        <v/>
      </c>
      <c r="Y233" s="1" t="str">
        <f t="shared" si="44"/>
        <v/>
      </c>
      <c r="Z233" s="1" t="e">
        <f t="shared" si="51"/>
        <v>#N/A</v>
      </c>
      <c r="AA233" s="3">
        <f t="shared" si="40"/>
        <v>0</v>
      </c>
      <c r="AB233" s="13" t="e">
        <f t="shared" si="41"/>
        <v>#N/A</v>
      </c>
      <c r="AC233" s="13" t="e">
        <f t="shared" si="45"/>
        <v>#N/A</v>
      </c>
      <c r="AD233" s="13" t="e">
        <f t="shared" si="46"/>
        <v>#N/A</v>
      </c>
      <c r="AE233" s="13" t="e">
        <f t="shared" si="47"/>
        <v>#N/A</v>
      </c>
      <c r="AF233" s="13" t="e">
        <f t="shared" si="48"/>
        <v>#N/A</v>
      </c>
      <c r="AG233" s="13" t="e">
        <f t="shared" si="49"/>
        <v>#N/A</v>
      </c>
    </row>
    <row r="234" spans="2:33" x14ac:dyDescent="0.3">
      <c r="B234" s="1" t="e">
        <f t="shared" si="39"/>
        <v>#N/A</v>
      </c>
      <c r="V234" s="1" t="str">
        <f t="shared" si="50"/>
        <v/>
      </c>
      <c r="W234" s="1" t="str">
        <f t="shared" si="42"/>
        <v/>
      </c>
      <c r="X234" s="1" t="str">
        <f t="shared" si="43"/>
        <v/>
      </c>
      <c r="Y234" s="1" t="str">
        <f t="shared" si="44"/>
        <v/>
      </c>
      <c r="Z234" s="1" t="e">
        <f t="shared" si="51"/>
        <v>#N/A</v>
      </c>
      <c r="AA234" s="3">
        <f t="shared" si="40"/>
        <v>0</v>
      </c>
      <c r="AB234" s="13" t="e">
        <f t="shared" si="41"/>
        <v>#N/A</v>
      </c>
      <c r="AC234" s="13" t="e">
        <f t="shared" si="45"/>
        <v>#N/A</v>
      </c>
      <c r="AD234" s="13" t="e">
        <f t="shared" si="46"/>
        <v>#N/A</v>
      </c>
      <c r="AE234" s="13" t="e">
        <f t="shared" si="47"/>
        <v>#N/A</v>
      </c>
      <c r="AF234" s="13" t="e">
        <f t="shared" si="48"/>
        <v>#N/A</v>
      </c>
      <c r="AG234" s="13" t="e">
        <f t="shared" si="49"/>
        <v>#N/A</v>
      </c>
    </row>
    <row r="235" spans="2:33" x14ac:dyDescent="0.3">
      <c r="B235" s="1" t="e">
        <f t="shared" si="39"/>
        <v>#N/A</v>
      </c>
      <c r="V235" s="1" t="str">
        <f t="shared" si="50"/>
        <v/>
      </c>
      <c r="W235" s="1" t="str">
        <f t="shared" si="42"/>
        <v/>
      </c>
      <c r="X235" s="1" t="str">
        <f t="shared" si="43"/>
        <v/>
      </c>
      <c r="Y235" s="1" t="str">
        <f t="shared" si="44"/>
        <v/>
      </c>
      <c r="Z235" s="1" t="e">
        <f t="shared" si="51"/>
        <v>#N/A</v>
      </c>
      <c r="AA235" s="3">
        <f t="shared" si="40"/>
        <v>0</v>
      </c>
      <c r="AB235" s="13" t="e">
        <f t="shared" si="41"/>
        <v>#N/A</v>
      </c>
      <c r="AC235" s="13" t="e">
        <f t="shared" si="45"/>
        <v>#N/A</v>
      </c>
      <c r="AD235" s="13" t="e">
        <f t="shared" si="46"/>
        <v>#N/A</v>
      </c>
      <c r="AE235" s="13" t="e">
        <f t="shared" si="47"/>
        <v>#N/A</v>
      </c>
      <c r="AF235" s="13" t="e">
        <f t="shared" si="48"/>
        <v>#N/A</v>
      </c>
      <c r="AG235" s="13" t="e">
        <f t="shared" si="49"/>
        <v>#N/A</v>
      </c>
    </row>
    <row r="236" spans="2:33" x14ac:dyDescent="0.3">
      <c r="B236" s="1" t="e">
        <f t="shared" si="39"/>
        <v>#N/A</v>
      </c>
      <c r="V236" s="1" t="str">
        <f t="shared" si="50"/>
        <v/>
      </c>
      <c r="W236" s="1" t="str">
        <f t="shared" si="42"/>
        <v/>
      </c>
      <c r="X236" s="1" t="str">
        <f t="shared" si="43"/>
        <v/>
      </c>
      <c r="Y236" s="1" t="str">
        <f t="shared" si="44"/>
        <v/>
      </c>
      <c r="Z236" s="1" t="e">
        <f t="shared" si="51"/>
        <v>#N/A</v>
      </c>
      <c r="AA236" s="3">
        <f t="shared" si="40"/>
        <v>0</v>
      </c>
      <c r="AB236" s="13" t="e">
        <f t="shared" si="41"/>
        <v>#N/A</v>
      </c>
      <c r="AC236" s="13" t="e">
        <f t="shared" si="45"/>
        <v>#N/A</v>
      </c>
      <c r="AD236" s="13" t="e">
        <f t="shared" si="46"/>
        <v>#N/A</v>
      </c>
      <c r="AE236" s="13" t="e">
        <f t="shared" si="47"/>
        <v>#N/A</v>
      </c>
      <c r="AF236" s="13" t="e">
        <f t="shared" si="48"/>
        <v>#N/A</v>
      </c>
      <c r="AG236" s="13" t="e">
        <f t="shared" si="49"/>
        <v>#N/A</v>
      </c>
    </row>
    <row r="237" spans="2:33" x14ac:dyDescent="0.3">
      <c r="B237" s="1" t="e">
        <f t="shared" si="39"/>
        <v>#N/A</v>
      </c>
      <c r="V237" s="1" t="str">
        <f t="shared" si="50"/>
        <v/>
      </c>
      <c r="W237" s="1" t="str">
        <f t="shared" si="42"/>
        <v/>
      </c>
      <c r="X237" s="1" t="str">
        <f t="shared" si="43"/>
        <v/>
      </c>
      <c r="Y237" s="1" t="str">
        <f t="shared" si="44"/>
        <v/>
      </c>
      <c r="Z237" s="1" t="e">
        <f t="shared" si="51"/>
        <v>#N/A</v>
      </c>
      <c r="AA237" s="3">
        <f t="shared" si="40"/>
        <v>0</v>
      </c>
      <c r="AB237" s="13" t="e">
        <f t="shared" si="41"/>
        <v>#N/A</v>
      </c>
      <c r="AC237" s="13" t="e">
        <f t="shared" si="45"/>
        <v>#N/A</v>
      </c>
      <c r="AD237" s="13" t="e">
        <f t="shared" si="46"/>
        <v>#N/A</v>
      </c>
      <c r="AE237" s="13" t="e">
        <f t="shared" si="47"/>
        <v>#N/A</v>
      </c>
      <c r="AF237" s="13" t="e">
        <f t="shared" si="48"/>
        <v>#N/A</v>
      </c>
      <c r="AG237" s="13" t="e">
        <f t="shared" si="49"/>
        <v>#N/A</v>
      </c>
    </row>
    <row r="238" spans="2:33" x14ac:dyDescent="0.3">
      <c r="B238" s="1" t="e">
        <f t="shared" si="39"/>
        <v>#N/A</v>
      </c>
      <c r="V238" s="1" t="str">
        <f t="shared" si="50"/>
        <v/>
      </c>
      <c r="W238" s="1" t="str">
        <f t="shared" si="42"/>
        <v/>
      </c>
      <c r="X238" s="1" t="str">
        <f t="shared" si="43"/>
        <v/>
      </c>
      <c r="Y238" s="1" t="str">
        <f t="shared" si="44"/>
        <v/>
      </c>
      <c r="Z238" s="1" t="e">
        <f t="shared" si="51"/>
        <v>#N/A</v>
      </c>
      <c r="AA238" s="3">
        <f t="shared" si="40"/>
        <v>0</v>
      </c>
      <c r="AB238" s="13" t="e">
        <f t="shared" si="41"/>
        <v>#N/A</v>
      </c>
      <c r="AC238" s="13" t="e">
        <f t="shared" si="45"/>
        <v>#N/A</v>
      </c>
      <c r="AD238" s="13" t="e">
        <f t="shared" si="46"/>
        <v>#N/A</v>
      </c>
      <c r="AE238" s="13" t="e">
        <f t="shared" si="47"/>
        <v>#N/A</v>
      </c>
      <c r="AF238" s="13" t="e">
        <f t="shared" si="48"/>
        <v>#N/A</v>
      </c>
      <c r="AG238" s="13" t="e">
        <f t="shared" si="49"/>
        <v>#N/A</v>
      </c>
    </row>
    <row r="239" spans="2:33" x14ac:dyDescent="0.3">
      <c r="B239" s="1" t="e">
        <f t="shared" si="39"/>
        <v>#N/A</v>
      </c>
      <c r="V239" s="1" t="str">
        <f t="shared" si="50"/>
        <v/>
      </c>
      <c r="W239" s="1" t="str">
        <f t="shared" si="42"/>
        <v/>
      </c>
      <c r="X239" s="1" t="str">
        <f t="shared" si="43"/>
        <v/>
      </c>
      <c r="Y239" s="1" t="str">
        <f t="shared" si="44"/>
        <v/>
      </c>
      <c r="Z239" s="1" t="e">
        <f t="shared" si="51"/>
        <v>#N/A</v>
      </c>
      <c r="AA239" s="3">
        <f t="shared" si="40"/>
        <v>0</v>
      </c>
      <c r="AB239" s="13" t="e">
        <f t="shared" si="41"/>
        <v>#N/A</v>
      </c>
      <c r="AC239" s="13" t="e">
        <f t="shared" si="45"/>
        <v>#N/A</v>
      </c>
      <c r="AD239" s="13" t="e">
        <f t="shared" si="46"/>
        <v>#N/A</v>
      </c>
      <c r="AE239" s="13" t="e">
        <f t="shared" si="47"/>
        <v>#N/A</v>
      </c>
      <c r="AF239" s="13" t="e">
        <f t="shared" si="48"/>
        <v>#N/A</v>
      </c>
      <c r="AG239" s="13" t="e">
        <f t="shared" si="49"/>
        <v>#N/A</v>
      </c>
    </row>
    <row r="240" spans="2:33" x14ac:dyDescent="0.3">
      <c r="B240" s="1" t="e">
        <f t="shared" si="39"/>
        <v>#N/A</v>
      </c>
      <c r="V240" s="1" t="str">
        <f t="shared" si="50"/>
        <v/>
      </c>
      <c r="W240" s="1" t="str">
        <f t="shared" si="42"/>
        <v/>
      </c>
      <c r="X240" s="1" t="str">
        <f t="shared" si="43"/>
        <v/>
      </c>
      <c r="Y240" s="1" t="str">
        <f t="shared" si="44"/>
        <v/>
      </c>
      <c r="Z240" s="1" t="e">
        <f t="shared" si="51"/>
        <v>#N/A</v>
      </c>
      <c r="AA240" s="3">
        <f t="shared" si="40"/>
        <v>0</v>
      </c>
      <c r="AB240" s="13" t="e">
        <f t="shared" si="41"/>
        <v>#N/A</v>
      </c>
      <c r="AC240" s="13" t="e">
        <f t="shared" si="45"/>
        <v>#N/A</v>
      </c>
      <c r="AD240" s="13" t="e">
        <f t="shared" si="46"/>
        <v>#N/A</v>
      </c>
      <c r="AE240" s="13" t="e">
        <f t="shared" si="47"/>
        <v>#N/A</v>
      </c>
      <c r="AF240" s="13" t="e">
        <f t="shared" si="48"/>
        <v>#N/A</v>
      </c>
      <c r="AG240" s="13" t="e">
        <f t="shared" si="49"/>
        <v>#N/A</v>
      </c>
    </row>
    <row r="241" spans="2:33" x14ac:dyDescent="0.3">
      <c r="B241" s="1" t="e">
        <f t="shared" si="39"/>
        <v>#N/A</v>
      </c>
      <c r="V241" s="1" t="str">
        <f t="shared" si="50"/>
        <v/>
      </c>
      <c r="W241" s="1" t="str">
        <f t="shared" si="42"/>
        <v/>
      </c>
      <c r="X241" s="1" t="str">
        <f t="shared" si="43"/>
        <v/>
      </c>
      <c r="Y241" s="1" t="str">
        <f t="shared" si="44"/>
        <v/>
      </c>
      <c r="Z241" s="1" t="e">
        <f t="shared" si="51"/>
        <v>#N/A</v>
      </c>
      <c r="AA241" s="3">
        <f t="shared" si="40"/>
        <v>0</v>
      </c>
      <c r="AB241" s="13" t="e">
        <f t="shared" si="41"/>
        <v>#N/A</v>
      </c>
      <c r="AC241" s="13" t="e">
        <f t="shared" si="45"/>
        <v>#N/A</v>
      </c>
      <c r="AD241" s="13" t="e">
        <f t="shared" si="46"/>
        <v>#N/A</v>
      </c>
      <c r="AE241" s="13" t="e">
        <f t="shared" si="47"/>
        <v>#N/A</v>
      </c>
      <c r="AF241" s="13" t="e">
        <f t="shared" si="48"/>
        <v>#N/A</v>
      </c>
      <c r="AG241" s="13" t="e">
        <f t="shared" si="49"/>
        <v>#N/A</v>
      </c>
    </row>
    <row r="242" spans="2:33" x14ac:dyDescent="0.3">
      <c r="B242" s="1" t="e">
        <f t="shared" si="39"/>
        <v>#N/A</v>
      </c>
      <c r="V242" s="1" t="str">
        <f t="shared" si="50"/>
        <v/>
      </c>
      <c r="W242" s="1" t="str">
        <f t="shared" si="42"/>
        <v/>
      </c>
      <c r="X242" s="1" t="str">
        <f t="shared" si="43"/>
        <v/>
      </c>
      <c r="Y242" s="1" t="str">
        <f t="shared" si="44"/>
        <v/>
      </c>
      <c r="Z242" s="1" t="e">
        <f t="shared" si="51"/>
        <v>#N/A</v>
      </c>
      <c r="AA242" s="3">
        <f t="shared" si="40"/>
        <v>0</v>
      </c>
      <c r="AB242" s="13" t="e">
        <f t="shared" si="41"/>
        <v>#N/A</v>
      </c>
      <c r="AC242" s="13" t="e">
        <f t="shared" si="45"/>
        <v>#N/A</v>
      </c>
      <c r="AD242" s="13" t="e">
        <f t="shared" si="46"/>
        <v>#N/A</v>
      </c>
      <c r="AE242" s="13" t="e">
        <f t="shared" si="47"/>
        <v>#N/A</v>
      </c>
      <c r="AF242" s="13" t="e">
        <f t="shared" si="48"/>
        <v>#N/A</v>
      </c>
      <c r="AG242" s="13" t="e">
        <f t="shared" si="49"/>
        <v>#N/A</v>
      </c>
    </row>
    <row r="243" spans="2:33" x14ac:dyDescent="0.3">
      <c r="B243" s="1" t="e">
        <f t="shared" si="39"/>
        <v>#N/A</v>
      </c>
      <c r="V243" s="1" t="str">
        <f t="shared" si="50"/>
        <v/>
      </c>
      <c r="W243" s="1" t="str">
        <f t="shared" si="42"/>
        <v/>
      </c>
      <c r="X243" s="1" t="str">
        <f t="shared" si="43"/>
        <v/>
      </c>
      <c r="Y243" s="1" t="str">
        <f t="shared" si="44"/>
        <v/>
      </c>
      <c r="Z243" s="1" t="e">
        <f t="shared" si="51"/>
        <v>#N/A</v>
      </c>
      <c r="AA243" s="3">
        <f t="shared" si="40"/>
        <v>0</v>
      </c>
      <c r="AB243" s="13" t="e">
        <f t="shared" si="41"/>
        <v>#N/A</v>
      </c>
      <c r="AC243" s="13" t="e">
        <f t="shared" si="45"/>
        <v>#N/A</v>
      </c>
      <c r="AD243" s="13" t="e">
        <f t="shared" si="46"/>
        <v>#N/A</v>
      </c>
      <c r="AE243" s="13" t="e">
        <f t="shared" si="47"/>
        <v>#N/A</v>
      </c>
      <c r="AF243" s="13" t="e">
        <f t="shared" si="48"/>
        <v>#N/A</v>
      </c>
      <c r="AG243" s="13" t="e">
        <f t="shared" si="49"/>
        <v>#N/A</v>
      </c>
    </row>
    <row r="244" spans="2:33" x14ac:dyDescent="0.3">
      <c r="B244" s="1" t="e">
        <f t="shared" si="39"/>
        <v>#N/A</v>
      </c>
      <c r="V244" s="1" t="str">
        <f t="shared" si="50"/>
        <v/>
      </c>
      <c r="W244" s="1" t="str">
        <f t="shared" si="42"/>
        <v/>
      </c>
      <c r="X244" s="1" t="str">
        <f t="shared" si="43"/>
        <v/>
      </c>
      <c r="Y244" s="1" t="str">
        <f t="shared" si="44"/>
        <v/>
      </c>
      <c r="Z244" s="1" t="e">
        <f t="shared" si="51"/>
        <v>#N/A</v>
      </c>
      <c r="AA244" s="3">
        <f t="shared" si="40"/>
        <v>0</v>
      </c>
      <c r="AB244" s="13" t="e">
        <f t="shared" si="41"/>
        <v>#N/A</v>
      </c>
      <c r="AC244" s="13" t="e">
        <f t="shared" si="45"/>
        <v>#N/A</v>
      </c>
      <c r="AD244" s="13" t="e">
        <f t="shared" si="46"/>
        <v>#N/A</v>
      </c>
      <c r="AE244" s="13" t="e">
        <f t="shared" si="47"/>
        <v>#N/A</v>
      </c>
      <c r="AF244" s="13" t="e">
        <f t="shared" si="48"/>
        <v>#N/A</v>
      </c>
      <c r="AG244" s="13" t="e">
        <f t="shared" si="49"/>
        <v>#N/A</v>
      </c>
    </row>
    <row r="245" spans="2:33" x14ac:dyDescent="0.3">
      <c r="B245" s="1" t="e">
        <f t="shared" si="39"/>
        <v>#N/A</v>
      </c>
      <c r="V245" s="1" t="str">
        <f t="shared" si="50"/>
        <v/>
      </c>
      <c r="W245" s="1" t="str">
        <f t="shared" si="42"/>
        <v/>
      </c>
      <c r="X245" s="1" t="str">
        <f t="shared" si="43"/>
        <v/>
      </c>
      <c r="Y245" s="1" t="str">
        <f t="shared" si="44"/>
        <v/>
      </c>
      <c r="Z245" s="1" t="e">
        <f t="shared" si="51"/>
        <v>#N/A</v>
      </c>
      <c r="AA245" s="3">
        <f t="shared" si="40"/>
        <v>0</v>
      </c>
      <c r="AB245" s="13" t="e">
        <f t="shared" si="41"/>
        <v>#N/A</v>
      </c>
      <c r="AC245" s="13" t="e">
        <f t="shared" si="45"/>
        <v>#N/A</v>
      </c>
      <c r="AD245" s="13" t="e">
        <f t="shared" si="46"/>
        <v>#N/A</v>
      </c>
      <c r="AE245" s="13" t="e">
        <f t="shared" si="47"/>
        <v>#N/A</v>
      </c>
      <c r="AF245" s="13" t="e">
        <f t="shared" si="48"/>
        <v>#N/A</v>
      </c>
      <c r="AG245" s="13" t="e">
        <f t="shared" si="49"/>
        <v>#N/A</v>
      </c>
    </row>
    <row r="246" spans="2:33" x14ac:dyDescent="0.3">
      <c r="B246" s="1" t="e">
        <f t="shared" si="39"/>
        <v>#N/A</v>
      </c>
      <c r="V246" s="1" t="str">
        <f t="shared" si="50"/>
        <v/>
      </c>
      <c r="W246" s="1" t="str">
        <f t="shared" si="42"/>
        <v/>
      </c>
      <c r="X246" s="1" t="str">
        <f t="shared" si="43"/>
        <v/>
      </c>
      <c r="Y246" s="1" t="str">
        <f t="shared" si="44"/>
        <v/>
      </c>
      <c r="Z246" s="1" t="e">
        <f t="shared" si="51"/>
        <v>#N/A</v>
      </c>
      <c r="AA246" s="3">
        <f t="shared" si="40"/>
        <v>0</v>
      </c>
      <c r="AB246" s="13" t="e">
        <f t="shared" si="41"/>
        <v>#N/A</v>
      </c>
      <c r="AC246" s="13" t="e">
        <f t="shared" si="45"/>
        <v>#N/A</v>
      </c>
      <c r="AD246" s="13" t="e">
        <f t="shared" si="46"/>
        <v>#N/A</v>
      </c>
      <c r="AE246" s="13" t="e">
        <f t="shared" si="47"/>
        <v>#N/A</v>
      </c>
      <c r="AF246" s="13" t="e">
        <f t="shared" si="48"/>
        <v>#N/A</v>
      </c>
      <c r="AG246" s="13" t="e">
        <f t="shared" si="49"/>
        <v>#N/A</v>
      </c>
    </row>
    <row r="247" spans="2:33" x14ac:dyDescent="0.3">
      <c r="B247" s="1" t="e">
        <f t="shared" si="39"/>
        <v>#N/A</v>
      </c>
      <c r="V247" s="1" t="str">
        <f t="shared" si="50"/>
        <v/>
      </c>
      <c r="W247" s="1" t="str">
        <f t="shared" si="42"/>
        <v/>
      </c>
      <c r="X247" s="1" t="str">
        <f t="shared" si="43"/>
        <v/>
      </c>
      <c r="Y247" s="1" t="str">
        <f t="shared" si="44"/>
        <v/>
      </c>
      <c r="Z247" s="1" t="e">
        <f t="shared" si="51"/>
        <v>#N/A</v>
      </c>
      <c r="AA247" s="3">
        <f t="shared" si="40"/>
        <v>0</v>
      </c>
      <c r="AB247" s="13" t="e">
        <f t="shared" si="41"/>
        <v>#N/A</v>
      </c>
      <c r="AC247" s="13" t="e">
        <f t="shared" si="45"/>
        <v>#N/A</v>
      </c>
      <c r="AD247" s="13" t="e">
        <f t="shared" si="46"/>
        <v>#N/A</v>
      </c>
      <c r="AE247" s="13" t="e">
        <f t="shared" si="47"/>
        <v>#N/A</v>
      </c>
      <c r="AF247" s="13" t="e">
        <f t="shared" si="48"/>
        <v>#N/A</v>
      </c>
      <c r="AG247" s="13" t="e">
        <f t="shared" si="49"/>
        <v>#N/A</v>
      </c>
    </row>
    <row r="248" spans="2:33" x14ac:dyDescent="0.3">
      <c r="B248" s="1" t="e">
        <f t="shared" si="39"/>
        <v>#N/A</v>
      </c>
      <c r="V248" s="1" t="str">
        <f t="shared" si="50"/>
        <v/>
      </c>
      <c r="W248" s="1" t="str">
        <f t="shared" si="42"/>
        <v/>
      </c>
      <c r="X248" s="1" t="str">
        <f t="shared" si="43"/>
        <v/>
      </c>
      <c r="Y248" s="1" t="str">
        <f t="shared" si="44"/>
        <v/>
      </c>
      <c r="Z248" s="1" t="e">
        <f t="shared" si="51"/>
        <v>#N/A</v>
      </c>
      <c r="AA248" s="3">
        <f t="shared" si="40"/>
        <v>0</v>
      </c>
      <c r="AB248" s="13" t="e">
        <f t="shared" si="41"/>
        <v>#N/A</v>
      </c>
      <c r="AC248" s="13" t="e">
        <f t="shared" si="45"/>
        <v>#N/A</v>
      </c>
      <c r="AD248" s="13" t="e">
        <f t="shared" si="46"/>
        <v>#N/A</v>
      </c>
      <c r="AE248" s="13" t="e">
        <f t="shared" si="47"/>
        <v>#N/A</v>
      </c>
      <c r="AF248" s="13" t="e">
        <f t="shared" si="48"/>
        <v>#N/A</v>
      </c>
      <c r="AG248" s="13" t="e">
        <f t="shared" si="49"/>
        <v>#N/A</v>
      </c>
    </row>
    <row r="249" spans="2:33" x14ac:dyDescent="0.3">
      <c r="B249" s="1" t="e">
        <f t="shared" si="39"/>
        <v>#N/A</v>
      </c>
      <c r="V249" s="1" t="str">
        <f t="shared" si="50"/>
        <v/>
      </c>
      <c r="W249" s="1" t="str">
        <f t="shared" si="42"/>
        <v/>
      </c>
      <c r="X249" s="1" t="str">
        <f t="shared" si="43"/>
        <v/>
      </c>
      <c r="Y249" s="1" t="str">
        <f t="shared" si="44"/>
        <v/>
      </c>
      <c r="Z249" s="1" t="e">
        <f t="shared" si="51"/>
        <v>#N/A</v>
      </c>
      <c r="AA249" s="3">
        <f t="shared" si="40"/>
        <v>0</v>
      </c>
      <c r="AB249" s="13" t="e">
        <f t="shared" si="41"/>
        <v>#N/A</v>
      </c>
      <c r="AC249" s="13" t="e">
        <f t="shared" si="45"/>
        <v>#N/A</v>
      </c>
      <c r="AD249" s="13" t="e">
        <f t="shared" si="46"/>
        <v>#N/A</v>
      </c>
      <c r="AE249" s="13" t="e">
        <f t="shared" si="47"/>
        <v>#N/A</v>
      </c>
      <c r="AF249" s="13" t="e">
        <f t="shared" si="48"/>
        <v>#N/A</v>
      </c>
      <c r="AG249" s="13" t="e">
        <f t="shared" si="49"/>
        <v>#N/A</v>
      </c>
    </row>
    <row r="250" spans="2:33" x14ac:dyDescent="0.3">
      <c r="B250" s="1" t="e">
        <f t="shared" si="39"/>
        <v>#N/A</v>
      </c>
      <c r="V250" s="1" t="str">
        <f t="shared" si="50"/>
        <v/>
      </c>
      <c r="W250" s="1" t="str">
        <f t="shared" si="42"/>
        <v/>
      </c>
      <c r="X250" s="1" t="str">
        <f t="shared" si="43"/>
        <v/>
      </c>
      <c r="Y250" s="1" t="str">
        <f t="shared" si="44"/>
        <v/>
      </c>
      <c r="Z250" s="1" t="e">
        <f t="shared" si="51"/>
        <v>#N/A</v>
      </c>
      <c r="AA250" s="3">
        <f t="shared" si="40"/>
        <v>0</v>
      </c>
      <c r="AB250" s="13" t="e">
        <f t="shared" si="41"/>
        <v>#N/A</v>
      </c>
      <c r="AC250" s="13" t="e">
        <f t="shared" si="45"/>
        <v>#N/A</v>
      </c>
      <c r="AD250" s="13" t="e">
        <f t="shared" si="46"/>
        <v>#N/A</v>
      </c>
      <c r="AE250" s="13" t="e">
        <f t="shared" si="47"/>
        <v>#N/A</v>
      </c>
      <c r="AF250" s="13" t="e">
        <f t="shared" si="48"/>
        <v>#N/A</v>
      </c>
      <c r="AG250" s="13" t="e">
        <f t="shared" si="49"/>
        <v>#N/A</v>
      </c>
    </row>
    <row r="251" spans="2:33" x14ac:dyDescent="0.3">
      <c r="B251" s="1" t="e">
        <f t="shared" si="39"/>
        <v>#N/A</v>
      </c>
      <c r="V251" s="1" t="str">
        <f t="shared" si="50"/>
        <v/>
      </c>
      <c r="W251" s="1" t="str">
        <f t="shared" si="42"/>
        <v/>
      </c>
      <c r="X251" s="1" t="str">
        <f t="shared" si="43"/>
        <v/>
      </c>
      <c r="Y251" s="1" t="str">
        <f t="shared" si="44"/>
        <v/>
      </c>
      <c r="Z251" s="1" t="e">
        <f t="shared" si="51"/>
        <v>#N/A</v>
      </c>
      <c r="AA251" s="3">
        <f t="shared" si="40"/>
        <v>0</v>
      </c>
      <c r="AB251" s="13" t="e">
        <f t="shared" si="41"/>
        <v>#N/A</v>
      </c>
      <c r="AC251" s="13" t="e">
        <f t="shared" si="45"/>
        <v>#N/A</v>
      </c>
      <c r="AD251" s="13" t="e">
        <f t="shared" si="46"/>
        <v>#N/A</v>
      </c>
      <c r="AE251" s="13" t="e">
        <f t="shared" si="47"/>
        <v>#N/A</v>
      </c>
      <c r="AF251" s="13" t="e">
        <f t="shared" si="48"/>
        <v>#N/A</v>
      </c>
      <c r="AG251" s="13" t="e">
        <f t="shared" si="49"/>
        <v>#N/A</v>
      </c>
    </row>
    <row r="252" spans="2:33" x14ac:dyDescent="0.3">
      <c r="B252" s="1" t="e">
        <f t="shared" si="39"/>
        <v>#N/A</v>
      </c>
      <c r="V252" s="1" t="str">
        <f t="shared" si="50"/>
        <v/>
      </c>
      <c r="W252" s="1" t="str">
        <f t="shared" si="42"/>
        <v/>
      </c>
      <c r="X252" s="1" t="str">
        <f t="shared" si="43"/>
        <v/>
      </c>
      <c r="Y252" s="1" t="str">
        <f t="shared" si="44"/>
        <v/>
      </c>
      <c r="Z252" s="1" t="e">
        <f t="shared" si="51"/>
        <v>#N/A</v>
      </c>
      <c r="AA252" s="3">
        <f t="shared" si="40"/>
        <v>0</v>
      </c>
      <c r="AB252" s="13" t="e">
        <f t="shared" si="41"/>
        <v>#N/A</v>
      </c>
      <c r="AC252" s="13" t="e">
        <f t="shared" si="45"/>
        <v>#N/A</v>
      </c>
      <c r="AD252" s="13" t="e">
        <f t="shared" si="46"/>
        <v>#N/A</v>
      </c>
      <c r="AE252" s="13" t="e">
        <f t="shared" si="47"/>
        <v>#N/A</v>
      </c>
      <c r="AF252" s="13" t="e">
        <f t="shared" si="48"/>
        <v>#N/A</v>
      </c>
      <c r="AG252" s="13" t="e">
        <f t="shared" si="49"/>
        <v>#N/A</v>
      </c>
    </row>
    <row r="253" spans="2:33" x14ac:dyDescent="0.3">
      <c r="B253" s="1" t="e">
        <f t="shared" si="39"/>
        <v>#N/A</v>
      </c>
      <c r="V253" s="1" t="str">
        <f t="shared" si="50"/>
        <v/>
      </c>
      <c r="W253" s="1" t="str">
        <f t="shared" si="42"/>
        <v/>
      </c>
      <c r="X253" s="1" t="str">
        <f t="shared" si="43"/>
        <v/>
      </c>
      <c r="Y253" s="1" t="str">
        <f t="shared" si="44"/>
        <v/>
      </c>
      <c r="Z253" s="1" t="e">
        <f t="shared" si="51"/>
        <v>#N/A</v>
      </c>
      <c r="AA253" s="3">
        <f t="shared" si="40"/>
        <v>0</v>
      </c>
      <c r="AB253" s="13" t="e">
        <f t="shared" si="41"/>
        <v>#N/A</v>
      </c>
      <c r="AC253" s="13" t="e">
        <f t="shared" si="45"/>
        <v>#N/A</v>
      </c>
      <c r="AD253" s="13" t="e">
        <f t="shared" si="46"/>
        <v>#N/A</v>
      </c>
      <c r="AE253" s="13" t="e">
        <f t="shared" si="47"/>
        <v>#N/A</v>
      </c>
      <c r="AF253" s="13" t="e">
        <f t="shared" si="48"/>
        <v>#N/A</v>
      </c>
      <c r="AG253" s="13" t="e">
        <f t="shared" si="49"/>
        <v>#N/A</v>
      </c>
    </row>
    <row r="254" spans="2:33" x14ac:dyDescent="0.3">
      <c r="B254" s="1" t="e">
        <f t="shared" si="39"/>
        <v>#N/A</v>
      </c>
      <c r="V254" s="1" t="str">
        <f t="shared" si="50"/>
        <v/>
      </c>
      <c r="W254" s="1" t="str">
        <f t="shared" si="42"/>
        <v/>
      </c>
      <c r="X254" s="1" t="str">
        <f t="shared" si="43"/>
        <v/>
      </c>
      <c r="Y254" s="1" t="str">
        <f t="shared" si="44"/>
        <v/>
      </c>
      <c r="Z254" s="1" t="e">
        <f t="shared" si="51"/>
        <v>#N/A</v>
      </c>
      <c r="AA254" s="3">
        <f t="shared" si="40"/>
        <v>0</v>
      </c>
      <c r="AB254" s="13" t="e">
        <f t="shared" si="41"/>
        <v>#N/A</v>
      </c>
      <c r="AC254" s="13" t="e">
        <f t="shared" si="45"/>
        <v>#N/A</v>
      </c>
      <c r="AD254" s="13" t="e">
        <f t="shared" si="46"/>
        <v>#N/A</v>
      </c>
      <c r="AE254" s="13" t="e">
        <f t="shared" si="47"/>
        <v>#N/A</v>
      </c>
      <c r="AF254" s="13" t="e">
        <f t="shared" si="48"/>
        <v>#N/A</v>
      </c>
      <c r="AG254" s="13" t="e">
        <f t="shared" si="49"/>
        <v>#N/A</v>
      </c>
    </row>
    <row r="255" spans="2:33" x14ac:dyDescent="0.3">
      <c r="B255" s="1" t="e">
        <f t="shared" si="39"/>
        <v>#N/A</v>
      </c>
      <c r="V255" s="1" t="str">
        <f t="shared" si="50"/>
        <v/>
      </c>
      <c r="W255" s="1" t="str">
        <f t="shared" si="42"/>
        <v/>
      </c>
      <c r="X255" s="1" t="str">
        <f t="shared" si="43"/>
        <v/>
      </c>
      <c r="Y255" s="1" t="str">
        <f t="shared" si="44"/>
        <v/>
      </c>
      <c r="Z255" s="1" t="e">
        <f t="shared" si="51"/>
        <v>#N/A</v>
      </c>
      <c r="AA255" s="3">
        <f t="shared" si="40"/>
        <v>0</v>
      </c>
      <c r="AB255" s="13" t="e">
        <f t="shared" si="41"/>
        <v>#N/A</v>
      </c>
      <c r="AC255" s="13" t="e">
        <f t="shared" si="45"/>
        <v>#N/A</v>
      </c>
      <c r="AD255" s="13" t="e">
        <f t="shared" si="46"/>
        <v>#N/A</v>
      </c>
      <c r="AE255" s="13" t="e">
        <f t="shared" si="47"/>
        <v>#N/A</v>
      </c>
      <c r="AF255" s="13" t="e">
        <f t="shared" si="48"/>
        <v>#N/A</v>
      </c>
      <c r="AG255" s="13" t="e">
        <f t="shared" si="49"/>
        <v>#N/A</v>
      </c>
    </row>
    <row r="256" spans="2:33" x14ac:dyDescent="0.3">
      <c r="B256" s="1" t="e">
        <f t="shared" si="39"/>
        <v>#N/A</v>
      </c>
      <c r="V256" s="1" t="str">
        <f t="shared" si="50"/>
        <v/>
      </c>
      <c r="W256" s="1" t="str">
        <f t="shared" si="42"/>
        <v/>
      </c>
      <c r="X256" s="1" t="str">
        <f t="shared" si="43"/>
        <v/>
      </c>
      <c r="Y256" s="1" t="str">
        <f t="shared" si="44"/>
        <v/>
      </c>
      <c r="Z256" s="1" t="e">
        <f t="shared" si="51"/>
        <v>#N/A</v>
      </c>
      <c r="AA256" s="3">
        <f t="shared" si="40"/>
        <v>0</v>
      </c>
      <c r="AB256" s="13" t="e">
        <f t="shared" si="41"/>
        <v>#N/A</v>
      </c>
      <c r="AC256" s="13" t="e">
        <f t="shared" si="45"/>
        <v>#N/A</v>
      </c>
      <c r="AD256" s="13" t="e">
        <f t="shared" si="46"/>
        <v>#N/A</v>
      </c>
      <c r="AE256" s="13" t="e">
        <f t="shared" si="47"/>
        <v>#N/A</v>
      </c>
      <c r="AF256" s="13" t="e">
        <f t="shared" si="48"/>
        <v>#N/A</v>
      </c>
      <c r="AG256" s="13" t="e">
        <f t="shared" si="49"/>
        <v>#N/A</v>
      </c>
    </row>
    <row r="257" spans="2:33" x14ac:dyDescent="0.3">
      <c r="B257" s="1" t="e">
        <f t="shared" si="39"/>
        <v>#N/A</v>
      </c>
      <c r="V257" s="1" t="str">
        <f t="shared" si="50"/>
        <v/>
      </c>
      <c r="W257" s="1" t="str">
        <f t="shared" si="42"/>
        <v/>
      </c>
      <c r="X257" s="1" t="str">
        <f t="shared" si="43"/>
        <v/>
      </c>
      <c r="Y257" s="1" t="str">
        <f t="shared" si="44"/>
        <v/>
      </c>
      <c r="Z257" s="1" t="e">
        <f t="shared" si="51"/>
        <v>#N/A</v>
      </c>
      <c r="AA257" s="3">
        <f t="shared" si="40"/>
        <v>0</v>
      </c>
      <c r="AB257" s="13" t="e">
        <f t="shared" si="41"/>
        <v>#N/A</v>
      </c>
      <c r="AC257" s="13" t="e">
        <f t="shared" si="45"/>
        <v>#N/A</v>
      </c>
      <c r="AD257" s="13" t="e">
        <f t="shared" si="46"/>
        <v>#N/A</v>
      </c>
      <c r="AE257" s="13" t="e">
        <f t="shared" si="47"/>
        <v>#N/A</v>
      </c>
      <c r="AF257" s="13" t="e">
        <f t="shared" si="48"/>
        <v>#N/A</v>
      </c>
      <c r="AG257" s="13" t="e">
        <f t="shared" si="49"/>
        <v>#N/A</v>
      </c>
    </row>
    <row r="258" spans="2:33" x14ac:dyDescent="0.3">
      <c r="B258" s="1" t="e">
        <f t="shared" si="39"/>
        <v>#N/A</v>
      </c>
      <c r="V258" s="1" t="str">
        <f t="shared" si="50"/>
        <v/>
      </c>
      <c r="W258" s="1" t="str">
        <f t="shared" si="42"/>
        <v/>
      </c>
      <c r="X258" s="1" t="str">
        <f t="shared" si="43"/>
        <v/>
      </c>
      <c r="Y258" s="1" t="str">
        <f t="shared" si="44"/>
        <v/>
      </c>
      <c r="Z258" s="1" t="e">
        <f t="shared" si="51"/>
        <v>#N/A</v>
      </c>
      <c r="AA258" s="3">
        <f t="shared" si="40"/>
        <v>0</v>
      </c>
      <c r="AB258" s="13" t="e">
        <f t="shared" si="41"/>
        <v>#N/A</v>
      </c>
      <c r="AC258" s="13" t="e">
        <f t="shared" si="45"/>
        <v>#N/A</v>
      </c>
      <c r="AD258" s="13" t="e">
        <f t="shared" si="46"/>
        <v>#N/A</v>
      </c>
      <c r="AE258" s="13" t="e">
        <f t="shared" si="47"/>
        <v>#N/A</v>
      </c>
      <c r="AF258" s="13" t="e">
        <f t="shared" si="48"/>
        <v>#N/A</v>
      </c>
      <c r="AG258" s="13" t="e">
        <f t="shared" si="49"/>
        <v>#N/A</v>
      </c>
    </row>
    <row r="259" spans="2:33" x14ac:dyDescent="0.3">
      <c r="B259" s="1" t="e">
        <f t="shared" si="39"/>
        <v>#N/A</v>
      </c>
      <c r="V259" s="1" t="str">
        <f t="shared" si="50"/>
        <v/>
      </c>
      <c r="W259" s="1" t="str">
        <f t="shared" si="42"/>
        <v/>
      </c>
      <c r="X259" s="1" t="str">
        <f t="shared" si="43"/>
        <v/>
      </c>
      <c r="Y259" s="1" t="str">
        <f t="shared" si="44"/>
        <v/>
      </c>
      <c r="Z259" s="1" t="e">
        <f t="shared" si="51"/>
        <v>#N/A</v>
      </c>
      <c r="AA259" s="3">
        <f t="shared" si="40"/>
        <v>0</v>
      </c>
      <c r="AB259" s="13" t="e">
        <f t="shared" si="41"/>
        <v>#N/A</v>
      </c>
      <c r="AC259" s="13" t="e">
        <f t="shared" si="45"/>
        <v>#N/A</v>
      </c>
      <c r="AD259" s="13" t="e">
        <f t="shared" si="46"/>
        <v>#N/A</v>
      </c>
      <c r="AE259" s="13" t="e">
        <f t="shared" si="47"/>
        <v>#N/A</v>
      </c>
      <c r="AF259" s="13" t="e">
        <f t="shared" si="48"/>
        <v>#N/A</v>
      </c>
      <c r="AG259" s="13" t="e">
        <f t="shared" si="49"/>
        <v>#N/A</v>
      </c>
    </row>
    <row r="260" spans="2:33" x14ac:dyDescent="0.3">
      <c r="B260" s="1" t="e">
        <f t="shared" si="39"/>
        <v>#N/A</v>
      </c>
      <c r="V260" s="1" t="str">
        <f t="shared" si="50"/>
        <v/>
      </c>
      <c r="W260" s="1" t="str">
        <f t="shared" si="42"/>
        <v/>
      </c>
      <c r="X260" s="1" t="str">
        <f t="shared" si="43"/>
        <v/>
      </c>
      <c r="Y260" s="1" t="str">
        <f t="shared" si="44"/>
        <v/>
      </c>
      <c r="Z260" s="1" t="e">
        <f t="shared" si="51"/>
        <v>#N/A</v>
      </c>
      <c r="AA260" s="3">
        <f t="shared" si="40"/>
        <v>0</v>
      </c>
      <c r="AB260" s="13" t="e">
        <f t="shared" si="41"/>
        <v>#N/A</v>
      </c>
      <c r="AC260" s="13" t="e">
        <f t="shared" si="45"/>
        <v>#N/A</v>
      </c>
      <c r="AD260" s="13" t="e">
        <f t="shared" si="46"/>
        <v>#N/A</v>
      </c>
      <c r="AE260" s="13" t="e">
        <f t="shared" si="47"/>
        <v>#N/A</v>
      </c>
      <c r="AF260" s="13" t="e">
        <f t="shared" si="48"/>
        <v>#N/A</v>
      </c>
      <c r="AG260" s="13" t="e">
        <f t="shared" si="49"/>
        <v>#N/A</v>
      </c>
    </row>
    <row r="261" spans="2:33" x14ac:dyDescent="0.3">
      <c r="B261" s="1" t="e">
        <f t="shared" si="39"/>
        <v>#N/A</v>
      </c>
      <c r="V261" s="1" t="str">
        <f t="shared" si="50"/>
        <v/>
      </c>
      <c r="W261" s="1" t="str">
        <f t="shared" si="42"/>
        <v/>
      </c>
      <c r="X261" s="1" t="str">
        <f t="shared" si="43"/>
        <v/>
      </c>
      <c r="Y261" s="1" t="str">
        <f t="shared" si="44"/>
        <v/>
      </c>
      <c r="Z261" s="1" t="e">
        <f t="shared" si="51"/>
        <v>#N/A</v>
      </c>
      <c r="AA261" s="3">
        <f t="shared" si="40"/>
        <v>0</v>
      </c>
      <c r="AB261" s="13" t="e">
        <f t="shared" si="41"/>
        <v>#N/A</v>
      </c>
      <c r="AC261" s="13" t="e">
        <f t="shared" si="45"/>
        <v>#N/A</v>
      </c>
      <c r="AD261" s="13" t="e">
        <f t="shared" si="46"/>
        <v>#N/A</v>
      </c>
      <c r="AE261" s="13" t="e">
        <f t="shared" si="47"/>
        <v>#N/A</v>
      </c>
      <c r="AF261" s="13" t="e">
        <f t="shared" si="48"/>
        <v>#N/A</v>
      </c>
      <c r="AG261" s="13" t="e">
        <f t="shared" si="49"/>
        <v>#N/A</v>
      </c>
    </row>
    <row r="262" spans="2:33" x14ac:dyDescent="0.3">
      <c r="B262" s="1" t="e">
        <f t="shared" si="39"/>
        <v>#N/A</v>
      </c>
      <c r="V262" s="1" t="str">
        <f t="shared" si="50"/>
        <v/>
      </c>
      <c r="W262" s="1" t="str">
        <f t="shared" si="42"/>
        <v/>
      </c>
      <c r="X262" s="1" t="str">
        <f t="shared" si="43"/>
        <v/>
      </c>
      <c r="Y262" s="1" t="str">
        <f t="shared" si="44"/>
        <v/>
      </c>
      <c r="Z262" s="1" t="e">
        <f t="shared" si="51"/>
        <v>#N/A</v>
      </c>
      <c r="AA262" s="3">
        <f t="shared" si="40"/>
        <v>0</v>
      </c>
      <c r="AB262" s="13" t="e">
        <f t="shared" si="41"/>
        <v>#N/A</v>
      </c>
      <c r="AC262" s="13" t="e">
        <f t="shared" si="45"/>
        <v>#N/A</v>
      </c>
      <c r="AD262" s="13" t="e">
        <f t="shared" si="46"/>
        <v>#N/A</v>
      </c>
      <c r="AE262" s="13" t="e">
        <f t="shared" si="47"/>
        <v>#N/A</v>
      </c>
      <c r="AF262" s="13" t="e">
        <f t="shared" si="48"/>
        <v>#N/A</v>
      </c>
      <c r="AG262" s="13" t="e">
        <f t="shared" si="49"/>
        <v>#N/A</v>
      </c>
    </row>
    <row r="263" spans="2:33" x14ac:dyDescent="0.3">
      <c r="B263" s="1" t="e">
        <f t="shared" si="39"/>
        <v>#N/A</v>
      </c>
      <c r="V263" s="1" t="str">
        <f t="shared" si="50"/>
        <v/>
      </c>
      <c r="W263" s="1" t="str">
        <f t="shared" si="42"/>
        <v/>
      </c>
      <c r="X263" s="1" t="str">
        <f t="shared" si="43"/>
        <v/>
      </c>
      <c r="Y263" s="1" t="str">
        <f t="shared" si="44"/>
        <v/>
      </c>
      <c r="Z263" s="1" t="e">
        <f t="shared" si="51"/>
        <v>#N/A</v>
      </c>
      <c r="AA263" s="3">
        <f t="shared" si="40"/>
        <v>0</v>
      </c>
      <c r="AB263" s="13" t="e">
        <f t="shared" si="41"/>
        <v>#N/A</v>
      </c>
      <c r="AC263" s="13" t="e">
        <f t="shared" si="45"/>
        <v>#N/A</v>
      </c>
      <c r="AD263" s="13" t="e">
        <f t="shared" si="46"/>
        <v>#N/A</v>
      </c>
      <c r="AE263" s="13" t="e">
        <f t="shared" si="47"/>
        <v>#N/A</v>
      </c>
      <c r="AF263" s="13" t="e">
        <f t="shared" si="48"/>
        <v>#N/A</v>
      </c>
      <c r="AG263" s="13" t="e">
        <f t="shared" si="49"/>
        <v>#N/A</v>
      </c>
    </row>
    <row r="264" spans="2:33" x14ac:dyDescent="0.3">
      <c r="B264" s="1" t="e">
        <f t="shared" ref="B264:B327" si="52">IF(C264="",NA(),E264+G264+H264+I264)</f>
        <v>#N/A</v>
      </c>
      <c r="V264" s="1" t="str">
        <f t="shared" si="50"/>
        <v/>
      </c>
      <c r="W264" s="1" t="str">
        <f t="shared" si="42"/>
        <v/>
      </c>
      <c r="X264" s="1" t="str">
        <f t="shared" si="43"/>
        <v/>
      </c>
      <c r="Y264" s="1" t="str">
        <f t="shared" si="44"/>
        <v/>
      </c>
      <c r="Z264" s="1" t="e">
        <f t="shared" si="51"/>
        <v>#N/A</v>
      </c>
      <c r="AA264" s="3">
        <f t="shared" ref="AA264:AA328" si="53">$B$2*K264*$B$1</f>
        <v>0</v>
      </c>
      <c r="AB264" s="13" t="e">
        <f t="shared" ref="AB264:AB327" si="54">IF(OR(ISNA(B264),B264=0),NA(),I264/B264)</f>
        <v>#N/A</v>
      </c>
      <c r="AC264" s="13" t="e">
        <f t="shared" si="45"/>
        <v>#N/A</v>
      </c>
      <c r="AD264" s="13" t="e">
        <f t="shared" si="46"/>
        <v>#N/A</v>
      </c>
      <c r="AE264" s="13" t="e">
        <f t="shared" si="47"/>
        <v>#N/A</v>
      </c>
      <c r="AF264" s="13" t="e">
        <f t="shared" si="48"/>
        <v>#N/A</v>
      </c>
      <c r="AG264" s="13" t="e">
        <f t="shared" si="49"/>
        <v>#N/A</v>
      </c>
    </row>
    <row r="265" spans="2:33" x14ac:dyDescent="0.3">
      <c r="B265" s="1" t="e">
        <f t="shared" si="52"/>
        <v>#N/A</v>
      </c>
      <c r="V265" s="1" t="str">
        <f t="shared" si="50"/>
        <v/>
      </c>
      <c r="W265" s="1" t="str">
        <f t="shared" ref="W265:W328" si="55">IF($C265="","",G265-G264)</f>
        <v/>
      </c>
      <c r="X265" s="1" t="str">
        <f t="shared" ref="X265:X328" si="56">IF($C265="","",H265-H264)</f>
        <v/>
      </c>
      <c r="Y265" s="1" t="str">
        <f t="shared" ref="Y265:Y328" si="57">IF($C265="","",I265-I264)</f>
        <v/>
      </c>
      <c r="Z265" s="1" t="e">
        <f t="shared" si="51"/>
        <v>#N/A</v>
      </c>
      <c r="AA265" s="3">
        <f t="shared" si="53"/>
        <v>0</v>
      </c>
      <c r="AB265" s="13" t="e">
        <f t="shared" si="54"/>
        <v>#N/A</v>
      </c>
      <c r="AC265" s="13" t="e">
        <f t="shared" ref="AC265:AC328" si="58">IF(OR(ISNA(B265),B265=0),NA(),B265/$B$5)</f>
        <v>#N/A</v>
      </c>
      <c r="AD265" s="13" t="e">
        <f t="shared" ref="AD265:AD328" si="59">IF(OR(ISNA(B265),B265=0),NA(),E265/$B$5)</f>
        <v>#N/A</v>
      </c>
      <c r="AE265" s="13" t="e">
        <f t="shared" ref="AE265:AE328" si="60">IF(OR(ISNA(B265),B265=0),NA(),G265/$B$5)</f>
        <v>#N/A</v>
      </c>
      <c r="AF265" s="13" t="e">
        <f t="shared" ref="AF265:AF328" si="61">IF(OR(ISNA(B265),B265=0),NA(),I265/$B$5)</f>
        <v>#N/A</v>
      </c>
      <c r="AG265" s="13" t="e">
        <f t="shared" ref="AG265:AG328" si="62">+IF(OR(ISNA(B265),B265=0),NA(),Z265/$B$5)</f>
        <v>#N/A</v>
      </c>
    </row>
    <row r="266" spans="2:33" x14ac:dyDescent="0.3">
      <c r="B266" s="1" t="e">
        <f t="shared" si="52"/>
        <v>#N/A</v>
      </c>
      <c r="V266" s="1" t="str">
        <f t="shared" ref="V266:V329" si="63">IF($C266="","",E266-E265)</f>
        <v/>
      </c>
      <c r="W266" s="1" t="str">
        <f t="shared" si="55"/>
        <v/>
      </c>
      <c r="X266" s="1" t="str">
        <f t="shared" si="56"/>
        <v/>
      </c>
      <c r="Y266" s="1" t="str">
        <f t="shared" si="57"/>
        <v/>
      </c>
      <c r="Z266" s="1" t="e">
        <f t="shared" ref="Z266:Z329" si="64">IF(OR($C266="",ISNA($C266)),NA(),V266+W266+X266+Y266)</f>
        <v>#N/A</v>
      </c>
      <c r="AA266" s="3">
        <f t="shared" si="53"/>
        <v>0</v>
      </c>
      <c r="AB266" s="13" t="e">
        <f t="shared" si="54"/>
        <v>#N/A</v>
      </c>
      <c r="AC266" s="13" t="e">
        <f t="shared" si="58"/>
        <v>#N/A</v>
      </c>
      <c r="AD266" s="13" t="e">
        <f t="shared" si="59"/>
        <v>#N/A</v>
      </c>
      <c r="AE266" s="13" t="e">
        <f t="shared" si="60"/>
        <v>#N/A</v>
      </c>
      <c r="AF266" s="13" t="e">
        <f t="shared" si="61"/>
        <v>#N/A</v>
      </c>
      <c r="AG266" s="13" t="e">
        <f t="shared" si="62"/>
        <v>#N/A</v>
      </c>
    </row>
    <row r="267" spans="2:33" x14ac:dyDescent="0.3">
      <c r="B267" s="1" t="e">
        <f t="shared" si="52"/>
        <v>#N/A</v>
      </c>
      <c r="V267" s="1" t="str">
        <f t="shared" si="63"/>
        <v/>
      </c>
      <c r="W267" s="1" t="str">
        <f t="shared" si="55"/>
        <v/>
      </c>
      <c r="X267" s="1" t="str">
        <f t="shared" si="56"/>
        <v/>
      </c>
      <c r="Y267" s="1" t="str">
        <f t="shared" si="57"/>
        <v/>
      </c>
      <c r="Z267" s="1" t="e">
        <f t="shared" si="64"/>
        <v>#N/A</v>
      </c>
      <c r="AA267" s="3">
        <f t="shared" si="53"/>
        <v>0</v>
      </c>
      <c r="AB267" s="13" t="e">
        <f t="shared" si="54"/>
        <v>#N/A</v>
      </c>
      <c r="AC267" s="13" t="e">
        <f t="shared" si="58"/>
        <v>#N/A</v>
      </c>
      <c r="AD267" s="13" t="e">
        <f t="shared" si="59"/>
        <v>#N/A</v>
      </c>
      <c r="AE267" s="13" t="e">
        <f t="shared" si="60"/>
        <v>#N/A</v>
      </c>
      <c r="AF267" s="13" t="e">
        <f t="shared" si="61"/>
        <v>#N/A</v>
      </c>
      <c r="AG267" s="13" t="e">
        <f t="shared" si="62"/>
        <v>#N/A</v>
      </c>
    </row>
    <row r="268" spans="2:33" x14ac:dyDescent="0.3">
      <c r="B268" s="1" t="e">
        <f t="shared" si="52"/>
        <v>#N/A</v>
      </c>
      <c r="V268" s="1" t="str">
        <f t="shared" si="63"/>
        <v/>
      </c>
      <c r="W268" s="1" t="str">
        <f t="shared" si="55"/>
        <v/>
      </c>
      <c r="X268" s="1" t="str">
        <f t="shared" si="56"/>
        <v/>
      </c>
      <c r="Y268" s="1" t="str">
        <f t="shared" si="57"/>
        <v/>
      </c>
      <c r="Z268" s="1" t="e">
        <f t="shared" si="64"/>
        <v>#N/A</v>
      </c>
      <c r="AA268" s="3">
        <f t="shared" si="53"/>
        <v>0</v>
      </c>
      <c r="AB268" s="13" t="e">
        <f t="shared" si="54"/>
        <v>#N/A</v>
      </c>
      <c r="AC268" s="13" t="e">
        <f t="shared" si="58"/>
        <v>#N/A</v>
      </c>
      <c r="AD268" s="13" t="e">
        <f t="shared" si="59"/>
        <v>#N/A</v>
      </c>
      <c r="AE268" s="13" t="e">
        <f t="shared" si="60"/>
        <v>#N/A</v>
      </c>
      <c r="AF268" s="13" t="e">
        <f t="shared" si="61"/>
        <v>#N/A</v>
      </c>
      <c r="AG268" s="13" t="e">
        <f t="shared" si="62"/>
        <v>#N/A</v>
      </c>
    </row>
    <row r="269" spans="2:33" x14ac:dyDescent="0.3">
      <c r="B269" s="1" t="e">
        <f t="shared" si="52"/>
        <v>#N/A</v>
      </c>
      <c r="V269" s="1" t="str">
        <f t="shared" si="63"/>
        <v/>
      </c>
      <c r="W269" s="1" t="str">
        <f t="shared" si="55"/>
        <v/>
      </c>
      <c r="X269" s="1" t="str">
        <f t="shared" si="56"/>
        <v/>
      </c>
      <c r="Y269" s="1" t="str">
        <f t="shared" si="57"/>
        <v/>
      </c>
      <c r="Z269" s="1" t="e">
        <f t="shared" si="64"/>
        <v>#N/A</v>
      </c>
      <c r="AA269" s="3">
        <f t="shared" si="53"/>
        <v>0</v>
      </c>
      <c r="AB269" s="13" t="e">
        <f t="shared" si="54"/>
        <v>#N/A</v>
      </c>
      <c r="AC269" s="13" t="e">
        <f t="shared" si="58"/>
        <v>#N/A</v>
      </c>
      <c r="AD269" s="13" t="e">
        <f t="shared" si="59"/>
        <v>#N/A</v>
      </c>
      <c r="AE269" s="13" t="e">
        <f t="shared" si="60"/>
        <v>#N/A</v>
      </c>
      <c r="AF269" s="13" t="e">
        <f t="shared" si="61"/>
        <v>#N/A</v>
      </c>
      <c r="AG269" s="13" t="e">
        <f t="shared" si="62"/>
        <v>#N/A</v>
      </c>
    </row>
    <row r="270" spans="2:33" x14ac:dyDescent="0.3">
      <c r="B270" s="1" t="e">
        <f t="shared" si="52"/>
        <v>#N/A</v>
      </c>
      <c r="V270" s="1" t="str">
        <f t="shared" si="63"/>
        <v/>
      </c>
      <c r="W270" s="1" t="str">
        <f t="shared" si="55"/>
        <v/>
      </c>
      <c r="X270" s="1" t="str">
        <f t="shared" si="56"/>
        <v/>
      </c>
      <c r="Y270" s="1" t="str">
        <f t="shared" si="57"/>
        <v/>
      </c>
      <c r="Z270" s="1" t="e">
        <f t="shared" si="64"/>
        <v>#N/A</v>
      </c>
      <c r="AA270" s="3">
        <f t="shared" si="53"/>
        <v>0</v>
      </c>
      <c r="AB270" s="13" t="e">
        <f t="shared" si="54"/>
        <v>#N/A</v>
      </c>
      <c r="AC270" s="13" t="e">
        <f t="shared" si="58"/>
        <v>#N/A</v>
      </c>
      <c r="AD270" s="13" t="e">
        <f t="shared" si="59"/>
        <v>#N/A</v>
      </c>
      <c r="AE270" s="13" t="e">
        <f t="shared" si="60"/>
        <v>#N/A</v>
      </c>
      <c r="AF270" s="13" t="e">
        <f t="shared" si="61"/>
        <v>#N/A</v>
      </c>
      <c r="AG270" s="13" t="e">
        <f t="shared" si="62"/>
        <v>#N/A</v>
      </c>
    </row>
    <row r="271" spans="2:33" x14ac:dyDescent="0.3">
      <c r="B271" s="1" t="e">
        <f t="shared" si="52"/>
        <v>#N/A</v>
      </c>
      <c r="V271" s="1" t="str">
        <f t="shared" si="63"/>
        <v/>
      </c>
      <c r="W271" s="1" t="str">
        <f t="shared" si="55"/>
        <v/>
      </c>
      <c r="X271" s="1" t="str">
        <f t="shared" si="56"/>
        <v/>
      </c>
      <c r="Y271" s="1" t="str">
        <f t="shared" si="57"/>
        <v/>
      </c>
      <c r="Z271" s="1" t="e">
        <f t="shared" si="64"/>
        <v>#N/A</v>
      </c>
      <c r="AA271" s="3">
        <f t="shared" si="53"/>
        <v>0</v>
      </c>
      <c r="AB271" s="13" t="e">
        <f t="shared" si="54"/>
        <v>#N/A</v>
      </c>
      <c r="AC271" s="13" t="e">
        <f t="shared" si="58"/>
        <v>#N/A</v>
      </c>
      <c r="AD271" s="13" t="e">
        <f t="shared" si="59"/>
        <v>#N/A</v>
      </c>
      <c r="AE271" s="13" t="e">
        <f t="shared" si="60"/>
        <v>#N/A</v>
      </c>
      <c r="AF271" s="13" t="e">
        <f t="shared" si="61"/>
        <v>#N/A</v>
      </c>
      <c r="AG271" s="13" t="e">
        <f t="shared" si="62"/>
        <v>#N/A</v>
      </c>
    </row>
    <row r="272" spans="2:33" x14ac:dyDescent="0.3">
      <c r="B272" s="1" t="e">
        <f t="shared" si="52"/>
        <v>#N/A</v>
      </c>
      <c r="V272" s="1" t="str">
        <f t="shared" si="63"/>
        <v/>
      </c>
      <c r="W272" s="1" t="str">
        <f t="shared" si="55"/>
        <v/>
      </c>
      <c r="X272" s="1" t="str">
        <f t="shared" si="56"/>
        <v/>
      </c>
      <c r="Y272" s="1" t="str">
        <f t="shared" si="57"/>
        <v/>
      </c>
      <c r="Z272" s="1" t="e">
        <f t="shared" si="64"/>
        <v>#N/A</v>
      </c>
      <c r="AA272" s="3">
        <f t="shared" si="53"/>
        <v>0</v>
      </c>
      <c r="AB272" s="13" t="e">
        <f t="shared" si="54"/>
        <v>#N/A</v>
      </c>
      <c r="AC272" s="13" t="e">
        <f t="shared" si="58"/>
        <v>#N/A</v>
      </c>
      <c r="AD272" s="13" t="e">
        <f t="shared" si="59"/>
        <v>#N/A</v>
      </c>
      <c r="AE272" s="13" t="e">
        <f t="shared" si="60"/>
        <v>#N/A</v>
      </c>
      <c r="AF272" s="13" t="e">
        <f t="shared" si="61"/>
        <v>#N/A</v>
      </c>
      <c r="AG272" s="13" t="e">
        <f t="shared" si="62"/>
        <v>#N/A</v>
      </c>
    </row>
    <row r="273" spans="2:33" x14ac:dyDescent="0.3">
      <c r="B273" s="1" t="e">
        <f t="shared" si="52"/>
        <v>#N/A</v>
      </c>
      <c r="V273" s="1" t="str">
        <f t="shared" si="63"/>
        <v/>
      </c>
      <c r="W273" s="1" t="str">
        <f t="shared" si="55"/>
        <v/>
      </c>
      <c r="X273" s="1" t="str">
        <f t="shared" si="56"/>
        <v/>
      </c>
      <c r="Y273" s="1" t="str">
        <f t="shared" si="57"/>
        <v/>
      </c>
      <c r="Z273" s="1" t="e">
        <f t="shared" si="64"/>
        <v>#N/A</v>
      </c>
      <c r="AA273" s="3">
        <f t="shared" si="53"/>
        <v>0</v>
      </c>
      <c r="AB273" s="13" t="e">
        <f t="shared" si="54"/>
        <v>#N/A</v>
      </c>
      <c r="AC273" s="13" t="e">
        <f t="shared" si="58"/>
        <v>#N/A</v>
      </c>
      <c r="AD273" s="13" t="e">
        <f t="shared" si="59"/>
        <v>#N/A</v>
      </c>
      <c r="AE273" s="13" t="e">
        <f t="shared" si="60"/>
        <v>#N/A</v>
      </c>
      <c r="AF273" s="13" t="e">
        <f t="shared" si="61"/>
        <v>#N/A</v>
      </c>
      <c r="AG273" s="13" t="e">
        <f t="shared" si="62"/>
        <v>#N/A</v>
      </c>
    </row>
    <row r="274" spans="2:33" x14ac:dyDescent="0.3">
      <c r="B274" s="1" t="e">
        <f t="shared" si="52"/>
        <v>#N/A</v>
      </c>
      <c r="V274" s="1" t="str">
        <f t="shared" si="63"/>
        <v/>
      </c>
      <c r="W274" s="1" t="str">
        <f t="shared" si="55"/>
        <v/>
      </c>
      <c r="X274" s="1" t="str">
        <f t="shared" si="56"/>
        <v/>
      </c>
      <c r="Y274" s="1" t="str">
        <f t="shared" si="57"/>
        <v/>
      </c>
      <c r="Z274" s="1" t="e">
        <f t="shared" si="64"/>
        <v>#N/A</v>
      </c>
      <c r="AA274" s="3">
        <f t="shared" si="53"/>
        <v>0</v>
      </c>
      <c r="AB274" s="13" t="e">
        <f t="shared" si="54"/>
        <v>#N/A</v>
      </c>
      <c r="AC274" s="13" t="e">
        <f t="shared" si="58"/>
        <v>#N/A</v>
      </c>
      <c r="AD274" s="13" t="e">
        <f t="shared" si="59"/>
        <v>#N/A</v>
      </c>
      <c r="AE274" s="13" t="e">
        <f t="shared" si="60"/>
        <v>#N/A</v>
      </c>
      <c r="AF274" s="13" t="e">
        <f t="shared" si="61"/>
        <v>#N/A</v>
      </c>
      <c r="AG274" s="13" t="e">
        <f t="shared" si="62"/>
        <v>#N/A</v>
      </c>
    </row>
    <row r="275" spans="2:33" x14ac:dyDescent="0.3">
      <c r="B275" s="1" t="e">
        <f t="shared" si="52"/>
        <v>#N/A</v>
      </c>
      <c r="V275" s="1" t="str">
        <f t="shared" si="63"/>
        <v/>
      </c>
      <c r="W275" s="1" t="str">
        <f t="shared" si="55"/>
        <v/>
      </c>
      <c r="X275" s="1" t="str">
        <f t="shared" si="56"/>
        <v/>
      </c>
      <c r="Y275" s="1" t="str">
        <f t="shared" si="57"/>
        <v/>
      </c>
      <c r="Z275" s="1" t="e">
        <f t="shared" si="64"/>
        <v>#N/A</v>
      </c>
      <c r="AA275" s="3">
        <f t="shared" si="53"/>
        <v>0</v>
      </c>
      <c r="AB275" s="13" t="e">
        <f t="shared" si="54"/>
        <v>#N/A</v>
      </c>
      <c r="AC275" s="13" t="e">
        <f t="shared" si="58"/>
        <v>#N/A</v>
      </c>
      <c r="AD275" s="13" t="e">
        <f t="shared" si="59"/>
        <v>#N/A</v>
      </c>
      <c r="AE275" s="13" t="e">
        <f t="shared" si="60"/>
        <v>#N/A</v>
      </c>
      <c r="AF275" s="13" t="e">
        <f t="shared" si="61"/>
        <v>#N/A</v>
      </c>
      <c r="AG275" s="13" t="e">
        <f t="shared" si="62"/>
        <v>#N/A</v>
      </c>
    </row>
    <row r="276" spans="2:33" x14ac:dyDescent="0.3">
      <c r="B276" s="1" t="e">
        <f t="shared" si="52"/>
        <v>#N/A</v>
      </c>
      <c r="V276" s="1" t="str">
        <f t="shared" si="63"/>
        <v/>
      </c>
      <c r="W276" s="1" t="str">
        <f t="shared" si="55"/>
        <v/>
      </c>
      <c r="X276" s="1" t="str">
        <f t="shared" si="56"/>
        <v/>
      </c>
      <c r="Y276" s="1" t="str">
        <f t="shared" si="57"/>
        <v/>
      </c>
      <c r="Z276" s="1" t="e">
        <f t="shared" si="64"/>
        <v>#N/A</v>
      </c>
      <c r="AA276" s="3">
        <f t="shared" si="53"/>
        <v>0</v>
      </c>
      <c r="AB276" s="13" t="e">
        <f t="shared" si="54"/>
        <v>#N/A</v>
      </c>
      <c r="AC276" s="13" t="e">
        <f t="shared" si="58"/>
        <v>#N/A</v>
      </c>
      <c r="AD276" s="13" t="e">
        <f t="shared" si="59"/>
        <v>#N/A</v>
      </c>
      <c r="AE276" s="13" t="e">
        <f t="shared" si="60"/>
        <v>#N/A</v>
      </c>
      <c r="AF276" s="13" t="e">
        <f t="shared" si="61"/>
        <v>#N/A</v>
      </c>
      <c r="AG276" s="13" t="e">
        <f t="shared" si="62"/>
        <v>#N/A</v>
      </c>
    </row>
    <row r="277" spans="2:33" x14ac:dyDescent="0.3">
      <c r="B277" s="1" t="e">
        <f t="shared" si="52"/>
        <v>#N/A</v>
      </c>
      <c r="V277" s="1" t="str">
        <f t="shared" si="63"/>
        <v/>
      </c>
      <c r="W277" s="1" t="str">
        <f t="shared" si="55"/>
        <v/>
      </c>
      <c r="X277" s="1" t="str">
        <f t="shared" si="56"/>
        <v/>
      </c>
      <c r="Y277" s="1" t="str">
        <f t="shared" si="57"/>
        <v/>
      </c>
      <c r="Z277" s="1" t="e">
        <f t="shared" si="64"/>
        <v>#N/A</v>
      </c>
      <c r="AA277" s="3">
        <f t="shared" si="53"/>
        <v>0</v>
      </c>
      <c r="AB277" s="13" t="e">
        <f t="shared" si="54"/>
        <v>#N/A</v>
      </c>
      <c r="AC277" s="13" t="e">
        <f t="shared" si="58"/>
        <v>#N/A</v>
      </c>
      <c r="AD277" s="13" t="e">
        <f t="shared" si="59"/>
        <v>#N/A</v>
      </c>
      <c r="AE277" s="13" t="e">
        <f t="shared" si="60"/>
        <v>#N/A</v>
      </c>
      <c r="AF277" s="13" t="e">
        <f t="shared" si="61"/>
        <v>#N/A</v>
      </c>
      <c r="AG277" s="13" t="e">
        <f t="shared" si="62"/>
        <v>#N/A</v>
      </c>
    </row>
    <row r="278" spans="2:33" x14ac:dyDescent="0.3">
      <c r="B278" s="1" t="e">
        <f t="shared" si="52"/>
        <v>#N/A</v>
      </c>
      <c r="V278" s="1" t="str">
        <f t="shared" si="63"/>
        <v/>
      </c>
      <c r="W278" s="1" t="str">
        <f t="shared" si="55"/>
        <v/>
      </c>
      <c r="X278" s="1" t="str">
        <f t="shared" si="56"/>
        <v/>
      </c>
      <c r="Y278" s="1" t="str">
        <f t="shared" si="57"/>
        <v/>
      </c>
      <c r="Z278" s="1" t="e">
        <f t="shared" si="64"/>
        <v>#N/A</v>
      </c>
      <c r="AA278" s="3">
        <f t="shared" si="53"/>
        <v>0</v>
      </c>
      <c r="AB278" s="13" t="e">
        <f t="shared" si="54"/>
        <v>#N/A</v>
      </c>
      <c r="AC278" s="13" t="e">
        <f t="shared" si="58"/>
        <v>#N/A</v>
      </c>
      <c r="AD278" s="13" t="e">
        <f t="shared" si="59"/>
        <v>#N/A</v>
      </c>
      <c r="AE278" s="13" t="e">
        <f t="shared" si="60"/>
        <v>#N/A</v>
      </c>
      <c r="AF278" s="13" t="e">
        <f t="shared" si="61"/>
        <v>#N/A</v>
      </c>
      <c r="AG278" s="13" t="e">
        <f t="shared" si="62"/>
        <v>#N/A</v>
      </c>
    </row>
    <row r="279" spans="2:33" x14ac:dyDescent="0.3">
      <c r="B279" s="1" t="e">
        <f t="shared" si="52"/>
        <v>#N/A</v>
      </c>
      <c r="V279" s="1" t="str">
        <f t="shared" si="63"/>
        <v/>
      </c>
      <c r="W279" s="1" t="str">
        <f t="shared" si="55"/>
        <v/>
      </c>
      <c r="X279" s="1" t="str">
        <f t="shared" si="56"/>
        <v/>
      </c>
      <c r="Y279" s="1" t="str">
        <f t="shared" si="57"/>
        <v/>
      </c>
      <c r="Z279" s="1" t="e">
        <f t="shared" si="64"/>
        <v>#N/A</v>
      </c>
      <c r="AA279" s="3">
        <f t="shared" si="53"/>
        <v>0</v>
      </c>
      <c r="AB279" s="13" t="e">
        <f t="shared" si="54"/>
        <v>#N/A</v>
      </c>
      <c r="AC279" s="13" t="e">
        <f t="shared" si="58"/>
        <v>#N/A</v>
      </c>
      <c r="AD279" s="13" t="e">
        <f t="shared" si="59"/>
        <v>#N/A</v>
      </c>
      <c r="AE279" s="13" t="e">
        <f t="shared" si="60"/>
        <v>#N/A</v>
      </c>
      <c r="AF279" s="13" t="e">
        <f t="shared" si="61"/>
        <v>#N/A</v>
      </c>
      <c r="AG279" s="13" t="e">
        <f t="shared" si="62"/>
        <v>#N/A</v>
      </c>
    </row>
    <row r="280" spans="2:33" x14ac:dyDescent="0.3">
      <c r="B280" s="1" t="e">
        <f t="shared" si="52"/>
        <v>#N/A</v>
      </c>
      <c r="V280" s="1" t="str">
        <f t="shared" si="63"/>
        <v/>
      </c>
      <c r="W280" s="1" t="str">
        <f t="shared" si="55"/>
        <v/>
      </c>
      <c r="X280" s="1" t="str">
        <f t="shared" si="56"/>
        <v/>
      </c>
      <c r="Y280" s="1" t="str">
        <f t="shared" si="57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8"/>
        <v>#N/A</v>
      </c>
      <c r="AD280" s="13" t="e">
        <f t="shared" si="59"/>
        <v>#N/A</v>
      </c>
      <c r="AE280" s="13" t="e">
        <f t="shared" si="60"/>
        <v>#N/A</v>
      </c>
      <c r="AF280" s="13" t="e">
        <f t="shared" si="61"/>
        <v>#N/A</v>
      </c>
      <c r="AG280" s="13" t="e">
        <f t="shared" si="62"/>
        <v>#N/A</v>
      </c>
    </row>
    <row r="281" spans="2:33" x14ac:dyDescent="0.3">
      <c r="B281" s="1" t="e">
        <f t="shared" si="52"/>
        <v>#N/A</v>
      </c>
      <c r="V281" s="1" t="str">
        <f t="shared" si="63"/>
        <v/>
      </c>
      <c r="W281" s="1" t="str">
        <f t="shared" si="55"/>
        <v/>
      </c>
      <c r="X281" s="1" t="str">
        <f t="shared" si="56"/>
        <v/>
      </c>
      <c r="Y281" s="1" t="str">
        <f t="shared" si="57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8"/>
        <v>#N/A</v>
      </c>
      <c r="AD281" s="13" t="e">
        <f t="shared" si="59"/>
        <v>#N/A</v>
      </c>
      <c r="AE281" s="13" t="e">
        <f t="shared" si="60"/>
        <v>#N/A</v>
      </c>
      <c r="AF281" s="13" t="e">
        <f t="shared" si="61"/>
        <v>#N/A</v>
      </c>
      <c r="AG281" s="13" t="e">
        <f t="shared" si="62"/>
        <v>#N/A</v>
      </c>
    </row>
    <row r="282" spans="2:33" x14ac:dyDescent="0.3">
      <c r="B282" s="1" t="e">
        <f t="shared" si="52"/>
        <v>#N/A</v>
      </c>
      <c r="V282" s="1" t="str">
        <f t="shared" si="63"/>
        <v/>
      </c>
      <c r="W282" s="1" t="str">
        <f t="shared" si="55"/>
        <v/>
      </c>
      <c r="X282" s="1" t="str">
        <f t="shared" si="56"/>
        <v/>
      </c>
      <c r="Y282" s="1" t="str">
        <f t="shared" si="57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8"/>
        <v>#N/A</v>
      </c>
      <c r="AD282" s="13" t="e">
        <f t="shared" si="59"/>
        <v>#N/A</v>
      </c>
      <c r="AE282" s="13" t="e">
        <f t="shared" si="60"/>
        <v>#N/A</v>
      </c>
      <c r="AF282" s="13" t="e">
        <f t="shared" si="61"/>
        <v>#N/A</v>
      </c>
      <c r="AG282" s="13" t="e">
        <f t="shared" si="62"/>
        <v>#N/A</v>
      </c>
    </row>
    <row r="283" spans="2:33" x14ac:dyDescent="0.3">
      <c r="B283" s="1" t="e">
        <f t="shared" si="52"/>
        <v>#N/A</v>
      </c>
      <c r="V283" s="1" t="str">
        <f t="shared" si="63"/>
        <v/>
      </c>
      <c r="W283" s="1" t="str">
        <f t="shared" si="55"/>
        <v/>
      </c>
      <c r="X283" s="1" t="str">
        <f t="shared" si="56"/>
        <v/>
      </c>
      <c r="Y283" s="1" t="str">
        <f t="shared" si="57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8"/>
        <v>#N/A</v>
      </c>
      <c r="AD283" s="13" t="e">
        <f t="shared" si="59"/>
        <v>#N/A</v>
      </c>
      <c r="AE283" s="13" t="e">
        <f t="shared" si="60"/>
        <v>#N/A</v>
      </c>
      <c r="AF283" s="13" t="e">
        <f t="shared" si="61"/>
        <v>#N/A</v>
      </c>
      <c r="AG283" s="13" t="e">
        <f t="shared" si="62"/>
        <v>#N/A</v>
      </c>
    </row>
    <row r="284" spans="2:33" x14ac:dyDescent="0.3">
      <c r="B284" s="1" t="e">
        <f t="shared" si="52"/>
        <v>#N/A</v>
      </c>
      <c r="V284" s="1" t="str">
        <f t="shared" si="63"/>
        <v/>
      </c>
      <c r="W284" s="1" t="str">
        <f t="shared" si="55"/>
        <v/>
      </c>
      <c r="X284" s="1" t="str">
        <f t="shared" si="56"/>
        <v/>
      </c>
      <c r="Y284" s="1" t="str">
        <f t="shared" si="57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8"/>
        <v>#N/A</v>
      </c>
      <c r="AD284" s="13" t="e">
        <f t="shared" si="59"/>
        <v>#N/A</v>
      </c>
      <c r="AE284" s="13" t="e">
        <f t="shared" si="60"/>
        <v>#N/A</v>
      </c>
      <c r="AF284" s="13" t="e">
        <f t="shared" si="61"/>
        <v>#N/A</v>
      </c>
      <c r="AG284" s="13" t="e">
        <f t="shared" si="62"/>
        <v>#N/A</v>
      </c>
    </row>
    <row r="285" spans="2:33" x14ac:dyDescent="0.3">
      <c r="B285" s="1" t="e">
        <f t="shared" si="52"/>
        <v>#N/A</v>
      </c>
      <c r="V285" s="1" t="str">
        <f t="shared" si="63"/>
        <v/>
      </c>
      <c r="W285" s="1" t="str">
        <f t="shared" si="55"/>
        <v/>
      </c>
      <c r="X285" s="1" t="str">
        <f t="shared" si="56"/>
        <v/>
      </c>
      <c r="Y285" s="1" t="str">
        <f t="shared" si="57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8"/>
        <v>#N/A</v>
      </c>
      <c r="AD285" s="13" t="e">
        <f t="shared" si="59"/>
        <v>#N/A</v>
      </c>
      <c r="AE285" s="13" t="e">
        <f t="shared" si="60"/>
        <v>#N/A</v>
      </c>
      <c r="AF285" s="13" t="e">
        <f t="shared" si="61"/>
        <v>#N/A</v>
      </c>
      <c r="AG285" s="13" t="e">
        <f t="shared" si="62"/>
        <v>#N/A</v>
      </c>
    </row>
    <row r="286" spans="2:33" x14ac:dyDescent="0.3">
      <c r="B286" s="1" t="e">
        <f t="shared" si="52"/>
        <v>#N/A</v>
      </c>
      <c r="V286" s="1" t="str">
        <f t="shared" si="63"/>
        <v/>
      </c>
      <c r="W286" s="1" t="str">
        <f t="shared" si="55"/>
        <v/>
      </c>
      <c r="X286" s="1" t="str">
        <f t="shared" si="56"/>
        <v/>
      </c>
      <c r="Y286" s="1" t="str">
        <f t="shared" si="57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8"/>
        <v>#N/A</v>
      </c>
      <c r="AD286" s="13" t="e">
        <f t="shared" si="59"/>
        <v>#N/A</v>
      </c>
      <c r="AE286" s="13" t="e">
        <f t="shared" si="60"/>
        <v>#N/A</v>
      </c>
      <c r="AF286" s="13" t="e">
        <f t="shared" si="61"/>
        <v>#N/A</v>
      </c>
      <c r="AG286" s="13" t="e">
        <f t="shared" si="62"/>
        <v>#N/A</v>
      </c>
    </row>
    <row r="287" spans="2:33" x14ac:dyDescent="0.3">
      <c r="B287" s="1" t="e">
        <f t="shared" si="52"/>
        <v>#N/A</v>
      </c>
      <c r="V287" s="1" t="str">
        <f t="shared" si="63"/>
        <v/>
      </c>
      <c r="W287" s="1" t="str">
        <f t="shared" si="55"/>
        <v/>
      </c>
      <c r="X287" s="1" t="str">
        <f t="shared" si="56"/>
        <v/>
      </c>
      <c r="Y287" s="1" t="str">
        <f t="shared" si="57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8"/>
        <v>#N/A</v>
      </c>
      <c r="AD287" s="13" t="e">
        <f t="shared" si="59"/>
        <v>#N/A</v>
      </c>
      <c r="AE287" s="13" t="e">
        <f t="shared" si="60"/>
        <v>#N/A</v>
      </c>
      <c r="AF287" s="13" t="e">
        <f t="shared" si="61"/>
        <v>#N/A</v>
      </c>
      <c r="AG287" s="13" t="e">
        <f t="shared" si="62"/>
        <v>#N/A</v>
      </c>
    </row>
    <row r="288" spans="2:33" x14ac:dyDescent="0.3">
      <c r="B288" s="1" t="e">
        <f t="shared" si="52"/>
        <v>#N/A</v>
      </c>
      <c r="V288" s="1" t="str">
        <f t="shared" si="63"/>
        <v/>
      </c>
      <c r="W288" s="1" t="str">
        <f t="shared" si="55"/>
        <v/>
      </c>
      <c r="X288" s="1" t="str">
        <f t="shared" si="56"/>
        <v/>
      </c>
      <c r="Y288" s="1" t="str">
        <f t="shared" si="57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8"/>
        <v>#N/A</v>
      </c>
      <c r="AD288" s="13" t="e">
        <f t="shared" si="59"/>
        <v>#N/A</v>
      </c>
      <c r="AE288" s="13" t="e">
        <f t="shared" si="60"/>
        <v>#N/A</v>
      </c>
      <c r="AF288" s="13" t="e">
        <f t="shared" si="61"/>
        <v>#N/A</v>
      </c>
      <c r="AG288" s="13" t="e">
        <f t="shared" si="62"/>
        <v>#N/A</v>
      </c>
    </row>
    <row r="289" spans="2:33" x14ac:dyDescent="0.3">
      <c r="B289" s="1" t="e">
        <f t="shared" si="52"/>
        <v>#N/A</v>
      </c>
      <c r="V289" s="1" t="str">
        <f t="shared" si="63"/>
        <v/>
      </c>
      <c r="W289" s="1" t="str">
        <f t="shared" si="55"/>
        <v/>
      </c>
      <c r="X289" s="1" t="str">
        <f t="shared" si="56"/>
        <v/>
      </c>
      <c r="Y289" s="1" t="str">
        <f t="shared" si="57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8"/>
        <v>#N/A</v>
      </c>
      <c r="AD289" s="13" t="e">
        <f t="shared" si="59"/>
        <v>#N/A</v>
      </c>
      <c r="AE289" s="13" t="e">
        <f t="shared" si="60"/>
        <v>#N/A</v>
      </c>
      <c r="AF289" s="13" t="e">
        <f t="shared" si="61"/>
        <v>#N/A</v>
      </c>
      <c r="AG289" s="13" t="e">
        <f t="shared" si="62"/>
        <v>#N/A</v>
      </c>
    </row>
    <row r="290" spans="2:33" x14ac:dyDescent="0.3">
      <c r="B290" s="1" t="e">
        <f t="shared" si="52"/>
        <v>#N/A</v>
      </c>
      <c r="V290" s="1" t="str">
        <f t="shared" si="63"/>
        <v/>
      </c>
      <c r="W290" s="1" t="str">
        <f t="shared" si="55"/>
        <v/>
      </c>
      <c r="X290" s="1" t="str">
        <f t="shared" si="56"/>
        <v/>
      </c>
      <c r="Y290" s="1" t="str">
        <f t="shared" si="57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8"/>
        <v>#N/A</v>
      </c>
      <c r="AD290" s="13" t="e">
        <f t="shared" si="59"/>
        <v>#N/A</v>
      </c>
      <c r="AE290" s="13" t="e">
        <f t="shared" si="60"/>
        <v>#N/A</v>
      </c>
      <c r="AF290" s="13" t="e">
        <f t="shared" si="61"/>
        <v>#N/A</v>
      </c>
      <c r="AG290" s="13" t="e">
        <f t="shared" si="62"/>
        <v>#N/A</v>
      </c>
    </row>
    <row r="291" spans="2:33" x14ac:dyDescent="0.3">
      <c r="B291" s="1" t="e">
        <f t="shared" si="52"/>
        <v>#N/A</v>
      </c>
      <c r="V291" s="1" t="str">
        <f t="shared" si="63"/>
        <v/>
      </c>
      <c r="W291" s="1" t="str">
        <f t="shared" si="55"/>
        <v/>
      </c>
      <c r="X291" s="1" t="str">
        <f t="shared" si="56"/>
        <v/>
      </c>
      <c r="Y291" s="1" t="str">
        <f t="shared" si="57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8"/>
        <v>#N/A</v>
      </c>
      <c r="AD291" s="13" t="e">
        <f t="shared" si="59"/>
        <v>#N/A</v>
      </c>
      <c r="AE291" s="13" t="e">
        <f t="shared" si="60"/>
        <v>#N/A</v>
      </c>
      <c r="AF291" s="13" t="e">
        <f t="shared" si="61"/>
        <v>#N/A</v>
      </c>
      <c r="AG291" s="13" t="e">
        <f t="shared" si="62"/>
        <v>#N/A</v>
      </c>
    </row>
    <row r="292" spans="2:33" x14ac:dyDescent="0.3">
      <c r="B292" s="1" t="e">
        <f t="shared" si="52"/>
        <v>#N/A</v>
      </c>
      <c r="V292" s="1" t="str">
        <f t="shared" si="63"/>
        <v/>
      </c>
      <c r="W292" s="1" t="str">
        <f t="shared" si="55"/>
        <v/>
      </c>
      <c r="X292" s="1" t="str">
        <f t="shared" si="56"/>
        <v/>
      </c>
      <c r="Y292" s="1" t="str">
        <f t="shared" si="57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8"/>
        <v>#N/A</v>
      </c>
      <c r="AD292" s="13" t="e">
        <f t="shared" si="59"/>
        <v>#N/A</v>
      </c>
      <c r="AE292" s="13" t="e">
        <f t="shared" si="60"/>
        <v>#N/A</v>
      </c>
      <c r="AF292" s="13" t="e">
        <f t="shared" si="61"/>
        <v>#N/A</v>
      </c>
      <c r="AG292" s="13" t="e">
        <f t="shared" si="62"/>
        <v>#N/A</v>
      </c>
    </row>
    <row r="293" spans="2:33" x14ac:dyDescent="0.3">
      <c r="B293" s="1" t="e">
        <f t="shared" si="52"/>
        <v>#N/A</v>
      </c>
      <c r="V293" s="1" t="str">
        <f t="shared" si="63"/>
        <v/>
      </c>
      <c r="W293" s="1" t="str">
        <f t="shared" si="55"/>
        <v/>
      </c>
      <c r="X293" s="1" t="str">
        <f t="shared" si="56"/>
        <v/>
      </c>
      <c r="Y293" s="1" t="str">
        <f t="shared" si="57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8"/>
        <v>#N/A</v>
      </c>
      <c r="AD293" s="13" t="e">
        <f t="shared" si="59"/>
        <v>#N/A</v>
      </c>
      <c r="AE293" s="13" t="e">
        <f t="shared" si="60"/>
        <v>#N/A</v>
      </c>
      <c r="AF293" s="13" t="e">
        <f t="shared" si="61"/>
        <v>#N/A</v>
      </c>
      <c r="AG293" s="13" t="e">
        <f t="shared" si="62"/>
        <v>#N/A</v>
      </c>
    </row>
    <row r="294" spans="2:33" x14ac:dyDescent="0.3">
      <c r="B294" s="1" t="e">
        <f t="shared" si="52"/>
        <v>#N/A</v>
      </c>
      <c r="V294" s="1" t="str">
        <f t="shared" si="63"/>
        <v/>
      </c>
      <c r="W294" s="1" t="str">
        <f t="shared" si="55"/>
        <v/>
      </c>
      <c r="X294" s="1" t="str">
        <f t="shared" si="56"/>
        <v/>
      </c>
      <c r="Y294" s="1" t="str">
        <f t="shared" si="57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8"/>
        <v>#N/A</v>
      </c>
      <c r="AD294" s="13" t="e">
        <f t="shared" si="59"/>
        <v>#N/A</v>
      </c>
      <c r="AE294" s="13" t="e">
        <f t="shared" si="60"/>
        <v>#N/A</v>
      </c>
      <c r="AF294" s="13" t="e">
        <f t="shared" si="61"/>
        <v>#N/A</v>
      </c>
      <c r="AG294" s="13" t="e">
        <f t="shared" si="62"/>
        <v>#N/A</v>
      </c>
    </row>
    <row r="295" spans="2:33" x14ac:dyDescent="0.3">
      <c r="B295" s="1" t="e">
        <f t="shared" si="52"/>
        <v>#N/A</v>
      </c>
      <c r="V295" s="1" t="str">
        <f t="shared" si="63"/>
        <v/>
      </c>
      <c r="W295" s="1" t="str">
        <f t="shared" si="55"/>
        <v/>
      </c>
      <c r="X295" s="1" t="str">
        <f t="shared" si="56"/>
        <v/>
      </c>
      <c r="Y295" s="1" t="str">
        <f t="shared" si="57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8"/>
        <v>#N/A</v>
      </c>
      <c r="AD295" s="13" t="e">
        <f t="shared" si="59"/>
        <v>#N/A</v>
      </c>
      <c r="AE295" s="13" t="e">
        <f t="shared" si="60"/>
        <v>#N/A</v>
      </c>
      <c r="AF295" s="13" t="e">
        <f t="shared" si="61"/>
        <v>#N/A</v>
      </c>
      <c r="AG295" s="13" t="e">
        <f t="shared" si="62"/>
        <v>#N/A</v>
      </c>
    </row>
    <row r="296" spans="2:33" x14ac:dyDescent="0.3">
      <c r="B296" s="1" t="e">
        <f t="shared" si="52"/>
        <v>#N/A</v>
      </c>
      <c r="V296" s="1" t="str">
        <f t="shared" si="63"/>
        <v/>
      </c>
      <c r="W296" s="1" t="str">
        <f t="shared" si="55"/>
        <v/>
      </c>
      <c r="X296" s="1" t="str">
        <f t="shared" si="56"/>
        <v/>
      </c>
      <c r="Y296" s="1" t="str">
        <f t="shared" si="57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8"/>
        <v>#N/A</v>
      </c>
      <c r="AD296" s="13" t="e">
        <f t="shared" si="59"/>
        <v>#N/A</v>
      </c>
      <c r="AE296" s="13" t="e">
        <f t="shared" si="60"/>
        <v>#N/A</v>
      </c>
      <c r="AF296" s="13" t="e">
        <f t="shared" si="61"/>
        <v>#N/A</v>
      </c>
      <c r="AG296" s="13" t="e">
        <f t="shared" si="62"/>
        <v>#N/A</v>
      </c>
    </row>
    <row r="297" spans="2:33" x14ac:dyDescent="0.3">
      <c r="B297" s="1" t="e">
        <f t="shared" si="52"/>
        <v>#N/A</v>
      </c>
      <c r="V297" s="1" t="str">
        <f t="shared" si="63"/>
        <v/>
      </c>
      <c r="W297" s="1" t="str">
        <f t="shared" si="55"/>
        <v/>
      </c>
      <c r="X297" s="1" t="str">
        <f t="shared" si="56"/>
        <v/>
      </c>
      <c r="Y297" s="1" t="str">
        <f t="shared" si="57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8"/>
        <v>#N/A</v>
      </c>
      <c r="AD297" s="13" t="e">
        <f t="shared" si="59"/>
        <v>#N/A</v>
      </c>
      <c r="AE297" s="13" t="e">
        <f t="shared" si="60"/>
        <v>#N/A</v>
      </c>
      <c r="AF297" s="13" t="e">
        <f t="shared" si="61"/>
        <v>#N/A</v>
      </c>
      <c r="AG297" s="13" t="e">
        <f t="shared" si="62"/>
        <v>#N/A</v>
      </c>
    </row>
    <row r="298" spans="2:33" x14ac:dyDescent="0.3">
      <c r="B298" s="1" t="e">
        <f t="shared" si="52"/>
        <v>#N/A</v>
      </c>
      <c r="V298" s="1" t="str">
        <f t="shared" si="63"/>
        <v/>
      </c>
      <c r="W298" s="1" t="str">
        <f t="shared" si="55"/>
        <v/>
      </c>
      <c r="X298" s="1" t="str">
        <f t="shared" si="56"/>
        <v/>
      </c>
      <c r="Y298" s="1" t="str">
        <f t="shared" si="57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8"/>
        <v>#N/A</v>
      </c>
      <c r="AD298" s="13" t="e">
        <f t="shared" si="59"/>
        <v>#N/A</v>
      </c>
      <c r="AE298" s="13" t="e">
        <f t="shared" si="60"/>
        <v>#N/A</v>
      </c>
      <c r="AF298" s="13" t="e">
        <f t="shared" si="61"/>
        <v>#N/A</v>
      </c>
      <c r="AG298" s="13" t="e">
        <f t="shared" si="62"/>
        <v>#N/A</v>
      </c>
    </row>
    <row r="299" spans="2:33" x14ac:dyDescent="0.3">
      <c r="B299" s="1" t="e">
        <f t="shared" si="52"/>
        <v>#N/A</v>
      </c>
      <c r="V299" s="1" t="str">
        <f t="shared" si="63"/>
        <v/>
      </c>
      <c r="W299" s="1" t="str">
        <f t="shared" si="55"/>
        <v/>
      </c>
      <c r="X299" s="1" t="str">
        <f t="shared" si="56"/>
        <v/>
      </c>
      <c r="Y299" s="1" t="str">
        <f t="shared" si="57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8"/>
        <v>#N/A</v>
      </c>
      <c r="AD299" s="13" t="e">
        <f t="shared" si="59"/>
        <v>#N/A</v>
      </c>
      <c r="AE299" s="13" t="e">
        <f t="shared" si="60"/>
        <v>#N/A</v>
      </c>
      <c r="AF299" s="13" t="e">
        <f t="shared" si="61"/>
        <v>#N/A</v>
      </c>
      <c r="AG299" s="13" t="e">
        <f t="shared" si="62"/>
        <v>#N/A</v>
      </c>
    </row>
    <row r="300" spans="2:33" x14ac:dyDescent="0.3">
      <c r="B300" s="1" t="e">
        <f t="shared" si="52"/>
        <v>#N/A</v>
      </c>
      <c r="V300" s="1" t="str">
        <f t="shared" si="63"/>
        <v/>
      </c>
      <c r="W300" s="1" t="str">
        <f t="shared" si="55"/>
        <v/>
      </c>
      <c r="X300" s="1" t="str">
        <f t="shared" si="56"/>
        <v/>
      </c>
      <c r="Y300" s="1" t="str">
        <f t="shared" si="57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8"/>
        <v>#N/A</v>
      </c>
      <c r="AD300" s="13" t="e">
        <f t="shared" si="59"/>
        <v>#N/A</v>
      </c>
      <c r="AE300" s="13" t="e">
        <f t="shared" si="60"/>
        <v>#N/A</v>
      </c>
      <c r="AF300" s="13" t="e">
        <f t="shared" si="61"/>
        <v>#N/A</v>
      </c>
      <c r="AG300" s="13" t="e">
        <f t="shared" si="62"/>
        <v>#N/A</v>
      </c>
    </row>
    <row r="301" spans="2:33" x14ac:dyDescent="0.3">
      <c r="B301" s="1" t="e">
        <f t="shared" si="52"/>
        <v>#N/A</v>
      </c>
      <c r="V301" s="1" t="str">
        <f t="shared" si="63"/>
        <v/>
      </c>
      <c r="W301" s="1" t="str">
        <f t="shared" si="55"/>
        <v/>
      </c>
      <c r="X301" s="1" t="str">
        <f t="shared" si="56"/>
        <v/>
      </c>
      <c r="Y301" s="1" t="str">
        <f t="shared" si="57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8"/>
        <v>#N/A</v>
      </c>
      <c r="AD301" s="13" t="e">
        <f t="shared" si="59"/>
        <v>#N/A</v>
      </c>
      <c r="AE301" s="13" t="e">
        <f t="shared" si="60"/>
        <v>#N/A</v>
      </c>
      <c r="AF301" s="13" t="e">
        <f t="shared" si="61"/>
        <v>#N/A</v>
      </c>
      <c r="AG301" s="13" t="e">
        <f t="shared" si="62"/>
        <v>#N/A</v>
      </c>
    </row>
    <row r="302" spans="2:33" x14ac:dyDescent="0.3">
      <c r="B302" s="1" t="e">
        <f t="shared" si="52"/>
        <v>#N/A</v>
      </c>
      <c r="V302" s="1" t="str">
        <f t="shared" si="63"/>
        <v/>
      </c>
      <c r="W302" s="1" t="str">
        <f t="shared" si="55"/>
        <v/>
      </c>
      <c r="X302" s="1" t="str">
        <f t="shared" si="56"/>
        <v/>
      </c>
      <c r="Y302" s="1" t="str">
        <f t="shared" si="57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8"/>
        <v>#N/A</v>
      </c>
      <c r="AD302" s="13" t="e">
        <f t="shared" si="59"/>
        <v>#N/A</v>
      </c>
      <c r="AE302" s="13" t="e">
        <f t="shared" si="60"/>
        <v>#N/A</v>
      </c>
      <c r="AF302" s="13" t="e">
        <f t="shared" si="61"/>
        <v>#N/A</v>
      </c>
      <c r="AG302" s="13" t="e">
        <f t="shared" si="62"/>
        <v>#N/A</v>
      </c>
    </row>
    <row r="303" spans="2:33" x14ac:dyDescent="0.3">
      <c r="B303" s="1" t="e">
        <f t="shared" si="52"/>
        <v>#N/A</v>
      </c>
      <c r="V303" s="1" t="str">
        <f t="shared" si="63"/>
        <v/>
      </c>
      <c r="W303" s="1" t="str">
        <f t="shared" si="55"/>
        <v/>
      </c>
      <c r="X303" s="1" t="str">
        <f t="shared" si="56"/>
        <v/>
      </c>
      <c r="Y303" s="1" t="str">
        <f t="shared" si="57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8"/>
        <v>#N/A</v>
      </c>
      <c r="AD303" s="13" t="e">
        <f t="shared" si="59"/>
        <v>#N/A</v>
      </c>
      <c r="AE303" s="13" t="e">
        <f t="shared" si="60"/>
        <v>#N/A</v>
      </c>
      <c r="AF303" s="13" t="e">
        <f t="shared" si="61"/>
        <v>#N/A</v>
      </c>
      <c r="AG303" s="13" t="e">
        <f t="shared" si="62"/>
        <v>#N/A</v>
      </c>
    </row>
    <row r="304" spans="2:33" x14ac:dyDescent="0.3">
      <c r="B304" s="1" t="e">
        <f t="shared" si="52"/>
        <v>#N/A</v>
      </c>
      <c r="V304" s="1" t="str">
        <f t="shared" si="63"/>
        <v/>
      </c>
      <c r="W304" s="1" t="str">
        <f t="shared" si="55"/>
        <v/>
      </c>
      <c r="X304" s="1" t="str">
        <f t="shared" si="56"/>
        <v/>
      </c>
      <c r="Y304" s="1" t="str">
        <f t="shared" si="57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8"/>
        <v>#N/A</v>
      </c>
      <c r="AD304" s="13" t="e">
        <f t="shared" si="59"/>
        <v>#N/A</v>
      </c>
      <c r="AE304" s="13" t="e">
        <f t="shared" si="60"/>
        <v>#N/A</v>
      </c>
      <c r="AF304" s="13" t="e">
        <f t="shared" si="61"/>
        <v>#N/A</v>
      </c>
      <c r="AG304" s="13" t="e">
        <f t="shared" si="62"/>
        <v>#N/A</v>
      </c>
    </row>
    <row r="305" spans="2:33" x14ac:dyDescent="0.3">
      <c r="B305" s="1" t="e">
        <f t="shared" si="52"/>
        <v>#N/A</v>
      </c>
      <c r="V305" s="1" t="str">
        <f t="shared" si="63"/>
        <v/>
      </c>
      <c r="W305" s="1" t="str">
        <f t="shared" si="55"/>
        <v/>
      </c>
      <c r="X305" s="1" t="str">
        <f t="shared" si="56"/>
        <v/>
      </c>
      <c r="Y305" s="1" t="str">
        <f t="shared" si="57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8"/>
        <v>#N/A</v>
      </c>
      <c r="AD305" s="13" t="e">
        <f t="shared" si="59"/>
        <v>#N/A</v>
      </c>
      <c r="AE305" s="13" t="e">
        <f t="shared" si="60"/>
        <v>#N/A</v>
      </c>
      <c r="AF305" s="13" t="e">
        <f t="shared" si="61"/>
        <v>#N/A</v>
      </c>
      <c r="AG305" s="13" t="e">
        <f t="shared" si="62"/>
        <v>#N/A</v>
      </c>
    </row>
    <row r="306" spans="2:33" x14ac:dyDescent="0.3">
      <c r="B306" s="1" t="e">
        <f t="shared" si="52"/>
        <v>#N/A</v>
      </c>
      <c r="V306" s="1" t="str">
        <f t="shared" si="63"/>
        <v/>
      </c>
      <c r="W306" s="1" t="str">
        <f t="shared" si="55"/>
        <v/>
      </c>
      <c r="X306" s="1" t="str">
        <f t="shared" si="56"/>
        <v/>
      </c>
      <c r="Y306" s="1" t="str">
        <f t="shared" si="57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8"/>
        <v>#N/A</v>
      </c>
      <c r="AD306" s="13" t="e">
        <f t="shared" si="59"/>
        <v>#N/A</v>
      </c>
      <c r="AE306" s="13" t="e">
        <f t="shared" si="60"/>
        <v>#N/A</v>
      </c>
      <c r="AF306" s="13" t="e">
        <f t="shared" si="61"/>
        <v>#N/A</v>
      </c>
      <c r="AG306" s="13" t="e">
        <f t="shared" si="62"/>
        <v>#N/A</v>
      </c>
    </row>
    <row r="307" spans="2:33" x14ac:dyDescent="0.3">
      <c r="B307" s="1" t="e">
        <f t="shared" si="52"/>
        <v>#N/A</v>
      </c>
      <c r="V307" s="1" t="str">
        <f t="shared" si="63"/>
        <v/>
      </c>
      <c r="W307" s="1" t="str">
        <f t="shared" si="55"/>
        <v/>
      </c>
      <c r="X307" s="1" t="str">
        <f t="shared" si="56"/>
        <v/>
      </c>
      <c r="Y307" s="1" t="str">
        <f t="shared" si="57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8"/>
        <v>#N/A</v>
      </c>
      <c r="AD307" s="13" t="e">
        <f t="shared" si="59"/>
        <v>#N/A</v>
      </c>
      <c r="AE307" s="13" t="e">
        <f t="shared" si="60"/>
        <v>#N/A</v>
      </c>
      <c r="AF307" s="13" t="e">
        <f t="shared" si="61"/>
        <v>#N/A</v>
      </c>
      <c r="AG307" s="13" t="e">
        <f t="shared" si="62"/>
        <v>#N/A</v>
      </c>
    </row>
    <row r="308" spans="2:33" x14ac:dyDescent="0.3">
      <c r="B308" s="1" t="e">
        <f t="shared" si="52"/>
        <v>#N/A</v>
      </c>
      <c r="V308" s="1" t="str">
        <f t="shared" si="63"/>
        <v/>
      </c>
      <c r="W308" s="1" t="str">
        <f t="shared" si="55"/>
        <v/>
      </c>
      <c r="X308" s="1" t="str">
        <f t="shared" si="56"/>
        <v/>
      </c>
      <c r="Y308" s="1" t="str">
        <f t="shared" si="57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8"/>
        <v>#N/A</v>
      </c>
      <c r="AD308" s="13" t="e">
        <f t="shared" si="59"/>
        <v>#N/A</v>
      </c>
      <c r="AE308" s="13" t="e">
        <f t="shared" si="60"/>
        <v>#N/A</v>
      </c>
      <c r="AF308" s="13" t="e">
        <f t="shared" si="61"/>
        <v>#N/A</v>
      </c>
      <c r="AG308" s="13" t="e">
        <f t="shared" si="62"/>
        <v>#N/A</v>
      </c>
    </row>
    <row r="309" spans="2:33" x14ac:dyDescent="0.3">
      <c r="B309" s="1" t="e">
        <f t="shared" si="52"/>
        <v>#N/A</v>
      </c>
      <c r="V309" s="1" t="str">
        <f t="shared" si="63"/>
        <v/>
      </c>
      <c r="W309" s="1" t="str">
        <f t="shared" si="55"/>
        <v/>
      </c>
      <c r="X309" s="1" t="str">
        <f t="shared" si="56"/>
        <v/>
      </c>
      <c r="Y309" s="1" t="str">
        <f t="shared" si="57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8"/>
        <v>#N/A</v>
      </c>
      <c r="AD309" s="13" t="e">
        <f t="shared" si="59"/>
        <v>#N/A</v>
      </c>
      <c r="AE309" s="13" t="e">
        <f t="shared" si="60"/>
        <v>#N/A</v>
      </c>
      <c r="AF309" s="13" t="e">
        <f t="shared" si="61"/>
        <v>#N/A</v>
      </c>
      <c r="AG309" s="13" t="e">
        <f t="shared" si="62"/>
        <v>#N/A</v>
      </c>
    </row>
    <row r="310" spans="2:33" x14ac:dyDescent="0.3">
      <c r="B310" s="1" t="e">
        <f t="shared" si="52"/>
        <v>#N/A</v>
      </c>
      <c r="V310" s="1" t="str">
        <f t="shared" si="63"/>
        <v/>
      </c>
      <c r="W310" s="1" t="str">
        <f t="shared" si="55"/>
        <v/>
      </c>
      <c r="X310" s="1" t="str">
        <f t="shared" si="56"/>
        <v/>
      </c>
      <c r="Y310" s="1" t="str">
        <f t="shared" si="57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8"/>
        <v>#N/A</v>
      </c>
      <c r="AD310" s="13" t="e">
        <f t="shared" si="59"/>
        <v>#N/A</v>
      </c>
      <c r="AE310" s="13" t="e">
        <f t="shared" si="60"/>
        <v>#N/A</v>
      </c>
      <c r="AF310" s="13" t="e">
        <f t="shared" si="61"/>
        <v>#N/A</v>
      </c>
      <c r="AG310" s="13" t="e">
        <f t="shared" si="62"/>
        <v>#N/A</v>
      </c>
    </row>
    <row r="311" spans="2:33" x14ac:dyDescent="0.3">
      <c r="B311" s="1" t="e">
        <f t="shared" si="52"/>
        <v>#N/A</v>
      </c>
      <c r="V311" s="1" t="str">
        <f t="shared" si="63"/>
        <v/>
      </c>
      <c r="W311" s="1" t="str">
        <f t="shared" si="55"/>
        <v/>
      </c>
      <c r="X311" s="1" t="str">
        <f t="shared" si="56"/>
        <v/>
      </c>
      <c r="Y311" s="1" t="str">
        <f t="shared" si="57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8"/>
        <v>#N/A</v>
      </c>
      <c r="AD311" s="13" t="e">
        <f t="shared" si="59"/>
        <v>#N/A</v>
      </c>
      <c r="AE311" s="13" t="e">
        <f t="shared" si="60"/>
        <v>#N/A</v>
      </c>
      <c r="AF311" s="13" t="e">
        <f t="shared" si="61"/>
        <v>#N/A</v>
      </c>
      <c r="AG311" s="13" t="e">
        <f t="shared" si="62"/>
        <v>#N/A</v>
      </c>
    </row>
    <row r="312" spans="2:33" x14ac:dyDescent="0.3">
      <c r="B312" s="1" t="e">
        <f t="shared" si="52"/>
        <v>#N/A</v>
      </c>
      <c r="V312" s="1" t="str">
        <f t="shared" si="63"/>
        <v/>
      </c>
      <c r="W312" s="1" t="str">
        <f t="shared" si="55"/>
        <v/>
      </c>
      <c r="X312" s="1" t="str">
        <f t="shared" si="56"/>
        <v/>
      </c>
      <c r="Y312" s="1" t="str">
        <f t="shared" si="57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8"/>
        <v>#N/A</v>
      </c>
      <c r="AD312" s="13" t="e">
        <f t="shared" si="59"/>
        <v>#N/A</v>
      </c>
      <c r="AE312" s="13" t="e">
        <f t="shared" si="60"/>
        <v>#N/A</v>
      </c>
      <c r="AF312" s="13" t="e">
        <f t="shared" si="61"/>
        <v>#N/A</v>
      </c>
      <c r="AG312" s="13" t="e">
        <f t="shared" si="62"/>
        <v>#N/A</v>
      </c>
    </row>
    <row r="313" spans="2:33" x14ac:dyDescent="0.3">
      <c r="B313" s="1" t="e">
        <f t="shared" si="52"/>
        <v>#N/A</v>
      </c>
      <c r="V313" s="1" t="str">
        <f t="shared" si="63"/>
        <v/>
      </c>
      <c r="W313" s="1" t="str">
        <f t="shared" si="55"/>
        <v/>
      </c>
      <c r="X313" s="1" t="str">
        <f t="shared" si="56"/>
        <v/>
      </c>
      <c r="Y313" s="1" t="str">
        <f t="shared" si="57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8"/>
        <v>#N/A</v>
      </c>
      <c r="AD313" s="13" t="e">
        <f t="shared" si="59"/>
        <v>#N/A</v>
      </c>
      <c r="AE313" s="13" t="e">
        <f t="shared" si="60"/>
        <v>#N/A</v>
      </c>
      <c r="AF313" s="13" t="e">
        <f t="shared" si="61"/>
        <v>#N/A</v>
      </c>
      <c r="AG313" s="13" t="e">
        <f t="shared" si="62"/>
        <v>#N/A</v>
      </c>
    </row>
    <row r="314" spans="2:33" x14ac:dyDescent="0.3">
      <c r="B314" s="1" t="e">
        <f t="shared" si="52"/>
        <v>#N/A</v>
      </c>
      <c r="V314" s="1" t="str">
        <f t="shared" si="63"/>
        <v/>
      </c>
      <c r="W314" s="1" t="str">
        <f t="shared" si="55"/>
        <v/>
      </c>
      <c r="X314" s="1" t="str">
        <f t="shared" si="56"/>
        <v/>
      </c>
      <c r="Y314" s="1" t="str">
        <f t="shared" si="57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8"/>
        <v>#N/A</v>
      </c>
      <c r="AD314" s="13" t="e">
        <f t="shared" si="59"/>
        <v>#N/A</v>
      </c>
      <c r="AE314" s="13" t="e">
        <f t="shared" si="60"/>
        <v>#N/A</v>
      </c>
      <c r="AF314" s="13" t="e">
        <f t="shared" si="61"/>
        <v>#N/A</v>
      </c>
      <c r="AG314" s="13" t="e">
        <f t="shared" si="62"/>
        <v>#N/A</v>
      </c>
    </row>
    <row r="315" spans="2:33" x14ac:dyDescent="0.3">
      <c r="B315" s="1" t="e">
        <f t="shared" si="52"/>
        <v>#N/A</v>
      </c>
      <c r="V315" s="1" t="str">
        <f t="shared" si="63"/>
        <v/>
      </c>
      <c r="W315" s="1" t="str">
        <f t="shared" si="55"/>
        <v/>
      </c>
      <c r="X315" s="1" t="str">
        <f t="shared" si="56"/>
        <v/>
      </c>
      <c r="Y315" s="1" t="str">
        <f t="shared" si="57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8"/>
        <v>#N/A</v>
      </c>
      <c r="AD315" s="13" t="e">
        <f t="shared" si="59"/>
        <v>#N/A</v>
      </c>
      <c r="AE315" s="13" t="e">
        <f t="shared" si="60"/>
        <v>#N/A</v>
      </c>
      <c r="AF315" s="13" t="e">
        <f t="shared" si="61"/>
        <v>#N/A</v>
      </c>
      <c r="AG315" s="13" t="e">
        <f t="shared" si="62"/>
        <v>#N/A</v>
      </c>
    </row>
    <row r="316" spans="2:33" x14ac:dyDescent="0.3">
      <c r="B316" s="1" t="e">
        <f t="shared" si="52"/>
        <v>#N/A</v>
      </c>
      <c r="V316" s="1" t="str">
        <f t="shared" si="63"/>
        <v/>
      </c>
      <c r="W316" s="1" t="str">
        <f t="shared" si="55"/>
        <v/>
      </c>
      <c r="X316" s="1" t="str">
        <f t="shared" si="56"/>
        <v/>
      </c>
      <c r="Y316" s="1" t="str">
        <f t="shared" si="57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8"/>
        <v>#N/A</v>
      </c>
      <c r="AD316" s="13" t="e">
        <f t="shared" si="59"/>
        <v>#N/A</v>
      </c>
      <c r="AE316" s="13" t="e">
        <f t="shared" si="60"/>
        <v>#N/A</v>
      </c>
      <c r="AF316" s="13" t="e">
        <f t="shared" si="61"/>
        <v>#N/A</v>
      </c>
      <c r="AG316" s="13" t="e">
        <f t="shared" si="62"/>
        <v>#N/A</v>
      </c>
    </row>
    <row r="317" spans="2:33" x14ac:dyDescent="0.3">
      <c r="B317" s="1" t="e">
        <f t="shared" si="52"/>
        <v>#N/A</v>
      </c>
      <c r="V317" s="1" t="str">
        <f t="shared" si="63"/>
        <v/>
      </c>
      <c r="W317" s="1" t="str">
        <f t="shared" si="55"/>
        <v/>
      </c>
      <c r="X317" s="1" t="str">
        <f t="shared" si="56"/>
        <v/>
      </c>
      <c r="Y317" s="1" t="str">
        <f t="shared" si="57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8"/>
        <v>#N/A</v>
      </c>
      <c r="AD317" s="13" t="e">
        <f t="shared" si="59"/>
        <v>#N/A</v>
      </c>
      <c r="AE317" s="13" t="e">
        <f t="shared" si="60"/>
        <v>#N/A</v>
      </c>
      <c r="AF317" s="13" t="e">
        <f t="shared" si="61"/>
        <v>#N/A</v>
      </c>
      <c r="AG317" s="13" t="e">
        <f t="shared" si="62"/>
        <v>#N/A</v>
      </c>
    </row>
    <row r="318" spans="2:33" x14ac:dyDescent="0.3">
      <c r="B318" s="1" t="e">
        <f t="shared" si="52"/>
        <v>#N/A</v>
      </c>
      <c r="V318" s="1" t="str">
        <f t="shared" si="63"/>
        <v/>
      </c>
      <c r="W318" s="1" t="str">
        <f t="shared" si="55"/>
        <v/>
      </c>
      <c r="X318" s="1" t="str">
        <f t="shared" si="56"/>
        <v/>
      </c>
      <c r="Y318" s="1" t="str">
        <f t="shared" si="57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8"/>
        <v>#N/A</v>
      </c>
      <c r="AD318" s="13" t="e">
        <f t="shared" si="59"/>
        <v>#N/A</v>
      </c>
      <c r="AE318" s="13" t="e">
        <f t="shared" si="60"/>
        <v>#N/A</v>
      </c>
      <c r="AF318" s="13" t="e">
        <f t="shared" si="61"/>
        <v>#N/A</v>
      </c>
      <c r="AG318" s="13" t="e">
        <f t="shared" si="62"/>
        <v>#N/A</v>
      </c>
    </row>
    <row r="319" spans="2:33" x14ac:dyDescent="0.3">
      <c r="B319" s="1" t="e">
        <f t="shared" si="52"/>
        <v>#N/A</v>
      </c>
      <c r="V319" s="1" t="str">
        <f t="shared" si="63"/>
        <v/>
      </c>
      <c r="W319" s="1" t="str">
        <f t="shared" si="55"/>
        <v/>
      </c>
      <c r="X319" s="1" t="str">
        <f t="shared" si="56"/>
        <v/>
      </c>
      <c r="Y319" s="1" t="str">
        <f t="shared" si="57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8"/>
        <v>#N/A</v>
      </c>
      <c r="AD319" s="13" t="e">
        <f t="shared" si="59"/>
        <v>#N/A</v>
      </c>
      <c r="AE319" s="13" t="e">
        <f t="shared" si="60"/>
        <v>#N/A</v>
      </c>
      <c r="AF319" s="13" t="e">
        <f t="shared" si="61"/>
        <v>#N/A</v>
      </c>
      <c r="AG319" s="13" t="e">
        <f t="shared" si="62"/>
        <v>#N/A</v>
      </c>
    </row>
    <row r="320" spans="2:33" x14ac:dyDescent="0.3">
      <c r="B320" s="1" t="e">
        <f t="shared" si="52"/>
        <v>#N/A</v>
      </c>
      <c r="V320" s="1" t="str">
        <f t="shared" si="63"/>
        <v/>
      </c>
      <c r="W320" s="1" t="str">
        <f t="shared" si="55"/>
        <v/>
      </c>
      <c r="X320" s="1" t="str">
        <f t="shared" si="56"/>
        <v/>
      </c>
      <c r="Y320" s="1" t="str">
        <f t="shared" si="57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8"/>
        <v>#N/A</v>
      </c>
      <c r="AD320" s="13" t="e">
        <f t="shared" si="59"/>
        <v>#N/A</v>
      </c>
      <c r="AE320" s="13" t="e">
        <f t="shared" si="60"/>
        <v>#N/A</v>
      </c>
      <c r="AF320" s="13" t="e">
        <f t="shared" si="61"/>
        <v>#N/A</v>
      </c>
      <c r="AG320" s="13" t="e">
        <f t="shared" si="62"/>
        <v>#N/A</v>
      </c>
    </row>
    <row r="321" spans="2:33" x14ac:dyDescent="0.3">
      <c r="B321" s="1" t="e">
        <f t="shared" si="52"/>
        <v>#N/A</v>
      </c>
      <c r="V321" s="1" t="str">
        <f t="shared" si="63"/>
        <v/>
      </c>
      <c r="W321" s="1" t="str">
        <f t="shared" si="55"/>
        <v/>
      </c>
      <c r="X321" s="1" t="str">
        <f t="shared" si="56"/>
        <v/>
      </c>
      <c r="Y321" s="1" t="str">
        <f t="shared" si="57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8"/>
        <v>#N/A</v>
      </c>
      <c r="AD321" s="13" t="e">
        <f t="shared" si="59"/>
        <v>#N/A</v>
      </c>
      <c r="AE321" s="13" t="e">
        <f t="shared" si="60"/>
        <v>#N/A</v>
      </c>
      <c r="AF321" s="13" t="e">
        <f t="shared" si="61"/>
        <v>#N/A</v>
      </c>
      <c r="AG321" s="13" t="e">
        <f t="shared" si="62"/>
        <v>#N/A</v>
      </c>
    </row>
    <row r="322" spans="2:33" x14ac:dyDescent="0.3">
      <c r="B322" s="1" t="e">
        <f t="shared" si="52"/>
        <v>#N/A</v>
      </c>
      <c r="V322" s="1" t="str">
        <f t="shared" si="63"/>
        <v/>
      </c>
      <c r="W322" s="1" t="str">
        <f t="shared" si="55"/>
        <v/>
      </c>
      <c r="X322" s="1" t="str">
        <f t="shared" si="56"/>
        <v/>
      </c>
      <c r="Y322" s="1" t="str">
        <f t="shared" si="57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8"/>
        <v>#N/A</v>
      </c>
      <c r="AD322" s="13" t="e">
        <f t="shared" si="59"/>
        <v>#N/A</v>
      </c>
      <c r="AE322" s="13" t="e">
        <f t="shared" si="60"/>
        <v>#N/A</v>
      </c>
      <c r="AF322" s="13" t="e">
        <f t="shared" si="61"/>
        <v>#N/A</v>
      </c>
      <c r="AG322" s="13" t="e">
        <f t="shared" si="62"/>
        <v>#N/A</v>
      </c>
    </row>
    <row r="323" spans="2:33" x14ac:dyDescent="0.3">
      <c r="B323" s="1" t="e">
        <f t="shared" si="52"/>
        <v>#N/A</v>
      </c>
      <c r="V323" s="1" t="str">
        <f t="shared" si="63"/>
        <v/>
      </c>
      <c r="W323" s="1" t="str">
        <f t="shared" si="55"/>
        <v/>
      </c>
      <c r="X323" s="1" t="str">
        <f t="shared" si="56"/>
        <v/>
      </c>
      <c r="Y323" s="1" t="str">
        <f t="shared" si="57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8"/>
        <v>#N/A</v>
      </c>
      <c r="AD323" s="13" t="e">
        <f t="shared" si="59"/>
        <v>#N/A</v>
      </c>
      <c r="AE323" s="13" t="e">
        <f t="shared" si="60"/>
        <v>#N/A</v>
      </c>
      <c r="AF323" s="13" t="e">
        <f t="shared" si="61"/>
        <v>#N/A</v>
      </c>
      <c r="AG323" s="13" t="e">
        <f t="shared" si="62"/>
        <v>#N/A</v>
      </c>
    </row>
    <row r="324" spans="2:33" x14ac:dyDescent="0.3">
      <c r="B324" s="1" t="e">
        <f t="shared" si="52"/>
        <v>#N/A</v>
      </c>
      <c r="V324" s="1" t="str">
        <f t="shared" si="63"/>
        <v/>
      </c>
      <c r="W324" s="1" t="str">
        <f t="shared" si="55"/>
        <v/>
      </c>
      <c r="X324" s="1" t="str">
        <f t="shared" si="56"/>
        <v/>
      </c>
      <c r="Y324" s="1" t="str">
        <f t="shared" si="57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8"/>
        <v>#N/A</v>
      </c>
      <c r="AD324" s="13" t="e">
        <f t="shared" si="59"/>
        <v>#N/A</v>
      </c>
      <c r="AE324" s="13" t="e">
        <f t="shared" si="60"/>
        <v>#N/A</v>
      </c>
      <c r="AF324" s="13" t="e">
        <f t="shared" si="61"/>
        <v>#N/A</v>
      </c>
      <c r="AG324" s="13" t="e">
        <f t="shared" si="62"/>
        <v>#N/A</v>
      </c>
    </row>
    <row r="325" spans="2:33" x14ac:dyDescent="0.3">
      <c r="B325" s="1" t="e">
        <f t="shared" si="52"/>
        <v>#N/A</v>
      </c>
      <c r="V325" s="1" t="str">
        <f t="shared" si="63"/>
        <v/>
      </c>
      <c r="W325" s="1" t="str">
        <f t="shared" si="55"/>
        <v/>
      </c>
      <c r="X325" s="1" t="str">
        <f t="shared" si="56"/>
        <v/>
      </c>
      <c r="Y325" s="1" t="str">
        <f t="shared" si="57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8"/>
        <v>#N/A</v>
      </c>
      <c r="AD325" s="13" t="e">
        <f t="shared" si="59"/>
        <v>#N/A</v>
      </c>
      <c r="AE325" s="13" t="e">
        <f t="shared" si="60"/>
        <v>#N/A</v>
      </c>
      <c r="AF325" s="13" t="e">
        <f t="shared" si="61"/>
        <v>#N/A</v>
      </c>
      <c r="AG325" s="13" t="e">
        <f t="shared" si="62"/>
        <v>#N/A</v>
      </c>
    </row>
    <row r="326" spans="2:33" x14ac:dyDescent="0.3">
      <c r="B326" s="1" t="e">
        <f t="shared" si="52"/>
        <v>#N/A</v>
      </c>
      <c r="V326" s="1" t="str">
        <f t="shared" si="63"/>
        <v/>
      </c>
      <c r="W326" s="1" t="str">
        <f t="shared" si="55"/>
        <v/>
      </c>
      <c r="X326" s="1" t="str">
        <f t="shared" si="56"/>
        <v/>
      </c>
      <c r="Y326" s="1" t="str">
        <f t="shared" si="57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8"/>
        <v>#N/A</v>
      </c>
      <c r="AD326" s="13" t="e">
        <f t="shared" si="59"/>
        <v>#N/A</v>
      </c>
      <c r="AE326" s="13" t="e">
        <f t="shared" si="60"/>
        <v>#N/A</v>
      </c>
      <c r="AF326" s="13" t="e">
        <f t="shared" si="61"/>
        <v>#N/A</v>
      </c>
      <c r="AG326" s="13" t="e">
        <f t="shared" si="62"/>
        <v>#N/A</v>
      </c>
    </row>
    <row r="327" spans="2:33" x14ac:dyDescent="0.3">
      <c r="B327" s="1" t="e">
        <f t="shared" si="52"/>
        <v>#N/A</v>
      </c>
      <c r="V327" s="1" t="str">
        <f t="shared" si="63"/>
        <v/>
      </c>
      <c r="W327" s="1" t="str">
        <f t="shared" si="55"/>
        <v/>
      </c>
      <c r="X327" s="1" t="str">
        <f t="shared" si="56"/>
        <v/>
      </c>
      <c r="Y327" s="1" t="str">
        <f t="shared" si="57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8"/>
        <v>#N/A</v>
      </c>
      <c r="AD327" s="13" t="e">
        <f t="shared" si="59"/>
        <v>#N/A</v>
      </c>
      <c r="AE327" s="13" t="e">
        <f t="shared" si="60"/>
        <v>#N/A</v>
      </c>
      <c r="AF327" s="13" t="e">
        <f t="shared" si="61"/>
        <v>#N/A</v>
      </c>
      <c r="AG327" s="13" t="e">
        <f t="shared" si="62"/>
        <v>#N/A</v>
      </c>
    </row>
    <row r="328" spans="2:33" x14ac:dyDescent="0.3">
      <c r="B328" s="1" t="e">
        <f t="shared" ref="B328:B367" si="65">IF(C328="",NA(),E328+G328+H328+I328)</f>
        <v>#N/A</v>
      </c>
      <c r="V328" s="1" t="str">
        <f t="shared" si="63"/>
        <v/>
      </c>
      <c r="W328" s="1" t="str">
        <f t="shared" si="55"/>
        <v/>
      </c>
      <c r="X328" s="1" t="str">
        <f t="shared" si="56"/>
        <v/>
      </c>
      <c r="Y328" s="1" t="str">
        <f t="shared" si="57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si="58"/>
        <v>#N/A</v>
      </c>
      <c r="AD328" s="13" t="e">
        <f t="shared" si="59"/>
        <v>#N/A</v>
      </c>
      <c r="AE328" s="13" t="e">
        <f t="shared" si="60"/>
        <v>#N/A</v>
      </c>
      <c r="AF328" s="13" t="e">
        <f t="shared" si="61"/>
        <v>#N/A</v>
      </c>
      <c r="AG328" s="13" t="e">
        <f t="shared" si="62"/>
        <v>#N/A</v>
      </c>
    </row>
    <row r="329" spans="2:33" x14ac:dyDescent="0.3">
      <c r="B329" s="1" t="e">
        <f t="shared" si="65"/>
        <v>#N/A</v>
      </c>
      <c r="V329" s="1" t="str">
        <f t="shared" si="63"/>
        <v/>
      </c>
      <c r="W329" s="1" t="str">
        <f t="shared" ref="W329:W367" si="67">IF($C329="","",G329-G328)</f>
        <v/>
      </c>
      <c r="X329" s="1" t="str">
        <f t="shared" ref="X329:X367" si="68">IF($C329="","",H329-H328)</f>
        <v/>
      </c>
      <c r="Y329" s="1" t="str">
        <f t="shared" ref="Y329:Y367" si="69">IF($C329="","",I329-I328)</f>
        <v/>
      </c>
      <c r="Z329" s="1" t="e">
        <f t="shared" si="64"/>
        <v>#N/A</v>
      </c>
      <c r="AA329" s="3">
        <f t="shared" ref="AA329:AA367" si="70">$B$2*K329*$B$1</f>
        <v>0</v>
      </c>
      <c r="AB329" s="13" t="e">
        <f t="shared" si="66"/>
        <v>#N/A</v>
      </c>
      <c r="AC329" s="13" t="e">
        <f t="shared" ref="AC329:AC367" si="71">IF(OR(ISNA(B329),B329=0),NA(),B329/$B$5)</f>
        <v>#N/A</v>
      </c>
      <c r="AD329" s="13" t="e">
        <f t="shared" ref="AD329:AD367" si="72">IF(OR(ISNA(B329),B329=0),NA(),E329/$B$5)</f>
        <v>#N/A</v>
      </c>
      <c r="AE329" s="13" t="e">
        <f t="shared" ref="AE329:AE367" si="73">IF(OR(ISNA(B329),B329=0),NA(),G329/$B$5)</f>
        <v>#N/A</v>
      </c>
      <c r="AF329" s="13" t="e">
        <f t="shared" ref="AF329:AF367" si="74">IF(OR(ISNA(B329),B329=0),NA(),I329/$B$5)</f>
        <v>#N/A</v>
      </c>
      <c r="AG329" s="13" t="e">
        <f t="shared" ref="AG329:AG367" si="75">+IF(OR(ISNA(B329),B329=0),NA(),Z329/$B$5)</f>
        <v>#N/A</v>
      </c>
    </row>
    <row r="330" spans="2:33" x14ac:dyDescent="0.3">
      <c r="B330" s="1" t="e">
        <f t="shared" si="65"/>
        <v>#N/A</v>
      </c>
      <c r="V330" s="1" t="str">
        <f t="shared" ref="V330:V367" si="76">IF($C330="","",E330-E329)</f>
        <v/>
      </c>
      <c r="W330" s="1" t="str">
        <f t="shared" si="67"/>
        <v/>
      </c>
      <c r="X330" s="1" t="str">
        <f t="shared" si="68"/>
        <v/>
      </c>
      <c r="Y330" s="1" t="str">
        <f t="shared" si="69"/>
        <v/>
      </c>
      <c r="Z330" s="1" t="e">
        <f t="shared" ref="Z330:Z367" si="77">IF(OR($C330="",ISNA($C330)),NA(),V330+W330+X330+Y330)</f>
        <v>#N/A</v>
      </c>
      <c r="AA330" s="3">
        <f t="shared" si="70"/>
        <v>0</v>
      </c>
      <c r="AB330" s="13" t="e">
        <f t="shared" si="66"/>
        <v>#N/A</v>
      </c>
      <c r="AC330" s="13" t="e">
        <f t="shared" si="71"/>
        <v>#N/A</v>
      </c>
      <c r="AD330" s="13" t="e">
        <f t="shared" si="72"/>
        <v>#N/A</v>
      </c>
      <c r="AE330" s="13" t="e">
        <f t="shared" si="73"/>
        <v>#N/A</v>
      </c>
      <c r="AF330" s="13" t="e">
        <f t="shared" si="74"/>
        <v>#N/A</v>
      </c>
      <c r="AG330" s="13" t="e">
        <f t="shared" si="75"/>
        <v>#N/A</v>
      </c>
    </row>
    <row r="331" spans="2:33" x14ac:dyDescent="0.3">
      <c r="B331" s="1" t="e">
        <f t="shared" si="65"/>
        <v>#N/A</v>
      </c>
      <c r="V331" s="1" t="str">
        <f t="shared" si="76"/>
        <v/>
      </c>
      <c r="W331" s="1" t="str">
        <f t="shared" si="67"/>
        <v/>
      </c>
      <c r="X331" s="1" t="str">
        <f t="shared" si="68"/>
        <v/>
      </c>
      <c r="Y331" s="1" t="str">
        <f t="shared" si="69"/>
        <v/>
      </c>
      <c r="Z331" s="1" t="e">
        <f t="shared" si="77"/>
        <v>#N/A</v>
      </c>
      <c r="AA331" s="3">
        <f t="shared" si="70"/>
        <v>0</v>
      </c>
      <c r="AB331" s="13" t="e">
        <f t="shared" si="66"/>
        <v>#N/A</v>
      </c>
      <c r="AC331" s="13" t="e">
        <f t="shared" si="71"/>
        <v>#N/A</v>
      </c>
      <c r="AD331" s="13" t="e">
        <f t="shared" si="72"/>
        <v>#N/A</v>
      </c>
      <c r="AE331" s="13" t="e">
        <f t="shared" si="73"/>
        <v>#N/A</v>
      </c>
      <c r="AF331" s="13" t="e">
        <f t="shared" si="74"/>
        <v>#N/A</v>
      </c>
      <c r="AG331" s="13" t="e">
        <f t="shared" si="75"/>
        <v>#N/A</v>
      </c>
    </row>
    <row r="332" spans="2:33" x14ac:dyDescent="0.3">
      <c r="B332" s="1" t="e">
        <f t="shared" si="65"/>
        <v>#N/A</v>
      </c>
      <c r="V332" s="1" t="str">
        <f t="shared" si="76"/>
        <v/>
      </c>
      <c r="W332" s="1" t="str">
        <f t="shared" si="67"/>
        <v/>
      </c>
      <c r="X332" s="1" t="str">
        <f t="shared" si="68"/>
        <v/>
      </c>
      <c r="Y332" s="1" t="str">
        <f t="shared" si="69"/>
        <v/>
      </c>
      <c r="Z332" s="1" t="e">
        <f t="shared" si="77"/>
        <v>#N/A</v>
      </c>
      <c r="AA332" s="3">
        <f t="shared" si="70"/>
        <v>0</v>
      </c>
      <c r="AB332" s="13" t="e">
        <f t="shared" si="66"/>
        <v>#N/A</v>
      </c>
      <c r="AC332" s="13" t="e">
        <f t="shared" si="71"/>
        <v>#N/A</v>
      </c>
      <c r="AD332" s="13" t="e">
        <f t="shared" si="72"/>
        <v>#N/A</v>
      </c>
      <c r="AE332" s="13" t="e">
        <f t="shared" si="73"/>
        <v>#N/A</v>
      </c>
      <c r="AF332" s="13" t="e">
        <f t="shared" si="74"/>
        <v>#N/A</v>
      </c>
      <c r="AG332" s="13" t="e">
        <f t="shared" si="75"/>
        <v>#N/A</v>
      </c>
    </row>
    <row r="333" spans="2:33" x14ac:dyDescent="0.3">
      <c r="B333" s="1" t="e">
        <f t="shared" si="65"/>
        <v>#N/A</v>
      </c>
      <c r="V333" s="1" t="str">
        <f t="shared" si="76"/>
        <v/>
      </c>
      <c r="W333" s="1" t="str">
        <f t="shared" si="67"/>
        <v/>
      </c>
      <c r="X333" s="1" t="str">
        <f t="shared" si="68"/>
        <v/>
      </c>
      <c r="Y333" s="1" t="str">
        <f t="shared" si="69"/>
        <v/>
      </c>
      <c r="Z333" s="1" t="e">
        <f t="shared" si="77"/>
        <v>#N/A</v>
      </c>
      <c r="AA333" s="3">
        <f t="shared" si="70"/>
        <v>0</v>
      </c>
      <c r="AB333" s="13" t="e">
        <f t="shared" si="66"/>
        <v>#N/A</v>
      </c>
      <c r="AC333" s="13" t="e">
        <f t="shared" si="71"/>
        <v>#N/A</v>
      </c>
      <c r="AD333" s="13" t="e">
        <f t="shared" si="72"/>
        <v>#N/A</v>
      </c>
      <c r="AE333" s="13" t="e">
        <f t="shared" si="73"/>
        <v>#N/A</v>
      </c>
      <c r="AF333" s="13" t="e">
        <f t="shared" si="74"/>
        <v>#N/A</v>
      </c>
      <c r="AG333" s="13" t="e">
        <f t="shared" si="75"/>
        <v>#N/A</v>
      </c>
    </row>
    <row r="334" spans="2:33" x14ac:dyDescent="0.3">
      <c r="B334" s="1" t="e">
        <f t="shared" si="65"/>
        <v>#N/A</v>
      </c>
      <c r="V334" s="1" t="str">
        <f t="shared" si="76"/>
        <v/>
      </c>
      <c r="W334" s="1" t="str">
        <f t="shared" si="67"/>
        <v/>
      </c>
      <c r="X334" s="1" t="str">
        <f t="shared" si="68"/>
        <v/>
      </c>
      <c r="Y334" s="1" t="str">
        <f t="shared" si="69"/>
        <v/>
      </c>
      <c r="Z334" s="1" t="e">
        <f t="shared" si="77"/>
        <v>#N/A</v>
      </c>
      <c r="AA334" s="3">
        <f t="shared" si="70"/>
        <v>0</v>
      </c>
      <c r="AB334" s="13" t="e">
        <f t="shared" si="66"/>
        <v>#N/A</v>
      </c>
      <c r="AC334" s="13" t="e">
        <f t="shared" si="71"/>
        <v>#N/A</v>
      </c>
      <c r="AD334" s="13" t="e">
        <f t="shared" si="72"/>
        <v>#N/A</v>
      </c>
      <c r="AE334" s="13" t="e">
        <f t="shared" si="73"/>
        <v>#N/A</v>
      </c>
      <c r="AF334" s="13" t="e">
        <f t="shared" si="74"/>
        <v>#N/A</v>
      </c>
      <c r="AG334" s="13" t="e">
        <f t="shared" si="75"/>
        <v>#N/A</v>
      </c>
    </row>
    <row r="335" spans="2:33" x14ac:dyDescent="0.3">
      <c r="B335" s="1" t="e">
        <f t="shared" si="65"/>
        <v>#N/A</v>
      </c>
      <c r="V335" s="1" t="str">
        <f t="shared" si="76"/>
        <v/>
      </c>
      <c r="W335" s="1" t="str">
        <f t="shared" si="67"/>
        <v/>
      </c>
      <c r="X335" s="1" t="str">
        <f t="shared" si="68"/>
        <v/>
      </c>
      <c r="Y335" s="1" t="str">
        <f t="shared" si="69"/>
        <v/>
      </c>
      <c r="Z335" s="1" t="e">
        <f t="shared" si="77"/>
        <v>#N/A</v>
      </c>
      <c r="AA335" s="3">
        <f t="shared" si="70"/>
        <v>0</v>
      </c>
      <c r="AB335" s="13" t="e">
        <f t="shared" si="66"/>
        <v>#N/A</v>
      </c>
      <c r="AC335" s="13" t="e">
        <f t="shared" si="71"/>
        <v>#N/A</v>
      </c>
      <c r="AD335" s="13" t="e">
        <f t="shared" si="72"/>
        <v>#N/A</v>
      </c>
      <c r="AE335" s="13" t="e">
        <f t="shared" si="73"/>
        <v>#N/A</v>
      </c>
      <c r="AF335" s="13" t="e">
        <f t="shared" si="74"/>
        <v>#N/A</v>
      </c>
      <c r="AG335" s="13" t="e">
        <f t="shared" si="75"/>
        <v>#N/A</v>
      </c>
    </row>
    <row r="336" spans="2:33" x14ac:dyDescent="0.3">
      <c r="B336" s="1" t="e">
        <f t="shared" si="65"/>
        <v>#N/A</v>
      </c>
      <c r="V336" s="1" t="str">
        <f t="shared" si="76"/>
        <v/>
      </c>
      <c r="W336" s="1" t="str">
        <f t="shared" si="67"/>
        <v/>
      </c>
      <c r="X336" s="1" t="str">
        <f t="shared" si="68"/>
        <v/>
      </c>
      <c r="Y336" s="1" t="str">
        <f t="shared" si="69"/>
        <v/>
      </c>
      <c r="Z336" s="1" t="e">
        <f t="shared" si="77"/>
        <v>#N/A</v>
      </c>
      <c r="AA336" s="3">
        <f t="shared" si="70"/>
        <v>0</v>
      </c>
      <c r="AB336" s="13" t="e">
        <f t="shared" si="66"/>
        <v>#N/A</v>
      </c>
      <c r="AC336" s="13" t="e">
        <f t="shared" si="71"/>
        <v>#N/A</v>
      </c>
      <c r="AD336" s="13" t="e">
        <f t="shared" si="72"/>
        <v>#N/A</v>
      </c>
      <c r="AE336" s="13" t="e">
        <f t="shared" si="73"/>
        <v>#N/A</v>
      </c>
      <c r="AF336" s="13" t="e">
        <f t="shared" si="74"/>
        <v>#N/A</v>
      </c>
      <c r="AG336" s="13" t="e">
        <f t="shared" si="75"/>
        <v>#N/A</v>
      </c>
    </row>
    <row r="337" spans="2:33" x14ac:dyDescent="0.3">
      <c r="B337" s="1" t="e">
        <f t="shared" si="65"/>
        <v>#N/A</v>
      </c>
      <c r="V337" s="1" t="str">
        <f t="shared" si="76"/>
        <v/>
      </c>
      <c r="W337" s="1" t="str">
        <f t="shared" si="67"/>
        <v/>
      </c>
      <c r="X337" s="1" t="str">
        <f t="shared" si="68"/>
        <v/>
      </c>
      <c r="Y337" s="1" t="str">
        <f t="shared" si="69"/>
        <v/>
      </c>
      <c r="Z337" s="1" t="e">
        <f t="shared" si="77"/>
        <v>#N/A</v>
      </c>
      <c r="AA337" s="3">
        <f t="shared" si="70"/>
        <v>0</v>
      </c>
      <c r="AB337" s="13" t="e">
        <f t="shared" si="66"/>
        <v>#N/A</v>
      </c>
      <c r="AC337" s="13" t="e">
        <f t="shared" si="71"/>
        <v>#N/A</v>
      </c>
      <c r="AD337" s="13" t="e">
        <f t="shared" si="72"/>
        <v>#N/A</v>
      </c>
      <c r="AE337" s="13" t="e">
        <f t="shared" si="73"/>
        <v>#N/A</v>
      </c>
      <c r="AF337" s="13" t="e">
        <f t="shared" si="74"/>
        <v>#N/A</v>
      </c>
      <c r="AG337" s="13" t="e">
        <f t="shared" si="75"/>
        <v>#N/A</v>
      </c>
    </row>
    <row r="338" spans="2:33" x14ac:dyDescent="0.3">
      <c r="B338" s="1" t="e">
        <f t="shared" si="65"/>
        <v>#N/A</v>
      </c>
      <c r="V338" s="1" t="str">
        <f t="shared" si="76"/>
        <v/>
      </c>
      <c r="W338" s="1" t="str">
        <f t="shared" si="67"/>
        <v/>
      </c>
      <c r="X338" s="1" t="str">
        <f t="shared" si="68"/>
        <v/>
      </c>
      <c r="Y338" s="1" t="str">
        <f t="shared" si="69"/>
        <v/>
      </c>
      <c r="Z338" s="1" t="e">
        <f t="shared" si="77"/>
        <v>#N/A</v>
      </c>
      <c r="AA338" s="3">
        <f t="shared" si="70"/>
        <v>0</v>
      </c>
      <c r="AB338" s="13" t="e">
        <f t="shared" si="66"/>
        <v>#N/A</v>
      </c>
      <c r="AC338" s="13" t="e">
        <f t="shared" si="71"/>
        <v>#N/A</v>
      </c>
      <c r="AD338" s="13" t="e">
        <f t="shared" si="72"/>
        <v>#N/A</v>
      </c>
      <c r="AE338" s="13" t="e">
        <f t="shared" si="73"/>
        <v>#N/A</v>
      </c>
      <c r="AF338" s="13" t="e">
        <f t="shared" si="74"/>
        <v>#N/A</v>
      </c>
      <c r="AG338" s="13" t="e">
        <f t="shared" si="75"/>
        <v>#N/A</v>
      </c>
    </row>
    <row r="339" spans="2:33" x14ac:dyDescent="0.3">
      <c r="B339" s="1" t="e">
        <f t="shared" si="65"/>
        <v>#N/A</v>
      </c>
      <c r="V339" s="1" t="str">
        <f t="shared" si="76"/>
        <v/>
      </c>
      <c r="W339" s="1" t="str">
        <f t="shared" si="67"/>
        <v/>
      </c>
      <c r="X339" s="1" t="str">
        <f t="shared" si="68"/>
        <v/>
      </c>
      <c r="Y339" s="1" t="str">
        <f t="shared" si="69"/>
        <v/>
      </c>
      <c r="Z339" s="1" t="e">
        <f t="shared" si="77"/>
        <v>#N/A</v>
      </c>
      <c r="AA339" s="3">
        <f t="shared" si="70"/>
        <v>0</v>
      </c>
      <c r="AB339" s="13" t="e">
        <f t="shared" si="66"/>
        <v>#N/A</v>
      </c>
      <c r="AC339" s="13" t="e">
        <f t="shared" si="71"/>
        <v>#N/A</v>
      </c>
      <c r="AD339" s="13" t="e">
        <f t="shared" si="72"/>
        <v>#N/A</v>
      </c>
      <c r="AE339" s="13" t="e">
        <f t="shared" si="73"/>
        <v>#N/A</v>
      </c>
      <c r="AF339" s="13" t="e">
        <f t="shared" si="74"/>
        <v>#N/A</v>
      </c>
      <c r="AG339" s="13" t="e">
        <f t="shared" si="75"/>
        <v>#N/A</v>
      </c>
    </row>
    <row r="340" spans="2:33" x14ac:dyDescent="0.3">
      <c r="B340" s="1" t="e">
        <f t="shared" si="65"/>
        <v>#N/A</v>
      </c>
      <c r="V340" s="1" t="str">
        <f t="shared" si="76"/>
        <v/>
      </c>
      <c r="W340" s="1" t="str">
        <f t="shared" si="67"/>
        <v/>
      </c>
      <c r="X340" s="1" t="str">
        <f t="shared" si="68"/>
        <v/>
      </c>
      <c r="Y340" s="1" t="str">
        <f t="shared" si="69"/>
        <v/>
      </c>
      <c r="Z340" s="1" t="e">
        <f t="shared" si="77"/>
        <v>#N/A</v>
      </c>
      <c r="AA340" s="3">
        <f t="shared" si="70"/>
        <v>0</v>
      </c>
      <c r="AB340" s="13" t="e">
        <f t="shared" si="66"/>
        <v>#N/A</v>
      </c>
      <c r="AC340" s="13" t="e">
        <f t="shared" si="71"/>
        <v>#N/A</v>
      </c>
      <c r="AD340" s="13" t="e">
        <f t="shared" si="72"/>
        <v>#N/A</v>
      </c>
      <c r="AE340" s="13" t="e">
        <f t="shared" si="73"/>
        <v>#N/A</v>
      </c>
      <c r="AF340" s="13" t="e">
        <f t="shared" si="74"/>
        <v>#N/A</v>
      </c>
      <c r="AG340" s="13" t="e">
        <f t="shared" si="75"/>
        <v>#N/A</v>
      </c>
    </row>
    <row r="341" spans="2:33" x14ac:dyDescent="0.3">
      <c r="B341" s="1" t="e">
        <f t="shared" si="65"/>
        <v>#N/A</v>
      </c>
      <c r="V341" s="1" t="str">
        <f t="shared" si="76"/>
        <v/>
      </c>
      <c r="W341" s="1" t="str">
        <f t="shared" si="67"/>
        <v/>
      </c>
      <c r="X341" s="1" t="str">
        <f t="shared" si="68"/>
        <v/>
      </c>
      <c r="Y341" s="1" t="str">
        <f t="shared" si="69"/>
        <v/>
      </c>
      <c r="Z341" s="1" t="e">
        <f t="shared" si="77"/>
        <v>#N/A</v>
      </c>
      <c r="AA341" s="3">
        <f t="shared" si="70"/>
        <v>0</v>
      </c>
      <c r="AB341" s="13" t="e">
        <f t="shared" si="66"/>
        <v>#N/A</v>
      </c>
      <c r="AC341" s="13" t="e">
        <f t="shared" si="71"/>
        <v>#N/A</v>
      </c>
      <c r="AD341" s="13" t="e">
        <f t="shared" si="72"/>
        <v>#N/A</v>
      </c>
      <c r="AE341" s="13" t="e">
        <f t="shared" si="73"/>
        <v>#N/A</v>
      </c>
      <c r="AF341" s="13" t="e">
        <f t="shared" si="74"/>
        <v>#N/A</v>
      </c>
      <c r="AG341" s="13" t="e">
        <f t="shared" si="75"/>
        <v>#N/A</v>
      </c>
    </row>
    <row r="342" spans="2:33" x14ac:dyDescent="0.3">
      <c r="B342" s="1" t="e">
        <f t="shared" si="65"/>
        <v>#N/A</v>
      </c>
      <c r="V342" s="1" t="str">
        <f t="shared" si="76"/>
        <v/>
      </c>
      <c r="W342" s="1" t="str">
        <f t="shared" si="67"/>
        <v/>
      </c>
      <c r="X342" s="1" t="str">
        <f t="shared" si="68"/>
        <v/>
      </c>
      <c r="Y342" s="1" t="str">
        <f t="shared" si="69"/>
        <v/>
      </c>
      <c r="Z342" s="1" t="e">
        <f t="shared" si="77"/>
        <v>#N/A</v>
      </c>
      <c r="AA342" s="3">
        <f t="shared" si="70"/>
        <v>0</v>
      </c>
      <c r="AB342" s="13" t="e">
        <f t="shared" si="66"/>
        <v>#N/A</v>
      </c>
      <c r="AC342" s="13" t="e">
        <f t="shared" si="71"/>
        <v>#N/A</v>
      </c>
      <c r="AD342" s="13" t="e">
        <f t="shared" si="72"/>
        <v>#N/A</v>
      </c>
      <c r="AE342" s="13" t="e">
        <f t="shared" si="73"/>
        <v>#N/A</v>
      </c>
      <c r="AF342" s="13" t="e">
        <f t="shared" si="74"/>
        <v>#N/A</v>
      </c>
      <c r="AG342" s="13" t="e">
        <f t="shared" si="75"/>
        <v>#N/A</v>
      </c>
    </row>
    <row r="343" spans="2:33" x14ac:dyDescent="0.3">
      <c r="B343" s="1" t="e">
        <f t="shared" si="65"/>
        <v>#N/A</v>
      </c>
      <c r="V343" s="1" t="str">
        <f t="shared" si="76"/>
        <v/>
      </c>
      <c r="W343" s="1" t="str">
        <f t="shared" si="67"/>
        <v/>
      </c>
      <c r="X343" s="1" t="str">
        <f t="shared" si="68"/>
        <v/>
      </c>
      <c r="Y343" s="1" t="str">
        <f t="shared" si="69"/>
        <v/>
      </c>
      <c r="Z343" s="1" t="e">
        <f t="shared" si="77"/>
        <v>#N/A</v>
      </c>
      <c r="AA343" s="3">
        <f t="shared" si="70"/>
        <v>0</v>
      </c>
      <c r="AB343" s="13" t="e">
        <f t="shared" si="66"/>
        <v>#N/A</v>
      </c>
      <c r="AC343" s="13" t="e">
        <f t="shared" si="71"/>
        <v>#N/A</v>
      </c>
      <c r="AD343" s="13" t="e">
        <f t="shared" si="72"/>
        <v>#N/A</v>
      </c>
      <c r="AE343" s="13" t="e">
        <f t="shared" si="73"/>
        <v>#N/A</v>
      </c>
      <c r="AF343" s="13" t="e">
        <f t="shared" si="74"/>
        <v>#N/A</v>
      </c>
      <c r="AG343" s="13" t="e">
        <f t="shared" si="75"/>
        <v>#N/A</v>
      </c>
    </row>
    <row r="344" spans="2:33" x14ac:dyDescent="0.3">
      <c r="B344" s="1" t="e">
        <f t="shared" si="65"/>
        <v>#N/A</v>
      </c>
      <c r="V344" s="1" t="str">
        <f t="shared" si="76"/>
        <v/>
      </c>
      <c r="W344" s="1" t="str">
        <f t="shared" si="67"/>
        <v/>
      </c>
      <c r="X344" s="1" t="str">
        <f t="shared" si="68"/>
        <v/>
      </c>
      <c r="Y344" s="1" t="str">
        <f t="shared" si="69"/>
        <v/>
      </c>
      <c r="Z344" s="1" t="e">
        <f t="shared" si="77"/>
        <v>#N/A</v>
      </c>
      <c r="AA344" s="3">
        <f t="shared" si="70"/>
        <v>0</v>
      </c>
      <c r="AB344" s="13" t="e">
        <f t="shared" si="66"/>
        <v>#N/A</v>
      </c>
      <c r="AC344" s="13" t="e">
        <f t="shared" si="71"/>
        <v>#N/A</v>
      </c>
      <c r="AD344" s="13" t="e">
        <f t="shared" si="72"/>
        <v>#N/A</v>
      </c>
      <c r="AE344" s="13" t="e">
        <f t="shared" si="73"/>
        <v>#N/A</v>
      </c>
      <c r="AF344" s="13" t="e">
        <f t="shared" si="74"/>
        <v>#N/A</v>
      </c>
      <c r="AG344" s="13" t="e">
        <f t="shared" si="75"/>
        <v>#N/A</v>
      </c>
    </row>
    <row r="345" spans="2:33" x14ac:dyDescent="0.3">
      <c r="B345" s="1" t="e">
        <f t="shared" si="65"/>
        <v>#N/A</v>
      </c>
      <c r="V345" s="1" t="str">
        <f t="shared" si="76"/>
        <v/>
      </c>
      <c r="W345" s="1" t="str">
        <f t="shared" si="67"/>
        <v/>
      </c>
      <c r="X345" s="1" t="str">
        <f t="shared" si="68"/>
        <v/>
      </c>
      <c r="Y345" s="1" t="str">
        <f t="shared" si="69"/>
        <v/>
      </c>
      <c r="Z345" s="1" t="e">
        <f t="shared" si="77"/>
        <v>#N/A</v>
      </c>
      <c r="AA345" s="3">
        <f t="shared" si="70"/>
        <v>0</v>
      </c>
      <c r="AB345" s="13" t="e">
        <f t="shared" si="66"/>
        <v>#N/A</v>
      </c>
      <c r="AC345" s="13" t="e">
        <f t="shared" si="71"/>
        <v>#N/A</v>
      </c>
      <c r="AD345" s="13" t="e">
        <f t="shared" si="72"/>
        <v>#N/A</v>
      </c>
      <c r="AE345" s="13" t="e">
        <f t="shared" si="73"/>
        <v>#N/A</v>
      </c>
      <c r="AF345" s="13" t="e">
        <f t="shared" si="74"/>
        <v>#N/A</v>
      </c>
      <c r="AG345" s="13" t="e">
        <f t="shared" si="75"/>
        <v>#N/A</v>
      </c>
    </row>
    <row r="346" spans="2:33" x14ac:dyDescent="0.3">
      <c r="B346" s="1" t="e">
        <f t="shared" si="65"/>
        <v>#N/A</v>
      </c>
      <c r="V346" s="1" t="str">
        <f t="shared" si="76"/>
        <v/>
      </c>
      <c r="W346" s="1" t="str">
        <f t="shared" si="67"/>
        <v/>
      </c>
      <c r="X346" s="1" t="str">
        <f t="shared" si="68"/>
        <v/>
      </c>
      <c r="Y346" s="1" t="str">
        <f t="shared" si="69"/>
        <v/>
      </c>
      <c r="Z346" s="1" t="e">
        <f t="shared" si="77"/>
        <v>#N/A</v>
      </c>
      <c r="AA346" s="3">
        <f t="shared" si="70"/>
        <v>0</v>
      </c>
      <c r="AB346" s="13" t="e">
        <f t="shared" si="66"/>
        <v>#N/A</v>
      </c>
      <c r="AC346" s="13" t="e">
        <f t="shared" si="71"/>
        <v>#N/A</v>
      </c>
      <c r="AD346" s="13" t="e">
        <f t="shared" si="72"/>
        <v>#N/A</v>
      </c>
      <c r="AE346" s="13" t="e">
        <f t="shared" si="73"/>
        <v>#N/A</v>
      </c>
      <c r="AF346" s="13" t="e">
        <f t="shared" si="74"/>
        <v>#N/A</v>
      </c>
      <c r="AG346" s="13" t="e">
        <f t="shared" si="75"/>
        <v>#N/A</v>
      </c>
    </row>
    <row r="347" spans="2:33" x14ac:dyDescent="0.3">
      <c r="B347" s="1" t="e">
        <f t="shared" si="65"/>
        <v>#N/A</v>
      </c>
      <c r="V347" s="1" t="str">
        <f t="shared" si="76"/>
        <v/>
      </c>
      <c r="W347" s="1" t="str">
        <f t="shared" si="67"/>
        <v/>
      </c>
      <c r="X347" s="1" t="str">
        <f t="shared" si="68"/>
        <v/>
      </c>
      <c r="Y347" s="1" t="str">
        <f t="shared" si="69"/>
        <v/>
      </c>
      <c r="Z347" s="1" t="e">
        <f t="shared" si="77"/>
        <v>#N/A</v>
      </c>
      <c r="AA347" s="3">
        <f t="shared" si="70"/>
        <v>0</v>
      </c>
      <c r="AB347" s="13" t="e">
        <f t="shared" si="66"/>
        <v>#N/A</v>
      </c>
      <c r="AC347" s="13" t="e">
        <f t="shared" si="71"/>
        <v>#N/A</v>
      </c>
      <c r="AD347" s="13" t="e">
        <f t="shared" si="72"/>
        <v>#N/A</v>
      </c>
      <c r="AE347" s="13" t="e">
        <f t="shared" si="73"/>
        <v>#N/A</v>
      </c>
      <c r="AF347" s="13" t="e">
        <f t="shared" si="74"/>
        <v>#N/A</v>
      </c>
      <c r="AG347" s="13" t="e">
        <f t="shared" si="75"/>
        <v>#N/A</v>
      </c>
    </row>
    <row r="348" spans="2:33" x14ac:dyDescent="0.3">
      <c r="B348" s="1" t="e">
        <f t="shared" si="65"/>
        <v>#N/A</v>
      </c>
      <c r="V348" s="1" t="str">
        <f t="shared" si="76"/>
        <v/>
      </c>
      <c r="W348" s="1" t="str">
        <f t="shared" si="67"/>
        <v/>
      </c>
      <c r="X348" s="1" t="str">
        <f t="shared" si="68"/>
        <v/>
      </c>
      <c r="Y348" s="1" t="str">
        <f t="shared" si="69"/>
        <v/>
      </c>
      <c r="Z348" s="1" t="e">
        <f t="shared" si="77"/>
        <v>#N/A</v>
      </c>
      <c r="AA348" s="3">
        <f t="shared" si="70"/>
        <v>0</v>
      </c>
      <c r="AB348" s="13" t="e">
        <f t="shared" si="66"/>
        <v>#N/A</v>
      </c>
      <c r="AC348" s="13" t="e">
        <f t="shared" si="71"/>
        <v>#N/A</v>
      </c>
      <c r="AD348" s="13" t="e">
        <f t="shared" si="72"/>
        <v>#N/A</v>
      </c>
      <c r="AE348" s="13" t="e">
        <f t="shared" si="73"/>
        <v>#N/A</v>
      </c>
      <c r="AF348" s="13" t="e">
        <f t="shared" si="74"/>
        <v>#N/A</v>
      </c>
      <c r="AG348" s="13" t="e">
        <f t="shared" si="75"/>
        <v>#N/A</v>
      </c>
    </row>
    <row r="349" spans="2:33" x14ac:dyDescent="0.3">
      <c r="B349" s="1" t="e">
        <f t="shared" si="65"/>
        <v>#N/A</v>
      </c>
      <c r="V349" s="1" t="str">
        <f t="shared" si="76"/>
        <v/>
      </c>
      <c r="W349" s="1" t="str">
        <f t="shared" si="67"/>
        <v/>
      </c>
      <c r="X349" s="1" t="str">
        <f t="shared" si="68"/>
        <v/>
      </c>
      <c r="Y349" s="1" t="str">
        <f t="shared" si="69"/>
        <v/>
      </c>
      <c r="Z349" s="1" t="e">
        <f t="shared" si="77"/>
        <v>#N/A</v>
      </c>
      <c r="AA349" s="3">
        <f t="shared" si="70"/>
        <v>0</v>
      </c>
      <c r="AB349" s="13" t="e">
        <f t="shared" si="66"/>
        <v>#N/A</v>
      </c>
      <c r="AC349" s="13" t="e">
        <f t="shared" si="71"/>
        <v>#N/A</v>
      </c>
      <c r="AD349" s="13" t="e">
        <f t="shared" si="72"/>
        <v>#N/A</v>
      </c>
      <c r="AE349" s="13" t="e">
        <f t="shared" si="73"/>
        <v>#N/A</v>
      </c>
      <c r="AF349" s="13" t="e">
        <f t="shared" si="74"/>
        <v>#N/A</v>
      </c>
      <c r="AG349" s="13" t="e">
        <f t="shared" si="75"/>
        <v>#N/A</v>
      </c>
    </row>
    <row r="350" spans="2:33" x14ac:dyDescent="0.3">
      <c r="B350" s="1" t="e">
        <f t="shared" si="65"/>
        <v>#N/A</v>
      </c>
      <c r="V350" s="1" t="str">
        <f t="shared" si="76"/>
        <v/>
      </c>
      <c r="W350" s="1" t="str">
        <f t="shared" si="67"/>
        <v/>
      </c>
      <c r="X350" s="1" t="str">
        <f t="shared" si="68"/>
        <v/>
      </c>
      <c r="Y350" s="1" t="str">
        <f t="shared" si="69"/>
        <v/>
      </c>
      <c r="Z350" s="1" t="e">
        <f t="shared" si="77"/>
        <v>#N/A</v>
      </c>
      <c r="AA350" s="3">
        <f t="shared" si="70"/>
        <v>0</v>
      </c>
      <c r="AB350" s="13" t="e">
        <f t="shared" si="66"/>
        <v>#N/A</v>
      </c>
      <c r="AC350" s="13" t="e">
        <f t="shared" si="71"/>
        <v>#N/A</v>
      </c>
      <c r="AD350" s="13" t="e">
        <f t="shared" si="72"/>
        <v>#N/A</v>
      </c>
      <c r="AE350" s="13" t="e">
        <f t="shared" si="73"/>
        <v>#N/A</v>
      </c>
      <c r="AF350" s="13" t="e">
        <f t="shared" si="74"/>
        <v>#N/A</v>
      </c>
      <c r="AG350" s="13" t="e">
        <f t="shared" si="75"/>
        <v>#N/A</v>
      </c>
    </row>
    <row r="351" spans="2:33" x14ac:dyDescent="0.3">
      <c r="B351" s="1" t="e">
        <f t="shared" si="65"/>
        <v>#N/A</v>
      </c>
      <c r="V351" s="1" t="str">
        <f t="shared" si="76"/>
        <v/>
      </c>
      <c r="W351" s="1" t="str">
        <f t="shared" si="67"/>
        <v/>
      </c>
      <c r="X351" s="1" t="str">
        <f t="shared" si="68"/>
        <v/>
      </c>
      <c r="Y351" s="1" t="str">
        <f t="shared" si="69"/>
        <v/>
      </c>
      <c r="Z351" s="1" t="e">
        <f t="shared" si="77"/>
        <v>#N/A</v>
      </c>
      <c r="AA351" s="3">
        <f t="shared" si="70"/>
        <v>0</v>
      </c>
      <c r="AB351" s="13" t="e">
        <f t="shared" si="66"/>
        <v>#N/A</v>
      </c>
      <c r="AC351" s="13" t="e">
        <f t="shared" si="71"/>
        <v>#N/A</v>
      </c>
      <c r="AD351" s="13" t="e">
        <f t="shared" si="72"/>
        <v>#N/A</v>
      </c>
      <c r="AE351" s="13" t="e">
        <f t="shared" si="73"/>
        <v>#N/A</v>
      </c>
      <c r="AF351" s="13" t="e">
        <f t="shared" si="74"/>
        <v>#N/A</v>
      </c>
      <c r="AG351" s="13" t="e">
        <f t="shared" si="75"/>
        <v>#N/A</v>
      </c>
    </row>
    <row r="352" spans="2:33" x14ac:dyDescent="0.3">
      <c r="B352" s="1" t="e">
        <f t="shared" si="65"/>
        <v>#N/A</v>
      </c>
      <c r="V352" s="1" t="str">
        <f t="shared" si="76"/>
        <v/>
      </c>
      <c r="W352" s="1" t="str">
        <f t="shared" si="67"/>
        <v/>
      </c>
      <c r="X352" s="1" t="str">
        <f t="shared" si="68"/>
        <v/>
      </c>
      <c r="Y352" s="1" t="str">
        <f t="shared" si="69"/>
        <v/>
      </c>
      <c r="Z352" s="1" t="e">
        <f t="shared" si="77"/>
        <v>#N/A</v>
      </c>
      <c r="AA352" s="3">
        <f t="shared" si="70"/>
        <v>0</v>
      </c>
      <c r="AB352" s="13" t="e">
        <f t="shared" si="66"/>
        <v>#N/A</v>
      </c>
      <c r="AC352" s="13" t="e">
        <f t="shared" si="71"/>
        <v>#N/A</v>
      </c>
      <c r="AD352" s="13" t="e">
        <f t="shared" si="72"/>
        <v>#N/A</v>
      </c>
      <c r="AE352" s="13" t="e">
        <f t="shared" si="73"/>
        <v>#N/A</v>
      </c>
      <c r="AF352" s="13" t="e">
        <f t="shared" si="74"/>
        <v>#N/A</v>
      </c>
      <c r="AG352" s="13" t="e">
        <f t="shared" si="75"/>
        <v>#N/A</v>
      </c>
    </row>
    <row r="353" spans="2:33" x14ac:dyDescent="0.3">
      <c r="B353" s="1" t="e">
        <f t="shared" si="65"/>
        <v>#N/A</v>
      </c>
      <c r="V353" s="1" t="str">
        <f t="shared" si="76"/>
        <v/>
      </c>
      <c r="W353" s="1" t="str">
        <f t="shared" si="67"/>
        <v/>
      </c>
      <c r="X353" s="1" t="str">
        <f t="shared" si="68"/>
        <v/>
      </c>
      <c r="Y353" s="1" t="str">
        <f t="shared" si="69"/>
        <v/>
      </c>
      <c r="Z353" s="1" t="e">
        <f t="shared" si="77"/>
        <v>#N/A</v>
      </c>
      <c r="AA353" s="3">
        <f t="shared" si="70"/>
        <v>0</v>
      </c>
      <c r="AB353" s="13" t="e">
        <f t="shared" si="66"/>
        <v>#N/A</v>
      </c>
      <c r="AC353" s="13" t="e">
        <f t="shared" si="71"/>
        <v>#N/A</v>
      </c>
      <c r="AD353" s="13" t="e">
        <f t="shared" si="72"/>
        <v>#N/A</v>
      </c>
      <c r="AE353" s="13" t="e">
        <f t="shared" si="73"/>
        <v>#N/A</v>
      </c>
      <c r="AF353" s="13" t="e">
        <f t="shared" si="74"/>
        <v>#N/A</v>
      </c>
      <c r="AG353" s="13" t="e">
        <f t="shared" si="75"/>
        <v>#N/A</v>
      </c>
    </row>
    <row r="354" spans="2:33" x14ac:dyDescent="0.3">
      <c r="B354" s="1" t="e">
        <f t="shared" si="65"/>
        <v>#N/A</v>
      </c>
      <c r="V354" s="1" t="str">
        <f t="shared" si="76"/>
        <v/>
      </c>
      <c r="W354" s="1" t="str">
        <f t="shared" si="67"/>
        <v/>
      </c>
      <c r="X354" s="1" t="str">
        <f t="shared" si="68"/>
        <v/>
      </c>
      <c r="Y354" s="1" t="str">
        <f t="shared" si="69"/>
        <v/>
      </c>
      <c r="Z354" s="1" t="e">
        <f t="shared" si="77"/>
        <v>#N/A</v>
      </c>
      <c r="AA354" s="3">
        <f t="shared" si="70"/>
        <v>0</v>
      </c>
      <c r="AB354" s="13" t="e">
        <f t="shared" si="66"/>
        <v>#N/A</v>
      </c>
      <c r="AC354" s="13" t="e">
        <f t="shared" si="71"/>
        <v>#N/A</v>
      </c>
      <c r="AD354" s="13" t="e">
        <f t="shared" si="72"/>
        <v>#N/A</v>
      </c>
      <c r="AE354" s="13" t="e">
        <f t="shared" si="73"/>
        <v>#N/A</v>
      </c>
      <c r="AF354" s="13" t="e">
        <f t="shared" si="74"/>
        <v>#N/A</v>
      </c>
      <c r="AG354" s="13" t="e">
        <f t="shared" si="75"/>
        <v>#N/A</v>
      </c>
    </row>
    <row r="355" spans="2:33" x14ac:dyDescent="0.3">
      <c r="B355" s="1" t="e">
        <f t="shared" si="65"/>
        <v>#N/A</v>
      </c>
      <c r="V355" s="1" t="str">
        <f t="shared" si="76"/>
        <v/>
      </c>
      <c r="W355" s="1" t="str">
        <f t="shared" si="67"/>
        <v/>
      </c>
      <c r="X355" s="1" t="str">
        <f t="shared" si="68"/>
        <v/>
      </c>
      <c r="Y355" s="1" t="str">
        <f t="shared" si="69"/>
        <v/>
      </c>
      <c r="Z355" s="1" t="e">
        <f t="shared" si="77"/>
        <v>#N/A</v>
      </c>
      <c r="AA355" s="3">
        <f t="shared" si="70"/>
        <v>0</v>
      </c>
      <c r="AB355" s="13" t="e">
        <f t="shared" si="66"/>
        <v>#N/A</v>
      </c>
      <c r="AC355" s="13" t="e">
        <f t="shared" si="71"/>
        <v>#N/A</v>
      </c>
      <c r="AD355" s="13" t="e">
        <f t="shared" si="72"/>
        <v>#N/A</v>
      </c>
      <c r="AE355" s="13" t="e">
        <f t="shared" si="73"/>
        <v>#N/A</v>
      </c>
      <c r="AF355" s="13" t="e">
        <f t="shared" si="74"/>
        <v>#N/A</v>
      </c>
      <c r="AG355" s="13" t="e">
        <f t="shared" si="75"/>
        <v>#N/A</v>
      </c>
    </row>
    <row r="356" spans="2:33" x14ac:dyDescent="0.3">
      <c r="B356" s="1" t="e">
        <f t="shared" si="65"/>
        <v>#N/A</v>
      </c>
      <c r="V356" s="1" t="str">
        <f t="shared" si="76"/>
        <v/>
      </c>
      <c r="W356" s="1" t="str">
        <f t="shared" si="67"/>
        <v/>
      </c>
      <c r="X356" s="1" t="str">
        <f t="shared" si="68"/>
        <v/>
      </c>
      <c r="Y356" s="1" t="str">
        <f t="shared" si="69"/>
        <v/>
      </c>
      <c r="Z356" s="1" t="e">
        <f t="shared" si="77"/>
        <v>#N/A</v>
      </c>
      <c r="AA356" s="3">
        <f t="shared" si="70"/>
        <v>0</v>
      </c>
      <c r="AB356" s="13" t="e">
        <f t="shared" si="66"/>
        <v>#N/A</v>
      </c>
      <c r="AC356" s="13" t="e">
        <f t="shared" si="71"/>
        <v>#N/A</v>
      </c>
      <c r="AD356" s="13" t="e">
        <f t="shared" si="72"/>
        <v>#N/A</v>
      </c>
      <c r="AE356" s="13" t="e">
        <f t="shared" si="73"/>
        <v>#N/A</v>
      </c>
      <c r="AF356" s="13" t="e">
        <f t="shared" si="74"/>
        <v>#N/A</v>
      </c>
      <c r="AG356" s="13" t="e">
        <f t="shared" si="75"/>
        <v>#N/A</v>
      </c>
    </row>
    <row r="357" spans="2:33" x14ac:dyDescent="0.3">
      <c r="B357" s="1" t="e">
        <f t="shared" si="65"/>
        <v>#N/A</v>
      </c>
      <c r="V357" s="1" t="str">
        <f t="shared" si="76"/>
        <v/>
      </c>
      <c r="W357" s="1" t="str">
        <f t="shared" si="67"/>
        <v/>
      </c>
      <c r="X357" s="1" t="str">
        <f t="shared" si="68"/>
        <v/>
      </c>
      <c r="Y357" s="1" t="str">
        <f t="shared" si="69"/>
        <v/>
      </c>
      <c r="Z357" s="1" t="e">
        <f t="shared" si="77"/>
        <v>#N/A</v>
      </c>
      <c r="AA357" s="3">
        <f t="shared" si="70"/>
        <v>0</v>
      </c>
      <c r="AB357" s="13" t="e">
        <f t="shared" si="66"/>
        <v>#N/A</v>
      </c>
      <c r="AC357" s="13" t="e">
        <f t="shared" si="71"/>
        <v>#N/A</v>
      </c>
      <c r="AD357" s="13" t="e">
        <f t="shared" si="72"/>
        <v>#N/A</v>
      </c>
      <c r="AE357" s="13" t="e">
        <f t="shared" si="73"/>
        <v>#N/A</v>
      </c>
      <c r="AF357" s="13" t="e">
        <f t="shared" si="74"/>
        <v>#N/A</v>
      </c>
      <c r="AG357" s="13" t="e">
        <f t="shared" si="75"/>
        <v>#N/A</v>
      </c>
    </row>
    <row r="358" spans="2:33" x14ac:dyDescent="0.3">
      <c r="B358" s="1" t="e">
        <f t="shared" si="65"/>
        <v>#N/A</v>
      </c>
      <c r="V358" s="1" t="str">
        <f t="shared" si="76"/>
        <v/>
      </c>
      <c r="W358" s="1" t="str">
        <f t="shared" si="67"/>
        <v/>
      </c>
      <c r="X358" s="1" t="str">
        <f t="shared" si="68"/>
        <v/>
      </c>
      <c r="Y358" s="1" t="str">
        <f t="shared" si="69"/>
        <v/>
      </c>
      <c r="Z358" s="1" t="e">
        <f t="shared" si="77"/>
        <v>#N/A</v>
      </c>
      <c r="AA358" s="3">
        <f t="shared" si="70"/>
        <v>0</v>
      </c>
      <c r="AB358" s="13" t="e">
        <f t="shared" si="66"/>
        <v>#N/A</v>
      </c>
      <c r="AC358" s="13" t="e">
        <f t="shared" si="71"/>
        <v>#N/A</v>
      </c>
      <c r="AD358" s="13" t="e">
        <f t="shared" si="72"/>
        <v>#N/A</v>
      </c>
      <c r="AE358" s="13" t="e">
        <f t="shared" si="73"/>
        <v>#N/A</v>
      </c>
      <c r="AF358" s="13" t="e">
        <f t="shared" si="74"/>
        <v>#N/A</v>
      </c>
      <c r="AG358" s="13" t="e">
        <f t="shared" si="75"/>
        <v>#N/A</v>
      </c>
    </row>
    <row r="359" spans="2:33" x14ac:dyDescent="0.3">
      <c r="B359" s="1" t="e">
        <f t="shared" si="65"/>
        <v>#N/A</v>
      </c>
      <c r="V359" s="1" t="str">
        <f t="shared" si="76"/>
        <v/>
      </c>
      <c r="W359" s="1" t="str">
        <f t="shared" si="67"/>
        <v/>
      </c>
      <c r="X359" s="1" t="str">
        <f t="shared" si="68"/>
        <v/>
      </c>
      <c r="Y359" s="1" t="str">
        <f t="shared" si="69"/>
        <v/>
      </c>
      <c r="Z359" s="1" t="e">
        <f t="shared" si="77"/>
        <v>#N/A</v>
      </c>
      <c r="AA359" s="3">
        <f t="shared" si="70"/>
        <v>0</v>
      </c>
      <c r="AB359" s="13" t="e">
        <f t="shared" si="66"/>
        <v>#N/A</v>
      </c>
      <c r="AC359" s="13" t="e">
        <f t="shared" si="71"/>
        <v>#N/A</v>
      </c>
      <c r="AD359" s="13" t="e">
        <f t="shared" si="72"/>
        <v>#N/A</v>
      </c>
      <c r="AE359" s="13" t="e">
        <f t="shared" si="73"/>
        <v>#N/A</v>
      </c>
      <c r="AF359" s="13" t="e">
        <f t="shared" si="74"/>
        <v>#N/A</v>
      </c>
      <c r="AG359" s="13" t="e">
        <f t="shared" si="75"/>
        <v>#N/A</v>
      </c>
    </row>
    <row r="360" spans="2:33" x14ac:dyDescent="0.3">
      <c r="B360" s="1" t="e">
        <f t="shared" si="65"/>
        <v>#N/A</v>
      </c>
      <c r="V360" s="1" t="str">
        <f t="shared" si="76"/>
        <v/>
      </c>
      <c r="W360" s="1" t="str">
        <f t="shared" si="67"/>
        <v/>
      </c>
      <c r="X360" s="1" t="str">
        <f t="shared" si="68"/>
        <v/>
      </c>
      <c r="Y360" s="1" t="str">
        <f t="shared" si="69"/>
        <v/>
      </c>
      <c r="Z360" s="1" t="e">
        <f t="shared" si="77"/>
        <v>#N/A</v>
      </c>
      <c r="AA360" s="3">
        <f t="shared" si="70"/>
        <v>0</v>
      </c>
      <c r="AB360" s="13" t="e">
        <f t="shared" si="66"/>
        <v>#N/A</v>
      </c>
      <c r="AC360" s="13" t="e">
        <f t="shared" si="71"/>
        <v>#N/A</v>
      </c>
      <c r="AD360" s="13" t="e">
        <f t="shared" si="72"/>
        <v>#N/A</v>
      </c>
      <c r="AE360" s="13" t="e">
        <f t="shared" si="73"/>
        <v>#N/A</v>
      </c>
      <c r="AF360" s="13" t="e">
        <f t="shared" si="74"/>
        <v>#N/A</v>
      </c>
      <c r="AG360" s="13" t="e">
        <f t="shared" si="75"/>
        <v>#N/A</v>
      </c>
    </row>
    <row r="361" spans="2:33" x14ac:dyDescent="0.3">
      <c r="B361" s="1" t="e">
        <f t="shared" si="65"/>
        <v>#N/A</v>
      </c>
      <c r="V361" s="1" t="str">
        <f t="shared" si="76"/>
        <v/>
      </c>
      <c r="W361" s="1" t="str">
        <f t="shared" si="67"/>
        <v/>
      </c>
      <c r="X361" s="1" t="str">
        <f t="shared" si="68"/>
        <v/>
      </c>
      <c r="Y361" s="1" t="str">
        <f t="shared" si="69"/>
        <v/>
      </c>
      <c r="Z361" s="1" t="e">
        <f t="shared" si="77"/>
        <v>#N/A</v>
      </c>
      <c r="AA361" s="3">
        <f t="shared" si="70"/>
        <v>0</v>
      </c>
      <c r="AB361" s="13" t="e">
        <f t="shared" si="66"/>
        <v>#N/A</v>
      </c>
      <c r="AC361" s="13" t="e">
        <f t="shared" si="71"/>
        <v>#N/A</v>
      </c>
      <c r="AD361" s="13" t="e">
        <f t="shared" si="72"/>
        <v>#N/A</v>
      </c>
      <c r="AE361" s="13" t="e">
        <f t="shared" si="73"/>
        <v>#N/A</v>
      </c>
      <c r="AF361" s="13" t="e">
        <f t="shared" si="74"/>
        <v>#N/A</v>
      </c>
      <c r="AG361" s="13" t="e">
        <f t="shared" si="75"/>
        <v>#N/A</v>
      </c>
    </row>
    <row r="362" spans="2:33" x14ac:dyDescent="0.3">
      <c r="B362" s="1" t="e">
        <f t="shared" si="65"/>
        <v>#N/A</v>
      </c>
      <c r="V362" s="1" t="str">
        <f t="shared" si="76"/>
        <v/>
      </c>
      <c r="W362" s="1" t="str">
        <f t="shared" si="67"/>
        <v/>
      </c>
      <c r="X362" s="1" t="str">
        <f t="shared" si="68"/>
        <v/>
      </c>
      <c r="Y362" s="1" t="str">
        <f t="shared" si="69"/>
        <v/>
      </c>
      <c r="Z362" s="1" t="e">
        <f t="shared" si="77"/>
        <v>#N/A</v>
      </c>
      <c r="AA362" s="3">
        <f t="shared" si="70"/>
        <v>0</v>
      </c>
      <c r="AB362" s="13" t="e">
        <f t="shared" si="66"/>
        <v>#N/A</v>
      </c>
      <c r="AC362" s="13" t="e">
        <f t="shared" si="71"/>
        <v>#N/A</v>
      </c>
      <c r="AD362" s="13" t="e">
        <f t="shared" si="72"/>
        <v>#N/A</v>
      </c>
      <c r="AE362" s="13" t="e">
        <f t="shared" si="73"/>
        <v>#N/A</v>
      </c>
      <c r="AF362" s="13" t="e">
        <f t="shared" si="74"/>
        <v>#N/A</v>
      </c>
      <c r="AG362" s="13" t="e">
        <f t="shared" si="75"/>
        <v>#N/A</v>
      </c>
    </row>
    <row r="363" spans="2:33" x14ac:dyDescent="0.3">
      <c r="B363" s="1" t="e">
        <f t="shared" si="65"/>
        <v>#N/A</v>
      </c>
      <c r="V363" s="1" t="str">
        <f t="shared" si="76"/>
        <v/>
      </c>
      <c r="W363" s="1" t="str">
        <f t="shared" si="67"/>
        <v/>
      </c>
      <c r="X363" s="1" t="str">
        <f t="shared" si="68"/>
        <v/>
      </c>
      <c r="Y363" s="1" t="str">
        <f t="shared" si="69"/>
        <v/>
      </c>
      <c r="Z363" s="1" t="e">
        <f t="shared" si="77"/>
        <v>#N/A</v>
      </c>
      <c r="AA363" s="3">
        <f t="shared" si="70"/>
        <v>0</v>
      </c>
      <c r="AB363" s="13" t="e">
        <f t="shared" si="66"/>
        <v>#N/A</v>
      </c>
      <c r="AC363" s="13" t="e">
        <f t="shared" si="71"/>
        <v>#N/A</v>
      </c>
      <c r="AD363" s="13" t="e">
        <f t="shared" si="72"/>
        <v>#N/A</v>
      </c>
      <c r="AE363" s="13" t="e">
        <f t="shared" si="73"/>
        <v>#N/A</v>
      </c>
      <c r="AF363" s="13" t="e">
        <f t="shared" si="74"/>
        <v>#N/A</v>
      </c>
      <c r="AG363" s="13" t="e">
        <f t="shared" si="75"/>
        <v>#N/A</v>
      </c>
    </row>
    <row r="364" spans="2:33" x14ac:dyDescent="0.3">
      <c r="B364" s="1" t="e">
        <f t="shared" si="65"/>
        <v>#N/A</v>
      </c>
      <c r="V364" s="1" t="str">
        <f t="shared" si="76"/>
        <v/>
      </c>
      <c r="W364" s="1" t="str">
        <f t="shared" si="67"/>
        <v/>
      </c>
      <c r="X364" s="1" t="str">
        <f t="shared" si="68"/>
        <v/>
      </c>
      <c r="Y364" s="1" t="str">
        <f t="shared" si="69"/>
        <v/>
      </c>
      <c r="Z364" s="1" t="e">
        <f t="shared" si="77"/>
        <v>#N/A</v>
      </c>
      <c r="AA364" s="3">
        <f t="shared" si="70"/>
        <v>0</v>
      </c>
      <c r="AB364" s="13" t="e">
        <f t="shared" si="66"/>
        <v>#N/A</v>
      </c>
      <c r="AC364" s="13" t="e">
        <f t="shared" si="71"/>
        <v>#N/A</v>
      </c>
      <c r="AD364" s="13" t="e">
        <f t="shared" si="72"/>
        <v>#N/A</v>
      </c>
      <c r="AE364" s="13" t="e">
        <f t="shared" si="73"/>
        <v>#N/A</v>
      </c>
      <c r="AF364" s="13" t="e">
        <f t="shared" si="74"/>
        <v>#N/A</v>
      </c>
      <c r="AG364" s="13" t="e">
        <f t="shared" si="75"/>
        <v>#N/A</v>
      </c>
    </row>
    <row r="365" spans="2:33" x14ac:dyDescent="0.3">
      <c r="B365" s="1" t="e">
        <f t="shared" si="65"/>
        <v>#N/A</v>
      </c>
      <c r="V365" s="1" t="str">
        <f t="shared" si="76"/>
        <v/>
      </c>
      <c r="W365" s="1" t="str">
        <f t="shared" si="67"/>
        <v/>
      </c>
      <c r="X365" s="1" t="str">
        <f t="shared" si="68"/>
        <v/>
      </c>
      <c r="Y365" s="1" t="str">
        <f t="shared" si="69"/>
        <v/>
      </c>
      <c r="Z365" s="1" t="e">
        <f t="shared" si="77"/>
        <v>#N/A</v>
      </c>
      <c r="AA365" s="3">
        <f t="shared" si="70"/>
        <v>0</v>
      </c>
      <c r="AB365" s="13" t="e">
        <f t="shared" si="66"/>
        <v>#N/A</v>
      </c>
      <c r="AC365" s="13" t="e">
        <f t="shared" si="71"/>
        <v>#N/A</v>
      </c>
      <c r="AD365" s="13" t="e">
        <f t="shared" si="72"/>
        <v>#N/A</v>
      </c>
      <c r="AE365" s="13" t="e">
        <f t="shared" si="73"/>
        <v>#N/A</v>
      </c>
      <c r="AF365" s="13" t="e">
        <f t="shared" si="74"/>
        <v>#N/A</v>
      </c>
      <c r="AG365" s="13" t="e">
        <f t="shared" si="75"/>
        <v>#N/A</v>
      </c>
    </row>
    <row r="366" spans="2:33" x14ac:dyDescent="0.3">
      <c r="B366" s="1" t="e">
        <f t="shared" si="65"/>
        <v>#N/A</v>
      </c>
      <c r="V366" s="1" t="str">
        <f t="shared" si="76"/>
        <v/>
      </c>
      <c r="W366" s="1" t="str">
        <f t="shared" si="67"/>
        <v/>
      </c>
      <c r="X366" s="1" t="str">
        <f t="shared" si="68"/>
        <v/>
      </c>
      <c r="Y366" s="1" t="str">
        <f t="shared" si="69"/>
        <v/>
      </c>
      <c r="Z366" s="1" t="e">
        <f t="shared" si="77"/>
        <v>#N/A</v>
      </c>
      <c r="AA366" s="3">
        <f t="shared" si="70"/>
        <v>0</v>
      </c>
      <c r="AB366" s="13" t="e">
        <f t="shared" si="66"/>
        <v>#N/A</v>
      </c>
      <c r="AC366" s="13" t="e">
        <f t="shared" si="71"/>
        <v>#N/A</v>
      </c>
      <c r="AD366" s="13" t="e">
        <f t="shared" si="72"/>
        <v>#N/A</v>
      </c>
      <c r="AE366" s="13" t="e">
        <f t="shared" si="73"/>
        <v>#N/A</v>
      </c>
      <c r="AF366" s="13" t="e">
        <f t="shared" si="74"/>
        <v>#N/A</v>
      </c>
      <c r="AG366" s="13" t="e">
        <f t="shared" si="75"/>
        <v>#N/A</v>
      </c>
    </row>
    <row r="367" spans="2:33" x14ac:dyDescent="0.3">
      <c r="B367" s="1" t="e">
        <f t="shared" si="65"/>
        <v>#N/A</v>
      </c>
      <c r="V367" s="1" t="str">
        <f t="shared" si="76"/>
        <v/>
      </c>
      <c r="W367" s="1" t="str">
        <f t="shared" si="67"/>
        <v/>
      </c>
      <c r="X367" s="1" t="str">
        <f t="shared" si="68"/>
        <v/>
      </c>
      <c r="Y367" s="1" t="str">
        <f t="shared" si="69"/>
        <v/>
      </c>
      <c r="Z367" s="1" t="e">
        <f t="shared" si="77"/>
        <v>#N/A</v>
      </c>
      <c r="AA367" s="3">
        <f t="shared" si="70"/>
        <v>0</v>
      </c>
      <c r="AB367" s="13" t="e">
        <f t="shared" si="66"/>
        <v>#N/A</v>
      </c>
      <c r="AC367" s="13" t="e">
        <f t="shared" si="71"/>
        <v>#N/A</v>
      </c>
      <c r="AD367" s="13" t="e">
        <f t="shared" si="72"/>
        <v>#N/A</v>
      </c>
      <c r="AE367" s="13" t="e">
        <f t="shared" si="73"/>
        <v>#N/A</v>
      </c>
      <c r="AF367" s="13" t="e">
        <f t="shared" si="74"/>
        <v>#N/A</v>
      </c>
      <c r="AG367" s="13" t="e">
        <f t="shared" si="75"/>
        <v>#N/A</v>
      </c>
    </row>
  </sheetData>
  <mergeCells count="4">
    <mergeCell ref="N6:O6"/>
    <mergeCell ref="P6:R6"/>
    <mergeCell ref="V6:Y6"/>
    <mergeCell ref="AC6:AG6"/>
  </mergeCells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A6868-66F4-4125-A451-CF25D5A30889}">
  <dimension ref="A1:AH367"/>
  <sheetViews>
    <sheetView topLeftCell="Z1" workbookViewId="0">
      <selection activeCell="C8" sqref="C8:C132"/>
    </sheetView>
  </sheetViews>
  <sheetFormatPr baseColWidth="10" defaultRowHeight="14.4" x14ac:dyDescent="0.3"/>
  <cols>
    <col min="1" max="1" width="33.2187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4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4" width="10.5546875" style="13" customWidth="1"/>
    <col min="35" max="16384" width="11.5546875" style="11"/>
  </cols>
  <sheetData>
    <row r="1" spans="1:34" x14ac:dyDescent="0.3">
      <c r="A1" s="11" t="s">
        <v>52</v>
      </c>
      <c r="B1" s="40">
        <v>0.01</v>
      </c>
    </row>
    <row r="2" spans="1:34" x14ac:dyDescent="0.3">
      <c r="A2" s="11" t="s">
        <v>53</v>
      </c>
      <c r="B2" s="6">
        <v>25</v>
      </c>
    </row>
    <row r="4" spans="1:34" x14ac:dyDescent="0.3">
      <c r="B4" s="8"/>
    </row>
    <row r="5" spans="1:34" x14ac:dyDescent="0.3">
      <c r="A5" s="2"/>
      <c r="B5" s="47">
        <v>20000</v>
      </c>
      <c r="D5" s="5"/>
      <c r="J5" s="1"/>
      <c r="K5" s="1"/>
      <c r="L5" s="1"/>
      <c r="M5" s="1"/>
      <c r="AA5" s="9" t="s">
        <v>13</v>
      </c>
      <c r="AB5" s="1"/>
      <c r="AC5" s="1"/>
    </row>
    <row r="6" spans="1:34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29" t="s">
        <v>19</v>
      </c>
      <c r="O6" s="129"/>
      <c r="P6" s="130" t="s">
        <v>29</v>
      </c>
      <c r="Q6" s="130"/>
      <c r="R6" s="130"/>
      <c r="V6" s="131" t="s">
        <v>14</v>
      </c>
      <c r="W6" s="131"/>
      <c r="X6" s="131"/>
      <c r="Y6" s="131"/>
      <c r="Z6" s="50" t="s">
        <v>72</v>
      </c>
      <c r="AA6" s="69" t="s">
        <v>106</v>
      </c>
      <c r="AC6" s="132" t="s">
        <v>71</v>
      </c>
      <c r="AD6" s="132"/>
      <c r="AE6" s="132"/>
      <c r="AF6" s="132"/>
      <c r="AG6" s="132"/>
      <c r="AH6" s="49"/>
    </row>
    <row r="7" spans="1:34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83" t="s">
        <v>106</v>
      </c>
      <c r="O7" s="83" t="s">
        <v>29</v>
      </c>
      <c r="P7" s="83" t="s">
        <v>30</v>
      </c>
      <c r="Q7" s="83" t="s">
        <v>7</v>
      </c>
      <c r="R7" s="83" t="s">
        <v>8</v>
      </c>
      <c r="S7" s="83" t="s">
        <v>107</v>
      </c>
      <c r="T7" s="83" t="s">
        <v>78</v>
      </c>
      <c r="U7" s="93" t="s">
        <v>130</v>
      </c>
      <c r="V7" s="84" t="s">
        <v>51</v>
      </c>
      <c r="W7" s="84" t="s">
        <v>15</v>
      </c>
      <c r="X7" s="84" t="s">
        <v>50</v>
      </c>
      <c r="Y7" s="84" t="s">
        <v>16</v>
      </c>
      <c r="Z7" s="84" t="s">
        <v>73</v>
      </c>
      <c r="AA7" s="84" t="s">
        <v>20</v>
      </c>
      <c r="AB7" s="84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  <c r="AH7" s="46"/>
    </row>
    <row r="8" spans="1:34" x14ac:dyDescent="0.3">
      <c r="B8" s="1">
        <f t="shared" ref="B8:B71" si="0">IF(C8="",NA(),E8+G8+H8+I8)</f>
        <v>2490</v>
      </c>
      <c r="C8" s="10">
        <v>1</v>
      </c>
      <c r="D8" s="1">
        <v>17510</v>
      </c>
      <c r="E8" s="1">
        <v>1782</v>
      </c>
      <c r="F8" s="1">
        <v>0</v>
      </c>
      <c r="G8" s="1">
        <v>696</v>
      </c>
      <c r="H8" s="1">
        <v>0</v>
      </c>
      <c r="I8" s="1">
        <v>12</v>
      </c>
      <c r="J8" s="3">
        <v>58.97</v>
      </c>
      <c r="K8" s="3">
        <v>2.2200000000000002</v>
      </c>
      <c r="L8" s="6">
        <v>22.2</v>
      </c>
      <c r="M8" s="3">
        <v>1.52</v>
      </c>
      <c r="N8" s="1">
        <v>30</v>
      </c>
      <c r="O8" s="1">
        <v>60</v>
      </c>
      <c r="P8" s="1">
        <v>60</v>
      </c>
      <c r="Q8" s="1">
        <v>0</v>
      </c>
      <c r="R8" s="1">
        <v>0</v>
      </c>
      <c r="S8" s="1">
        <v>1529</v>
      </c>
      <c r="T8" s="1">
        <v>155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0.55500000000000005</v>
      </c>
      <c r="AB8" s="13">
        <f t="shared" ref="AB8:AB71" si="2">IF(OR(ISNA(B8),B8=0),NA(),I8/B8)</f>
        <v>4.8192771084337354E-3</v>
      </c>
      <c r="AC8" s="13">
        <f>IF(OR(ISNA(B8),B8=0),NA(),B8/$B$5)</f>
        <v>0.1245</v>
      </c>
      <c r="AD8" s="13">
        <f>IF(OR(ISNA(B8),B8=0),NA(),E8/$B$5)</f>
        <v>8.9099999999999999E-2</v>
      </c>
      <c r="AE8" s="13">
        <f>IF(OR(ISNA(B8),B8=0),NA(),G8/$B$5)</f>
        <v>3.4799999999999998E-2</v>
      </c>
      <c r="AF8" s="13">
        <f>IF(OR(ISNA(B8),B8=0),NA(),I8/$B$5)</f>
        <v>5.9999999999999995E-4</v>
      </c>
      <c r="AG8" s="13">
        <f>+IF(OR(ISNA(B8),B8=0),NA(),Z8/$B$5)</f>
        <v>0</v>
      </c>
    </row>
    <row r="9" spans="1:34" x14ac:dyDescent="0.3">
      <c r="B9" s="1">
        <f t="shared" si="0"/>
        <v>2590</v>
      </c>
      <c r="C9" s="10">
        <v>2</v>
      </c>
      <c r="D9" s="1">
        <v>17410</v>
      </c>
      <c r="E9" s="1">
        <v>1808</v>
      </c>
      <c r="F9" s="1">
        <v>0</v>
      </c>
      <c r="G9" s="1">
        <v>767</v>
      </c>
      <c r="H9" s="1">
        <v>0</v>
      </c>
      <c r="I9" s="1">
        <v>15</v>
      </c>
      <c r="J9" s="3">
        <v>58.71</v>
      </c>
      <c r="K9" s="3">
        <v>2.1800000000000002</v>
      </c>
      <c r="L9" s="6">
        <v>22.4</v>
      </c>
      <c r="M9" s="3">
        <v>1.48</v>
      </c>
      <c r="N9" s="1">
        <v>55</v>
      </c>
      <c r="O9" s="1">
        <v>135</v>
      </c>
      <c r="P9" s="1">
        <v>135</v>
      </c>
      <c r="Q9" s="1">
        <v>0</v>
      </c>
      <c r="R9" s="1">
        <v>0</v>
      </c>
      <c r="S9" s="1">
        <v>1485</v>
      </c>
      <c r="T9" s="1">
        <v>152</v>
      </c>
      <c r="U9" s="1">
        <v>0</v>
      </c>
      <c r="V9" s="1">
        <f>IF($C9="","",E9-E8)</f>
        <v>26</v>
      </c>
      <c r="W9" s="1">
        <f t="shared" ref="W9:W72" si="3">IF($C9="","",G9-G8)</f>
        <v>71</v>
      </c>
      <c r="X9" s="1">
        <f t="shared" ref="X9:X72" si="4">IF($C9="","",H9-H8)</f>
        <v>0</v>
      </c>
      <c r="Y9" s="1">
        <f t="shared" ref="Y9:Y72" si="5">IF($C9="","",I9-I8)</f>
        <v>3</v>
      </c>
      <c r="Z9" s="1">
        <f>IF(OR($C9="",ISNA($C9)),NA(),V9+W9+X9+Y9)</f>
        <v>100</v>
      </c>
      <c r="AA9" s="3">
        <f t="shared" si="1"/>
        <v>0.54500000000000004</v>
      </c>
      <c r="AB9" s="13">
        <f t="shared" si="2"/>
        <v>5.7915057915057912E-3</v>
      </c>
      <c r="AC9" s="13">
        <f t="shared" ref="AC9:AC72" si="6">IF(OR(ISNA(B9),B9=0),NA(),B9/$B$5)</f>
        <v>0.1295</v>
      </c>
      <c r="AD9" s="13">
        <f t="shared" ref="AD9:AD72" si="7">IF(OR(ISNA(B9),B9=0),NA(),E9/$B$5)</f>
        <v>9.0399999999999994E-2</v>
      </c>
      <c r="AE9" s="13">
        <f t="shared" ref="AE9:AE72" si="8">IF(OR(ISNA(B9),B9=0),NA(),G9/$B$5)</f>
        <v>3.8350000000000002E-2</v>
      </c>
      <c r="AF9" s="13">
        <f t="shared" ref="AF9:AF72" si="9">IF(OR(ISNA(B9),B9=0),NA(),I9/$B$5)</f>
        <v>7.5000000000000002E-4</v>
      </c>
      <c r="AG9" s="13">
        <f t="shared" ref="AG9:AG72" si="10">+IF(OR(ISNA(B9),B9=0),NA(),Z9/$B$5)</f>
        <v>5.0000000000000001E-3</v>
      </c>
    </row>
    <row r="10" spans="1:34" x14ac:dyDescent="0.3">
      <c r="B10" s="1">
        <f t="shared" si="0"/>
        <v>2692</v>
      </c>
      <c r="C10" s="10">
        <v>3</v>
      </c>
      <c r="D10" s="1">
        <v>17308</v>
      </c>
      <c r="E10" s="1">
        <v>1843</v>
      </c>
      <c r="F10" s="1">
        <v>0</v>
      </c>
      <c r="G10" s="1">
        <v>833</v>
      </c>
      <c r="H10" s="1">
        <v>0</v>
      </c>
      <c r="I10" s="1">
        <v>16</v>
      </c>
      <c r="J10" s="3">
        <v>58.73</v>
      </c>
      <c r="K10" s="3">
        <v>2.1</v>
      </c>
      <c r="L10" s="6">
        <v>22.6</v>
      </c>
      <c r="M10" s="3">
        <v>1.48</v>
      </c>
      <c r="N10" s="1">
        <v>84</v>
      </c>
      <c r="O10" s="1">
        <v>208</v>
      </c>
      <c r="P10" s="1">
        <v>208</v>
      </c>
      <c r="Q10" s="1">
        <v>0</v>
      </c>
      <c r="R10" s="1">
        <v>0</v>
      </c>
      <c r="S10" s="1">
        <v>1440</v>
      </c>
      <c r="T10" s="1">
        <v>145</v>
      </c>
      <c r="U10" s="1">
        <v>0</v>
      </c>
      <c r="V10" s="1">
        <f t="shared" ref="V10:V73" si="11">IF($C10="","",E10-E9)</f>
        <v>35</v>
      </c>
      <c r="W10" s="1">
        <f t="shared" si="3"/>
        <v>66</v>
      </c>
      <c r="X10" s="1">
        <f t="shared" si="4"/>
        <v>0</v>
      </c>
      <c r="Y10" s="1">
        <f t="shared" si="5"/>
        <v>1</v>
      </c>
      <c r="Z10" s="1">
        <f t="shared" ref="Z10:Z73" si="12">IF(OR($C10="",ISNA($C10)),NA(),V10+W10+X10+Y10)</f>
        <v>102</v>
      </c>
      <c r="AA10" s="3">
        <f t="shared" si="1"/>
        <v>0.52500000000000002</v>
      </c>
      <c r="AB10" s="13">
        <f t="shared" si="2"/>
        <v>5.9435364041604752E-3</v>
      </c>
      <c r="AC10" s="13">
        <f t="shared" si="6"/>
        <v>0.1346</v>
      </c>
      <c r="AD10" s="13">
        <f t="shared" si="7"/>
        <v>9.2149999999999996E-2</v>
      </c>
      <c r="AE10" s="13">
        <f t="shared" si="8"/>
        <v>4.165E-2</v>
      </c>
      <c r="AF10" s="13">
        <f t="shared" si="9"/>
        <v>8.0000000000000004E-4</v>
      </c>
      <c r="AG10" s="13">
        <f t="shared" si="10"/>
        <v>5.1000000000000004E-3</v>
      </c>
    </row>
    <row r="11" spans="1:34" x14ac:dyDescent="0.3">
      <c r="B11" s="1">
        <f t="shared" si="0"/>
        <v>2865</v>
      </c>
      <c r="C11" s="10">
        <v>4</v>
      </c>
      <c r="D11" s="1">
        <v>17135</v>
      </c>
      <c r="E11" s="1">
        <v>1914</v>
      </c>
      <c r="F11" s="1">
        <v>0</v>
      </c>
      <c r="G11" s="1">
        <v>930</v>
      </c>
      <c r="H11" s="1">
        <v>0</v>
      </c>
      <c r="I11" s="1">
        <v>21</v>
      </c>
      <c r="J11" s="3">
        <v>58.74</v>
      </c>
      <c r="K11" s="3">
        <v>2.06</v>
      </c>
      <c r="L11" s="6">
        <v>22.9</v>
      </c>
      <c r="M11" s="3">
        <v>1.43</v>
      </c>
      <c r="N11" s="1">
        <v>99</v>
      </c>
      <c r="O11" s="1">
        <v>366</v>
      </c>
      <c r="P11" s="1">
        <v>366</v>
      </c>
      <c r="Q11" s="1">
        <v>0</v>
      </c>
      <c r="R11" s="1">
        <v>0</v>
      </c>
      <c r="S11" s="1">
        <v>1363</v>
      </c>
      <c r="T11" s="1">
        <v>135</v>
      </c>
      <c r="U11" s="1">
        <v>0</v>
      </c>
      <c r="V11" s="1">
        <f t="shared" si="11"/>
        <v>71</v>
      </c>
      <c r="W11" s="1">
        <f t="shared" si="3"/>
        <v>97</v>
      </c>
      <c r="X11" s="1">
        <f t="shared" si="4"/>
        <v>0</v>
      </c>
      <c r="Y11" s="1">
        <f t="shared" si="5"/>
        <v>5</v>
      </c>
      <c r="Z11" s="1">
        <f t="shared" si="12"/>
        <v>173</v>
      </c>
      <c r="AA11" s="3">
        <f t="shared" si="1"/>
        <v>0.51500000000000001</v>
      </c>
      <c r="AB11" s="13">
        <f t="shared" si="2"/>
        <v>7.3298429319371729E-3</v>
      </c>
      <c r="AC11" s="13">
        <f t="shared" si="6"/>
        <v>0.14324999999999999</v>
      </c>
      <c r="AD11" s="13">
        <f t="shared" si="7"/>
        <v>9.5699999999999993E-2</v>
      </c>
      <c r="AE11" s="13">
        <f t="shared" si="8"/>
        <v>4.65E-2</v>
      </c>
      <c r="AF11" s="13">
        <f t="shared" si="9"/>
        <v>1.0499999999999999E-3</v>
      </c>
      <c r="AG11" s="13">
        <f t="shared" si="10"/>
        <v>8.6499999999999997E-3</v>
      </c>
    </row>
    <row r="12" spans="1:34" x14ac:dyDescent="0.3">
      <c r="B12" s="1">
        <f t="shared" si="0"/>
        <v>3084</v>
      </c>
      <c r="C12" s="10">
        <v>5</v>
      </c>
      <c r="D12" s="1">
        <v>16916</v>
      </c>
      <c r="E12" s="1">
        <v>2062</v>
      </c>
      <c r="F12" s="1">
        <v>0</v>
      </c>
      <c r="G12" s="1">
        <v>999</v>
      </c>
      <c r="H12" s="1">
        <v>0</v>
      </c>
      <c r="I12" s="1">
        <v>23</v>
      </c>
      <c r="J12" s="3">
        <v>58.75</v>
      </c>
      <c r="K12" s="3">
        <v>2</v>
      </c>
      <c r="L12" s="6">
        <v>23.2</v>
      </c>
      <c r="M12" s="3">
        <v>1.38</v>
      </c>
      <c r="N12" s="1">
        <v>116</v>
      </c>
      <c r="O12" s="1">
        <v>568</v>
      </c>
      <c r="P12" s="1">
        <v>568</v>
      </c>
      <c r="Q12" s="1">
        <v>0</v>
      </c>
      <c r="R12" s="1">
        <v>0</v>
      </c>
      <c r="S12" s="1">
        <v>1337</v>
      </c>
      <c r="T12" s="1">
        <v>132</v>
      </c>
      <c r="U12" s="1">
        <v>0</v>
      </c>
      <c r="V12" s="1">
        <f t="shared" si="11"/>
        <v>148</v>
      </c>
      <c r="W12" s="1">
        <f t="shared" si="3"/>
        <v>69</v>
      </c>
      <c r="X12" s="1">
        <f t="shared" si="4"/>
        <v>0</v>
      </c>
      <c r="Y12" s="1">
        <f t="shared" si="5"/>
        <v>2</v>
      </c>
      <c r="Z12" s="1">
        <f t="shared" si="12"/>
        <v>219</v>
      </c>
      <c r="AA12" s="3">
        <f t="shared" si="1"/>
        <v>0.5</v>
      </c>
      <c r="AB12" s="13">
        <f t="shared" si="2"/>
        <v>7.4578469520103765E-3</v>
      </c>
      <c r="AC12" s="13">
        <f t="shared" si="6"/>
        <v>0.1542</v>
      </c>
      <c r="AD12" s="13">
        <f t="shared" si="7"/>
        <v>0.1031</v>
      </c>
      <c r="AE12" s="13">
        <f t="shared" si="8"/>
        <v>4.9950000000000001E-2</v>
      </c>
      <c r="AF12" s="13">
        <f t="shared" si="9"/>
        <v>1.15E-3</v>
      </c>
      <c r="AG12" s="13">
        <f t="shared" si="10"/>
        <v>1.095E-2</v>
      </c>
    </row>
    <row r="13" spans="1:34" x14ac:dyDescent="0.3">
      <c r="B13" s="1">
        <f t="shared" si="0"/>
        <v>3252</v>
      </c>
      <c r="C13" s="10">
        <v>6</v>
      </c>
      <c r="D13" s="1">
        <v>16748</v>
      </c>
      <c r="E13" s="1">
        <v>2149</v>
      </c>
      <c r="F13" s="1">
        <v>0</v>
      </c>
      <c r="G13" s="1">
        <v>1075</v>
      </c>
      <c r="H13" s="1">
        <v>0</v>
      </c>
      <c r="I13" s="1">
        <v>28</v>
      </c>
      <c r="J13" s="3">
        <v>58.72</v>
      </c>
      <c r="K13" s="3">
        <v>1.94</v>
      </c>
      <c r="L13" s="6">
        <v>23.4</v>
      </c>
      <c r="M13" s="3">
        <v>1.35</v>
      </c>
      <c r="N13" s="1">
        <v>142</v>
      </c>
      <c r="O13" s="1">
        <v>710</v>
      </c>
      <c r="P13" s="1">
        <v>710</v>
      </c>
      <c r="Q13" s="1">
        <v>0</v>
      </c>
      <c r="R13" s="1">
        <v>0</v>
      </c>
      <c r="S13" s="1">
        <v>1297</v>
      </c>
      <c r="T13" s="1">
        <v>125</v>
      </c>
      <c r="U13" s="1">
        <v>0</v>
      </c>
      <c r="V13" s="1">
        <f t="shared" si="11"/>
        <v>87</v>
      </c>
      <c r="W13" s="1">
        <f t="shared" si="3"/>
        <v>76</v>
      </c>
      <c r="X13" s="1">
        <f t="shared" si="4"/>
        <v>0</v>
      </c>
      <c r="Y13" s="1">
        <f t="shared" si="5"/>
        <v>5</v>
      </c>
      <c r="Z13" s="1">
        <f t="shared" si="12"/>
        <v>168</v>
      </c>
      <c r="AA13" s="3">
        <f t="shared" si="1"/>
        <v>0.48499999999999999</v>
      </c>
      <c r="AB13" s="13">
        <f t="shared" si="2"/>
        <v>8.6100861008610082E-3</v>
      </c>
      <c r="AC13" s="13">
        <f t="shared" si="6"/>
        <v>0.16259999999999999</v>
      </c>
      <c r="AD13" s="13">
        <f t="shared" si="7"/>
        <v>0.10745</v>
      </c>
      <c r="AE13" s="13">
        <f t="shared" si="8"/>
        <v>5.3749999999999999E-2</v>
      </c>
      <c r="AF13" s="13">
        <f t="shared" si="9"/>
        <v>1.4E-3</v>
      </c>
      <c r="AG13" s="13">
        <f t="shared" si="10"/>
        <v>8.3999999999999995E-3</v>
      </c>
    </row>
    <row r="14" spans="1:34" x14ac:dyDescent="0.3">
      <c r="B14" s="1">
        <f t="shared" si="0"/>
        <v>3461</v>
      </c>
      <c r="C14" s="10">
        <v>7</v>
      </c>
      <c r="D14" s="1">
        <v>16539</v>
      </c>
      <c r="E14" s="1">
        <v>2276</v>
      </c>
      <c r="F14" s="1">
        <v>0</v>
      </c>
      <c r="G14" s="1">
        <v>1154</v>
      </c>
      <c r="H14" s="1">
        <v>0</v>
      </c>
      <c r="I14" s="1">
        <v>31</v>
      </c>
      <c r="J14" s="3">
        <v>58.62</v>
      </c>
      <c r="K14" s="3">
        <v>1.89</v>
      </c>
      <c r="L14" s="6">
        <v>23.5</v>
      </c>
      <c r="M14" s="3">
        <v>1.39</v>
      </c>
      <c r="N14" s="1">
        <v>175</v>
      </c>
      <c r="O14" s="1">
        <v>886</v>
      </c>
      <c r="P14" s="1">
        <v>886</v>
      </c>
      <c r="Q14" s="1">
        <v>0</v>
      </c>
      <c r="R14" s="1">
        <v>0</v>
      </c>
      <c r="S14" s="1">
        <v>1305</v>
      </c>
      <c r="T14" s="1">
        <v>124</v>
      </c>
      <c r="U14" s="1">
        <v>0</v>
      </c>
      <c r="V14" s="1">
        <f t="shared" si="11"/>
        <v>127</v>
      </c>
      <c r="W14" s="1">
        <f t="shared" si="3"/>
        <v>79</v>
      </c>
      <c r="X14" s="1">
        <f t="shared" si="4"/>
        <v>0</v>
      </c>
      <c r="Y14" s="1">
        <f t="shared" si="5"/>
        <v>3</v>
      </c>
      <c r="Z14" s="1">
        <f t="shared" si="12"/>
        <v>209</v>
      </c>
      <c r="AA14" s="3">
        <f t="shared" si="1"/>
        <v>0.47250000000000003</v>
      </c>
      <c r="AB14" s="13">
        <f t="shared" si="2"/>
        <v>8.9569488587113548E-3</v>
      </c>
      <c r="AC14" s="13">
        <f t="shared" si="6"/>
        <v>0.17305000000000001</v>
      </c>
      <c r="AD14" s="13">
        <f t="shared" si="7"/>
        <v>0.1138</v>
      </c>
      <c r="AE14" s="13">
        <f t="shared" si="8"/>
        <v>5.7700000000000001E-2</v>
      </c>
      <c r="AF14" s="13">
        <f t="shared" si="9"/>
        <v>1.5499999999999999E-3</v>
      </c>
      <c r="AG14" s="13">
        <f t="shared" si="10"/>
        <v>1.0449999999999999E-2</v>
      </c>
    </row>
    <row r="15" spans="1:34" x14ac:dyDescent="0.3">
      <c r="B15" s="1">
        <f t="shared" si="0"/>
        <v>3640</v>
      </c>
      <c r="C15" s="10">
        <v>8</v>
      </c>
      <c r="D15" s="1">
        <v>16360</v>
      </c>
      <c r="E15" s="1">
        <v>2381</v>
      </c>
      <c r="F15" s="1">
        <v>0</v>
      </c>
      <c r="G15" s="1">
        <v>1228</v>
      </c>
      <c r="H15" s="1">
        <v>0</v>
      </c>
      <c r="I15" s="1">
        <v>31</v>
      </c>
      <c r="J15" s="3">
        <v>58.62</v>
      </c>
      <c r="K15" s="3">
        <v>1.87</v>
      </c>
      <c r="L15" s="6">
        <v>23.7</v>
      </c>
      <c r="M15" s="3">
        <v>1.4</v>
      </c>
      <c r="N15" s="1">
        <v>226</v>
      </c>
      <c r="O15" s="1">
        <v>1014</v>
      </c>
      <c r="P15" s="1">
        <v>1014</v>
      </c>
      <c r="Q15" s="1">
        <v>0</v>
      </c>
      <c r="R15" s="1">
        <v>0</v>
      </c>
      <c r="S15" s="1">
        <v>1331</v>
      </c>
      <c r="T15" s="1">
        <v>124</v>
      </c>
      <c r="U15" s="1">
        <v>0</v>
      </c>
      <c r="V15" s="1">
        <f t="shared" si="11"/>
        <v>105</v>
      </c>
      <c r="W15" s="1">
        <f t="shared" si="3"/>
        <v>74</v>
      </c>
      <c r="X15" s="1">
        <f t="shared" si="4"/>
        <v>0</v>
      </c>
      <c r="Y15" s="1">
        <f t="shared" si="5"/>
        <v>0</v>
      </c>
      <c r="Z15" s="1">
        <f t="shared" si="12"/>
        <v>179</v>
      </c>
      <c r="AA15" s="3">
        <f t="shared" si="1"/>
        <v>0.46750000000000003</v>
      </c>
      <c r="AB15" s="13">
        <f t="shared" si="2"/>
        <v>8.5164835164835157E-3</v>
      </c>
      <c r="AC15" s="13">
        <f t="shared" si="6"/>
        <v>0.182</v>
      </c>
      <c r="AD15" s="13">
        <f t="shared" si="7"/>
        <v>0.11905</v>
      </c>
      <c r="AE15" s="13">
        <f t="shared" si="8"/>
        <v>6.1400000000000003E-2</v>
      </c>
      <c r="AF15" s="13">
        <f t="shared" si="9"/>
        <v>1.5499999999999999E-3</v>
      </c>
      <c r="AG15" s="13">
        <f t="shared" si="10"/>
        <v>8.9499999999999996E-3</v>
      </c>
    </row>
    <row r="16" spans="1:34" x14ac:dyDescent="0.3">
      <c r="B16" s="1">
        <f t="shared" si="0"/>
        <v>3758</v>
      </c>
      <c r="C16" s="10">
        <v>9</v>
      </c>
      <c r="D16" s="1">
        <v>16242</v>
      </c>
      <c r="E16" s="1">
        <v>2418</v>
      </c>
      <c r="F16" s="1">
        <v>0</v>
      </c>
      <c r="G16" s="1">
        <v>1305</v>
      </c>
      <c r="H16" s="1">
        <v>0</v>
      </c>
      <c r="I16" s="1">
        <v>35</v>
      </c>
      <c r="J16" s="3">
        <v>58.65</v>
      </c>
      <c r="K16" s="3">
        <v>1.86</v>
      </c>
      <c r="L16" s="6">
        <v>23.8</v>
      </c>
      <c r="M16" s="3">
        <v>1.43</v>
      </c>
      <c r="N16" s="1">
        <v>275</v>
      </c>
      <c r="O16" s="1">
        <v>1083</v>
      </c>
      <c r="P16" s="1">
        <v>1083</v>
      </c>
      <c r="Q16" s="1">
        <v>0</v>
      </c>
      <c r="R16" s="1">
        <v>0</v>
      </c>
      <c r="S16" s="1">
        <v>1352</v>
      </c>
      <c r="T16" s="1">
        <v>126</v>
      </c>
      <c r="U16" s="1">
        <v>0</v>
      </c>
      <c r="V16" s="1">
        <f t="shared" si="11"/>
        <v>37</v>
      </c>
      <c r="W16" s="1">
        <f t="shared" si="3"/>
        <v>77</v>
      </c>
      <c r="X16" s="1">
        <f t="shared" si="4"/>
        <v>0</v>
      </c>
      <c r="Y16" s="1">
        <f t="shared" si="5"/>
        <v>4</v>
      </c>
      <c r="Z16" s="1">
        <f t="shared" si="12"/>
        <v>118</v>
      </c>
      <c r="AA16" s="3">
        <f t="shared" si="1"/>
        <v>0.46500000000000002</v>
      </c>
      <c r="AB16" s="13">
        <f t="shared" si="2"/>
        <v>9.3134646088344868E-3</v>
      </c>
      <c r="AC16" s="13">
        <f t="shared" si="6"/>
        <v>0.18790000000000001</v>
      </c>
      <c r="AD16" s="13">
        <f t="shared" si="7"/>
        <v>0.12089999999999999</v>
      </c>
      <c r="AE16" s="13">
        <f t="shared" si="8"/>
        <v>6.5250000000000002E-2</v>
      </c>
      <c r="AF16" s="13">
        <f t="shared" si="9"/>
        <v>1.75E-3</v>
      </c>
      <c r="AG16" s="13">
        <f t="shared" si="10"/>
        <v>5.8999999999999999E-3</v>
      </c>
    </row>
    <row r="17" spans="2:33" x14ac:dyDescent="0.3">
      <c r="B17" s="1">
        <f t="shared" si="0"/>
        <v>3879</v>
      </c>
      <c r="C17" s="10">
        <v>10</v>
      </c>
      <c r="D17" s="1">
        <v>16121</v>
      </c>
      <c r="E17" s="1">
        <v>2445</v>
      </c>
      <c r="F17" s="1">
        <v>0</v>
      </c>
      <c r="G17" s="1">
        <v>1395</v>
      </c>
      <c r="H17" s="1">
        <v>0</v>
      </c>
      <c r="I17" s="1">
        <v>39</v>
      </c>
      <c r="J17" s="3">
        <v>58.63</v>
      </c>
      <c r="K17" s="3">
        <v>1.85</v>
      </c>
      <c r="L17" s="6">
        <v>24</v>
      </c>
      <c r="M17" s="3">
        <v>1.41</v>
      </c>
      <c r="N17" s="1">
        <v>322</v>
      </c>
      <c r="O17" s="1">
        <v>1157</v>
      </c>
      <c r="P17" s="1">
        <v>1157</v>
      </c>
      <c r="Q17" s="1">
        <v>0</v>
      </c>
      <c r="R17" s="1">
        <v>0</v>
      </c>
      <c r="S17" s="1">
        <v>1431</v>
      </c>
      <c r="T17" s="1">
        <v>133</v>
      </c>
      <c r="U17" s="1">
        <v>0</v>
      </c>
      <c r="V17" s="1">
        <f t="shared" si="11"/>
        <v>27</v>
      </c>
      <c r="W17" s="1">
        <f t="shared" si="3"/>
        <v>90</v>
      </c>
      <c r="X17" s="1">
        <f t="shared" si="4"/>
        <v>0</v>
      </c>
      <c r="Y17" s="1">
        <f t="shared" si="5"/>
        <v>4</v>
      </c>
      <c r="Z17" s="1">
        <f t="shared" si="12"/>
        <v>121</v>
      </c>
      <c r="AA17" s="3">
        <f t="shared" si="1"/>
        <v>0.46250000000000002</v>
      </c>
      <c r="AB17" s="13">
        <f t="shared" si="2"/>
        <v>1.0054137664346482E-2</v>
      </c>
      <c r="AC17" s="13">
        <f t="shared" si="6"/>
        <v>0.19395000000000001</v>
      </c>
      <c r="AD17" s="13">
        <f t="shared" si="7"/>
        <v>0.12225</v>
      </c>
      <c r="AE17" s="13">
        <f t="shared" si="8"/>
        <v>6.9750000000000006E-2</v>
      </c>
      <c r="AF17" s="13">
        <f t="shared" si="9"/>
        <v>1.9499999999999999E-3</v>
      </c>
      <c r="AG17" s="13">
        <f t="shared" si="10"/>
        <v>6.0499999999999998E-3</v>
      </c>
    </row>
    <row r="18" spans="2:33" x14ac:dyDescent="0.3">
      <c r="B18" s="1">
        <f t="shared" si="0"/>
        <v>4004</v>
      </c>
      <c r="C18" s="10">
        <v>11</v>
      </c>
      <c r="D18" s="1">
        <v>15996</v>
      </c>
      <c r="E18" s="1">
        <v>2475</v>
      </c>
      <c r="F18" s="1">
        <v>0</v>
      </c>
      <c r="G18" s="1">
        <v>1489</v>
      </c>
      <c r="H18" s="1">
        <v>0</v>
      </c>
      <c r="I18" s="1">
        <v>40</v>
      </c>
      <c r="J18" s="3">
        <v>58.65</v>
      </c>
      <c r="K18" s="3">
        <v>1.85</v>
      </c>
      <c r="L18" s="6">
        <v>24.3</v>
      </c>
      <c r="M18" s="3">
        <v>1.36</v>
      </c>
      <c r="N18" s="1">
        <v>364</v>
      </c>
      <c r="O18" s="1">
        <v>1240</v>
      </c>
      <c r="P18" s="1">
        <v>1240</v>
      </c>
      <c r="Q18" s="1">
        <v>0</v>
      </c>
      <c r="R18" s="1">
        <v>0</v>
      </c>
      <c r="S18" s="1">
        <v>1555</v>
      </c>
      <c r="T18" s="1">
        <v>148</v>
      </c>
      <c r="U18" s="1">
        <v>0</v>
      </c>
      <c r="V18" s="1">
        <f t="shared" si="11"/>
        <v>30</v>
      </c>
      <c r="W18" s="1">
        <f t="shared" si="3"/>
        <v>94</v>
      </c>
      <c r="X18" s="1">
        <f t="shared" si="4"/>
        <v>0</v>
      </c>
      <c r="Y18" s="1">
        <f t="shared" si="5"/>
        <v>1</v>
      </c>
      <c r="Z18" s="1">
        <f t="shared" si="12"/>
        <v>125</v>
      </c>
      <c r="AA18" s="3">
        <f t="shared" si="1"/>
        <v>0.46250000000000002</v>
      </c>
      <c r="AB18" s="13">
        <f t="shared" si="2"/>
        <v>9.99000999000999E-3</v>
      </c>
      <c r="AC18" s="13">
        <f t="shared" si="6"/>
        <v>0.20019999999999999</v>
      </c>
      <c r="AD18" s="13">
        <f t="shared" si="7"/>
        <v>0.12375</v>
      </c>
      <c r="AE18" s="13">
        <f t="shared" si="8"/>
        <v>7.4450000000000002E-2</v>
      </c>
      <c r="AF18" s="13">
        <f t="shared" si="9"/>
        <v>2E-3</v>
      </c>
      <c r="AG18" s="13">
        <f t="shared" si="10"/>
        <v>6.2500000000000003E-3</v>
      </c>
    </row>
    <row r="19" spans="2:33" x14ac:dyDescent="0.3">
      <c r="B19" s="1">
        <f t="shared" si="0"/>
        <v>4128</v>
      </c>
      <c r="C19" s="10">
        <v>12</v>
      </c>
      <c r="D19" s="1">
        <v>15872</v>
      </c>
      <c r="E19" s="1">
        <v>2494</v>
      </c>
      <c r="F19" s="1">
        <v>0</v>
      </c>
      <c r="G19" s="1">
        <v>1592</v>
      </c>
      <c r="H19" s="1">
        <v>0</v>
      </c>
      <c r="I19" s="1">
        <v>42</v>
      </c>
      <c r="J19" s="3">
        <v>58.67</v>
      </c>
      <c r="K19" s="3">
        <v>1.85</v>
      </c>
      <c r="L19" s="6">
        <v>24.5</v>
      </c>
      <c r="M19" s="3">
        <v>1.32</v>
      </c>
      <c r="N19" s="1">
        <v>414</v>
      </c>
      <c r="O19" s="1">
        <v>1314</v>
      </c>
      <c r="P19" s="1">
        <v>1312</v>
      </c>
      <c r="Q19" s="1">
        <v>2</v>
      </c>
      <c r="R19" s="1">
        <v>0</v>
      </c>
      <c r="S19" s="1">
        <v>1618</v>
      </c>
      <c r="T19" s="1">
        <v>155</v>
      </c>
      <c r="U19" s="1">
        <v>0</v>
      </c>
      <c r="V19" s="1">
        <f t="shared" si="11"/>
        <v>19</v>
      </c>
      <c r="W19" s="1">
        <f t="shared" si="3"/>
        <v>103</v>
      </c>
      <c r="X19" s="1">
        <f t="shared" si="4"/>
        <v>0</v>
      </c>
      <c r="Y19" s="1">
        <f t="shared" si="5"/>
        <v>2</v>
      </c>
      <c r="Z19" s="1">
        <f t="shared" si="12"/>
        <v>124</v>
      </c>
      <c r="AA19" s="3">
        <f t="shared" si="1"/>
        <v>0.46250000000000002</v>
      </c>
      <c r="AB19" s="13">
        <f t="shared" si="2"/>
        <v>1.0174418604651164E-2</v>
      </c>
      <c r="AC19" s="13">
        <f t="shared" si="6"/>
        <v>0.2064</v>
      </c>
      <c r="AD19" s="13">
        <f t="shared" si="7"/>
        <v>0.12470000000000001</v>
      </c>
      <c r="AE19" s="13">
        <f t="shared" si="8"/>
        <v>7.9600000000000004E-2</v>
      </c>
      <c r="AF19" s="13">
        <f t="shared" si="9"/>
        <v>2.0999999999999999E-3</v>
      </c>
      <c r="AG19" s="13">
        <f t="shared" si="10"/>
        <v>6.1999999999999998E-3</v>
      </c>
    </row>
    <row r="20" spans="2:33" x14ac:dyDescent="0.3">
      <c r="B20" s="1">
        <f t="shared" si="0"/>
        <v>4222</v>
      </c>
      <c r="C20" s="10">
        <v>13</v>
      </c>
      <c r="D20" s="1">
        <v>15778</v>
      </c>
      <c r="E20" s="1">
        <v>2490</v>
      </c>
      <c r="F20" s="1">
        <v>0</v>
      </c>
      <c r="G20" s="1">
        <v>1688</v>
      </c>
      <c r="H20" s="1">
        <v>0</v>
      </c>
      <c r="I20" s="1">
        <v>44</v>
      </c>
      <c r="J20" s="3">
        <v>58.69</v>
      </c>
      <c r="K20" s="3">
        <v>1.85</v>
      </c>
      <c r="L20" s="6">
        <v>24.7</v>
      </c>
      <c r="M20" s="3">
        <v>1.29</v>
      </c>
      <c r="N20" s="1">
        <v>450</v>
      </c>
      <c r="O20" s="1">
        <v>1372</v>
      </c>
      <c r="P20" s="1">
        <v>1369</v>
      </c>
      <c r="Q20" s="1">
        <v>3</v>
      </c>
      <c r="R20" s="1">
        <v>0</v>
      </c>
      <c r="S20" s="1">
        <v>1730</v>
      </c>
      <c r="T20" s="1">
        <v>166</v>
      </c>
      <c r="U20" s="1">
        <v>0</v>
      </c>
      <c r="V20" s="1">
        <f t="shared" si="11"/>
        <v>-4</v>
      </c>
      <c r="W20" s="1">
        <f t="shared" si="3"/>
        <v>96</v>
      </c>
      <c r="X20" s="1">
        <f t="shared" si="4"/>
        <v>0</v>
      </c>
      <c r="Y20" s="1">
        <f t="shared" si="5"/>
        <v>2</v>
      </c>
      <c r="Z20" s="1">
        <f t="shared" si="12"/>
        <v>94</v>
      </c>
      <c r="AA20" s="3">
        <f t="shared" si="1"/>
        <v>0.46250000000000002</v>
      </c>
      <c r="AB20" s="13">
        <f t="shared" si="2"/>
        <v>1.0421601136901942E-2</v>
      </c>
      <c r="AC20" s="13">
        <f t="shared" si="6"/>
        <v>0.21110000000000001</v>
      </c>
      <c r="AD20" s="13">
        <f t="shared" si="7"/>
        <v>0.1245</v>
      </c>
      <c r="AE20" s="13">
        <f t="shared" si="8"/>
        <v>8.4400000000000003E-2</v>
      </c>
      <c r="AF20" s="13">
        <f t="shared" si="9"/>
        <v>2.2000000000000001E-3</v>
      </c>
      <c r="AG20" s="13">
        <f t="shared" si="10"/>
        <v>4.7000000000000002E-3</v>
      </c>
    </row>
    <row r="21" spans="2:33" x14ac:dyDescent="0.3">
      <c r="B21" s="1">
        <f t="shared" si="0"/>
        <v>4319</v>
      </c>
      <c r="C21" s="10">
        <v>14</v>
      </c>
      <c r="D21" s="1">
        <v>15681</v>
      </c>
      <c r="E21" s="1">
        <v>2504</v>
      </c>
      <c r="F21" s="1">
        <v>0</v>
      </c>
      <c r="G21" s="1">
        <v>1771</v>
      </c>
      <c r="H21" s="1">
        <v>0</v>
      </c>
      <c r="I21" s="1">
        <v>44</v>
      </c>
      <c r="J21" s="3">
        <v>58.71</v>
      </c>
      <c r="K21" s="3">
        <v>1.85</v>
      </c>
      <c r="L21" s="6">
        <v>24.8</v>
      </c>
      <c r="M21" s="3">
        <v>1.28</v>
      </c>
      <c r="N21" s="1">
        <v>501</v>
      </c>
      <c r="O21" s="1">
        <v>1418</v>
      </c>
      <c r="P21" s="1">
        <v>1412</v>
      </c>
      <c r="Q21" s="1">
        <v>6</v>
      </c>
      <c r="R21" s="1">
        <v>0</v>
      </c>
      <c r="S21" s="1">
        <v>1825</v>
      </c>
      <c r="T21" s="1">
        <v>170</v>
      </c>
      <c r="U21" s="1">
        <v>0</v>
      </c>
      <c r="V21" s="1">
        <f t="shared" si="11"/>
        <v>14</v>
      </c>
      <c r="W21" s="1">
        <f t="shared" si="3"/>
        <v>83</v>
      </c>
      <c r="X21" s="1">
        <f t="shared" si="4"/>
        <v>0</v>
      </c>
      <c r="Y21" s="1">
        <f t="shared" si="5"/>
        <v>0</v>
      </c>
      <c r="Z21" s="1">
        <f t="shared" si="12"/>
        <v>97</v>
      </c>
      <c r="AA21" s="3">
        <f t="shared" si="1"/>
        <v>0.46250000000000002</v>
      </c>
      <c r="AB21" s="13">
        <f t="shared" si="2"/>
        <v>1.0187543412827044E-2</v>
      </c>
      <c r="AC21" s="13">
        <f t="shared" si="6"/>
        <v>0.21595</v>
      </c>
      <c r="AD21" s="13">
        <f t="shared" si="7"/>
        <v>0.12520000000000001</v>
      </c>
      <c r="AE21" s="13">
        <f t="shared" si="8"/>
        <v>8.8550000000000004E-2</v>
      </c>
      <c r="AF21" s="13">
        <f t="shared" si="9"/>
        <v>2.2000000000000001E-3</v>
      </c>
      <c r="AG21" s="13">
        <f t="shared" si="10"/>
        <v>4.8500000000000001E-3</v>
      </c>
    </row>
    <row r="22" spans="2:33" x14ac:dyDescent="0.3">
      <c r="B22" s="1">
        <f t="shared" si="0"/>
        <v>4383</v>
      </c>
      <c r="C22" s="10">
        <v>15</v>
      </c>
      <c r="D22" s="1">
        <v>15617</v>
      </c>
      <c r="E22" s="1">
        <v>2486</v>
      </c>
      <c r="F22" s="1">
        <v>0</v>
      </c>
      <c r="G22" s="1">
        <v>1848</v>
      </c>
      <c r="H22" s="1">
        <v>0</v>
      </c>
      <c r="I22" s="1">
        <v>49</v>
      </c>
      <c r="J22" s="3">
        <v>58.73</v>
      </c>
      <c r="K22" s="3">
        <v>1.85</v>
      </c>
      <c r="L22" s="6">
        <v>25</v>
      </c>
      <c r="M22" s="3">
        <v>1.28</v>
      </c>
      <c r="N22" s="1">
        <v>534</v>
      </c>
      <c r="O22" s="1">
        <v>1449</v>
      </c>
      <c r="P22" s="1">
        <v>1439</v>
      </c>
      <c r="Q22" s="1">
        <v>9</v>
      </c>
      <c r="R22" s="1">
        <v>1</v>
      </c>
      <c r="S22" s="1">
        <v>1861</v>
      </c>
      <c r="T22" s="1">
        <v>173</v>
      </c>
      <c r="U22" s="1">
        <v>0</v>
      </c>
      <c r="V22" s="1">
        <f t="shared" si="11"/>
        <v>-18</v>
      </c>
      <c r="W22" s="1">
        <f t="shared" si="3"/>
        <v>77</v>
      </c>
      <c r="X22" s="1">
        <f t="shared" si="4"/>
        <v>0</v>
      </c>
      <c r="Y22" s="1">
        <f t="shared" si="5"/>
        <v>5</v>
      </c>
      <c r="Z22" s="1">
        <f t="shared" si="12"/>
        <v>64</v>
      </c>
      <c r="AA22" s="3">
        <f t="shared" si="1"/>
        <v>0.46250000000000002</v>
      </c>
      <c r="AB22" s="13">
        <f t="shared" si="2"/>
        <v>1.1179557380789414E-2</v>
      </c>
      <c r="AC22" s="13">
        <f t="shared" si="6"/>
        <v>0.21915000000000001</v>
      </c>
      <c r="AD22" s="13">
        <f t="shared" si="7"/>
        <v>0.12429999999999999</v>
      </c>
      <c r="AE22" s="13">
        <f t="shared" si="8"/>
        <v>9.2399999999999996E-2</v>
      </c>
      <c r="AF22" s="13">
        <f t="shared" si="9"/>
        <v>2.4499999999999999E-3</v>
      </c>
      <c r="AG22" s="13">
        <f t="shared" si="10"/>
        <v>3.2000000000000002E-3</v>
      </c>
    </row>
    <row r="23" spans="2:33" x14ac:dyDescent="0.3">
      <c r="B23" s="1">
        <f t="shared" si="0"/>
        <v>4426</v>
      </c>
      <c r="C23" s="10">
        <v>16</v>
      </c>
      <c r="D23" s="1">
        <v>15574</v>
      </c>
      <c r="E23" s="1">
        <v>2461</v>
      </c>
      <c r="F23" s="1">
        <v>0</v>
      </c>
      <c r="G23" s="1">
        <v>1914</v>
      </c>
      <c r="H23" s="1">
        <v>0</v>
      </c>
      <c r="I23" s="1">
        <v>51</v>
      </c>
      <c r="J23" s="3">
        <v>58.73</v>
      </c>
      <c r="K23" s="3">
        <v>1.85</v>
      </c>
      <c r="L23" s="6">
        <v>25</v>
      </c>
      <c r="M23" s="3">
        <v>1.26</v>
      </c>
      <c r="N23" s="1">
        <v>564</v>
      </c>
      <c r="O23" s="1">
        <v>1462</v>
      </c>
      <c r="P23" s="1">
        <v>1450</v>
      </c>
      <c r="Q23" s="1">
        <v>11</v>
      </c>
      <c r="R23" s="1">
        <v>1</v>
      </c>
      <c r="S23" s="1">
        <v>1914</v>
      </c>
      <c r="T23" s="1">
        <v>183</v>
      </c>
      <c r="U23" s="1">
        <v>0</v>
      </c>
      <c r="V23" s="1">
        <f t="shared" si="11"/>
        <v>-25</v>
      </c>
      <c r="W23" s="1">
        <f t="shared" si="3"/>
        <v>66</v>
      </c>
      <c r="X23" s="1">
        <f t="shared" si="4"/>
        <v>0</v>
      </c>
      <c r="Y23" s="1">
        <f t="shared" si="5"/>
        <v>2</v>
      </c>
      <c r="Z23" s="1">
        <f t="shared" si="12"/>
        <v>43</v>
      </c>
      <c r="AA23" s="3">
        <f t="shared" si="1"/>
        <v>0.46250000000000002</v>
      </c>
      <c r="AB23" s="13">
        <f t="shared" si="2"/>
        <v>1.1522819701762313E-2</v>
      </c>
      <c r="AC23" s="13">
        <f t="shared" si="6"/>
        <v>0.2213</v>
      </c>
      <c r="AD23" s="13">
        <f t="shared" si="7"/>
        <v>0.12305000000000001</v>
      </c>
      <c r="AE23" s="13">
        <f t="shared" si="8"/>
        <v>9.5699999999999993E-2</v>
      </c>
      <c r="AF23" s="13">
        <f t="shared" si="9"/>
        <v>2.5500000000000002E-3</v>
      </c>
      <c r="AG23" s="13">
        <f t="shared" si="10"/>
        <v>2.15E-3</v>
      </c>
    </row>
    <row r="24" spans="2:33" x14ac:dyDescent="0.3">
      <c r="B24" s="1">
        <f t="shared" si="0"/>
        <v>4479</v>
      </c>
      <c r="C24" s="10">
        <v>17</v>
      </c>
      <c r="D24" s="1">
        <v>15521</v>
      </c>
      <c r="E24" s="1">
        <v>2477</v>
      </c>
      <c r="F24" s="1">
        <v>0</v>
      </c>
      <c r="G24" s="1">
        <v>1950</v>
      </c>
      <c r="H24" s="1">
        <v>0</v>
      </c>
      <c r="I24" s="1">
        <v>52</v>
      </c>
      <c r="J24" s="3">
        <v>58.74</v>
      </c>
      <c r="K24" s="3">
        <v>1.86</v>
      </c>
      <c r="L24" s="6">
        <v>25</v>
      </c>
      <c r="M24" s="3">
        <v>1.25</v>
      </c>
      <c r="N24" s="1">
        <v>612</v>
      </c>
      <c r="O24" s="1">
        <v>1467</v>
      </c>
      <c r="P24" s="1">
        <v>1448</v>
      </c>
      <c r="Q24" s="1">
        <v>18</v>
      </c>
      <c r="R24" s="1">
        <v>1</v>
      </c>
      <c r="S24" s="1">
        <v>2002</v>
      </c>
      <c r="T24" s="1">
        <v>185</v>
      </c>
      <c r="U24" s="1">
        <v>0</v>
      </c>
      <c r="V24" s="1">
        <f t="shared" si="11"/>
        <v>16</v>
      </c>
      <c r="W24" s="1">
        <f t="shared" si="3"/>
        <v>36</v>
      </c>
      <c r="X24" s="1">
        <f t="shared" si="4"/>
        <v>0</v>
      </c>
      <c r="Y24" s="1">
        <f t="shared" si="5"/>
        <v>1</v>
      </c>
      <c r="Z24" s="1">
        <f t="shared" si="12"/>
        <v>53</v>
      </c>
      <c r="AA24" s="3">
        <f t="shared" si="1"/>
        <v>0.46500000000000002</v>
      </c>
      <c r="AB24" s="13">
        <f t="shared" si="2"/>
        <v>1.1609734315695468E-2</v>
      </c>
      <c r="AC24" s="13">
        <f t="shared" si="6"/>
        <v>0.22395000000000001</v>
      </c>
      <c r="AD24" s="13">
        <f t="shared" si="7"/>
        <v>0.12385</v>
      </c>
      <c r="AE24" s="13">
        <f t="shared" si="8"/>
        <v>9.7500000000000003E-2</v>
      </c>
      <c r="AF24" s="13">
        <f t="shared" si="9"/>
        <v>2.5999999999999999E-3</v>
      </c>
      <c r="AG24" s="13">
        <f t="shared" si="10"/>
        <v>2.65E-3</v>
      </c>
    </row>
    <row r="25" spans="2:33" x14ac:dyDescent="0.3">
      <c r="B25" s="1">
        <f t="shared" si="0"/>
        <v>4522</v>
      </c>
      <c r="C25" s="10">
        <v>18</v>
      </c>
      <c r="D25" s="1">
        <v>15478</v>
      </c>
      <c r="E25" s="1">
        <v>2458</v>
      </c>
      <c r="F25" s="1">
        <v>0</v>
      </c>
      <c r="G25" s="1">
        <v>2009</v>
      </c>
      <c r="H25" s="1">
        <v>0</v>
      </c>
      <c r="I25" s="1">
        <v>55</v>
      </c>
      <c r="J25" s="3">
        <v>58.74</v>
      </c>
      <c r="K25" s="3">
        <v>1.86</v>
      </c>
      <c r="L25" s="6">
        <v>24.9</v>
      </c>
      <c r="M25" s="3">
        <v>1.25</v>
      </c>
      <c r="N25" s="1">
        <v>638</v>
      </c>
      <c r="O25" s="1">
        <v>1484</v>
      </c>
      <c r="P25" s="1">
        <v>1445</v>
      </c>
      <c r="Q25" s="1">
        <v>38</v>
      </c>
      <c r="R25" s="1">
        <v>1</v>
      </c>
      <c r="S25" s="1">
        <v>2064</v>
      </c>
      <c r="T25" s="1">
        <v>193</v>
      </c>
      <c r="U25" s="1">
        <v>0</v>
      </c>
      <c r="V25" s="1">
        <f t="shared" si="11"/>
        <v>-19</v>
      </c>
      <c r="W25" s="1">
        <f t="shared" si="3"/>
        <v>59</v>
      </c>
      <c r="X25" s="1">
        <f t="shared" si="4"/>
        <v>0</v>
      </c>
      <c r="Y25" s="1">
        <f t="shared" si="5"/>
        <v>3</v>
      </c>
      <c r="Z25" s="1">
        <f t="shared" si="12"/>
        <v>43</v>
      </c>
      <c r="AA25" s="3">
        <f t="shared" si="1"/>
        <v>0.46500000000000002</v>
      </c>
      <c r="AB25" s="13">
        <f t="shared" si="2"/>
        <v>1.2162759840778416E-2</v>
      </c>
      <c r="AC25" s="13">
        <f t="shared" si="6"/>
        <v>0.2261</v>
      </c>
      <c r="AD25" s="13">
        <f t="shared" si="7"/>
        <v>0.1229</v>
      </c>
      <c r="AE25" s="13">
        <f t="shared" si="8"/>
        <v>0.10045</v>
      </c>
      <c r="AF25" s="13">
        <f t="shared" si="9"/>
        <v>2.7499999999999998E-3</v>
      </c>
      <c r="AG25" s="13">
        <f t="shared" si="10"/>
        <v>2.15E-3</v>
      </c>
    </row>
    <row r="26" spans="2:33" x14ac:dyDescent="0.3">
      <c r="B26" s="1">
        <f t="shared" si="0"/>
        <v>4577</v>
      </c>
      <c r="C26" s="10">
        <v>19</v>
      </c>
      <c r="D26" s="1">
        <v>15423</v>
      </c>
      <c r="E26" s="1">
        <v>2464</v>
      </c>
      <c r="F26" s="1">
        <v>0</v>
      </c>
      <c r="G26" s="1">
        <v>2057</v>
      </c>
      <c r="H26" s="1">
        <v>0</v>
      </c>
      <c r="I26" s="1">
        <v>56</v>
      </c>
      <c r="J26" s="3">
        <v>58.75</v>
      </c>
      <c r="K26" s="3">
        <v>1.86</v>
      </c>
      <c r="L26" s="6">
        <v>24.9</v>
      </c>
      <c r="M26" s="3">
        <v>1.25</v>
      </c>
      <c r="N26" s="1">
        <v>668</v>
      </c>
      <c r="O26" s="1">
        <v>1509</v>
      </c>
      <c r="P26" s="1">
        <v>1458</v>
      </c>
      <c r="Q26" s="1">
        <v>50</v>
      </c>
      <c r="R26" s="1">
        <v>1</v>
      </c>
      <c r="S26" s="1">
        <v>2109</v>
      </c>
      <c r="T26" s="1">
        <v>192</v>
      </c>
      <c r="U26" s="1">
        <v>0</v>
      </c>
      <c r="V26" s="1">
        <f t="shared" si="11"/>
        <v>6</v>
      </c>
      <c r="W26" s="1">
        <f t="shared" si="3"/>
        <v>48</v>
      </c>
      <c r="X26" s="1">
        <f t="shared" si="4"/>
        <v>0</v>
      </c>
      <c r="Y26" s="1">
        <f t="shared" si="5"/>
        <v>1</v>
      </c>
      <c r="Z26" s="1">
        <f t="shared" si="12"/>
        <v>55</v>
      </c>
      <c r="AA26" s="3">
        <f t="shared" si="1"/>
        <v>0.46500000000000002</v>
      </c>
      <c r="AB26" s="13">
        <f t="shared" si="2"/>
        <v>1.22350884859078E-2</v>
      </c>
      <c r="AC26" s="13">
        <f t="shared" si="6"/>
        <v>0.22885</v>
      </c>
      <c r="AD26" s="13">
        <f t="shared" si="7"/>
        <v>0.1232</v>
      </c>
      <c r="AE26" s="13">
        <f t="shared" si="8"/>
        <v>0.10285</v>
      </c>
      <c r="AF26" s="13">
        <f t="shared" si="9"/>
        <v>2.8E-3</v>
      </c>
      <c r="AG26" s="13">
        <f t="shared" si="10"/>
        <v>2.7499999999999998E-3</v>
      </c>
    </row>
    <row r="27" spans="2:33" x14ac:dyDescent="0.3">
      <c r="B27" s="1">
        <f t="shared" si="0"/>
        <v>4621</v>
      </c>
      <c r="C27" s="10">
        <v>20</v>
      </c>
      <c r="D27" s="1">
        <v>15379</v>
      </c>
      <c r="E27" s="1">
        <v>2453</v>
      </c>
      <c r="F27" s="1">
        <v>0</v>
      </c>
      <c r="G27" s="1">
        <v>2109</v>
      </c>
      <c r="H27" s="1">
        <v>0</v>
      </c>
      <c r="I27" s="1">
        <v>59</v>
      </c>
      <c r="J27" s="3">
        <v>58.75</v>
      </c>
      <c r="K27" s="3">
        <v>1.87</v>
      </c>
      <c r="L27" s="6">
        <v>24.9</v>
      </c>
      <c r="M27" s="3">
        <v>1.27</v>
      </c>
      <c r="N27" s="1">
        <v>697</v>
      </c>
      <c r="O27" s="1">
        <v>1524</v>
      </c>
      <c r="P27" s="1">
        <v>1459</v>
      </c>
      <c r="Q27" s="1">
        <v>63</v>
      </c>
      <c r="R27" s="1">
        <v>2</v>
      </c>
      <c r="S27" s="1">
        <v>2151</v>
      </c>
      <c r="T27" s="1">
        <v>202</v>
      </c>
      <c r="U27" s="1">
        <v>0</v>
      </c>
      <c r="V27" s="1">
        <f t="shared" si="11"/>
        <v>-11</v>
      </c>
      <c r="W27" s="1">
        <f t="shared" si="3"/>
        <v>52</v>
      </c>
      <c r="X27" s="1">
        <f t="shared" si="4"/>
        <v>0</v>
      </c>
      <c r="Y27" s="1">
        <f t="shared" si="5"/>
        <v>3</v>
      </c>
      <c r="Z27" s="1">
        <f t="shared" si="12"/>
        <v>44</v>
      </c>
      <c r="AA27" s="3">
        <f t="shared" si="1"/>
        <v>0.46750000000000003</v>
      </c>
      <c r="AB27" s="13">
        <f t="shared" si="2"/>
        <v>1.2767799177667172E-2</v>
      </c>
      <c r="AC27" s="13">
        <f t="shared" si="6"/>
        <v>0.23105000000000001</v>
      </c>
      <c r="AD27" s="13">
        <f t="shared" si="7"/>
        <v>0.12265</v>
      </c>
      <c r="AE27" s="13">
        <f t="shared" si="8"/>
        <v>0.10545</v>
      </c>
      <c r="AF27" s="13">
        <f t="shared" si="9"/>
        <v>2.9499999999999999E-3</v>
      </c>
      <c r="AG27" s="13">
        <f t="shared" si="10"/>
        <v>2.2000000000000001E-3</v>
      </c>
    </row>
    <row r="28" spans="2:33" x14ac:dyDescent="0.3">
      <c r="B28" s="1">
        <f t="shared" si="0"/>
        <v>4666</v>
      </c>
      <c r="C28" s="10">
        <v>21</v>
      </c>
      <c r="D28" s="1">
        <v>15334</v>
      </c>
      <c r="E28" s="1">
        <v>2419</v>
      </c>
      <c r="F28" s="1">
        <v>0</v>
      </c>
      <c r="G28" s="1">
        <v>2183</v>
      </c>
      <c r="H28" s="1">
        <v>0</v>
      </c>
      <c r="I28" s="1">
        <v>64</v>
      </c>
      <c r="J28" s="3">
        <v>58.75</v>
      </c>
      <c r="K28" s="3">
        <v>1.87</v>
      </c>
      <c r="L28" s="6">
        <v>24.9</v>
      </c>
      <c r="M28" s="3">
        <v>1.26</v>
      </c>
      <c r="N28" s="1">
        <v>722</v>
      </c>
      <c r="O28" s="1">
        <v>1544</v>
      </c>
      <c r="P28" s="1">
        <v>1455</v>
      </c>
      <c r="Q28" s="1">
        <v>86</v>
      </c>
      <c r="R28" s="1">
        <v>3</v>
      </c>
      <c r="S28" s="1">
        <v>2136</v>
      </c>
      <c r="T28" s="1">
        <v>202</v>
      </c>
      <c r="U28" s="1">
        <v>0</v>
      </c>
      <c r="V28" s="1">
        <f t="shared" si="11"/>
        <v>-34</v>
      </c>
      <c r="W28" s="1">
        <f t="shared" si="3"/>
        <v>74</v>
      </c>
      <c r="X28" s="1">
        <f t="shared" si="4"/>
        <v>0</v>
      </c>
      <c r="Y28" s="1">
        <f t="shared" si="5"/>
        <v>5</v>
      </c>
      <c r="Z28" s="1">
        <f t="shared" si="12"/>
        <v>45</v>
      </c>
      <c r="AA28" s="3">
        <f t="shared" si="1"/>
        <v>0.46750000000000003</v>
      </c>
      <c r="AB28" s="13">
        <f t="shared" si="2"/>
        <v>1.3716245177882554E-2</v>
      </c>
      <c r="AC28" s="13">
        <f t="shared" si="6"/>
        <v>0.23330000000000001</v>
      </c>
      <c r="AD28" s="13">
        <f t="shared" si="7"/>
        <v>0.12095</v>
      </c>
      <c r="AE28" s="13">
        <f t="shared" si="8"/>
        <v>0.10915</v>
      </c>
      <c r="AF28" s="13">
        <f t="shared" si="9"/>
        <v>3.2000000000000002E-3</v>
      </c>
      <c r="AG28" s="13">
        <f t="shared" si="10"/>
        <v>2.2499999999999998E-3</v>
      </c>
    </row>
    <row r="29" spans="2:33" x14ac:dyDescent="0.3">
      <c r="B29" s="1">
        <f t="shared" si="0"/>
        <v>4713</v>
      </c>
      <c r="C29" s="10">
        <v>22</v>
      </c>
      <c r="D29" s="1">
        <v>15287</v>
      </c>
      <c r="E29" s="1">
        <v>2392</v>
      </c>
      <c r="F29" s="1">
        <v>0</v>
      </c>
      <c r="G29" s="1">
        <v>2255</v>
      </c>
      <c r="H29" s="1">
        <v>0</v>
      </c>
      <c r="I29" s="1">
        <v>66</v>
      </c>
      <c r="J29" s="3">
        <v>58.76</v>
      </c>
      <c r="K29" s="3">
        <v>1.88</v>
      </c>
      <c r="L29" s="6">
        <v>24.9</v>
      </c>
      <c r="M29" s="3">
        <v>1.25</v>
      </c>
      <c r="N29" s="1">
        <v>758</v>
      </c>
      <c r="O29" s="1">
        <v>1555</v>
      </c>
      <c r="P29" s="1">
        <v>1444</v>
      </c>
      <c r="Q29" s="1">
        <v>108</v>
      </c>
      <c r="R29" s="1">
        <v>3</v>
      </c>
      <c r="S29" s="1">
        <v>2105</v>
      </c>
      <c r="T29" s="1">
        <v>200</v>
      </c>
      <c r="U29" s="1">
        <v>0</v>
      </c>
      <c r="V29" s="1">
        <f t="shared" si="11"/>
        <v>-27</v>
      </c>
      <c r="W29" s="1">
        <f t="shared" si="3"/>
        <v>72</v>
      </c>
      <c r="X29" s="1">
        <f t="shared" si="4"/>
        <v>0</v>
      </c>
      <c r="Y29" s="1">
        <f t="shared" si="5"/>
        <v>2</v>
      </c>
      <c r="Z29" s="1">
        <f t="shared" si="12"/>
        <v>47</v>
      </c>
      <c r="AA29" s="3">
        <f t="shared" si="1"/>
        <v>0.47000000000000003</v>
      </c>
      <c r="AB29" s="13">
        <f t="shared" si="2"/>
        <v>1.4003819223424571E-2</v>
      </c>
      <c r="AC29" s="13">
        <f t="shared" si="6"/>
        <v>0.23565</v>
      </c>
      <c r="AD29" s="13">
        <f t="shared" si="7"/>
        <v>0.1196</v>
      </c>
      <c r="AE29" s="13">
        <f t="shared" si="8"/>
        <v>0.11275</v>
      </c>
      <c r="AF29" s="13">
        <f t="shared" si="9"/>
        <v>3.3E-3</v>
      </c>
      <c r="AG29" s="13">
        <f t="shared" si="10"/>
        <v>2.3500000000000001E-3</v>
      </c>
    </row>
    <row r="30" spans="2:33" x14ac:dyDescent="0.3">
      <c r="B30" s="1">
        <f t="shared" si="0"/>
        <v>4737</v>
      </c>
      <c r="C30" s="10">
        <v>23</v>
      </c>
      <c r="D30" s="1">
        <v>15263</v>
      </c>
      <c r="E30" s="1">
        <v>2310</v>
      </c>
      <c r="F30" s="1">
        <v>0</v>
      </c>
      <c r="G30" s="1">
        <v>2357</v>
      </c>
      <c r="H30" s="1">
        <v>0</v>
      </c>
      <c r="I30" s="1">
        <v>70</v>
      </c>
      <c r="J30" s="3">
        <v>58.77</v>
      </c>
      <c r="K30" s="3">
        <v>1.88</v>
      </c>
      <c r="L30" s="6">
        <v>24.8</v>
      </c>
      <c r="M30" s="3">
        <v>1.24</v>
      </c>
      <c r="N30" s="1">
        <v>782</v>
      </c>
      <c r="O30" s="1">
        <v>1555</v>
      </c>
      <c r="P30" s="1">
        <v>1401</v>
      </c>
      <c r="Q30" s="1">
        <v>149</v>
      </c>
      <c r="R30" s="1">
        <v>5</v>
      </c>
      <c r="S30" s="1">
        <v>2052</v>
      </c>
      <c r="T30" s="1">
        <v>195</v>
      </c>
      <c r="U30" s="1">
        <v>0</v>
      </c>
      <c r="V30" s="1">
        <f t="shared" si="11"/>
        <v>-82</v>
      </c>
      <c r="W30" s="1">
        <f t="shared" si="3"/>
        <v>102</v>
      </c>
      <c r="X30" s="1">
        <f t="shared" si="4"/>
        <v>0</v>
      </c>
      <c r="Y30" s="1">
        <f t="shared" si="5"/>
        <v>4</v>
      </c>
      <c r="Z30" s="1">
        <f t="shared" si="12"/>
        <v>24</v>
      </c>
      <c r="AA30" s="3">
        <f t="shared" si="1"/>
        <v>0.47000000000000003</v>
      </c>
      <c r="AB30" s="13">
        <f t="shared" si="2"/>
        <v>1.4777285201604391E-2</v>
      </c>
      <c r="AC30" s="13">
        <f t="shared" si="6"/>
        <v>0.23685</v>
      </c>
      <c r="AD30" s="13">
        <f t="shared" si="7"/>
        <v>0.11550000000000001</v>
      </c>
      <c r="AE30" s="13">
        <f t="shared" si="8"/>
        <v>0.11785</v>
      </c>
      <c r="AF30" s="13">
        <f t="shared" si="9"/>
        <v>3.5000000000000001E-3</v>
      </c>
      <c r="AG30" s="13">
        <f t="shared" si="10"/>
        <v>1.1999999999999999E-3</v>
      </c>
    </row>
    <row r="31" spans="2:33" x14ac:dyDescent="0.3">
      <c r="B31" s="1">
        <f t="shared" si="0"/>
        <v>4767</v>
      </c>
      <c r="C31" s="10">
        <v>24</v>
      </c>
      <c r="D31" s="1">
        <v>15233</v>
      </c>
      <c r="E31" s="1">
        <v>2265</v>
      </c>
      <c r="F31" s="1">
        <v>0</v>
      </c>
      <c r="G31" s="1">
        <v>2431</v>
      </c>
      <c r="H31" s="1">
        <v>0</v>
      </c>
      <c r="I31" s="1">
        <v>71</v>
      </c>
      <c r="J31" s="3">
        <v>58.77</v>
      </c>
      <c r="K31" s="3">
        <v>1.89</v>
      </c>
      <c r="L31" s="6">
        <v>24.8</v>
      </c>
      <c r="M31" s="3">
        <v>1.24</v>
      </c>
      <c r="N31" s="1">
        <v>811</v>
      </c>
      <c r="O31" s="1">
        <v>1556</v>
      </c>
      <c r="P31" s="1">
        <v>1375</v>
      </c>
      <c r="Q31" s="1">
        <v>176</v>
      </c>
      <c r="R31" s="1">
        <v>5</v>
      </c>
      <c r="S31" s="1">
        <v>2020</v>
      </c>
      <c r="T31" s="1">
        <v>194</v>
      </c>
      <c r="U31" s="1">
        <v>0</v>
      </c>
      <c r="V31" s="1">
        <f t="shared" si="11"/>
        <v>-45</v>
      </c>
      <c r="W31" s="1">
        <f t="shared" si="3"/>
        <v>74</v>
      </c>
      <c r="X31" s="1">
        <f t="shared" si="4"/>
        <v>0</v>
      </c>
      <c r="Y31" s="1">
        <f t="shared" si="5"/>
        <v>1</v>
      </c>
      <c r="Z31" s="1">
        <f t="shared" si="12"/>
        <v>30</v>
      </c>
      <c r="AA31" s="3">
        <f t="shared" si="1"/>
        <v>0.47250000000000003</v>
      </c>
      <c r="AB31" s="13">
        <f t="shared" si="2"/>
        <v>1.4894063352213133E-2</v>
      </c>
      <c r="AC31" s="13">
        <f t="shared" si="6"/>
        <v>0.23835000000000001</v>
      </c>
      <c r="AD31" s="13">
        <f t="shared" si="7"/>
        <v>0.11325</v>
      </c>
      <c r="AE31" s="13">
        <f t="shared" si="8"/>
        <v>0.12155000000000001</v>
      </c>
      <c r="AF31" s="13">
        <f t="shared" si="9"/>
        <v>3.5500000000000002E-3</v>
      </c>
      <c r="AG31" s="13">
        <f t="shared" si="10"/>
        <v>1.5E-3</v>
      </c>
    </row>
    <row r="32" spans="2:33" x14ac:dyDescent="0.3">
      <c r="B32" s="1">
        <f t="shared" si="0"/>
        <v>4802</v>
      </c>
      <c r="C32" s="10">
        <v>25</v>
      </c>
      <c r="D32" s="1">
        <v>15198</v>
      </c>
      <c r="E32" s="1">
        <v>2217</v>
      </c>
      <c r="F32" s="1">
        <v>0</v>
      </c>
      <c r="G32" s="1">
        <v>2513</v>
      </c>
      <c r="H32" s="1">
        <v>0</v>
      </c>
      <c r="I32" s="1">
        <v>72</v>
      </c>
      <c r="J32" s="3">
        <v>58.77</v>
      </c>
      <c r="K32" s="3">
        <v>1.89</v>
      </c>
      <c r="L32" s="6">
        <v>24.7</v>
      </c>
      <c r="M32" s="3">
        <v>1.23</v>
      </c>
      <c r="N32" s="1">
        <v>846</v>
      </c>
      <c r="O32" s="1">
        <v>1556</v>
      </c>
      <c r="P32" s="1">
        <v>1339</v>
      </c>
      <c r="Q32" s="1">
        <v>212</v>
      </c>
      <c r="R32" s="1">
        <v>5</v>
      </c>
      <c r="S32" s="1">
        <v>1992</v>
      </c>
      <c r="T32" s="1">
        <v>192</v>
      </c>
      <c r="U32" s="1">
        <v>0</v>
      </c>
      <c r="V32" s="1">
        <f t="shared" si="11"/>
        <v>-48</v>
      </c>
      <c r="W32" s="1">
        <f t="shared" si="3"/>
        <v>82</v>
      </c>
      <c r="X32" s="1">
        <f t="shared" si="4"/>
        <v>0</v>
      </c>
      <c r="Y32" s="1">
        <f t="shared" si="5"/>
        <v>1</v>
      </c>
      <c r="Z32" s="1">
        <f t="shared" si="12"/>
        <v>35</v>
      </c>
      <c r="AA32" s="3">
        <f t="shared" si="1"/>
        <v>0.47250000000000003</v>
      </c>
      <c r="AB32" s="13">
        <f t="shared" si="2"/>
        <v>1.4993752603082049E-2</v>
      </c>
      <c r="AC32" s="13">
        <f t="shared" si="6"/>
        <v>0.24010000000000001</v>
      </c>
      <c r="AD32" s="13">
        <f t="shared" si="7"/>
        <v>0.11085</v>
      </c>
      <c r="AE32" s="13">
        <f t="shared" si="8"/>
        <v>0.12565000000000001</v>
      </c>
      <c r="AF32" s="13">
        <f t="shared" si="9"/>
        <v>3.5999999999999999E-3</v>
      </c>
      <c r="AG32" s="13">
        <f t="shared" si="10"/>
        <v>1.75E-3</v>
      </c>
    </row>
    <row r="33" spans="2:33" x14ac:dyDescent="0.3">
      <c r="B33" s="1">
        <f t="shared" si="0"/>
        <v>4833</v>
      </c>
      <c r="C33" s="10">
        <v>26</v>
      </c>
      <c r="D33" s="1">
        <v>15167</v>
      </c>
      <c r="E33" s="1">
        <v>2163</v>
      </c>
      <c r="F33" s="1">
        <v>0</v>
      </c>
      <c r="G33" s="1">
        <v>2597</v>
      </c>
      <c r="H33" s="1">
        <v>0</v>
      </c>
      <c r="I33" s="1">
        <v>73</v>
      </c>
      <c r="J33" s="3">
        <v>58.77</v>
      </c>
      <c r="K33" s="3">
        <v>1.89</v>
      </c>
      <c r="L33" s="6">
        <v>24.6</v>
      </c>
      <c r="M33" s="3">
        <v>1.22</v>
      </c>
      <c r="N33" s="1">
        <v>877</v>
      </c>
      <c r="O33" s="1">
        <v>1556</v>
      </c>
      <c r="P33" s="1">
        <v>1287</v>
      </c>
      <c r="Q33" s="1">
        <v>264</v>
      </c>
      <c r="R33" s="1">
        <v>5</v>
      </c>
      <c r="S33" s="1">
        <v>1951</v>
      </c>
      <c r="T33" s="1">
        <v>189</v>
      </c>
      <c r="U33" s="1">
        <v>0</v>
      </c>
      <c r="V33" s="1">
        <f t="shared" si="11"/>
        <v>-54</v>
      </c>
      <c r="W33" s="1">
        <f t="shared" si="3"/>
        <v>84</v>
      </c>
      <c r="X33" s="1">
        <f t="shared" si="4"/>
        <v>0</v>
      </c>
      <c r="Y33" s="1">
        <f t="shared" si="5"/>
        <v>1</v>
      </c>
      <c r="Z33" s="1">
        <f t="shared" si="12"/>
        <v>31</v>
      </c>
      <c r="AA33" s="3">
        <f t="shared" si="1"/>
        <v>0.47250000000000003</v>
      </c>
      <c r="AB33" s="13">
        <f t="shared" si="2"/>
        <v>1.5104489964825161E-2</v>
      </c>
      <c r="AC33" s="13">
        <f t="shared" si="6"/>
        <v>0.24165</v>
      </c>
      <c r="AD33" s="13">
        <f t="shared" si="7"/>
        <v>0.10815</v>
      </c>
      <c r="AE33" s="13">
        <f t="shared" si="8"/>
        <v>0.12984999999999999</v>
      </c>
      <c r="AF33" s="13">
        <f t="shared" si="9"/>
        <v>3.65E-3</v>
      </c>
      <c r="AG33" s="13">
        <f t="shared" si="10"/>
        <v>1.5499999999999999E-3</v>
      </c>
    </row>
    <row r="34" spans="2:33" x14ac:dyDescent="0.3">
      <c r="B34" s="1">
        <f t="shared" si="0"/>
        <v>4857</v>
      </c>
      <c r="C34" s="10">
        <v>27</v>
      </c>
      <c r="D34" s="1">
        <v>15143</v>
      </c>
      <c r="E34" s="1">
        <v>2108</v>
      </c>
      <c r="F34" s="1">
        <v>0</v>
      </c>
      <c r="G34" s="1">
        <v>2673</v>
      </c>
      <c r="H34" s="1">
        <v>0</v>
      </c>
      <c r="I34" s="1">
        <v>76</v>
      </c>
      <c r="J34" s="3">
        <v>58.76</v>
      </c>
      <c r="K34" s="3">
        <v>1.89</v>
      </c>
      <c r="L34" s="6">
        <v>24.6</v>
      </c>
      <c r="M34" s="3">
        <v>1.22</v>
      </c>
      <c r="N34" s="1">
        <v>901</v>
      </c>
      <c r="O34" s="1">
        <v>1556</v>
      </c>
      <c r="P34" s="1">
        <v>1243</v>
      </c>
      <c r="Q34" s="1">
        <v>305</v>
      </c>
      <c r="R34" s="1">
        <v>8</v>
      </c>
      <c r="S34" s="1">
        <v>1918</v>
      </c>
      <c r="T34" s="1">
        <v>187</v>
      </c>
      <c r="U34" s="1">
        <v>0</v>
      </c>
      <c r="V34" s="1">
        <f t="shared" si="11"/>
        <v>-55</v>
      </c>
      <c r="W34" s="1">
        <f t="shared" si="3"/>
        <v>76</v>
      </c>
      <c r="X34" s="1">
        <f t="shared" si="4"/>
        <v>0</v>
      </c>
      <c r="Y34" s="1">
        <f t="shared" si="5"/>
        <v>3</v>
      </c>
      <c r="Z34" s="1">
        <f t="shared" si="12"/>
        <v>24</v>
      </c>
      <c r="AA34" s="3">
        <f t="shared" si="1"/>
        <v>0.47250000000000003</v>
      </c>
      <c r="AB34" s="13">
        <f t="shared" si="2"/>
        <v>1.5647519044677784E-2</v>
      </c>
      <c r="AC34" s="13">
        <f t="shared" si="6"/>
        <v>0.24285000000000001</v>
      </c>
      <c r="AD34" s="13">
        <f t="shared" si="7"/>
        <v>0.10539999999999999</v>
      </c>
      <c r="AE34" s="13">
        <f t="shared" si="8"/>
        <v>0.13364999999999999</v>
      </c>
      <c r="AF34" s="13">
        <f t="shared" si="9"/>
        <v>3.8E-3</v>
      </c>
      <c r="AG34" s="13">
        <f t="shared" si="10"/>
        <v>1.1999999999999999E-3</v>
      </c>
    </row>
    <row r="35" spans="2:33" x14ac:dyDescent="0.3">
      <c r="B35" s="1">
        <f t="shared" si="0"/>
        <v>4873</v>
      </c>
      <c r="C35" s="10">
        <v>28</v>
      </c>
      <c r="D35" s="1">
        <v>15127</v>
      </c>
      <c r="E35" s="1">
        <v>2039</v>
      </c>
      <c r="F35" s="1">
        <v>0</v>
      </c>
      <c r="G35" s="1">
        <v>2753</v>
      </c>
      <c r="H35" s="1">
        <v>0</v>
      </c>
      <c r="I35" s="1">
        <v>81</v>
      </c>
      <c r="J35" s="3">
        <v>58.77</v>
      </c>
      <c r="K35" s="3">
        <v>1.89</v>
      </c>
      <c r="L35" s="6">
        <v>24.5</v>
      </c>
      <c r="M35" s="3">
        <v>1.21</v>
      </c>
      <c r="N35" s="1">
        <v>917</v>
      </c>
      <c r="O35" s="1">
        <v>1556</v>
      </c>
      <c r="P35" s="1">
        <v>1188</v>
      </c>
      <c r="Q35" s="1">
        <v>359</v>
      </c>
      <c r="R35" s="1">
        <v>9</v>
      </c>
      <c r="S35" s="1">
        <v>1879</v>
      </c>
      <c r="T35" s="1">
        <v>189</v>
      </c>
      <c r="U35" s="1">
        <v>0</v>
      </c>
      <c r="V35" s="1">
        <f t="shared" si="11"/>
        <v>-69</v>
      </c>
      <c r="W35" s="1">
        <f t="shared" si="3"/>
        <v>80</v>
      </c>
      <c r="X35" s="1">
        <f t="shared" si="4"/>
        <v>0</v>
      </c>
      <c r="Y35" s="1">
        <f t="shared" si="5"/>
        <v>5</v>
      </c>
      <c r="Z35" s="1">
        <f t="shared" si="12"/>
        <v>16</v>
      </c>
      <c r="AA35" s="3">
        <f t="shared" si="1"/>
        <v>0.47250000000000003</v>
      </c>
      <c r="AB35" s="13">
        <f t="shared" si="2"/>
        <v>1.6622203981120461E-2</v>
      </c>
      <c r="AC35" s="13">
        <f t="shared" si="6"/>
        <v>0.24365000000000001</v>
      </c>
      <c r="AD35" s="13">
        <f t="shared" si="7"/>
        <v>0.10195</v>
      </c>
      <c r="AE35" s="13">
        <f t="shared" si="8"/>
        <v>0.13764999999999999</v>
      </c>
      <c r="AF35" s="13">
        <f t="shared" si="9"/>
        <v>4.0499999999999998E-3</v>
      </c>
      <c r="AG35" s="13">
        <f t="shared" si="10"/>
        <v>8.0000000000000004E-4</v>
      </c>
    </row>
    <row r="36" spans="2:33" x14ac:dyDescent="0.3">
      <c r="B36" s="1">
        <f t="shared" si="0"/>
        <v>4892</v>
      </c>
      <c r="C36" s="10">
        <v>29</v>
      </c>
      <c r="D36" s="1">
        <v>15108</v>
      </c>
      <c r="E36" s="1">
        <v>1972</v>
      </c>
      <c r="F36" s="1">
        <v>0</v>
      </c>
      <c r="G36" s="1">
        <v>2835</v>
      </c>
      <c r="H36" s="1">
        <v>0</v>
      </c>
      <c r="I36" s="1">
        <v>85</v>
      </c>
      <c r="J36" s="3">
        <v>58.78</v>
      </c>
      <c r="K36" s="3">
        <v>1.9</v>
      </c>
      <c r="L36" s="6">
        <v>24.5</v>
      </c>
      <c r="M36" s="3">
        <v>1.22</v>
      </c>
      <c r="N36" s="1">
        <v>936</v>
      </c>
      <c r="O36" s="1">
        <v>1556</v>
      </c>
      <c r="P36" s="1">
        <v>1124</v>
      </c>
      <c r="Q36" s="1">
        <v>421</v>
      </c>
      <c r="R36" s="1">
        <v>11</v>
      </c>
      <c r="S36" s="1">
        <v>1817</v>
      </c>
      <c r="T36" s="1">
        <v>178</v>
      </c>
      <c r="U36" s="1">
        <v>0</v>
      </c>
      <c r="V36" s="1">
        <f t="shared" si="11"/>
        <v>-67</v>
      </c>
      <c r="W36" s="1">
        <f t="shared" si="3"/>
        <v>82</v>
      </c>
      <c r="X36" s="1">
        <f t="shared" si="4"/>
        <v>0</v>
      </c>
      <c r="Y36" s="1">
        <f t="shared" si="5"/>
        <v>4</v>
      </c>
      <c r="Z36" s="1">
        <f t="shared" si="12"/>
        <v>19</v>
      </c>
      <c r="AA36" s="3">
        <f t="shared" si="1"/>
        <v>0.47500000000000003</v>
      </c>
      <c r="AB36" s="13">
        <f t="shared" si="2"/>
        <v>1.7375306623058053E-2</v>
      </c>
      <c r="AC36" s="13">
        <f t="shared" si="6"/>
        <v>0.24460000000000001</v>
      </c>
      <c r="AD36" s="13">
        <f t="shared" si="7"/>
        <v>9.8599999999999993E-2</v>
      </c>
      <c r="AE36" s="13">
        <f t="shared" si="8"/>
        <v>0.14174999999999999</v>
      </c>
      <c r="AF36" s="13">
        <f t="shared" si="9"/>
        <v>4.2500000000000003E-3</v>
      </c>
      <c r="AG36" s="13">
        <f t="shared" si="10"/>
        <v>9.5E-4</v>
      </c>
    </row>
    <row r="37" spans="2:33" x14ac:dyDescent="0.3">
      <c r="B37" s="1">
        <f t="shared" si="0"/>
        <v>4907</v>
      </c>
      <c r="C37" s="10">
        <v>30</v>
      </c>
      <c r="D37" s="1">
        <v>15093</v>
      </c>
      <c r="E37" s="1">
        <v>1896</v>
      </c>
      <c r="F37" s="1">
        <v>0</v>
      </c>
      <c r="G37" s="1">
        <v>2921</v>
      </c>
      <c r="H37" s="1">
        <v>0</v>
      </c>
      <c r="I37" s="1">
        <v>90</v>
      </c>
      <c r="J37" s="3">
        <v>58.78</v>
      </c>
      <c r="K37" s="3">
        <v>1.9</v>
      </c>
      <c r="L37" s="6">
        <v>24.5</v>
      </c>
      <c r="M37" s="3">
        <v>1.22</v>
      </c>
      <c r="N37" s="1">
        <v>951</v>
      </c>
      <c r="O37" s="1">
        <v>1556</v>
      </c>
      <c r="P37" s="1">
        <v>1062</v>
      </c>
      <c r="Q37" s="1">
        <v>482</v>
      </c>
      <c r="R37" s="1">
        <v>12</v>
      </c>
      <c r="S37" s="1">
        <v>1756</v>
      </c>
      <c r="T37" s="1">
        <v>170</v>
      </c>
      <c r="U37" s="1">
        <v>0</v>
      </c>
      <c r="V37" s="1">
        <f t="shared" si="11"/>
        <v>-76</v>
      </c>
      <c r="W37" s="1">
        <f t="shared" si="3"/>
        <v>86</v>
      </c>
      <c r="X37" s="1">
        <f t="shared" si="4"/>
        <v>0</v>
      </c>
      <c r="Y37" s="1">
        <f t="shared" si="5"/>
        <v>5</v>
      </c>
      <c r="Z37" s="1">
        <f t="shared" si="12"/>
        <v>15</v>
      </c>
      <c r="AA37" s="3">
        <f t="shared" si="1"/>
        <v>0.47500000000000003</v>
      </c>
      <c r="AB37" s="13">
        <f t="shared" si="2"/>
        <v>1.8341145302628897E-2</v>
      </c>
      <c r="AC37" s="13">
        <f t="shared" si="6"/>
        <v>0.24535000000000001</v>
      </c>
      <c r="AD37" s="13">
        <f t="shared" si="7"/>
        <v>9.4799999999999995E-2</v>
      </c>
      <c r="AE37" s="13">
        <f t="shared" si="8"/>
        <v>0.14605000000000001</v>
      </c>
      <c r="AF37" s="13">
        <f t="shared" si="9"/>
        <v>4.4999999999999997E-3</v>
      </c>
      <c r="AG37" s="13">
        <f t="shared" si="10"/>
        <v>7.5000000000000002E-4</v>
      </c>
    </row>
    <row r="38" spans="2:33" x14ac:dyDescent="0.3">
      <c r="B38" s="1">
        <f t="shared" si="0"/>
        <v>4929</v>
      </c>
      <c r="C38" s="10">
        <v>31</v>
      </c>
      <c r="D38" s="1">
        <v>15071</v>
      </c>
      <c r="E38" s="1">
        <v>1825</v>
      </c>
      <c r="F38" s="1">
        <v>0</v>
      </c>
      <c r="G38" s="1">
        <v>3013</v>
      </c>
      <c r="H38" s="1">
        <v>0</v>
      </c>
      <c r="I38" s="1">
        <v>91</v>
      </c>
      <c r="J38" s="3">
        <v>58.77</v>
      </c>
      <c r="K38" s="3">
        <v>1.9</v>
      </c>
      <c r="L38" s="6">
        <v>24.5</v>
      </c>
      <c r="M38" s="3">
        <v>1.21</v>
      </c>
      <c r="N38" s="1">
        <v>973</v>
      </c>
      <c r="O38" s="1">
        <v>1556</v>
      </c>
      <c r="P38" s="1">
        <v>1016</v>
      </c>
      <c r="Q38" s="1">
        <v>527</v>
      </c>
      <c r="R38" s="1">
        <v>13</v>
      </c>
      <c r="S38" s="1">
        <v>1698</v>
      </c>
      <c r="T38" s="1">
        <v>170</v>
      </c>
      <c r="U38" s="1">
        <v>0</v>
      </c>
      <c r="V38" s="1">
        <f t="shared" si="11"/>
        <v>-71</v>
      </c>
      <c r="W38" s="1">
        <f t="shared" si="3"/>
        <v>92</v>
      </c>
      <c r="X38" s="1">
        <f t="shared" si="4"/>
        <v>0</v>
      </c>
      <c r="Y38" s="1">
        <f t="shared" si="5"/>
        <v>1</v>
      </c>
      <c r="Z38" s="1">
        <f t="shared" si="12"/>
        <v>22</v>
      </c>
      <c r="AA38" s="3">
        <f t="shared" si="1"/>
        <v>0.47500000000000003</v>
      </c>
      <c r="AB38" s="13">
        <f t="shared" si="2"/>
        <v>1.8462162710488943E-2</v>
      </c>
      <c r="AC38" s="13">
        <f t="shared" si="6"/>
        <v>0.24645</v>
      </c>
      <c r="AD38" s="13">
        <f t="shared" si="7"/>
        <v>9.1249999999999998E-2</v>
      </c>
      <c r="AE38" s="13">
        <f t="shared" si="8"/>
        <v>0.15065000000000001</v>
      </c>
      <c r="AF38" s="13">
        <f t="shared" si="9"/>
        <v>4.5500000000000002E-3</v>
      </c>
      <c r="AG38" s="13">
        <f t="shared" si="10"/>
        <v>1.1000000000000001E-3</v>
      </c>
    </row>
    <row r="39" spans="2:33" x14ac:dyDescent="0.3">
      <c r="B39" s="1">
        <f t="shared" si="0"/>
        <v>4948</v>
      </c>
      <c r="C39" s="10">
        <v>32</v>
      </c>
      <c r="D39" s="1">
        <v>15052</v>
      </c>
      <c r="E39" s="1">
        <v>1740</v>
      </c>
      <c r="F39" s="1">
        <v>0</v>
      </c>
      <c r="G39" s="1">
        <v>3116</v>
      </c>
      <c r="H39" s="1">
        <v>0</v>
      </c>
      <c r="I39" s="1">
        <v>92</v>
      </c>
      <c r="J39" s="3">
        <v>58.78</v>
      </c>
      <c r="K39" s="3">
        <v>1.91</v>
      </c>
      <c r="L39" s="6">
        <v>24.6</v>
      </c>
      <c r="M39" s="3">
        <v>1.22</v>
      </c>
      <c r="N39" s="1">
        <v>992</v>
      </c>
      <c r="O39" s="1">
        <v>1556</v>
      </c>
      <c r="P39" s="1">
        <v>937</v>
      </c>
      <c r="Q39" s="1">
        <v>606</v>
      </c>
      <c r="R39" s="1">
        <v>13</v>
      </c>
      <c r="S39" s="1">
        <v>1625</v>
      </c>
      <c r="T39" s="1">
        <v>164</v>
      </c>
      <c r="U39" s="1">
        <v>0</v>
      </c>
      <c r="V39" s="1">
        <f t="shared" si="11"/>
        <v>-85</v>
      </c>
      <c r="W39" s="1">
        <f t="shared" si="3"/>
        <v>103</v>
      </c>
      <c r="X39" s="1">
        <f t="shared" si="4"/>
        <v>0</v>
      </c>
      <c r="Y39" s="1">
        <f t="shared" si="5"/>
        <v>1</v>
      </c>
      <c r="Z39" s="1">
        <f t="shared" si="12"/>
        <v>19</v>
      </c>
      <c r="AA39" s="3">
        <f t="shared" si="1"/>
        <v>0.47750000000000004</v>
      </c>
      <c r="AB39" s="13">
        <f t="shared" si="2"/>
        <v>1.8593371059013743E-2</v>
      </c>
      <c r="AC39" s="13">
        <f t="shared" si="6"/>
        <v>0.24740000000000001</v>
      </c>
      <c r="AD39" s="13">
        <f t="shared" si="7"/>
        <v>8.6999999999999994E-2</v>
      </c>
      <c r="AE39" s="13">
        <f t="shared" si="8"/>
        <v>0.15579999999999999</v>
      </c>
      <c r="AF39" s="13">
        <f t="shared" si="9"/>
        <v>4.5999999999999999E-3</v>
      </c>
      <c r="AG39" s="13">
        <f t="shared" si="10"/>
        <v>9.5E-4</v>
      </c>
    </row>
    <row r="40" spans="2:33" x14ac:dyDescent="0.3">
      <c r="B40" s="1">
        <f t="shared" si="0"/>
        <v>4967</v>
      </c>
      <c r="C40" s="10">
        <v>33</v>
      </c>
      <c r="D40" s="1">
        <v>15033</v>
      </c>
      <c r="E40" s="1">
        <v>1633</v>
      </c>
      <c r="F40" s="1">
        <v>0</v>
      </c>
      <c r="G40" s="1">
        <v>3241</v>
      </c>
      <c r="H40" s="1">
        <v>0</v>
      </c>
      <c r="I40" s="1">
        <v>93</v>
      </c>
      <c r="J40" s="3">
        <v>58.78</v>
      </c>
      <c r="K40" s="3">
        <v>1.91</v>
      </c>
      <c r="L40" s="6">
        <v>24.6</v>
      </c>
      <c r="M40" s="3">
        <v>1.21</v>
      </c>
      <c r="N40" s="1">
        <v>1010</v>
      </c>
      <c r="O40" s="1">
        <v>1557</v>
      </c>
      <c r="P40" s="1">
        <v>848</v>
      </c>
      <c r="Q40" s="1">
        <v>696</v>
      </c>
      <c r="R40" s="1">
        <v>13</v>
      </c>
      <c r="S40" s="1">
        <v>1523</v>
      </c>
      <c r="T40" s="1">
        <v>150</v>
      </c>
      <c r="U40" s="1">
        <v>0</v>
      </c>
      <c r="V40" s="1">
        <f t="shared" si="11"/>
        <v>-107</v>
      </c>
      <c r="W40" s="1">
        <f t="shared" si="3"/>
        <v>125</v>
      </c>
      <c r="X40" s="1">
        <f t="shared" si="4"/>
        <v>0</v>
      </c>
      <c r="Y40" s="1">
        <f t="shared" si="5"/>
        <v>1</v>
      </c>
      <c r="Z40" s="1">
        <f t="shared" si="12"/>
        <v>19</v>
      </c>
      <c r="AA40" s="3">
        <f t="shared" si="1"/>
        <v>0.47750000000000004</v>
      </c>
      <c r="AB40" s="13">
        <f t="shared" si="2"/>
        <v>1.8723575598953091E-2</v>
      </c>
      <c r="AC40" s="13">
        <f t="shared" si="6"/>
        <v>0.24834999999999999</v>
      </c>
      <c r="AD40" s="13">
        <f t="shared" si="7"/>
        <v>8.165E-2</v>
      </c>
      <c r="AE40" s="13">
        <f t="shared" si="8"/>
        <v>0.16205</v>
      </c>
      <c r="AF40" s="13">
        <f t="shared" si="9"/>
        <v>4.6499999999999996E-3</v>
      </c>
      <c r="AG40" s="13">
        <f t="shared" si="10"/>
        <v>9.5E-4</v>
      </c>
    </row>
    <row r="41" spans="2:33" x14ac:dyDescent="0.3">
      <c r="B41" s="1">
        <f t="shared" si="0"/>
        <v>4974</v>
      </c>
      <c r="C41" s="10">
        <v>34</v>
      </c>
      <c r="D41" s="1">
        <v>15026</v>
      </c>
      <c r="E41" s="1">
        <v>1527</v>
      </c>
      <c r="F41" s="1">
        <v>0</v>
      </c>
      <c r="G41" s="1">
        <v>3353</v>
      </c>
      <c r="H41" s="1">
        <v>0</v>
      </c>
      <c r="I41" s="1">
        <v>94</v>
      </c>
      <c r="J41" s="3">
        <v>58.78</v>
      </c>
      <c r="K41" s="3">
        <v>1.91</v>
      </c>
      <c r="L41" s="6">
        <v>24.7</v>
      </c>
      <c r="M41" s="3">
        <v>1.21</v>
      </c>
      <c r="N41" s="1">
        <v>1017</v>
      </c>
      <c r="O41" s="1">
        <v>1557</v>
      </c>
      <c r="P41" s="1">
        <v>764</v>
      </c>
      <c r="Q41" s="1">
        <v>779</v>
      </c>
      <c r="R41" s="1">
        <v>14</v>
      </c>
      <c r="S41" s="1">
        <v>1426</v>
      </c>
      <c r="T41" s="1">
        <v>141</v>
      </c>
      <c r="U41" s="1">
        <v>0</v>
      </c>
      <c r="V41" s="1">
        <f t="shared" si="11"/>
        <v>-106</v>
      </c>
      <c r="W41" s="1">
        <f t="shared" si="3"/>
        <v>112</v>
      </c>
      <c r="X41" s="1">
        <f t="shared" si="4"/>
        <v>0</v>
      </c>
      <c r="Y41" s="1">
        <f t="shared" si="5"/>
        <v>1</v>
      </c>
      <c r="Z41" s="1">
        <f t="shared" si="12"/>
        <v>7</v>
      </c>
      <c r="AA41" s="3">
        <f t="shared" si="1"/>
        <v>0.47750000000000004</v>
      </c>
      <c r="AB41" s="13">
        <f t="shared" si="2"/>
        <v>1.889827100924809E-2</v>
      </c>
      <c r="AC41" s="13">
        <f t="shared" si="6"/>
        <v>0.2487</v>
      </c>
      <c r="AD41" s="13">
        <f t="shared" si="7"/>
        <v>7.6350000000000001E-2</v>
      </c>
      <c r="AE41" s="13">
        <f t="shared" si="8"/>
        <v>0.16764999999999999</v>
      </c>
      <c r="AF41" s="13">
        <f t="shared" si="9"/>
        <v>4.7000000000000002E-3</v>
      </c>
      <c r="AG41" s="13">
        <f t="shared" si="10"/>
        <v>3.5E-4</v>
      </c>
    </row>
    <row r="42" spans="2:33" x14ac:dyDescent="0.3">
      <c r="B42" s="1">
        <f t="shared" si="0"/>
        <v>4988</v>
      </c>
      <c r="C42" s="10">
        <v>35</v>
      </c>
      <c r="D42" s="1">
        <v>15012</v>
      </c>
      <c r="E42" s="1">
        <v>1383</v>
      </c>
      <c r="F42" s="1">
        <v>0</v>
      </c>
      <c r="G42" s="1">
        <v>3507</v>
      </c>
      <c r="H42" s="1">
        <v>0</v>
      </c>
      <c r="I42" s="1">
        <v>98</v>
      </c>
      <c r="J42" s="3">
        <v>58.78</v>
      </c>
      <c r="K42" s="3">
        <v>1.91</v>
      </c>
      <c r="L42" s="6">
        <v>24.9</v>
      </c>
      <c r="M42" s="3">
        <v>1.19</v>
      </c>
      <c r="N42" s="1">
        <v>1031</v>
      </c>
      <c r="O42" s="1">
        <v>1557</v>
      </c>
      <c r="P42" s="1">
        <v>637</v>
      </c>
      <c r="Q42" s="1">
        <v>903</v>
      </c>
      <c r="R42" s="1">
        <v>17</v>
      </c>
      <c r="S42" s="1">
        <v>1287</v>
      </c>
      <c r="T42" s="1">
        <v>126</v>
      </c>
      <c r="U42" s="1">
        <v>0</v>
      </c>
      <c r="V42" s="1">
        <f t="shared" si="11"/>
        <v>-144</v>
      </c>
      <c r="W42" s="1">
        <f t="shared" si="3"/>
        <v>154</v>
      </c>
      <c r="X42" s="1">
        <f t="shared" si="4"/>
        <v>0</v>
      </c>
      <c r="Y42" s="1">
        <f t="shared" si="5"/>
        <v>4</v>
      </c>
      <c r="Z42" s="1">
        <f t="shared" si="12"/>
        <v>14</v>
      </c>
      <c r="AA42" s="3">
        <f t="shared" si="1"/>
        <v>0.47750000000000004</v>
      </c>
      <c r="AB42" s="13">
        <f t="shared" si="2"/>
        <v>1.9647153167602245E-2</v>
      </c>
      <c r="AC42" s="13">
        <f t="shared" si="6"/>
        <v>0.24940000000000001</v>
      </c>
      <c r="AD42" s="13">
        <f t="shared" si="7"/>
        <v>6.9150000000000003E-2</v>
      </c>
      <c r="AE42" s="13">
        <f t="shared" si="8"/>
        <v>0.17535000000000001</v>
      </c>
      <c r="AF42" s="13">
        <f t="shared" si="9"/>
        <v>4.8999999999999998E-3</v>
      </c>
      <c r="AG42" s="13">
        <f t="shared" si="10"/>
        <v>6.9999999999999999E-4</v>
      </c>
    </row>
    <row r="43" spans="2:33" x14ac:dyDescent="0.3">
      <c r="B43" s="1">
        <f t="shared" si="0"/>
        <v>5005</v>
      </c>
      <c r="C43" s="10">
        <v>36</v>
      </c>
      <c r="D43" s="1">
        <v>14995</v>
      </c>
      <c r="E43" s="1">
        <v>1270</v>
      </c>
      <c r="F43" s="1">
        <v>0</v>
      </c>
      <c r="G43" s="1">
        <v>3635</v>
      </c>
      <c r="H43" s="1">
        <v>0</v>
      </c>
      <c r="I43" s="1">
        <v>100</v>
      </c>
      <c r="J43" s="3">
        <v>58.79</v>
      </c>
      <c r="K43" s="3">
        <v>1.91</v>
      </c>
      <c r="L43" s="6">
        <v>25</v>
      </c>
      <c r="M43" s="3">
        <v>1.18</v>
      </c>
      <c r="N43" s="1">
        <v>1048</v>
      </c>
      <c r="O43" s="1">
        <v>1557</v>
      </c>
      <c r="P43" s="1">
        <v>535</v>
      </c>
      <c r="Q43" s="1">
        <v>1004</v>
      </c>
      <c r="R43" s="1">
        <v>18</v>
      </c>
      <c r="S43" s="1">
        <v>1172</v>
      </c>
      <c r="T43" s="1">
        <v>106</v>
      </c>
      <c r="U43" s="1">
        <v>0</v>
      </c>
      <c r="V43" s="1">
        <f t="shared" si="11"/>
        <v>-113</v>
      </c>
      <c r="W43" s="1">
        <f t="shared" si="3"/>
        <v>128</v>
      </c>
      <c r="X43" s="1">
        <f t="shared" si="4"/>
        <v>0</v>
      </c>
      <c r="Y43" s="1">
        <f t="shared" si="5"/>
        <v>2</v>
      </c>
      <c r="Z43" s="1">
        <f t="shared" si="12"/>
        <v>17</v>
      </c>
      <c r="AA43" s="3">
        <f t="shared" si="1"/>
        <v>0.47750000000000004</v>
      </c>
      <c r="AB43" s="13">
        <f t="shared" si="2"/>
        <v>1.998001998001998E-2</v>
      </c>
      <c r="AC43" s="13">
        <f t="shared" si="6"/>
        <v>0.25024999999999997</v>
      </c>
      <c r="AD43" s="13">
        <f t="shared" si="7"/>
        <v>6.3500000000000001E-2</v>
      </c>
      <c r="AE43" s="13">
        <f t="shared" si="8"/>
        <v>0.18174999999999999</v>
      </c>
      <c r="AF43" s="13">
        <f t="shared" si="9"/>
        <v>5.0000000000000001E-3</v>
      </c>
      <c r="AG43" s="13">
        <f t="shared" si="10"/>
        <v>8.4999999999999995E-4</v>
      </c>
    </row>
    <row r="44" spans="2:33" x14ac:dyDescent="0.3">
      <c r="B44" s="1">
        <f t="shared" si="0"/>
        <v>5012</v>
      </c>
      <c r="C44" s="10">
        <v>37</v>
      </c>
      <c r="D44" s="1">
        <v>14988</v>
      </c>
      <c r="E44" s="1">
        <v>1155</v>
      </c>
      <c r="F44" s="1">
        <v>0</v>
      </c>
      <c r="G44" s="1">
        <v>3754</v>
      </c>
      <c r="H44" s="1">
        <v>0</v>
      </c>
      <c r="I44" s="1">
        <v>103</v>
      </c>
      <c r="J44" s="3">
        <v>58.81</v>
      </c>
      <c r="K44" s="3">
        <v>1.91</v>
      </c>
      <c r="L44" s="6">
        <v>25.1</v>
      </c>
      <c r="M44" s="3">
        <v>1.1599999999999999</v>
      </c>
      <c r="N44" s="1">
        <v>1055</v>
      </c>
      <c r="O44" s="1">
        <v>1557</v>
      </c>
      <c r="P44" s="1">
        <v>448</v>
      </c>
      <c r="Q44" s="1">
        <v>1088</v>
      </c>
      <c r="R44" s="1">
        <v>21</v>
      </c>
      <c r="S44" s="1">
        <v>1072</v>
      </c>
      <c r="T44" s="1">
        <v>99</v>
      </c>
      <c r="U44" s="1">
        <v>0</v>
      </c>
      <c r="V44" s="1">
        <f t="shared" si="11"/>
        <v>-115</v>
      </c>
      <c r="W44" s="1">
        <f t="shared" si="3"/>
        <v>119</v>
      </c>
      <c r="X44" s="1">
        <f t="shared" si="4"/>
        <v>0</v>
      </c>
      <c r="Y44" s="1">
        <f t="shared" si="5"/>
        <v>3</v>
      </c>
      <c r="Z44" s="1">
        <f t="shared" si="12"/>
        <v>7</v>
      </c>
      <c r="AA44" s="3">
        <f t="shared" si="1"/>
        <v>0.47750000000000004</v>
      </c>
      <c r="AB44" s="13">
        <f t="shared" si="2"/>
        <v>2.0550678371907421E-2</v>
      </c>
      <c r="AC44" s="13">
        <f t="shared" si="6"/>
        <v>0.25059999999999999</v>
      </c>
      <c r="AD44" s="13">
        <f t="shared" si="7"/>
        <v>5.7750000000000003E-2</v>
      </c>
      <c r="AE44" s="13">
        <f t="shared" si="8"/>
        <v>0.18770000000000001</v>
      </c>
      <c r="AF44" s="13">
        <f t="shared" si="9"/>
        <v>5.1500000000000001E-3</v>
      </c>
      <c r="AG44" s="13">
        <f t="shared" si="10"/>
        <v>3.5E-4</v>
      </c>
    </row>
    <row r="45" spans="2:33" x14ac:dyDescent="0.3">
      <c r="B45" s="1">
        <f t="shared" si="0"/>
        <v>5027</v>
      </c>
      <c r="C45" s="10">
        <v>38</v>
      </c>
      <c r="D45" s="1">
        <v>14973</v>
      </c>
      <c r="E45" s="1">
        <v>1052</v>
      </c>
      <c r="F45" s="1">
        <v>0</v>
      </c>
      <c r="G45" s="1">
        <v>3871</v>
      </c>
      <c r="H45" s="1">
        <v>0</v>
      </c>
      <c r="I45" s="1">
        <v>104</v>
      </c>
      <c r="J45" s="3">
        <v>58.81</v>
      </c>
      <c r="K45" s="3">
        <v>1.91</v>
      </c>
      <c r="L45" s="6">
        <v>25.2</v>
      </c>
      <c r="M45" s="3">
        <v>1.1499999999999999</v>
      </c>
      <c r="N45" s="1">
        <v>1070</v>
      </c>
      <c r="O45" s="1">
        <v>1557</v>
      </c>
      <c r="P45" s="1">
        <v>371</v>
      </c>
      <c r="Q45" s="1">
        <v>1165</v>
      </c>
      <c r="R45" s="1">
        <v>21</v>
      </c>
      <c r="S45" s="1">
        <v>973</v>
      </c>
      <c r="T45" s="1">
        <v>90</v>
      </c>
      <c r="U45" s="1">
        <v>0</v>
      </c>
      <c r="V45" s="1">
        <f t="shared" si="11"/>
        <v>-103</v>
      </c>
      <c r="W45" s="1">
        <f t="shared" si="3"/>
        <v>117</v>
      </c>
      <c r="X45" s="1">
        <f t="shared" si="4"/>
        <v>0</v>
      </c>
      <c r="Y45" s="1">
        <f t="shared" si="5"/>
        <v>1</v>
      </c>
      <c r="Z45" s="1">
        <f t="shared" si="12"/>
        <v>15</v>
      </c>
      <c r="AA45" s="3">
        <f t="shared" si="1"/>
        <v>0.47750000000000004</v>
      </c>
      <c r="AB45" s="13">
        <f t="shared" si="2"/>
        <v>2.0688283270340162E-2</v>
      </c>
      <c r="AC45" s="13">
        <f t="shared" si="6"/>
        <v>0.25135000000000002</v>
      </c>
      <c r="AD45" s="13">
        <f t="shared" si="7"/>
        <v>5.2600000000000001E-2</v>
      </c>
      <c r="AE45" s="13">
        <f t="shared" si="8"/>
        <v>0.19355</v>
      </c>
      <c r="AF45" s="13">
        <f t="shared" si="9"/>
        <v>5.1999999999999998E-3</v>
      </c>
      <c r="AG45" s="13">
        <f t="shared" si="10"/>
        <v>7.5000000000000002E-4</v>
      </c>
    </row>
    <row r="46" spans="2:33" x14ac:dyDescent="0.3">
      <c r="B46" s="1">
        <f t="shared" si="0"/>
        <v>5037</v>
      </c>
      <c r="C46" s="10">
        <v>39</v>
      </c>
      <c r="D46" s="1">
        <v>14963</v>
      </c>
      <c r="E46" s="1">
        <v>945</v>
      </c>
      <c r="F46" s="1">
        <v>0</v>
      </c>
      <c r="G46" s="1">
        <v>3983</v>
      </c>
      <c r="H46" s="1">
        <v>0</v>
      </c>
      <c r="I46" s="1">
        <v>109</v>
      </c>
      <c r="J46" s="3">
        <v>58.8</v>
      </c>
      <c r="K46" s="3">
        <v>1.91</v>
      </c>
      <c r="L46" s="6">
        <v>25.3</v>
      </c>
      <c r="M46" s="3">
        <v>1.1499999999999999</v>
      </c>
      <c r="N46" s="1">
        <v>1079</v>
      </c>
      <c r="O46" s="1">
        <v>1558</v>
      </c>
      <c r="P46" s="1">
        <v>294</v>
      </c>
      <c r="Q46" s="1">
        <v>1241</v>
      </c>
      <c r="R46" s="1">
        <v>23</v>
      </c>
      <c r="S46" s="1">
        <v>875</v>
      </c>
      <c r="T46" s="1">
        <v>80</v>
      </c>
      <c r="U46" s="1">
        <v>0</v>
      </c>
      <c r="V46" s="1">
        <f t="shared" si="11"/>
        <v>-107</v>
      </c>
      <c r="W46" s="1">
        <f t="shared" si="3"/>
        <v>112</v>
      </c>
      <c r="X46" s="1">
        <f t="shared" si="4"/>
        <v>0</v>
      </c>
      <c r="Y46" s="1">
        <f t="shared" si="5"/>
        <v>5</v>
      </c>
      <c r="Z46" s="1">
        <f t="shared" si="12"/>
        <v>10</v>
      </c>
      <c r="AA46" s="3">
        <f t="shared" si="1"/>
        <v>0.47750000000000004</v>
      </c>
      <c r="AB46" s="13">
        <f t="shared" si="2"/>
        <v>2.1639864999007347E-2</v>
      </c>
      <c r="AC46" s="13">
        <f t="shared" si="6"/>
        <v>0.25185000000000002</v>
      </c>
      <c r="AD46" s="13">
        <f t="shared" si="7"/>
        <v>4.725E-2</v>
      </c>
      <c r="AE46" s="13">
        <f t="shared" si="8"/>
        <v>0.19914999999999999</v>
      </c>
      <c r="AF46" s="13">
        <f t="shared" si="9"/>
        <v>5.45E-3</v>
      </c>
      <c r="AG46" s="13">
        <f t="shared" si="10"/>
        <v>5.0000000000000001E-4</v>
      </c>
    </row>
    <row r="47" spans="2:33" x14ac:dyDescent="0.3">
      <c r="B47" s="1">
        <f t="shared" si="0"/>
        <v>5043</v>
      </c>
      <c r="C47" s="10">
        <v>40</v>
      </c>
      <c r="D47" s="1">
        <v>14957</v>
      </c>
      <c r="E47" s="1">
        <v>862</v>
      </c>
      <c r="F47" s="1">
        <v>0</v>
      </c>
      <c r="G47" s="1">
        <v>4069</v>
      </c>
      <c r="H47" s="1">
        <v>0</v>
      </c>
      <c r="I47" s="1">
        <v>112</v>
      </c>
      <c r="J47" s="3">
        <v>58.81</v>
      </c>
      <c r="K47" s="3">
        <v>1.91</v>
      </c>
      <c r="L47" s="6">
        <v>25.4</v>
      </c>
      <c r="M47" s="3">
        <v>1.1299999999999999</v>
      </c>
      <c r="N47" s="1">
        <v>1085</v>
      </c>
      <c r="O47" s="1">
        <v>1558</v>
      </c>
      <c r="P47" s="1">
        <v>250</v>
      </c>
      <c r="Q47" s="1">
        <v>1285</v>
      </c>
      <c r="R47" s="1">
        <v>23</v>
      </c>
      <c r="S47" s="1">
        <v>793</v>
      </c>
      <c r="T47" s="1">
        <v>70</v>
      </c>
      <c r="U47" s="1">
        <v>0</v>
      </c>
      <c r="V47" s="1">
        <f t="shared" si="11"/>
        <v>-83</v>
      </c>
      <c r="W47" s="1">
        <f t="shared" si="3"/>
        <v>86</v>
      </c>
      <c r="X47" s="1">
        <f t="shared" si="4"/>
        <v>0</v>
      </c>
      <c r="Y47" s="1">
        <f t="shared" si="5"/>
        <v>3</v>
      </c>
      <c r="Z47" s="1">
        <f t="shared" si="12"/>
        <v>6</v>
      </c>
      <c r="AA47" s="3">
        <f t="shared" si="1"/>
        <v>0.47750000000000004</v>
      </c>
      <c r="AB47" s="13">
        <f t="shared" si="2"/>
        <v>2.2209002577830657E-2</v>
      </c>
      <c r="AC47" s="13">
        <f t="shared" si="6"/>
        <v>0.25214999999999999</v>
      </c>
      <c r="AD47" s="13">
        <f t="shared" si="7"/>
        <v>4.3099999999999999E-2</v>
      </c>
      <c r="AE47" s="13">
        <f t="shared" si="8"/>
        <v>0.20344999999999999</v>
      </c>
      <c r="AF47" s="13">
        <f t="shared" si="9"/>
        <v>5.5999999999999999E-3</v>
      </c>
      <c r="AG47" s="13">
        <f t="shared" si="10"/>
        <v>2.9999999999999997E-4</v>
      </c>
    </row>
    <row r="48" spans="2:33" x14ac:dyDescent="0.3">
      <c r="B48" s="1">
        <f t="shared" si="0"/>
        <v>5051</v>
      </c>
      <c r="C48" s="10">
        <v>41</v>
      </c>
      <c r="D48" s="1">
        <v>14949</v>
      </c>
      <c r="E48" s="1">
        <v>801</v>
      </c>
      <c r="F48" s="1">
        <v>0</v>
      </c>
      <c r="G48" s="1">
        <v>4136</v>
      </c>
      <c r="H48" s="1">
        <v>0</v>
      </c>
      <c r="I48" s="1">
        <v>114</v>
      </c>
      <c r="J48" s="3">
        <v>58.81</v>
      </c>
      <c r="K48" s="3">
        <v>1.91</v>
      </c>
      <c r="L48" s="6">
        <v>25.4</v>
      </c>
      <c r="M48" s="3">
        <v>1.1299999999999999</v>
      </c>
      <c r="N48" s="1">
        <v>1093</v>
      </c>
      <c r="O48" s="1">
        <v>1558</v>
      </c>
      <c r="P48" s="1">
        <v>213</v>
      </c>
      <c r="Q48" s="1">
        <v>1322</v>
      </c>
      <c r="R48" s="1">
        <v>23</v>
      </c>
      <c r="S48" s="1">
        <v>738</v>
      </c>
      <c r="T48" s="1">
        <v>67</v>
      </c>
      <c r="U48" s="1">
        <v>0</v>
      </c>
      <c r="V48" s="1">
        <f t="shared" si="11"/>
        <v>-61</v>
      </c>
      <c r="W48" s="1">
        <f t="shared" si="3"/>
        <v>67</v>
      </c>
      <c r="X48" s="1">
        <f t="shared" si="4"/>
        <v>0</v>
      </c>
      <c r="Y48" s="1">
        <f t="shared" si="5"/>
        <v>2</v>
      </c>
      <c r="Z48" s="1">
        <f t="shared" si="12"/>
        <v>8</v>
      </c>
      <c r="AA48" s="3">
        <f t="shared" si="1"/>
        <v>0.47750000000000004</v>
      </c>
      <c r="AB48" s="13">
        <f t="shared" si="2"/>
        <v>2.2569788160760246E-2</v>
      </c>
      <c r="AC48" s="13">
        <f t="shared" si="6"/>
        <v>0.25255</v>
      </c>
      <c r="AD48" s="13">
        <f t="shared" si="7"/>
        <v>4.0050000000000002E-2</v>
      </c>
      <c r="AE48" s="13">
        <f t="shared" si="8"/>
        <v>0.20680000000000001</v>
      </c>
      <c r="AF48" s="13">
        <f t="shared" si="9"/>
        <v>5.7000000000000002E-3</v>
      </c>
      <c r="AG48" s="13">
        <f t="shared" si="10"/>
        <v>4.0000000000000002E-4</v>
      </c>
    </row>
    <row r="49" spans="2:33" x14ac:dyDescent="0.3">
      <c r="B49" s="1">
        <f t="shared" si="0"/>
        <v>5058</v>
      </c>
      <c r="C49" s="10">
        <v>42</v>
      </c>
      <c r="D49" s="1">
        <v>14942</v>
      </c>
      <c r="E49" s="1">
        <v>733</v>
      </c>
      <c r="F49" s="1">
        <v>0</v>
      </c>
      <c r="G49" s="1">
        <v>4208</v>
      </c>
      <c r="H49" s="1">
        <v>0</v>
      </c>
      <c r="I49" s="1">
        <v>117</v>
      </c>
      <c r="J49" s="3">
        <v>58.81</v>
      </c>
      <c r="K49" s="3">
        <v>1.91</v>
      </c>
      <c r="L49" s="6">
        <v>25.4</v>
      </c>
      <c r="M49" s="3">
        <v>1.1100000000000001</v>
      </c>
      <c r="N49" s="1">
        <v>1100</v>
      </c>
      <c r="O49" s="1">
        <v>1558</v>
      </c>
      <c r="P49" s="1">
        <v>170</v>
      </c>
      <c r="Q49" s="1">
        <v>1365</v>
      </c>
      <c r="R49" s="1">
        <v>23</v>
      </c>
      <c r="S49" s="1">
        <v>680</v>
      </c>
      <c r="T49" s="1">
        <v>60</v>
      </c>
      <c r="U49" s="1">
        <v>0</v>
      </c>
      <c r="V49" s="1">
        <f t="shared" si="11"/>
        <v>-68</v>
      </c>
      <c r="W49" s="1">
        <f t="shared" si="3"/>
        <v>72</v>
      </c>
      <c r="X49" s="1">
        <f t="shared" si="4"/>
        <v>0</v>
      </c>
      <c r="Y49" s="1">
        <f t="shared" si="5"/>
        <v>3</v>
      </c>
      <c r="Z49" s="1">
        <f t="shared" si="12"/>
        <v>7</v>
      </c>
      <c r="AA49" s="3">
        <f t="shared" si="1"/>
        <v>0.47750000000000004</v>
      </c>
      <c r="AB49" s="13">
        <f t="shared" si="2"/>
        <v>2.3131672597864767E-2</v>
      </c>
      <c r="AC49" s="13">
        <f t="shared" si="6"/>
        <v>0.25290000000000001</v>
      </c>
      <c r="AD49" s="13">
        <f t="shared" si="7"/>
        <v>3.6650000000000002E-2</v>
      </c>
      <c r="AE49" s="13">
        <f t="shared" si="8"/>
        <v>0.2104</v>
      </c>
      <c r="AF49" s="13">
        <f t="shared" si="9"/>
        <v>5.8500000000000002E-3</v>
      </c>
      <c r="AG49" s="13">
        <f t="shared" si="10"/>
        <v>3.5E-4</v>
      </c>
    </row>
    <row r="50" spans="2:33" x14ac:dyDescent="0.3">
      <c r="B50" s="1">
        <f t="shared" si="0"/>
        <v>5066</v>
      </c>
      <c r="C50" s="10">
        <v>43</v>
      </c>
      <c r="D50" s="1">
        <v>14934</v>
      </c>
      <c r="E50" s="1">
        <v>654</v>
      </c>
      <c r="F50" s="1">
        <v>0</v>
      </c>
      <c r="G50" s="1">
        <v>4294</v>
      </c>
      <c r="H50" s="1">
        <v>0</v>
      </c>
      <c r="I50" s="1">
        <v>118</v>
      </c>
      <c r="J50" s="3">
        <v>58.82</v>
      </c>
      <c r="K50" s="3">
        <v>1.91</v>
      </c>
      <c r="L50" s="6">
        <v>25.5</v>
      </c>
      <c r="M50" s="3">
        <v>1.1000000000000001</v>
      </c>
      <c r="N50" s="1">
        <v>1108</v>
      </c>
      <c r="O50" s="1">
        <v>1558</v>
      </c>
      <c r="P50" s="1">
        <v>129</v>
      </c>
      <c r="Q50" s="1">
        <v>1406</v>
      </c>
      <c r="R50" s="1">
        <v>23</v>
      </c>
      <c r="S50" s="1">
        <v>600</v>
      </c>
      <c r="T50" s="1">
        <v>51</v>
      </c>
      <c r="U50" s="1">
        <v>0</v>
      </c>
      <c r="V50" s="1">
        <f t="shared" si="11"/>
        <v>-79</v>
      </c>
      <c r="W50" s="1">
        <f t="shared" si="3"/>
        <v>86</v>
      </c>
      <c r="X50" s="1">
        <f t="shared" si="4"/>
        <v>0</v>
      </c>
      <c r="Y50" s="1">
        <f t="shared" si="5"/>
        <v>1</v>
      </c>
      <c r="Z50" s="1">
        <f t="shared" si="12"/>
        <v>8</v>
      </c>
      <c r="AA50" s="3">
        <f t="shared" si="1"/>
        <v>0.47750000000000004</v>
      </c>
      <c r="AB50" s="13">
        <f t="shared" si="2"/>
        <v>2.3292538491906829E-2</v>
      </c>
      <c r="AC50" s="13">
        <f t="shared" si="6"/>
        <v>0.25330000000000003</v>
      </c>
      <c r="AD50" s="13">
        <f t="shared" si="7"/>
        <v>3.27E-2</v>
      </c>
      <c r="AE50" s="13">
        <f t="shared" si="8"/>
        <v>0.2147</v>
      </c>
      <c r="AF50" s="13">
        <f t="shared" si="9"/>
        <v>5.8999999999999999E-3</v>
      </c>
      <c r="AG50" s="13">
        <f t="shared" si="10"/>
        <v>4.0000000000000002E-4</v>
      </c>
    </row>
    <row r="51" spans="2:33" x14ac:dyDescent="0.3">
      <c r="B51" s="1">
        <f t="shared" si="0"/>
        <v>5075</v>
      </c>
      <c r="C51" s="10">
        <v>44</v>
      </c>
      <c r="D51" s="1">
        <v>14925</v>
      </c>
      <c r="E51" s="1">
        <v>594</v>
      </c>
      <c r="F51" s="1">
        <v>0</v>
      </c>
      <c r="G51" s="1">
        <v>4361</v>
      </c>
      <c r="H51" s="1">
        <v>0</v>
      </c>
      <c r="I51" s="1">
        <v>120</v>
      </c>
      <c r="J51" s="3">
        <v>58.81</v>
      </c>
      <c r="K51" s="3">
        <v>1.91</v>
      </c>
      <c r="L51" s="6">
        <v>25.6</v>
      </c>
      <c r="M51" s="3">
        <v>1.0900000000000001</v>
      </c>
      <c r="N51" s="1">
        <v>1116</v>
      </c>
      <c r="O51" s="1">
        <v>1559</v>
      </c>
      <c r="P51" s="1">
        <v>103</v>
      </c>
      <c r="Q51" s="1">
        <v>1433</v>
      </c>
      <c r="R51" s="1">
        <v>23</v>
      </c>
      <c r="S51" s="1">
        <v>546</v>
      </c>
      <c r="T51" s="1">
        <v>47</v>
      </c>
      <c r="U51" s="1">
        <v>0</v>
      </c>
      <c r="V51" s="1">
        <f t="shared" si="11"/>
        <v>-60</v>
      </c>
      <c r="W51" s="1">
        <f t="shared" si="3"/>
        <v>67</v>
      </c>
      <c r="X51" s="1">
        <f t="shared" si="4"/>
        <v>0</v>
      </c>
      <c r="Y51" s="1">
        <f t="shared" si="5"/>
        <v>2</v>
      </c>
      <c r="Z51" s="1">
        <f t="shared" si="12"/>
        <v>9</v>
      </c>
      <c r="AA51" s="3">
        <f t="shared" si="1"/>
        <v>0.47750000000000004</v>
      </c>
      <c r="AB51" s="13">
        <f t="shared" si="2"/>
        <v>2.3645320197044337E-2</v>
      </c>
      <c r="AC51" s="13">
        <f t="shared" si="6"/>
        <v>0.25374999999999998</v>
      </c>
      <c r="AD51" s="13">
        <f t="shared" si="7"/>
        <v>2.9700000000000001E-2</v>
      </c>
      <c r="AE51" s="13">
        <f t="shared" si="8"/>
        <v>0.21804999999999999</v>
      </c>
      <c r="AF51" s="13">
        <f t="shared" si="9"/>
        <v>6.0000000000000001E-3</v>
      </c>
      <c r="AG51" s="13">
        <f t="shared" si="10"/>
        <v>4.4999999999999999E-4</v>
      </c>
    </row>
    <row r="52" spans="2:33" x14ac:dyDescent="0.3">
      <c r="B52" s="1">
        <f t="shared" si="0"/>
        <v>5081</v>
      </c>
      <c r="C52" s="10">
        <v>45</v>
      </c>
      <c r="D52" s="1">
        <v>14919</v>
      </c>
      <c r="E52" s="1">
        <v>541</v>
      </c>
      <c r="F52" s="1">
        <v>0</v>
      </c>
      <c r="G52" s="1">
        <v>4418</v>
      </c>
      <c r="H52" s="1">
        <v>0</v>
      </c>
      <c r="I52" s="1">
        <v>122</v>
      </c>
      <c r="J52" s="3">
        <v>58.81</v>
      </c>
      <c r="K52" s="3">
        <v>1.91</v>
      </c>
      <c r="L52" s="6">
        <v>25.6</v>
      </c>
      <c r="M52" s="3">
        <v>1.0900000000000001</v>
      </c>
      <c r="N52" s="1">
        <v>1120</v>
      </c>
      <c r="O52" s="1">
        <v>1561</v>
      </c>
      <c r="P52" s="1">
        <v>75</v>
      </c>
      <c r="Q52" s="1">
        <v>1463</v>
      </c>
      <c r="R52" s="1">
        <v>23</v>
      </c>
      <c r="S52" s="1">
        <v>497</v>
      </c>
      <c r="T52" s="1">
        <v>45</v>
      </c>
      <c r="U52" s="1">
        <v>0</v>
      </c>
      <c r="V52" s="1">
        <f t="shared" si="11"/>
        <v>-53</v>
      </c>
      <c r="W52" s="1">
        <f t="shared" si="3"/>
        <v>57</v>
      </c>
      <c r="X52" s="1">
        <f t="shared" si="4"/>
        <v>0</v>
      </c>
      <c r="Y52" s="1">
        <f t="shared" si="5"/>
        <v>2</v>
      </c>
      <c r="Z52" s="1">
        <f t="shared" si="12"/>
        <v>6</v>
      </c>
      <c r="AA52" s="3">
        <f t="shared" si="1"/>
        <v>0.47750000000000004</v>
      </c>
      <c r="AB52" s="13">
        <f t="shared" si="2"/>
        <v>2.4011021452469986E-2</v>
      </c>
      <c r="AC52" s="13">
        <f t="shared" si="6"/>
        <v>0.25405</v>
      </c>
      <c r="AD52" s="13">
        <f t="shared" si="7"/>
        <v>2.7050000000000001E-2</v>
      </c>
      <c r="AE52" s="13">
        <f t="shared" si="8"/>
        <v>0.22090000000000001</v>
      </c>
      <c r="AF52" s="13">
        <f t="shared" si="9"/>
        <v>6.1000000000000004E-3</v>
      </c>
      <c r="AG52" s="13">
        <f t="shared" si="10"/>
        <v>2.9999999999999997E-4</v>
      </c>
    </row>
    <row r="53" spans="2:33" x14ac:dyDescent="0.3">
      <c r="B53" s="1">
        <f t="shared" si="0"/>
        <v>5086</v>
      </c>
      <c r="C53" s="10">
        <v>46</v>
      </c>
      <c r="D53" s="1">
        <v>14914</v>
      </c>
      <c r="E53" s="1">
        <v>497</v>
      </c>
      <c r="F53" s="1">
        <v>0</v>
      </c>
      <c r="G53" s="1">
        <v>4464</v>
      </c>
      <c r="H53" s="1">
        <v>0</v>
      </c>
      <c r="I53" s="1">
        <v>125</v>
      </c>
      <c r="J53" s="3">
        <v>58.82</v>
      </c>
      <c r="K53" s="3">
        <v>1.91</v>
      </c>
      <c r="L53" s="6">
        <v>25.6</v>
      </c>
      <c r="M53" s="3">
        <v>1.08</v>
      </c>
      <c r="N53" s="1">
        <v>1125</v>
      </c>
      <c r="O53" s="1">
        <v>1561</v>
      </c>
      <c r="P53" s="1">
        <v>58</v>
      </c>
      <c r="Q53" s="1">
        <v>1480</v>
      </c>
      <c r="R53" s="1">
        <v>23</v>
      </c>
      <c r="S53" s="1">
        <v>454</v>
      </c>
      <c r="T53" s="1">
        <v>43</v>
      </c>
      <c r="U53" s="1">
        <v>0</v>
      </c>
      <c r="V53" s="1">
        <f t="shared" si="11"/>
        <v>-44</v>
      </c>
      <c r="W53" s="1">
        <f t="shared" si="3"/>
        <v>46</v>
      </c>
      <c r="X53" s="1">
        <f t="shared" si="4"/>
        <v>0</v>
      </c>
      <c r="Y53" s="1">
        <f t="shared" si="5"/>
        <v>3</v>
      </c>
      <c r="Z53" s="1">
        <f t="shared" si="12"/>
        <v>5</v>
      </c>
      <c r="AA53" s="3">
        <f t="shared" si="1"/>
        <v>0.47750000000000004</v>
      </c>
      <c r="AB53" s="13">
        <f t="shared" si="2"/>
        <v>2.457727093983484E-2</v>
      </c>
      <c r="AC53" s="13">
        <f t="shared" si="6"/>
        <v>0.25430000000000003</v>
      </c>
      <c r="AD53" s="13">
        <f t="shared" si="7"/>
        <v>2.4850000000000001E-2</v>
      </c>
      <c r="AE53" s="13">
        <f t="shared" si="8"/>
        <v>0.22320000000000001</v>
      </c>
      <c r="AF53" s="13">
        <f t="shared" si="9"/>
        <v>6.2500000000000003E-3</v>
      </c>
      <c r="AG53" s="13">
        <f t="shared" si="10"/>
        <v>2.5000000000000001E-4</v>
      </c>
    </row>
    <row r="54" spans="2:33" x14ac:dyDescent="0.3">
      <c r="B54" s="1">
        <f t="shared" si="0"/>
        <v>5089</v>
      </c>
      <c r="C54" s="10">
        <v>47</v>
      </c>
      <c r="D54" s="1">
        <v>14911</v>
      </c>
      <c r="E54" s="1">
        <v>468</v>
      </c>
      <c r="F54" s="1">
        <v>0</v>
      </c>
      <c r="G54" s="1">
        <v>4495</v>
      </c>
      <c r="H54" s="1">
        <v>0</v>
      </c>
      <c r="I54" s="1">
        <v>126</v>
      </c>
      <c r="J54" s="3">
        <v>58.82</v>
      </c>
      <c r="K54" s="3">
        <v>1.91</v>
      </c>
      <c r="L54" s="6">
        <v>25.6</v>
      </c>
      <c r="M54" s="3">
        <v>1.08</v>
      </c>
      <c r="N54" s="1">
        <v>1128</v>
      </c>
      <c r="O54" s="1">
        <v>1561</v>
      </c>
      <c r="P54" s="1">
        <v>49</v>
      </c>
      <c r="Q54" s="1">
        <v>1489</v>
      </c>
      <c r="R54" s="1">
        <v>23</v>
      </c>
      <c r="S54" s="1">
        <v>430</v>
      </c>
      <c r="T54" s="1">
        <v>41</v>
      </c>
      <c r="U54" s="1">
        <v>0</v>
      </c>
      <c r="V54" s="1">
        <f t="shared" si="11"/>
        <v>-29</v>
      </c>
      <c r="W54" s="1">
        <f t="shared" si="3"/>
        <v>31</v>
      </c>
      <c r="X54" s="1">
        <f t="shared" si="4"/>
        <v>0</v>
      </c>
      <c r="Y54" s="1">
        <f t="shared" si="5"/>
        <v>1</v>
      </c>
      <c r="Z54" s="1">
        <f t="shared" si="12"/>
        <v>3</v>
      </c>
      <c r="AA54" s="3">
        <f t="shared" si="1"/>
        <v>0.47750000000000004</v>
      </c>
      <c r="AB54" s="13">
        <f t="shared" si="2"/>
        <v>2.4759284731774415E-2</v>
      </c>
      <c r="AC54" s="13">
        <f t="shared" si="6"/>
        <v>0.25445000000000001</v>
      </c>
      <c r="AD54" s="13">
        <f t="shared" si="7"/>
        <v>2.3400000000000001E-2</v>
      </c>
      <c r="AE54" s="13">
        <f t="shared" si="8"/>
        <v>0.22475000000000001</v>
      </c>
      <c r="AF54" s="13">
        <f t="shared" si="9"/>
        <v>6.3E-3</v>
      </c>
      <c r="AG54" s="13">
        <f t="shared" si="10"/>
        <v>1.4999999999999999E-4</v>
      </c>
    </row>
    <row r="55" spans="2:33" x14ac:dyDescent="0.3">
      <c r="B55" s="1">
        <f t="shared" si="0"/>
        <v>5096</v>
      </c>
      <c r="C55" s="10">
        <v>48</v>
      </c>
      <c r="D55" s="1">
        <v>14904</v>
      </c>
      <c r="E55" s="1">
        <v>434</v>
      </c>
      <c r="F55" s="1">
        <v>0</v>
      </c>
      <c r="G55" s="1">
        <v>4533</v>
      </c>
      <c r="H55" s="1">
        <v>0</v>
      </c>
      <c r="I55" s="1">
        <v>129</v>
      </c>
      <c r="J55" s="3">
        <v>58.83</v>
      </c>
      <c r="K55" s="3">
        <v>1.91</v>
      </c>
      <c r="L55" s="6">
        <v>25.7</v>
      </c>
      <c r="M55" s="3">
        <v>1.07</v>
      </c>
      <c r="N55" s="1">
        <v>1133</v>
      </c>
      <c r="O55" s="1">
        <v>1563</v>
      </c>
      <c r="P55" s="1">
        <v>45</v>
      </c>
      <c r="Q55" s="1">
        <v>1495</v>
      </c>
      <c r="R55" s="1">
        <v>23</v>
      </c>
      <c r="S55" s="1">
        <v>396</v>
      </c>
      <c r="T55" s="1">
        <v>36</v>
      </c>
      <c r="U55" s="1">
        <v>0</v>
      </c>
      <c r="V55" s="1">
        <f t="shared" si="11"/>
        <v>-34</v>
      </c>
      <c r="W55" s="1">
        <f t="shared" si="3"/>
        <v>38</v>
      </c>
      <c r="X55" s="1">
        <f t="shared" si="4"/>
        <v>0</v>
      </c>
      <c r="Y55" s="1">
        <f t="shared" si="5"/>
        <v>3</v>
      </c>
      <c r="Z55" s="1">
        <f t="shared" si="12"/>
        <v>7</v>
      </c>
      <c r="AA55" s="3">
        <f t="shared" si="1"/>
        <v>0.47750000000000004</v>
      </c>
      <c r="AB55" s="13">
        <f t="shared" si="2"/>
        <v>2.531397174254317E-2</v>
      </c>
      <c r="AC55" s="13">
        <f t="shared" si="6"/>
        <v>0.25480000000000003</v>
      </c>
      <c r="AD55" s="13">
        <f t="shared" si="7"/>
        <v>2.1700000000000001E-2</v>
      </c>
      <c r="AE55" s="13">
        <f t="shared" si="8"/>
        <v>0.22664999999999999</v>
      </c>
      <c r="AF55" s="13">
        <f t="shared" si="9"/>
        <v>6.45E-3</v>
      </c>
      <c r="AG55" s="13">
        <f t="shared" si="10"/>
        <v>3.5E-4</v>
      </c>
    </row>
    <row r="56" spans="2:33" x14ac:dyDescent="0.3">
      <c r="B56" s="1">
        <f t="shared" si="0"/>
        <v>5102</v>
      </c>
      <c r="C56" s="10">
        <v>49</v>
      </c>
      <c r="D56" s="1">
        <v>14898</v>
      </c>
      <c r="E56" s="1">
        <v>405</v>
      </c>
      <c r="F56" s="1">
        <v>0</v>
      </c>
      <c r="G56" s="1">
        <v>4567</v>
      </c>
      <c r="H56" s="1">
        <v>0</v>
      </c>
      <c r="I56" s="1">
        <v>130</v>
      </c>
      <c r="J56" s="3">
        <v>58.84</v>
      </c>
      <c r="K56" s="3">
        <v>1.91</v>
      </c>
      <c r="L56" s="6">
        <v>25.7</v>
      </c>
      <c r="M56" s="3">
        <v>1.07</v>
      </c>
      <c r="N56" s="1">
        <v>1138</v>
      </c>
      <c r="O56" s="1">
        <v>1564</v>
      </c>
      <c r="P56" s="1">
        <v>38</v>
      </c>
      <c r="Q56" s="1">
        <v>1503</v>
      </c>
      <c r="R56" s="1">
        <v>23</v>
      </c>
      <c r="S56" s="1">
        <v>369</v>
      </c>
      <c r="T56" s="1">
        <v>34</v>
      </c>
      <c r="U56" s="1">
        <v>0</v>
      </c>
      <c r="V56" s="1">
        <f t="shared" si="11"/>
        <v>-29</v>
      </c>
      <c r="W56" s="1">
        <f t="shared" si="3"/>
        <v>34</v>
      </c>
      <c r="X56" s="1">
        <f t="shared" si="4"/>
        <v>0</v>
      </c>
      <c r="Y56" s="1">
        <f t="shared" si="5"/>
        <v>1</v>
      </c>
      <c r="Z56" s="1">
        <f t="shared" si="12"/>
        <v>6</v>
      </c>
      <c r="AA56" s="3">
        <f t="shared" si="1"/>
        <v>0.47750000000000004</v>
      </c>
      <c r="AB56" s="13">
        <f t="shared" si="2"/>
        <v>2.5480203841630734E-2</v>
      </c>
      <c r="AC56" s="13">
        <f t="shared" si="6"/>
        <v>0.25509999999999999</v>
      </c>
      <c r="AD56" s="13">
        <f t="shared" si="7"/>
        <v>2.0250000000000001E-2</v>
      </c>
      <c r="AE56" s="13">
        <f t="shared" si="8"/>
        <v>0.22835</v>
      </c>
      <c r="AF56" s="13">
        <f t="shared" si="9"/>
        <v>6.4999999999999997E-3</v>
      </c>
      <c r="AG56" s="13">
        <f t="shared" si="10"/>
        <v>2.9999999999999997E-4</v>
      </c>
    </row>
    <row r="57" spans="2:33" x14ac:dyDescent="0.3">
      <c r="B57" s="1">
        <f t="shared" si="0"/>
        <v>5106</v>
      </c>
      <c r="C57" s="10">
        <v>50</v>
      </c>
      <c r="D57" s="1">
        <v>14894</v>
      </c>
      <c r="E57" s="1">
        <v>370</v>
      </c>
      <c r="F57" s="1">
        <v>0</v>
      </c>
      <c r="G57" s="1">
        <v>4605</v>
      </c>
      <c r="H57" s="1">
        <v>0</v>
      </c>
      <c r="I57" s="1">
        <v>131</v>
      </c>
      <c r="J57" s="3">
        <v>58.85</v>
      </c>
      <c r="K57" s="3">
        <v>1.91</v>
      </c>
      <c r="L57" s="6">
        <v>25.7</v>
      </c>
      <c r="M57" s="3">
        <v>1.06</v>
      </c>
      <c r="N57" s="1">
        <v>1141</v>
      </c>
      <c r="O57" s="1">
        <v>1565</v>
      </c>
      <c r="P57" s="1">
        <v>29</v>
      </c>
      <c r="Q57" s="1">
        <v>1513</v>
      </c>
      <c r="R57" s="1">
        <v>23</v>
      </c>
      <c r="S57" s="1">
        <v>339</v>
      </c>
      <c r="T57" s="1">
        <v>32</v>
      </c>
      <c r="U57" s="1">
        <v>0</v>
      </c>
      <c r="V57" s="1">
        <f t="shared" si="11"/>
        <v>-35</v>
      </c>
      <c r="W57" s="1">
        <f t="shared" si="3"/>
        <v>38</v>
      </c>
      <c r="X57" s="1">
        <f t="shared" si="4"/>
        <v>0</v>
      </c>
      <c r="Y57" s="1">
        <f t="shared" si="5"/>
        <v>1</v>
      </c>
      <c r="Z57" s="1">
        <f t="shared" si="12"/>
        <v>4</v>
      </c>
      <c r="AA57" s="3">
        <f t="shared" si="1"/>
        <v>0.47750000000000004</v>
      </c>
      <c r="AB57" s="13">
        <f t="shared" si="2"/>
        <v>2.5656090873482178E-2</v>
      </c>
      <c r="AC57" s="13">
        <f t="shared" si="6"/>
        <v>0.25530000000000003</v>
      </c>
      <c r="AD57" s="13">
        <f t="shared" si="7"/>
        <v>1.8499999999999999E-2</v>
      </c>
      <c r="AE57" s="13">
        <f t="shared" si="8"/>
        <v>0.23025000000000001</v>
      </c>
      <c r="AF57" s="13">
        <f t="shared" si="9"/>
        <v>6.5500000000000003E-3</v>
      </c>
      <c r="AG57" s="13">
        <f t="shared" si="10"/>
        <v>2.0000000000000001E-4</v>
      </c>
    </row>
    <row r="58" spans="2:33" x14ac:dyDescent="0.3">
      <c r="B58" s="1">
        <f t="shared" si="0"/>
        <v>5107</v>
      </c>
      <c r="C58" s="10">
        <v>51</v>
      </c>
      <c r="D58" s="1">
        <v>14893</v>
      </c>
      <c r="E58" s="1">
        <v>346</v>
      </c>
      <c r="F58" s="1">
        <v>0</v>
      </c>
      <c r="G58" s="1">
        <v>4629</v>
      </c>
      <c r="H58" s="1">
        <v>0</v>
      </c>
      <c r="I58" s="1">
        <v>132</v>
      </c>
      <c r="J58" s="3">
        <v>58.85</v>
      </c>
      <c r="K58" s="3">
        <v>1.91</v>
      </c>
      <c r="L58" s="6">
        <v>25.7</v>
      </c>
      <c r="M58" s="3">
        <v>1.05</v>
      </c>
      <c r="N58" s="1">
        <v>1142</v>
      </c>
      <c r="O58" s="1">
        <v>1565</v>
      </c>
      <c r="P58" s="1">
        <v>23</v>
      </c>
      <c r="Q58" s="1">
        <v>1519</v>
      </c>
      <c r="R58" s="1">
        <v>23</v>
      </c>
      <c r="S58" s="1">
        <v>320</v>
      </c>
      <c r="T58" s="1">
        <v>28</v>
      </c>
      <c r="U58" s="1">
        <v>0</v>
      </c>
      <c r="V58" s="1">
        <f t="shared" si="11"/>
        <v>-24</v>
      </c>
      <c r="W58" s="1">
        <f t="shared" si="3"/>
        <v>24</v>
      </c>
      <c r="X58" s="1">
        <f t="shared" si="4"/>
        <v>0</v>
      </c>
      <c r="Y58" s="1">
        <f t="shared" si="5"/>
        <v>1</v>
      </c>
      <c r="Z58" s="1">
        <f t="shared" si="12"/>
        <v>1</v>
      </c>
      <c r="AA58" s="3">
        <f t="shared" si="1"/>
        <v>0.47750000000000004</v>
      </c>
      <c r="AB58" s="13">
        <f t="shared" si="2"/>
        <v>2.5846876835715685E-2</v>
      </c>
      <c r="AC58" s="13">
        <f t="shared" si="6"/>
        <v>0.25535000000000002</v>
      </c>
      <c r="AD58" s="13">
        <f t="shared" si="7"/>
        <v>1.7299999999999999E-2</v>
      </c>
      <c r="AE58" s="13">
        <f t="shared" si="8"/>
        <v>0.23144999999999999</v>
      </c>
      <c r="AF58" s="13">
        <f t="shared" si="9"/>
        <v>6.6E-3</v>
      </c>
      <c r="AG58" s="13">
        <f t="shared" si="10"/>
        <v>5.0000000000000002E-5</v>
      </c>
    </row>
    <row r="59" spans="2:33" x14ac:dyDescent="0.3">
      <c r="B59" s="1">
        <f t="shared" si="0"/>
        <v>5110</v>
      </c>
      <c r="C59" s="10">
        <v>52</v>
      </c>
      <c r="D59" s="1">
        <v>14890</v>
      </c>
      <c r="E59" s="1">
        <v>316</v>
      </c>
      <c r="F59" s="1">
        <v>0</v>
      </c>
      <c r="G59" s="1">
        <v>4662</v>
      </c>
      <c r="H59" s="1">
        <v>0</v>
      </c>
      <c r="I59" s="1">
        <v>132</v>
      </c>
      <c r="J59" s="3">
        <v>58.86</v>
      </c>
      <c r="K59" s="3">
        <v>1.91</v>
      </c>
      <c r="L59" s="6">
        <v>25.7</v>
      </c>
      <c r="M59" s="3">
        <v>1.05</v>
      </c>
      <c r="N59" s="1">
        <v>1144</v>
      </c>
      <c r="O59" s="1">
        <v>1566</v>
      </c>
      <c r="P59" s="1">
        <v>14</v>
      </c>
      <c r="Q59" s="1">
        <v>1529</v>
      </c>
      <c r="R59" s="1">
        <v>23</v>
      </c>
      <c r="S59" s="1">
        <v>292</v>
      </c>
      <c r="T59" s="1">
        <v>25</v>
      </c>
      <c r="U59" s="1">
        <v>0</v>
      </c>
      <c r="V59" s="1">
        <f t="shared" si="11"/>
        <v>-30</v>
      </c>
      <c r="W59" s="1">
        <f t="shared" si="3"/>
        <v>33</v>
      </c>
      <c r="X59" s="1">
        <f t="shared" si="4"/>
        <v>0</v>
      </c>
      <c r="Y59" s="1">
        <f t="shared" si="5"/>
        <v>0</v>
      </c>
      <c r="Z59" s="1">
        <f t="shared" si="12"/>
        <v>3</v>
      </c>
      <c r="AA59" s="3">
        <f t="shared" si="1"/>
        <v>0.47750000000000004</v>
      </c>
      <c r="AB59" s="13">
        <f t="shared" si="2"/>
        <v>2.5831702544031311E-2</v>
      </c>
      <c r="AC59" s="13">
        <f t="shared" si="6"/>
        <v>0.2555</v>
      </c>
      <c r="AD59" s="13">
        <f t="shared" si="7"/>
        <v>1.5800000000000002E-2</v>
      </c>
      <c r="AE59" s="13">
        <f t="shared" si="8"/>
        <v>0.2331</v>
      </c>
      <c r="AF59" s="13">
        <f t="shared" si="9"/>
        <v>6.6E-3</v>
      </c>
      <c r="AG59" s="13">
        <f t="shared" si="10"/>
        <v>1.4999999999999999E-4</v>
      </c>
    </row>
    <row r="60" spans="2:33" x14ac:dyDescent="0.3">
      <c r="B60" s="1">
        <f t="shared" si="0"/>
        <v>5111</v>
      </c>
      <c r="C60" s="10">
        <v>53</v>
      </c>
      <c r="D60" s="1">
        <v>14889</v>
      </c>
      <c r="E60" s="1">
        <v>288</v>
      </c>
      <c r="F60" s="1">
        <v>0</v>
      </c>
      <c r="G60" s="1">
        <v>4689</v>
      </c>
      <c r="H60" s="1">
        <v>0</v>
      </c>
      <c r="I60" s="1">
        <v>134</v>
      </c>
      <c r="J60" s="3">
        <v>58.86</v>
      </c>
      <c r="K60" s="3">
        <v>1.91</v>
      </c>
      <c r="L60" s="6">
        <v>25.7</v>
      </c>
      <c r="M60" s="3">
        <v>1.05</v>
      </c>
      <c r="N60" s="1">
        <v>1144</v>
      </c>
      <c r="O60" s="1">
        <v>1567</v>
      </c>
      <c r="P60" s="1">
        <v>10</v>
      </c>
      <c r="Q60" s="1">
        <v>1534</v>
      </c>
      <c r="R60" s="1">
        <v>23</v>
      </c>
      <c r="S60" s="1">
        <v>266</v>
      </c>
      <c r="T60" s="1">
        <v>23</v>
      </c>
      <c r="U60" s="1">
        <v>0</v>
      </c>
      <c r="V60" s="1">
        <f t="shared" si="11"/>
        <v>-28</v>
      </c>
      <c r="W60" s="1">
        <f t="shared" si="3"/>
        <v>27</v>
      </c>
      <c r="X60" s="1">
        <f t="shared" si="4"/>
        <v>0</v>
      </c>
      <c r="Y60" s="1">
        <f t="shared" si="5"/>
        <v>2</v>
      </c>
      <c r="Z60" s="1">
        <f t="shared" si="12"/>
        <v>1</v>
      </c>
      <c r="AA60" s="3">
        <f t="shared" si="1"/>
        <v>0.47750000000000004</v>
      </c>
      <c r="AB60" s="13">
        <f t="shared" si="2"/>
        <v>2.6217961260027393E-2</v>
      </c>
      <c r="AC60" s="13">
        <f t="shared" si="6"/>
        <v>0.25555</v>
      </c>
      <c r="AD60" s="13">
        <f t="shared" si="7"/>
        <v>1.44E-2</v>
      </c>
      <c r="AE60" s="13">
        <f t="shared" si="8"/>
        <v>0.23444999999999999</v>
      </c>
      <c r="AF60" s="13">
        <f t="shared" si="9"/>
        <v>6.7000000000000002E-3</v>
      </c>
      <c r="AG60" s="13">
        <f t="shared" si="10"/>
        <v>5.0000000000000002E-5</v>
      </c>
    </row>
    <row r="61" spans="2:33" x14ac:dyDescent="0.3">
      <c r="B61" s="1">
        <f t="shared" si="0"/>
        <v>5113</v>
      </c>
      <c r="C61" s="10">
        <v>54</v>
      </c>
      <c r="D61" s="1">
        <v>14887</v>
      </c>
      <c r="E61" s="1">
        <v>266</v>
      </c>
      <c r="F61" s="1">
        <v>0</v>
      </c>
      <c r="G61" s="1">
        <v>4713</v>
      </c>
      <c r="H61" s="1">
        <v>0</v>
      </c>
      <c r="I61" s="1">
        <v>134</v>
      </c>
      <c r="J61" s="3">
        <v>58.86</v>
      </c>
      <c r="K61" s="3">
        <v>1.91</v>
      </c>
      <c r="L61" s="6">
        <v>25.7</v>
      </c>
      <c r="M61" s="3">
        <v>1.04</v>
      </c>
      <c r="N61" s="1">
        <v>1146</v>
      </c>
      <c r="O61" s="1">
        <v>1567</v>
      </c>
      <c r="P61" s="1">
        <v>10</v>
      </c>
      <c r="Q61" s="1">
        <v>1534</v>
      </c>
      <c r="R61" s="1">
        <v>23</v>
      </c>
      <c r="S61" s="1">
        <v>249</v>
      </c>
      <c r="T61" s="1">
        <v>21</v>
      </c>
      <c r="U61" s="1">
        <v>0</v>
      </c>
      <c r="V61" s="1">
        <f t="shared" si="11"/>
        <v>-22</v>
      </c>
      <c r="W61" s="1">
        <f t="shared" si="3"/>
        <v>24</v>
      </c>
      <c r="X61" s="1">
        <f t="shared" si="4"/>
        <v>0</v>
      </c>
      <c r="Y61" s="1">
        <f t="shared" si="5"/>
        <v>0</v>
      </c>
      <c r="Z61" s="1">
        <f t="shared" si="12"/>
        <v>2</v>
      </c>
      <c r="AA61" s="3">
        <f t="shared" si="1"/>
        <v>0.47750000000000004</v>
      </c>
      <c r="AB61" s="13">
        <f t="shared" si="2"/>
        <v>2.6207705847838842E-2</v>
      </c>
      <c r="AC61" s="13">
        <f t="shared" si="6"/>
        <v>0.25564999999999999</v>
      </c>
      <c r="AD61" s="13">
        <f t="shared" si="7"/>
        <v>1.3299999999999999E-2</v>
      </c>
      <c r="AE61" s="13">
        <f t="shared" si="8"/>
        <v>0.23565</v>
      </c>
      <c r="AF61" s="13">
        <f t="shared" si="9"/>
        <v>6.7000000000000002E-3</v>
      </c>
      <c r="AG61" s="13">
        <f t="shared" si="10"/>
        <v>1E-4</v>
      </c>
    </row>
    <row r="62" spans="2:33" x14ac:dyDescent="0.3">
      <c r="B62" s="1">
        <f t="shared" si="0"/>
        <v>5116</v>
      </c>
      <c r="C62" s="10">
        <v>55</v>
      </c>
      <c r="D62" s="1">
        <v>14884</v>
      </c>
      <c r="E62" s="1">
        <v>246</v>
      </c>
      <c r="F62" s="1">
        <v>0</v>
      </c>
      <c r="G62" s="1">
        <v>4735</v>
      </c>
      <c r="H62" s="1">
        <v>0</v>
      </c>
      <c r="I62" s="1">
        <v>135</v>
      </c>
      <c r="J62" s="3">
        <v>58.87</v>
      </c>
      <c r="K62" s="3">
        <v>1.91</v>
      </c>
      <c r="L62" s="6">
        <v>25.8</v>
      </c>
      <c r="M62" s="3">
        <v>1.04</v>
      </c>
      <c r="N62" s="1">
        <v>1148</v>
      </c>
      <c r="O62" s="1">
        <v>1568</v>
      </c>
      <c r="P62" s="1">
        <v>11</v>
      </c>
      <c r="Q62" s="1">
        <v>1534</v>
      </c>
      <c r="R62" s="1">
        <v>23</v>
      </c>
      <c r="S62" s="1">
        <v>232</v>
      </c>
      <c r="T62" s="1">
        <v>18</v>
      </c>
      <c r="U62" s="1">
        <v>0</v>
      </c>
      <c r="V62" s="1">
        <f t="shared" si="11"/>
        <v>-20</v>
      </c>
      <c r="W62" s="1">
        <f t="shared" si="3"/>
        <v>22</v>
      </c>
      <c r="X62" s="1">
        <f t="shared" si="4"/>
        <v>0</v>
      </c>
      <c r="Y62" s="1">
        <f t="shared" si="5"/>
        <v>1</v>
      </c>
      <c r="Z62" s="1">
        <f t="shared" si="12"/>
        <v>3</v>
      </c>
      <c r="AA62" s="3">
        <f t="shared" si="1"/>
        <v>0.47750000000000004</v>
      </c>
      <c r="AB62" s="13">
        <f t="shared" si="2"/>
        <v>2.6387802971071149E-2</v>
      </c>
      <c r="AC62" s="13">
        <f t="shared" si="6"/>
        <v>0.25580000000000003</v>
      </c>
      <c r="AD62" s="13">
        <f t="shared" si="7"/>
        <v>1.23E-2</v>
      </c>
      <c r="AE62" s="13">
        <f t="shared" si="8"/>
        <v>0.23674999999999999</v>
      </c>
      <c r="AF62" s="13">
        <f t="shared" si="9"/>
        <v>6.7499999999999999E-3</v>
      </c>
      <c r="AG62" s="13">
        <f t="shared" si="10"/>
        <v>1.4999999999999999E-4</v>
      </c>
    </row>
    <row r="63" spans="2:33" x14ac:dyDescent="0.3">
      <c r="B63" s="1">
        <f t="shared" si="0"/>
        <v>5119</v>
      </c>
      <c r="C63" s="10">
        <v>56</v>
      </c>
      <c r="D63" s="1">
        <v>14881</v>
      </c>
      <c r="E63" s="1">
        <v>228</v>
      </c>
      <c r="F63" s="1">
        <v>0</v>
      </c>
      <c r="G63" s="1">
        <v>4756</v>
      </c>
      <c r="H63" s="1">
        <v>0</v>
      </c>
      <c r="I63" s="1">
        <v>135</v>
      </c>
      <c r="J63" s="3">
        <v>58.87</v>
      </c>
      <c r="K63" s="3">
        <v>1.91</v>
      </c>
      <c r="L63" s="6">
        <v>25.8</v>
      </c>
      <c r="M63" s="3">
        <v>1.04</v>
      </c>
      <c r="N63" s="1">
        <v>1151</v>
      </c>
      <c r="O63" s="1">
        <v>1568</v>
      </c>
      <c r="P63" s="1">
        <v>11</v>
      </c>
      <c r="Q63" s="1">
        <v>1534</v>
      </c>
      <c r="R63" s="1">
        <v>23</v>
      </c>
      <c r="S63" s="1">
        <v>215</v>
      </c>
      <c r="T63" s="1">
        <v>17</v>
      </c>
      <c r="U63" s="1">
        <v>0</v>
      </c>
      <c r="V63" s="1">
        <f t="shared" si="11"/>
        <v>-18</v>
      </c>
      <c r="W63" s="1">
        <f t="shared" si="3"/>
        <v>21</v>
      </c>
      <c r="X63" s="1">
        <f t="shared" si="4"/>
        <v>0</v>
      </c>
      <c r="Y63" s="1">
        <f t="shared" si="5"/>
        <v>0</v>
      </c>
      <c r="Z63" s="1">
        <f t="shared" si="12"/>
        <v>3</v>
      </c>
      <c r="AA63" s="3">
        <f t="shared" si="1"/>
        <v>0.47750000000000004</v>
      </c>
      <c r="AB63" s="13">
        <f t="shared" si="2"/>
        <v>2.6372338347333463E-2</v>
      </c>
      <c r="AC63" s="13">
        <f t="shared" si="6"/>
        <v>0.25595000000000001</v>
      </c>
      <c r="AD63" s="13">
        <f t="shared" si="7"/>
        <v>1.14E-2</v>
      </c>
      <c r="AE63" s="13">
        <f t="shared" si="8"/>
        <v>0.23780000000000001</v>
      </c>
      <c r="AF63" s="13">
        <f t="shared" si="9"/>
        <v>6.7499999999999999E-3</v>
      </c>
      <c r="AG63" s="13">
        <f t="shared" si="10"/>
        <v>1.4999999999999999E-4</v>
      </c>
    </row>
    <row r="64" spans="2:33" x14ac:dyDescent="0.3">
      <c r="B64" s="1">
        <f t="shared" si="0"/>
        <v>5121</v>
      </c>
      <c r="C64" s="10">
        <v>57</v>
      </c>
      <c r="D64" s="1">
        <v>14879</v>
      </c>
      <c r="E64" s="1">
        <v>204</v>
      </c>
      <c r="F64" s="1">
        <v>0</v>
      </c>
      <c r="G64" s="1">
        <v>4780</v>
      </c>
      <c r="H64" s="1">
        <v>0</v>
      </c>
      <c r="I64" s="1">
        <v>137</v>
      </c>
      <c r="J64" s="3">
        <v>58.88</v>
      </c>
      <c r="K64" s="3">
        <v>1.91</v>
      </c>
      <c r="L64" s="6">
        <v>25.8</v>
      </c>
      <c r="M64" s="3">
        <v>1.03</v>
      </c>
      <c r="N64" s="1">
        <v>1153</v>
      </c>
      <c r="O64" s="1">
        <v>1568</v>
      </c>
      <c r="P64" s="1">
        <v>11</v>
      </c>
      <c r="Q64" s="1">
        <v>1534</v>
      </c>
      <c r="R64" s="1">
        <v>23</v>
      </c>
      <c r="S64" s="1">
        <v>190</v>
      </c>
      <c r="T64" s="1">
        <v>15</v>
      </c>
      <c r="U64" s="1">
        <v>0</v>
      </c>
      <c r="V64" s="1">
        <f t="shared" si="11"/>
        <v>-24</v>
      </c>
      <c r="W64" s="1">
        <f t="shared" si="3"/>
        <v>24</v>
      </c>
      <c r="X64" s="1">
        <f t="shared" si="4"/>
        <v>0</v>
      </c>
      <c r="Y64" s="1">
        <f t="shared" si="5"/>
        <v>2</v>
      </c>
      <c r="Z64" s="1">
        <f t="shared" si="12"/>
        <v>2</v>
      </c>
      <c r="AA64" s="3">
        <f t="shared" si="1"/>
        <v>0.47750000000000004</v>
      </c>
      <c r="AB64" s="13">
        <f t="shared" si="2"/>
        <v>2.6752587385276312E-2</v>
      </c>
      <c r="AC64" s="13">
        <f t="shared" si="6"/>
        <v>0.25605</v>
      </c>
      <c r="AD64" s="13">
        <f t="shared" si="7"/>
        <v>1.0200000000000001E-2</v>
      </c>
      <c r="AE64" s="13">
        <f t="shared" si="8"/>
        <v>0.23899999999999999</v>
      </c>
      <c r="AF64" s="13">
        <f t="shared" si="9"/>
        <v>6.8500000000000002E-3</v>
      </c>
      <c r="AG64" s="13">
        <f t="shared" si="10"/>
        <v>1E-4</v>
      </c>
    </row>
    <row r="65" spans="2:33" x14ac:dyDescent="0.3">
      <c r="B65" s="1">
        <f t="shared" si="0"/>
        <v>5125</v>
      </c>
      <c r="C65" s="10">
        <v>58</v>
      </c>
      <c r="D65" s="1">
        <v>14875</v>
      </c>
      <c r="E65" s="1">
        <v>188</v>
      </c>
      <c r="F65" s="1">
        <v>0</v>
      </c>
      <c r="G65" s="1">
        <v>4798</v>
      </c>
      <c r="H65" s="1">
        <v>0</v>
      </c>
      <c r="I65" s="1">
        <v>139</v>
      </c>
      <c r="J65" s="3">
        <v>58.88</v>
      </c>
      <c r="K65" s="3">
        <v>1.91</v>
      </c>
      <c r="L65" s="6">
        <v>25.8</v>
      </c>
      <c r="M65" s="3">
        <v>1.03</v>
      </c>
      <c r="N65" s="1">
        <v>1156</v>
      </c>
      <c r="O65" s="1">
        <v>1569</v>
      </c>
      <c r="P65" s="1">
        <v>12</v>
      </c>
      <c r="Q65" s="1">
        <v>1534</v>
      </c>
      <c r="R65" s="1">
        <v>23</v>
      </c>
      <c r="S65" s="1">
        <v>173</v>
      </c>
      <c r="T65" s="1">
        <v>15</v>
      </c>
      <c r="U65" s="1">
        <v>0</v>
      </c>
      <c r="V65" s="1">
        <f t="shared" si="11"/>
        <v>-16</v>
      </c>
      <c r="W65" s="1">
        <f t="shared" si="3"/>
        <v>18</v>
      </c>
      <c r="X65" s="1">
        <f t="shared" si="4"/>
        <v>0</v>
      </c>
      <c r="Y65" s="1">
        <f t="shared" si="5"/>
        <v>2</v>
      </c>
      <c r="Z65" s="1">
        <f t="shared" si="12"/>
        <v>4</v>
      </c>
      <c r="AA65" s="3">
        <f t="shared" si="1"/>
        <v>0.47750000000000004</v>
      </c>
      <c r="AB65" s="13">
        <f t="shared" si="2"/>
        <v>2.7121951219512195E-2</v>
      </c>
      <c r="AC65" s="13">
        <f t="shared" si="6"/>
        <v>0.25624999999999998</v>
      </c>
      <c r="AD65" s="13">
        <f t="shared" si="7"/>
        <v>9.4000000000000004E-3</v>
      </c>
      <c r="AE65" s="13">
        <f t="shared" si="8"/>
        <v>0.2399</v>
      </c>
      <c r="AF65" s="13">
        <f t="shared" si="9"/>
        <v>6.9499999999999996E-3</v>
      </c>
      <c r="AG65" s="13">
        <f t="shared" si="10"/>
        <v>2.0000000000000001E-4</v>
      </c>
    </row>
    <row r="66" spans="2:33" x14ac:dyDescent="0.3">
      <c r="B66" s="1">
        <f t="shared" si="0"/>
        <v>5126</v>
      </c>
      <c r="C66" s="10">
        <v>59</v>
      </c>
      <c r="D66" s="1">
        <v>14874</v>
      </c>
      <c r="E66" s="1">
        <v>173</v>
      </c>
      <c r="F66" s="1">
        <v>0</v>
      </c>
      <c r="G66" s="1">
        <v>4813</v>
      </c>
      <c r="H66" s="1">
        <v>0</v>
      </c>
      <c r="I66" s="1">
        <v>140</v>
      </c>
      <c r="J66" s="3">
        <v>58.88</v>
      </c>
      <c r="K66" s="3">
        <v>1.91</v>
      </c>
      <c r="L66" s="6">
        <v>25.8</v>
      </c>
      <c r="M66" s="3">
        <v>1.03</v>
      </c>
      <c r="N66" s="1">
        <v>1157</v>
      </c>
      <c r="O66" s="1">
        <v>1569</v>
      </c>
      <c r="P66" s="1">
        <v>12</v>
      </c>
      <c r="Q66" s="1">
        <v>1534</v>
      </c>
      <c r="R66" s="1">
        <v>23</v>
      </c>
      <c r="S66" s="1">
        <v>158</v>
      </c>
      <c r="T66" s="1">
        <v>13</v>
      </c>
      <c r="U66" s="1">
        <v>0</v>
      </c>
      <c r="V66" s="1">
        <f t="shared" si="11"/>
        <v>-15</v>
      </c>
      <c r="W66" s="1">
        <f t="shared" si="3"/>
        <v>15</v>
      </c>
      <c r="X66" s="1">
        <f t="shared" si="4"/>
        <v>0</v>
      </c>
      <c r="Y66" s="1">
        <f t="shared" si="5"/>
        <v>1</v>
      </c>
      <c r="Z66" s="1">
        <f t="shared" si="12"/>
        <v>1</v>
      </c>
      <c r="AA66" s="3">
        <f t="shared" si="1"/>
        <v>0.47750000000000004</v>
      </c>
      <c r="AB66" s="13">
        <f t="shared" si="2"/>
        <v>2.7311744049941473E-2</v>
      </c>
      <c r="AC66" s="13">
        <f t="shared" si="6"/>
        <v>0.25629999999999997</v>
      </c>
      <c r="AD66" s="13">
        <f t="shared" si="7"/>
        <v>8.6499999999999997E-3</v>
      </c>
      <c r="AE66" s="13">
        <f t="shared" si="8"/>
        <v>0.24065</v>
      </c>
      <c r="AF66" s="13">
        <f t="shared" si="9"/>
        <v>7.0000000000000001E-3</v>
      </c>
      <c r="AG66" s="13">
        <f t="shared" si="10"/>
        <v>5.0000000000000002E-5</v>
      </c>
    </row>
    <row r="67" spans="2:33" x14ac:dyDescent="0.3">
      <c r="B67" s="1">
        <f t="shared" si="0"/>
        <v>5128</v>
      </c>
      <c r="C67" s="10">
        <v>60</v>
      </c>
      <c r="D67" s="1">
        <v>14872</v>
      </c>
      <c r="E67" s="1">
        <v>161</v>
      </c>
      <c r="F67" s="1">
        <v>0</v>
      </c>
      <c r="G67" s="1">
        <v>4826</v>
      </c>
      <c r="H67" s="1">
        <v>0</v>
      </c>
      <c r="I67" s="1">
        <v>141</v>
      </c>
      <c r="J67" s="3">
        <v>58.89</v>
      </c>
      <c r="K67" s="3">
        <v>1.91</v>
      </c>
      <c r="L67" s="6">
        <v>25.8</v>
      </c>
      <c r="M67" s="3">
        <v>1.02</v>
      </c>
      <c r="N67" s="1">
        <v>1159</v>
      </c>
      <c r="O67" s="1">
        <v>1569</v>
      </c>
      <c r="P67" s="1">
        <v>12</v>
      </c>
      <c r="Q67" s="1">
        <v>1534</v>
      </c>
      <c r="R67" s="1">
        <v>23</v>
      </c>
      <c r="S67" s="1">
        <v>146</v>
      </c>
      <c r="T67" s="1">
        <v>12</v>
      </c>
      <c r="U67" s="1">
        <v>0</v>
      </c>
      <c r="V67" s="1">
        <f t="shared" si="11"/>
        <v>-12</v>
      </c>
      <c r="W67" s="1">
        <f t="shared" si="3"/>
        <v>13</v>
      </c>
      <c r="X67" s="1">
        <f t="shared" si="4"/>
        <v>0</v>
      </c>
      <c r="Y67" s="1">
        <f t="shared" si="5"/>
        <v>1</v>
      </c>
      <c r="Z67" s="1">
        <f t="shared" si="12"/>
        <v>2</v>
      </c>
      <c r="AA67" s="3">
        <f t="shared" si="1"/>
        <v>0.47750000000000004</v>
      </c>
      <c r="AB67" s="13">
        <f t="shared" si="2"/>
        <v>2.749609984399376E-2</v>
      </c>
      <c r="AC67" s="13">
        <f t="shared" si="6"/>
        <v>0.25640000000000002</v>
      </c>
      <c r="AD67" s="13">
        <f t="shared" si="7"/>
        <v>8.0499999999999999E-3</v>
      </c>
      <c r="AE67" s="13">
        <f t="shared" si="8"/>
        <v>0.24129999999999999</v>
      </c>
      <c r="AF67" s="13">
        <f t="shared" si="9"/>
        <v>7.0499999999999998E-3</v>
      </c>
      <c r="AG67" s="13">
        <f t="shared" si="10"/>
        <v>1E-4</v>
      </c>
    </row>
    <row r="68" spans="2:33" x14ac:dyDescent="0.3">
      <c r="B68" s="1">
        <f t="shared" si="0"/>
        <v>5129</v>
      </c>
      <c r="C68" s="10">
        <v>61</v>
      </c>
      <c r="D68" s="1">
        <v>14871</v>
      </c>
      <c r="E68" s="1">
        <v>152</v>
      </c>
      <c r="F68" s="1">
        <v>0</v>
      </c>
      <c r="G68" s="1">
        <v>4835</v>
      </c>
      <c r="H68" s="1">
        <v>0</v>
      </c>
      <c r="I68" s="1">
        <v>142</v>
      </c>
      <c r="J68" s="3">
        <v>58.89</v>
      </c>
      <c r="K68" s="3">
        <v>1.91</v>
      </c>
      <c r="L68" s="6">
        <v>25.8</v>
      </c>
      <c r="M68" s="3">
        <v>1.02</v>
      </c>
      <c r="N68" s="1">
        <v>1160</v>
      </c>
      <c r="O68" s="1">
        <v>1569</v>
      </c>
      <c r="P68" s="1">
        <v>12</v>
      </c>
      <c r="Q68" s="1">
        <v>1534</v>
      </c>
      <c r="R68" s="1">
        <v>23</v>
      </c>
      <c r="S68" s="1">
        <v>139</v>
      </c>
      <c r="T68" s="1">
        <v>12</v>
      </c>
      <c r="U68" s="1">
        <v>0</v>
      </c>
      <c r="V68" s="1">
        <f t="shared" si="11"/>
        <v>-9</v>
      </c>
      <c r="W68" s="1">
        <f t="shared" si="3"/>
        <v>9</v>
      </c>
      <c r="X68" s="1">
        <f t="shared" si="4"/>
        <v>0</v>
      </c>
      <c r="Y68" s="1">
        <f t="shared" si="5"/>
        <v>1</v>
      </c>
      <c r="Z68" s="1">
        <f t="shared" si="12"/>
        <v>1</v>
      </c>
      <c r="AA68" s="3">
        <f t="shared" si="1"/>
        <v>0.47750000000000004</v>
      </c>
      <c r="AB68" s="13">
        <f t="shared" si="2"/>
        <v>2.7685708715149152E-2</v>
      </c>
      <c r="AC68" s="13">
        <f t="shared" si="6"/>
        <v>0.25645000000000001</v>
      </c>
      <c r="AD68" s="13">
        <f t="shared" si="7"/>
        <v>7.6E-3</v>
      </c>
      <c r="AE68" s="13">
        <f t="shared" si="8"/>
        <v>0.24174999999999999</v>
      </c>
      <c r="AF68" s="13">
        <f t="shared" si="9"/>
        <v>7.1000000000000004E-3</v>
      </c>
      <c r="AG68" s="13">
        <f t="shared" si="10"/>
        <v>5.0000000000000002E-5</v>
      </c>
    </row>
    <row r="69" spans="2:33" x14ac:dyDescent="0.3">
      <c r="B69" s="1">
        <f t="shared" si="0"/>
        <v>5131</v>
      </c>
      <c r="C69" s="10">
        <v>62</v>
      </c>
      <c r="D69" s="1">
        <v>14869</v>
      </c>
      <c r="E69" s="1">
        <v>137</v>
      </c>
      <c r="F69" s="1">
        <v>0</v>
      </c>
      <c r="G69" s="1">
        <v>4851</v>
      </c>
      <c r="H69" s="1">
        <v>0</v>
      </c>
      <c r="I69" s="1">
        <v>143</v>
      </c>
      <c r="J69" s="3">
        <v>58.9</v>
      </c>
      <c r="K69" s="3">
        <v>1.91</v>
      </c>
      <c r="L69" s="6">
        <v>25.8</v>
      </c>
      <c r="M69" s="3">
        <v>1.02</v>
      </c>
      <c r="N69" s="1">
        <v>1162</v>
      </c>
      <c r="O69" s="1">
        <v>1569</v>
      </c>
      <c r="P69" s="1">
        <v>11</v>
      </c>
      <c r="Q69" s="1">
        <v>1535</v>
      </c>
      <c r="R69" s="1">
        <v>23</v>
      </c>
      <c r="S69" s="1">
        <v>125</v>
      </c>
      <c r="T69" s="1">
        <v>12</v>
      </c>
      <c r="U69" s="1">
        <v>0</v>
      </c>
      <c r="V69" s="1">
        <f t="shared" si="11"/>
        <v>-15</v>
      </c>
      <c r="W69" s="1">
        <f t="shared" si="3"/>
        <v>16</v>
      </c>
      <c r="X69" s="1">
        <f t="shared" si="4"/>
        <v>0</v>
      </c>
      <c r="Y69" s="1">
        <f t="shared" si="5"/>
        <v>1</v>
      </c>
      <c r="Z69" s="1">
        <f t="shared" si="12"/>
        <v>2</v>
      </c>
      <c r="AA69" s="3">
        <f t="shared" si="1"/>
        <v>0.47750000000000004</v>
      </c>
      <c r="AB69" s="13">
        <f t="shared" si="2"/>
        <v>2.7869810953030597E-2</v>
      </c>
      <c r="AC69" s="13">
        <f t="shared" si="6"/>
        <v>0.25655</v>
      </c>
      <c r="AD69" s="13">
        <f t="shared" si="7"/>
        <v>6.8500000000000002E-3</v>
      </c>
      <c r="AE69" s="13">
        <f t="shared" si="8"/>
        <v>0.24254999999999999</v>
      </c>
      <c r="AF69" s="13">
        <f t="shared" si="9"/>
        <v>7.1500000000000001E-3</v>
      </c>
      <c r="AG69" s="13">
        <f t="shared" si="10"/>
        <v>1E-4</v>
      </c>
    </row>
    <row r="70" spans="2:33" x14ac:dyDescent="0.3">
      <c r="B70" s="1">
        <f t="shared" si="0"/>
        <v>5132</v>
      </c>
      <c r="C70" s="10">
        <v>63</v>
      </c>
      <c r="D70" s="1">
        <v>14868</v>
      </c>
      <c r="E70" s="1">
        <v>124</v>
      </c>
      <c r="F70" s="1">
        <v>0</v>
      </c>
      <c r="G70" s="1">
        <v>4865</v>
      </c>
      <c r="H70" s="1">
        <v>0</v>
      </c>
      <c r="I70" s="1">
        <v>143</v>
      </c>
      <c r="J70" s="3">
        <v>58.9</v>
      </c>
      <c r="K70" s="3">
        <v>1.91</v>
      </c>
      <c r="L70" s="6">
        <v>25.8</v>
      </c>
      <c r="M70" s="3">
        <v>1.02</v>
      </c>
      <c r="N70" s="1">
        <v>1163</v>
      </c>
      <c r="O70" s="1">
        <v>1569</v>
      </c>
      <c r="P70" s="1">
        <v>11</v>
      </c>
      <c r="Q70" s="1">
        <v>1535</v>
      </c>
      <c r="R70" s="1">
        <v>23</v>
      </c>
      <c r="S70" s="1">
        <v>113</v>
      </c>
      <c r="T70" s="1">
        <v>13</v>
      </c>
      <c r="U70" s="1">
        <v>0</v>
      </c>
      <c r="V70" s="1">
        <f t="shared" si="11"/>
        <v>-13</v>
      </c>
      <c r="W70" s="1">
        <f t="shared" si="3"/>
        <v>14</v>
      </c>
      <c r="X70" s="1">
        <f t="shared" si="4"/>
        <v>0</v>
      </c>
      <c r="Y70" s="1">
        <f t="shared" si="5"/>
        <v>0</v>
      </c>
      <c r="Z70" s="1">
        <f t="shared" si="12"/>
        <v>1</v>
      </c>
      <c r="AA70" s="3">
        <f t="shared" si="1"/>
        <v>0.47750000000000004</v>
      </c>
      <c r="AB70" s="13">
        <f t="shared" si="2"/>
        <v>2.7864380358534686E-2</v>
      </c>
      <c r="AC70" s="13">
        <f t="shared" si="6"/>
        <v>0.25659999999999999</v>
      </c>
      <c r="AD70" s="13">
        <f t="shared" si="7"/>
        <v>6.1999999999999998E-3</v>
      </c>
      <c r="AE70" s="13">
        <f t="shared" si="8"/>
        <v>0.24324999999999999</v>
      </c>
      <c r="AF70" s="13">
        <f t="shared" si="9"/>
        <v>7.1500000000000001E-3</v>
      </c>
      <c r="AG70" s="13">
        <f t="shared" si="10"/>
        <v>5.0000000000000002E-5</v>
      </c>
    </row>
    <row r="71" spans="2:33" x14ac:dyDescent="0.3">
      <c r="B71" s="1">
        <f t="shared" si="0"/>
        <v>5134</v>
      </c>
      <c r="C71" s="10">
        <v>64</v>
      </c>
      <c r="D71" s="1">
        <v>14866</v>
      </c>
      <c r="E71" s="1">
        <v>118</v>
      </c>
      <c r="F71" s="1">
        <v>0</v>
      </c>
      <c r="G71" s="1">
        <v>4873</v>
      </c>
      <c r="H71" s="1">
        <v>0</v>
      </c>
      <c r="I71" s="1">
        <v>143</v>
      </c>
      <c r="J71" s="3">
        <v>58.9</v>
      </c>
      <c r="K71" s="3">
        <v>1.91</v>
      </c>
      <c r="L71" s="6">
        <v>25.8</v>
      </c>
      <c r="M71" s="3">
        <v>1.02</v>
      </c>
      <c r="N71" s="1">
        <v>1165</v>
      </c>
      <c r="O71" s="1">
        <v>1569</v>
      </c>
      <c r="P71" s="1">
        <v>11</v>
      </c>
      <c r="Q71" s="1">
        <v>1535</v>
      </c>
      <c r="R71" s="1">
        <v>23</v>
      </c>
      <c r="S71" s="1">
        <v>109</v>
      </c>
      <c r="T71" s="1">
        <v>13</v>
      </c>
      <c r="U71" s="1">
        <v>0</v>
      </c>
      <c r="V71" s="1">
        <f t="shared" si="11"/>
        <v>-6</v>
      </c>
      <c r="W71" s="1">
        <f t="shared" si="3"/>
        <v>8</v>
      </c>
      <c r="X71" s="1">
        <f t="shared" si="4"/>
        <v>0</v>
      </c>
      <c r="Y71" s="1">
        <f t="shared" si="5"/>
        <v>0</v>
      </c>
      <c r="Z71" s="1">
        <f t="shared" si="12"/>
        <v>2</v>
      </c>
      <c r="AA71" s="3">
        <f t="shared" si="1"/>
        <v>0.47750000000000004</v>
      </c>
      <c r="AB71" s="13">
        <f t="shared" si="2"/>
        <v>2.7853525516166731E-2</v>
      </c>
      <c r="AC71" s="13">
        <f t="shared" si="6"/>
        <v>0.25669999999999998</v>
      </c>
      <c r="AD71" s="13">
        <f t="shared" si="7"/>
        <v>5.8999999999999999E-3</v>
      </c>
      <c r="AE71" s="13">
        <f t="shared" si="8"/>
        <v>0.24365000000000001</v>
      </c>
      <c r="AF71" s="13">
        <f t="shared" si="9"/>
        <v>7.1500000000000001E-3</v>
      </c>
      <c r="AG71" s="13">
        <f t="shared" si="10"/>
        <v>1E-4</v>
      </c>
    </row>
    <row r="72" spans="2:33" x14ac:dyDescent="0.3">
      <c r="B72" s="1">
        <f t="shared" ref="B72:B135" si="13">IF(C72="",NA(),E72+G72+H72+I72)</f>
        <v>5137</v>
      </c>
      <c r="C72" s="10">
        <v>65</v>
      </c>
      <c r="D72" s="1">
        <v>14863</v>
      </c>
      <c r="E72" s="1">
        <v>110</v>
      </c>
      <c r="F72" s="1">
        <v>0</v>
      </c>
      <c r="G72" s="1">
        <v>4883</v>
      </c>
      <c r="H72" s="1">
        <v>0</v>
      </c>
      <c r="I72" s="1">
        <v>144</v>
      </c>
      <c r="J72" s="3">
        <v>58.9</v>
      </c>
      <c r="K72" s="3">
        <v>1.91</v>
      </c>
      <c r="L72" s="6">
        <v>25.8</v>
      </c>
      <c r="M72" s="3">
        <v>1.01</v>
      </c>
      <c r="N72" s="1">
        <v>1167</v>
      </c>
      <c r="O72" s="1">
        <v>1570</v>
      </c>
      <c r="P72" s="1">
        <v>11</v>
      </c>
      <c r="Q72" s="1">
        <v>1536</v>
      </c>
      <c r="R72" s="1">
        <v>23</v>
      </c>
      <c r="S72" s="1">
        <v>99</v>
      </c>
      <c r="T72" s="1">
        <v>10</v>
      </c>
      <c r="U72" s="1">
        <v>0</v>
      </c>
      <c r="V72" s="1">
        <f t="shared" si="11"/>
        <v>-8</v>
      </c>
      <c r="W72" s="1">
        <f t="shared" si="3"/>
        <v>10</v>
      </c>
      <c r="X72" s="1">
        <f t="shared" si="4"/>
        <v>0</v>
      </c>
      <c r="Y72" s="1">
        <f t="shared" si="5"/>
        <v>1</v>
      </c>
      <c r="Z72" s="1">
        <f t="shared" si="12"/>
        <v>3</v>
      </c>
      <c r="AA72" s="3">
        <f t="shared" ref="AA72:AA135" si="14">$B$2*K72*$B$1</f>
        <v>0.47750000000000004</v>
      </c>
      <c r="AB72" s="13">
        <f t="shared" ref="AB72:AB135" si="15">IF(OR(ISNA(B72),B72=0),NA(),I72/B72)</f>
        <v>2.8031925248199339E-2</v>
      </c>
      <c r="AC72" s="13">
        <f t="shared" si="6"/>
        <v>0.25685000000000002</v>
      </c>
      <c r="AD72" s="13">
        <f t="shared" si="7"/>
        <v>5.4999999999999997E-3</v>
      </c>
      <c r="AE72" s="13">
        <f t="shared" si="8"/>
        <v>0.24415000000000001</v>
      </c>
      <c r="AF72" s="13">
        <f t="shared" si="9"/>
        <v>7.1999999999999998E-3</v>
      </c>
      <c r="AG72" s="13">
        <f t="shared" si="10"/>
        <v>1.4999999999999999E-4</v>
      </c>
    </row>
    <row r="73" spans="2:33" x14ac:dyDescent="0.3">
      <c r="B73" s="1">
        <f t="shared" si="13"/>
        <v>5138</v>
      </c>
      <c r="C73" s="10">
        <v>66</v>
      </c>
      <c r="D73" s="1">
        <v>14862</v>
      </c>
      <c r="E73" s="1">
        <v>100</v>
      </c>
      <c r="F73" s="1">
        <v>0</v>
      </c>
      <c r="G73" s="1">
        <v>4892</v>
      </c>
      <c r="H73" s="1">
        <v>0</v>
      </c>
      <c r="I73" s="1">
        <v>146</v>
      </c>
      <c r="J73" s="3">
        <v>58.91</v>
      </c>
      <c r="K73" s="3">
        <v>1.91</v>
      </c>
      <c r="L73" s="6">
        <v>25.8</v>
      </c>
      <c r="M73" s="3">
        <v>1.01</v>
      </c>
      <c r="N73" s="1">
        <v>1168</v>
      </c>
      <c r="O73" s="1">
        <v>1570</v>
      </c>
      <c r="P73" s="1">
        <v>11</v>
      </c>
      <c r="Q73" s="1">
        <v>1536</v>
      </c>
      <c r="R73" s="1">
        <v>23</v>
      </c>
      <c r="S73" s="1">
        <v>90</v>
      </c>
      <c r="T73" s="1">
        <v>10</v>
      </c>
      <c r="U73" s="1">
        <v>0</v>
      </c>
      <c r="V73" s="1">
        <f t="shared" si="11"/>
        <v>-10</v>
      </c>
      <c r="W73" s="1">
        <f t="shared" ref="W73:W136" si="16">IF($C73="","",G73-G72)</f>
        <v>9</v>
      </c>
      <c r="X73" s="1">
        <f t="shared" ref="X73:X136" si="17">IF($C73="","",H73-H72)</f>
        <v>0</v>
      </c>
      <c r="Y73" s="1">
        <f t="shared" ref="Y73:Y136" si="18">IF($C73="","",I73-I72)</f>
        <v>2</v>
      </c>
      <c r="Z73" s="1">
        <f t="shared" si="12"/>
        <v>1</v>
      </c>
      <c r="AA73" s="3">
        <f t="shared" si="14"/>
        <v>0.47750000000000004</v>
      </c>
      <c r="AB73" s="13">
        <f t="shared" si="15"/>
        <v>2.8415725963409886E-2</v>
      </c>
      <c r="AC73" s="13">
        <f t="shared" ref="AC73:AC136" si="19">IF(OR(ISNA(B73),B73=0),NA(),B73/$B$5)</f>
        <v>0.25690000000000002</v>
      </c>
      <c r="AD73" s="13">
        <f t="shared" ref="AD73:AD136" si="20">IF(OR(ISNA(B73),B73=0),NA(),E73/$B$5)</f>
        <v>5.0000000000000001E-3</v>
      </c>
      <c r="AE73" s="13">
        <f t="shared" ref="AE73:AE136" si="21">IF(OR(ISNA(B73),B73=0),NA(),G73/$B$5)</f>
        <v>0.24460000000000001</v>
      </c>
      <c r="AF73" s="13">
        <f t="shared" ref="AF73:AF136" si="22">IF(OR(ISNA(B73),B73=0),NA(),I73/$B$5)</f>
        <v>7.3000000000000001E-3</v>
      </c>
      <c r="AG73" s="13">
        <f t="shared" ref="AG73:AG136" si="23">+IF(OR(ISNA(B73),B73=0),NA(),Z73/$B$5)</f>
        <v>5.0000000000000002E-5</v>
      </c>
    </row>
    <row r="74" spans="2:33" x14ac:dyDescent="0.3">
      <c r="B74" s="1">
        <f t="shared" si="13"/>
        <v>5140</v>
      </c>
      <c r="C74" s="10">
        <v>67</v>
      </c>
      <c r="D74" s="1">
        <v>14860</v>
      </c>
      <c r="E74" s="1">
        <v>90</v>
      </c>
      <c r="F74" s="1">
        <v>0</v>
      </c>
      <c r="G74" s="1">
        <v>4903</v>
      </c>
      <c r="H74" s="1">
        <v>0</v>
      </c>
      <c r="I74" s="1">
        <v>147</v>
      </c>
      <c r="J74" s="3">
        <v>58.91</v>
      </c>
      <c r="K74" s="3">
        <v>1.91</v>
      </c>
      <c r="L74" s="6">
        <v>25.8</v>
      </c>
      <c r="M74" s="3">
        <v>1.01</v>
      </c>
      <c r="N74" s="1">
        <v>1170</v>
      </c>
      <c r="O74" s="1">
        <v>1570</v>
      </c>
      <c r="P74" s="1">
        <v>9</v>
      </c>
      <c r="Q74" s="1">
        <v>1538</v>
      </c>
      <c r="R74" s="1">
        <v>23</v>
      </c>
      <c r="S74" s="1">
        <v>79</v>
      </c>
      <c r="T74" s="1">
        <v>8</v>
      </c>
      <c r="U74" s="1">
        <v>0</v>
      </c>
      <c r="V74" s="1">
        <f t="shared" ref="V74:V137" si="24">IF($C74="","",E74-E73)</f>
        <v>-10</v>
      </c>
      <c r="W74" s="1">
        <f t="shared" si="16"/>
        <v>11</v>
      </c>
      <c r="X74" s="1">
        <f t="shared" si="17"/>
        <v>0</v>
      </c>
      <c r="Y74" s="1">
        <f t="shared" si="18"/>
        <v>1</v>
      </c>
      <c r="Z74" s="1">
        <f t="shared" ref="Z74:Z137" si="25">IF(OR($C74="",ISNA($C74)),NA(),V74+W74+X74+Y74)</f>
        <v>2</v>
      </c>
      <c r="AA74" s="3">
        <f t="shared" si="14"/>
        <v>0.47750000000000004</v>
      </c>
      <c r="AB74" s="13">
        <f t="shared" si="15"/>
        <v>2.8599221789883267E-2</v>
      </c>
      <c r="AC74" s="13">
        <f t="shared" si="19"/>
        <v>0.25700000000000001</v>
      </c>
      <c r="AD74" s="13">
        <f t="shared" si="20"/>
        <v>4.4999999999999997E-3</v>
      </c>
      <c r="AE74" s="13">
        <f t="shared" si="21"/>
        <v>0.24515000000000001</v>
      </c>
      <c r="AF74" s="13">
        <f t="shared" si="22"/>
        <v>7.3499999999999998E-3</v>
      </c>
      <c r="AG74" s="13">
        <f t="shared" si="23"/>
        <v>1E-4</v>
      </c>
    </row>
    <row r="75" spans="2:33" x14ac:dyDescent="0.3">
      <c r="B75" s="1">
        <f t="shared" si="13"/>
        <v>5140</v>
      </c>
      <c r="C75" s="10">
        <v>68</v>
      </c>
      <c r="D75" s="1">
        <v>14860</v>
      </c>
      <c r="E75" s="1">
        <v>85</v>
      </c>
      <c r="F75" s="1">
        <v>0</v>
      </c>
      <c r="G75" s="1">
        <v>4908</v>
      </c>
      <c r="H75" s="1">
        <v>0</v>
      </c>
      <c r="I75" s="1">
        <v>147</v>
      </c>
      <c r="J75" s="3">
        <v>58.91</v>
      </c>
      <c r="K75" s="3">
        <v>1.91</v>
      </c>
      <c r="L75" s="6">
        <v>25.8</v>
      </c>
      <c r="M75" s="3">
        <v>1.01</v>
      </c>
      <c r="N75" s="1">
        <v>1170</v>
      </c>
      <c r="O75" s="1">
        <v>1570</v>
      </c>
      <c r="P75" s="1">
        <v>9</v>
      </c>
      <c r="Q75" s="1">
        <v>1538</v>
      </c>
      <c r="R75" s="1">
        <v>23</v>
      </c>
      <c r="S75" s="1">
        <v>76</v>
      </c>
      <c r="T75" s="1">
        <v>9</v>
      </c>
      <c r="U75" s="1">
        <v>0</v>
      </c>
      <c r="V75" s="1">
        <f t="shared" si="24"/>
        <v>-5</v>
      </c>
      <c r="W75" s="1">
        <f t="shared" si="16"/>
        <v>5</v>
      </c>
      <c r="X75" s="1">
        <f t="shared" si="17"/>
        <v>0</v>
      </c>
      <c r="Y75" s="1">
        <f t="shared" si="18"/>
        <v>0</v>
      </c>
      <c r="Z75" s="1">
        <f t="shared" si="25"/>
        <v>0</v>
      </c>
      <c r="AA75" s="3">
        <f t="shared" si="14"/>
        <v>0.47750000000000004</v>
      </c>
      <c r="AB75" s="13">
        <f t="shared" si="15"/>
        <v>2.8599221789883267E-2</v>
      </c>
      <c r="AC75" s="13">
        <f t="shared" si="19"/>
        <v>0.25700000000000001</v>
      </c>
      <c r="AD75" s="13">
        <f t="shared" si="20"/>
        <v>4.2500000000000003E-3</v>
      </c>
      <c r="AE75" s="13">
        <f t="shared" si="21"/>
        <v>0.24540000000000001</v>
      </c>
      <c r="AF75" s="13">
        <f t="shared" si="22"/>
        <v>7.3499999999999998E-3</v>
      </c>
      <c r="AG75" s="13">
        <f t="shared" si="23"/>
        <v>0</v>
      </c>
    </row>
    <row r="76" spans="2:33" x14ac:dyDescent="0.3">
      <c r="B76" s="1">
        <f t="shared" si="13"/>
        <v>5140</v>
      </c>
      <c r="C76" s="10">
        <v>69</v>
      </c>
      <c r="D76" s="1">
        <v>14860</v>
      </c>
      <c r="E76" s="1">
        <v>79</v>
      </c>
      <c r="F76" s="1">
        <v>0</v>
      </c>
      <c r="G76" s="1">
        <v>4914</v>
      </c>
      <c r="H76" s="1">
        <v>0</v>
      </c>
      <c r="I76" s="1">
        <v>147</v>
      </c>
      <c r="J76" s="3">
        <v>58.91</v>
      </c>
      <c r="K76" s="3">
        <v>1.91</v>
      </c>
      <c r="L76" s="6">
        <v>25.8</v>
      </c>
      <c r="M76" s="3">
        <v>1.01</v>
      </c>
      <c r="N76" s="1">
        <v>1170</v>
      </c>
      <c r="O76" s="1">
        <v>1570</v>
      </c>
      <c r="P76" s="1">
        <v>9</v>
      </c>
      <c r="Q76" s="1">
        <v>1538</v>
      </c>
      <c r="R76" s="1">
        <v>23</v>
      </c>
      <c r="S76" s="1">
        <v>71</v>
      </c>
      <c r="T76" s="1">
        <v>9</v>
      </c>
      <c r="U76" s="1">
        <v>0</v>
      </c>
      <c r="V76" s="1">
        <f t="shared" si="24"/>
        <v>-6</v>
      </c>
      <c r="W76" s="1">
        <f t="shared" si="16"/>
        <v>6</v>
      </c>
      <c r="X76" s="1">
        <f t="shared" si="17"/>
        <v>0</v>
      </c>
      <c r="Y76" s="1">
        <f t="shared" si="18"/>
        <v>0</v>
      </c>
      <c r="Z76" s="1">
        <f t="shared" si="25"/>
        <v>0</v>
      </c>
      <c r="AA76" s="3">
        <f t="shared" si="14"/>
        <v>0.47750000000000004</v>
      </c>
      <c r="AB76" s="13">
        <f t="shared" si="15"/>
        <v>2.8599221789883267E-2</v>
      </c>
      <c r="AC76" s="13">
        <f t="shared" si="19"/>
        <v>0.25700000000000001</v>
      </c>
      <c r="AD76" s="13">
        <f t="shared" si="20"/>
        <v>3.9500000000000004E-3</v>
      </c>
      <c r="AE76" s="13">
        <f t="shared" si="21"/>
        <v>0.2457</v>
      </c>
      <c r="AF76" s="13">
        <f t="shared" si="22"/>
        <v>7.3499999999999998E-3</v>
      </c>
      <c r="AG76" s="13">
        <f t="shared" si="23"/>
        <v>0</v>
      </c>
    </row>
    <row r="77" spans="2:33" x14ac:dyDescent="0.3">
      <c r="B77" s="1">
        <f t="shared" si="13"/>
        <v>5142</v>
      </c>
      <c r="C77" s="10">
        <v>70</v>
      </c>
      <c r="D77" s="1">
        <v>14858</v>
      </c>
      <c r="E77" s="1">
        <v>74</v>
      </c>
      <c r="F77" s="1">
        <v>0</v>
      </c>
      <c r="G77" s="1">
        <v>4921</v>
      </c>
      <c r="H77" s="1">
        <v>0</v>
      </c>
      <c r="I77" s="1">
        <v>147</v>
      </c>
      <c r="J77" s="3">
        <v>58.91</v>
      </c>
      <c r="K77" s="3">
        <v>1.91</v>
      </c>
      <c r="L77" s="6">
        <v>25.8</v>
      </c>
      <c r="M77" s="3">
        <v>1.01</v>
      </c>
      <c r="N77" s="1">
        <v>1172</v>
      </c>
      <c r="O77" s="1">
        <v>1570</v>
      </c>
      <c r="P77" s="1">
        <v>8</v>
      </c>
      <c r="Q77" s="1">
        <v>1539</v>
      </c>
      <c r="R77" s="1">
        <v>23</v>
      </c>
      <c r="S77" s="1">
        <v>66</v>
      </c>
      <c r="T77" s="1">
        <v>10</v>
      </c>
      <c r="U77" s="1">
        <v>0</v>
      </c>
      <c r="V77" s="1">
        <f t="shared" si="24"/>
        <v>-5</v>
      </c>
      <c r="W77" s="1">
        <f t="shared" si="16"/>
        <v>7</v>
      </c>
      <c r="X77" s="1">
        <f t="shared" si="17"/>
        <v>0</v>
      </c>
      <c r="Y77" s="1">
        <f t="shared" si="18"/>
        <v>0</v>
      </c>
      <c r="Z77" s="1">
        <f t="shared" si="25"/>
        <v>2</v>
      </c>
      <c r="AA77" s="3">
        <f t="shared" si="14"/>
        <v>0.47750000000000004</v>
      </c>
      <c r="AB77" s="13">
        <f t="shared" si="15"/>
        <v>2.8588098016336057E-2</v>
      </c>
      <c r="AC77" s="13">
        <f t="shared" si="19"/>
        <v>0.2571</v>
      </c>
      <c r="AD77" s="13">
        <f t="shared" si="20"/>
        <v>3.7000000000000002E-3</v>
      </c>
      <c r="AE77" s="13">
        <f t="shared" si="21"/>
        <v>0.24604999999999999</v>
      </c>
      <c r="AF77" s="13">
        <f t="shared" si="22"/>
        <v>7.3499999999999998E-3</v>
      </c>
      <c r="AG77" s="13">
        <f t="shared" si="23"/>
        <v>1E-4</v>
      </c>
    </row>
    <row r="78" spans="2:33" x14ac:dyDescent="0.3">
      <c r="B78" s="1">
        <f t="shared" si="13"/>
        <v>5145</v>
      </c>
      <c r="C78" s="10">
        <v>71</v>
      </c>
      <c r="D78" s="1">
        <v>14855</v>
      </c>
      <c r="E78" s="1">
        <v>71</v>
      </c>
      <c r="F78" s="1">
        <v>0</v>
      </c>
      <c r="G78" s="1">
        <v>4927</v>
      </c>
      <c r="H78" s="1">
        <v>0</v>
      </c>
      <c r="I78" s="1">
        <v>147</v>
      </c>
      <c r="J78" s="3">
        <v>58.92</v>
      </c>
      <c r="K78" s="3">
        <v>1.91</v>
      </c>
      <c r="L78" s="6">
        <v>25.8</v>
      </c>
      <c r="M78" s="3">
        <v>1.01</v>
      </c>
      <c r="N78" s="1">
        <v>1173</v>
      </c>
      <c r="O78" s="1">
        <v>1572</v>
      </c>
      <c r="P78" s="1">
        <v>10</v>
      </c>
      <c r="Q78" s="1">
        <v>1539</v>
      </c>
      <c r="R78" s="1">
        <v>23</v>
      </c>
      <c r="S78" s="1">
        <v>63</v>
      </c>
      <c r="T78" s="1">
        <v>11</v>
      </c>
      <c r="U78" s="1">
        <v>0</v>
      </c>
      <c r="V78" s="1">
        <f t="shared" si="24"/>
        <v>-3</v>
      </c>
      <c r="W78" s="1">
        <f t="shared" si="16"/>
        <v>6</v>
      </c>
      <c r="X78" s="1">
        <f t="shared" si="17"/>
        <v>0</v>
      </c>
      <c r="Y78" s="1">
        <f t="shared" si="18"/>
        <v>0</v>
      </c>
      <c r="Z78" s="1">
        <f t="shared" si="25"/>
        <v>3</v>
      </c>
      <c r="AA78" s="3">
        <f t="shared" si="14"/>
        <v>0.47750000000000004</v>
      </c>
      <c r="AB78" s="13">
        <f t="shared" si="15"/>
        <v>2.8571428571428571E-2</v>
      </c>
      <c r="AC78" s="13">
        <f t="shared" si="19"/>
        <v>0.25724999999999998</v>
      </c>
      <c r="AD78" s="13">
        <f t="shared" si="20"/>
        <v>3.5500000000000002E-3</v>
      </c>
      <c r="AE78" s="13">
        <f t="shared" si="21"/>
        <v>0.24635000000000001</v>
      </c>
      <c r="AF78" s="13">
        <f t="shared" si="22"/>
        <v>7.3499999999999998E-3</v>
      </c>
      <c r="AG78" s="13">
        <f t="shared" si="23"/>
        <v>1.4999999999999999E-4</v>
      </c>
    </row>
    <row r="79" spans="2:33" x14ac:dyDescent="0.3">
      <c r="B79" s="1">
        <f t="shared" si="13"/>
        <v>5146</v>
      </c>
      <c r="C79" s="10">
        <v>72</v>
      </c>
      <c r="D79" s="1">
        <v>14854</v>
      </c>
      <c r="E79" s="1">
        <v>62</v>
      </c>
      <c r="F79" s="1">
        <v>0</v>
      </c>
      <c r="G79" s="1">
        <v>4937</v>
      </c>
      <c r="H79" s="1">
        <v>0</v>
      </c>
      <c r="I79" s="1">
        <v>147</v>
      </c>
      <c r="J79" s="3">
        <v>58.92</v>
      </c>
      <c r="K79" s="3">
        <v>1.91</v>
      </c>
      <c r="L79" s="6">
        <v>25.8</v>
      </c>
      <c r="M79" s="3">
        <v>1.01</v>
      </c>
      <c r="N79" s="1">
        <v>1174</v>
      </c>
      <c r="O79" s="1">
        <v>1572</v>
      </c>
      <c r="P79" s="1">
        <v>8</v>
      </c>
      <c r="Q79" s="1">
        <v>1541</v>
      </c>
      <c r="R79" s="1">
        <v>23</v>
      </c>
      <c r="S79" s="1">
        <v>54</v>
      </c>
      <c r="T79" s="1">
        <v>11</v>
      </c>
      <c r="U79" s="1">
        <v>0</v>
      </c>
      <c r="V79" s="1">
        <f t="shared" si="24"/>
        <v>-9</v>
      </c>
      <c r="W79" s="1">
        <f t="shared" si="16"/>
        <v>10</v>
      </c>
      <c r="X79" s="1">
        <f t="shared" si="17"/>
        <v>0</v>
      </c>
      <c r="Y79" s="1">
        <f t="shared" si="18"/>
        <v>0</v>
      </c>
      <c r="Z79" s="1">
        <f t="shared" si="25"/>
        <v>1</v>
      </c>
      <c r="AA79" s="3">
        <f t="shared" si="14"/>
        <v>0.47750000000000004</v>
      </c>
      <c r="AB79" s="13">
        <f t="shared" si="15"/>
        <v>2.8565876408861251E-2</v>
      </c>
      <c r="AC79" s="13">
        <f t="shared" si="19"/>
        <v>0.25729999999999997</v>
      </c>
      <c r="AD79" s="13">
        <f t="shared" si="20"/>
        <v>3.0999999999999999E-3</v>
      </c>
      <c r="AE79" s="13">
        <f t="shared" si="21"/>
        <v>0.24685000000000001</v>
      </c>
      <c r="AF79" s="13">
        <f t="shared" si="22"/>
        <v>7.3499999999999998E-3</v>
      </c>
      <c r="AG79" s="13">
        <f t="shared" si="23"/>
        <v>5.0000000000000002E-5</v>
      </c>
    </row>
    <row r="80" spans="2:33" x14ac:dyDescent="0.3">
      <c r="B80" s="1">
        <f t="shared" si="13"/>
        <v>5146</v>
      </c>
      <c r="C80" s="10">
        <v>73</v>
      </c>
      <c r="D80" s="1">
        <v>14854</v>
      </c>
      <c r="E80" s="1">
        <v>55</v>
      </c>
      <c r="F80" s="1">
        <v>0</v>
      </c>
      <c r="G80" s="1">
        <v>4944</v>
      </c>
      <c r="H80" s="1">
        <v>0</v>
      </c>
      <c r="I80" s="1">
        <v>147</v>
      </c>
      <c r="J80" s="3">
        <v>58.92</v>
      </c>
      <c r="K80" s="3">
        <v>1.91</v>
      </c>
      <c r="L80" s="6">
        <v>25.8</v>
      </c>
      <c r="M80" s="3">
        <v>1.01</v>
      </c>
      <c r="N80" s="1">
        <v>1174</v>
      </c>
      <c r="O80" s="1">
        <v>1572</v>
      </c>
      <c r="P80" s="1">
        <v>8</v>
      </c>
      <c r="Q80" s="1">
        <v>1541</v>
      </c>
      <c r="R80" s="1">
        <v>23</v>
      </c>
      <c r="S80" s="1">
        <v>49</v>
      </c>
      <c r="T80" s="1">
        <v>11</v>
      </c>
      <c r="U80" s="1">
        <v>0</v>
      </c>
      <c r="V80" s="1">
        <f t="shared" si="24"/>
        <v>-7</v>
      </c>
      <c r="W80" s="1">
        <f t="shared" si="16"/>
        <v>7</v>
      </c>
      <c r="X80" s="1">
        <f t="shared" si="17"/>
        <v>0</v>
      </c>
      <c r="Y80" s="1">
        <f t="shared" si="18"/>
        <v>0</v>
      </c>
      <c r="Z80" s="1">
        <f t="shared" si="25"/>
        <v>0</v>
      </c>
      <c r="AA80" s="3">
        <f t="shared" si="14"/>
        <v>0.47750000000000004</v>
      </c>
      <c r="AB80" s="13">
        <f t="shared" si="15"/>
        <v>2.8565876408861251E-2</v>
      </c>
      <c r="AC80" s="13">
        <f t="shared" si="19"/>
        <v>0.25729999999999997</v>
      </c>
      <c r="AD80" s="13">
        <f t="shared" si="20"/>
        <v>2.7499999999999998E-3</v>
      </c>
      <c r="AE80" s="13">
        <f t="shared" si="21"/>
        <v>0.2472</v>
      </c>
      <c r="AF80" s="13">
        <f t="shared" si="22"/>
        <v>7.3499999999999998E-3</v>
      </c>
      <c r="AG80" s="13">
        <f t="shared" si="23"/>
        <v>0</v>
      </c>
    </row>
    <row r="81" spans="2:33" x14ac:dyDescent="0.3">
      <c r="B81" s="1">
        <f t="shared" si="13"/>
        <v>5146</v>
      </c>
      <c r="C81" s="10">
        <v>74</v>
      </c>
      <c r="D81" s="1">
        <v>14854</v>
      </c>
      <c r="E81" s="1">
        <v>50</v>
      </c>
      <c r="F81" s="1">
        <v>0</v>
      </c>
      <c r="G81" s="1">
        <v>4949</v>
      </c>
      <c r="H81" s="1">
        <v>0</v>
      </c>
      <c r="I81" s="1">
        <v>147</v>
      </c>
      <c r="J81" s="3">
        <v>58.92</v>
      </c>
      <c r="K81" s="3">
        <v>1.91</v>
      </c>
      <c r="L81" s="6">
        <v>25.8</v>
      </c>
      <c r="M81" s="3">
        <v>1.01</v>
      </c>
      <c r="N81" s="1">
        <v>1174</v>
      </c>
      <c r="O81" s="1">
        <v>1572</v>
      </c>
      <c r="P81" s="1">
        <v>8</v>
      </c>
      <c r="Q81" s="1">
        <v>1541</v>
      </c>
      <c r="R81" s="1">
        <v>23</v>
      </c>
      <c r="S81" s="1">
        <v>44</v>
      </c>
      <c r="T81" s="1">
        <v>9</v>
      </c>
      <c r="U81" s="1">
        <v>0</v>
      </c>
      <c r="V81" s="1">
        <f t="shared" si="24"/>
        <v>-5</v>
      </c>
      <c r="W81" s="1">
        <f t="shared" si="16"/>
        <v>5</v>
      </c>
      <c r="X81" s="1">
        <f t="shared" si="17"/>
        <v>0</v>
      </c>
      <c r="Y81" s="1">
        <f t="shared" si="18"/>
        <v>0</v>
      </c>
      <c r="Z81" s="1">
        <f t="shared" si="25"/>
        <v>0</v>
      </c>
      <c r="AA81" s="3">
        <f t="shared" si="14"/>
        <v>0.47750000000000004</v>
      </c>
      <c r="AB81" s="13">
        <f t="shared" si="15"/>
        <v>2.8565876408861251E-2</v>
      </c>
      <c r="AC81" s="13">
        <f t="shared" si="19"/>
        <v>0.25729999999999997</v>
      </c>
      <c r="AD81" s="13">
        <f t="shared" si="20"/>
        <v>2.5000000000000001E-3</v>
      </c>
      <c r="AE81" s="13">
        <f t="shared" si="21"/>
        <v>0.24745</v>
      </c>
      <c r="AF81" s="13">
        <f t="shared" si="22"/>
        <v>7.3499999999999998E-3</v>
      </c>
      <c r="AG81" s="13">
        <f t="shared" si="23"/>
        <v>0</v>
      </c>
    </row>
    <row r="82" spans="2:33" x14ac:dyDescent="0.3">
      <c r="B82" s="1">
        <f t="shared" si="13"/>
        <v>5148</v>
      </c>
      <c r="C82" s="10">
        <v>75</v>
      </c>
      <c r="D82" s="1">
        <v>14852</v>
      </c>
      <c r="E82" s="1">
        <v>50</v>
      </c>
      <c r="F82" s="1">
        <v>0</v>
      </c>
      <c r="G82" s="1">
        <v>4950</v>
      </c>
      <c r="H82" s="1">
        <v>0</v>
      </c>
      <c r="I82" s="1">
        <v>148</v>
      </c>
      <c r="J82" s="3">
        <v>58.92</v>
      </c>
      <c r="K82" s="3">
        <v>1.91</v>
      </c>
      <c r="L82" s="6">
        <v>25.8</v>
      </c>
      <c r="M82" s="3">
        <v>1.01</v>
      </c>
      <c r="N82" s="1">
        <v>1176</v>
      </c>
      <c r="O82" s="1">
        <v>1572</v>
      </c>
      <c r="P82" s="1">
        <v>8</v>
      </c>
      <c r="Q82" s="1">
        <v>1541</v>
      </c>
      <c r="R82" s="1">
        <v>23</v>
      </c>
      <c r="S82" s="1">
        <v>42</v>
      </c>
      <c r="T82" s="1">
        <v>9</v>
      </c>
      <c r="U82" s="1">
        <v>0</v>
      </c>
      <c r="V82" s="1">
        <f t="shared" si="24"/>
        <v>0</v>
      </c>
      <c r="W82" s="1">
        <f t="shared" si="16"/>
        <v>1</v>
      </c>
      <c r="X82" s="1">
        <f t="shared" si="17"/>
        <v>0</v>
      </c>
      <c r="Y82" s="1">
        <f t="shared" si="18"/>
        <v>1</v>
      </c>
      <c r="Z82" s="1">
        <f t="shared" si="25"/>
        <v>2</v>
      </c>
      <c r="AA82" s="3">
        <f t="shared" si="14"/>
        <v>0.47750000000000004</v>
      </c>
      <c r="AB82" s="13">
        <f t="shared" si="15"/>
        <v>2.8749028749028748E-2</v>
      </c>
      <c r="AC82" s="13">
        <f t="shared" si="19"/>
        <v>0.25740000000000002</v>
      </c>
      <c r="AD82" s="13">
        <f t="shared" si="20"/>
        <v>2.5000000000000001E-3</v>
      </c>
      <c r="AE82" s="13">
        <f t="shared" si="21"/>
        <v>0.2475</v>
      </c>
      <c r="AF82" s="13">
        <f t="shared" si="22"/>
        <v>7.4000000000000003E-3</v>
      </c>
      <c r="AG82" s="13">
        <f t="shared" si="23"/>
        <v>1E-4</v>
      </c>
    </row>
    <row r="83" spans="2:33" x14ac:dyDescent="0.3">
      <c r="B83" s="1">
        <f t="shared" si="13"/>
        <v>5148</v>
      </c>
      <c r="C83" s="10">
        <v>76</v>
      </c>
      <c r="D83" s="1">
        <v>14852</v>
      </c>
      <c r="E83" s="1">
        <v>42</v>
      </c>
      <c r="F83" s="1">
        <v>0</v>
      </c>
      <c r="G83" s="1">
        <v>4958</v>
      </c>
      <c r="H83" s="1">
        <v>0</v>
      </c>
      <c r="I83" s="1">
        <v>148</v>
      </c>
      <c r="J83" s="3">
        <v>58.92</v>
      </c>
      <c r="K83" s="3">
        <v>1.91</v>
      </c>
      <c r="L83" s="6">
        <v>25.8</v>
      </c>
      <c r="M83" s="3">
        <v>1.01</v>
      </c>
      <c r="N83" s="1">
        <v>1176</v>
      </c>
      <c r="O83" s="1">
        <v>1572</v>
      </c>
      <c r="P83" s="1">
        <v>6</v>
      </c>
      <c r="Q83" s="1">
        <v>1543</v>
      </c>
      <c r="R83" s="1">
        <v>23</v>
      </c>
      <c r="S83" s="1">
        <v>36</v>
      </c>
      <c r="T83" s="1">
        <v>7</v>
      </c>
      <c r="U83" s="1">
        <v>0</v>
      </c>
      <c r="V83" s="1">
        <f t="shared" si="24"/>
        <v>-8</v>
      </c>
      <c r="W83" s="1">
        <f t="shared" si="16"/>
        <v>8</v>
      </c>
      <c r="X83" s="1">
        <f t="shared" si="17"/>
        <v>0</v>
      </c>
      <c r="Y83" s="1">
        <f t="shared" si="18"/>
        <v>0</v>
      </c>
      <c r="Z83" s="1">
        <f t="shared" si="25"/>
        <v>0</v>
      </c>
      <c r="AA83" s="3">
        <f t="shared" si="14"/>
        <v>0.47750000000000004</v>
      </c>
      <c r="AB83" s="13">
        <f t="shared" si="15"/>
        <v>2.8749028749028748E-2</v>
      </c>
      <c r="AC83" s="13">
        <f t="shared" si="19"/>
        <v>0.25740000000000002</v>
      </c>
      <c r="AD83" s="13">
        <f t="shared" si="20"/>
        <v>2.0999999999999999E-3</v>
      </c>
      <c r="AE83" s="13">
        <f t="shared" si="21"/>
        <v>0.24790000000000001</v>
      </c>
      <c r="AF83" s="13">
        <f t="shared" si="22"/>
        <v>7.4000000000000003E-3</v>
      </c>
      <c r="AG83" s="13">
        <f t="shared" si="23"/>
        <v>0</v>
      </c>
    </row>
    <row r="84" spans="2:33" x14ac:dyDescent="0.3">
      <c r="B84" s="1">
        <f t="shared" si="13"/>
        <v>5148</v>
      </c>
      <c r="C84" s="10">
        <v>77</v>
      </c>
      <c r="D84" s="1">
        <v>14852</v>
      </c>
      <c r="E84" s="1">
        <v>40</v>
      </c>
      <c r="F84" s="1">
        <v>0</v>
      </c>
      <c r="G84" s="1">
        <v>4960</v>
      </c>
      <c r="H84" s="1">
        <v>0</v>
      </c>
      <c r="I84" s="1">
        <v>148</v>
      </c>
      <c r="J84" s="3">
        <v>58.92</v>
      </c>
      <c r="K84" s="3">
        <v>1.91</v>
      </c>
      <c r="L84" s="6">
        <v>25.8</v>
      </c>
      <c r="M84" s="3">
        <v>1</v>
      </c>
      <c r="N84" s="1">
        <v>1176</v>
      </c>
      <c r="O84" s="1">
        <v>1572</v>
      </c>
      <c r="P84" s="1">
        <v>6</v>
      </c>
      <c r="Q84" s="1">
        <v>1543</v>
      </c>
      <c r="R84" s="1">
        <v>23</v>
      </c>
      <c r="S84" s="1">
        <v>37</v>
      </c>
      <c r="T84" s="1">
        <v>7</v>
      </c>
      <c r="U84" s="1">
        <v>0</v>
      </c>
      <c r="V84" s="1">
        <f t="shared" si="24"/>
        <v>-2</v>
      </c>
      <c r="W84" s="1">
        <f t="shared" si="16"/>
        <v>2</v>
      </c>
      <c r="X84" s="1">
        <f t="shared" si="17"/>
        <v>0</v>
      </c>
      <c r="Y84" s="1">
        <f t="shared" si="18"/>
        <v>0</v>
      </c>
      <c r="Z84" s="1">
        <f t="shared" si="25"/>
        <v>0</v>
      </c>
      <c r="AA84" s="3">
        <f t="shared" si="14"/>
        <v>0.47750000000000004</v>
      </c>
      <c r="AB84" s="13">
        <f t="shared" si="15"/>
        <v>2.8749028749028748E-2</v>
      </c>
      <c r="AC84" s="13">
        <f t="shared" si="19"/>
        <v>0.25740000000000002</v>
      </c>
      <c r="AD84" s="13">
        <f t="shared" si="20"/>
        <v>2E-3</v>
      </c>
      <c r="AE84" s="13">
        <f t="shared" si="21"/>
        <v>0.248</v>
      </c>
      <c r="AF84" s="13">
        <f t="shared" si="22"/>
        <v>7.4000000000000003E-3</v>
      </c>
      <c r="AG84" s="13">
        <f t="shared" si="23"/>
        <v>0</v>
      </c>
    </row>
    <row r="85" spans="2:33" x14ac:dyDescent="0.3">
      <c r="B85" s="1">
        <f t="shared" si="13"/>
        <v>5148</v>
      </c>
      <c r="C85" s="10">
        <v>78</v>
      </c>
      <c r="D85" s="1">
        <v>14852</v>
      </c>
      <c r="E85" s="1">
        <v>37</v>
      </c>
      <c r="F85" s="1">
        <v>0</v>
      </c>
      <c r="G85" s="1">
        <v>4963</v>
      </c>
      <c r="H85" s="1">
        <v>0</v>
      </c>
      <c r="I85" s="1">
        <v>148</v>
      </c>
      <c r="J85" s="3">
        <v>58.93</v>
      </c>
      <c r="K85" s="3">
        <v>1.91</v>
      </c>
      <c r="L85" s="6">
        <v>25.8</v>
      </c>
      <c r="M85" s="3">
        <v>1</v>
      </c>
      <c r="N85" s="1">
        <v>1176</v>
      </c>
      <c r="O85" s="1">
        <v>1572</v>
      </c>
      <c r="P85" s="1">
        <v>6</v>
      </c>
      <c r="Q85" s="1">
        <v>1543</v>
      </c>
      <c r="R85" s="1">
        <v>23</v>
      </c>
      <c r="S85" s="1">
        <v>35</v>
      </c>
      <c r="T85" s="1">
        <v>7</v>
      </c>
      <c r="U85" s="1">
        <v>0</v>
      </c>
      <c r="V85" s="1">
        <f t="shared" si="24"/>
        <v>-3</v>
      </c>
      <c r="W85" s="1">
        <f t="shared" si="16"/>
        <v>3</v>
      </c>
      <c r="X85" s="1">
        <f t="shared" si="17"/>
        <v>0</v>
      </c>
      <c r="Y85" s="1">
        <f t="shared" si="18"/>
        <v>0</v>
      </c>
      <c r="Z85" s="1">
        <f t="shared" si="25"/>
        <v>0</v>
      </c>
      <c r="AA85" s="3">
        <f t="shared" si="14"/>
        <v>0.47750000000000004</v>
      </c>
      <c r="AB85" s="13">
        <f t="shared" si="15"/>
        <v>2.8749028749028748E-2</v>
      </c>
      <c r="AC85" s="13">
        <f t="shared" si="19"/>
        <v>0.25740000000000002</v>
      </c>
      <c r="AD85" s="13">
        <f t="shared" si="20"/>
        <v>1.8500000000000001E-3</v>
      </c>
      <c r="AE85" s="13">
        <f t="shared" si="21"/>
        <v>0.24815000000000001</v>
      </c>
      <c r="AF85" s="13">
        <f t="shared" si="22"/>
        <v>7.4000000000000003E-3</v>
      </c>
      <c r="AG85" s="13">
        <f t="shared" si="23"/>
        <v>0</v>
      </c>
    </row>
    <row r="86" spans="2:33" x14ac:dyDescent="0.3">
      <c r="B86" s="1">
        <f t="shared" si="13"/>
        <v>5148</v>
      </c>
      <c r="C86" s="10">
        <v>79</v>
      </c>
      <c r="D86" s="1">
        <v>14852</v>
      </c>
      <c r="E86" s="1">
        <v>32</v>
      </c>
      <c r="F86" s="1">
        <v>0</v>
      </c>
      <c r="G86" s="1">
        <v>4968</v>
      </c>
      <c r="H86" s="1">
        <v>0</v>
      </c>
      <c r="I86" s="1">
        <v>148</v>
      </c>
      <c r="J86" s="3">
        <v>58.93</v>
      </c>
      <c r="K86" s="3">
        <v>1.91</v>
      </c>
      <c r="L86" s="6">
        <v>25.8</v>
      </c>
      <c r="M86" s="3">
        <v>1</v>
      </c>
      <c r="N86" s="1">
        <v>1176</v>
      </c>
      <c r="O86" s="1">
        <v>1572</v>
      </c>
      <c r="P86" s="1">
        <v>5</v>
      </c>
      <c r="Q86" s="1">
        <v>1544</v>
      </c>
      <c r="R86" s="1">
        <v>23</v>
      </c>
      <c r="S86" s="1">
        <v>30</v>
      </c>
      <c r="T86" s="1">
        <v>7</v>
      </c>
      <c r="U86" s="1">
        <v>0</v>
      </c>
      <c r="V86" s="1">
        <f t="shared" si="24"/>
        <v>-5</v>
      </c>
      <c r="W86" s="1">
        <f t="shared" si="16"/>
        <v>5</v>
      </c>
      <c r="X86" s="1">
        <f t="shared" si="17"/>
        <v>0</v>
      </c>
      <c r="Y86" s="1">
        <f t="shared" si="18"/>
        <v>0</v>
      </c>
      <c r="Z86" s="1">
        <f t="shared" si="25"/>
        <v>0</v>
      </c>
      <c r="AA86" s="3">
        <f t="shared" si="14"/>
        <v>0.47750000000000004</v>
      </c>
      <c r="AB86" s="13">
        <f t="shared" si="15"/>
        <v>2.8749028749028748E-2</v>
      </c>
      <c r="AC86" s="13">
        <f t="shared" si="19"/>
        <v>0.25740000000000002</v>
      </c>
      <c r="AD86" s="13">
        <f t="shared" si="20"/>
        <v>1.6000000000000001E-3</v>
      </c>
      <c r="AE86" s="13">
        <f t="shared" si="21"/>
        <v>0.24840000000000001</v>
      </c>
      <c r="AF86" s="13">
        <f t="shared" si="22"/>
        <v>7.4000000000000003E-3</v>
      </c>
      <c r="AG86" s="13">
        <f t="shared" si="23"/>
        <v>0</v>
      </c>
    </row>
    <row r="87" spans="2:33" x14ac:dyDescent="0.3">
      <c r="B87" s="1">
        <f t="shared" si="13"/>
        <v>5148</v>
      </c>
      <c r="C87" s="10">
        <v>80</v>
      </c>
      <c r="D87" s="1">
        <v>14852</v>
      </c>
      <c r="E87" s="1">
        <v>30</v>
      </c>
      <c r="F87" s="1">
        <v>0</v>
      </c>
      <c r="G87" s="1">
        <v>4970</v>
      </c>
      <c r="H87" s="1">
        <v>0</v>
      </c>
      <c r="I87" s="1">
        <v>148</v>
      </c>
      <c r="J87" s="3">
        <v>58.94</v>
      </c>
      <c r="K87" s="3">
        <v>1.91</v>
      </c>
      <c r="L87" s="6">
        <v>25.8</v>
      </c>
      <c r="M87" s="3">
        <v>1</v>
      </c>
      <c r="N87" s="1">
        <v>1176</v>
      </c>
      <c r="O87" s="1">
        <v>1572</v>
      </c>
      <c r="P87" s="1">
        <v>4</v>
      </c>
      <c r="Q87" s="1">
        <v>1545</v>
      </c>
      <c r="R87" s="1">
        <v>23</v>
      </c>
      <c r="S87" s="1">
        <v>28</v>
      </c>
      <c r="T87" s="1">
        <v>6</v>
      </c>
      <c r="U87" s="1">
        <v>0</v>
      </c>
      <c r="V87" s="1">
        <f t="shared" si="24"/>
        <v>-2</v>
      </c>
      <c r="W87" s="1">
        <f t="shared" si="16"/>
        <v>2</v>
      </c>
      <c r="X87" s="1">
        <f t="shared" si="17"/>
        <v>0</v>
      </c>
      <c r="Y87" s="1">
        <f t="shared" si="18"/>
        <v>0</v>
      </c>
      <c r="Z87" s="1">
        <f t="shared" si="25"/>
        <v>0</v>
      </c>
      <c r="AA87" s="3">
        <f t="shared" si="14"/>
        <v>0.47750000000000004</v>
      </c>
      <c r="AB87" s="13">
        <f t="shared" si="15"/>
        <v>2.8749028749028748E-2</v>
      </c>
      <c r="AC87" s="13">
        <f t="shared" si="19"/>
        <v>0.25740000000000002</v>
      </c>
      <c r="AD87" s="13">
        <f t="shared" si="20"/>
        <v>1.5E-3</v>
      </c>
      <c r="AE87" s="13">
        <f t="shared" si="21"/>
        <v>0.2485</v>
      </c>
      <c r="AF87" s="13">
        <f t="shared" si="22"/>
        <v>7.4000000000000003E-3</v>
      </c>
      <c r="AG87" s="13">
        <f t="shared" si="23"/>
        <v>0</v>
      </c>
    </row>
    <row r="88" spans="2:33" x14ac:dyDescent="0.3">
      <c r="B88" s="1">
        <f t="shared" si="13"/>
        <v>5148</v>
      </c>
      <c r="C88" s="10">
        <v>81</v>
      </c>
      <c r="D88" s="1">
        <v>14852</v>
      </c>
      <c r="E88" s="1">
        <v>29</v>
      </c>
      <c r="F88" s="1">
        <v>0</v>
      </c>
      <c r="G88" s="1">
        <v>4971</v>
      </c>
      <c r="H88" s="1">
        <v>0</v>
      </c>
      <c r="I88" s="1">
        <v>148</v>
      </c>
      <c r="J88" s="3">
        <v>58.93</v>
      </c>
      <c r="K88" s="3">
        <v>1.91</v>
      </c>
      <c r="L88" s="6">
        <v>25.8</v>
      </c>
      <c r="M88" s="3">
        <v>1</v>
      </c>
      <c r="N88" s="1">
        <v>1176</v>
      </c>
      <c r="O88" s="1">
        <v>1572</v>
      </c>
      <c r="P88" s="1">
        <v>4</v>
      </c>
      <c r="Q88" s="1">
        <v>1545</v>
      </c>
      <c r="R88" s="1">
        <v>23</v>
      </c>
      <c r="S88" s="1">
        <v>29</v>
      </c>
      <c r="T88" s="1">
        <v>6</v>
      </c>
      <c r="U88" s="1">
        <v>0</v>
      </c>
      <c r="V88" s="1">
        <f t="shared" si="24"/>
        <v>-1</v>
      </c>
      <c r="W88" s="1">
        <f t="shared" si="16"/>
        <v>1</v>
      </c>
      <c r="X88" s="1">
        <f t="shared" si="17"/>
        <v>0</v>
      </c>
      <c r="Y88" s="1">
        <f t="shared" si="18"/>
        <v>0</v>
      </c>
      <c r="Z88" s="1">
        <f t="shared" si="25"/>
        <v>0</v>
      </c>
      <c r="AA88" s="3">
        <f t="shared" si="14"/>
        <v>0.47750000000000004</v>
      </c>
      <c r="AB88" s="13">
        <f t="shared" si="15"/>
        <v>2.8749028749028748E-2</v>
      </c>
      <c r="AC88" s="13">
        <f t="shared" si="19"/>
        <v>0.25740000000000002</v>
      </c>
      <c r="AD88" s="13">
        <f t="shared" si="20"/>
        <v>1.4499999999999999E-3</v>
      </c>
      <c r="AE88" s="13">
        <f t="shared" si="21"/>
        <v>0.24854999999999999</v>
      </c>
      <c r="AF88" s="13">
        <f t="shared" si="22"/>
        <v>7.4000000000000003E-3</v>
      </c>
      <c r="AG88" s="13">
        <f t="shared" si="23"/>
        <v>0</v>
      </c>
    </row>
    <row r="89" spans="2:33" x14ac:dyDescent="0.3">
      <c r="B89" s="1">
        <f t="shared" si="13"/>
        <v>5148</v>
      </c>
      <c r="C89" s="10">
        <v>82</v>
      </c>
      <c r="D89" s="1">
        <v>14852</v>
      </c>
      <c r="E89" s="1">
        <v>29</v>
      </c>
      <c r="F89" s="1">
        <v>0</v>
      </c>
      <c r="G89" s="1">
        <v>4971</v>
      </c>
      <c r="H89" s="1">
        <v>0</v>
      </c>
      <c r="I89" s="1">
        <v>148</v>
      </c>
      <c r="J89" s="3">
        <v>58.94</v>
      </c>
      <c r="K89" s="3">
        <v>1.91</v>
      </c>
      <c r="L89" s="6">
        <v>25.8</v>
      </c>
      <c r="M89" s="3">
        <v>1</v>
      </c>
      <c r="N89" s="1">
        <v>1176</v>
      </c>
      <c r="O89" s="1">
        <v>1572</v>
      </c>
      <c r="P89" s="1">
        <v>4</v>
      </c>
      <c r="Q89" s="1">
        <v>1545</v>
      </c>
      <c r="R89" s="1">
        <v>23</v>
      </c>
      <c r="S89" s="1">
        <v>29</v>
      </c>
      <c r="T89" s="1">
        <v>6</v>
      </c>
      <c r="U89" s="1">
        <v>0</v>
      </c>
      <c r="V89" s="1">
        <f t="shared" si="24"/>
        <v>0</v>
      </c>
      <c r="W89" s="1">
        <f t="shared" si="16"/>
        <v>0</v>
      </c>
      <c r="X89" s="1">
        <f t="shared" si="17"/>
        <v>0</v>
      </c>
      <c r="Y89" s="1">
        <f t="shared" si="18"/>
        <v>0</v>
      </c>
      <c r="Z89" s="1">
        <f t="shared" si="25"/>
        <v>0</v>
      </c>
      <c r="AA89" s="3">
        <f t="shared" si="14"/>
        <v>0.47750000000000004</v>
      </c>
      <c r="AB89" s="13">
        <f t="shared" si="15"/>
        <v>2.8749028749028748E-2</v>
      </c>
      <c r="AC89" s="13">
        <f t="shared" si="19"/>
        <v>0.25740000000000002</v>
      </c>
      <c r="AD89" s="13">
        <f t="shared" si="20"/>
        <v>1.4499999999999999E-3</v>
      </c>
      <c r="AE89" s="13">
        <f t="shared" si="21"/>
        <v>0.24854999999999999</v>
      </c>
      <c r="AF89" s="13">
        <f t="shared" si="22"/>
        <v>7.4000000000000003E-3</v>
      </c>
      <c r="AG89" s="13">
        <f t="shared" si="23"/>
        <v>0</v>
      </c>
    </row>
    <row r="90" spans="2:33" x14ac:dyDescent="0.3">
      <c r="B90" s="1">
        <f t="shared" si="13"/>
        <v>5149</v>
      </c>
      <c r="C90" s="10">
        <v>83</v>
      </c>
      <c r="D90" s="1">
        <v>14851</v>
      </c>
      <c r="E90" s="1">
        <v>26</v>
      </c>
      <c r="F90" s="1">
        <v>0</v>
      </c>
      <c r="G90" s="1">
        <v>4975</v>
      </c>
      <c r="H90" s="1">
        <v>0</v>
      </c>
      <c r="I90" s="1">
        <v>148</v>
      </c>
      <c r="J90" s="3">
        <v>58.94</v>
      </c>
      <c r="K90" s="3">
        <v>1.91</v>
      </c>
      <c r="L90" s="6">
        <v>25.8</v>
      </c>
      <c r="M90" s="3">
        <v>1</v>
      </c>
      <c r="N90" s="1">
        <v>1176</v>
      </c>
      <c r="O90" s="1">
        <v>1573</v>
      </c>
      <c r="P90" s="1">
        <v>5</v>
      </c>
      <c r="Q90" s="1">
        <v>1545</v>
      </c>
      <c r="R90" s="1">
        <v>23</v>
      </c>
      <c r="S90" s="1">
        <v>25</v>
      </c>
      <c r="T90" s="1">
        <v>5</v>
      </c>
      <c r="U90" s="1">
        <v>0</v>
      </c>
      <c r="V90" s="1">
        <f t="shared" si="24"/>
        <v>-3</v>
      </c>
      <c r="W90" s="1">
        <f t="shared" si="16"/>
        <v>4</v>
      </c>
      <c r="X90" s="1">
        <f t="shared" si="17"/>
        <v>0</v>
      </c>
      <c r="Y90" s="1">
        <f t="shared" si="18"/>
        <v>0</v>
      </c>
      <c r="Z90" s="1">
        <f t="shared" si="25"/>
        <v>1</v>
      </c>
      <c r="AA90" s="3">
        <f t="shared" si="14"/>
        <v>0.47750000000000004</v>
      </c>
      <c r="AB90" s="13">
        <f t="shared" si="15"/>
        <v>2.8743445329190133E-2</v>
      </c>
      <c r="AC90" s="13">
        <f t="shared" si="19"/>
        <v>0.25745000000000001</v>
      </c>
      <c r="AD90" s="13">
        <f t="shared" si="20"/>
        <v>1.2999999999999999E-3</v>
      </c>
      <c r="AE90" s="13">
        <f t="shared" si="21"/>
        <v>0.24875</v>
      </c>
      <c r="AF90" s="13">
        <f t="shared" si="22"/>
        <v>7.4000000000000003E-3</v>
      </c>
      <c r="AG90" s="13">
        <f t="shared" si="23"/>
        <v>5.0000000000000002E-5</v>
      </c>
    </row>
    <row r="91" spans="2:33" x14ac:dyDescent="0.3">
      <c r="B91" s="1">
        <f t="shared" si="13"/>
        <v>5149</v>
      </c>
      <c r="C91" s="10">
        <v>84</v>
      </c>
      <c r="D91" s="1">
        <v>14851</v>
      </c>
      <c r="E91" s="1">
        <v>24</v>
      </c>
      <c r="F91" s="1">
        <v>0</v>
      </c>
      <c r="G91" s="1">
        <v>4977</v>
      </c>
      <c r="H91" s="1">
        <v>0</v>
      </c>
      <c r="I91" s="1">
        <v>148</v>
      </c>
      <c r="J91" s="3">
        <v>58.94</v>
      </c>
      <c r="K91" s="3">
        <v>1.91</v>
      </c>
      <c r="L91" s="6">
        <v>25.8</v>
      </c>
      <c r="M91" s="3">
        <v>1</v>
      </c>
      <c r="N91" s="1">
        <v>1176</v>
      </c>
      <c r="O91" s="1">
        <v>1573</v>
      </c>
      <c r="P91" s="1">
        <v>5</v>
      </c>
      <c r="Q91" s="1">
        <v>1545</v>
      </c>
      <c r="R91" s="1">
        <v>23</v>
      </c>
      <c r="S91" s="1">
        <v>23</v>
      </c>
      <c r="T91" s="1">
        <v>3</v>
      </c>
      <c r="U91" s="1">
        <v>0</v>
      </c>
      <c r="V91" s="1">
        <f t="shared" si="24"/>
        <v>-2</v>
      </c>
      <c r="W91" s="1">
        <f t="shared" si="16"/>
        <v>2</v>
      </c>
      <c r="X91" s="1">
        <f t="shared" si="17"/>
        <v>0</v>
      </c>
      <c r="Y91" s="1">
        <f t="shared" si="18"/>
        <v>0</v>
      </c>
      <c r="Z91" s="1">
        <f t="shared" si="25"/>
        <v>0</v>
      </c>
      <c r="AA91" s="3">
        <f t="shared" si="14"/>
        <v>0.47750000000000004</v>
      </c>
      <c r="AB91" s="13">
        <f t="shared" si="15"/>
        <v>2.8743445329190133E-2</v>
      </c>
      <c r="AC91" s="13">
        <f t="shared" si="19"/>
        <v>0.25745000000000001</v>
      </c>
      <c r="AD91" s="13">
        <f t="shared" si="20"/>
        <v>1.1999999999999999E-3</v>
      </c>
      <c r="AE91" s="13">
        <f t="shared" si="21"/>
        <v>0.24884999999999999</v>
      </c>
      <c r="AF91" s="13">
        <f t="shared" si="22"/>
        <v>7.4000000000000003E-3</v>
      </c>
      <c r="AG91" s="13">
        <f t="shared" si="23"/>
        <v>0</v>
      </c>
    </row>
    <row r="92" spans="2:33" x14ac:dyDescent="0.3">
      <c r="B92" s="1">
        <f t="shared" si="13"/>
        <v>5149</v>
      </c>
      <c r="C92" s="10">
        <v>85</v>
      </c>
      <c r="D92" s="1">
        <v>14851</v>
      </c>
      <c r="E92" s="1">
        <v>22</v>
      </c>
      <c r="F92" s="1">
        <v>0</v>
      </c>
      <c r="G92" s="1">
        <v>4979</v>
      </c>
      <c r="H92" s="1">
        <v>0</v>
      </c>
      <c r="I92" s="1">
        <v>148</v>
      </c>
      <c r="J92" s="3">
        <v>58.94</v>
      </c>
      <c r="K92" s="3">
        <v>1.91</v>
      </c>
      <c r="L92" s="6">
        <v>25.8</v>
      </c>
      <c r="M92" s="3">
        <v>1</v>
      </c>
      <c r="N92" s="1">
        <v>1176</v>
      </c>
      <c r="O92" s="1">
        <v>1573</v>
      </c>
      <c r="P92" s="1">
        <v>5</v>
      </c>
      <c r="Q92" s="1">
        <v>1545</v>
      </c>
      <c r="R92" s="1">
        <v>23</v>
      </c>
      <c r="S92" s="1">
        <v>21</v>
      </c>
      <c r="T92" s="1">
        <v>3</v>
      </c>
      <c r="U92" s="1">
        <v>0</v>
      </c>
      <c r="V92" s="1">
        <f t="shared" si="24"/>
        <v>-2</v>
      </c>
      <c r="W92" s="1">
        <f t="shared" si="16"/>
        <v>2</v>
      </c>
      <c r="X92" s="1">
        <f t="shared" si="17"/>
        <v>0</v>
      </c>
      <c r="Y92" s="1">
        <f t="shared" si="18"/>
        <v>0</v>
      </c>
      <c r="Z92" s="1">
        <f t="shared" si="25"/>
        <v>0</v>
      </c>
      <c r="AA92" s="3">
        <f t="shared" si="14"/>
        <v>0.47750000000000004</v>
      </c>
      <c r="AB92" s="13">
        <f t="shared" si="15"/>
        <v>2.8743445329190133E-2</v>
      </c>
      <c r="AC92" s="13">
        <f t="shared" si="19"/>
        <v>0.25745000000000001</v>
      </c>
      <c r="AD92" s="13">
        <f t="shared" si="20"/>
        <v>1.1000000000000001E-3</v>
      </c>
      <c r="AE92" s="13">
        <f t="shared" si="21"/>
        <v>0.24895</v>
      </c>
      <c r="AF92" s="13">
        <f t="shared" si="22"/>
        <v>7.4000000000000003E-3</v>
      </c>
      <c r="AG92" s="13">
        <f t="shared" si="23"/>
        <v>0</v>
      </c>
    </row>
    <row r="93" spans="2:33" x14ac:dyDescent="0.3">
      <c r="B93" s="1">
        <f t="shared" si="13"/>
        <v>5149</v>
      </c>
      <c r="C93" s="10">
        <v>86</v>
      </c>
      <c r="D93" s="1">
        <v>14851</v>
      </c>
      <c r="E93" s="1">
        <v>21</v>
      </c>
      <c r="F93" s="1">
        <v>0</v>
      </c>
      <c r="G93" s="1">
        <v>4980</v>
      </c>
      <c r="H93" s="1">
        <v>0</v>
      </c>
      <c r="I93" s="1">
        <v>148</v>
      </c>
      <c r="J93" s="3">
        <v>58.95</v>
      </c>
      <c r="K93" s="3">
        <v>1.91</v>
      </c>
      <c r="L93" s="6">
        <v>25.8</v>
      </c>
      <c r="M93" s="3">
        <v>1</v>
      </c>
      <c r="N93" s="1">
        <v>1176</v>
      </c>
      <c r="O93" s="1">
        <v>1573</v>
      </c>
      <c r="P93" s="1">
        <v>5</v>
      </c>
      <c r="Q93" s="1">
        <v>1545</v>
      </c>
      <c r="R93" s="1">
        <v>23</v>
      </c>
      <c r="S93" s="1">
        <v>20</v>
      </c>
      <c r="T93" s="1">
        <v>2</v>
      </c>
      <c r="U93" s="1">
        <v>0</v>
      </c>
      <c r="V93" s="1">
        <f t="shared" si="24"/>
        <v>-1</v>
      </c>
      <c r="W93" s="1">
        <f t="shared" si="16"/>
        <v>1</v>
      </c>
      <c r="X93" s="1">
        <f t="shared" si="17"/>
        <v>0</v>
      </c>
      <c r="Y93" s="1">
        <f t="shared" si="18"/>
        <v>0</v>
      </c>
      <c r="Z93" s="1">
        <f t="shared" si="25"/>
        <v>0</v>
      </c>
      <c r="AA93" s="3">
        <f t="shared" si="14"/>
        <v>0.47750000000000004</v>
      </c>
      <c r="AB93" s="13">
        <f t="shared" si="15"/>
        <v>2.8743445329190133E-2</v>
      </c>
      <c r="AC93" s="13">
        <f t="shared" si="19"/>
        <v>0.25745000000000001</v>
      </c>
      <c r="AD93" s="13">
        <f t="shared" si="20"/>
        <v>1.0499999999999999E-3</v>
      </c>
      <c r="AE93" s="13">
        <f t="shared" si="21"/>
        <v>0.249</v>
      </c>
      <c r="AF93" s="13">
        <f t="shared" si="22"/>
        <v>7.4000000000000003E-3</v>
      </c>
      <c r="AG93" s="13">
        <f t="shared" si="23"/>
        <v>0</v>
      </c>
    </row>
    <row r="94" spans="2:33" x14ac:dyDescent="0.3">
      <c r="B94" s="1">
        <f t="shared" si="13"/>
        <v>5149</v>
      </c>
      <c r="C94" s="10">
        <v>87</v>
      </c>
      <c r="D94" s="1">
        <v>14851</v>
      </c>
      <c r="E94" s="1">
        <v>16</v>
      </c>
      <c r="F94" s="1">
        <v>0</v>
      </c>
      <c r="G94" s="1">
        <v>4985</v>
      </c>
      <c r="H94" s="1">
        <v>0</v>
      </c>
      <c r="I94" s="1">
        <v>148</v>
      </c>
      <c r="J94" s="3">
        <v>58.95</v>
      </c>
      <c r="K94" s="3">
        <v>1.91</v>
      </c>
      <c r="L94" s="6">
        <v>25.8</v>
      </c>
      <c r="M94" s="3">
        <v>1</v>
      </c>
      <c r="N94" s="1">
        <v>1176</v>
      </c>
      <c r="O94" s="1">
        <v>1573</v>
      </c>
      <c r="P94" s="1">
        <v>3</v>
      </c>
      <c r="Q94" s="1">
        <v>1547</v>
      </c>
      <c r="R94" s="1">
        <v>23</v>
      </c>
      <c r="S94" s="1">
        <v>15</v>
      </c>
      <c r="T94" s="1">
        <v>2</v>
      </c>
      <c r="U94" s="1">
        <v>0</v>
      </c>
      <c r="V94" s="1">
        <f t="shared" si="24"/>
        <v>-5</v>
      </c>
      <c r="W94" s="1">
        <f t="shared" si="16"/>
        <v>5</v>
      </c>
      <c r="X94" s="1">
        <f t="shared" si="17"/>
        <v>0</v>
      </c>
      <c r="Y94" s="1">
        <f t="shared" si="18"/>
        <v>0</v>
      </c>
      <c r="Z94" s="1">
        <f t="shared" si="25"/>
        <v>0</v>
      </c>
      <c r="AA94" s="3">
        <f t="shared" si="14"/>
        <v>0.47750000000000004</v>
      </c>
      <c r="AB94" s="13">
        <f t="shared" si="15"/>
        <v>2.8743445329190133E-2</v>
      </c>
      <c r="AC94" s="13">
        <f t="shared" si="19"/>
        <v>0.25745000000000001</v>
      </c>
      <c r="AD94" s="13">
        <f t="shared" si="20"/>
        <v>8.0000000000000004E-4</v>
      </c>
      <c r="AE94" s="13">
        <f t="shared" si="21"/>
        <v>0.24925</v>
      </c>
      <c r="AF94" s="13">
        <f t="shared" si="22"/>
        <v>7.4000000000000003E-3</v>
      </c>
      <c r="AG94" s="13">
        <f t="shared" si="23"/>
        <v>0</v>
      </c>
    </row>
    <row r="95" spans="2:33" x14ac:dyDescent="0.3">
      <c r="B95" s="1">
        <f t="shared" si="13"/>
        <v>5149</v>
      </c>
      <c r="C95" s="10">
        <v>88</v>
      </c>
      <c r="D95" s="1">
        <v>14851</v>
      </c>
      <c r="E95" s="1">
        <v>16</v>
      </c>
      <c r="F95" s="1">
        <v>0</v>
      </c>
      <c r="G95" s="1">
        <v>4985</v>
      </c>
      <c r="H95" s="1">
        <v>0</v>
      </c>
      <c r="I95" s="1">
        <v>148</v>
      </c>
      <c r="J95" s="3">
        <v>58.95</v>
      </c>
      <c r="K95" s="3">
        <v>1.91</v>
      </c>
      <c r="L95" s="6">
        <v>25.8</v>
      </c>
      <c r="M95" s="3">
        <v>1</v>
      </c>
      <c r="N95" s="1">
        <v>1176</v>
      </c>
      <c r="O95" s="1">
        <v>1573</v>
      </c>
      <c r="P95" s="1">
        <v>3</v>
      </c>
      <c r="Q95" s="1">
        <v>1547</v>
      </c>
      <c r="R95" s="1">
        <v>23</v>
      </c>
      <c r="S95" s="1">
        <v>15</v>
      </c>
      <c r="T95" s="1">
        <v>2</v>
      </c>
      <c r="U95" s="1">
        <v>0</v>
      </c>
      <c r="V95" s="1">
        <f t="shared" si="24"/>
        <v>0</v>
      </c>
      <c r="W95" s="1">
        <f t="shared" si="16"/>
        <v>0</v>
      </c>
      <c r="X95" s="1">
        <f t="shared" si="17"/>
        <v>0</v>
      </c>
      <c r="Y95" s="1">
        <f t="shared" si="18"/>
        <v>0</v>
      </c>
      <c r="Z95" s="1">
        <f t="shared" si="25"/>
        <v>0</v>
      </c>
      <c r="AA95" s="3">
        <f t="shared" si="14"/>
        <v>0.47750000000000004</v>
      </c>
      <c r="AB95" s="13">
        <f t="shared" si="15"/>
        <v>2.8743445329190133E-2</v>
      </c>
      <c r="AC95" s="13">
        <f t="shared" si="19"/>
        <v>0.25745000000000001</v>
      </c>
      <c r="AD95" s="13">
        <f t="shared" si="20"/>
        <v>8.0000000000000004E-4</v>
      </c>
      <c r="AE95" s="13">
        <f t="shared" si="21"/>
        <v>0.24925</v>
      </c>
      <c r="AF95" s="13">
        <f t="shared" si="22"/>
        <v>7.4000000000000003E-3</v>
      </c>
      <c r="AG95" s="13">
        <f t="shared" si="23"/>
        <v>0</v>
      </c>
    </row>
    <row r="96" spans="2:33" x14ac:dyDescent="0.3">
      <c r="B96" s="1">
        <f t="shared" si="13"/>
        <v>5149</v>
      </c>
      <c r="C96" s="10">
        <v>89</v>
      </c>
      <c r="D96" s="1">
        <v>14851</v>
      </c>
      <c r="E96" s="1">
        <v>16</v>
      </c>
      <c r="F96" s="1">
        <v>0</v>
      </c>
      <c r="G96" s="1">
        <v>4985</v>
      </c>
      <c r="H96" s="1">
        <v>0</v>
      </c>
      <c r="I96" s="1">
        <v>148</v>
      </c>
      <c r="J96" s="3">
        <v>58.95</v>
      </c>
      <c r="K96" s="3">
        <v>1.91</v>
      </c>
      <c r="L96" s="6">
        <v>25.8</v>
      </c>
      <c r="M96" s="3">
        <v>1</v>
      </c>
      <c r="N96" s="1">
        <v>1176</v>
      </c>
      <c r="O96" s="1">
        <v>1573</v>
      </c>
      <c r="P96" s="1">
        <v>3</v>
      </c>
      <c r="Q96" s="1">
        <v>1547</v>
      </c>
      <c r="R96" s="1">
        <v>23</v>
      </c>
      <c r="S96" s="1">
        <v>16</v>
      </c>
      <c r="T96" s="1">
        <v>2</v>
      </c>
      <c r="U96" s="1">
        <v>0</v>
      </c>
      <c r="V96" s="1">
        <f t="shared" si="24"/>
        <v>0</v>
      </c>
      <c r="W96" s="1">
        <f t="shared" si="16"/>
        <v>0</v>
      </c>
      <c r="X96" s="1">
        <f t="shared" si="17"/>
        <v>0</v>
      </c>
      <c r="Y96" s="1">
        <f t="shared" si="18"/>
        <v>0</v>
      </c>
      <c r="Z96" s="1">
        <f t="shared" si="25"/>
        <v>0</v>
      </c>
      <c r="AA96" s="3">
        <f t="shared" si="14"/>
        <v>0.47750000000000004</v>
      </c>
      <c r="AB96" s="13">
        <f t="shared" si="15"/>
        <v>2.8743445329190133E-2</v>
      </c>
      <c r="AC96" s="13">
        <f t="shared" si="19"/>
        <v>0.25745000000000001</v>
      </c>
      <c r="AD96" s="13">
        <f t="shared" si="20"/>
        <v>8.0000000000000004E-4</v>
      </c>
      <c r="AE96" s="13">
        <f t="shared" si="21"/>
        <v>0.24925</v>
      </c>
      <c r="AF96" s="13">
        <f t="shared" si="22"/>
        <v>7.4000000000000003E-3</v>
      </c>
      <c r="AG96" s="13">
        <f t="shared" si="23"/>
        <v>0</v>
      </c>
    </row>
    <row r="97" spans="2:33" x14ac:dyDescent="0.3">
      <c r="B97" s="1">
        <f t="shared" si="13"/>
        <v>5149</v>
      </c>
      <c r="C97" s="10">
        <v>90</v>
      </c>
      <c r="D97" s="1">
        <v>14851</v>
      </c>
      <c r="E97" s="1">
        <v>14</v>
      </c>
      <c r="F97" s="1">
        <v>0</v>
      </c>
      <c r="G97" s="1">
        <v>4987</v>
      </c>
      <c r="H97" s="1">
        <v>0</v>
      </c>
      <c r="I97" s="1">
        <v>148</v>
      </c>
      <c r="J97" s="3">
        <v>58.96</v>
      </c>
      <c r="K97" s="3">
        <v>1.91</v>
      </c>
      <c r="L97" s="6">
        <v>25.8</v>
      </c>
      <c r="M97" s="3">
        <v>1</v>
      </c>
      <c r="N97" s="1">
        <v>1176</v>
      </c>
      <c r="O97" s="1">
        <v>1573</v>
      </c>
      <c r="P97" s="1">
        <v>3</v>
      </c>
      <c r="Q97" s="1">
        <v>1547</v>
      </c>
      <c r="R97" s="1">
        <v>23</v>
      </c>
      <c r="S97" s="1">
        <v>14</v>
      </c>
      <c r="T97" s="1">
        <v>2</v>
      </c>
      <c r="U97" s="1">
        <v>0</v>
      </c>
      <c r="V97" s="1">
        <f t="shared" si="24"/>
        <v>-2</v>
      </c>
      <c r="W97" s="1">
        <f t="shared" si="16"/>
        <v>2</v>
      </c>
      <c r="X97" s="1">
        <f t="shared" si="17"/>
        <v>0</v>
      </c>
      <c r="Y97" s="1">
        <f t="shared" si="18"/>
        <v>0</v>
      </c>
      <c r="Z97" s="1">
        <f t="shared" si="25"/>
        <v>0</v>
      </c>
      <c r="AA97" s="3">
        <f t="shared" si="14"/>
        <v>0.47750000000000004</v>
      </c>
      <c r="AB97" s="13">
        <f t="shared" si="15"/>
        <v>2.8743445329190133E-2</v>
      </c>
      <c r="AC97" s="13">
        <f t="shared" si="19"/>
        <v>0.25745000000000001</v>
      </c>
      <c r="AD97" s="13">
        <f t="shared" si="20"/>
        <v>6.9999999999999999E-4</v>
      </c>
      <c r="AE97" s="13">
        <f t="shared" si="21"/>
        <v>0.24934999999999999</v>
      </c>
      <c r="AF97" s="13">
        <f t="shared" si="22"/>
        <v>7.4000000000000003E-3</v>
      </c>
      <c r="AG97" s="13">
        <f t="shared" si="23"/>
        <v>0</v>
      </c>
    </row>
    <row r="98" spans="2:33" x14ac:dyDescent="0.3">
      <c r="B98" s="1">
        <f t="shared" si="13"/>
        <v>5149</v>
      </c>
      <c r="C98" s="10">
        <v>91</v>
      </c>
      <c r="D98" s="1">
        <v>14851</v>
      </c>
      <c r="E98" s="1">
        <v>13</v>
      </c>
      <c r="F98" s="1">
        <v>0</v>
      </c>
      <c r="G98" s="1">
        <v>4988</v>
      </c>
      <c r="H98" s="1">
        <v>0</v>
      </c>
      <c r="I98" s="1">
        <v>148</v>
      </c>
      <c r="J98" s="3">
        <v>58.97</v>
      </c>
      <c r="K98" s="3">
        <v>1.91</v>
      </c>
      <c r="L98" s="6">
        <v>25.8</v>
      </c>
      <c r="M98" s="3">
        <v>1</v>
      </c>
      <c r="N98" s="1">
        <v>1176</v>
      </c>
      <c r="O98" s="1">
        <v>1573</v>
      </c>
      <c r="P98" s="1">
        <v>3</v>
      </c>
      <c r="Q98" s="1">
        <v>1547</v>
      </c>
      <c r="R98" s="1">
        <v>23</v>
      </c>
      <c r="S98" s="1">
        <v>13</v>
      </c>
      <c r="T98" s="1">
        <v>2</v>
      </c>
      <c r="U98" s="1">
        <v>0</v>
      </c>
      <c r="V98" s="1">
        <f t="shared" si="24"/>
        <v>-1</v>
      </c>
      <c r="W98" s="1">
        <f t="shared" si="16"/>
        <v>1</v>
      </c>
      <c r="X98" s="1">
        <f t="shared" si="17"/>
        <v>0</v>
      </c>
      <c r="Y98" s="1">
        <f t="shared" si="18"/>
        <v>0</v>
      </c>
      <c r="Z98" s="1">
        <f t="shared" si="25"/>
        <v>0</v>
      </c>
      <c r="AA98" s="3">
        <f t="shared" si="14"/>
        <v>0.47750000000000004</v>
      </c>
      <c r="AB98" s="13">
        <f t="shared" si="15"/>
        <v>2.8743445329190133E-2</v>
      </c>
      <c r="AC98" s="13">
        <f t="shared" si="19"/>
        <v>0.25745000000000001</v>
      </c>
      <c r="AD98" s="13">
        <f t="shared" si="20"/>
        <v>6.4999999999999997E-4</v>
      </c>
      <c r="AE98" s="13">
        <f t="shared" si="21"/>
        <v>0.24940000000000001</v>
      </c>
      <c r="AF98" s="13">
        <f t="shared" si="22"/>
        <v>7.4000000000000003E-3</v>
      </c>
      <c r="AG98" s="13">
        <f t="shared" si="23"/>
        <v>0</v>
      </c>
    </row>
    <row r="99" spans="2:33" x14ac:dyDescent="0.3">
      <c r="B99" s="1">
        <f t="shared" si="13"/>
        <v>5149</v>
      </c>
      <c r="C99" s="10">
        <v>92</v>
      </c>
      <c r="D99" s="1">
        <v>14851</v>
      </c>
      <c r="E99" s="1">
        <v>12</v>
      </c>
      <c r="F99" s="1">
        <v>0</v>
      </c>
      <c r="G99" s="1">
        <v>4989</v>
      </c>
      <c r="H99" s="1">
        <v>0</v>
      </c>
      <c r="I99" s="1">
        <v>148</v>
      </c>
      <c r="J99" s="3">
        <v>58.97</v>
      </c>
      <c r="K99" s="3">
        <v>1.91</v>
      </c>
      <c r="L99" s="6">
        <v>25.8</v>
      </c>
      <c r="M99" s="3">
        <v>1</v>
      </c>
      <c r="N99" s="1">
        <v>1176</v>
      </c>
      <c r="O99" s="1">
        <v>1573</v>
      </c>
      <c r="P99" s="1">
        <v>3</v>
      </c>
      <c r="Q99" s="1">
        <v>1547</v>
      </c>
      <c r="R99" s="1">
        <v>23</v>
      </c>
      <c r="S99" s="1">
        <v>12</v>
      </c>
      <c r="T99" s="1">
        <v>1</v>
      </c>
      <c r="U99" s="1">
        <v>0</v>
      </c>
      <c r="V99" s="1">
        <f t="shared" si="24"/>
        <v>-1</v>
      </c>
      <c r="W99" s="1">
        <f t="shared" si="16"/>
        <v>1</v>
      </c>
      <c r="X99" s="1">
        <f t="shared" si="17"/>
        <v>0</v>
      </c>
      <c r="Y99" s="1">
        <f t="shared" si="18"/>
        <v>0</v>
      </c>
      <c r="Z99" s="1">
        <f t="shared" si="25"/>
        <v>0</v>
      </c>
      <c r="AA99" s="3">
        <f t="shared" si="14"/>
        <v>0.47750000000000004</v>
      </c>
      <c r="AB99" s="13">
        <f t="shared" si="15"/>
        <v>2.8743445329190133E-2</v>
      </c>
      <c r="AC99" s="13">
        <f t="shared" si="19"/>
        <v>0.25745000000000001</v>
      </c>
      <c r="AD99" s="13">
        <f t="shared" si="20"/>
        <v>5.9999999999999995E-4</v>
      </c>
      <c r="AE99" s="13">
        <f t="shared" si="21"/>
        <v>0.24945000000000001</v>
      </c>
      <c r="AF99" s="13">
        <f t="shared" si="22"/>
        <v>7.4000000000000003E-3</v>
      </c>
      <c r="AG99" s="13">
        <f t="shared" si="23"/>
        <v>0</v>
      </c>
    </row>
    <row r="100" spans="2:33" x14ac:dyDescent="0.3">
      <c r="B100" s="1">
        <f t="shared" si="13"/>
        <v>5149</v>
      </c>
      <c r="C100" s="10">
        <v>93</v>
      </c>
      <c r="D100" s="1">
        <v>14851</v>
      </c>
      <c r="E100" s="1">
        <v>10</v>
      </c>
      <c r="F100" s="1">
        <v>0</v>
      </c>
      <c r="G100" s="1">
        <v>4991</v>
      </c>
      <c r="H100" s="1">
        <v>0</v>
      </c>
      <c r="I100" s="1">
        <v>148</v>
      </c>
      <c r="J100" s="3">
        <v>58.97</v>
      </c>
      <c r="K100" s="3">
        <v>1.91</v>
      </c>
      <c r="L100" s="6">
        <v>25.8</v>
      </c>
      <c r="M100" s="3">
        <v>1</v>
      </c>
      <c r="N100" s="1">
        <v>1176</v>
      </c>
      <c r="O100" s="1">
        <v>1573</v>
      </c>
      <c r="P100" s="1">
        <v>3</v>
      </c>
      <c r="Q100" s="1">
        <v>1547</v>
      </c>
      <c r="R100" s="1">
        <v>23</v>
      </c>
      <c r="S100" s="1">
        <v>10</v>
      </c>
      <c r="T100" s="1">
        <v>0</v>
      </c>
      <c r="U100" s="1">
        <v>0</v>
      </c>
      <c r="V100" s="1">
        <f t="shared" si="24"/>
        <v>-2</v>
      </c>
      <c r="W100" s="1">
        <f t="shared" si="16"/>
        <v>2</v>
      </c>
      <c r="X100" s="1">
        <f t="shared" si="17"/>
        <v>0</v>
      </c>
      <c r="Y100" s="1">
        <f t="shared" si="18"/>
        <v>0</v>
      </c>
      <c r="Z100" s="1">
        <f t="shared" si="25"/>
        <v>0</v>
      </c>
      <c r="AA100" s="3">
        <f t="shared" si="14"/>
        <v>0.47750000000000004</v>
      </c>
      <c r="AB100" s="13">
        <f t="shared" si="15"/>
        <v>2.8743445329190133E-2</v>
      </c>
      <c r="AC100" s="13">
        <f t="shared" si="19"/>
        <v>0.25745000000000001</v>
      </c>
      <c r="AD100" s="13">
        <f t="shared" si="20"/>
        <v>5.0000000000000001E-4</v>
      </c>
      <c r="AE100" s="13">
        <f t="shared" si="21"/>
        <v>0.24954999999999999</v>
      </c>
      <c r="AF100" s="13">
        <f t="shared" si="22"/>
        <v>7.4000000000000003E-3</v>
      </c>
      <c r="AG100" s="13">
        <f t="shared" si="23"/>
        <v>0</v>
      </c>
    </row>
    <row r="101" spans="2:33" x14ac:dyDescent="0.3">
      <c r="B101" s="1">
        <f t="shared" si="13"/>
        <v>5149</v>
      </c>
      <c r="C101" s="10">
        <v>94</v>
      </c>
      <c r="D101" s="1">
        <v>14851</v>
      </c>
      <c r="E101" s="1">
        <v>10</v>
      </c>
      <c r="F101" s="1">
        <v>0</v>
      </c>
      <c r="G101" s="1">
        <v>4991</v>
      </c>
      <c r="H101" s="1">
        <v>0</v>
      </c>
      <c r="I101" s="1">
        <v>148</v>
      </c>
      <c r="J101" s="3">
        <v>58.97</v>
      </c>
      <c r="K101" s="3">
        <v>1.91</v>
      </c>
      <c r="L101" s="6">
        <v>25.8</v>
      </c>
      <c r="M101" s="3">
        <v>1</v>
      </c>
      <c r="N101" s="1">
        <v>1176</v>
      </c>
      <c r="O101" s="1">
        <v>1573</v>
      </c>
      <c r="P101" s="1">
        <v>3</v>
      </c>
      <c r="Q101" s="1">
        <v>1547</v>
      </c>
      <c r="R101" s="1">
        <v>23</v>
      </c>
      <c r="S101" s="1">
        <v>10</v>
      </c>
      <c r="T101" s="1">
        <v>0</v>
      </c>
      <c r="U101" s="1">
        <v>0</v>
      </c>
      <c r="V101" s="1">
        <f t="shared" si="24"/>
        <v>0</v>
      </c>
      <c r="W101" s="1">
        <f t="shared" si="16"/>
        <v>0</v>
      </c>
      <c r="X101" s="1">
        <f t="shared" si="17"/>
        <v>0</v>
      </c>
      <c r="Y101" s="1">
        <f t="shared" si="18"/>
        <v>0</v>
      </c>
      <c r="Z101" s="1">
        <f t="shared" si="25"/>
        <v>0</v>
      </c>
      <c r="AA101" s="3">
        <f t="shared" si="14"/>
        <v>0.47750000000000004</v>
      </c>
      <c r="AB101" s="13">
        <f t="shared" si="15"/>
        <v>2.8743445329190133E-2</v>
      </c>
      <c r="AC101" s="13">
        <f t="shared" si="19"/>
        <v>0.25745000000000001</v>
      </c>
      <c r="AD101" s="13">
        <f t="shared" si="20"/>
        <v>5.0000000000000001E-4</v>
      </c>
      <c r="AE101" s="13">
        <f t="shared" si="21"/>
        <v>0.24954999999999999</v>
      </c>
      <c r="AF101" s="13">
        <f t="shared" si="22"/>
        <v>7.4000000000000003E-3</v>
      </c>
      <c r="AG101" s="13">
        <f t="shared" si="23"/>
        <v>0</v>
      </c>
    </row>
    <row r="102" spans="2:33" x14ac:dyDescent="0.3">
      <c r="B102" s="1">
        <f t="shared" si="13"/>
        <v>5149</v>
      </c>
      <c r="C102" s="10">
        <v>95</v>
      </c>
      <c r="D102" s="1">
        <v>14851</v>
      </c>
      <c r="E102" s="1">
        <v>9</v>
      </c>
      <c r="F102" s="1">
        <v>0</v>
      </c>
      <c r="G102" s="1">
        <v>4992</v>
      </c>
      <c r="H102" s="1">
        <v>0</v>
      </c>
      <c r="I102" s="1">
        <v>148</v>
      </c>
      <c r="J102" s="3">
        <v>58.97</v>
      </c>
      <c r="K102" s="3">
        <v>1.91</v>
      </c>
      <c r="L102" s="6">
        <v>25.8</v>
      </c>
      <c r="M102" s="3">
        <v>1</v>
      </c>
      <c r="N102" s="1">
        <v>1176</v>
      </c>
      <c r="O102" s="1">
        <v>1573</v>
      </c>
      <c r="P102" s="1">
        <v>3</v>
      </c>
      <c r="Q102" s="1">
        <v>1547</v>
      </c>
      <c r="R102" s="1">
        <v>23</v>
      </c>
      <c r="S102" s="1">
        <v>9</v>
      </c>
      <c r="T102" s="1">
        <v>0</v>
      </c>
      <c r="U102" s="1">
        <v>0</v>
      </c>
      <c r="V102" s="1">
        <f t="shared" si="24"/>
        <v>-1</v>
      </c>
      <c r="W102" s="1">
        <f t="shared" si="16"/>
        <v>1</v>
      </c>
      <c r="X102" s="1">
        <f t="shared" si="17"/>
        <v>0</v>
      </c>
      <c r="Y102" s="1">
        <f t="shared" si="18"/>
        <v>0</v>
      </c>
      <c r="Z102" s="1">
        <f t="shared" si="25"/>
        <v>0</v>
      </c>
      <c r="AA102" s="3">
        <f t="shared" si="14"/>
        <v>0.47750000000000004</v>
      </c>
      <c r="AB102" s="13">
        <f t="shared" si="15"/>
        <v>2.8743445329190133E-2</v>
      </c>
      <c r="AC102" s="13">
        <f t="shared" si="19"/>
        <v>0.25745000000000001</v>
      </c>
      <c r="AD102" s="13">
        <f t="shared" si="20"/>
        <v>4.4999999999999999E-4</v>
      </c>
      <c r="AE102" s="13">
        <f t="shared" si="21"/>
        <v>0.24959999999999999</v>
      </c>
      <c r="AF102" s="13">
        <f t="shared" si="22"/>
        <v>7.4000000000000003E-3</v>
      </c>
      <c r="AG102" s="13">
        <f t="shared" si="23"/>
        <v>0</v>
      </c>
    </row>
    <row r="103" spans="2:33" x14ac:dyDescent="0.3">
      <c r="B103" s="1">
        <f t="shared" si="13"/>
        <v>5149</v>
      </c>
      <c r="C103" s="10">
        <v>96</v>
      </c>
      <c r="D103" s="1">
        <v>14851</v>
      </c>
      <c r="E103" s="1">
        <v>9</v>
      </c>
      <c r="F103" s="1">
        <v>0</v>
      </c>
      <c r="G103" s="1">
        <v>4992</v>
      </c>
      <c r="H103" s="1">
        <v>0</v>
      </c>
      <c r="I103" s="1">
        <v>148</v>
      </c>
      <c r="J103" s="3">
        <v>58.97</v>
      </c>
      <c r="K103" s="3">
        <v>1.91</v>
      </c>
      <c r="L103" s="6">
        <v>25.8</v>
      </c>
      <c r="M103" s="3">
        <v>1</v>
      </c>
      <c r="N103" s="1">
        <v>1176</v>
      </c>
      <c r="O103" s="1">
        <v>1573</v>
      </c>
      <c r="P103" s="1">
        <v>3</v>
      </c>
      <c r="Q103" s="1">
        <v>1547</v>
      </c>
      <c r="R103" s="1">
        <v>23</v>
      </c>
      <c r="S103" s="1">
        <v>9</v>
      </c>
      <c r="T103" s="1">
        <v>0</v>
      </c>
      <c r="U103" s="1">
        <v>0</v>
      </c>
      <c r="V103" s="1">
        <f t="shared" si="24"/>
        <v>0</v>
      </c>
      <c r="W103" s="1">
        <f t="shared" si="16"/>
        <v>0</v>
      </c>
      <c r="X103" s="1">
        <f t="shared" si="17"/>
        <v>0</v>
      </c>
      <c r="Y103" s="1">
        <f t="shared" si="18"/>
        <v>0</v>
      </c>
      <c r="Z103" s="1">
        <f t="shared" si="25"/>
        <v>0</v>
      </c>
      <c r="AA103" s="3">
        <f t="shared" si="14"/>
        <v>0.47750000000000004</v>
      </c>
      <c r="AB103" s="13">
        <f t="shared" si="15"/>
        <v>2.8743445329190133E-2</v>
      </c>
      <c r="AC103" s="13">
        <f t="shared" si="19"/>
        <v>0.25745000000000001</v>
      </c>
      <c r="AD103" s="13">
        <f t="shared" si="20"/>
        <v>4.4999999999999999E-4</v>
      </c>
      <c r="AE103" s="13">
        <f t="shared" si="21"/>
        <v>0.24959999999999999</v>
      </c>
      <c r="AF103" s="13">
        <f t="shared" si="22"/>
        <v>7.4000000000000003E-3</v>
      </c>
      <c r="AG103" s="13">
        <f t="shared" si="23"/>
        <v>0</v>
      </c>
    </row>
    <row r="104" spans="2:33" x14ac:dyDescent="0.3">
      <c r="B104" s="1">
        <f t="shared" si="13"/>
        <v>5149</v>
      </c>
      <c r="C104" s="10">
        <v>97</v>
      </c>
      <c r="D104" s="1">
        <v>14851</v>
      </c>
      <c r="E104" s="1">
        <v>7</v>
      </c>
      <c r="F104" s="1">
        <v>0</v>
      </c>
      <c r="G104" s="1">
        <v>4994</v>
      </c>
      <c r="H104" s="1">
        <v>0</v>
      </c>
      <c r="I104" s="1">
        <v>148</v>
      </c>
      <c r="J104" s="3">
        <v>58.98</v>
      </c>
      <c r="K104" s="3">
        <v>1.91</v>
      </c>
      <c r="L104" s="6">
        <v>25.8</v>
      </c>
      <c r="M104" s="3">
        <v>1</v>
      </c>
      <c r="N104" s="1">
        <v>1176</v>
      </c>
      <c r="O104" s="1">
        <v>1573</v>
      </c>
      <c r="P104" s="1">
        <v>2</v>
      </c>
      <c r="Q104" s="1">
        <v>1548</v>
      </c>
      <c r="R104" s="1">
        <v>23</v>
      </c>
      <c r="S104" s="1">
        <v>7</v>
      </c>
      <c r="T104" s="1">
        <v>0</v>
      </c>
      <c r="U104" s="1">
        <v>0</v>
      </c>
      <c r="V104" s="1">
        <f t="shared" si="24"/>
        <v>-2</v>
      </c>
      <c r="W104" s="1">
        <f t="shared" si="16"/>
        <v>2</v>
      </c>
      <c r="X104" s="1">
        <f t="shared" si="17"/>
        <v>0</v>
      </c>
      <c r="Y104" s="1">
        <f t="shared" si="18"/>
        <v>0</v>
      </c>
      <c r="Z104" s="1">
        <f t="shared" si="25"/>
        <v>0</v>
      </c>
      <c r="AA104" s="3">
        <f t="shared" si="14"/>
        <v>0.47750000000000004</v>
      </c>
      <c r="AB104" s="13">
        <f t="shared" si="15"/>
        <v>2.8743445329190133E-2</v>
      </c>
      <c r="AC104" s="13">
        <f t="shared" si="19"/>
        <v>0.25745000000000001</v>
      </c>
      <c r="AD104" s="13">
        <f t="shared" si="20"/>
        <v>3.5E-4</v>
      </c>
      <c r="AE104" s="13">
        <f t="shared" si="21"/>
        <v>0.24970000000000001</v>
      </c>
      <c r="AF104" s="13">
        <f t="shared" si="22"/>
        <v>7.4000000000000003E-3</v>
      </c>
      <c r="AG104" s="13">
        <f t="shared" si="23"/>
        <v>0</v>
      </c>
    </row>
    <row r="105" spans="2:33" x14ac:dyDescent="0.3">
      <c r="B105" s="1">
        <f t="shared" si="13"/>
        <v>5149</v>
      </c>
      <c r="C105" s="10">
        <v>98</v>
      </c>
      <c r="D105" s="1">
        <v>14851</v>
      </c>
      <c r="E105" s="1">
        <v>7</v>
      </c>
      <c r="F105" s="1">
        <v>0</v>
      </c>
      <c r="G105" s="1">
        <v>4994</v>
      </c>
      <c r="H105" s="1">
        <v>0</v>
      </c>
      <c r="I105" s="1">
        <v>148</v>
      </c>
      <c r="J105" s="3">
        <v>58.98</v>
      </c>
      <c r="K105" s="3">
        <v>1.91</v>
      </c>
      <c r="L105" s="6">
        <v>25.8</v>
      </c>
      <c r="M105" s="3">
        <v>1</v>
      </c>
      <c r="N105" s="1">
        <v>1176</v>
      </c>
      <c r="O105" s="1">
        <v>1573</v>
      </c>
      <c r="P105" s="1">
        <v>2</v>
      </c>
      <c r="Q105" s="1">
        <v>1548</v>
      </c>
      <c r="R105" s="1">
        <v>23</v>
      </c>
      <c r="S105" s="1">
        <v>7</v>
      </c>
      <c r="T105" s="1">
        <v>0</v>
      </c>
      <c r="U105" s="1">
        <v>0</v>
      </c>
      <c r="V105" s="1">
        <f t="shared" si="24"/>
        <v>0</v>
      </c>
      <c r="W105" s="1">
        <f t="shared" si="16"/>
        <v>0</v>
      </c>
      <c r="X105" s="1">
        <f t="shared" si="17"/>
        <v>0</v>
      </c>
      <c r="Y105" s="1">
        <f t="shared" si="18"/>
        <v>0</v>
      </c>
      <c r="Z105" s="1">
        <f t="shared" si="25"/>
        <v>0</v>
      </c>
      <c r="AA105" s="3">
        <f t="shared" si="14"/>
        <v>0.47750000000000004</v>
      </c>
      <c r="AB105" s="13">
        <f t="shared" si="15"/>
        <v>2.8743445329190133E-2</v>
      </c>
      <c r="AC105" s="13">
        <f t="shared" si="19"/>
        <v>0.25745000000000001</v>
      </c>
      <c r="AD105" s="13">
        <f t="shared" si="20"/>
        <v>3.5E-4</v>
      </c>
      <c r="AE105" s="13">
        <f t="shared" si="21"/>
        <v>0.24970000000000001</v>
      </c>
      <c r="AF105" s="13">
        <f t="shared" si="22"/>
        <v>7.4000000000000003E-3</v>
      </c>
      <c r="AG105" s="13">
        <f t="shared" si="23"/>
        <v>0</v>
      </c>
    </row>
    <row r="106" spans="2:33" x14ac:dyDescent="0.3">
      <c r="B106" s="1">
        <f t="shared" si="13"/>
        <v>5150</v>
      </c>
      <c r="C106" s="10">
        <v>99</v>
      </c>
      <c r="D106" s="1">
        <v>14850</v>
      </c>
      <c r="E106" s="1">
        <v>8</v>
      </c>
      <c r="F106" s="1">
        <v>0</v>
      </c>
      <c r="G106" s="1">
        <v>4994</v>
      </c>
      <c r="H106" s="1">
        <v>0</v>
      </c>
      <c r="I106" s="1">
        <v>148</v>
      </c>
      <c r="J106" s="3">
        <v>58.98</v>
      </c>
      <c r="K106" s="3">
        <v>1.91</v>
      </c>
      <c r="L106" s="6">
        <v>25.8</v>
      </c>
      <c r="M106" s="3">
        <v>1</v>
      </c>
      <c r="N106" s="1">
        <v>1177</v>
      </c>
      <c r="O106" s="1">
        <v>1573</v>
      </c>
      <c r="P106" s="1">
        <v>2</v>
      </c>
      <c r="Q106" s="1">
        <v>1548</v>
      </c>
      <c r="R106" s="1">
        <v>23</v>
      </c>
      <c r="S106" s="1">
        <v>7</v>
      </c>
      <c r="T106" s="1">
        <v>0</v>
      </c>
      <c r="U106" s="1">
        <v>0</v>
      </c>
      <c r="V106" s="1">
        <f t="shared" si="24"/>
        <v>1</v>
      </c>
      <c r="W106" s="1">
        <f t="shared" si="16"/>
        <v>0</v>
      </c>
      <c r="X106" s="1">
        <f t="shared" si="17"/>
        <v>0</v>
      </c>
      <c r="Y106" s="1">
        <f t="shared" si="18"/>
        <v>0</v>
      </c>
      <c r="Z106" s="1">
        <f t="shared" si="25"/>
        <v>1</v>
      </c>
      <c r="AA106" s="3">
        <f t="shared" si="14"/>
        <v>0.47750000000000004</v>
      </c>
      <c r="AB106" s="13">
        <f t="shared" si="15"/>
        <v>2.8737864077669904E-2</v>
      </c>
      <c r="AC106" s="13">
        <f t="shared" si="19"/>
        <v>0.25750000000000001</v>
      </c>
      <c r="AD106" s="13">
        <f t="shared" si="20"/>
        <v>4.0000000000000002E-4</v>
      </c>
      <c r="AE106" s="13">
        <f t="shared" si="21"/>
        <v>0.24970000000000001</v>
      </c>
      <c r="AF106" s="13">
        <f t="shared" si="22"/>
        <v>7.4000000000000003E-3</v>
      </c>
      <c r="AG106" s="13">
        <f t="shared" si="23"/>
        <v>5.0000000000000002E-5</v>
      </c>
    </row>
    <row r="107" spans="2:33" x14ac:dyDescent="0.3">
      <c r="B107" s="1">
        <f t="shared" si="13"/>
        <v>5150</v>
      </c>
      <c r="C107" s="10">
        <v>100</v>
      </c>
      <c r="D107" s="1">
        <v>14850</v>
      </c>
      <c r="E107" s="1">
        <v>6</v>
      </c>
      <c r="F107" s="1">
        <v>0</v>
      </c>
      <c r="G107" s="1">
        <v>4996</v>
      </c>
      <c r="H107" s="1">
        <v>0</v>
      </c>
      <c r="I107" s="1">
        <v>148</v>
      </c>
      <c r="J107" s="3">
        <v>58.98</v>
      </c>
      <c r="K107" s="3">
        <v>1.91</v>
      </c>
      <c r="L107" s="6">
        <v>25.8</v>
      </c>
      <c r="M107" s="3">
        <v>1</v>
      </c>
      <c r="N107" s="1">
        <v>1177</v>
      </c>
      <c r="O107" s="1">
        <v>1573</v>
      </c>
      <c r="P107" s="1">
        <v>2</v>
      </c>
      <c r="Q107" s="1">
        <v>1548</v>
      </c>
      <c r="R107" s="1">
        <v>23</v>
      </c>
      <c r="S107" s="1">
        <v>5</v>
      </c>
      <c r="T107" s="1">
        <v>0</v>
      </c>
      <c r="U107" s="1">
        <v>0</v>
      </c>
      <c r="V107" s="1">
        <f t="shared" si="24"/>
        <v>-2</v>
      </c>
      <c r="W107" s="1">
        <f t="shared" si="16"/>
        <v>2</v>
      </c>
      <c r="X107" s="1">
        <f t="shared" si="17"/>
        <v>0</v>
      </c>
      <c r="Y107" s="1">
        <f t="shared" si="18"/>
        <v>0</v>
      </c>
      <c r="Z107" s="1">
        <f t="shared" si="25"/>
        <v>0</v>
      </c>
      <c r="AA107" s="3">
        <f t="shared" si="14"/>
        <v>0.47750000000000004</v>
      </c>
      <c r="AB107" s="13">
        <f t="shared" si="15"/>
        <v>2.8737864077669904E-2</v>
      </c>
      <c r="AC107" s="13">
        <f t="shared" si="19"/>
        <v>0.25750000000000001</v>
      </c>
      <c r="AD107" s="13">
        <f t="shared" si="20"/>
        <v>2.9999999999999997E-4</v>
      </c>
      <c r="AE107" s="13">
        <f t="shared" si="21"/>
        <v>0.24979999999999999</v>
      </c>
      <c r="AF107" s="13">
        <f t="shared" si="22"/>
        <v>7.4000000000000003E-3</v>
      </c>
      <c r="AG107" s="13">
        <f t="shared" si="23"/>
        <v>0</v>
      </c>
    </row>
    <row r="108" spans="2:33" x14ac:dyDescent="0.3">
      <c r="B108" s="1">
        <f t="shared" si="13"/>
        <v>5150</v>
      </c>
      <c r="C108" s="10">
        <v>101</v>
      </c>
      <c r="D108" s="1">
        <v>14850</v>
      </c>
      <c r="E108" s="1">
        <v>5</v>
      </c>
      <c r="F108" s="1">
        <v>0</v>
      </c>
      <c r="G108" s="1">
        <v>4997</v>
      </c>
      <c r="H108" s="1">
        <v>0</v>
      </c>
      <c r="I108" s="1">
        <v>148</v>
      </c>
      <c r="J108" s="3">
        <v>58.98</v>
      </c>
      <c r="K108" s="3">
        <v>1.91</v>
      </c>
      <c r="L108" s="6">
        <v>25.9</v>
      </c>
      <c r="M108" s="3">
        <v>1</v>
      </c>
      <c r="N108" s="1">
        <v>1177</v>
      </c>
      <c r="O108" s="1">
        <v>1573</v>
      </c>
      <c r="P108" s="1">
        <v>2</v>
      </c>
      <c r="Q108" s="1">
        <v>1548</v>
      </c>
      <c r="R108" s="1">
        <v>23</v>
      </c>
      <c r="S108" s="1">
        <v>4</v>
      </c>
      <c r="T108" s="1">
        <v>0</v>
      </c>
      <c r="U108" s="1">
        <v>0</v>
      </c>
      <c r="V108" s="1">
        <f t="shared" si="24"/>
        <v>-1</v>
      </c>
      <c r="W108" s="1">
        <f t="shared" si="16"/>
        <v>1</v>
      </c>
      <c r="X108" s="1">
        <f t="shared" si="17"/>
        <v>0</v>
      </c>
      <c r="Y108" s="1">
        <f t="shared" si="18"/>
        <v>0</v>
      </c>
      <c r="Z108" s="1">
        <f t="shared" si="25"/>
        <v>0</v>
      </c>
      <c r="AA108" s="3">
        <f t="shared" si="14"/>
        <v>0.47750000000000004</v>
      </c>
      <c r="AB108" s="13">
        <f t="shared" si="15"/>
        <v>2.8737864077669904E-2</v>
      </c>
      <c r="AC108" s="13">
        <f t="shared" si="19"/>
        <v>0.25750000000000001</v>
      </c>
      <c r="AD108" s="13">
        <f t="shared" si="20"/>
        <v>2.5000000000000001E-4</v>
      </c>
      <c r="AE108" s="13">
        <f t="shared" si="21"/>
        <v>0.24984999999999999</v>
      </c>
      <c r="AF108" s="13">
        <f t="shared" si="22"/>
        <v>7.4000000000000003E-3</v>
      </c>
      <c r="AG108" s="13">
        <f t="shared" si="23"/>
        <v>0</v>
      </c>
    </row>
    <row r="109" spans="2:33" x14ac:dyDescent="0.3">
      <c r="B109" s="1">
        <f t="shared" si="13"/>
        <v>5150</v>
      </c>
      <c r="C109" s="10">
        <v>102</v>
      </c>
      <c r="D109" s="1">
        <v>14850</v>
      </c>
      <c r="E109" s="1">
        <v>3</v>
      </c>
      <c r="F109" s="1">
        <v>0</v>
      </c>
      <c r="G109" s="1">
        <v>4999</v>
      </c>
      <c r="H109" s="1">
        <v>0</v>
      </c>
      <c r="I109" s="1">
        <v>148</v>
      </c>
      <c r="J109" s="3">
        <v>58.98</v>
      </c>
      <c r="K109" s="3">
        <v>1.91</v>
      </c>
      <c r="L109" s="6">
        <v>25.9</v>
      </c>
      <c r="M109" s="3">
        <v>1</v>
      </c>
      <c r="N109" s="1">
        <v>1177</v>
      </c>
      <c r="O109" s="1">
        <v>1573</v>
      </c>
      <c r="P109" s="1">
        <v>0</v>
      </c>
      <c r="Q109" s="1">
        <v>1550</v>
      </c>
      <c r="R109" s="1">
        <v>23</v>
      </c>
      <c r="S109" s="1">
        <v>2</v>
      </c>
      <c r="T109" s="1">
        <v>0</v>
      </c>
      <c r="U109" s="1">
        <v>0</v>
      </c>
      <c r="V109" s="1">
        <f t="shared" si="24"/>
        <v>-2</v>
      </c>
      <c r="W109" s="1">
        <f t="shared" si="16"/>
        <v>2</v>
      </c>
      <c r="X109" s="1">
        <f t="shared" si="17"/>
        <v>0</v>
      </c>
      <c r="Y109" s="1">
        <f t="shared" si="18"/>
        <v>0</v>
      </c>
      <c r="Z109" s="1">
        <f t="shared" si="25"/>
        <v>0</v>
      </c>
      <c r="AA109" s="3">
        <f t="shared" si="14"/>
        <v>0.47750000000000004</v>
      </c>
      <c r="AB109" s="13">
        <f t="shared" si="15"/>
        <v>2.8737864077669904E-2</v>
      </c>
      <c r="AC109" s="13">
        <f t="shared" si="19"/>
        <v>0.25750000000000001</v>
      </c>
      <c r="AD109" s="13">
        <f t="shared" si="20"/>
        <v>1.4999999999999999E-4</v>
      </c>
      <c r="AE109" s="13">
        <f t="shared" si="21"/>
        <v>0.24995000000000001</v>
      </c>
      <c r="AF109" s="13">
        <f t="shared" si="22"/>
        <v>7.4000000000000003E-3</v>
      </c>
      <c r="AG109" s="13">
        <f t="shared" si="23"/>
        <v>0</v>
      </c>
    </row>
    <row r="110" spans="2:33" x14ac:dyDescent="0.3">
      <c r="B110" s="1">
        <f t="shared" si="13"/>
        <v>5150</v>
      </c>
      <c r="C110" s="10">
        <v>103</v>
      </c>
      <c r="D110" s="1">
        <v>14850</v>
      </c>
      <c r="E110" s="1">
        <v>2</v>
      </c>
      <c r="F110" s="1">
        <v>0</v>
      </c>
      <c r="G110" s="1">
        <v>5000</v>
      </c>
      <c r="H110" s="1">
        <v>0</v>
      </c>
      <c r="I110" s="1">
        <v>148</v>
      </c>
      <c r="J110" s="3">
        <v>58.98</v>
      </c>
      <c r="K110" s="3">
        <v>1.91</v>
      </c>
      <c r="L110" s="6">
        <v>25.9</v>
      </c>
      <c r="M110" s="3">
        <v>1</v>
      </c>
      <c r="N110" s="1">
        <v>1177</v>
      </c>
      <c r="O110" s="1">
        <v>1573</v>
      </c>
      <c r="P110" s="1">
        <v>0</v>
      </c>
      <c r="Q110" s="1">
        <v>1550</v>
      </c>
      <c r="R110" s="1">
        <v>23</v>
      </c>
      <c r="S110" s="1">
        <v>1</v>
      </c>
      <c r="T110" s="1">
        <v>0</v>
      </c>
      <c r="U110" s="1">
        <v>0</v>
      </c>
      <c r="V110" s="1">
        <f t="shared" si="24"/>
        <v>-1</v>
      </c>
      <c r="W110" s="1">
        <f t="shared" si="16"/>
        <v>1</v>
      </c>
      <c r="X110" s="1">
        <f t="shared" si="17"/>
        <v>0</v>
      </c>
      <c r="Y110" s="1">
        <f t="shared" si="18"/>
        <v>0</v>
      </c>
      <c r="Z110" s="1">
        <f t="shared" si="25"/>
        <v>0</v>
      </c>
      <c r="AA110" s="3">
        <f t="shared" si="14"/>
        <v>0.47750000000000004</v>
      </c>
      <c r="AB110" s="13">
        <f t="shared" si="15"/>
        <v>2.8737864077669904E-2</v>
      </c>
      <c r="AC110" s="13">
        <f t="shared" si="19"/>
        <v>0.25750000000000001</v>
      </c>
      <c r="AD110" s="13">
        <f t="shared" si="20"/>
        <v>1E-4</v>
      </c>
      <c r="AE110" s="13">
        <f t="shared" si="21"/>
        <v>0.25</v>
      </c>
      <c r="AF110" s="13">
        <f t="shared" si="22"/>
        <v>7.4000000000000003E-3</v>
      </c>
      <c r="AG110" s="13">
        <f t="shared" si="23"/>
        <v>0</v>
      </c>
    </row>
    <row r="111" spans="2:33" x14ac:dyDescent="0.3">
      <c r="B111" s="1">
        <f t="shared" si="13"/>
        <v>5150</v>
      </c>
      <c r="C111" s="10">
        <v>104</v>
      </c>
      <c r="D111" s="1">
        <v>14850</v>
      </c>
      <c r="E111" s="1">
        <v>2</v>
      </c>
      <c r="F111" s="1">
        <v>0</v>
      </c>
      <c r="G111" s="1">
        <v>5000</v>
      </c>
      <c r="H111" s="1">
        <v>0</v>
      </c>
      <c r="I111" s="1">
        <v>148</v>
      </c>
      <c r="J111" s="3">
        <v>58.99</v>
      </c>
      <c r="K111" s="3">
        <v>1.91</v>
      </c>
      <c r="L111" s="6">
        <v>25.9</v>
      </c>
      <c r="M111" s="3">
        <v>1</v>
      </c>
      <c r="N111" s="1">
        <v>1177</v>
      </c>
      <c r="O111" s="1">
        <v>1573</v>
      </c>
      <c r="P111" s="1">
        <v>0</v>
      </c>
      <c r="Q111" s="1">
        <v>1550</v>
      </c>
      <c r="R111" s="1">
        <v>23</v>
      </c>
      <c r="S111" s="1">
        <v>1</v>
      </c>
      <c r="T111" s="1">
        <v>0</v>
      </c>
      <c r="U111" s="1">
        <v>0</v>
      </c>
      <c r="V111" s="1">
        <f t="shared" si="24"/>
        <v>0</v>
      </c>
      <c r="W111" s="1">
        <f t="shared" si="16"/>
        <v>0</v>
      </c>
      <c r="X111" s="1">
        <f t="shared" si="17"/>
        <v>0</v>
      </c>
      <c r="Y111" s="1">
        <f t="shared" si="18"/>
        <v>0</v>
      </c>
      <c r="Z111" s="1">
        <f t="shared" si="25"/>
        <v>0</v>
      </c>
      <c r="AA111" s="3">
        <f t="shared" si="14"/>
        <v>0.47750000000000004</v>
      </c>
      <c r="AB111" s="13">
        <f t="shared" si="15"/>
        <v>2.8737864077669904E-2</v>
      </c>
      <c r="AC111" s="13">
        <f t="shared" si="19"/>
        <v>0.25750000000000001</v>
      </c>
      <c r="AD111" s="13">
        <f t="shared" si="20"/>
        <v>1E-4</v>
      </c>
      <c r="AE111" s="13">
        <f t="shared" si="21"/>
        <v>0.25</v>
      </c>
      <c r="AF111" s="13">
        <f t="shared" si="22"/>
        <v>7.4000000000000003E-3</v>
      </c>
      <c r="AG111" s="13">
        <f t="shared" si="23"/>
        <v>0</v>
      </c>
    </row>
    <row r="112" spans="2:33" x14ac:dyDescent="0.3">
      <c r="B112" s="1">
        <f t="shared" si="13"/>
        <v>5150</v>
      </c>
      <c r="C112" s="10">
        <v>105</v>
      </c>
      <c r="D112" s="1">
        <v>14850</v>
      </c>
      <c r="E112" s="1">
        <v>2</v>
      </c>
      <c r="F112" s="1">
        <v>0</v>
      </c>
      <c r="G112" s="1">
        <v>5000</v>
      </c>
      <c r="H112" s="1">
        <v>0</v>
      </c>
      <c r="I112" s="1">
        <v>148</v>
      </c>
      <c r="J112" s="3">
        <v>58.99</v>
      </c>
      <c r="K112" s="3">
        <v>1.91</v>
      </c>
      <c r="L112" s="6">
        <v>25.9</v>
      </c>
      <c r="M112" s="3">
        <v>1</v>
      </c>
      <c r="N112" s="1">
        <v>1177</v>
      </c>
      <c r="O112" s="1">
        <v>1573</v>
      </c>
      <c r="P112" s="1">
        <v>0</v>
      </c>
      <c r="Q112" s="1">
        <v>1550</v>
      </c>
      <c r="R112" s="1">
        <v>23</v>
      </c>
      <c r="S112" s="1">
        <v>2</v>
      </c>
      <c r="T112" s="1">
        <v>0</v>
      </c>
      <c r="U112" s="1">
        <v>0</v>
      </c>
      <c r="V112" s="1">
        <f t="shared" si="24"/>
        <v>0</v>
      </c>
      <c r="W112" s="1">
        <f t="shared" si="16"/>
        <v>0</v>
      </c>
      <c r="X112" s="1">
        <f t="shared" si="17"/>
        <v>0</v>
      </c>
      <c r="Y112" s="1">
        <f t="shared" si="18"/>
        <v>0</v>
      </c>
      <c r="Z112" s="1">
        <f t="shared" si="25"/>
        <v>0</v>
      </c>
      <c r="AA112" s="3">
        <f t="shared" si="14"/>
        <v>0.47750000000000004</v>
      </c>
      <c r="AB112" s="13">
        <f t="shared" si="15"/>
        <v>2.8737864077669904E-2</v>
      </c>
      <c r="AC112" s="13">
        <f t="shared" si="19"/>
        <v>0.25750000000000001</v>
      </c>
      <c r="AD112" s="13">
        <f t="shared" si="20"/>
        <v>1E-4</v>
      </c>
      <c r="AE112" s="13">
        <f t="shared" si="21"/>
        <v>0.25</v>
      </c>
      <c r="AF112" s="13">
        <f t="shared" si="22"/>
        <v>7.4000000000000003E-3</v>
      </c>
      <c r="AG112" s="13">
        <f t="shared" si="23"/>
        <v>0</v>
      </c>
    </row>
    <row r="113" spans="2:33" x14ac:dyDescent="0.3">
      <c r="B113" s="1">
        <f t="shared" si="13"/>
        <v>5150</v>
      </c>
      <c r="C113" s="10">
        <v>106</v>
      </c>
      <c r="D113" s="1">
        <v>14850</v>
      </c>
      <c r="E113" s="1">
        <v>1</v>
      </c>
      <c r="F113" s="1">
        <v>0</v>
      </c>
      <c r="G113" s="1">
        <v>5001</v>
      </c>
      <c r="H113" s="1">
        <v>0</v>
      </c>
      <c r="I113" s="1">
        <v>148</v>
      </c>
      <c r="J113" s="3">
        <v>58.99</v>
      </c>
      <c r="K113" s="3">
        <v>1.91</v>
      </c>
      <c r="L113" s="6">
        <v>25.9</v>
      </c>
      <c r="M113" s="3">
        <v>1</v>
      </c>
      <c r="N113" s="1">
        <v>1177</v>
      </c>
      <c r="O113" s="1">
        <v>1573</v>
      </c>
      <c r="P113" s="1">
        <v>0</v>
      </c>
      <c r="Q113" s="1">
        <v>1550</v>
      </c>
      <c r="R113" s="1">
        <v>23</v>
      </c>
      <c r="S113" s="1">
        <v>1</v>
      </c>
      <c r="T113" s="1">
        <v>0</v>
      </c>
      <c r="U113" s="1">
        <v>0</v>
      </c>
      <c r="V113" s="1">
        <f t="shared" si="24"/>
        <v>-1</v>
      </c>
      <c r="W113" s="1">
        <f t="shared" si="16"/>
        <v>1</v>
      </c>
      <c r="X113" s="1">
        <f t="shared" si="17"/>
        <v>0</v>
      </c>
      <c r="Y113" s="1">
        <f t="shared" si="18"/>
        <v>0</v>
      </c>
      <c r="Z113" s="1">
        <f t="shared" si="25"/>
        <v>0</v>
      </c>
      <c r="AA113" s="3">
        <f t="shared" si="14"/>
        <v>0.47750000000000004</v>
      </c>
      <c r="AB113" s="13">
        <f t="shared" si="15"/>
        <v>2.8737864077669904E-2</v>
      </c>
      <c r="AC113" s="13">
        <f t="shared" si="19"/>
        <v>0.25750000000000001</v>
      </c>
      <c r="AD113" s="13">
        <f t="shared" si="20"/>
        <v>5.0000000000000002E-5</v>
      </c>
      <c r="AE113" s="13">
        <f t="shared" si="21"/>
        <v>0.25004999999999999</v>
      </c>
      <c r="AF113" s="13">
        <f t="shared" si="22"/>
        <v>7.4000000000000003E-3</v>
      </c>
      <c r="AG113" s="13">
        <f t="shared" si="23"/>
        <v>0</v>
      </c>
    </row>
    <row r="114" spans="2:33" x14ac:dyDescent="0.3">
      <c r="B114" s="1">
        <f t="shared" si="13"/>
        <v>5150</v>
      </c>
      <c r="C114" s="10">
        <v>107</v>
      </c>
      <c r="D114" s="1">
        <v>14850</v>
      </c>
      <c r="E114" s="1">
        <v>1</v>
      </c>
      <c r="F114" s="1">
        <v>0</v>
      </c>
      <c r="G114" s="1">
        <v>5001</v>
      </c>
      <c r="H114" s="1">
        <v>0</v>
      </c>
      <c r="I114" s="1">
        <v>148</v>
      </c>
      <c r="J114" s="3">
        <v>58.99</v>
      </c>
      <c r="K114" s="3">
        <v>1.91</v>
      </c>
      <c r="L114" s="6">
        <v>25.9</v>
      </c>
      <c r="M114" s="3">
        <v>1</v>
      </c>
      <c r="N114" s="1">
        <v>1177</v>
      </c>
      <c r="O114" s="1">
        <v>1573</v>
      </c>
      <c r="P114" s="1">
        <v>0</v>
      </c>
      <c r="Q114" s="1">
        <v>1550</v>
      </c>
      <c r="R114" s="1">
        <v>23</v>
      </c>
      <c r="S114" s="1">
        <v>1</v>
      </c>
      <c r="T114" s="1">
        <v>0</v>
      </c>
      <c r="U114" s="1">
        <v>0</v>
      </c>
      <c r="V114" s="1">
        <f t="shared" si="24"/>
        <v>0</v>
      </c>
      <c r="W114" s="1">
        <f t="shared" si="16"/>
        <v>0</v>
      </c>
      <c r="X114" s="1">
        <f t="shared" si="17"/>
        <v>0</v>
      </c>
      <c r="Y114" s="1">
        <f t="shared" si="18"/>
        <v>0</v>
      </c>
      <c r="Z114" s="1">
        <f t="shared" si="25"/>
        <v>0</v>
      </c>
      <c r="AA114" s="3">
        <f t="shared" si="14"/>
        <v>0.47750000000000004</v>
      </c>
      <c r="AB114" s="13">
        <f t="shared" si="15"/>
        <v>2.8737864077669904E-2</v>
      </c>
      <c r="AC114" s="13">
        <f t="shared" si="19"/>
        <v>0.25750000000000001</v>
      </c>
      <c r="AD114" s="13">
        <f t="shared" si="20"/>
        <v>5.0000000000000002E-5</v>
      </c>
      <c r="AE114" s="13">
        <f t="shared" si="21"/>
        <v>0.25004999999999999</v>
      </c>
      <c r="AF114" s="13">
        <f t="shared" si="22"/>
        <v>7.4000000000000003E-3</v>
      </c>
      <c r="AG114" s="13">
        <f t="shared" si="23"/>
        <v>0</v>
      </c>
    </row>
    <row r="115" spans="2:33" x14ac:dyDescent="0.3">
      <c r="B115" s="1">
        <f t="shared" si="13"/>
        <v>5150</v>
      </c>
      <c r="C115" s="10">
        <v>108</v>
      </c>
      <c r="D115" s="1">
        <v>14850</v>
      </c>
      <c r="E115" s="1">
        <v>1</v>
      </c>
      <c r="F115" s="1">
        <v>0</v>
      </c>
      <c r="G115" s="1">
        <v>5001</v>
      </c>
      <c r="H115" s="1">
        <v>0</v>
      </c>
      <c r="I115" s="1">
        <v>148</v>
      </c>
      <c r="J115" s="3">
        <v>58.99</v>
      </c>
      <c r="K115" s="3">
        <v>1.91</v>
      </c>
      <c r="L115" s="6">
        <v>25.9</v>
      </c>
      <c r="M115" s="3">
        <v>1</v>
      </c>
      <c r="N115" s="1">
        <v>1177</v>
      </c>
      <c r="O115" s="1">
        <v>1573</v>
      </c>
      <c r="P115" s="1">
        <v>0</v>
      </c>
      <c r="Q115" s="1">
        <v>1550</v>
      </c>
      <c r="R115" s="1">
        <v>23</v>
      </c>
      <c r="S115" s="1">
        <v>1</v>
      </c>
      <c r="T115" s="1">
        <v>0</v>
      </c>
      <c r="U115" s="1">
        <v>0</v>
      </c>
      <c r="V115" s="1">
        <f t="shared" si="24"/>
        <v>0</v>
      </c>
      <c r="W115" s="1">
        <f t="shared" si="16"/>
        <v>0</v>
      </c>
      <c r="X115" s="1">
        <f t="shared" si="17"/>
        <v>0</v>
      </c>
      <c r="Y115" s="1">
        <f t="shared" si="18"/>
        <v>0</v>
      </c>
      <c r="Z115" s="1">
        <f t="shared" si="25"/>
        <v>0</v>
      </c>
      <c r="AA115" s="3">
        <f t="shared" si="14"/>
        <v>0.47750000000000004</v>
      </c>
      <c r="AB115" s="13">
        <f t="shared" si="15"/>
        <v>2.8737864077669904E-2</v>
      </c>
      <c r="AC115" s="13">
        <f t="shared" si="19"/>
        <v>0.25750000000000001</v>
      </c>
      <c r="AD115" s="13">
        <f t="shared" si="20"/>
        <v>5.0000000000000002E-5</v>
      </c>
      <c r="AE115" s="13">
        <f t="shared" si="21"/>
        <v>0.25004999999999999</v>
      </c>
      <c r="AF115" s="13">
        <f t="shared" si="22"/>
        <v>7.4000000000000003E-3</v>
      </c>
      <c r="AG115" s="13">
        <f t="shared" si="23"/>
        <v>0</v>
      </c>
    </row>
    <row r="116" spans="2:33" x14ac:dyDescent="0.3">
      <c r="B116" s="1">
        <f t="shared" si="13"/>
        <v>5150</v>
      </c>
      <c r="C116" s="10">
        <v>109</v>
      </c>
      <c r="D116" s="1">
        <v>14850</v>
      </c>
      <c r="E116" s="1">
        <v>1</v>
      </c>
      <c r="F116" s="1">
        <v>0</v>
      </c>
      <c r="G116" s="1">
        <v>5001</v>
      </c>
      <c r="H116" s="1">
        <v>0</v>
      </c>
      <c r="I116" s="1">
        <v>148</v>
      </c>
      <c r="J116" s="3">
        <v>59</v>
      </c>
      <c r="K116" s="3">
        <v>1.91</v>
      </c>
      <c r="L116" s="6">
        <v>25.9</v>
      </c>
      <c r="M116" s="3">
        <v>1</v>
      </c>
      <c r="N116" s="1">
        <v>1177</v>
      </c>
      <c r="O116" s="1">
        <v>1573</v>
      </c>
      <c r="P116" s="1">
        <v>0</v>
      </c>
      <c r="Q116" s="1">
        <v>1550</v>
      </c>
      <c r="R116" s="1">
        <v>23</v>
      </c>
      <c r="S116" s="1">
        <v>1</v>
      </c>
      <c r="T116" s="1">
        <v>0</v>
      </c>
      <c r="U116" s="1">
        <v>0</v>
      </c>
      <c r="V116" s="1">
        <f t="shared" si="24"/>
        <v>0</v>
      </c>
      <c r="W116" s="1">
        <f t="shared" si="16"/>
        <v>0</v>
      </c>
      <c r="X116" s="1">
        <f t="shared" si="17"/>
        <v>0</v>
      </c>
      <c r="Y116" s="1">
        <f t="shared" si="18"/>
        <v>0</v>
      </c>
      <c r="Z116" s="1">
        <f t="shared" si="25"/>
        <v>0</v>
      </c>
      <c r="AA116" s="3">
        <f t="shared" si="14"/>
        <v>0.47750000000000004</v>
      </c>
      <c r="AB116" s="13">
        <f t="shared" si="15"/>
        <v>2.8737864077669904E-2</v>
      </c>
      <c r="AC116" s="13">
        <f t="shared" si="19"/>
        <v>0.25750000000000001</v>
      </c>
      <c r="AD116" s="13">
        <f t="shared" si="20"/>
        <v>5.0000000000000002E-5</v>
      </c>
      <c r="AE116" s="13">
        <f t="shared" si="21"/>
        <v>0.25004999999999999</v>
      </c>
      <c r="AF116" s="13">
        <f t="shared" si="22"/>
        <v>7.4000000000000003E-3</v>
      </c>
      <c r="AG116" s="13">
        <f t="shared" si="23"/>
        <v>0</v>
      </c>
    </row>
    <row r="117" spans="2:33" x14ac:dyDescent="0.3">
      <c r="B117" s="1">
        <f t="shared" si="13"/>
        <v>5150</v>
      </c>
      <c r="C117" s="10">
        <v>110</v>
      </c>
      <c r="D117" s="1">
        <v>14850</v>
      </c>
      <c r="E117" s="1">
        <v>1</v>
      </c>
      <c r="F117" s="1">
        <v>0</v>
      </c>
      <c r="G117" s="1">
        <v>5001</v>
      </c>
      <c r="H117" s="1">
        <v>0</v>
      </c>
      <c r="I117" s="1">
        <v>148</v>
      </c>
      <c r="J117" s="3">
        <v>59</v>
      </c>
      <c r="K117" s="3">
        <v>1.91</v>
      </c>
      <c r="L117" s="6">
        <v>25.9</v>
      </c>
      <c r="M117" s="3">
        <v>1</v>
      </c>
      <c r="N117" s="1">
        <v>1177</v>
      </c>
      <c r="O117" s="1">
        <v>1573</v>
      </c>
      <c r="P117" s="1">
        <v>0</v>
      </c>
      <c r="Q117" s="1">
        <v>1550</v>
      </c>
      <c r="R117" s="1">
        <v>23</v>
      </c>
      <c r="S117" s="1">
        <v>1</v>
      </c>
      <c r="T117" s="1">
        <v>0</v>
      </c>
      <c r="U117" s="1">
        <v>0</v>
      </c>
      <c r="V117" s="1">
        <f t="shared" si="24"/>
        <v>0</v>
      </c>
      <c r="W117" s="1">
        <f t="shared" si="16"/>
        <v>0</v>
      </c>
      <c r="X117" s="1">
        <f t="shared" si="17"/>
        <v>0</v>
      </c>
      <c r="Y117" s="1">
        <f t="shared" si="18"/>
        <v>0</v>
      </c>
      <c r="Z117" s="1">
        <f t="shared" si="25"/>
        <v>0</v>
      </c>
      <c r="AA117" s="3">
        <f t="shared" si="14"/>
        <v>0.47750000000000004</v>
      </c>
      <c r="AB117" s="13">
        <f t="shared" si="15"/>
        <v>2.8737864077669904E-2</v>
      </c>
      <c r="AC117" s="13">
        <f t="shared" si="19"/>
        <v>0.25750000000000001</v>
      </c>
      <c r="AD117" s="13">
        <f t="shared" si="20"/>
        <v>5.0000000000000002E-5</v>
      </c>
      <c r="AE117" s="13">
        <f t="shared" si="21"/>
        <v>0.25004999999999999</v>
      </c>
      <c r="AF117" s="13">
        <f t="shared" si="22"/>
        <v>7.4000000000000003E-3</v>
      </c>
      <c r="AG117" s="13">
        <f t="shared" si="23"/>
        <v>0</v>
      </c>
    </row>
    <row r="118" spans="2:33" x14ac:dyDescent="0.3">
      <c r="B118" s="1">
        <f t="shared" si="13"/>
        <v>5150</v>
      </c>
      <c r="C118" s="10">
        <v>111</v>
      </c>
      <c r="D118" s="1">
        <v>14850</v>
      </c>
      <c r="E118" s="1">
        <v>1</v>
      </c>
      <c r="F118" s="1">
        <v>0</v>
      </c>
      <c r="G118" s="1">
        <v>5001</v>
      </c>
      <c r="H118" s="1">
        <v>0</v>
      </c>
      <c r="I118" s="1">
        <v>148</v>
      </c>
      <c r="J118" s="3">
        <v>59</v>
      </c>
      <c r="K118" s="3">
        <v>1.91</v>
      </c>
      <c r="L118" s="6">
        <v>25.9</v>
      </c>
      <c r="M118" s="3">
        <v>1</v>
      </c>
      <c r="N118" s="1">
        <v>1177</v>
      </c>
      <c r="O118" s="1">
        <v>1573</v>
      </c>
      <c r="P118" s="1">
        <v>0</v>
      </c>
      <c r="Q118" s="1">
        <v>1550</v>
      </c>
      <c r="R118" s="1">
        <v>23</v>
      </c>
      <c r="S118" s="1">
        <v>1</v>
      </c>
      <c r="T118" s="1">
        <v>0</v>
      </c>
      <c r="U118" s="1">
        <v>0</v>
      </c>
      <c r="V118" s="1">
        <f t="shared" si="24"/>
        <v>0</v>
      </c>
      <c r="W118" s="1">
        <f t="shared" si="16"/>
        <v>0</v>
      </c>
      <c r="X118" s="1">
        <f t="shared" si="17"/>
        <v>0</v>
      </c>
      <c r="Y118" s="1">
        <f t="shared" si="18"/>
        <v>0</v>
      </c>
      <c r="Z118" s="1">
        <f t="shared" si="25"/>
        <v>0</v>
      </c>
      <c r="AA118" s="3">
        <f t="shared" si="14"/>
        <v>0.47750000000000004</v>
      </c>
      <c r="AB118" s="13">
        <f t="shared" si="15"/>
        <v>2.8737864077669904E-2</v>
      </c>
      <c r="AC118" s="13">
        <f t="shared" si="19"/>
        <v>0.25750000000000001</v>
      </c>
      <c r="AD118" s="13">
        <f t="shared" si="20"/>
        <v>5.0000000000000002E-5</v>
      </c>
      <c r="AE118" s="13">
        <f t="shared" si="21"/>
        <v>0.25004999999999999</v>
      </c>
      <c r="AF118" s="13">
        <f t="shared" si="22"/>
        <v>7.4000000000000003E-3</v>
      </c>
      <c r="AG118" s="13">
        <f t="shared" si="23"/>
        <v>0</v>
      </c>
    </row>
    <row r="119" spans="2:33" x14ac:dyDescent="0.3">
      <c r="B119" s="1">
        <f t="shared" si="13"/>
        <v>5150</v>
      </c>
      <c r="C119" s="10">
        <v>112</v>
      </c>
      <c r="D119" s="1">
        <v>14850</v>
      </c>
      <c r="E119" s="1">
        <v>1</v>
      </c>
      <c r="F119" s="1">
        <v>0</v>
      </c>
      <c r="G119" s="1">
        <v>5001</v>
      </c>
      <c r="H119" s="1">
        <v>0</v>
      </c>
      <c r="I119" s="1">
        <v>148</v>
      </c>
      <c r="J119" s="3">
        <v>59</v>
      </c>
      <c r="K119" s="3">
        <v>1.91</v>
      </c>
      <c r="L119" s="6">
        <v>25.9</v>
      </c>
      <c r="M119" s="3">
        <v>1</v>
      </c>
      <c r="N119" s="1">
        <v>1177</v>
      </c>
      <c r="O119" s="1">
        <v>1573</v>
      </c>
      <c r="P119" s="1">
        <v>0</v>
      </c>
      <c r="Q119" s="1">
        <v>1550</v>
      </c>
      <c r="R119" s="1">
        <v>23</v>
      </c>
      <c r="S119" s="1">
        <v>1</v>
      </c>
      <c r="T119" s="1">
        <v>0</v>
      </c>
      <c r="U119" s="1">
        <v>0</v>
      </c>
      <c r="V119" s="1">
        <f t="shared" si="24"/>
        <v>0</v>
      </c>
      <c r="W119" s="1">
        <f t="shared" si="16"/>
        <v>0</v>
      </c>
      <c r="X119" s="1">
        <f t="shared" si="17"/>
        <v>0</v>
      </c>
      <c r="Y119" s="1">
        <f t="shared" si="18"/>
        <v>0</v>
      </c>
      <c r="Z119" s="1">
        <f t="shared" si="25"/>
        <v>0</v>
      </c>
      <c r="AA119" s="3">
        <f t="shared" si="14"/>
        <v>0.47750000000000004</v>
      </c>
      <c r="AB119" s="13">
        <f t="shared" si="15"/>
        <v>2.8737864077669904E-2</v>
      </c>
      <c r="AC119" s="13">
        <f t="shared" si="19"/>
        <v>0.25750000000000001</v>
      </c>
      <c r="AD119" s="13">
        <f t="shared" si="20"/>
        <v>5.0000000000000002E-5</v>
      </c>
      <c r="AE119" s="13">
        <f t="shared" si="21"/>
        <v>0.25004999999999999</v>
      </c>
      <c r="AF119" s="13">
        <f t="shared" si="22"/>
        <v>7.4000000000000003E-3</v>
      </c>
      <c r="AG119" s="13">
        <f t="shared" si="23"/>
        <v>0</v>
      </c>
    </row>
    <row r="120" spans="2:33" x14ac:dyDescent="0.3">
      <c r="B120" s="1">
        <f t="shared" si="13"/>
        <v>5150</v>
      </c>
      <c r="C120" s="10">
        <v>113</v>
      </c>
      <c r="D120" s="1">
        <v>14850</v>
      </c>
      <c r="E120" s="1">
        <v>1</v>
      </c>
      <c r="F120" s="1">
        <v>0</v>
      </c>
      <c r="G120" s="1">
        <v>5001</v>
      </c>
      <c r="H120" s="1">
        <v>0</v>
      </c>
      <c r="I120" s="1">
        <v>148</v>
      </c>
      <c r="J120" s="3">
        <v>59</v>
      </c>
      <c r="K120" s="3">
        <v>1.91</v>
      </c>
      <c r="L120" s="6">
        <v>25.9</v>
      </c>
      <c r="M120" s="3">
        <v>1</v>
      </c>
      <c r="N120" s="1">
        <v>1177</v>
      </c>
      <c r="O120" s="1">
        <v>1573</v>
      </c>
      <c r="P120" s="1">
        <v>0</v>
      </c>
      <c r="Q120" s="1">
        <v>1550</v>
      </c>
      <c r="R120" s="1">
        <v>23</v>
      </c>
      <c r="S120" s="1">
        <v>1</v>
      </c>
      <c r="T120" s="1">
        <v>0</v>
      </c>
      <c r="U120" s="1">
        <v>0</v>
      </c>
      <c r="V120" s="1">
        <f t="shared" si="24"/>
        <v>0</v>
      </c>
      <c r="W120" s="1">
        <f t="shared" si="16"/>
        <v>0</v>
      </c>
      <c r="X120" s="1">
        <f t="shared" si="17"/>
        <v>0</v>
      </c>
      <c r="Y120" s="1">
        <f t="shared" si="18"/>
        <v>0</v>
      </c>
      <c r="Z120" s="1">
        <f t="shared" si="25"/>
        <v>0</v>
      </c>
      <c r="AA120" s="3">
        <f t="shared" si="14"/>
        <v>0.47750000000000004</v>
      </c>
      <c r="AB120" s="13">
        <f t="shared" si="15"/>
        <v>2.8737864077669904E-2</v>
      </c>
      <c r="AC120" s="13">
        <f t="shared" si="19"/>
        <v>0.25750000000000001</v>
      </c>
      <c r="AD120" s="13">
        <f t="shared" si="20"/>
        <v>5.0000000000000002E-5</v>
      </c>
      <c r="AE120" s="13">
        <f t="shared" si="21"/>
        <v>0.25004999999999999</v>
      </c>
      <c r="AF120" s="13">
        <f t="shared" si="22"/>
        <v>7.4000000000000003E-3</v>
      </c>
      <c r="AG120" s="13">
        <f t="shared" si="23"/>
        <v>0</v>
      </c>
    </row>
    <row r="121" spans="2:33" x14ac:dyDescent="0.3">
      <c r="B121" s="1">
        <f t="shared" si="13"/>
        <v>5150</v>
      </c>
      <c r="C121" s="10">
        <v>114</v>
      </c>
      <c r="D121" s="1">
        <v>14850</v>
      </c>
      <c r="E121" s="1">
        <v>1</v>
      </c>
      <c r="F121" s="1">
        <v>0</v>
      </c>
      <c r="G121" s="1">
        <v>5001</v>
      </c>
      <c r="H121" s="1">
        <v>0</v>
      </c>
      <c r="I121" s="1">
        <v>148</v>
      </c>
      <c r="J121" s="3">
        <v>59</v>
      </c>
      <c r="K121" s="3">
        <v>1.91</v>
      </c>
      <c r="L121" s="6">
        <v>25.9</v>
      </c>
      <c r="M121" s="3">
        <v>1</v>
      </c>
      <c r="N121" s="1">
        <v>1177</v>
      </c>
      <c r="O121" s="1">
        <v>1573</v>
      </c>
      <c r="P121" s="1">
        <v>0</v>
      </c>
      <c r="Q121" s="1">
        <v>1550</v>
      </c>
      <c r="R121" s="1">
        <v>23</v>
      </c>
      <c r="S121" s="1">
        <v>1</v>
      </c>
      <c r="T121" s="1">
        <v>0</v>
      </c>
      <c r="U121" s="1">
        <v>0</v>
      </c>
      <c r="V121" s="1">
        <f t="shared" si="24"/>
        <v>0</v>
      </c>
      <c r="W121" s="1">
        <f t="shared" si="16"/>
        <v>0</v>
      </c>
      <c r="X121" s="1">
        <f t="shared" si="17"/>
        <v>0</v>
      </c>
      <c r="Y121" s="1">
        <f t="shared" si="18"/>
        <v>0</v>
      </c>
      <c r="Z121" s="1">
        <f t="shared" si="25"/>
        <v>0</v>
      </c>
      <c r="AA121" s="3">
        <f t="shared" si="14"/>
        <v>0.47750000000000004</v>
      </c>
      <c r="AB121" s="13">
        <f t="shared" si="15"/>
        <v>2.8737864077669904E-2</v>
      </c>
      <c r="AC121" s="13">
        <f t="shared" si="19"/>
        <v>0.25750000000000001</v>
      </c>
      <c r="AD121" s="13">
        <f t="shared" si="20"/>
        <v>5.0000000000000002E-5</v>
      </c>
      <c r="AE121" s="13">
        <f t="shared" si="21"/>
        <v>0.25004999999999999</v>
      </c>
      <c r="AF121" s="13">
        <f t="shared" si="22"/>
        <v>7.4000000000000003E-3</v>
      </c>
      <c r="AG121" s="13">
        <f t="shared" si="23"/>
        <v>0</v>
      </c>
    </row>
    <row r="122" spans="2:33" x14ac:dyDescent="0.3">
      <c r="B122" s="1">
        <f t="shared" si="13"/>
        <v>5150</v>
      </c>
      <c r="C122" s="10">
        <v>115</v>
      </c>
      <c r="D122" s="1">
        <v>14850</v>
      </c>
      <c r="E122" s="1">
        <v>1</v>
      </c>
      <c r="F122" s="1">
        <v>0</v>
      </c>
      <c r="G122" s="1">
        <v>5001</v>
      </c>
      <c r="H122" s="1">
        <v>0</v>
      </c>
      <c r="I122" s="1">
        <v>148</v>
      </c>
      <c r="J122" s="3">
        <v>59</v>
      </c>
      <c r="K122" s="3">
        <v>1.91</v>
      </c>
      <c r="L122" s="6">
        <v>25.9</v>
      </c>
      <c r="M122" s="3">
        <v>1</v>
      </c>
      <c r="N122" s="1">
        <v>1177</v>
      </c>
      <c r="O122" s="1">
        <v>1573</v>
      </c>
      <c r="P122" s="1">
        <v>0</v>
      </c>
      <c r="Q122" s="1">
        <v>1550</v>
      </c>
      <c r="R122" s="1">
        <v>23</v>
      </c>
      <c r="S122" s="1">
        <v>1</v>
      </c>
      <c r="T122" s="1">
        <v>0</v>
      </c>
      <c r="U122" s="1">
        <v>0</v>
      </c>
      <c r="V122" s="1">
        <f t="shared" si="24"/>
        <v>0</v>
      </c>
      <c r="W122" s="1">
        <f t="shared" si="16"/>
        <v>0</v>
      </c>
      <c r="X122" s="1">
        <f t="shared" si="17"/>
        <v>0</v>
      </c>
      <c r="Y122" s="1">
        <f t="shared" si="18"/>
        <v>0</v>
      </c>
      <c r="Z122" s="1">
        <f t="shared" si="25"/>
        <v>0</v>
      </c>
      <c r="AA122" s="3">
        <f t="shared" si="14"/>
        <v>0.47750000000000004</v>
      </c>
      <c r="AB122" s="13">
        <f t="shared" si="15"/>
        <v>2.8737864077669904E-2</v>
      </c>
      <c r="AC122" s="13">
        <f t="shared" si="19"/>
        <v>0.25750000000000001</v>
      </c>
      <c r="AD122" s="13">
        <f t="shared" si="20"/>
        <v>5.0000000000000002E-5</v>
      </c>
      <c r="AE122" s="13">
        <f t="shared" si="21"/>
        <v>0.25004999999999999</v>
      </c>
      <c r="AF122" s="13">
        <f t="shared" si="22"/>
        <v>7.4000000000000003E-3</v>
      </c>
      <c r="AG122" s="13">
        <f t="shared" si="23"/>
        <v>0</v>
      </c>
    </row>
    <row r="123" spans="2:33" x14ac:dyDescent="0.3">
      <c r="B123" s="1">
        <f t="shared" si="13"/>
        <v>5150</v>
      </c>
      <c r="C123" s="10">
        <v>116</v>
      </c>
      <c r="D123" s="1">
        <v>14850</v>
      </c>
      <c r="E123" s="1">
        <v>1</v>
      </c>
      <c r="F123" s="1">
        <v>0</v>
      </c>
      <c r="G123" s="1">
        <v>5001</v>
      </c>
      <c r="H123" s="1">
        <v>0</v>
      </c>
      <c r="I123" s="1">
        <v>148</v>
      </c>
      <c r="J123" s="3">
        <v>59</v>
      </c>
      <c r="K123" s="3">
        <v>1.91</v>
      </c>
      <c r="L123" s="6">
        <v>25.9</v>
      </c>
      <c r="M123" s="3">
        <v>1</v>
      </c>
      <c r="N123" s="1">
        <v>1177</v>
      </c>
      <c r="O123" s="1">
        <v>1573</v>
      </c>
      <c r="P123" s="1">
        <v>0</v>
      </c>
      <c r="Q123" s="1">
        <v>1550</v>
      </c>
      <c r="R123" s="1">
        <v>23</v>
      </c>
      <c r="S123" s="1">
        <v>1</v>
      </c>
      <c r="T123" s="1">
        <v>0</v>
      </c>
      <c r="U123" s="1">
        <v>0</v>
      </c>
      <c r="V123" s="1">
        <f t="shared" si="24"/>
        <v>0</v>
      </c>
      <c r="W123" s="1">
        <f t="shared" si="16"/>
        <v>0</v>
      </c>
      <c r="X123" s="1">
        <f t="shared" si="17"/>
        <v>0</v>
      </c>
      <c r="Y123" s="1">
        <f t="shared" si="18"/>
        <v>0</v>
      </c>
      <c r="Z123" s="1">
        <f t="shared" si="25"/>
        <v>0</v>
      </c>
      <c r="AA123" s="3">
        <f t="shared" si="14"/>
        <v>0.47750000000000004</v>
      </c>
      <c r="AB123" s="13">
        <f t="shared" si="15"/>
        <v>2.8737864077669904E-2</v>
      </c>
      <c r="AC123" s="13">
        <f t="shared" si="19"/>
        <v>0.25750000000000001</v>
      </c>
      <c r="AD123" s="13">
        <f t="shared" si="20"/>
        <v>5.0000000000000002E-5</v>
      </c>
      <c r="AE123" s="13">
        <f t="shared" si="21"/>
        <v>0.25004999999999999</v>
      </c>
      <c r="AF123" s="13">
        <f t="shared" si="22"/>
        <v>7.4000000000000003E-3</v>
      </c>
      <c r="AG123" s="13">
        <f t="shared" si="23"/>
        <v>0</v>
      </c>
    </row>
    <row r="124" spans="2:33" x14ac:dyDescent="0.3">
      <c r="B124" s="1">
        <f t="shared" si="13"/>
        <v>5150</v>
      </c>
      <c r="C124" s="10">
        <v>117</v>
      </c>
      <c r="D124" s="1">
        <v>14850</v>
      </c>
      <c r="E124" s="1">
        <v>1</v>
      </c>
      <c r="F124" s="1">
        <v>0</v>
      </c>
      <c r="G124" s="1">
        <v>5001</v>
      </c>
      <c r="H124" s="1">
        <v>0</v>
      </c>
      <c r="I124" s="1">
        <v>148</v>
      </c>
      <c r="J124" s="3">
        <v>59</v>
      </c>
      <c r="K124" s="3">
        <v>1.91</v>
      </c>
      <c r="L124" s="6">
        <v>25.9</v>
      </c>
      <c r="M124" s="3">
        <v>1</v>
      </c>
      <c r="N124" s="1">
        <v>1177</v>
      </c>
      <c r="O124" s="1">
        <v>1573</v>
      </c>
      <c r="P124" s="1">
        <v>0</v>
      </c>
      <c r="Q124" s="1">
        <v>1550</v>
      </c>
      <c r="R124" s="1">
        <v>23</v>
      </c>
      <c r="S124" s="1">
        <v>1</v>
      </c>
      <c r="T124" s="1">
        <v>0</v>
      </c>
      <c r="U124" s="1">
        <v>0</v>
      </c>
      <c r="V124" s="1">
        <f t="shared" si="24"/>
        <v>0</v>
      </c>
      <c r="W124" s="1">
        <f t="shared" si="16"/>
        <v>0</v>
      </c>
      <c r="X124" s="1">
        <f t="shared" si="17"/>
        <v>0</v>
      </c>
      <c r="Y124" s="1">
        <f t="shared" si="18"/>
        <v>0</v>
      </c>
      <c r="Z124" s="1">
        <f t="shared" si="25"/>
        <v>0</v>
      </c>
      <c r="AA124" s="3">
        <f t="shared" si="14"/>
        <v>0.47750000000000004</v>
      </c>
      <c r="AB124" s="13">
        <f t="shared" si="15"/>
        <v>2.8737864077669904E-2</v>
      </c>
      <c r="AC124" s="13">
        <f t="shared" si="19"/>
        <v>0.25750000000000001</v>
      </c>
      <c r="AD124" s="13">
        <f t="shared" si="20"/>
        <v>5.0000000000000002E-5</v>
      </c>
      <c r="AE124" s="13">
        <f t="shared" si="21"/>
        <v>0.25004999999999999</v>
      </c>
      <c r="AF124" s="13">
        <f t="shared" si="22"/>
        <v>7.4000000000000003E-3</v>
      </c>
      <c r="AG124" s="13">
        <f t="shared" si="23"/>
        <v>0</v>
      </c>
    </row>
    <row r="125" spans="2:33" x14ac:dyDescent="0.3">
      <c r="B125" s="1">
        <f t="shared" si="13"/>
        <v>5150</v>
      </c>
      <c r="C125" s="10">
        <v>118</v>
      </c>
      <c r="D125" s="1">
        <v>14850</v>
      </c>
      <c r="E125" s="1">
        <v>1</v>
      </c>
      <c r="F125" s="1">
        <v>0</v>
      </c>
      <c r="G125" s="1">
        <v>5001</v>
      </c>
      <c r="H125" s="1">
        <v>0</v>
      </c>
      <c r="I125" s="1">
        <v>148</v>
      </c>
      <c r="J125" s="3">
        <v>59</v>
      </c>
      <c r="K125" s="3">
        <v>1.91</v>
      </c>
      <c r="L125" s="6">
        <v>25.9</v>
      </c>
      <c r="M125" s="3">
        <v>1</v>
      </c>
      <c r="N125" s="1">
        <v>1177</v>
      </c>
      <c r="O125" s="1">
        <v>1573</v>
      </c>
      <c r="P125" s="1">
        <v>0</v>
      </c>
      <c r="Q125" s="1">
        <v>1550</v>
      </c>
      <c r="R125" s="1">
        <v>23</v>
      </c>
      <c r="S125" s="1">
        <v>1</v>
      </c>
      <c r="T125" s="1">
        <v>0</v>
      </c>
      <c r="U125" s="1">
        <v>0</v>
      </c>
      <c r="V125" s="1">
        <f t="shared" si="24"/>
        <v>0</v>
      </c>
      <c r="W125" s="1">
        <f t="shared" si="16"/>
        <v>0</v>
      </c>
      <c r="X125" s="1">
        <f t="shared" si="17"/>
        <v>0</v>
      </c>
      <c r="Y125" s="1">
        <f t="shared" si="18"/>
        <v>0</v>
      </c>
      <c r="Z125" s="1">
        <f t="shared" si="25"/>
        <v>0</v>
      </c>
      <c r="AA125" s="3">
        <f t="shared" si="14"/>
        <v>0.47750000000000004</v>
      </c>
      <c r="AB125" s="13">
        <f t="shared" si="15"/>
        <v>2.8737864077669904E-2</v>
      </c>
      <c r="AC125" s="13">
        <f t="shared" si="19"/>
        <v>0.25750000000000001</v>
      </c>
      <c r="AD125" s="13">
        <f t="shared" si="20"/>
        <v>5.0000000000000002E-5</v>
      </c>
      <c r="AE125" s="13">
        <f t="shared" si="21"/>
        <v>0.25004999999999999</v>
      </c>
      <c r="AF125" s="13">
        <f t="shared" si="22"/>
        <v>7.4000000000000003E-3</v>
      </c>
      <c r="AG125" s="13">
        <f t="shared" si="23"/>
        <v>0</v>
      </c>
    </row>
    <row r="126" spans="2:33" x14ac:dyDescent="0.3">
      <c r="B126" s="1">
        <f t="shared" si="13"/>
        <v>5150</v>
      </c>
      <c r="C126" s="10">
        <v>119</v>
      </c>
      <c r="D126" s="1">
        <v>14850</v>
      </c>
      <c r="E126" s="1">
        <v>1</v>
      </c>
      <c r="F126" s="1">
        <v>0</v>
      </c>
      <c r="G126" s="1">
        <v>5001</v>
      </c>
      <c r="H126" s="1">
        <v>0</v>
      </c>
      <c r="I126" s="1">
        <v>148</v>
      </c>
      <c r="J126" s="3">
        <v>59.01</v>
      </c>
      <c r="K126" s="3">
        <v>1.91</v>
      </c>
      <c r="L126" s="6">
        <v>25.9</v>
      </c>
      <c r="M126" s="3">
        <v>1</v>
      </c>
      <c r="N126" s="1">
        <v>1177</v>
      </c>
      <c r="O126" s="1">
        <v>1573</v>
      </c>
      <c r="P126" s="1">
        <v>0</v>
      </c>
      <c r="Q126" s="1">
        <v>1550</v>
      </c>
      <c r="R126" s="1">
        <v>23</v>
      </c>
      <c r="S126" s="1">
        <v>1</v>
      </c>
      <c r="T126" s="1">
        <v>0</v>
      </c>
      <c r="U126" s="1">
        <v>0</v>
      </c>
      <c r="V126" s="1">
        <f t="shared" si="24"/>
        <v>0</v>
      </c>
      <c r="W126" s="1">
        <f t="shared" si="16"/>
        <v>0</v>
      </c>
      <c r="X126" s="1">
        <f t="shared" si="17"/>
        <v>0</v>
      </c>
      <c r="Y126" s="1">
        <f t="shared" si="18"/>
        <v>0</v>
      </c>
      <c r="Z126" s="1">
        <f t="shared" si="25"/>
        <v>0</v>
      </c>
      <c r="AA126" s="3">
        <f t="shared" si="14"/>
        <v>0.47750000000000004</v>
      </c>
      <c r="AB126" s="13">
        <f t="shared" si="15"/>
        <v>2.8737864077669904E-2</v>
      </c>
      <c r="AC126" s="13">
        <f t="shared" si="19"/>
        <v>0.25750000000000001</v>
      </c>
      <c r="AD126" s="13">
        <f t="shared" si="20"/>
        <v>5.0000000000000002E-5</v>
      </c>
      <c r="AE126" s="13">
        <f t="shared" si="21"/>
        <v>0.25004999999999999</v>
      </c>
      <c r="AF126" s="13">
        <f t="shared" si="22"/>
        <v>7.4000000000000003E-3</v>
      </c>
      <c r="AG126" s="13">
        <f t="shared" si="23"/>
        <v>0</v>
      </c>
    </row>
    <row r="127" spans="2:33" x14ac:dyDescent="0.3">
      <c r="B127" s="1">
        <f t="shared" si="13"/>
        <v>5150</v>
      </c>
      <c r="C127" s="10">
        <v>120</v>
      </c>
      <c r="D127" s="1">
        <v>14850</v>
      </c>
      <c r="E127" s="1">
        <v>1</v>
      </c>
      <c r="F127" s="1">
        <v>0</v>
      </c>
      <c r="G127" s="1">
        <v>5001</v>
      </c>
      <c r="H127" s="1">
        <v>0</v>
      </c>
      <c r="I127" s="1">
        <v>148</v>
      </c>
      <c r="J127" s="3">
        <v>59.01</v>
      </c>
      <c r="K127" s="3">
        <v>1.91</v>
      </c>
      <c r="L127" s="6">
        <v>25.9</v>
      </c>
      <c r="M127" s="3">
        <v>1</v>
      </c>
      <c r="N127" s="1">
        <v>1177</v>
      </c>
      <c r="O127" s="1">
        <v>1573</v>
      </c>
      <c r="P127" s="1">
        <v>0</v>
      </c>
      <c r="Q127" s="1">
        <v>1550</v>
      </c>
      <c r="R127" s="1">
        <v>23</v>
      </c>
      <c r="S127" s="1">
        <v>1</v>
      </c>
      <c r="T127" s="1">
        <v>0</v>
      </c>
      <c r="U127" s="1">
        <v>0</v>
      </c>
      <c r="V127" s="1">
        <f t="shared" si="24"/>
        <v>0</v>
      </c>
      <c r="W127" s="1">
        <f t="shared" si="16"/>
        <v>0</v>
      </c>
      <c r="X127" s="1">
        <f t="shared" si="17"/>
        <v>0</v>
      </c>
      <c r="Y127" s="1">
        <f t="shared" si="18"/>
        <v>0</v>
      </c>
      <c r="Z127" s="1">
        <f t="shared" si="25"/>
        <v>0</v>
      </c>
      <c r="AA127" s="3">
        <f t="shared" si="14"/>
        <v>0.47750000000000004</v>
      </c>
      <c r="AB127" s="13">
        <f t="shared" si="15"/>
        <v>2.8737864077669904E-2</v>
      </c>
      <c r="AC127" s="13">
        <f t="shared" si="19"/>
        <v>0.25750000000000001</v>
      </c>
      <c r="AD127" s="13">
        <f t="shared" si="20"/>
        <v>5.0000000000000002E-5</v>
      </c>
      <c r="AE127" s="13">
        <f t="shared" si="21"/>
        <v>0.25004999999999999</v>
      </c>
      <c r="AF127" s="13">
        <f t="shared" si="22"/>
        <v>7.4000000000000003E-3</v>
      </c>
      <c r="AG127" s="13">
        <f t="shared" si="23"/>
        <v>0</v>
      </c>
    </row>
    <row r="128" spans="2:33" x14ac:dyDescent="0.3">
      <c r="B128" s="1">
        <f t="shared" si="13"/>
        <v>5150</v>
      </c>
      <c r="C128" s="10">
        <v>121</v>
      </c>
      <c r="D128" s="1">
        <v>14850</v>
      </c>
      <c r="E128" s="1">
        <v>1</v>
      </c>
      <c r="F128" s="1">
        <v>0</v>
      </c>
      <c r="G128" s="1">
        <v>5001</v>
      </c>
      <c r="H128" s="1">
        <v>0</v>
      </c>
      <c r="I128" s="1">
        <v>148</v>
      </c>
      <c r="J128" s="3">
        <v>59.01</v>
      </c>
      <c r="K128" s="3">
        <v>1.91</v>
      </c>
      <c r="L128" s="6">
        <v>25.9</v>
      </c>
      <c r="M128" s="3">
        <v>1</v>
      </c>
      <c r="N128" s="1">
        <v>1177</v>
      </c>
      <c r="O128" s="1">
        <v>1573</v>
      </c>
      <c r="P128" s="1">
        <v>0</v>
      </c>
      <c r="Q128" s="1">
        <v>1550</v>
      </c>
      <c r="R128" s="1">
        <v>23</v>
      </c>
      <c r="S128" s="1">
        <v>1</v>
      </c>
      <c r="T128" s="1">
        <v>0</v>
      </c>
      <c r="U128" s="1">
        <v>0</v>
      </c>
      <c r="V128" s="1">
        <f t="shared" si="24"/>
        <v>0</v>
      </c>
      <c r="W128" s="1">
        <f t="shared" si="16"/>
        <v>0</v>
      </c>
      <c r="X128" s="1">
        <f t="shared" si="17"/>
        <v>0</v>
      </c>
      <c r="Y128" s="1">
        <f t="shared" si="18"/>
        <v>0</v>
      </c>
      <c r="Z128" s="1">
        <f t="shared" si="25"/>
        <v>0</v>
      </c>
      <c r="AA128" s="3">
        <f t="shared" si="14"/>
        <v>0.47750000000000004</v>
      </c>
      <c r="AB128" s="13">
        <f t="shared" si="15"/>
        <v>2.8737864077669904E-2</v>
      </c>
      <c r="AC128" s="13">
        <f t="shared" si="19"/>
        <v>0.25750000000000001</v>
      </c>
      <c r="AD128" s="13">
        <f t="shared" si="20"/>
        <v>5.0000000000000002E-5</v>
      </c>
      <c r="AE128" s="13">
        <f t="shared" si="21"/>
        <v>0.25004999999999999</v>
      </c>
      <c r="AF128" s="13">
        <f t="shared" si="22"/>
        <v>7.4000000000000003E-3</v>
      </c>
      <c r="AG128" s="13">
        <f t="shared" si="23"/>
        <v>0</v>
      </c>
    </row>
    <row r="129" spans="2:33" x14ac:dyDescent="0.3">
      <c r="B129" s="1">
        <f t="shared" si="13"/>
        <v>5150</v>
      </c>
      <c r="C129" s="10">
        <v>122</v>
      </c>
      <c r="D129" s="1">
        <v>14850</v>
      </c>
      <c r="E129" s="1">
        <v>1</v>
      </c>
      <c r="F129" s="1">
        <v>0</v>
      </c>
      <c r="G129" s="1">
        <v>5001</v>
      </c>
      <c r="H129" s="1">
        <v>0</v>
      </c>
      <c r="I129" s="1">
        <v>148</v>
      </c>
      <c r="J129" s="3">
        <v>59.01</v>
      </c>
      <c r="K129" s="3">
        <v>1.91</v>
      </c>
      <c r="L129" s="6">
        <v>25.9</v>
      </c>
      <c r="M129" s="3">
        <v>1</v>
      </c>
      <c r="N129" s="1">
        <v>1177</v>
      </c>
      <c r="O129" s="1">
        <v>1573</v>
      </c>
      <c r="P129" s="1">
        <v>0</v>
      </c>
      <c r="Q129" s="1">
        <v>1550</v>
      </c>
      <c r="R129" s="1">
        <v>23</v>
      </c>
      <c r="S129" s="1">
        <v>1</v>
      </c>
      <c r="T129" s="1">
        <v>0</v>
      </c>
      <c r="U129" s="1">
        <v>0</v>
      </c>
      <c r="V129" s="1">
        <f t="shared" si="24"/>
        <v>0</v>
      </c>
      <c r="W129" s="1">
        <f t="shared" si="16"/>
        <v>0</v>
      </c>
      <c r="X129" s="1">
        <f t="shared" si="17"/>
        <v>0</v>
      </c>
      <c r="Y129" s="1">
        <f t="shared" si="18"/>
        <v>0</v>
      </c>
      <c r="Z129" s="1">
        <f t="shared" si="25"/>
        <v>0</v>
      </c>
      <c r="AA129" s="3">
        <f t="shared" si="14"/>
        <v>0.47750000000000004</v>
      </c>
      <c r="AB129" s="13">
        <f t="shared" si="15"/>
        <v>2.8737864077669904E-2</v>
      </c>
      <c r="AC129" s="13">
        <f t="shared" si="19"/>
        <v>0.25750000000000001</v>
      </c>
      <c r="AD129" s="13">
        <f t="shared" si="20"/>
        <v>5.0000000000000002E-5</v>
      </c>
      <c r="AE129" s="13">
        <f t="shared" si="21"/>
        <v>0.25004999999999999</v>
      </c>
      <c r="AF129" s="13">
        <f t="shared" si="22"/>
        <v>7.4000000000000003E-3</v>
      </c>
      <c r="AG129" s="13">
        <f t="shared" si="23"/>
        <v>0</v>
      </c>
    </row>
    <row r="130" spans="2:33" x14ac:dyDescent="0.3">
      <c r="B130" s="1">
        <f t="shared" si="13"/>
        <v>5150</v>
      </c>
      <c r="C130" s="10">
        <v>123</v>
      </c>
      <c r="D130" s="1">
        <v>14850</v>
      </c>
      <c r="E130" s="1">
        <v>1</v>
      </c>
      <c r="F130" s="1">
        <v>0</v>
      </c>
      <c r="G130" s="1">
        <v>5001</v>
      </c>
      <c r="H130" s="1">
        <v>0</v>
      </c>
      <c r="I130" s="1">
        <v>148</v>
      </c>
      <c r="J130" s="3">
        <v>59.01</v>
      </c>
      <c r="K130" s="3">
        <v>1.91</v>
      </c>
      <c r="L130" s="6">
        <v>25.9</v>
      </c>
      <c r="M130" s="3">
        <v>1</v>
      </c>
      <c r="N130" s="1">
        <v>1177</v>
      </c>
      <c r="O130" s="1">
        <v>1573</v>
      </c>
      <c r="P130" s="1">
        <v>0</v>
      </c>
      <c r="Q130" s="1">
        <v>1550</v>
      </c>
      <c r="R130" s="1">
        <v>23</v>
      </c>
      <c r="S130" s="1">
        <v>1</v>
      </c>
      <c r="T130" s="1">
        <v>0</v>
      </c>
      <c r="U130" s="1">
        <v>0</v>
      </c>
      <c r="V130" s="1">
        <f t="shared" si="24"/>
        <v>0</v>
      </c>
      <c r="W130" s="1">
        <f t="shared" si="16"/>
        <v>0</v>
      </c>
      <c r="X130" s="1">
        <f t="shared" si="17"/>
        <v>0</v>
      </c>
      <c r="Y130" s="1">
        <f t="shared" si="18"/>
        <v>0</v>
      </c>
      <c r="Z130" s="1">
        <f t="shared" si="25"/>
        <v>0</v>
      </c>
      <c r="AA130" s="3">
        <f t="shared" si="14"/>
        <v>0.47750000000000004</v>
      </c>
      <c r="AB130" s="13">
        <f t="shared" si="15"/>
        <v>2.8737864077669904E-2</v>
      </c>
      <c r="AC130" s="13">
        <f t="shared" si="19"/>
        <v>0.25750000000000001</v>
      </c>
      <c r="AD130" s="13">
        <f t="shared" si="20"/>
        <v>5.0000000000000002E-5</v>
      </c>
      <c r="AE130" s="13">
        <f t="shared" si="21"/>
        <v>0.25004999999999999</v>
      </c>
      <c r="AF130" s="13">
        <f t="shared" si="22"/>
        <v>7.4000000000000003E-3</v>
      </c>
      <c r="AG130" s="13">
        <f t="shared" si="23"/>
        <v>0</v>
      </c>
    </row>
    <row r="131" spans="2:33" x14ac:dyDescent="0.3">
      <c r="B131" s="1">
        <f t="shared" si="13"/>
        <v>5150</v>
      </c>
      <c r="C131" s="10">
        <v>124</v>
      </c>
      <c r="D131" s="1">
        <v>14850</v>
      </c>
      <c r="E131" s="1">
        <v>1</v>
      </c>
      <c r="F131" s="1">
        <v>0</v>
      </c>
      <c r="G131" s="1">
        <v>5001</v>
      </c>
      <c r="H131" s="1">
        <v>0</v>
      </c>
      <c r="I131" s="1">
        <v>148</v>
      </c>
      <c r="J131" s="3">
        <v>59.01</v>
      </c>
      <c r="K131" s="3">
        <v>1.91</v>
      </c>
      <c r="L131" s="6">
        <v>25.9</v>
      </c>
      <c r="M131" s="3">
        <v>1</v>
      </c>
      <c r="N131" s="1">
        <v>1177</v>
      </c>
      <c r="O131" s="1">
        <v>1573</v>
      </c>
      <c r="P131" s="1">
        <v>0</v>
      </c>
      <c r="Q131" s="1">
        <v>1550</v>
      </c>
      <c r="R131" s="1">
        <v>23</v>
      </c>
      <c r="S131" s="1">
        <v>1</v>
      </c>
      <c r="T131" s="1">
        <v>0</v>
      </c>
      <c r="U131" s="1">
        <v>0</v>
      </c>
      <c r="V131" s="1">
        <f t="shared" si="24"/>
        <v>0</v>
      </c>
      <c r="W131" s="1">
        <f t="shared" si="16"/>
        <v>0</v>
      </c>
      <c r="X131" s="1">
        <f t="shared" si="17"/>
        <v>0</v>
      </c>
      <c r="Y131" s="1">
        <f t="shared" si="18"/>
        <v>0</v>
      </c>
      <c r="Z131" s="1">
        <f t="shared" si="25"/>
        <v>0</v>
      </c>
      <c r="AA131" s="3">
        <f t="shared" si="14"/>
        <v>0.47750000000000004</v>
      </c>
      <c r="AB131" s="13">
        <f t="shared" si="15"/>
        <v>2.8737864077669904E-2</v>
      </c>
      <c r="AC131" s="13">
        <f t="shared" si="19"/>
        <v>0.25750000000000001</v>
      </c>
      <c r="AD131" s="13">
        <f t="shared" si="20"/>
        <v>5.0000000000000002E-5</v>
      </c>
      <c r="AE131" s="13">
        <f t="shared" si="21"/>
        <v>0.25004999999999999</v>
      </c>
      <c r="AF131" s="13">
        <f t="shared" si="22"/>
        <v>7.4000000000000003E-3</v>
      </c>
      <c r="AG131" s="13">
        <f t="shared" si="23"/>
        <v>0</v>
      </c>
    </row>
    <row r="132" spans="2:33" x14ac:dyDescent="0.3">
      <c r="B132" s="1">
        <f t="shared" si="13"/>
        <v>5150</v>
      </c>
      <c r="C132" s="10">
        <v>125</v>
      </c>
      <c r="D132" s="1">
        <v>14850</v>
      </c>
      <c r="E132" s="1">
        <v>1</v>
      </c>
      <c r="F132" s="1">
        <v>0</v>
      </c>
      <c r="G132" s="1">
        <v>5001</v>
      </c>
      <c r="H132" s="1">
        <v>0</v>
      </c>
      <c r="I132" s="1">
        <v>148</v>
      </c>
      <c r="J132" s="3">
        <v>59.01</v>
      </c>
      <c r="K132" s="3">
        <v>1.91</v>
      </c>
      <c r="L132" s="6">
        <v>25.9</v>
      </c>
      <c r="M132" s="3">
        <v>1</v>
      </c>
      <c r="N132" s="1">
        <v>1177</v>
      </c>
      <c r="O132" s="1">
        <v>1573</v>
      </c>
      <c r="P132" s="1">
        <v>0</v>
      </c>
      <c r="Q132" s="1">
        <v>1550</v>
      </c>
      <c r="R132" s="1">
        <v>23</v>
      </c>
      <c r="S132" s="1">
        <v>1</v>
      </c>
      <c r="T132" s="1">
        <v>0</v>
      </c>
      <c r="U132" s="1">
        <v>0</v>
      </c>
      <c r="V132" s="1">
        <f t="shared" si="24"/>
        <v>0</v>
      </c>
      <c r="W132" s="1">
        <f t="shared" si="16"/>
        <v>0</v>
      </c>
      <c r="X132" s="1">
        <f t="shared" si="17"/>
        <v>0</v>
      </c>
      <c r="Y132" s="1">
        <f t="shared" si="18"/>
        <v>0</v>
      </c>
      <c r="Z132" s="1">
        <f t="shared" si="25"/>
        <v>0</v>
      </c>
      <c r="AA132" s="3">
        <f t="shared" si="14"/>
        <v>0.47750000000000004</v>
      </c>
      <c r="AB132" s="13">
        <f t="shared" si="15"/>
        <v>2.8737864077669904E-2</v>
      </c>
      <c r="AC132" s="13">
        <f t="shared" si="19"/>
        <v>0.25750000000000001</v>
      </c>
      <c r="AD132" s="13">
        <f t="shared" si="20"/>
        <v>5.0000000000000002E-5</v>
      </c>
      <c r="AE132" s="13">
        <f t="shared" si="21"/>
        <v>0.25004999999999999</v>
      </c>
      <c r="AF132" s="13">
        <f t="shared" si="22"/>
        <v>7.4000000000000003E-3</v>
      </c>
      <c r="AG132" s="13">
        <f t="shared" si="23"/>
        <v>0</v>
      </c>
    </row>
    <row r="133" spans="2:33" x14ac:dyDescent="0.3">
      <c r="B133" s="1" t="e">
        <f t="shared" si="13"/>
        <v>#N/A</v>
      </c>
      <c r="V133" s="1" t="str">
        <f t="shared" si="24"/>
        <v/>
      </c>
      <c r="W133" s="1" t="str">
        <f t="shared" si="16"/>
        <v/>
      </c>
      <c r="X133" s="1" t="str">
        <f t="shared" si="17"/>
        <v/>
      </c>
      <c r="Y133" s="1" t="str">
        <f t="shared" si="18"/>
        <v/>
      </c>
      <c r="Z133" s="1" t="e">
        <f t="shared" si="25"/>
        <v>#N/A</v>
      </c>
      <c r="AA133" s="3">
        <f t="shared" si="14"/>
        <v>0</v>
      </c>
      <c r="AB133" s="13" t="e">
        <f t="shared" si="15"/>
        <v>#N/A</v>
      </c>
      <c r="AC133" s="13" t="e">
        <f t="shared" si="19"/>
        <v>#N/A</v>
      </c>
      <c r="AD133" s="13" t="e">
        <f t="shared" si="20"/>
        <v>#N/A</v>
      </c>
      <c r="AE133" s="13" t="e">
        <f t="shared" si="21"/>
        <v>#N/A</v>
      </c>
      <c r="AF133" s="13" t="e">
        <f t="shared" si="22"/>
        <v>#N/A</v>
      </c>
      <c r="AG133" s="13" t="e">
        <f t="shared" si="23"/>
        <v>#N/A</v>
      </c>
    </row>
    <row r="134" spans="2:33" x14ac:dyDescent="0.3">
      <c r="B134" s="1" t="e">
        <f t="shared" si="13"/>
        <v>#N/A</v>
      </c>
      <c r="V134" s="1" t="str">
        <f t="shared" si="24"/>
        <v/>
      </c>
      <c r="W134" s="1" t="str">
        <f t="shared" si="16"/>
        <v/>
      </c>
      <c r="X134" s="1" t="str">
        <f t="shared" si="17"/>
        <v/>
      </c>
      <c r="Y134" s="1" t="str">
        <f t="shared" si="18"/>
        <v/>
      </c>
      <c r="Z134" s="1" t="e">
        <f t="shared" si="25"/>
        <v>#N/A</v>
      </c>
      <c r="AA134" s="3">
        <f t="shared" si="14"/>
        <v>0</v>
      </c>
      <c r="AB134" s="13" t="e">
        <f t="shared" si="15"/>
        <v>#N/A</v>
      </c>
      <c r="AC134" s="13" t="e">
        <f t="shared" si="19"/>
        <v>#N/A</v>
      </c>
      <c r="AD134" s="13" t="e">
        <f t="shared" si="20"/>
        <v>#N/A</v>
      </c>
      <c r="AE134" s="13" t="e">
        <f t="shared" si="21"/>
        <v>#N/A</v>
      </c>
      <c r="AF134" s="13" t="e">
        <f t="shared" si="22"/>
        <v>#N/A</v>
      </c>
      <c r="AG134" s="13" t="e">
        <f t="shared" si="23"/>
        <v>#N/A</v>
      </c>
    </row>
    <row r="135" spans="2:33" x14ac:dyDescent="0.3">
      <c r="B135" s="1" t="e">
        <f t="shared" si="13"/>
        <v>#N/A</v>
      </c>
      <c r="V135" s="1" t="str">
        <f t="shared" si="24"/>
        <v/>
      </c>
      <c r="W135" s="1" t="str">
        <f t="shared" si="16"/>
        <v/>
      </c>
      <c r="X135" s="1" t="str">
        <f t="shared" si="17"/>
        <v/>
      </c>
      <c r="Y135" s="1" t="str">
        <f t="shared" si="18"/>
        <v/>
      </c>
      <c r="Z135" s="1" t="e">
        <f t="shared" si="25"/>
        <v>#N/A</v>
      </c>
      <c r="AA135" s="3">
        <f t="shared" si="14"/>
        <v>0</v>
      </c>
      <c r="AB135" s="13" t="e">
        <f t="shared" si="15"/>
        <v>#N/A</v>
      </c>
      <c r="AC135" s="13" t="e">
        <f t="shared" si="19"/>
        <v>#N/A</v>
      </c>
      <c r="AD135" s="13" t="e">
        <f t="shared" si="20"/>
        <v>#N/A</v>
      </c>
      <c r="AE135" s="13" t="e">
        <f t="shared" si="21"/>
        <v>#N/A</v>
      </c>
      <c r="AF135" s="13" t="e">
        <f t="shared" si="22"/>
        <v>#N/A</v>
      </c>
      <c r="AG135" s="13" t="e">
        <f t="shared" si="23"/>
        <v>#N/A</v>
      </c>
    </row>
    <row r="136" spans="2:33" x14ac:dyDescent="0.3">
      <c r="B136" s="1" t="e">
        <f t="shared" ref="B136:B199" si="26">IF(C136="",NA(),E136+G136+H136+I136)</f>
        <v>#N/A</v>
      </c>
      <c r="V136" s="1" t="str">
        <f t="shared" si="24"/>
        <v/>
      </c>
      <c r="W136" s="1" t="str">
        <f t="shared" si="16"/>
        <v/>
      </c>
      <c r="X136" s="1" t="str">
        <f t="shared" si="17"/>
        <v/>
      </c>
      <c r="Y136" s="1" t="str">
        <f t="shared" si="18"/>
        <v/>
      </c>
      <c r="Z136" s="1" t="e">
        <f t="shared" si="25"/>
        <v>#N/A</v>
      </c>
      <c r="AA136" s="3">
        <f t="shared" ref="AA136:AA199" si="27">$B$2*K136*$B$1</f>
        <v>0</v>
      </c>
      <c r="AB136" s="13" t="e">
        <f t="shared" ref="AB136:AB199" si="28">IF(OR(ISNA(B136),B136=0),NA(),I136/B136)</f>
        <v>#N/A</v>
      </c>
      <c r="AC136" s="13" t="e">
        <f t="shared" si="19"/>
        <v>#N/A</v>
      </c>
      <c r="AD136" s="13" t="e">
        <f t="shared" si="20"/>
        <v>#N/A</v>
      </c>
      <c r="AE136" s="13" t="e">
        <f t="shared" si="21"/>
        <v>#N/A</v>
      </c>
      <c r="AF136" s="13" t="e">
        <f t="shared" si="22"/>
        <v>#N/A</v>
      </c>
      <c r="AG136" s="13" t="e">
        <f t="shared" si="23"/>
        <v>#N/A</v>
      </c>
    </row>
    <row r="137" spans="2:33" x14ac:dyDescent="0.3">
      <c r="B137" s="1" t="e">
        <f t="shared" si="26"/>
        <v>#N/A</v>
      </c>
      <c r="V137" s="1" t="str">
        <f t="shared" si="24"/>
        <v/>
      </c>
      <c r="W137" s="1" t="str">
        <f t="shared" ref="W137:W200" si="29">IF($C137="","",G137-G136)</f>
        <v/>
      </c>
      <c r="X137" s="1" t="str">
        <f t="shared" ref="X137:X200" si="30">IF($C137="","",H137-H136)</f>
        <v/>
      </c>
      <c r="Y137" s="1" t="str">
        <f t="shared" ref="Y137:Y200" si="31">IF($C137="","",I137-I136)</f>
        <v/>
      </c>
      <c r="Z137" s="1" t="e">
        <f t="shared" si="25"/>
        <v>#N/A</v>
      </c>
      <c r="AA137" s="3">
        <f t="shared" si="27"/>
        <v>0</v>
      </c>
      <c r="AB137" s="13" t="e">
        <f t="shared" si="28"/>
        <v>#N/A</v>
      </c>
      <c r="AC137" s="13" t="e">
        <f t="shared" ref="AC137:AC200" si="32">IF(OR(ISNA(B137),B137=0),NA(),B137/$B$5)</f>
        <v>#N/A</v>
      </c>
      <c r="AD137" s="13" t="e">
        <f t="shared" ref="AD137:AD200" si="33">IF(OR(ISNA(B137),B137=0),NA(),E137/$B$5)</f>
        <v>#N/A</v>
      </c>
      <c r="AE137" s="13" t="e">
        <f t="shared" ref="AE137:AE200" si="34">IF(OR(ISNA(B137),B137=0),NA(),G137/$B$5)</f>
        <v>#N/A</v>
      </c>
      <c r="AF137" s="13" t="e">
        <f t="shared" ref="AF137:AF200" si="35">IF(OR(ISNA(B137),B137=0),NA(),I137/$B$5)</f>
        <v>#N/A</v>
      </c>
      <c r="AG137" s="13" t="e">
        <f t="shared" ref="AG137:AG200" si="36">+IF(OR(ISNA(B137),B137=0),NA(),Z137/$B$5)</f>
        <v>#N/A</v>
      </c>
    </row>
    <row r="138" spans="2:33" x14ac:dyDescent="0.3">
      <c r="B138" s="1" t="e">
        <f t="shared" si="26"/>
        <v>#N/A</v>
      </c>
      <c r="V138" s="1" t="str">
        <f t="shared" ref="V138:V201" si="37">IF($C138="","",E138-E137)</f>
        <v/>
      </c>
      <c r="W138" s="1" t="str">
        <f t="shared" si="29"/>
        <v/>
      </c>
      <c r="X138" s="1" t="str">
        <f t="shared" si="30"/>
        <v/>
      </c>
      <c r="Y138" s="1" t="str">
        <f t="shared" si="31"/>
        <v/>
      </c>
      <c r="Z138" s="1" t="e">
        <f t="shared" ref="Z138:Z201" si="38">IF(OR($C138="",ISNA($C138)),NA(),V138+W138+X138+Y138)</f>
        <v>#N/A</v>
      </c>
      <c r="AA138" s="3">
        <f t="shared" si="27"/>
        <v>0</v>
      </c>
      <c r="AB138" s="13" t="e">
        <f t="shared" si="28"/>
        <v>#N/A</v>
      </c>
      <c r="AC138" s="13" t="e">
        <f t="shared" si="32"/>
        <v>#N/A</v>
      </c>
      <c r="AD138" s="13" t="e">
        <f t="shared" si="33"/>
        <v>#N/A</v>
      </c>
      <c r="AE138" s="13" t="e">
        <f t="shared" si="34"/>
        <v>#N/A</v>
      </c>
      <c r="AF138" s="13" t="e">
        <f t="shared" si="35"/>
        <v>#N/A</v>
      </c>
      <c r="AG138" s="13" t="e">
        <f t="shared" si="36"/>
        <v>#N/A</v>
      </c>
    </row>
    <row r="139" spans="2:33" x14ac:dyDescent="0.3">
      <c r="B139" s="1" t="e">
        <f t="shared" si="26"/>
        <v>#N/A</v>
      </c>
      <c r="V139" s="1" t="str">
        <f t="shared" si="37"/>
        <v/>
      </c>
      <c r="W139" s="1" t="str">
        <f t="shared" si="29"/>
        <v/>
      </c>
      <c r="X139" s="1" t="str">
        <f t="shared" si="30"/>
        <v/>
      </c>
      <c r="Y139" s="1" t="str">
        <f t="shared" si="31"/>
        <v/>
      </c>
      <c r="Z139" s="1" t="e">
        <f t="shared" si="38"/>
        <v>#N/A</v>
      </c>
      <c r="AA139" s="3">
        <f t="shared" si="27"/>
        <v>0</v>
      </c>
      <c r="AB139" s="13" t="e">
        <f t="shared" si="28"/>
        <v>#N/A</v>
      </c>
      <c r="AC139" s="13" t="e">
        <f t="shared" si="32"/>
        <v>#N/A</v>
      </c>
      <c r="AD139" s="13" t="e">
        <f t="shared" si="33"/>
        <v>#N/A</v>
      </c>
      <c r="AE139" s="13" t="e">
        <f t="shared" si="34"/>
        <v>#N/A</v>
      </c>
      <c r="AF139" s="13" t="e">
        <f t="shared" si="35"/>
        <v>#N/A</v>
      </c>
      <c r="AG139" s="13" t="e">
        <f t="shared" si="36"/>
        <v>#N/A</v>
      </c>
    </row>
    <row r="140" spans="2:33" x14ac:dyDescent="0.3">
      <c r="B140" s="1" t="e">
        <f t="shared" si="26"/>
        <v>#N/A</v>
      </c>
      <c r="V140" s="1" t="str">
        <f t="shared" si="37"/>
        <v/>
      </c>
      <c r="W140" s="1" t="str">
        <f t="shared" si="29"/>
        <v/>
      </c>
      <c r="X140" s="1" t="str">
        <f t="shared" si="30"/>
        <v/>
      </c>
      <c r="Y140" s="1" t="str">
        <f t="shared" si="31"/>
        <v/>
      </c>
      <c r="Z140" s="1" t="e">
        <f t="shared" si="38"/>
        <v>#N/A</v>
      </c>
      <c r="AA140" s="3">
        <f t="shared" si="27"/>
        <v>0</v>
      </c>
      <c r="AB140" s="13" t="e">
        <f t="shared" si="28"/>
        <v>#N/A</v>
      </c>
      <c r="AC140" s="13" t="e">
        <f t="shared" si="32"/>
        <v>#N/A</v>
      </c>
      <c r="AD140" s="13" t="e">
        <f t="shared" si="33"/>
        <v>#N/A</v>
      </c>
      <c r="AE140" s="13" t="e">
        <f t="shared" si="34"/>
        <v>#N/A</v>
      </c>
      <c r="AF140" s="13" t="e">
        <f t="shared" si="35"/>
        <v>#N/A</v>
      </c>
      <c r="AG140" s="13" t="e">
        <f t="shared" si="36"/>
        <v>#N/A</v>
      </c>
    </row>
    <row r="141" spans="2:33" x14ac:dyDescent="0.3">
      <c r="B141" s="1" t="e">
        <f t="shared" si="26"/>
        <v>#N/A</v>
      </c>
      <c r="V141" s="1" t="str">
        <f t="shared" si="37"/>
        <v/>
      </c>
      <c r="W141" s="1" t="str">
        <f t="shared" si="29"/>
        <v/>
      </c>
      <c r="X141" s="1" t="str">
        <f t="shared" si="30"/>
        <v/>
      </c>
      <c r="Y141" s="1" t="str">
        <f t="shared" si="31"/>
        <v/>
      </c>
      <c r="Z141" s="1" t="e">
        <f t="shared" si="38"/>
        <v>#N/A</v>
      </c>
      <c r="AA141" s="3">
        <f t="shared" si="27"/>
        <v>0</v>
      </c>
      <c r="AB141" s="13" t="e">
        <f t="shared" si="28"/>
        <v>#N/A</v>
      </c>
      <c r="AC141" s="13" t="e">
        <f t="shared" si="32"/>
        <v>#N/A</v>
      </c>
      <c r="AD141" s="13" t="e">
        <f t="shared" si="33"/>
        <v>#N/A</v>
      </c>
      <c r="AE141" s="13" t="e">
        <f t="shared" si="34"/>
        <v>#N/A</v>
      </c>
      <c r="AF141" s="13" t="e">
        <f t="shared" si="35"/>
        <v>#N/A</v>
      </c>
      <c r="AG141" s="13" t="e">
        <f t="shared" si="36"/>
        <v>#N/A</v>
      </c>
    </row>
    <row r="142" spans="2:33" x14ac:dyDescent="0.3">
      <c r="B142" s="1" t="e">
        <f t="shared" si="26"/>
        <v>#N/A</v>
      </c>
      <c r="V142" s="1" t="str">
        <f t="shared" si="37"/>
        <v/>
      </c>
      <c r="W142" s="1" t="str">
        <f t="shared" si="29"/>
        <v/>
      </c>
      <c r="X142" s="1" t="str">
        <f t="shared" si="30"/>
        <v/>
      </c>
      <c r="Y142" s="1" t="str">
        <f t="shared" si="31"/>
        <v/>
      </c>
      <c r="Z142" s="1" t="e">
        <f t="shared" si="38"/>
        <v>#N/A</v>
      </c>
      <c r="AA142" s="3">
        <f t="shared" si="27"/>
        <v>0</v>
      </c>
      <c r="AB142" s="13" t="e">
        <f t="shared" si="28"/>
        <v>#N/A</v>
      </c>
      <c r="AC142" s="13" t="e">
        <f t="shared" si="32"/>
        <v>#N/A</v>
      </c>
      <c r="AD142" s="13" t="e">
        <f t="shared" si="33"/>
        <v>#N/A</v>
      </c>
      <c r="AE142" s="13" t="e">
        <f t="shared" si="34"/>
        <v>#N/A</v>
      </c>
      <c r="AF142" s="13" t="e">
        <f t="shared" si="35"/>
        <v>#N/A</v>
      </c>
      <c r="AG142" s="13" t="e">
        <f t="shared" si="36"/>
        <v>#N/A</v>
      </c>
    </row>
    <row r="143" spans="2:33" x14ac:dyDescent="0.3">
      <c r="B143" s="1" t="e">
        <f t="shared" si="26"/>
        <v>#N/A</v>
      </c>
      <c r="V143" s="1" t="str">
        <f t="shared" si="37"/>
        <v/>
      </c>
      <c r="W143" s="1" t="str">
        <f t="shared" si="29"/>
        <v/>
      </c>
      <c r="X143" s="1" t="str">
        <f t="shared" si="30"/>
        <v/>
      </c>
      <c r="Y143" s="1" t="str">
        <f t="shared" si="31"/>
        <v/>
      </c>
      <c r="Z143" s="1" t="e">
        <f t="shared" si="38"/>
        <v>#N/A</v>
      </c>
      <c r="AA143" s="3">
        <f t="shared" si="27"/>
        <v>0</v>
      </c>
      <c r="AB143" s="13" t="e">
        <f t="shared" si="28"/>
        <v>#N/A</v>
      </c>
      <c r="AC143" s="13" t="e">
        <f t="shared" si="32"/>
        <v>#N/A</v>
      </c>
      <c r="AD143" s="13" t="e">
        <f t="shared" si="33"/>
        <v>#N/A</v>
      </c>
      <c r="AE143" s="13" t="e">
        <f t="shared" si="34"/>
        <v>#N/A</v>
      </c>
      <c r="AF143" s="13" t="e">
        <f t="shared" si="35"/>
        <v>#N/A</v>
      </c>
      <c r="AG143" s="13" t="e">
        <f t="shared" si="36"/>
        <v>#N/A</v>
      </c>
    </row>
    <row r="144" spans="2:33" x14ac:dyDescent="0.3">
      <c r="B144" s="1" t="e">
        <f t="shared" si="26"/>
        <v>#N/A</v>
      </c>
      <c r="V144" s="1" t="str">
        <f t="shared" si="37"/>
        <v/>
      </c>
      <c r="W144" s="1" t="str">
        <f t="shared" si="29"/>
        <v/>
      </c>
      <c r="X144" s="1" t="str">
        <f t="shared" si="30"/>
        <v/>
      </c>
      <c r="Y144" s="1" t="str">
        <f t="shared" si="31"/>
        <v/>
      </c>
      <c r="Z144" s="1" t="e">
        <f t="shared" si="38"/>
        <v>#N/A</v>
      </c>
      <c r="AA144" s="3">
        <f t="shared" si="27"/>
        <v>0</v>
      </c>
      <c r="AB144" s="13" t="e">
        <f t="shared" si="28"/>
        <v>#N/A</v>
      </c>
      <c r="AC144" s="13" t="e">
        <f t="shared" si="32"/>
        <v>#N/A</v>
      </c>
      <c r="AD144" s="13" t="e">
        <f t="shared" si="33"/>
        <v>#N/A</v>
      </c>
      <c r="AE144" s="13" t="e">
        <f t="shared" si="34"/>
        <v>#N/A</v>
      </c>
      <c r="AF144" s="13" t="e">
        <f t="shared" si="35"/>
        <v>#N/A</v>
      </c>
      <c r="AG144" s="13" t="e">
        <f t="shared" si="36"/>
        <v>#N/A</v>
      </c>
    </row>
    <row r="145" spans="2:33" x14ac:dyDescent="0.3">
      <c r="B145" s="1" t="e">
        <f t="shared" si="26"/>
        <v>#N/A</v>
      </c>
      <c r="V145" s="1" t="str">
        <f t="shared" si="37"/>
        <v/>
      </c>
      <c r="W145" s="1" t="str">
        <f t="shared" si="29"/>
        <v/>
      </c>
      <c r="X145" s="1" t="str">
        <f t="shared" si="30"/>
        <v/>
      </c>
      <c r="Y145" s="1" t="str">
        <f t="shared" si="31"/>
        <v/>
      </c>
      <c r="Z145" s="1" t="e">
        <f t="shared" si="38"/>
        <v>#N/A</v>
      </c>
      <c r="AA145" s="3">
        <f t="shared" si="27"/>
        <v>0</v>
      </c>
      <c r="AB145" s="13" t="e">
        <f t="shared" si="28"/>
        <v>#N/A</v>
      </c>
      <c r="AC145" s="13" t="e">
        <f t="shared" si="32"/>
        <v>#N/A</v>
      </c>
      <c r="AD145" s="13" t="e">
        <f t="shared" si="33"/>
        <v>#N/A</v>
      </c>
      <c r="AE145" s="13" t="e">
        <f t="shared" si="34"/>
        <v>#N/A</v>
      </c>
      <c r="AF145" s="13" t="e">
        <f t="shared" si="35"/>
        <v>#N/A</v>
      </c>
      <c r="AG145" s="13" t="e">
        <f t="shared" si="36"/>
        <v>#N/A</v>
      </c>
    </row>
    <row r="146" spans="2:33" x14ac:dyDescent="0.3">
      <c r="B146" s="1" t="e">
        <f t="shared" si="26"/>
        <v>#N/A</v>
      </c>
      <c r="V146" s="1" t="str">
        <f t="shared" si="37"/>
        <v/>
      </c>
      <c r="W146" s="1" t="str">
        <f t="shared" si="29"/>
        <v/>
      </c>
      <c r="X146" s="1" t="str">
        <f t="shared" si="30"/>
        <v/>
      </c>
      <c r="Y146" s="1" t="str">
        <f t="shared" si="31"/>
        <v/>
      </c>
      <c r="Z146" s="1" t="e">
        <f t="shared" si="38"/>
        <v>#N/A</v>
      </c>
      <c r="AA146" s="3">
        <f t="shared" si="27"/>
        <v>0</v>
      </c>
      <c r="AB146" s="13" t="e">
        <f t="shared" si="28"/>
        <v>#N/A</v>
      </c>
      <c r="AC146" s="13" t="e">
        <f t="shared" si="32"/>
        <v>#N/A</v>
      </c>
      <c r="AD146" s="13" t="e">
        <f t="shared" si="33"/>
        <v>#N/A</v>
      </c>
      <c r="AE146" s="13" t="e">
        <f t="shared" si="34"/>
        <v>#N/A</v>
      </c>
      <c r="AF146" s="13" t="e">
        <f t="shared" si="35"/>
        <v>#N/A</v>
      </c>
      <c r="AG146" s="13" t="e">
        <f t="shared" si="36"/>
        <v>#N/A</v>
      </c>
    </row>
    <row r="147" spans="2:33" x14ac:dyDescent="0.3">
      <c r="B147" s="1" t="e">
        <f t="shared" si="26"/>
        <v>#N/A</v>
      </c>
      <c r="V147" s="1" t="str">
        <f t="shared" si="37"/>
        <v/>
      </c>
      <c r="W147" s="1" t="str">
        <f t="shared" si="29"/>
        <v/>
      </c>
      <c r="X147" s="1" t="str">
        <f t="shared" si="30"/>
        <v/>
      </c>
      <c r="Y147" s="1" t="str">
        <f t="shared" si="31"/>
        <v/>
      </c>
      <c r="Z147" s="1" t="e">
        <f t="shared" si="38"/>
        <v>#N/A</v>
      </c>
      <c r="AA147" s="3">
        <f t="shared" si="27"/>
        <v>0</v>
      </c>
      <c r="AB147" s="13" t="e">
        <f t="shared" si="28"/>
        <v>#N/A</v>
      </c>
      <c r="AC147" s="13" t="e">
        <f t="shared" si="32"/>
        <v>#N/A</v>
      </c>
      <c r="AD147" s="13" t="e">
        <f t="shared" si="33"/>
        <v>#N/A</v>
      </c>
      <c r="AE147" s="13" t="e">
        <f t="shared" si="34"/>
        <v>#N/A</v>
      </c>
      <c r="AF147" s="13" t="e">
        <f t="shared" si="35"/>
        <v>#N/A</v>
      </c>
      <c r="AG147" s="13" t="e">
        <f t="shared" si="36"/>
        <v>#N/A</v>
      </c>
    </row>
    <row r="148" spans="2:33" x14ac:dyDescent="0.3">
      <c r="B148" s="1" t="e">
        <f t="shared" si="26"/>
        <v>#N/A</v>
      </c>
      <c r="V148" s="1" t="str">
        <f t="shared" si="37"/>
        <v/>
      </c>
      <c r="W148" s="1" t="str">
        <f t="shared" si="29"/>
        <v/>
      </c>
      <c r="X148" s="1" t="str">
        <f t="shared" si="30"/>
        <v/>
      </c>
      <c r="Y148" s="1" t="str">
        <f t="shared" si="31"/>
        <v/>
      </c>
      <c r="Z148" s="1" t="e">
        <f t="shared" si="38"/>
        <v>#N/A</v>
      </c>
      <c r="AA148" s="3">
        <f t="shared" si="27"/>
        <v>0</v>
      </c>
      <c r="AB148" s="13" t="e">
        <f t="shared" si="28"/>
        <v>#N/A</v>
      </c>
      <c r="AC148" s="13" t="e">
        <f t="shared" si="32"/>
        <v>#N/A</v>
      </c>
      <c r="AD148" s="13" t="e">
        <f t="shared" si="33"/>
        <v>#N/A</v>
      </c>
      <c r="AE148" s="13" t="e">
        <f t="shared" si="34"/>
        <v>#N/A</v>
      </c>
      <c r="AF148" s="13" t="e">
        <f t="shared" si="35"/>
        <v>#N/A</v>
      </c>
      <c r="AG148" s="13" t="e">
        <f t="shared" si="36"/>
        <v>#N/A</v>
      </c>
    </row>
    <row r="149" spans="2:33" x14ac:dyDescent="0.3">
      <c r="B149" s="1" t="e">
        <f t="shared" si="26"/>
        <v>#N/A</v>
      </c>
      <c r="V149" s="1" t="str">
        <f t="shared" si="37"/>
        <v/>
      </c>
      <c r="W149" s="1" t="str">
        <f t="shared" si="29"/>
        <v/>
      </c>
      <c r="X149" s="1" t="str">
        <f t="shared" si="30"/>
        <v/>
      </c>
      <c r="Y149" s="1" t="str">
        <f t="shared" si="31"/>
        <v/>
      </c>
      <c r="Z149" s="1" t="e">
        <f t="shared" si="38"/>
        <v>#N/A</v>
      </c>
      <c r="AA149" s="3">
        <f t="shared" si="27"/>
        <v>0</v>
      </c>
      <c r="AB149" s="13" t="e">
        <f t="shared" si="28"/>
        <v>#N/A</v>
      </c>
      <c r="AC149" s="13" t="e">
        <f t="shared" si="32"/>
        <v>#N/A</v>
      </c>
      <c r="AD149" s="13" t="e">
        <f t="shared" si="33"/>
        <v>#N/A</v>
      </c>
      <c r="AE149" s="13" t="e">
        <f t="shared" si="34"/>
        <v>#N/A</v>
      </c>
      <c r="AF149" s="13" t="e">
        <f t="shared" si="35"/>
        <v>#N/A</v>
      </c>
      <c r="AG149" s="13" t="e">
        <f t="shared" si="36"/>
        <v>#N/A</v>
      </c>
    </row>
    <row r="150" spans="2:33" x14ac:dyDescent="0.3">
      <c r="B150" s="1" t="e">
        <f t="shared" si="26"/>
        <v>#N/A</v>
      </c>
      <c r="V150" s="1" t="str">
        <f t="shared" si="37"/>
        <v/>
      </c>
      <c r="W150" s="1" t="str">
        <f t="shared" si="29"/>
        <v/>
      </c>
      <c r="X150" s="1" t="str">
        <f t="shared" si="30"/>
        <v/>
      </c>
      <c r="Y150" s="1" t="str">
        <f t="shared" si="31"/>
        <v/>
      </c>
      <c r="Z150" s="1" t="e">
        <f t="shared" si="38"/>
        <v>#N/A</v>
      </c>
      <c r="AA150" s="3">
        <f t="shared" si="27"/>
        <v>0</v>
      </c>
      <c r="AB150" s="13" t="e">
        <f t="shared" si="28"/>
        <v>#N/A</v>
      </c>
      <c r="AC150" s="13" t="e">
        <f t="shared" si="32"/>
        <v>#N/A</v>
      </c>
      <c r="AD150" s="13" t="e">
        <f t="shared" si="33"/>
        <v>#N/A</v>
      </c>
      <c r="AE150" s="13" t="e">
        <f t="shared" si="34"/>
        <v>#N/A</v>
      </c>
      <c r="AF150" s="13" t="e">
        <f t="shared" si="35"/>
        <v>#N/A</v>
      </c>
      <c r="AG150" s="13" t="e">
        <f t="shared" si="36"/>
        <v>#N/A</v>
      </c>
    </row>
    <row r="151" spans="2:33" x14ac:dyDescent="0.3">
      <c r="B151" s="1" t="e">
        <f t="shared" si="26"/>
        <v>#N/A</v>
      </c>
      <c r="V151" s="1" t="str">
        <f t="shared" si="37"/>
        <v/>
      </c>
      <c r="W151" s="1" t="str">
        <f t="shared" si="29"/>
        <v/>
      </c>
      <c r="X151" s="1" t="str">
        <f t="shared" si="30"/>
        <v/>
      </c>
      <c r="Y151" s="1" t="str">
        <f t="shared" si="31"/>
        <v/>
      </c>
      <c r="Z151" s="1" t="e">
        <f t="shared" si="38"/>
        <v>#N/A</v>
      </c>
      <c r="AA151" s="3">
        <f t="shared" si="27"/>
        <v>0</v>
      </c>
      <c r="AB151" s="13" t="e">
        <f t="shared" si="28"/>
        <v>#N/A</v>
      </c>
      <c r="AC151" s="13" t="e">
        <f t="shared" si="32"/>
        <v>#N/A</v>
      </c>
      <c r="AD151" s="13" t="e">
        <f t="shared" si="33"/>
        <v>#N/A</v>
      </c>
      <c r="AE151" s="13" t="e">
        <f t="shared" si="34"/>
        <v>#N/A</v>
      </c>
      <c r="AF151" s="13" t="e">
        <f t="shared" si="35"/>
        <v>#N/A</v>
      </c>
      <c r="AG151" s="13" t="e">
        <f t="shared" si="36"/>
        <v>#N/A</v>
      </c>
    </row>
    <row r="152" spans="2:33" x14ac:dyDescent="0.3">
      <c r="B152" s="1" t="e">
        <f t="shared" si="26"/>
        <v>#N/A</v>
      </c>
      <c r="V152" s="1" t="str">
        <f t="shared" si="37"/>
        <v/>
      </c>
      <c r="W152" s="1" t="str">
        <f t="shared" si="29"/>
        <v/>
      </c>
      <c r="X152" s="1" t="str">
        <f t="shared" si="30"/>
        <v/>
      </c>
      <c r="Y152" s="1" t="str">
        <f t="shared" si="31"/>
        <v/>
      </c>
      <c r="Z152" s="1" t="e">
        <f t="shared" si="38"/>
        <v>#N/A</v>
      </c>
      <c r="AA152" s="3">
        <f t="shared" si="27"/>
        <v>0</v>
      </c>
      <c r="AB152" s="13" t="e">
        <f t="shared" si="28"/>
        <v>#N/A</v>
      </c>
      <c r="AC152" s="13" t="e">
        <f t="shared" si="32"/>
        <v>#N/A</v>
      </c>
      <c r="AD152" s="13" t="e">
        <f t="shared" si="33"/>
        <v>#N/A</v>
      </c>
      <c r="AE152" s="13" t="e">
        <f t="shared" si="34"/>
        <v>#N/A</v>
      </c>
      <c r="AF152" s="13" t="e">
        <f t="shared" si="35"/>
        <v>#N/A</v>
      </c>
      <c r="AG152" s="13" t="e">
        <f t="shared" si="36"/>
        <v>#N/A</v>
      </c>
    </row>
    <row r="153" spans="2:33" x14ac:dyDescent="0.3">
      <c r="B153" s="1" t="e">
        <f t="shared" si="26"/>
        <v>#N/A</v>
      </c>
      <c r="V153" s="1" t="str">
        <f t="shared" si="37"/>
        <v/>
      </c>
      <c r="W153" s="1" t="str">
        <f t="shared" si="29"/>
        <v/>
      </c>
      <c r="X153" s="1" t="str">
        <f t="shared" si="30"/>
        <v/>
      </c>
      <c r="Y153" s="1" t="str">
        <f t="shared" si="31"/>
        <v/>
      </c>
      <c r="Z153" s="1" t="e">
        <f t="shared" si="38"/>
        <v>#N/A</v>
      </c>
      <c r="AA153" s="3">
        <f t="shared" si="27"/>
        <v>0</v>
      </c>
      <c r="AB153" s="13" t="e">
        <f t="shared" si="28"/>
        <v>#N/A</v>
      </c>
      <c r="AC153" s="13" t="e">
        <f t="shared" si="32"/>
        <v>#N/A</v>
      </c>
      <c r="AD153" s="13" t="e">
        <f t="shared" si="33"/>
        <v>#N/A</v>
      </c>
      <c r="AE153" s="13" t="e">
        <f t="shared" si="34"/>
        <v>#N/A</v>
      </c>
      <c r="AF153" s="13" t="e">
        <f t="shared" si="35"/>
        <v>#N/A</v>
      </c>
      <c r="AG153" s="13" t="e">
        <f t="shared" si="36"/>
        <v>#N/A</v>
      </c>
    </row>
    <row r="154" spans="2:33" x14ac:dyDescent="0.3">
      <c r="B154" s="1" t="e">
        <f t="shared" si="26"/>
        <v>#N/A</v>
      </c>
      <c r="V154" s="1" t="str">
        <f t="shared" si="37"/>
        <v/>
      </c>
      <c r="W154" s="1" t="str">
        <f t="shared" si="29"/>
        <v/>
      </c>
      <c r="X154" s="1" t="str">
        <f t="shared" si="30"/>
        <v/>
      </c>
      <c r="Y154" s="1" t="str">
        <f t="shared" si="31"/>
        <v/>
      </c>
      <c r="Z154" s="1" t="e">
        <f t="shared" si="38"/>
        <v>#N/A</v>
      </c>
      <c r="AA154" s="3">
        <f t="shared" si="27"/>
        <v>0</v>
      </c>
      <c r="AB154" s="13" t="e">
        <f t="shared" si="28"/>
        <v>#N/A</v>
      </c>
      <c r="AC154" s="13" t="e">
        <f t="shared" si="32"/>
        <v>#N/A</v>
      </c>
      <c r="AD154" s="13" t="e">
        <f t="shared" si="33"/>
        <v>#N/A</v>
      </c>
      <c r="AE154" s="13" t="e">
        <f t="shared" si="34"/>
        <v>#N/A</v>
      </c>
      <c r="AF154" s="13" t="e">
        <f t="shared" si="35"/>
        <v>#N/A</v>
      </c>
      <c r="AG154" s="13" t="e">
        <f t="shared" si="36"/>
        <v>#N/A</v>
      </c>
    </row>
    <row r="155" spans="2:33" x14ac:dyDescent="0.3">
      <c r="B155" s="1" t="e">
        <f t="shared" si="26"/>
        <v>#N/A</v>
      </c>
      <c r="V155" s="1" t="str">
        <f t="shared" si="37"/>
        <v/>
      </c>
      <c r="W155" s="1" t="str">
        <f t="shared" si="29"/>
        <v/>
      </c>
      <c r="X155" s="1" t="str">
        <f t="shared" si="30"/>
        <v/>
      </c>
      <c r="Y155" s="1" t="str">
        <f t="shared" si="31"/>
        <v/>
      </c>
      <c r="Z155" s="1" t="e">
        <f t="shared" si="38"/>
        <v>#N/A</v>
      </c>
      <c r="AA155" s="3">
        <f t="shared" si="27"/>
        <v>0</v>
      </c>
      <c r="AB155" s="13" t="e">
        <f t="shared" si="28"/>
        <v>#N/A</v>
      </c>
      <c r="AC155" s="13" t="e">
        <f t="shared" si="32"/>
        <v>#N/A</v>
      </c>
      <c r="AD155" s="13" t="e">
        <f t="shared" si="33"/>
        <v>#N/A</v>
      </c>
      <c r="AE155" s="13" t="e">
        <f t="shared" si="34"/>
        <v>#N/A</v>
      </c>
      <c r="AF155" s="13" t="e">
        <f t="shared" si="35"/>
        <v>#N/A</v>
      </c>
      <c r="AG155" s="13" t="e">
        <f t="shared" si="36"/>
        <v>#N/A</v>
      </c>
    </row>
    <row r="156" spans="2:33" x14ac:dyDescent="0.3">
      <c r="B156" s="1" t="e">
        <f t="shared" si="26"/>
        <v>#N/A</v>
      </c>
      <c r="V156" s="1" t="str">
        <f t="shared" si="37"/>
        <v/>
      </c>
      <c r="W156" s="1" t="str">
        <f t="shared" si="29"/>
        <v/>
      </c>
      <c r="X156" s="1" t="str">
        <f t="shared" si="30"/>
        <v/>
      </c>
      <c r="Y156" s="1" t="str">
        <f t="shared" si="31"/>
        <v/>
      </c>
      <c r="Z156" s="1" t="e">
        <f t="shared" si="38"/>
        <v>#N/A</v>
      </c>
      <c r="AA156" s="3">
        <f t="shared" si="27"/>
        <v>0</v>
      </c>
      <c r="AB156" s="13" t="e">
        <f t="shared" si="28"/>
        <v>#N/A</v>
      </c>
      <c r="AC156" s="13" t="e">
        <f t="shared" si="32"/>
        <v>#N/A</v>
      </c>
      <c r="AD156" s="13" t="e">
        <f t="shared" si="33"/>
        <v>#N/A</v>
      </c>
      <c r="AE156" s="13" t="e">
        <f t="shared" si="34"/>
        <v>#N/A</v>
      </c>
      <c r="AF156" s="13" t="e">
        <f t="shared" si="35"/>
        <v>#N/A</v>
      </c>
      <c r="AG156" s="13" t="e">
        <f t="shared" si="36"/>
        <v>#N/A</v>
      </c>
    </row>
    <row r="157" spans="2:33" x14ac:dyDescent="0.3">
      <c r="B157" s="1" t="e">
        <f t="shared" si="26"/>
        <v>#N/A</v>
      </c>
      <c r="V157" s="1" t="str">
        <f t="shared" si="37"/>
        <v/>
      </c>
      <c r="W157" s="1" t="str">
        <f t="shared" si="29"/>
        <v/>
      </c>
      <c r="X157" s="1" t="str">
        <f t="shared" si="30"/>
        <v/>
      </c>
      <c r="Y157" s="1" t="str">
        <f t="shared" si="31"/>
        <v/>
      </c>
      <c r="Z157" s="1" t="e">
        <f t="shared" si="38"/>
        <v>#N/A</v>
      </c>
      <c r="AA157" s="3">
        <f t="shared" si="27"/>
        <v>0</v>
      </c>
      <c r="AB157" s="13" t="e">
        <f t="shared" si="28"/>
        <v>#N/A</v>
      </c>
      <c r="AC157" s="13" t="e">
        <f t="shared" si="32"/>
        <v>#N/A</v>
      </c>
      <c r="AD157" s="13" t="e">
        <f t="shared" si="33"/>
        <v>#N/A</v>
      </c>
      <c r="AE157" s="13" t="e">
        <f t="shared" si="34"/>
        <v>#N/A</v>
      </c>
      <c r="AF157" s="13" t="e">
        <f t="shared" si="35"/>
        <v>#N/A</v>
      </c>
      <c r="AG157" s="13" t="e">
        <f t="shared" si="36"/>
        <v>#N/A</v>
      </c>
    </row>
    <row r="158" spans="2:33" x14ac:dyDescent="0.3">
      <c r="B158" s="1" t="e">
        <f t="shared" si="26"/>
        <v>#N/A</v>
      </c>
      <c r="V158" s="1" t="str">
        <f t="shared" si="37"/>
        <v/>
      </c>
      <c r="W158" s="1" t="str">
        <f t="shared" si="29"/>
        <v/>
      </c>
      <c r="X158" s="1" t="str">
        <f t="shared" si="30"/>
        <v/>
      </c>
      <c r="Y158" s="1" t="str">
        <f t="shared" si="31"/>
        <v/>
      </c>
      <c r="Z158" s="1" t="e">
        <f t="shared" si="38"/>
        <v>#N/A</v>
      </c>
      <c r="AA158" s="3">
        <f t="shared" si="27"/>
        <v>0</v>
      </c>
      <c r="AB158" s="13" t="e">
        <f t="shared" si="28"/>
        <v>#N/A</v>
      </c>
      <c r="AC158" s="13" t="e">
        <f t="shared" si="32"/>
        <v>#N/A</v>
      </c>
      <c r="AD158" s="13" t="e">
        <f t="shared" si="33"/>
        <v>#N/A</v>
      </c>
      <c r="AE158" s="13" t="e">
        <f t="shared" si="34"/>
        <v>#N/A</v>
      </c>
      <c r="AF158" s="13" t="e">
        <f t="shared" si="35"/>
        <v>#N/A</v>
      </c>
      <c r="AG158" s="13" t="e">
        <f t="shared" si="36"/>
        <v>#N/A</v>
      </c>
    </row>
    <row r="159" spans="2:33" x14ac:dyDescent="0.3">
      <c r="B159" s="1" t="e">
        <f t="shared" si="26"/>
        <v>#N/A</v>
      </c>
      <c r="V159" s="1" t="str">
        <f t="shared" si="37"/>
        <v/>
      </c>
      <c r="W159" s="1" t="str">
        <f t="shared" si="29"/>
        <v/>
      </c>
      <c r="X159" s="1" t="str">
        <f t="shared" si="30"/>
        <v/>
      </c>
      <c r="Y159" s="1" t="str">
        <f t="shared" si="31"/>
        <v/>
      </c>
      <c r="Z159" s="1" t="e">
        <f t="shared" si="38"/>
        <v>#N/A</v>
      </c>
      <c r="AA159" s="3">
        <f t="shared" si="27"/>
        <v>0</v>
      </c>
      <c r="AB159" s="13" t="e">
        <f t="shared" si="28"/>
        <v>#N/A</v>
      </c>
      <c r="AC159" s="13" t="e">
        <f t="shared" si="32"/>
        <v>#N/A</v>
      </c>
      <c r="AD159" s="13" t="e">
        <f t="shared" si="33"/>
        <v>#N/A</v>
      </c>
      <c r="AE159" s="13" t="e">
        <f t="shared" si="34"/>
        <v>#N/A</v>
      </c>
      <c r="AF159" s="13" t="e">
        <f t="shared" si="35"/>
        <v>#N/A</v>
      </c>
      <c r="AG159" s="13" t="e">
        <f t="shared" si="36"/>
        <v>#N/A</v>
      </c>
    </row>
    <row r="160" spans="2:33" x14ac:dyDescent="0.3">
      <c r="B160" s="1" t="e">
        <f t="shared" si="26"/>
        <v>#N/A</v>
      </c>
      <c r="V160" s="1" t="str">
        <f t="shared" si="37"/>
        <v/>
      </c>
      <c r="W160" s="1" t="str">
        <f t="shared" si="29"/>
        <v/>
      </c>
      <c r="X160" s="1" t="str">
        <f t="shared" si="30"/>
        <v/>
      </c>
      <c r="Y160" s="1" t="str">
        <f t="shared" si="31"/>
        <v/>
      </c>
      <c r="Z160" s="1" t="e">
        <f t="shared" si="38"/>
        <v>#N/A</v>
      </c>
      <c r="AA160" s="3">
        <f t="shared" si="27"/>
        <v>0</v>
      </c>
      <c r="AB160" s="13" t="e">
        <f t="shared" si="28"/>
        <v>#N/A</v>
      </c>
      <c r="AC160" s="13" t="e">
        <f t="shared" si="32"/>
        <v>#N/A</v>
      </c>
      <c r="AD160" s="13" t="e">
        <f t="shared" si="33"/>
        <v>#N/A</v>
      </c>
      <c r="AE160" s="13" t="e">
        <f t="shared" si="34"/>
        <v>#N/A</v>
      </c>
      <c r="AF160" s="13" t="e">
        <f t="shared" si="35"/>
        <v>#N/A</v>
      </c>
      <c r="AG160" s="13" t="e">
        <f t="shared" si="36"/>
        <v>#N/A</v>
      </c>
    </row>
    <row r="161" spans="2:33" x14ac:dyDescent="0.3">
      <c r="B161" s="1" t="e">
        <f t="shared" si="26"/>
        <v>#N/A</v>
      </c>
      <c r="V161" s="1" t="str">
        <f t="shared" si="37"/>
        <v/>
      </c>
      <c r="W161" s="1" t="str">
        <f t="shared" si="29"/>
        <v/>
      </c>
      <c r="X161" s="1" t="str">
        <f t="shared" si="30"/>
        <v/>
      </c>
      <c r="Y161" s="1" t="str">
        <f t="shared" si="31"/>
        <v/>
      </c>
      <c r="Z161" s="1" t="e">
        <f t="shared" si="38"/>
        <v>#N/A</v>
      </c>
      <c r="AA161" s="3">
        <f t="shared" si="27"/>
        <v>0</v>
      </c>
      <c r="AB161" s="13" t="e">
        <f t="shared" si="28"/>
        <v>#N/A</v>
      </c>
      <c r="AC161" s="13" t="e">
        <f t="shared" si="32"/>
        <v>#N/A</v>
      </c>
      <c r="AD161" s="13" t="e">
        <f t="shared" si="33"/>
        <v>#N/A</v>
      </c>
      <c r="AE161" s="13" t="e">
        <f t="shared" si="34"/>
        <v>#N/A</v>
      </c>
      <c r="AF161" s="13" t="e">
        <f t="shared" si="35"/>
        <v>#N/A</v>
      </c>
      <c r="AG161" s="13" t="e">
        <f t="shared" si="36"/>
        <v>#N/A</v>
      </c>
    </row>
    <row r="162" spans="2:33" x14ac:dyDescent="0.3">
      <c r="B162" s="1" t="e">
        <f t="shared" si="26"/>
        <v>#N/A</v>
      </c>
      <c r="V162" s="1" t="str">
        <f t="shared" si="37"/>
        <v/>
      </c>
      <c r="W162" s="1" t="str">
        <f t="shared" si="29"/>
        <v/>
      </c>
      <c r="X162" s="1" t="str">
        <f t="shared" si="30"/>
        <v/>
      </c>
      <c r="Y162" s="1" t="str">
        <f t="shared" si="31"/>
        <v/>
      </c>
      <c r="Z162" s="1" t="e">
        <f t="shared" si="38"/>
        <v>#N/A</v>
      </c>
      <c r="AA162" s="3">
        <f t="shared" si="27"/>
        <v>0</v>
      </c>
      <c r="AB162" s="13" t="e">
        <f t="shared" si="28"/>
        <v>#N/A</v>
      </c>
      <c r="AC162" s="13" t="e">
        <f t="shared" si="32"/>
        <v>#N/A</v>
      </c>
      <c r="AD162" s="13" t="e">
        <f t="shared" si="33"/>
        <v>#N/A</v>
      </c>
      <c r="AE162" s="13" t="e">
        <f t="shared" si="34"/>
        <v>#N/A</v>
      </c>
      <c r="AF162" s="13" t="e">
        <f t="shared" si="35"/>
        <v>#N/A</v>
      </c>
      <c r="AG162" s="13" t="e">
        <f t="shared" si="36"/>
        <v>#N/A</v>
      </c>
    </row>
    <row r="163" spans="2:33" x14ac:dyDescent="0.3">
      <c r="B163" s="1" t="e">
        <f t="shared" si="26"/>
        <v>#N/A</v>
      </c>
      <c r="V163" s="1" t="str">
        <f t="shared" si="37"/>
        <v/>
      </c>
      <c r="W163" s="1" t="str">
        <f t="shared" si="29"/>
        <v/>
      </c>
      <c r="X163" s="1" t="str">
        <f t="shared" si="30"/>
        <v/>
      </c>
      <c r="Y163" s="1" t="str">
        <f t="shared" si="31"/>
        <v/>
      </c>
      <c r="Z163" s="1" t="e">
        <f t="shared" si="38"/>
        <v>#N/A</v>
      </c>
      <c r="AA163" s="3">
        <f t="shared" si="27"/>
        <v>0</v>
      </c>
      <c r="AB163" s="13" t="e">
        <f t="shared" si="28"/>
        <v>#N/A</v>
      </c>
      <c r="AC163" s="13" t="e">
        <f t="shared" si="32"/>
        <v>#N/A</v>
      </c>
      <c r="AD163" s="13" t="e">
        <f t="shared" si="33"/>
        <v>#N/A</v>
      </c>
      <c r="AE163" s="13" t="e">
        <f t="shared" si="34"/>
        <v>#N/A</v>
      </c>
      <c r="AF163" s="13" t="e">
        <f t="shared" si="35"/>
        <v>#N/A</v>
      </c>
      <c r="AG163" s="13" t="e">
        <f t="shared" si="36"/>
        <v>#N/A</v>
      </c>
    </row>
    <row r="164" spans="2:33" x14ac:dyDescent="0.3">
      <c r="B164" s="1" t="e">
        <f t="shared" si="26"/>
        <v>#N/A</v>
      </c>
      <c r="V164" s="1" t="str">
        <f t="shared" si="37"/>
        <v/>
      </c>
      <c r="W164" s="1" t="str">
        <f t="shared" si="29"/>
        <v/>
      </c>
      <c r="X164" s="1" t="str">
        <f t="shared" si="30"/>
        <v/>
      </c>
      <c r="Y164" s="1" t="str">
        <f t="shared" si="31"/>
        <v/>
      </c>
      <c r="Z164" s="1" t="e">
        <f t="shared" si="38"/>
        <v>#N/A</v>
      </c>
      <c r="AA164" s="3">
        <f t="shared" si="27"/>
        <v>0</v>
      </c>
      <c r="AB164" s="13" t="e">
        <f t="shared" si="28"/>
        <v>#N/A</v>
      </c>
      <c r="AC164" s="13" t="e">
        <f t="shared" si="32"/>
        <v>#N/A</v>
      </c>
      <c r="AD164" s="13" t="e">
        <f t="shared" si="33"/>
        <v>#N/A</v>
      </c>
      <c r="AE164" s="13" t="e">
        <f t="shared" si="34"/>
        <v>#N/A</v>
      </c>
      <c r="AF164" s="13" t="e">
        <f t="shared" si="35"/>
        <v>#N/A</v>
      </c>
      <c r="AG164" s="13" t="e">
        <f t="shared" si="36"/>
        <v>#N/A</v>
      </c>
    </row>
    <row r="165" spans="2:33" x14ac:dyDescent="0.3">
      <c r="B165" s="1" t="e">
        <f t="shared" si="26"/>
        <v>#N/A</v>
      </c>
      <c r="V165" s="1" t="str">
        <f t="shared" si="37"/>
        <v/>
      </c>
      <c r="W165" s="1" t="str">
        <f t="shared" si="29"/>
        <v/>
      </c>
      <c r="X165" s="1" t="str">
        <f t="shared" si="30"/>
        <v/>
      </c>
      <c r="Y165" s="1" t="str">
        <f t="shared" si="31"/>
        <v/>
      </c>
      <c r="Z165" s="1" t="e">
        <f t="shared" si="38"/>
        <v>#N/A</v>
      </c>
      <c r="AA165" s="3">
        <f t="shared" si="27"/>
        <v>0</v>
      </c>
      <c r="AB165" s="13" t="e">
        <f t="shared" si="28"/>
        <v>#N/A</v>
      </c>
      <c r="AC165" s="13" t="e">
        <f t="shared" si="32"/>
        <v>#N/A</v>
      </c>
      <c r="AD165" s="13" t="e">
        <f t="shared" si="33"/>
        <v>#N/A</v>
      </c>
      <c r="AE165" s="13" t="e">
        <f t="shared" si="34"/>
        <v>#N/A</v>
      </c>
      <c r="AF165" s="13" t="e">
        <f t="shared" si="35"/>
        <v>#N/A</v>
      </c>
      <c r="AG165" s="13" t="e">
        <f t="shared" si="36"/>
        <v>#N/A</v>
      </c>
    </row>
    <row r="166" spans="2:33" x14ac:dyDescent="0.3">
      <c r="B166" s="1" t="e">
        <f t="shared" si="26"/>
        <v>#N/A</v>
      </c>
      <c r="V166" s="1" t="str">
        <f t="shared" si="37"/>
        <v/>
      </c>
      <c r="W166" s="1" t="str">
        <f t="shared" si="29"/>
        <v/>
      </c>
      <c r="X166" s="1" t="str">
        <f t="shared" si="30"/>
        <v/>
      </c>
      <c r="Y166" s="1" t="str">
        <f t="shared" si="31"/>
        <v/>
      </c>
      <c r="Z166" s="1" t="e">
        <f t="shared" si="38"/>
        <v>#N/A</v>
      </c>
      <c r="AA166" s="3">
        <f t="shared" si="27"/>
        <v>0</v>
      </c>
      <c r="AB166" s="13" t="e">
        <f t="shared" si="28"/>
        <v>#N/A</v>
      </c>
      <c r="AC166" s="13" t="e">
        <f t="shared" si="32"/>
        <v>#N/A</v>
      </c>
      <c r="AD166" s="13" t="e">
        <f t="shared" si="33"/>
        <v>#N/A</v>
      </c>
      <c r="AE166" s="13" t="e">
        <f t="shared" si="34"/>
        <v>#N/A</v>
      </c>
      <c r="AF166" s="13" t="e">
        <f t="shared" si="35"/>
        <v>#N/A</v>
      </c>
      <c r="AG166" s="13" t="e">
        <f t="shared" si="36"/>
        <v>#N/A</v>
      </c>
    </row>
    <row r="167" spans="2:33" x14ac:dyDescent="0.3">
      <c r="B167" s="1" t="e">
        <f t="shared" si="26"/>
        <v>#N/A</v>
      </c>
      <c r="V167" s="1" t="str">
        <f t="shared" si="37"/>
        <v/>
      </c>
      <c r="W167" s="1" t="str">
        <f t="shared" si="29"/>
        <v/>
      </c>
      <c r="X167" s="1" t="str">
        <f t="shared" si="30"/>
        <v/>
      </c>
      <c r="Y167" s="1" t="str">
        <f t="shared" si="31"/>
        <v/>
      </c>
      <c r="Z167" s="1" t="e">
        <f t="shared" si="38"/>
        <v>#N/A</v>
      </c>
      <c r="AA167" s="3">
        <f t="shared" si="27"/>
        <v>0</v>
      </c>
      <c r="AB167" s="13" t="e">
        <f t="shared" si="28"/>
        <v>#N/A</v>
      </c>
      <c r="AC167" s="13" t="e">
        <f t="shared" si="32"/>
        <v>#N/A</v>
      </c>
      <c r="AD167" s="13" t="e">
        <f t="shared" si="33"/>
        <v>#N/A</v>
      </c>
      <c r="AE167" s="13" t="e">
        <f t="shared" si="34"/>
        <v>#N/A</v>
      </c>
      <c r="AF167" s="13" t="e">
        <f t="shared" si="35"/>
        <v>#N/A</v>
      </c>
      <c r="AG167" s="13" t="e">
        <f t="shared" si="36"/>
        <v>#N/A</v>
      </c>
    </row>
    <row r="168" spans="2:33" x14ac:dyDescent="0.3">
      <c r="B168" s="1" t="e">
        <f t="shared" si="26"/>
        <v>#N/A</v>
      </c>
      <c r="V168" s="1" t="str">
        <f t="shared" si="37"/>
        <v/>
      </c>
      <c r="W168" s="1" t="str">
        <f t="shared" si="29"/>
        <v/>
      </c>
      <c r="X168" s="1" t="str">
        <f t="shared" si="30"/>
        <v/>
      </c>
      <c r="Y168" s="1" t="str">
        <f t="shared" si="31"/>
        <v/>
      </c>
      <c r="Z168" s="1" t="e">
        <f t="shared" si="38"/>
        <v>#N/A</v>
      </c>
      <c r="AA168" s="3">
        <f t="shared" si="27"/>
        <v>0</v>
      </c>
      <c r="AB168" s="13" t="e">
        <f t="shared" si="28"/>
        <v>#N/A</v>
      </c>
      <c r="AC168" s="13" t="e">
        <f t="shared" si="32"/>
        <v>#N/A</v>
      </c>
      <c r="AD168" s="13" t="e">
        <f t="shared" si="33"/>
        <v>#N/A</v>
      </c>
      <c r="AE168" s="13" t="e">
        <f t="shared" si="34"/>
        <v>#N/A</v>
      </c>
      <c r="AF168" s="13" t="e">
        <f t="shared" si="35"/>
        <v>#N/A</v>
      </c>
      <c r="AG168" s="13" t="e">
        <f t="shared" si="36"/>
        <v>#N/A</v>
      </c>
    </row>
    <row r="169" spans="2:33" x14ac:dyDescent="0.3">
      <c r="B169" s="1" t="e">
        <f t="shared" si="26"/>
        <v>#N/A</v>
      </c>
      <c r="V169" s="1" t="str">
        <f t="shared" si="37"/>
        <v/>
      </c>
      <c r="W169" s="1" t="str">
        <f t="shared" si="29"/>
        <v/>
      </c>
      <c r="X169" s="1" t="str">
        <f t="shared" si="30"/>
        <v/>
      </c>
      <c r="Y169" s="1" t="str">
        <f t="shared" si="31"/>
        <v/>
      </c>
      <c r="Z169" s="1" t="e">
        <f t="shared" si="38"/>
        <v>#N/A</v>
      </c>
      <c r="AA169" s="3">
        <f t="shared" si="27"/>
        <v>0</v>
      </c>
      <c r="AB169" s="13" t="e">
        <f t="shared" si="28"/>
        <v>#N/A</v>
      </c>
      <c r="AC169" s="13" t="e">
        <f t="shared" si="32"/>
        <v>#N/A</v>
      </c>
      <c r="AD169" s="13" t="e">
        <f t="shared" si="33"/>
        <v>#N/A</v>
      </c>
      <c r="AE169" s="13" t="e">
        <f t="shared" si="34"/>
        <v>#N/A</v>
      </c>
      <c r="AF169" s="13" t="e">
        <f t="shared" si="35"/>
        <v>#N/A</v>
      </c>
      <c r="AG169" s="13" t="e">
        <f t="shared" si="36"/>
        <v>#N/A</v>
      </c>
    </row>
    <row r="170" spans="2:33" x14ac:dyDescent="0.3">
      <c r="B170" s="1" t="e">
        <f t="shared" si="26"/>
        <v>#N/A</v>
      </c>
      <c r="V170" s="1" t="str">
        <f t="shared" si="37"/>
        <v/>
      </c>
      <c r="W170" s="1" t="str">
        <f t="shared" si="29"/>
        <v/>
      </c>
      <c r="X170" s="1" t="str">
        <f t="shared" si="30"/>
        <v/>
      </c>
      <c r="Y170" s="1" t="str">
        <f t="shared" si="31"/>
        <v/>
      </c>
      <c r="Z170" s="1" t="e">
        <f t="shared" si="38"/>
        <v>#N/A</v>
      </c>
      <c r="AA170" s="3">
        <f t="shared" si="27"/>
        <v>0</v>
      </c>
      <c r="AB170" s="13" t="e">
        <f t="shared" si="28"/>
        <v>#N/A</v>
      </c>
      <c r="AC170" s="13" t="e">
        <f t="shared" si="32"/>
        <v>#N/A</v>
      </c>
      <c r="AD170" s="13" t="e">
        <f t="shared" si="33"/>
        <v>#N/A</v>
      </c>
      <c r="AE170" s="13" t="e">
        <f t="shared" si="34"/>
        <v>#N/A</v>
      </c>
      <c r="AF170" s="13" t="e">
        <f t="shared" si="35"/>
        <v>#N/A</v>
      </c>
      <c r="AG170" s="13" t="e">
        <f t="shared" si="36"/>
        <v>#N/A</v>
      </c>
    </row>
    <row r="171" spans="2:33" x14ac:dyDescent="0.3">
      <c r="B171" s="1" t="e">
        <f t="shared" si="26"/>
        <v>#N/A</v>
      </c>
      <c r="V171" s="1" t="str">
        <f t="shared" si="37"/>
        <v/>
      </c>
      <c r="W171" s="1" t="str">
        <f t="shared" si="29"/>
        <v/>
      </c>
      <c r="X171" s="1" t="str">
        <f t="shared" si="30"/>
        <v/>
      </c>
      <c r="Y171" s="1" t="str">
        <f t="shared" si="31"/>
        <v/>
      </c>
      <c r="Z171" s="1" t="e">
        <f t="shared" si="38"/>
        <v>#N/A</v>
      </c>
      <c r="AA171" s="3">
        <f t="shared" si="27"/>
        <v>0</v>
      </c>
      <c r="AB171" s="13" t="e">
        <f t="shared" si="28"/>
        <v>#N/A</v>
      </c>
      <c r="AC171" s="13" t="e">
        <f t="shared" si="32"/>
        <v>#N/A</v>
      </c>
      <c r="AD171" s="13" t="e">
        <f t="shared" si="33"/>
        <v>#N/A</v>
      </c>
      <c r="AE171" s="13" t="e">
        <f t="shared" si="34"/>
        <v>#N/A</v>
      </c>
      <c r="AF171" s="13" t="e">
        <f t="shared" si="35"/>
        <v>#N/A</v>
      </c>
      <c r="AG171" s="13" t="e">
        <f t="shared" si="36"/>
        <v>#N/A</v>
      </c>
    </row>
    <row r="172" spans="2:33" x14ac:dyDescent="0.3">
      <c r="B172" s="1" t="e">
        <f t="shared" si="26"/>
        <v>#N/A</v>
      </c>
      <c r="V172" s="1" t="str">
        <f t="shared" si="37"/>
        <v/>
      </c>
      <c r="W172" s="1" t="str">
        <f t="shared" si="29"/>
        <v/>
      </c>
      <c r="X172" s="1" t="str">
        <f t="shared" si="30"/>
        <v/>
      </c>
      <c r="Y172" s="1" t="str">
        <f t="shared" si="31"/>
        <v/>
      </c>
      <c r="Z172" s="1" t="e">
        <f t="shared" si="38"/>
        <v>#N/A</v>
      </c>
      <c r="AA172" s="3">
        <f t="shared" si="27"/>
        <v>0</v>
      </c>
      <c r="AB172" s="13" t="e">
        <f t="shared" si="28"/>
        <v>#N/A</v>
      </c>
      <c r="AC172" s="13" t="e">
        <f t="shared" si="32"/>
        <v>#N/A</v>
      </c>
      <c r="AD172" s="13" t="e">
        <f t="shared" si="33"/>
        <v>#N/A</v>
      </c>
      <c r="AE172" s="13" t="e">
        <f t="shared" si="34"/>
        <v>#N/A</v>
      </c>
      <c r="AF172" s="13" t="e">
        <f t="shared" si="35"/>
        <v>#N/A</v>
      </c>
      <c r="AG172" s="13" t="e">
        <f t="shared" si="36"/>
        <v>#N/A</v>
      </c>
    </row>
    <row r="173" spans="2:33" x14ac:dyDescent="0.3">
      <c r="B173" s="1" t="e">
        <f t="shared" si="26"/>
        <v>#N/A</v>
      </c>
      <c r="V173" s="1" t="str">
        <f t="shared" si="37"/>
        <v/>
      </c>
      <c r="W173" s="1" t="str">
        <f t="shared" si="29"/>
        <v/>
      </c>
      <c r="X173" s="1" t="str">
        <f t="shared" si="30"/>
        <v/>
      </c>
      <c r="Y173" s="1" t="str">
        <f t="shared" si="31"/>
        <v/>
      </c>
      <c r="Z173" s="1" t="e">
        <f t="shared" si="38"/>
        <v>#N/A</v>
      </c>
      <c r="AA173" s="3">
        <f t="shared" si="27"/>
        <v>0</v>
      </c>
      <c r="AB173" s="13" t="e">
        <f t="shared" si="28"/>
        <v>#N/A</v>
      </c>
      <c r="AC173" s="13" t="e">
        <f t="shared" si="32"/>
        <v>#N/A</v>
      </c>
      <c r="AD173" s="13" t="e">
        <f t="shared" si="33"/>
        <v>#N/A</v>
      </c>
      <c r="AE173" s="13" t="e">
        <f t="shared" si="34"/>
        <v>#N/A</v>
      </c>
      <c r="AF173" s="13" t="e">
        <f t="shared" si="35"/>
        <v>#N/A</v>
      </c>
      <c r="AG173" s="13" t="e">
        <f t="shared" si="36"/>
        <v>#N/A</v>
      </c>
    </row>
    <row r="174" spans="2:33" x14ac:dyDescent="0.3">
      <c r="B174" s="1" t="e">
        <f t="shared" si="26"/>
        <v>#N/A</v>
      </c>
      <c r="V174" s="1" t="str">
        <f t="shared" si="37"/>
        <v/>
      </c>
      <c r="W174" s="1" t="str">
        <f t="shared" si="29"/>
        <v/>
      </c>
      <c r="X174" s="1" t="str">
        <f t="shared" si="30"/>
        <v/>
      </c>
      <c r="Y174" s="1" t="str">
        <f t="shared" si="31"/>
        <v/>
      </c>
      <c r="Z174" s="1" t="e">
        <f t="shared" si="38"/>
        <v>#N/A</v>
      </c>
      <c r="AA174" s="3">
        <f t="shared" si="27"/>
        <v>0</v>
      </c>
      <c r="AB174" s="13" t="e">
        <f t="shared" si="28"/>
        <v>#N/A</v>
      </c>
      <c r="AC174" s="13" t="e">
        <f t="shared" si="32"/>
        <v>#N/A</v>
      </c>
      <c r="AD174" s="13" t="e">
        <f t="shared" si="33"/>
        <v>#N/A</v>
      </c>
      <c r="AE174" s="13" t="e">
        <f t="shared" si="34"/>
        <v>#N/A</v>
      </c>
      <c r="AF174" s="13" t="e">
        <f t="shared" si="35"/>
        <v>#N/A</v>
      </c>
      <c r="AG174" s="13" t="e">
        <f t="shared" si="36"/>
        <v>#N/A</v>
      </c>
    </row>
    <row r="175" spans="2:33" x14ac:dyDescent="0.3">
      <c r="B175" s="1" t="e">
        <f t="shared" si="26"/>
        <v>#N/A</v>
      </c>
      <c r="V175" s="1" t="str">
        <f t="shared" si="37"/>
        <v/>
      </c>
      <c r="W175" s="1" t="str">
        <f t="shared" si="29"/>
        <v/>
      </c>
      <c r="X175" s="1" t="str">
        <f t="shared" si="30"/>
        <v/>
      </c>
      <c r="Y175" s="1" t="str">
        <f t="shared" si="31"/>
        <v/>
      </c>
      <c r="Z175" s="1" t="e">
        <f t="shared" si="38"/>
        <v>#N/A</v>
      </c>
      <c r="AA175" s="3">
        <f t="shared" si="27"/>
        <v>0</v>
      </c>
      <c r="AB175" s="13" t="e">
        <f t="shared" si="28"/>
        <v>#N/A</v>
      </c>
      <c r="AC175" s="13" t="e">
        <f t="shared" si="32"/>
        <v>#N/A</v>
      </c>
      <c r="AD175" s="13" t="e">
        <f t="shared" si="33"/>
        <v>#N/A</v>
      </c>
      <c r="AE175" s="13" t="e">
        <f t="shared" si="34"/>
        <v>#N/A</v>
      </c>
      <c r="AF175" s="13" t="e">
        <f t="shared" si="35"/>
        <v>#N/A</v>
      </c>
      <c r="AG175" s="13" t="e">
        <f t="shared" si="36"/>
        <v>#N/A</v>
      </c>
    </row>
    <row r="176" spans="2:33" x14ac:dyDescent="0.3">
      <c r="B176" s="1" t="e">
        <f t="shared" si="26"/>
        <v>#N/A</v>
      </c>
      <c r="V176" s="1" t="str">
        <f t="shared" si="37"/>
        <v/>
      </c>
      <c r="W176" s="1" t="str">
        <f t="shared" si="29"/>
        <v/>
      </c>
      <c r="X176" s="1" t="str">
        <f t="shared" si="30"/>
        <v/>
      </c>
      <c r="Y176" s="1" t="str">
        <f t="shared" si="31"/>
        <v/>
      </c>
      <c r="Z176" s="1" t="e">
        <f t="shared" si="38"/>
        <v>#N/A</v>
      </c>
      <c r="AA176" s="3">
        <f t="shared" si="27"/>
        <v>0</v>
      </c>
      <c r="AB176" s="13" t="e">
        <f t="shared" si="28"/>
        <v>#N/A</v>
      </c>
      <c r="AC176" s="13" t="e">
        <f t="shared" si="32"/>
        <v>#N/A</v>
      </c>
      <c r="AD176" s="13" t="e">
        <f t="shared" si="33"/>
        <v>#N/A</v>
      </c>
      <c r="AE176" s="13" t="e">
        <f t="shared" si="34"/>
        <v>#N/A</v>
      </c>
      <c r="AF176" s="13" t="e">
        <f t="shared" si="35"/>
        <v>#N/A</v>
      </c>
      <c r="AG176" s="13" t="e">
        <f t="shared" si="36"/>
        <v>#N/A</v>
      </c>
    </row>
    <row r="177" spans="2:33" x14ac:dyDescent="0.3">
      <c r="B177" s="1" t="e">
        <f t="shared" si="26"/>
        <v>#N/A</v>
      </c>
      <c r="V177" s="1" t="str">
        <f t="shared" si="37"/>
        <v/>
      </c>
      <c r="W177" s="1" t="str">
        <f t="shared" si="29"/>
        <v/>
      </c>
      <c r="X177" s="1" t="str">
        <f t="shared" si="30"/>
        <v/>
      </c>
      <c r="Y177" s="1" t="str">
        <f t="shared" si="31"/>
        <v/>
      </c>
      <c r="Z177" s="1" t="e">
        <f t="shared" si="38"/>
        <v>#N/A</v>
      </c>
      <c r="AA177" s="3">
        <f t="shared" si="27"/>
        <v>0</v>
      </c>
      <c r="AB177" s="13" t="e">
        <f t="shared" si="28"/>
        <v>#N/A</v>
      </c>
      <c r="AC177" s="13" t="e">
        <f t="shared" si="32"/>
        <v>#N/A</v>
      </c>
      <c r="AD177" s="13" t="e">
        <f t="shared" si="33"/>
        <v>#N/A</v>
      </c>
      <c r="AE177" s="13" t="e">
        <f t="shared" si="34"/>
        <v>#N/A</v>
      </c>
      <c r="AF177" s="13" t="e">
        <f t="shared" si="35"/>
        <v>#N/A</v>
      </c>
      <c r="AG177" s="13" t="e">
        <f t="shared" si="36"/>
        <v>#N/A</v>
      </c>
    </row>
    <row r="178" spans="2:33" x14ac:dyDescent="0.3">
      <c r="B178" s="1" t="e">
        <f t="shared" si="26"/>
        <v>#N/A</v>
      </c>
      <c r="V178" s="1" t="str">
        <f t="shared" si="37"/>
        <v/>
      </c>
      <c r="W178" s="1" t="str">
        <f t="shared" si="29"/>
        <v/>
      </c>
      <c r="X178" s="1" t="str">
        <f t="shared" si="30"/>
        <v/>
      </c>
      <c r="Y178" s="1" t="str">
        <f t="shared" si="31"/>
        <v/>
      </c>
      <c r="Z178" s="1" t="e">
        <f t="shared" si="38"/>
        <v>#N/A</v>
      </c>
      <c r="AA178" s="3">
        <f t="shared" si="27"/>
        <v>0</v>
      </c>
      <c r="AB178" s="13" t="e">
        <f t="shared" si="28"/>
        <v>#N/A</v>
      </c>
      <c r="AC178" s="13" t="e">
        <f t="shared" si="32"/>
        <v>#N/A</v>
      </c>
      <c r="AD178" s="13" t="e">
        <f t="shared" si="33"/>
        <v>#N/A</v>
      </c>
      <c r="AE178" s="13" t="e">
        <f t="shared" si="34"/>
        <v>#N/A</v>
      </c>
      <c r="AF178" s="13" t="e">
        <f t="shared" si="35"/>
        <v>#N/A</v>
      </c>
      <c r="AG178" s="13" t="e">
        <f t="shared" si="36"/>
        <v>#N/A</v>
      </c>
    </row>
    <row r="179" spans="2:33" x14ac:dyDescent="0.3">
      <c r="B179" s="1" t="e">
        <f t="shared" si="26"/>
        <v>#N/A</v>
      </c>
      <c r="V179" s="1" t="str">
        <f t="shared" si="37"/>
        <v/>
      </c>
      <c r="W179" s="1" t="str">
        <f t="shared" si="29"/>
        <v/>
      </c>
      <c r="X179" s="1" t="str">
        <f t="shared" si="30"/>
        <v/>
      </c>
      <c r="Y179" s="1" t="str">
        <f t="shared" si="31"/>
        <v/>
      </c>
      <c r="Z179" s="1" t="e">
        <f t="shared" si="38"/>
        <v>#N/A</v>
      </c>
      <c r="AA179" s="3">
        <f t="shared" si="27"/>
        <v>0</v>
      </c>
      <c r="AB179" s="13" t="e">
        <f t="shared" si="28"/>
        <v>#N/A</v>
      </c>
      <c r="AC179" s="13" t="e">
        <f t="shared" si="32"/>
        <v>#N/A</v>
      </c>
      <c r="AD179" s="13" t="e">
        <f t="shared" si="33"/>
        <v>#N/A</v>
      </c>
      <c r="AE179" s="13" t="e">
        <f t="shared" si="34"/>
        <v>#N/A</v>
      </c>
      <c r="AF179" s="13" t="e">
        <f t="shared" si="35"/>
        <v>#N/A</v>
      </c>
      <c r="AG179" s="13" t="e">
        <f t="shared" si="36"/>
        <v>#N/A</v>
      </c>
    </row>
    <row r="180" spans="2:33" x14ac:dyDescent="0.3">
      <c r="B180" s="1" t="e">
        <f t="shared" si="26"/>
        <v>#N/A</v>
      </c>
      <c r="V180" s="1" t="str">
        <f t="shared" si="37"/>
        <v/>
      </c>
      <c r="W180" s="1" t="str">
        <f t="shared" si="29"/>
        <v/>
      </c>
      <c r="X180" s="1" t="str">
        <f t="shared" si="30"/>
        <v/>
      </c>
      <c r="Y180" s="1" t="str">
        <f t="shared" si="31"/>
        <v/>
      </c>
      <c r="Z180" s="1" t="e">
        <f t="shared" si="38"/>
        <v>#N/A</v>
      </c>
      <c r="AA180" s="3">
        <f t="shared" si="27"/>
        <v>0</v>
      </c>
      <c r="AB180" s="13" t="e">
        <f t="shared" si="28"/>
        <v>#N/A</v>
      </c>
      <c r="AC180" s="13" t="e">
        <f t="shared" si="32"/>
        <v>#N/A</v>
      </c>
      <c r="AD180" s="13" t="e">
        <f t="shared" si="33"/>
        <v>#N/A</v>
      </c>
      <c r="AE180" s="13" t="e">
        <f t="shared" si="34"/>
        <v>#N/A</v>
      </c>
      <c r="AF180" s="13" t="e">
        <f t="shared" si="35"/>
        <v>#N/A</v>
      </c>
      <c r="AG180" s="13" t="e">
        <f t="shared" si="36"/>
        <v>#N/A</v>
      </c>
    </row>
    <row r="181" spans="2:33" x14ac:dyDescent="0.3">
      <c r="B181" s="1" t="e">
        <f t="shared" si="26"/>
        <v>#N/A</v>
      </c>
      <c r="V181" s="1" t="str">
        <f t="shared" si="37"/>
        <v/>
      </c>
      <c r="W181" s="1" t="str">
        <f t="shared" si="29"/>
        <v/>
      </c>
      <c r="X181" s="1" t="str">
        <f t="shared" si="30"/>
        <v/>
      </c>
      <c r="Y181" s="1" t="str">
        <f t="shared" si="31"/>
        <v/>
      </c>
      <c r="Z181" s="1" t="e">
        <f t="shared" si="38"/>
        <v>#N/A</v>
      </c>
      <c r="AA181" s="3">
        <f t="shared" si="27"/>
        <v>0</v>
      </c>
      <c r="AB181" s="13" t="e">
        <f t="shared" si="28"/>
        <v>#N/A</v>
      </c>
      <c r="AC181" s="13" t="e">
        <f t="shared" si="32"/>
        <v>#N/A</v>
      </c>
      <c r="AD181" s="13" t="e">
        <f t="shared" si="33"/>
        <v>#N/A</v>
      </c>
      <c r="AE181" s="13" t="e">
        <f t="shared" si="34"/>
        <v>#N/A</v>
      </c>
      <c r="AF181" s="13" t="e">
        <f t="shared" si="35"/>
        <v>#N/A</v>
      </c>
      <c r="AG181" s="13" t="e">
        <f t="shared" si="36"/>
        <v>#N/A</v>
      </c>
    </row>
    <row r="182" spans="2:33" x14ac:dyDescent="0.3">
      <c r="B182" s="1" t="e">
        <f t="shared" si="26"/>
        <v>#N/A</v>
      </c>
      <c r="V182" s="1" t="str">
        <f t="shared" si="37"/>
        <v/>
      </c>
      <c r="W182" s="1" t="str">
        <f t="shared" si="29"/>
        <v/>
      </c>
      <c r="X182" s="1" t="str">
        <f t="shared" si="30"/>
        <v/>
      </c>
      <c r="Y182" s="1" t="str">
        <f t="shared" si="31"/>
        <v/>
      </c>
      <c r="Z182" s="1" t="e">
        <f t="shared" si="38"/>
        <v>#N/A</v>
      </c>
      <c r="AA182" s="3">
        <f t="shared" si="27"/>
        <v>0</v>
      </c>
      <c r="AB182" s="13" t="e">
        <f t="shared" si="28"/>
        <v>#N/A</v>
      </c>
      <c r="AC182" s="13" t="e">
        <f t="shared" si="32"/>
        <v>#N/A</v>
      </c>
      <c r="AD182" s="13" t="e">
        <f t="shared" si="33"/>
        <v>#N/A</v>
      </c>
      <c r="AE182" s="13" t="e">
        <f t="shared" si="34"/>
        <v>#N/A</v>
      </c>
      <c r="AF182" s="13" t="e">
        <f t="shared" si="35"/>
        <v>#N/A</v>
      </c>
      <c r="AG182" s="13" t="e">
        <f t="shared" si="36"/>
        <v>#N/A</v>
      </c>
    </row>
    <row r="183" spans="2:33" x14ac:dyDescent="0.3">
      <c r="B183" s="1" t="e">
        <f t="shared" si="26"/>
        <v>#N/A</v>
      </c>
      <c r="V183" s="1" t="str">
        <f t="shared" si="37"/>
        <v/>
      </c>
      <c r="W183" s="1" t="str">
        <f t="shared" si="29"/>
        <v/>
      </c>
      <c r="X183" s="1" t="str">
        <f t="shared" si="30"/>
        <v/>
      </c>
      <c r="Y183" s="1" t="str">
        <f t="shared" si="31"/>
        <v/>
      </c>
      <c r="Z183" s="1" t="e">
        <f t="shared" si="38"/>
        <v>#N/A</v>
      </c>
      <c r="AA183" s="3">
        <f t="shared" si="27"/>
        <v>0</v>
      </c>
      <c r="AB183" s="13" t="e">
        <f t="shared" si="28"/>
        <v>#N/A</v>
      </c>
      <c r="AC183" s="13" t="e">
        <f t="shared" si="32"/>
        <v>#N/A</v>
      </c>
      <c r="AD183" s="13" t="e">
        <f t="shared" si="33"/>
        <v>#N/A</v>
      </c>
      <c r="AE183" s="13" t="e">
        <f t="shared" si="34"/>
        <v>#N/A</v>
      </c>
      <c r="AF183" s="13" t="e">
        <f t="shared" si="35"/>
        <v>#N/A</v>
      </c>
      <c r="AG183" s="13" t="e">
        <f t="shared" si="36"/>
        <v>#N/A</v>
      </c>
    </row>
    <row r="184" spans="2:33" x14ac:dyDescent="0.3">
      <c r="B184" s="1" t="e">
        <f t="shared" si="26"/>
        <v>#N/A</v>
      </c>
      <c r="V184" s="1" t="str">
        <f t="shared" si="37"/>
        <v/>
      </c>
      <c r="W184" s="1" t="str">
        <f t="shared" si="29"/>
        <v/>
      </c>
      <c r="X184" s="1" t="str">
        <f t="shared" si="30"/>
        <v/>
      </c>
      <c r="Y184" s="1" t="str">
        <f t="shared" si="31"/>
        <v/>
      </c>
      <c r="Z184" s="1" t="e">
        <f t="shared" si="38"/>
        <v>#N/A</v>
      </c>
      <c r="AA184" s="3">
        <f t="shared" si="27"/>
        <v>0</v>
      </c>
      <c r="AB184" s="13" t="e">
        <f t="shared" si="28"/>
        <v>#N/A</v>
      </c>
      <c r="AC184" s="13" t="e">
        <f t="shared" si="32"/>
        <v>#N/A</v>
      </c>
      <c r="AD184" s="13" t="e">
        <f t="shared" si="33"/>
        <v>#N/A</v>
      </c>
      <c r="AE184" s="13" t="e">
        <f t="shared" si="34"/>
        <v>#N/A</v>
      </c>
      <c r="AF184" s="13" t="e">
        <f t="shared" si="35"/>
        <v>#N/A</v>
      </c>
      <c r="AG184" s="13" t="e">
        <f t="shared" si="36"/>
        <v>#N/A</v>
      </c>
    </row>
    <row r="185" spans="2:33" x14ac:dyDescent="0.3">
      <c r="B185" s="1" t="e">
        <f t="shared" si="26"/>
        <v>#N/A</v>
      </c>
      <c r="V185" s="1" t="str">
        <f t="shared" si="37"/>
        <v/>
      </c>
      <c r="W185" s="1" t="str">
        <f t="shared" si="29"/>
        <v/>
      </c>
      <c r="X185" s="1" t="str">
        <f t="shared" si="30"/>
        <v/>
      </c>
      <c r="Y185" s="1" t="str">
        <f t="shared" si="31"/>
        <v/>
      </c>
      <c r="Z185" s="1" t="e">
        <f t="shared" si="38"/>
        <v>#N/A</v>
      </c>
      <c r="AA185" s="3">
        <f t="shared" si="27"/>
        <v>0</v>
      </c>
      <c r="AB185" s="13" t="e">
        <f t="shared" si="28"/>
        <v>#N/A</v>
      </c>
      <c r="AC185" s="13" t="e">
        <f t="shared" si="32"/>
        <v>#N/A</v>
      </c>
      <c r="AD185" s="13" t="e">
        <f t="shared" si="33"/>
        <v>#N/A</v>
      </c>
      <c r="AE185" s="13" t="e">
        <f t="shared" si="34"/>
        <v>#N/A</v>
      </c>
      <c r="AF185" s="13" t="e">
        <f t="shared" si="35"/>
        <v>#N/A</v>
      </c>
      <c r="AG185" s="13" t="e">
        <f t="shared" si="36"/>
        <v>#N/A</v>
      </c>
    </row>
    <row r="186" spans="2:33" x14ac:dyDescent="0.3">
      <c r="B186" s="1" t="e">
        <f t="shared" si="26"/>
        <v>#N/A</v>
      </c>
      <c r="V186" s="1" t="str">
        <f t="shared" si="37"/>
        <v/>
      </c>
      <c r="W186" s="1" t="str">
        <f t="shared" si="29"/>
        <v/>
      </c>
      <c r="X186" s="1" t="str">
        <f t="shared" si="30"/>
        <v/>
      </c>
      <c r="Y186" s="1" t="str">
        <f t="shared" si="31"/>
        <v/>
      </c>
      <c r="Z186" s="1" t="e">
        <f t="shared" si="38"/>
        <v>#N/A</v>
      </c>
      <c r="AA186" s="3">
        <f t="shared" si="27"/>
        <v>0</v>
      </c>
      <c r="AB186" s="13" t="e">
        <f t="shared" si="28"/>
        <v>#N/A</v>
      </c>
      <c r="AC186" s="13" t="e">
        <f t="shared" si="32"/>
        <v>#N/A</v>
      </c>
      <c r="AD186" s="13" t="e">
        <f t="shared" si="33"/>
        <v>#N/A</v>
      </c>
      <c r="AE186" s="13" t="e">
        <f t="shared" si="34"/>
        <v>#N/A</v>
      </c>
      <c r="AF186" s="13" t="e">
        <f t="shared" si="35"/>
        <v>#N/A</v>
      </c>
      <c r="AG186" s="13" t="e">
        <f t="shared" si="36"/>
        <v>#N/A</v>
      </c>
    </row>
    <row r="187" spans="2:33" x14ac:dyDescent="0.3">
      <c r="B187" s="1" t="e">
        <f t="shared" si="26"/>
        <v>#N/A</v>
      </c>
      <c r="V187" s="1" t="str">
        <f t="shared" si="37"/>
        <v/>
      </c>
      <c r="W187" s="1" t="str">
        <f t="shared" si="29"/>
        <v/>
      </c>
      <c r="X187" s="1" t="str">
        <f t="shared" si="30"/>
        <v/>
      </c>
      <c r="Y187" s="1" t="str">
        <f t="shared" si="31"/>
        <v/>
      </c>
      <c r="Z187" s="1" t="e">
        <f t="shared" si="38"/>
        <v>#N/A</v>
      </c>
      <c r="AA187" s="3">
        <f t="shared" si="27"/>
        <v>0</v>
      </c>
      <c r="AB187" s="13" t="e">
        <f t="shared" si="28"/>
        <v>#N/A</v>
      </c>
      <c r="AC187" s="13" t="e">
        <f t="shared" si="32"/>
        <v>#N/A</v>
      </c>
      <c r="AD187" s="13" t="e">
        <f t="shared" si="33"/>
        <v>#N/A</v>
      </c>
      <c r="AE187" s="13" t="e">
        <f t="shared" si="34"/>
        <v>#N/A</v>
      </c>
      <c r="AF187" s="13" t="e">
        <f t="shared" si="35"/>
        <v>#N/A</v>
      </c>
      <c r="AG187" s="13" t="e">
        <f t="shared" si="36"/>
        <v>#N/A</v>
      </c>
    </row>
    <row r="188" spans="2:33" x14ac:dyDescent="0.3">
      <c r="B188" s="1" t="e">
        <f t="shared" si="26"/>
        <v>#N/A</v>
      </c>
      <c r="V188" s="1" t="str">
        <f t="shared" si="37"/>
        <v/>
      </c>
      <c r="W188" s="1" t="str">
        <f t="shared" si="29"/>
        <v/>
      </c>
      <c r="X188" s="1" t="str">
        <f t="shared" si="30"/>
        <v/>
      </c>
      <c r="Y188" s="1" t="str">
        <f t="shared" si="31"/>
        <v/>
      </c>
      <c r="Z188" s="1" t="e">
        <f t="shared" si="38"/>
        <v>#N/A</v>
      </c>
      <c r="AA188" s="3">
        <f t="shared" si="27"/>
        <v>0</v>
      </c>
      <c r="AB188" s="13" t="e">
        <f t="shared" si="28"/>
        <v>#N/A</v>
      </c>
      <c r="AC188" s="13" t="e">
        <f t="shared" si="32"/>
        <v>#N/A</v>
      </c>
      <c r="AD188" s="13" t="e">
        <f t="shared" si="33"/>
        <v>#N/A</v>
      </c>
      <c r="AE188" s="13" t="e">
        <f t="shared" si="34"/>
        <v>#N/A</v>
      </c>
      <c r="AF188" s="13" t="e">
        <f t="shared" si="35"/>
        <v>#N/A</v>
      </c>
      <c r="AG188" s="13" t="e">
        <f t="shared" si="36"/>
        <v>#N/A</v>
      </c>
    </row>
    <row r="189" spans="2:33" x14ac:dyDescent="0.3">
      <c r="B189" s="1" t="e">
        <f t="shared" si="26"/>
        <v>#N/A</v>
      </c>
      <c r="V189" s="1" t="str">
        <f t="shared" si="37"/>
        <v/>
      </c>
      <c r="W189" s="1" t="str">
        <f t="shared" si="29"/>
        <v/>
      </c>
      <c r="X189" s="1" t="str">
        <f t="shared" si="30"/>
        <v/>
      </c>
      <c r="Y189" s="1" t="str">
        <f t="shared" si="31"/>
        <v/>
      </c>
      <c r="Z189" s="1" t="e">
        <f t="shared" si="38"/>
        <v>#N/A</v>
      </c>
      <c r="AA189" s="3">
        <f t="shared" si="27"/>
        <v>0</v>
      </c>
      <c r="AB189" s="13" t="e">
        <f t="shared" si="28"/>
        <v>#N/A</v>
      </c>
      <c r="AC189" s="13" t="e">
        <f t="shared" si="32"/>
        <v>#N/A</v>
      </c>
      <c r="AD189" s="13" t="e">
        <f t="shared" si="33"/>
        <v>#N/A</v>
      </c>
      <c r="AE189" s="13" t="e">
        <f t="shared" si="34"/>
        <v>#N/A</v>
      </c>
      <c r="AF189" s="13" t="e">
        <f t="shared" si="35"/>
        <v>#N/A</v>
      </c>
      <c r="AG189" s="13" t="e">
        <f t="shared" si="36"/>
        <v>#N/A</v>
      </c>
    </row>
    <row r="190" spans="2:33" x14ac:dyDescent="0.3">
      <c r="B190" s="1" t="e">
        <f t="shared" si="26"/>
        <v>#N/A</v>
      </c>
      <c r="V190" s="1" t="str">
        <f t="shared" si="37"/>
        <v/>
      </c>
      <c r="W190" s="1" t="str">
        <f t="shared" si="29"/>
        <v/>
      </c>
      <c r="X190" s="1" t="str">
        <f t="shared" si="30"/>
        <v/>
      </c>
      <c r="Y190" s="1" t="str">
        <f t="shared" si="31"/>
        <v/>
      </c>
      <c r="Z190" s="1" t="e">
        <f t="shared" si="38"/>
        <v>#N/A</v>
      </c>
      <c r="AA190" s="3">
        <f t="shared" si="27"/>
        <v>0</v>
      </c>
      <c r="AB190" s="13" t="e">
        <f t="shared" si="28"/>
        <v>#N/A</v>
      </c>
      <c r="AC190" s="13" t="e">
        <f t="shared" si="32"/>
        <v>#N/A</v>
      </c>
      <c r="AD190" s="13" t="e">
        <f t="shared" si="33"/>
        <v>#N/A</v>
      </c>
      <c r="AE190" s="13" t="e">
        <f t="shared" si="34"/>
        <v>#N/A</v>
      </c>
      <c r="AF190" s="13" t="e">
        <f t="shared" si="35"/>
        <v>#N/A</v>
      </c>
      <c r="AG190" s="13" t="e">
        <f t="shared" si="36"/>
        <v>#N/A</v>
      </c>
    </row>
    <row r="191" spans="2:33" x14ac:dyDescent="0.3">
      <c r="B191" s="1" t="e">
        <f t="shared" si="26"/>
        <v>#N/A</v>
      </c>
      <c r="V191" s="1" t="str">
        <f t="shared" si="37"/>
        <v/>
      </c>
      <c r="W191" s="1" t="str">
        <f t="shared" si="29"/>
        <v/>
      </c>
      <c r="X191" s="1" t="str">
        <f t="shared" si="30"/>
        <v/>
      </c>
      <c r="Y191" s="1" t="str">
        <f t="shared" si="31"/>
        <v/>
      </c>
      <c r="Z191" s="1" t="e">
        <f t="shared" si="38"/>
        <v>#N/A</v>
      </c>
      <c r="AA191" s="3">
        <f t="shared" si="27"/>
        <v>0</v>
      </c>
      <c r="AB191" s="13" t="e">
        <f t="shared" si="28"/>
        <v>#N/A</v>
      </c>
      <c r="AC191" s="13" t="e">
        <f t="shared" si="32"/>
        <v>#N/A</v>
      </c>
      <c r="AD191" s="13" t="e">
        <f t="shared" si="33"/>
        <v>#N/A</v>
      </c>
      <c r="AE191" s="13" t="e">
        <f t="shared" si="34"/>
        <v>#N/A</v>
      </c>
      <c r="AF191" s="13" t="e">
        <f t="shared" si="35"/>
        <v>#N/A</v>
      </c>
      <c r="AG191" s="13" t="e">
        <f t="shared" si="36"/>
        <v>#N/A</v>
      </c>
    </row>
    <row r="192" spans="2:33" x14ac:dyDescent="0.3">
      <c r="B192" s="1" t="e">
        <f t="shared" si="26"/>
        <v>#N/A</v>
      </c>
      <c r="V192" s="1" t="str">
        <f t="shared" si="37"/>
        <v/>
      </c>
      <c r="W192" s="1" t="str">
        <f t="shared" si="29"/>
        <v/>
      </c>
      <c r="X192" s="1" t="str">
        <f t="shared" si="30"/>
        <v/>
      </c>
      <c r="Y192" s="1" t="str">
        <f t="shared" si="31"/>
        <v/>
      </c>
      <c r="Z192" s="1" t="e">
        <f t="shared" si="38"/>
        <v>#N/A</v>
      </c>
      <c r="AA192" s="3">
        <f t="shared" si="27"/>
        <v>0</v>
      </c>
      <c r="AB192" s="13" t="e">
        <f t="shared" si="28"/>
        <v>#N/A</v>
      </c>
      <c r="AC192" s="13" t="e">
        <f t="shared" si="32"/>
        <v>#N/A</v>
      </c>
      <c r="AD192" s="13" t="e">
        <f t="shared" si="33"/>
        <v>#N/A</v>
      </c>
      <c r="AE192" s="13" t="e">
        <f t="shared" si="34"/>
        <v>#N/A</v>
      </c>
      <c r="AF192" s="13" t="e">
        <f t="shared" si="35"/>
        <v>#N/A</v>
      </c>
      <c r="AG192" s="13" t="e">
        <f t="shared" si="36"/>
        <v>#N/A</v>
      </c>
    </row>
    <row r="193" spans="2:33" x14ac:dyDescent="0.3">
      <c r="B193" s="1" t="e">
        <f t="shared" si="26"/>
        <v>#N/A</v>
      </c>
      <c r="V193" s="1" t="str">
        <f t="shared" si="37"/>
        <v/>
      </c>
      <c r="W193" s="1" t="str">
        <f t="shared" si="29"/>
        <v/>
      </c>
      <c r="X193" s="1" t="str">
        <f t="shared" si="30"/>
        <v/>
      </c>
      <c r="Y193" s="1" t="str">
        <f t="shared" si="31"/>
        <v/>
      </c>
      <c r="Z193" s="1" t="e">
        <f t="shared" si="38"/>
        <v>#N/A</v>
      </c>
      <c r="AA193" s="3">
        <f t="shared" si="27"/>
        <v>0</v>
      </c>
      <c r="AB193" s="13" t="e">
        <f t="shared" si="28"/>
        <v>#N/A</v>
      </c>
      <c r="AC193" s="13" t="e">
        <f t="shared" si="32"/>
        <v>#N/A</v>
      </c>
      <c r="AD193" s="13" t="e">
        <f t="shared" si="33"/>
        <v>#N/A</v>
      </c>
      <c r="AE193" s="13" t="e">
        <f t="shared" si="34"/>
        <v>#N/A</v>
      </c>
      <c r="AF193" s="13" t="e">
        <f t="shared" si="35"/>
        <v>#N/A</v>
      </c>
      <c r="AG193" s="13" t="e">
        <f t="shared" si="36"/>
        <v>#N/A</v>
      </c>
    </row>
    <row r="194" spans="2:33" x14ac:dyDescent="0.3">
      <c r="B194" s="1" t="e">
        <f t="shared" si="26"/>
        <v>#N/A</v>
      </c>
      <c r="V194" s="1" t="str">
        <f t="shared" si="37"/>
        <v/>
      </c>
      <c r="W194" s="1" t="str">
        <f t="shared" si="29"/>
        <v/>
      </c>
      <c r="X194" s="1" t="str">
        <f t="shared" si="30"/>
        <v/>
      </c>
      <c r="Y194" s="1" t="str">
        <f t="shared" si="31"/>
        <v/>
      </c>
      <c r="Z194" s="1" t="e">
        <f t="shared" si="38"/>
        <v>#N/A</v>
      </c>
      <c r="AA194" s="3">
        <f t="shared" si="27"/>
        <v>0</v>
      </c>
      <c r="AB194" s="13" t="e">
        <f t="shared" si="28"/>
        <v>#N/A</v>
      </c>
      <c r="AC194" s="13" t="e">
        <f t="shared" si="32"/>
        <v>#N/A</v>
      </c>
      <c r="AD194" s="13" t="e">
        <f t="shared" si="33"/>
        <v>#N/A</v>
      </c>
      <c r="AE194" s="13" t="e">
        <f t="shared" si="34"/>
        <v>#N/A</v>
      </c>
      <c r="AF194" s="13" t="e">
        <f t="shared" si="35"/>
        <v>#N/A</v>
      </c>
      <c r="AG194" s="13" t="e">
        <f t="shared" si="36"/>
        <v>#N/A</v>
      </c>
    </row>
    <row r="195" spans="2:33" x14ac:dyDescent="0.3">
      <c r="B195" s="1" t="e">
        <f t="shared" si="26"/>
        <v>#N/A</v>
      </c>
      <c r="V195" s="1" t="str">
        <f t="shared" si="37"/>
        <v/>
      </c>
      <c r="W195" s="1" t="str">
        <f t="shared" si="29"/>
        <v/>
      </c>
      <c r="X195" s="1" t="str">
        <f t="shared" si="30"/>
        <v/>
      </c>
      <c r="Y195" s="1" t="str">
        <f t="shared" si="31"/>
        <v/>
      </c>
      <c r="Z195" s="1" t="e">
        <f t="shared" si="38"/>
        <v>#N/A</v>
      </c>
      <c r="AA195" s="3">
        <f t="shared" si="27"/>
        <v>0</v>
      </c>
      <c r="AB195" s="13" t="e">
        <f t="shared" si="28"/>
        <v>#N/A</v>
      </c>
      <c r="AC195" s="13" t="e">
        <f t="shared" si="32"/>
        <v>#N/A</v>
      </c>
      <c r="AD195" s="13" t="e">
        <f t="shared" si="33"/>
        <v>#N/A</v>
      </c>
      <c r="AE195" s="13" t="e">
        <f t="shared" si="34"/>
        <v>#N/A</v>
      </c>
      <c r="AF195" s="13" t="e">
        <f t="shared" si="35"/>
        <v>#N/A</v>
      </c>
      <c r="AG195" s="13" t="e">
        <f t="shared" si="36"/>
        <v>#N/A</v>
      </c>
    </row>
    <row r="196" spans="2:33" x14ac:dyDescent="0.3">
      <c r="B196" s="1" t="e">
        <f t="shared" si="26"/>
        <v>#N/A</v>
      </c>
      <c r="V196" s="1" t="str">
        <f t="shared" si="37"/>
        <v/>
      </c>
      <c r="W196" s="1" t="str">
        <f t="shared" si="29"/>
        <v/>
      </c>
      <c r="X196" s="1" t="str">
        <f t="shared" si="30"/>
        <v/>
      </c>
      <c r="Y196" s="1" t="str">
        <f t="shared" si="31"/>
        <v/>
      </c>
      <c r="Z196" s="1" t="e">
        <f t="shared" si="38"/>
        <v>#N/A</v>
      </c>
      <c r="AA196" s="3">
        <f t="shared" si="27"/>
        <v>0</v>
      </c>
      <c r="AB196" s="13" t="e">
        <f t="shared" si="28"/>
        <v>#N/A</v>
      </c>
      <c r="AC196" s="13" t="e">
        <f t="shared" si="32"/>
        <v>#N/A</v>
      </c>
      <c r="AD196" s="13" t="e">
        <f t="shared" si="33"/>
        <v>#N/A</v>
      </c>
      <c r="AE196" s="13" t="e">
        <f t="shared" si="34"/>
        <v>#N/A</v>
      </c>
      <c r="AF196" s="13" t="e">
        <f t="shared" si="35"/>
        <v>#N/A</v>
      </c>
      <c r="AG196" s="13" t="e">
        <f t="shared" si="36"/>
        <v>#N/A</v>
      </c>
    </row>
    <row r="197" spans="2:33" x14ac:dyDescent="0.3">
      <c r="B197" s="1" t="e">
        <f t="shared" si="26"/>
        <v>#N/A</v>
      </c>
      <c r="V197" s="1" t="str">
        <f t="shared" si="37"/>
        <v/>
      </c>
      <c r="W197" s="1" t="str">
        <f t="shared" si="29"/>
        <v/>
      </c>
      <c r="X197" s="1" t="str">
        <f t="shared" si="30"/>
        <v/>
      </c>
      <c r="Y197" s="1" t="str">
        <f t="shared" si="31"/>
        <v/>
      </c>
      <c r="Z197" s="1" t="e">
        <f t="shared" si="38"/>
        <v>#N/A</v>
      </c>
      <c r="AA197" s="3">
        <f t="shared" si="27"/>
        <v>0</v>
      </c>
      <c r="AB197" s="13" t="e">
        <f t="shared" si="28"/>
        <v>#N/A</v>
      </c>
      <c r="AC197" s="13" t="e">
        <f t="shared" si="32"/>
        <v>#N/A</v>
      </c>
      <c r="AD197" s="13" t="e">
        <f t="shared" si="33"/>
        <v>#N/A</v>
      </c>
      <c r="AE197" s="13" t="e">
        <f t="shared" si="34"/>
        <v>#N/A</v>
      </c>
      <c r="AF197" s="13" t="e">
        <f t="shared" si="35"/>
        <v>#N/A</v>
      </c>
      <c r="AG197" s="13" t="e">
        <f t="shared" si="36"/>
        <v>#N/A</v>
      </c>
    </row>
    <row r="198" spans="2:33" x14ac:dyDescent="0.3">
      <c r="B198" s="1" t="e">
        <f t="shared" si="26"/>
        <v>#N/A</v>
      </c>
      <c r="V198" s="1" t="str">
        <f t="shared" si="37"/>
        <v/>
      </c>
      <c r="W198" s="1" t="str">
        <f t="shared" si="29"/>
        <v/>
      </c>
      <c r="X198" s="1" t="str">
        <f t="shared" si="30"/>
        <v/>
      </c>
      <c r="Y198" s="1" t="str">
        <f t="shared" si="31"/>
        <v/>
      </c>
      <c r="Z198" s="1" t="e">
        <f t="shared" si="38"/>
        <v>#N/A</v>
      </c>
      <c r="AA198" s="3">
        <f t="shared" si="27"/>
        <v>0</v>
      </c>
      <c r="AB198" s="13" t="e">
        <f t="shared" si="28"/>
        <v>#N/A</v>
      </c>
      <c r="AC198" s="13" t="e">
        <f t="shared" si="32"/>
        <v>#N/A</v>
      </c>
      <c r="AD198" s="13" t="e">
        <f t="shared" si="33"/>
        <v>#N/A</v>
      </c>
      <c r="AE198" s="13" t="e">
        <f t="shared" si="34"/>
        <v>#N/A</v>
      </c>
      <c r="AF198" s="13" t="e">
        <f t="shared" si="35"/>
        <v>#N/A</v>
      </c>
      <c r="AG198" s="13" t="e">
        <f t="shared" si="36"/>
        <v>#N/A</v>
      </c>
    </row>
    <row r="199" spans="2:33" x14ac:dyDescent="0.3">
      <c r="B199" s="1" t="e">
        <f t="shared" si="26"/>
        <v>#N/A</v>
      </c>
      <c r="V199" s="1" t="str">
        <f t="shared" si="37"/>
        <v/>
      </c>
      <c r="W199" s="1" t="str">
        <f t="shared" si="29"/>
        <v/>
      </c>
      <c r="X199" s="1" t="str">
        <f t="shared" si="30"/>
        <v/>
      </c>
      <c r="Y199" s="1" t="str">
        <f t="shared" si="31"/>
        <v/>
      </c>
      <c r="Z199" s="1" t="e">
        <f t="shared" si="38"/>
        <v>#N/A</v>
      </c>
      <c r="AA199" s="3">
        <f t="shared" si="27"/>
        <v>0</v>
      </c>
      <c r="AB199" s="13" t="e">
        <f t="shared" si="28"/>
        <v>#N/A</v>
      </c>
      <c r="AC199" s="13" t="e">
        <f t="shared" si="32"/>
        <v>#N/A</v>
      </c>
      <c r="AD199" s="13" t="e">
        <f t="shared" si="33"/>
        <v>#N/A</v>
      </c>
      <c r="AE199" s="13" t="e">
        <f t="shared" si="34"/>
        <v>#N/A</v>
      </c>
      <c r="AF199" s="13" t="e">
        <f t="shared" si="35"/>
        <v>#N/A</v>
      </c>
      <c r="AG199" s="13" t="e">
        <f t="shared" si="36"/>
        <v>#N/A</v>
      </c>
    </row>
    <row r="200" spans="2:33" x14ac:dyDescent="0.3">
      <c r="B200" s="1" t="e">
        <f t="shared" ref="B200:B263" si="39">IF(C200="",NA(),E200+G200+H200+I200)</f>
        <v>#N/A</v>
      </c>
      <c r="V200" s="1" t="str">
        <f t="shared" si="37"/>
        <v/>
      </c>
      <c r="W200" s="1" t="str">
        <f t="shared" si="29"/>
        <v/>
      </c>
      <c r="X200" s="1" t="str">
        <f t="shared" si="30"/>
        <v/>
      </c>
      <c r="Y200" s="1" t="str">
        <f t="shared" si="31"/>
        <v/>
      </c>
      <c r="Z200" s="1" t="e">
        <f t="shared" si="38"/>
        <v>#N/A</v>
      </c>
      <c r="AA200" s="3">
        <f t="shared" ref="AA200:AA263" si="40">$B$2*K200*$B$1</f>
        <v>0</v>
      </c>
      <c r="AB200" s="13" t="e">
        <f t="shared" ref="AB200:AB263" si="41">IF(OR(ISNA(B200),B200=0),NA(),I200/B200)</f>
        <v>#N/A</v>
      </c>
      <c r="AC200" s="13" t="e">
        <f t="shared" si="32"/>
        <v>#N/A</v>
      </c>
      <c r="AD200" s="13" t="e">
        <f t="shared" si="33"/>
        <v>#N/A</v>
      </c>
      <c r="AE200" s="13" t="e">
        <f t="shared" si="34"/>
        <v>#N/A</v>
      </c>
      <c r="AF200" s="13" t="e">
        <f t="shared" si="35"/>
        <v>#N/A</v>
      </c>
      <c r="AG200" s="13" t="e">
        <f t="shared" si="36"/>
        <v>#N/A</v>
      </c>
    </row>
    <row r="201" spans="2:33" x14ac:dyDescent="0.3">
      <c r="B201" s="1" t="e">
        <f t="shared" si="39"/>
        <v>#N/A</v>
      </c>
      <c r="V201" s="1" t="str">
        <f t="shared" si="37"/>
        <v/>
      </c>
      <c r="W201" s="1" t="str">
        <f t="shared" ref="W201:W264" si="42">IF($C201="","",G201-G200)</f>
        <v/>
      </c>
      <c r="X201" s="1" t="str">
        <f t="shared" ref="X201:X264" si="43">IF($C201="","",H201-H200)</f>
        <v/>
      </c>
      <c r="Y201" s="1" t="str">
        <f t="shared" ref="Y201:Y264" si="44">IF($C201="","",I201-I200)</f>
        <v/>
      </c>
      <c r="Z201" s="1" t="e">
        <f t="shared" si="38"/>
        <v>#N/A</v>
      </c>
      <c r="AA201" s="3">
        <f t="shared" si="40"/>
        <v>0</v>
      </c>
      <c r="AB201" s="13" t="e">
        <f t="shared" si="41"/>
        <v>#N/A</v>
      </c>
      <c r="AC201" s="13" t="e">
        <f t="shared" ref="AC201:AC264" si="45">IF(OR(ISNA(B201),B201=0),NA(),B201/$B$5)</f>
        <v>#N/A</v>
      </c>
      <c r="AD201" s="13" t="e">
        <f t="shared" ref="AD201:AD264" si="46">IF(OR(ISNA(B201),B201=0),NA(),E201/$B$5)</f>
        <v>#N/A</v>
      </c>
      <c r="AE201" s="13" t="e">
        <f t="shared" ref="AE201:AE264" si="47">IF(OR(ISNA(B201),B201=0),NA(),G201/$B$5)</f>
        <v>#N/A</v>
      </c>
      <c r="AF201" s="13" t="e">
        <f t="shared" ref="AF201:AF264" si="48">IF(OR(ISNA(B201),B201=0),NA(),I201/$B$5)</f>
        <v>#N/A</v>
      </c>
      <c r="AG201" s="13" t="e">
        <f t="shared" ref="AG201:AG264" si="49">+IF(OR(ISNA(B201),B201=0),NA(),Z201/$B$5)</f>
        <v>#N/A</v>
      </c>
    </row>
    <row r="202" spans="2:33" x14ac:dyDescent="0.3">
      <c r="B202" s="1" t="e">
        <f t="shared" si="39"/>
        <v>#N/A</v>
      </c>
      <c r="V202" s="1" t="str">
        <f t="shared" ref="V202:V265" si="50">IF($C202="","",E202-E201)</f>
        <v/>
      </c>
      <c r="W202" s="1" t="str">
        <f t="shared" si="42"/>
        <v/>
      </c>
      <c r="X202" s="1" t="str">
        <f t="shared" si="43"/>
        <v/>
      </c>
      <c r="Y202" s="1" t="str">
        <f t="shared" si="44"/>
        <v/>
      </c>
      <c r="Z202" s="1" t="e">
        <f t="shared" ref="Z202:Z265" si="51">IF(OR($C202="",ISNA($C202)),NA(),V202+W202+X202+Y202)</f>
        <v>#N/A</v>
      </c>
      <c r="AA202" s="3">
        <f t="shared" si="40"/>
        <v>0</v>
      </c>
      <c r="AB202" s="13" t="e">
        <f t="shared" si="41"/>
        <v>#N/A</v>
      </c>
      <c r="AC202" s="13" t="e">
        <f t="shared" si="45"/>
        <v>#N/A</v>
      </c>
      <c r="AD202" s="13" t="e">
        <f t="shared" si="46"/>
        <v>#N/A</v>
      </c>
      <c r="AE202" s="13" t="e">
        <f t="shared" si="47"/>
        <v>#N/A</v>
      </c>
      <c r="AF202" s="13" t="e">
        <f t="shared" si="48"/>
        <v>#N/A</v>
      </c>
      <c r="AG202" s="13" t="e">
        <f t="shared" si="49"/>
        <v>#N/A</v>
      </c>
    </row>
    <row r="203" spans="2:33" x14ac:dyDescent="0.3">
      <c r="B203" s="1" t="e">
        <f t="shared" si="39"/>
        <v>#N/A</v>
      </c>
      <c r="V203" s="1" t="str">
        <f t="shared" si="50"/>
        <v/>
      </c>
      <c r="W203" s="1" t="str">
        <f t="shared" si="42"/>
        <v/>
      </c>
      <c r="X203" s="1" t="str">
        <f t="shared" si="43"/>
        <v/>
      </c>
      <c r="Y203" s="1" t="str">
        <f t="shared" si="44"/>
        <v/>
      </c>
      <c r="Z203" s="1" t="e">
        <f t="shared" si="51"/>
        <v>#N/A</v>
      </c>
      <c r="AA203" s="3">
        <f t="shared" si="40"/>
        <v>0</v>
      </c>
      <c r="AB203" s="13" t="e">
        <f t="shared" si="41"/>
        <v>#N/A</v>
      </c>
      <c r="AC203" s="13" t="e">
        <f t="shared" si="45"/>
        <v>#N/A</v>
      </c>
      <c r="AD203" s="13" t="e">
        <f t="shared" si="46"/>
        <v>#N/A</v>
      </c>
      <c r="AE203" s="13" t="e">
        <f t="shared" si="47"/>
        <v>#N/A</v>
      </c>
      <c r="AF203" s="13" t="e">
        <f t="shared" si="48"/>
        <v>#N/A</v>
      </c>
      <c r="AG203" s="13" t="e">
        <f t="shared" si="49"/>
        <v>#N/A</v>
      </c>
    </row>
    <row r="204" spans="2:33" x14ac:dyDescent="0.3">
      <c r="B204" s="1" t="e">
        <f t="shared" si="39"/>
        <v>#N/A</v>
      </c>
      <c r="V204" s="1" t="str">
        <f t="shared" si="50"/>
        <v/>
      </c>
      <c r="W204" s="1" t="str">
        <f t="shared" si="42"/>
        <v/>
      </c>
      <c r="X204" s="1" t="str">
        <f t="shared" si="43"/>
        <v/>
      </c>
      <c r="Y204" s="1" t="str">
        <f t="shared" si="44"/>
        <v/>
      </c>
      <c r="Z204" s="1" t="e">
        <f t="shared" si="51"/>
        <v>#N/A</v>
      </c>
      <c r="AA204" s="3">
        <f t="shared" si="40"/>
        <v>0</v>
      </c>
      <c r="AB204" s="13" t="e">
        <f t="shared" si="41"/>
        <v>#N/A</v>
      </c>
      <c r="AC204" s="13" t="e">
        <f t="shared" si="45"/>
        <v>#N/A</v>
      </c>
      <c r="AD204" s="13" t="e">
        <f t="shared" si="46"/>
        <v>#N/A</v>
      </c>
      <c r="AE204" s="13" t="e">
        <f t="shared" si="47"/>
        <v>#N/A</v>
      </c>
      <c r="AF204" s="13" t="e">
        <f t="shared" si="48"/>
        <v>#N/A</v>
      </c>
      <c r="AG204" s="13" t="e">
        <f t="shared" si="49"/>
        <v>#N/A</v>
      </c>
    </row>
    <row r="205" spans="2:33" x14ac:dyDescent="0.3">
      <c r="B205" s="1" t="e">
        <f t="shared" si="39"/>
        <v>#N/A</v>
      </c>
      <c r="V205" s="1" t="str">
        <f t="shared" si="50"/>
        <v/>
      </c>
      <c r="W205" s="1" t="str">
        <f t="shared" si="42"/>
        <v/>
      </c>
      <c r="X205" s="1" t="str">
        <f t="shared" si="43"/>
        <v/>
      </c>
      <c r="Y205" s="1" t="str">
        <f t="shared" si="44"/>
        <v/>
      </c>
      <c r="Z205" s="1" t="e">
        <f t="shared" si="51"/>
        <v>#N/A</v>
      </c>
      <c r="AA205" s="3">
        <f t="shared" si="40"/>
        <v>0</v>
      </c>
      <c r="AB205" s="13" t="e">
        <f t="shared" si="41"/>
        <v>#N/A</v>
      </c>
      <c r="AC205" s="13" t="e">
        <f t="shared" si="45"/>
        <v>#N/A</v>
      </c>
      <c r="AD205" s="13" t="e">
        <f t="shared" si="46"/>
        <v>#N/A</v>
      </c>
      <c r="AE205" s="13" t="e">
        <f t="shared" si="47"/>
        <v>#N/A</v>
      </c>
      <c r="AF205" s="13" t="e">
        <f t="shared" si="48"/>
        <v>#N/A</v>
      </c>
      <c r="AG205" s="13" t="e">
        <f t="shared" si="49"/>
        <v>#N/A</v>
      </c>
    </row>
    <row r="206" spans="2:33" x14ac:dyDescent="0.3">
      <c r="B206" s="1" t="e">
        <f t="shared" si="39"/>
        <v>#N/A</v>
      </c>
      <c r="V206" s="1" t="str">
        <f t="shared" si="50"/>
        <v/>
      </c>
      <c r="W206" s="1" t="str">
        <f t="shared" si="42"/>
        <v/>
      </c>
      <c r="X206" s="1" t="str">
        <f t="shared" si="43"/>
        <v/>
      </c>
      <c r="Y206" s="1" t="str">
        <f t="shared" si="44"/>
        <v/>
      </c>
      <c r="Z206" s="1" t="e">
        <f t="shared" si="51"/>
        <v>#N/A</v>
      </c>
      <c r="AA206" s="3">
        <f t="shared" si="40"/>
        <v>0</v>
      </c>
      <c r="AB206" s="13" t="e">
        <f t="shared" si="41"/>
        <v>#N/A</v>
      </c>
      <c r="AC206" s="13" t="e">
        <f t="shared" si="45"/>
        <v>#N/A</v>
      </c>
      <c r="AD206" s="13" t="e">
        <f t="shared" si="46"/>
        <v>#N/A</v>
      </c>
      <c r="AE206" s="13" t="e">
        <f t="shared" si="47"/>
        <v>#N/A</v>
      </c>
      <c r="AF206" s="13" t="e">
        <f t="shared" si="48"/>
        <v>#N/A</v>
      </c>
      <c r="AG206" s="13" t="e">
        <f t="shared" si="49"/>
        <v>#N/A</v>
      </c>
    </row>
    <row r="207" spans="2:33" x14ac:dyDescent="0.3">
      <c r="B207" s="1" t="e">
        <f t="shared" si="39"/>
        <v>#N/A</v>
      </c>
      <c r="V207" s="1" t="str">
        <f t="shared" si="50"/>
        <v/>
      </c>
      <c r="W207" s="1" t="str">
        <f t="shared" si="42"/>
        <v/>
      </c>
      <c r="X207" s="1" t="str">
        <f t="shared" si="43"/>
        <v/>
      </c>
      <c r="Y207" s="1" t="str">
        <f t="shared" si="44"/>
        <v/>
      </c>
      <c r="Z207" s="1" t="e">
        <f t="shared" si="51"/>
        <v>#N/A</v>
      </c>
      <c r="AA207" s="3">
        <f t="shared" si="40"/>
        <v>0</v>
      </c>
      <c r="AB207" s="13" t="e">
        <f t="shared" si="41"/>
        <v>#N/A</v>
      </c>
      <c r="AC207" s="13" t="e">
        <f t="shared" si="45"/>
        <v>#N/A</v>
      </c>
      <c r="AD207" s="13" t="e">
        <f t="shared" si="46"/>
        <v>#N/A</v>
      </c>
      <c r="AE207" s="13" t="e">
        <f t="shared" si="47"/>
        <v>#N/A</v>
      </c>
      <c r="AF207" s="13" t="e">
        <f t="shared" si="48"/>
        <v>#N/A</v>
      </c>
      <c r="AG207" s="13" t="e">
        <f t="shared" si="49"/>
        <v>#N/A</v>
      </c>
    </row>
    <row r="208" spans="2:33" x14ac:dyDescent="0.3">
      <c r="B208" s="1" t="e">
        <f t="shared" si="39"/>
        <v>#N/A</v>
      </c>
      <c r="V208" s="1" t="str">
        <f t="shared" si="50"/>
        <v/>
      </c>
      <c r="W208" s="1" t="str">
        <f t="shared" si="42"/>
        <v/>
      </c>
      <c r="X208" s="1" t="str">
        <f t="shared" si="43"/>
        <v/>
      </c>
      <c r="Y208" s="1" t="str">
        <f t="shared" si="44"/>
        <v/>
      </c>
      <c r="Z208" s="1" t="e">
        <f t="shared" si="51"/>
        <v>#N/A</v>
      </c>
      <c r="AA208" s="3">
        <f t="shared" si="40"/>
        <v>0</v>
      </c>
      <c r="AB208" s="13" t="e">
        <f t="shared" si="41"/>
        <v>#N/A</v>
      </c>
      <c r="AC208" s="13" t="e">
        <f t="shared" si="45"/>
        <v>#N/A</v>
      </c>
      <c r="AD208" s="13" t="e">
        <f t="shared" si="46"/>
        <v>#N/A</v>
      </c>
      <c r="AE208" s="13" t="e">
        <f t="shared" si="47"/>
        <v>#N/A</v>
      </c>
      <c r="AF208" s="13" t="e">
        <f t="shared" si="48"/>
        <v>#N/A</v>
      </c>
      <c r="AG208" s="13" t="e">
        <f t="shared" si="49"/>
        <v>#N/A</v>
      </c>
    </row>
    <row r="209" spans="2:33" x14ac:dyDescent="0.3">
      <c r="B209" s="1" t="e">
        <f t="shared" si="39"/>
        <v>#N/A</v>
      </c>
      <c r="V209" s="1" t="str">
        <f t="shared" si="50"/>
        <v/>
      </c>
      <c r="W209" s="1" t="str">
        <f t="shared" si="42"/>
        <v/>
      </c>
      <c r="X209" s="1" t="str">
        <f t="shared" si="43"/>
        <v/>
      </c>
      <c r="Y209" s="1" t="str">
        <f t="shared" si="44"/>
        <v/>
      </c>
      <c r="Z209" s="1" t="e">
        <f t="shared" si="51"/>
        <v>#N/A</v>
      </c>
      <c r="AA209" s="3">
        <f t="shared" si="40"/>
        <v>0</v>
      </c>
      <c r="AB209" s="13" t="e">
        <f t="shared" si="41"/>
        <v>#N/A</v>
      </c>
      <c r="AC209" s="13" t="e">
        <f t="shared" si="45"/>
        <v>#N/A</v>
      </c>
      <c r="AD209" s="13" t="e">
        <f t="shared" si="46"/>
        <v>#N/A</v>
      </c>
      <c r="AE209" s="13" t="e">
        <f t="shared" si="47"/>
        <v>#N/A</v>
      </c>
      <c r="AF209" s="13" t="e">
        <f t="shared" si="48"/>
        <v>#N/A</v>
      </c>
      <c r="AG209" s="13" t="e">
        <f t="shared" si="49"/>
        <v>#N/A</v>
      </c>
    </row>
    <row r="210" spans="2:33" x14ac:dyDescent="0.3">
      <c r="B210" s="1" t="e">
        <f t="shared" si="39"/>
        <v>#N/A</v>
      </c>
      <c r="V210" s="1" t="str">
        <f t="shared" si="50"/>
        <v/>
      </c>
      <c r="W210" s="1" t="str">
        <f t="shared" si="42"/>
        <v/>
      </c>
      <c r="X210" s="1" t="str">
        <f t="shared" si="43"/>
        <v/>
      </c>
      <c r="Y210" s="1" t="str">
        <f t="shared" si="44"/>
        <v/>
      </c>
      <c r="Z210" s="1" t="e">
        <f t="shared" si="51"/>
        <v>#N/A</v>
      </c>
      <c r="AA210" s="3">
        <f t="shared" si="40"/>
        <v>0</v>
      </c>
      <c r="AB210" s="13" t="e">
        <f t="shared" si="41"/>
        <v>#N/A</v>
      </c>
      <c r="AC210" s="13" t="e">
        <f t="shared" si="45"/>
        <v>#N/A</v>
      </c>
      <c r="AD210" s="13" t="e">
        <f t="shared" si="46"/>
        <v>#N/A</v>
      </c>
      <c r="AE210" s="13" t="e">
        <f t="shared" si="47"/>
        <v>#N/A</v>
      </c>
      <c r="AF210" s="13" t="e">
        <f t="shared" si="48"/>
        <v>#N/A</v>
      </c>
      <c r="AG210" s="13" t="e">
        <f t="shared" si="49"/>
        <v>#N/A</v>
      </c>
    </row>
    <row r="211" spans="2:33" x14ac:dyDescent="0.3">
      <c r="B211" s="1" t="e">
        <f t="shared" si="39"/>
        <v>#N/A</v>
      </c>
      <c r="V211" s="1" t="str">
        <f t="shared" si="50"/>
        <v/>
      </c>
      <c r="W211" s="1" t="str">
        <f t="shared" si="42"/>
        <v/>
      </c>
      <c r="X211" s="1" t="str">
        <f t="shared" si="43"/>
        <v/>
      </c>
      <c r="Y211" s="1" t="str">
        <f t="shared" si="44"/>
        <v/>
      </c>
      <c r="Z211" s="1" t="e">
        <f t="shared" si="51"/>
        <v>#N/A</v>
      </c>
      <c r="AA211" s="3">
        <f t="shared" si="40"/>
        <v>0</v>
      </c>
      <c r="AB211" s="13" t="e">
        <f t="shared" si="41"/>
        <v>#N/A</v>
      </c>
      <c r="AC211" s="13" t="e">
        <f t="shared" si="45"/>
        <v>#N/A</v>
      </c>
      <c r="AD211" s="13" t="e">
        <f t="shared" si="46"/>
        <v>#N/A</v>
      </c>
      <c r="AE211" s="13" t="e">
        <f t="shared" si="47"/>
        <v>#N/A</v>
      </c>
      <c r="AF211" s="13" t="e">
        <f t="shared" si="48"/>
        <v>#N/A</v>
      </c>
      <c r="AG211" s="13" t="e">
        <f t="shared" si="49"/>
        <v>#N/A</v>
      </c>
    </row>
    <row r="212" spans="2:33" x14ac:dyDescent="0.3">
      <c r="B212" s="1" t="e">
        <f t="shared" si="39"/>
        <v>#N/A</v>
      </c>
      <c r="V212" s="1" t="str">
        <f t="shared" si="50"/>
        <v/>
      </c>
      <c r="W212" s="1" t="str">
        <f t="shared" si="42"/>
        <v/>
      </c>
      <c r="X212" s="1" t="str">
        <f t="shared" si="43"/>
        <v/>
      </c>
      <c r="Y212" s="1" t="str">
        <f t="shared" si="44"/>
        <v/>
      </c>
      <c r="Z212" s="1" t="e">
        <f t="shared" si="51"/>
        <v>#N/A</v>
      </c>
      <c r="AA212" s="3">
        <f t="shared" si="40"/>
        <v>0</v>
      </c>
      <c r="AB212" s="13" t="e">
        <f t="shared" si="41"/>
        <v>#N/A</v>
      </c>
      <c r="AC212" s="13" t="e">
        <f t="shared" si="45"/>
        <v>#N/A</v>
      </c>
      <c r="AD212" s="13" t="e">
        <f t="shared" si="46"/>
        <v>#N/A</v>
      </c>
      <c r="AE212" s="13" t="e">
        <f t="shared" si="47"/>
        <v>#N/A</v>
      </c>
      <c r="AF212" s="13" t="e">
        <f t="shared" si="48"/>
        <v>#N/A</v>
      </c>
      <c r="AG212" s="13" t="e">
        <f t="shared" si="49"/>
        <v>#N/A</v>
      </c>
    </row>
    <row r="213" spans="2:33" x14ac:dyDescent="0.3">
      <c r="B213" s="1" t="e">
        <f t="shared" si="39"/>
        <v>#N/A</v>
      </c>
      <c r="V213" s="1" t="str">
        <f t="shared" si="50"/>
        <v/>
      </c>
      <c r="W213" s="1" t="str">
        <f t="shared" si="42"/>
        <v/>
      </c>
      <c r="X213" s="1" t="str">
        <f t="shared" si="43"/>
        <v/>
      </c>
      <c r="Y213" s="1" t="str">
        <f t="shared" si="44"/>
        <v/>
      </c>
      <c r="Z213" s="1" t="e">
        <f t="shared" si="51"/>
        <v>#N/A</v>
      </c>
      <c r="AA213" s="3">
        <f t="shared" si="40"/>
        <v>0</v>
      </c>
      <c r="AB213" s="13" t="e">
        <f t="shared" si="41"/>
        <v>#N/A</v>
      </c>
      <c r="AC213" s="13" t="e">
        <f t="shared" si="45"/>
        <v>#N/A</v>
      </c>
      <c r="AD213" s="13" t="e">
        <f t="shared" si="46"/>
        <v>#N/A</v>
      </c>
      <c r="AE213" s="13" t="e">
        <f t="shared" si="47"/>
        <v>#N/A</v>
      </c>
      <c r="AF213" s="13" t="e">
        <f t="shared" si="48"/>
        <v>#N/A</v>
      </c>
      <c r="AG213" s="13" t="e">
        <f t="shared" si="49"/>
        <v>#N/A</v>
      </c>
    </row>
    <row r="214" spans="2:33" x14ac:dyDescent="0.3">
      <c r="B214" s="1" t="e">
        <f t="shared" si="39"/>
        <v>#N/A</v>
      </c>
      <c r="V214" s="1" t="str">
        <f t="shared" si="50"/>
        <v/>
      </c>
      <c r="W214" s="1" t="str">
        <f t="shared" si="42"/>
        <v/>
      </c>
      <c r="X214" s="1" t="str">
        <f t="shared" si="43"/>
        <v/>
      </c>
      <c r="Y214" s="1" t="str">
        <f t="shared" si="44"/>
        <v/>
      </c>
      <c r="Z214" s="1" t="e">
        <f t="shared" si="51"/>
        <v>#N/A</v>
      </c>
      <c r="AA214" s="3">
        <f t="shared" si="40"/>
        <v>0</v>
      </c>
      <c r="AB214" s="13" t="e">
        <f t="shared" si="41"/>
        <v>#N/A</v>
      </c>
      <c r="AC214" s="13" t="e">
        <f t="shared" si="45"/>
        <v>#N/A</v>
      </c>
      <c r="AD214" s="13" t="e">
        <f t="shared" si="46"/>
        <v>#N/A</v>
      </c>
      <c r="AE214" s="13" t="e">
        <f t="shared" si="47"/>
        <v>#N/A</v>
      </c>
      <c r="AF214" s="13" t="e">
        <f t="shared" si="48"/>
        <v>#N/A</v>
      </c>
      <c r="AG214" s="13" t="e">
        <f t="shared" si="49"/>
        <v>#N/A</v>
      </c>
    </row>
    <row r="215" spans="2:33" x14ac:dyDescent="0.3">
      <c r="B215" s="1" t="e">
        <f t="shared" si="39"/>
        <v>#N/A</v>
      </c>
      <c r="V215" s="1" t="str">
        <f t="shared" si="50"/>
        <v/>
      </c>
      <c r="W215" s="1" t="str">
        <f t="shared" si="42"/>
        <v/>
      </c>
      <c r="X215" s="1" t="str">
        <f t="shared" si="43"/>
        <v/>
      </c>
      <c r="Y215" s="1" t="str">
        <f t="shared" si="44"/>
        <v/>
      </c>
      <c r="Z215" s="1" t="e">
        <f t="shared" si="51"/>
        <v>#N/A</v>
      </c>
      <c r="AA215" s="3">
        <f t="shared" si="40"/>
        <v>0</v>
      </c>
      <c r="AB215" s="13" t="e">
        <f t="shared" si="41"/>
        <v>#N/A</v>
      </c>
      <c r="AC215" s="13" t="e">
        <f t="shared" si="45"/>
        <v>#N/A</v>
      </c>
      <c r="AD215" s="13" t="e">
        <f t="shared" si="46"/>
        <v>#N/A</v>
      </c>
      <c r="AE215" s="13" t="e">
        <f t="shared" si="47"/>
        <v>#N/A</v>
      </c>
      <c r="AF215" s="13" t="e">
        <f t="shared" si="48"/>
        <v>#N/A</v>
      </c>
      <c r="AG215" s="13" t="e">
        <f t="shared" si="49"/>
        <v>#N/A</v>
      </c>
    </row>
    <row r="216" spans="2:33" x14ac:dyDescent="0.3">
      <c r="B216" s="1" t="e">
        <f t="shared" si="39"/>
        <v>#N/A</v>
      </c>
      <c r="V216" s="1" t="str">
        <f t="shared" si="50"/>
        <v/>
      </c>
      <c r="W216" s="1" t="str">
        <f t="shared" si="42"/>
        <v/>
      </c>
      <c r="X216" s="1" t="str">
        <f t="shared" si="43"/>
        <v/>
      </c>
      <c r="Y216" s="1" t="str">
        <f t="shared" si="44"/>
        <v/>
      </c>
      <c r="Z216" s="1" t="e">
        <f t="shared" si="51"/>
        <v>#N/A</v>
      </c>
      <c r="AA216" s="3">
        <f t="shared" si="40"/>
        <v>0</v>
      </c>
      <c r="AB216" s="13" t="e">
        <f t="shared" si="41"/>
        <v>#N/A</v>
      </c>
      <c r="AC216" s="13" t="e">
        <f t="shared" si="45"/>
        <v>#N/A</v>
      </c>
      <c r="AD216" s="13" t="e">
        <f t="shared" si="46"/>
        <v>#N/A</v>
      </c>
      <c r="AE216" s="13" t="e">
        <f t="shared" si="47"/>
        <v>#N/A</v>
      </c>
      <c r="AF216" s="13" t="e">
        <f t="shared" si="48"/>
        <v>#N/A</v>
      </c>
      <c r="AG216" s="13" t="e">
        <f t="shared" si="49"/>
        <v>#N/A</v>
      </c>
    </row>
    <row r="217" spans="2:33" x14ac:dyDescent="0.3">
      <c r="B217" s="1" t="e">
        <f t="shared" si="39"/>
        <v>#N/A</v>
      </c>
      <c r="V217" s="1" t="str">
        <f t="shared" si="50"/>
        <v/>
      </c>
      <c r="W217" s="1" t="str">
        <f t="shared" si="42"/>
        <v/>
      </c>
      <c r="X217" s="1" t="str">
        <f t="shared" si="43"/>
        <v/>
      </c>
      <c r="Y217" s="1" t="str">
        <f t="shared" si="44"/>
        <v/>
      </c>
      <c r="Z217" s="1" t="e">
        <f t="shared" si="51"/>
        <v>#N/A</v>
      </c>
      <c r="AA217" s="3">
        <f t="shared" si="40"/>
        <v>0</v>
      </c>
      <c r="AB217" s="13" t="e">
        <f t="shared" si="41"/>
        <v>#N/A</v>
      </c>
      <c r="AC217" s="13" t="e">
        <f t="shared" si="45"/>
        <v>#N/A</v>
      </c>
      <c r="AD217" s="13" t="e">
        <f t="shared" si="46"/>
        <v>#N/A</v>
      </c>
      <c r="AE217" s="13" t="e">
        <f t="shared" si="47"/>
        <v>#N/A</v>
      </c>
      <c r="AF217" s="13" t="e">
        <f t="shared" si="48"/>
        <v>#N/A</v>
      </c>
      <c r="AG217" s="13" t="e">
        <f t="shared" si="49"/>
        <v>#N/A</v>
      </c>
    </row>
    <row r="218" spans="2:33" x14ac:dyDescent="0.3">
      <c r="B218" s="1" t="e">
        <f t="shared" si="39"/>
        <v>#N/A</v>
      </c>
      <c r="V218" s="1" t="str">
        <f t="shared" si="50"/>
        <v/>
      </c>
      <c r="W218" s="1" t="str">
        <f t="shared" si="42"/>
        <v/>
      </c>
      <c r="X218" s="1" t="str">
        <f t="shared" si="43"/>
        <v/>
      </c>
      <c r="Y218" s="1" t="str">
        <f t="shared" si="44"/>
        <v/>
      </c>
      <c r="Z218" s="1" t="e">
        <f t="shared" si="51"/>
        <v>#N/A</v>
      </c>
      <c r="AA218" s="3">
        <f t="shared" si="40"/>
        <v>0</v>
      </c>
      <c r="AB218" s="13" t="e">
        <f t="shared" si="41"/>
        <v>#N/A</v>
      </c>
      <c r="AC218" s="13" t="e">
        <f t="shared" si="45"/>
        <v>#N/A</v>
      </c>
      <c r="AD218" s="13" t="e">
        <f t="shared" si="46"/>
        <v>#N/A</v>
      </c>
      <c r="AE218" s="13" t="e">
        <f t="shared" si="47"/>
        <v>#N/A</v>
      </c>
      <c r="AF218" s="13" t="e">
        <f t="shared" si="48"/>
        <v>#N/A</v>
      </c>
      <c r="AG218" s="13" t="e">
        <f t="shared" si="49"/>
        <v>#N/A</v>
      </c>
    </row>
    <row r="219" spans="2:33" x14ac:dyDescent="0.3">
      <c r="B219" s="1" t="e">
        <f t="shared" si="39"/>
        <v>#N/A</v>
      </c>
      <c r="V219" s="1" t="str">
        <f t="shared" si="50"/>
        <v/>
      </c>
      <c r="W219" s="1" t="str">
        <f t="shared" si="42"/>
        <v/>
      </c>
      <c r="X219" s="1" t="str">
        <f t="shared" si="43"/>
        <v/>
      </c>
      <c r="Y219" s="1" t="str">
        <f t="shared" si="44"/>
        <v/>
      </c>
      <c r="Z219" s="1" t="e">
        <f t="shared" si="51"/>
        <v>#N/A</v>
      </c>
      <c r="AA219" s="3">
        <f t="shared" si="40"/>
        <v>0</v>
      </c>
      <c r="AB219" s="13" t="e">
        <f t="shared" si="41"/>
        <v>#N/A</v>
      </c>
      <c r="AC219" s="13" t="e">
        <f t="shared" si="45"/>
        <v>#N/A</v>
      </c>
      <c r="AD219" s="13" t="e">
        <f t="shared" si="46"/>
        <v>#N/A</v>
      </c>
      <c r="AE219" s="13" t="e">
        <f t="shared" si="47"/>
        <v>#N/A</v>
      </c>
      <c r="AF219" s="13" t="e">
        <f t="shared" si="48"/>
        <v>#N/A</v>
      </c>
      <c r="AG219" s="13" t="e">
        <f t="shared" si="49"/>
        <v>#N/A</v>
      </c>
    </row>
    <row r="220" spans="2:33" x14ac:dyDescent="0.3">
      <c r="B220" s="1" t="e">
        <f t="shared" si="39"/>
        <v>#N/A</v>
      </c>
      <c r="V220" s="1" t="str">
        <f t="shared" si="50"/>
        <v/>
      </c>
      <c r="W220" s="1" t="str">
        <f t="shared" si="42"/>
        <v/>
      </c>
      <c r="X220" s="1" t="str">
        <f t="shared" si="43"/>
        <v/>
      </c>
      <c r="Y220" s="1" t="str">
        <f t="shared" si="44"/>
        <v/>
      </c>
      <c r="Z220" s="1" t="e">
        <f t="shared" si="51"/>
        <v>#N/A</v>
      </c>
      <c r="AA220" s="3">
        <f t="shared" si="40"/>
        <v>0</v>
      </c>
      <c r="AB220" s="13" t="e">
        <f t="shared" si="41"/>
        <v>#N/A</v>
      </c>
      <c r="AC220" s="13" t="e">
        <f t="shared" si="45"/>
        <v>#N/A</v>
      </c>
      <c r="AD220" s="13" t="e">
        <f t="shared" si="46"/>
        <v>#N/A</v>
      </c>
      <c r="AE220" s="13" t="e">
        <f t="shared" si="47"/>
        <v>#N/A</v>
      </c>
      <c r="AF220" s="13" t="e">
        <f t="shared" si="48"/>
        <v>#N/A</v>
      </c>
      <c r="AG220" s="13" t="e">
        <f t="shared" si="49"/>
        <v>#N/A</v>
      </c>
    </row>
    <row r="221" spans="2:33" x14ac:dyDescent="0.3">
      <c r="B221" s="1" t="e">
        <f t="shared" si="39"/>
        <v>#N/A</v>
      </c>
      <c r="V221" s="1" t="str">
        <f t="shared" si="50"/>
        <v/>
      </c>
      <c r="W221" s="1" t="str">
        <f t="shared" si="42"/>
        <v/>
      </c>
      <c r="X221" s="1" t="str">
        <f t="shared" si="43"/>
        <v/>
      </c>
      <c r="Y221" s="1" t="str">
        <f t="shared" si="44"/>
        <v/>
      </c>
      <c r="Z221" s="1" t="e">
        <f t="shared" si="51"/>
        <v>#N/A</v>
      </c>
      <c r="AA221" s="3">
        <f t="shared" si="40"/>
        <v>0</v>
      </c>
      <c r="AB221" s="13" t="e">
        <f t="shared" si="41"/>
        <v>#N/A</v>
      </c>
      <c r="AC221" s="13" t="e">
        <f t="shared" si="45"/>
        <v>#N/A</v>
      </c>
      <c r="AD221" s="13" t="e">
        <f t="shared" si="46"/>
        <v>#N/A</v>
      </c>
      <c r="AE221" s="13" t="e">
        <f t="shared" si="47"/>
        <v>#N/A</v>
      </c>
      <c r="AF221" s="13" t="e">
        <f t="shared" si="48"/>
        <v>#N/A</v>
      </c>
      <c r="AG221" s="13" t="e">
        <f t="shared" si="49"/>
        <v>#N/A</v>
      </c>
    </row>
    <row r="222" spans="2:33" x14ac:dyDescent="0.3">
      <c r="B222" s="1" t="e">
        <f t="shared" si="39"/>
        <v>#N/A</v>
      </c>
      <c r="V222" s="1" t="str">
        <f t="shared" si="50"/>
        <v/>
      </c>
      <c r="W222" s="1" t="str">
        <f t="shared" si="42"/>
        <v/>
      </c>
      <c r="X222" s="1" t="str">
        <f t="shared" si="43"/>
        <v/>
      </c>
      <c r="Y222" s="1" t="str">
        <f t="shared" si="44"/>
        <v/>
      </c>
      <c r="Z222" s="1" t="e">
        <f t="shared" si="51"/>
        <v>#N/A</v>
      </c>
      <c r="AA222" s="3">
        <f t="shared" si="40"/>
        <v>0</v>
      </c>
      <c r="AB222" s="13" t="e">
        <f t="shared" si="41"/>
        <v>#N/A</v>
      </c>
      <c r="AC222" s="13" t="e">
        <f t="shared" si="45"/>
        <v>#N/A</v>
      </c>
      <c r="AD222" s="13" t="e">
        <f t="shared" si="46"/>
        <v>#N/A</v>
      </c>
      <c r="AE222" s="13" t="e">
        <f t="shared" si="47"/>
        <v>#N/A</v>
      </c>
      <c r="AF222" s="13" t="e">
        <f t="shared" si="48"/>
        <v>#N/A</v>
      </c>
      <c r="AG222" s="13" t="e">
        <f t="shared" si="49"/>
        <v>#N/A</v>
      </c>
    </row>
    <row r="223" spans="2:33" x14ac:dyDescent="0.3">
      <c r="B223" s="1" t="e">
        <f t="shared" si="39"/>
        <v>#N/A</v>
      </c>
      <c r="V223" s="1" t="str">
        <f t="shared" si="50"/>
        <v/>
      </c>
      <c r="W223" s="1" t="str">
        <f t="shared" si="42"/>
        <v/>
      </c>
      <c r="X223" s="1" t="str">
        <f t="shared" si="43"/>
        <v/>
      </c>
      <c r="Y223" s="1" t="str">
        <f t="shared" si="44"/>
        <v/>
      </c>
      <c r="Z223" s="1" t="e">
        <f t="shared" si="51"/>
        <v>#N/A</v>
      </c>
      <c r="AA223" s="3">
        <f t="shared" si="40"/>
        <v>0</v>
      </c>
      <c r="AB223" s="13" t="e">
        <f t="shared" si="41"/>
        <v>#N/A</v>
      </c>
      <c r="AC223" s="13" t="e">
        <f t="shared" si="45"/>
        <v>#N/A</v>
      </c>
      <c r="AD223" s="13" t="e">
        <f t="shared" si="46"/>
        <v>#N/A</v>
      </c>
      <c r="AE223" s="13" t="e">
        <f t="shared" si="47"/>
        <v>#N/A</v>
      </c>
      <c r="AF223" s="13" t="e">
        <f t="shared" si="48"/>
        <v>#N/A</v>
      </c>
      <c r="AG223" s="13" t="e">
        <f t="shared" si="49"/>
        <v>#N/A</v>
      </c>
    </row>
    <row r="224" spans="2:33" x14ac:dyDescent="0.3">
      <c r="B224" s="1" t="e">
        <f t="shared" si="39"/>
        <v>#N/A</v>
      </c>
      <c r="V224" s="1" t="str">
        <f t="shared" si="50"/>
        <v/>
      </c>
      <c r="W224" s="1" t="str">
        <f t="shared" si="42"/>
        <v/>
      </c>
      <c r="X224" s="1" t="str">
        <f t="shared" si="43"/>
        <v/>
      </c>
      <c r="Y224" s="1" t="str">
        <f t="shared" si="44"/>
        <v/>
      </c>
      <c r="Z224" s="1" t="e">
        <f t="shared" si="51"/>
        <v>#N/A</v>
      </c>
      <c r="AA224" s="3">
        <f t="shared" si="40"/>
        <v>0</v>
      </c>
      <c r="AB224" s="13" t="e">
        <f t="shared" si="41"/>
        <v>#N/A</v>
      </c>
      <c r="AC224" s="13" t="e">
        <f t="shared" si="45"/>
        <v>#N/A</v>
      </c>
      <c r="AD224" s="13" t="e">
        <f t="shared" si="46"/>
        <v>#N/A</v>
      </c>
      <c r="AE224" s="13" t="e">
        <f t="shared" si="47"/>
        <v>#N/A</v>
      </c>
      <c r="AF224" s="13" t="e">
        <f t="shared" si="48"/>
        <v>#N/A</v>
      </c>
      <c r="AG224" s="13" t="e">
        <f t="shared" si="49"/>
        <v>#N/A</v>
      </c>
    </row>
    <row r="225" spans="2:33" x14ac:dyDescent="0.3">
      <c r="B225" s="1" t="e">
        <f t="shared" si="39"/>
        <v>#N/A</v>
      </c>
      <c r="V225" s="1" t="str">
        <f t="shared" si="50"/>
        <v/>
      </c>
      <c r="W225" s="1" t="str">
        <f t="shared" si="42"/>
        <v/>
      </c>
      <c r="X225" s="1" t="str">
        <f t="shared" si="43"/>
        <v/>
      </c>
      <c r="Y225" s="1" t="str">
        <f t="shared" si="44"/>
        <v/>
      </c>
      <c r="Z225" s="1" t="e">
        <f t="shared" si="51"/>
        <v>#N/A</v>
      </c>
      <c r="AA225" s="3">
        <f t="shared" si="40"/>
        <v>0</v>
      </c>
      <c r="AB225" s="13" t="e">
        <f t="shared" si="41"/>
        <v>#N/A</v>
      </c>
      <c r="AC225" s="13" t="e">
        <f t="shared" si="45"/>
        <v>#N/A</v>
      </c>
      <c r="AD225" s="13" t="e">
        <f t="shared" si="46"/>
        <v>#N/A</v>
      </c>
      <c r="AE225" s="13" t="e">
        <f t="shared" si="47"/>
        <v>#N/A</v>
      </c>
      <c r="AF225" s="13" t="e">
        <f t="shared" si="48"/>
        <v>#N/A</v>
      </c>
      <c r="AG225" s="13" t="e">
        <f t="shared" si="49"/>
        <v>#N/A</v>
      </c>
    </row>
    <row r="226" spans="2:33" x14ac:dyDescent="0.3">
      <c r="B226" s="1" t="e">
        <f t="shared" si="39"/>
        <v>#N/A</v>
      </c>
      <c r="V226" s="1" t="str">
        <f t="shared" si="50"/>
        <v/>
      </c>
      <c r="W226" s="1" t="str">
        <f t="shared" si="42"/>
        <v/>
      </c>
      <c r="X226" s="1" t="str">
        <f t="shared" si="43"/>
        <v/>
      </c>
      <c r="Y226" s="1" t="str">
        <f t="shared" si="44"/>
        <v/>
      </c>
      <c r="Z226" s="1" t="e">
        <f t="shared" si="51"/>
        <v>#N/A</v>
      </c>
      <c r="AA226" s="3">
        <f t="shared" si="40"/>
        <v>0</v>
      </c>
      <c r="AB226" s="13" t="e">
        <f t="shared" si="41"/>
        <v>#N/A</v>
      </c>
      <c r="AC226" s="13" t="e">
        <f t="shared" si="45"/>
        <v>#N/A</v>
      </c>
      <c r="AD226" s="13" t="e">
        <f t="shared" si="46"/>
        <v>#N/A</v>
      </c>
      <c r="AE226" s="13" t="e">
        <f t="shared" si="47"/>
        <v>#N/A</v>
      </c>
      <c r="AF226" s="13" t="e">
        <f t="shared" si="48"/>
        <v>#N/A</v>
      </c>
      <c r="AG226" s="13" t="e">
        <f t="shared" si="49"/>
        <v>#N/A</v>
      </c>
    </row>
    <row r="227" spans="2:33" x14ac:dyDescent="0.3">
      <c r="B227" s="1" t="e">
        <f t="shared" si="39"/>
        <v>#N/A</v>
      </c>
      <c r="V227" s="1" t="str">
        <f t="shared" si="50"/>
        <v/>
      </c>
      <c r="W227" s="1" t="str">
        <f t="shared" si="42"/>
        <v/>
      </c>
      <c r="X227" s="1" t="str">
        <f t="shared" si="43"/>
        <v/>
      </c>
      <c r="Y227" s="1" t="str">
        <f t="shared" si="44"/>
        <v/>
      </c>
      <c r="Z227" s="1" t="e">
        <f t="shared" si="51"/>
        <v>#N/A</v>
      </c>
      <c r="AA227" s="3">
        <f t="shared" si="40"/>
        <v>0</v>
      </c>
      <c r="AB227" s="13" t="e">
        <f t="shared" si="41"/>
        <v>#N/A</v>
      </c>
      <c r="AC227" s="13" t="e">
        <f t="shared" si="45"/>
        <v>#N/A</v>
      </c>
      <c r="AD227" s="13" t="e">
        <f t="shared" si="46"/>
        <v>#N/A</v>
      </c>
      <c r="AE227" s="13" t="e">
        <f t="shared" si="47"/>
        <v>#N/A</v>
      </c>
      <c r="AF227" s="13" t="e">
        <f t="shared" si="48"/>
        <v>#N/A</v>
      </c>
      <c r="AG227" s="13" t="e">
        <f t="shared" si="49"/>
        <v>#N/A</v>
      </c>
    </row>
    <row r="228" spans="2:33" x14ac:dyDescent="0.3">
      <c r="B228" s="1" t="e">
        <f t="shared" si="39"/>
        <v>#N/A</v>
      </c>
      <c r="V228" s="1" t="str">
        <f t="shared" si="50"/>
        <v/>
      </c>
      <c r="W228" s="1" t="str">
        <f t="shared" si="42"/>
        <v/>
      </c>
      <c r="X228" s="1" t="str">
        <f t="shared" si="43"/>
        <v/>
      </c>
      <c r="Y228" s="1" t="str">
        <f t="shared" si="44"/>
        <v/>
      </c>
      <c r="Z228" s="1" t="e">
        <f t="shared" si="51"/>
        <v>#N/A</v>
      </c>
      <c r="AA228" s="3">
        <f t="shared" si="40"/>
        <v>0</v>
      </c>
      <c r="AB228" s="13" t="e">
        <f t="shared" si="41"/>
        <v>#N/A</v>
      </c>
      <c r="AC228" s="13" t="e">
        <f t="shared" si="45"/>
        <v>#N/A</v>
      </c>
      <c r="AD228" s="13" t="e">
        <f t="shared" si="46"/>
        <v>#N/A</v>
      </c>
      <c r="AE228" s="13" t="e">
        <f t="shared" si="47"/>
        <v>#N/A</v>
      </c>
      <c r="AF228" s="13" t="e">
        <f t="shared" si="48"/>
        <v>#N/A</v>
      </c>
      <c r="AG228" s="13" t="e">
        <f t="shared" si="49"/>
        <v>#N/A</v>
      </c>
    </row>
    <row r="229" spans="2:33" x14ac:dyDescent="0.3">
      <c r="B229" s="1" t="e">
        <f t="shared" si="39"/>
        <v>#N/A</v>
      </c>
      <c r="V229" s="1" t="str">
        <f t="shared" si="50"/>
        <v/>
      </c>
      <c r="W229" s="1" t="str">
        <f t="shared" si="42"/>
        <v/>
      </c>
      <c r="X229" s="1" t="str">
        <f t="shared" si="43"/>
        <v/>
      </c>
      <c r="Y229" s="1" t="str">
        <f t="shared" si="44"/>
        <v/>
      </c>
      <c r="Z229" s="1" t="e">
        <f t="shared" si="51"/>
        <v>#N/A</v>
      </c>
      <c r="AA229" s="3">
        <f t="shared" si="40"/>
        <v>0</v>
      </c>
      <c r="AB229" s="13" t="e">
        <f t="shared" si="41"/>
        <v>#N/A</v>
      </c>
      <c r="AC229" s="13" t="e">
        <f t="shared" si="45"/>
        <v>#N/A</v>
      </c>
      <c r="AD229" s="13" t="e">
        <f t="shared" si="46"/>
        <v>#N/A</v>
      </c>
      <c r="AE229" s="13" t="e">
        <f t="shared" si="47"/>
        <v>#N/A</v>
      </c>
      <c r="AF229" s="13" t="e">
        <f t="shared" si="48"/>
        <v>#N/A</v>
      </c>
      <c r="AG229" s="13" t="e">
        <f t="shared" si="49"/>
        <v>#N/A</v>
      </c>
    </row>
    <row r="230" spans="2:33" x14ac:dyDescent="0.3">
      <c r="B230" s="1" t="e">
        <f t="shared" si="39"/>
        <v>#N/A</v>
      </c>
      <c r="V230" s="1" t="str">
        <f t="shared" si="50"/>
        <v/>
      </c>
      <c r="W230" s="1" t="str">
        <f t="shared" si="42"/>
        <v/>
      </c>
      <c r="X230" s="1" t="str">
        <f t="shared" si="43"/>
        <v/>
      </c>
      <c r="Y230" s="1" t="str">
        <f t="shared" si="44"/>
        <v/>
      </c>
      <c r="Z230" s="1" t="e">
        <f t="shared" si="51"/>
        <v>#N/A</v>
      </c>
      <c r="AA230" s="3">
        <f t="shared" si="40"/>
        <v>0</v>
      </c>
      <c r="AB230" s="13" t="e">
        <f t="shared" si="41"/>
        <v>#N/A</v>
      </c>
      <c r="AC230" s="13" t="e">
        <f t="shared" si="45"/>
        <v>#N/A</v>
      </c>
      <c r="AD230" s="13" t="e">
        <f t="shared" si="46"/>
        <v>#N/A</v>
      </c>
      <c r="AE230" s="13" t="e">
        <f t="shared" si="47"/>
        <v>#N/A</v>
      </c>
      <c r="AF230" s="13" t="e">
        <f t="shared" si="48"/>
        <v>#N/A</v>
      </c>
      <c r="AG230" s="13" t="e">
        <f t="shared" si="49"/>
        <v>#N/A</v>
      </c>
    </row>
    <row r="231" spans="2:33" x14ac:dyDescent="0.3">
      <c r="B231" s="1" t="e">
        <f t="shared" si="39"/>
        <v>#N/A</v>
      </c>
      <c r="V231" s="1" t="str">
        <f t="shared" si="50"/>
        <v/>
      </c>
      <c r="W231" s="1" t="str">
        <f t="shared" si="42"/>
        <v/>
      </c>
      <c r="X231" s="1" t="str">
        <f t="shared" si="43"/>
        <v/>
      </c>
      <c r="Y231" s="1" t="str">
        <f t="shared" si="44"/>
        <v/>
      </c>
      <c r="Z231" s="1" t="e">
        <f t="shared" si="51"/>
        <v>#N/A</v>
      </c>
      <c r="AA231" s="3">
        <f t="shared" si="40"/>
        <v>0</v>
      </c>
      <c r="AB231" s="13" t="e">
        <f t="shared" si="41"/>
        <v>#N/A</v>
      </c>
      <c r="AC231" s="13" t="e">
        <f t="shared" si="45"/>
        <v>#N/A</v>
      </c>
      <c r="AD231" s="13" t="e">
        <f t="shared" si="46"/>
        <v>#N/A</v>
      </c>
      <c r="AE231" s="13" t="e">
        <f t="shared" si="47"/>
        <v>#N/A</v>
      </c>
      <c r="AF231" s="13" t="e">
        <f t="shared" si="48"/>
        <v>#N/A</v>
      </c>
      <c r="AG231" s="13" t="e">
        <f t="shared" si="49"/>
        <v>#N/A</v>
      </c>
    </row>
    <row r="232" spans="2:33" x14ac:dyDescent="0.3">
      <c r="B232" s="1" t="e">
        <f t="shared" si="39"/>
        <v>#N/A</v>
      </c>
      <c r="V232" s="1" t="str">
        <f t="shared" si="50"/>
        <v/>
      </c>
      <c r="W232" s="1" t="str">
        <f t="shared" si="42"/>
        <v/>
      </c>
      <c r="X232" s="1" t="str">
        <f t="shared" si="43"/>
        <v/>
      </c>
      <c r="Y232" s="1" t="str">
        <f t="shared" si="44"/>
        <v/>
      </c>
      <c r="Z232" s="1" t="e">
        <f t="shared" si="51"/>
        <v>#N/A</v>
      </c>
      <c r="AA232" s="3">
        <f t="shared" si="40"/>
        <v>0</v>
      </c>
      <c r="AB232" s="13" t="e">
        <f t="shared" si="41"/>
        <v>#N/A</v>
      </c>
      <c r="AC232" s="13" t="e">
        <f t="shared" si="45"/>
        <v>#N/A</v>
      </c>
      <c r="AD232" s="13" t="e">
        <f t="shared" si="46"/>
        <v>#N/A</v>
      </c>
      <c r="AE232" s="13" t="e">
        <f t="shared" si="47"/>
        <v>#N/A</v>
      </c>
      <c r="AF232" s="13" t="e">
        <f t="shared" si="48"/>
        <v>#N/A</v>
      </c>
      <c r="AG232" s="13" t="e">
        <f t="shared" si="49"/>
        <v>#N/A</v>
      </c>
    </row>
    <row r="233" spans="2:33" x14ac:dyDescent="0.3">
      <c r="B233" s="1" t="e">
        <f t="shared" si="39"/>
        <v>#N/A</v>
      </c>
      <c r="V233" s="1" t="str">
        <f t="shared" si="50"/>
        <v/>
      </c>
      <c r="W233" s="1" t="str">
        <f t="shared" si="42"/>
        <v/>
      </c>
      <c r="X233" s="1" t="str">
        <f t="shared" si="43"/>
        <v/>
      </c>
      <c r="Y233" s="1" t="str">
        <f t="shared" si="44"/>
        <v/>
      </c>
      <c r="Z233" s="1" t="e">
        <f t="shared" si="51"/>
        <v>#N/A</v>
      </c>
      <c r="AA233" s="3">
        <f t="shared" si="40"/>
        <v>0</v>
      </c>
      <c r="AB233" s="13" t="e">
        <f t="shared" si="41"/>
        <v>#N/A</v>
      </c>
      <c r="AC233" s="13" t="e">
        <f t="shared" si="45"/>
        <v>#N/A</v>
      </c>
      <c r="AD233" s="13" t="e">
        <f t="shared" si="46"/>
        <v>#N/A</v>
      </c>
      <c r="AE233" s="13" t="e">
        <f t="shared" si="47"/>
        <v>#N/A</v>
      </c>
      <c r="AF233" s="13" t="e">
        <f t="shared" si="48"/>
        <v>#N/A</v>
      </c>
      <c r="AG233" s="13" t="e">
        <f t="shared" si="49"/>
        <v>#N/A</v>
      </c>
    </row>
    <row r="234" spans="2:33" x14ac:dyDescent="0.3">
      <c r="B234" s="1" t="e">
        <f t="shared" si="39"/>
        <v>#N/A</v>
      </c>
      <c r="V234" s="1" t="str">
        <f t="shared" si="50"/>
        <v/>
      </c>
      <c r="W234" s="1" t="str">
        <f t="shared" si="42"/>
        <v/>
      </c>
      <c r="X234" s="1" t="str">
        <f t="shared" si="43"/>
        <v/>
      </c>
      <c r="Y234" s="1" t="str">
        <f t="shared" si="44"/>
        <v/>
      </c>
      <c r="Z234" s="1" t="e">
        <f t="shared" si="51"/>
        <v>#N/A</v>
      </c>
      <c r="AA234" s="3">
        <f t="shared" si="40"/>
        <v>0</v>
      </c>
      <c r="AB234" s="13" t="e">
        <f t="shared" si="41"/>
        <v>#N/A</v>
      </c>
      <c r="AC234" s="13" t="e">
        <f t="shared" si="45"/>
        <v>#N/A</v>
      </c>
      <c r="AD234" s="13" t="e">
        <f t="shared" si="46"/>
        <v>#N/A</v>
      </c>
      <c r="AE234" s="13" t="e">
        <f t="shared" si="47"/>
        <v>#N/A</v>
      </c>
      <c r="AF234" s="13" t="e">
        <f t="shared" si="48"/>
        <v>#N/A</v>
      </c>
      <c r="AG234" s="13" t="e">
        <f t="shared" si="49"/>
        <v>#N/A</v>
      </c>
    </row>
    <row r="235" spans="2:33" x14ac:dyDescent="0.3">
      <c r="B235" s="1" t="e">
        <f t="shared" si="39"/>
        <v>#N/A</v>
      </c>
      <c r="V235" s="1" t="str">
        <f t="shared" si="50"/>
        <v/>
      </c>
      <c r="W235" s="1" t="str">
        <f t="shared" si="42"/>
        <v/>
      </c>
      <c r="X235" s="1" t="str">
        <f t="shared" si="43"/>
        <v/>
      </c>
      <c r="Y235" s="1" t="str">
        <f t="shared" si="44"/>
        <v/>
      </c>
      <c r="Z235" s="1" t="e">
        <f t="shared" si="51"/>
        <v>#N/A</v>
      </c>
      <c r="AA235" s="3">
        <f t="shared" si="40"/>
        <v>0</v>
      </c>
      <c r="AB235" s="13" t="e">
        <f t="shared" si="41"/>
        <v>#N/A</v>
      </c>
      <c r="AC235" s="13" t="e">
        <f t="shared" si="45"/>
        <v>#N/A</v>
      </c>
      <c r="AD235" s="13" t="e">
        <f t="shared" si="46"/>
        <v>#N/A</v>
      </c>
      <c r="AE235" s="13" t="e">
        <f t="shared" si="47"/>
        <v>#N/A</v>
      </c>
      <c r="AF235" s="13" t="e">
        <f t="shared" si="48"/>
        <v>#N/A</v>
      </c>
      <c r="AG235" s="13" t="e">
        <f t="shared" si="49"/>
        <v>#N/A</v>
      </c>
    </row>
    <row r="236" spans="2:33" x14ac:dyDescent="0.3">
      <c r="B236" s="1" t="e">
        <f t="shared" si="39"/>
        <v>#N/A</v>
      </c>
      <c r="V236" s="1" t="str">
        <f t="shared" si="50"/>
        <v/>
      </c>
      <c r="W236" s="1" t="str">
        <f t="shared" si="42"/>
        <v/>
      </c>
      <c r="X236" s="1" t="str">
        <f t="shared" si="43"/>
        <v/>
      </c>
      <c r="Y236" s="1" t="str">
        <f t="shared" si="44"/>
        <v/>
      </c>
      <c r="Z236" s="1" t="e">
        <f t="shared" si="51"/>
        <v>#N/A</v>
      </c>
      <c r="AA236" s="3">
        <f t="shared" si="40"/>
        <v>0</v>
      </c>
      <c r="AB236" s="13" t="e">
        <f t="shared" si="41"/>
        <v>#N/A</v>
      </c>
      <c r="AC236" s="13" t="e">
        <f t="shared" si="45"/>
        <v>#N/A</v>
      </c>
      <c r="AD236" s="13" t="e">
        <f t="shared" si="46"/>
        <v>#N/A</v>
      </c>
      <c r="AE236" s="13" t="e">
        <f t="shared" si="47"/>
        <v>#N/A</v>
      </c>
      <c r="AF236" s="13" t="e">
        <f t="shared" si="48"/>
        <v>#N/A</v>
      </c>
      <c r="AG236" s="13" t="e">
        <f t="shared" si="49"/>
        <v>#N/A</v>
      </c>
    </row>
    <row r="237" spans="2:33" x14ac:dyDescent="0.3">
      <c r="B237" s="1" t="e">
        <f t="shared" si="39"/>
        <v>#N/A</v>
      </c>
      <c r="V237" s="1" t="str">
        <f t="shared" si="50"/>
        <v/>
      </c>
      <c r="W237" s="1" t="str">
        <f t="shared" si="42"/>
        <v/>
      </c>
      <c r="X237" s="1" t="str">
        <f t="shared" si="43"/>
        <v/>
      </c>
      <c r="Y237" s="1" t="str">
        <f t="shared" si="44"/>
        <v/>
      </c>
      <c r="Z237" s="1" t="e">
        <f t="shared" si="51"/>
        <v>#N/A</v>
      </c>
      <c r="AA237" s="3">
        <f t="shared" si="40"/>
        <v>0</v>
      </c>
      <c r="AB237" s="13" t="e">
        <f t="shared" si="41"/>
        <v>#N/A</v>
      </c>
      <c r="AC237" s="13" t="e">
        <f t="shared" si="45"/>
        <v>#N/A</v>
      </c>
      <c r="AD237" s="13" t="e">
        <f t="shared" si="46"/>
        <v>#N/A</v>
      </c>
      <c r="AE237" s="13" t="e">
        <f t="shared" si="47"/>
        <v>#N/A</v>
      </c>
      <c r="AF237" s="13" t="e">
        <f t="shared" si="48"/>
        <v>#N/A</v>
      </c>
      <c r="AG237" s="13" t="e">
        <f t="shared" si="49"/>
        <v>#N/A</v>
      </c>
    </row>
    <row r="238" spans="2:33" x14ac:dyDescent="0.3">
      <c r="B238" s="1" t="e">
        <f t="shared" si="39"/>
        <v>#N/A</v>
      </c>
      <c r="V238" s="1" t="str">
        <f t="shared" si="50"/>
        <v/>
      </c>
      <c r="W238" s="1" t="str">
        <f t="shared" si="42"/>
        <v/>
      </c>
      <c r="X238" s="1" t="str">
        <f t="shared" si="43"/>
        <v/>
      </c>
      <c r="Y238" s="1" t="str">
        <f t="shared" si="44"/>
        <v/>
      </c>
      <c r="Z238" s="1" t="e">
        <f t="shared" si="51"/>
        <v>#N/A</v>
      </c>
      <c r="AA238" s="3">
        <f t="shared" si="40"/>
        <v>0</v>
      </c>
      <c r="AB238" s="13" t="e">
        <f t="shared" si="41"/>
        <v>#N/A</v>
      </c>
      <c r="AC238" s="13" t="e">
        <f t="shared" si="45"/>
        <v>#N/A</v>
      </c>
      <c r="AD238" s="13" t="e">
        <f t="shared" si="46"/>
        <v>#N/A</v>
      </c>
      <c r="AE238" s="13" t="e">
        <f t="shared" si="47"/>
        <v>#N/A</v>
      </c>
      <c r="AF238" s="13" t="e">
        <f t="shared" si="48"/>
        <v>#N/A</v>
      </c>
      <c r="AG238" s="13" t="e">
        <f t="shared" si="49"/>
        <v>#N/A</v>
      </c>
    </row>
    <row r="239" spans="2:33" x14ac:dyDescent="0.3">
      <c r="B239" s="1" t="e">
        <f t="shared" si="39"/>
        <v>#N/A</v>
      </c>
      <c r="V239" s="1" t="str">
        <f t="shared" si="50"/>
        <v/>
      </c>
      <c r="W239" s="1" t="str">
        <f t="shared" si="42"/>
        <v/>
      </c>
      <c r="X239" s="1" t="str">
        <f t="shared" si="43"/>
        <v/>
      </c>
      <c r="Y239" s="1" t="str">
        <f t="shared" si="44"/>
        <v/>
      </c>
      <c r="Z239" s="1" t="e">
        <f t="shared" si="51"/>
        <v>#N/A</v>
      </c>
      <c r="AA239" s="3">
        <f t="shared" si="40"/>
        <v>0</v>
      </c>
      <c r="AB239" s="13" t="e">
        <f t="shared" si="41"/>
        <v>#N/A</v>
      </c>
      <c r="AC239" s="13" t="e">
        <f t="shared" si="45"/>
        <v>#N/A</v>
      </c>
      <c r="AD239" s="13" t="e">
        <f t="shared" si="46"/>
        <v>#N/A</v>
      </c>
      <c r="AE239" s="13" t="e">
        <f t="shared" si="47"/>
        <v>#N/A</v>
      </c>
      <c r="AF239" s="13" t="e">
        <f t="shared" si="48"/>
        <v>#N/A</v>
      </c>
      <c r="AG239" s="13" t="e">
        <f t="shared" si="49"/>
        <v>#N/A</v>
      </c>
    </row>
    <row r="240" spans="2:33" x14ac:dyDescent="0.3">
      <c r="B240" s="1" t="e">
        <f t="shared" si="39"/>
        <v>#N/A</v>
      </c>
      <c r="V240" s="1" t="str">
        <f t="shared" si="50"/>
        <v/>
      </c>
      <c r="W240" s="1" t="str">
        <f t="shared" si="42"/>
        <v/>
      </c>
      <c r="X240" s="1" t="str">
        <f t="shared" si="43"/>
        <v/>
      </c>
      <c r="Y240" s="1" t="str">
        <f t="shared" si="44"/>
        <v/>
      </c>
      <c r="Z240" s="1" t="e">
        <f t="shared" si="51"/>
        <v>#N/A</v>
      </c>
      <c r="AA240" s="3">
        <f t="shared" si="40"/>
        <v>0</v>
      </c>
      <c r="AB240" s="13" t="e">
        <f t="shared" si="41"/>
        <v>#N/A</v>
      </c>
      <c r="AC240" s="13" t="e">
        <f t="shared" si="45"/>
        <v>#N/A</v>
      </c>
      <c r="AD240" s="13" t="e">
        <f t="shared" si="46"/>
        <v>#N/A</v>
      </c>
      <c r="AE240" s="13" t="e">
        <f t="shared" si="47"/>
        <v>#N/A</v>
      </c>
      <c r="AF240" s="13" t="e">
        <f t="shared" si="48"/>
        <v>#N/A</v>
      </c>
      <c r="AG240" s="13" t="e">
        <f t="shared" si="49"/>
        <v>#N/A</v>
      </c>
    </row>
    <row r="241" spans="2:33" x14ac:dyDescent="0.3">
      <c r="B241" s="1" t="e">
        <f t="shared" si="39"/>
        <v>#N/A</v>
      </c>
      <c r="V241" s="1" t="str">
        <f t="shared" si="50"/>
        <v/>
      </c>
      <c r="W241" s="1" t="str">
        <f t="shared" si="42"/>
        <v/>
      </c>
      <c r="X241" s="1" t="str">
        <f t="shared" si="43"/>
        <v/>
      </c>
      <c r="Y241" s="1" t="str">
        <f t="shared" si="44"/>
        <v/>
      </c>
      <c r="Z241" s="1" t="e">
        <f t="shared" si="51"/>
        <v>#N/A</v>
      </c>
      <c r="AA241" s="3">
        <f t="shared" si="40"/>
        <v>0</v>
      </c>
      <c r="AB241" s="13" t="e">
        <f t="shared" si="41"/>
        <v>#N/A</v>
      </c>
      <c r="AC241" s="13" t="e">
        <f t="shared" si="45"/>
        <v>#N/A</v>
      </c>
      <c r="AD241" s="13" t="e">
        <f t="shared" si="46"/>
        <v>#N/A</v>
      </c>
      <c r="AE241" s="13" t="e">
        <f t="shared" si="47"/>
        <v>#N/A</v>
      </c>
      <c r="AF241" s="13" t="e">
        <f t="shared" si="48"/>
        <v>#N/A</v>
      </c>
      <c r="AG241" s="13" t="e">
        <f t="shared" si="49"/>
        <v>#N/A</v>
      </c>
    </row>
    <row r="242" spans="2:33" x14ac:dyDescent="0.3">
      <c r="B242" s="1" t="e">
        <f t="shared" si="39"/>
        <v>#N/A</v>
      </c>
      <c r="V242" s="1" t="str">
        <f t="shared" si="50"/>
        <v/>
      </c>
      <c r="W242" s="1" t="str">
        <f t="shared" si="42"/>
        <v/>
      </c>
      <c r="X242" s="1" t="str">
        <f t="shared" si="43"/>
        <v/>
      </c>
      <c r="Y242" s="1" t="str">
        <f t="shared" si="44"/>
        <v/>
      </c>
      <c r="Z242" s="1" t="e">
        <f t="shared" si="51"/>
        <v>#N/A</v>
      </c>
      <c r="AA242" s="3">
        <f t="shared" si="40"/>
        <v>0</v>
      </c>
      <c r="AB242" s="13" t="e">
        <f t="shared" si="41"/>
        <v>#N/A</v>
      </c>
      <c r="AC242" s="13" t="e">
        <f t="shared" si="45"/>
        <v>#N/A</v>
      </c>
      <c r="AD242" s="13" t="e">
        <f t="shared" si="46"/>
        <v>#N/A</v>
      </c>
      <c r="AE242" s="13" t="e">
        <f t="shared" si="47"/>
        <v>#N/A</v>
      </c>
      <c r="AF242" s="13" t="e">
        <f t="shared" si="48"/>
        <v>#N/A</v>
      </c>
      <c r="AG242" s="13" t="e">
        <f t="shared" si="49"/>
        <v>#N/A</v>
      </c>
    </row>
    <row r="243" spans="2:33" x14ac:dyDescent="0.3">
      <c r="B243" s="1" t="e">
        <f t="shared" si="39"/>
        <v>#N/A</v>
      </c>
      <c r="V243" s="1" t="str">
        <f t="shared" si="50"/>
        <v/>
      </c>
      <c r="W243" s="1" t="str">
        <f t="shared" si="42"/>
        <v/>
      </c>
      <c r="X243" s="1" t="str">
        <f t="shared" si="43"/>
        <v/>
      </c>
      <c r="Y243" s="1" t="str">
        <f t="shared" si="44"/>
        <v/>
      </c>
      <c r="Z243" s="1" t="e">
        <f t="shared" si="51"/>
        <v>#N/A</v>
      </c>
      <c r="AA243" s="3">
        <f t="shared" si="40"/>
        <v>0</v>
      </c>
      <c r="AB243" s="13" t="e">
        <f t="shared" si="41"/>
        <v>#N/A</v>
      </c>
      <c r="AC243" s="13" t="e">
        <f t="shared" si="45"/>
        <v>#N/A</v>
      </c>
      <c r="AD243" s="13" t="e">
        <f t="shared" si="46"/>
        <v>#N/A</v>
      </c>
      <c r="AE243" s="13" t="e">
        <f t="shared" si="47"/>
        <v>#N/A</v>
      </c>
      <c r="AF243" s="13" t="e">
        <f t="shared" si="48"/>
        <v>#N/A</v>
      </c>
      <c r="AG243" s="13" t="e">
        <f t="shared" si="49"/>
        <v>#N/A</v>
      </c>
    </row>
    <row r="244" spans="2:33" x14ac:dyDescent="0.3">
      <c r="B244" s="1" t="e">
        <f t="shared" si="39"/>
        <v>#N/A</v>
      </c>
      <c r="V244" s="1" t="str">
        <f t="shared" si="50"/>
        <v/>
      </c>
      <c r="W244" s="1" t="str">
        <f t="shared" si="42"/>
        <v/>
      </c>
      <c r="X244" s="1" t="str">
        <f t="shared" si="43"/>
        <v/>
      </c>
      <c r="Y244" s="1" t="str">
        <f t="shared" si="44"/>
        <v/>
      </c>
      <c r="Z244" s="1" t="e">
        <f t="shared" si="51"/>
        <v>#N/A</v>
      </c>
      <c r="AA244" s="3">
        <f t="shared" si="40"/>
        <v>0</v>
      </c>
      <c r="AB244" s="13" t="e">
        <f t="shared" si="41"/>
        <v>#N/A</v>
      </c>
      <c r="AC244" s="13" t="e">
        <f t="shared" si="45"/>
        <v>#N/A</v>
      </c>
      <c r="AD244" s="13" t="e">
        <f t="shared" si="46"/>
        <v>#N/A</v>
      </c>
      <c r="AE244" s="13" t="e">
        <f t="shared" si="47"/>
        <v>#N/A</v>
      </c>
      <c r="AF244" s="13" t="e">
        <f t="shared" si="48"/>
        <v>#N/A</v>
      </c>
      <c r="AG244" s="13" t="e">
        <f t="shared" si="49"/>
        <v>#N/A</v>
      </c>
    </row>
    <row r="245" spans="2:33" x14ac:dyDescent="0.3">
      <c r="B245" s="1" t="e">
        <f t="shared" si="39"/>
        <v>#N/A</v>
      </c>
      <c r="V245" s="1" t="str">
        <f t="shared" si="50"/>
        <v/>
      </c>
      <c r="W245" s="1" t="str">
        <f t="shared" si="42"/>
        <v/>
      </c>
      <c r="X245" s="1" t="str">
        <f t="shared" si="43"/>
        <v/>
      </c>
      <c r="Y245" s="1" t="str">
        <f t="shared" si="44"/>
        <v/>
      </c>
      <c r="Z245" s="1" t="e">
        <f t="shared" si="51"/>
        <v>#N/A</v>
      </c>
      <c r="AA245" s="3">
        <f t="shared" si="40"/>
        <v>0</v>
      </c>
      <c r="AB245" s="13" t="e">
        <f t="shared" si="41"/>
        <v>#N/A</v>
      </c>
      <c r="AC245" s="13" t="e">
        <f t="shared" si="45"/>
        <v>#N/A</v>
      </c>
      <c r="AD245" s="13" t="e">
        <f t="shared" si="46"/>
        <v>#N/A</v>
      </c>
      <c r="AE245" s="13" t="e">
        <f t="shared" si="47"/>
        <v>#N/A</v>
      </c>
      <c r="AF245" s="13" t="e">
        <f t="shared" si="48"/>
        <v>#N/A</v>
      </c>
      <c r="AG245" s="13" t="e">
        <f t="shared" si="49"/>
        <v>#N/A</v>
      </c>
    </row>
    <row r="246" spans="2:33" x14ac:dyDescent="0.3">
      <c r="B246" s="1" t="e">
        <f t="shared" si="39"/>
        <v>#N/A</v>
      </c>
      <c r="V246" s="1" t="str">
        <f t="shared" si="50"/>
        <v/>
      </c>
      <c r="W246" s="1" t="str">
        <f t="shared" si="42"/>
        <v/>
      </c>
      <c r="X246" s="1" t="str">
        <f t="shared" si="43"/>
        <v/>
      </c>
      <c r="Y246" s="1" t="str">
        <f t="shared" si="44"/>
        <v/>
      </c>
      <c r="Z246" s="1" t="e">
        <f t="shared" si="51"/>
        <v>#N/A</v>
      </c>
      <c r="AA246" s="3">
        <f t="shared" si="40"/>
        <v>0</v>
      </c>
      <c r="AB246" s="13" t="e">
        <f t="shared" si="41"/>
        <v>#N/A</v>
      </c>
      <c r="AC246" s="13" t="e">
        <f t="shared" si="45"/>
        <v>#N/A</v>
      </c>
      <c r="AD246" s="13" t="e">
        <f t="shared" si="46"/>
        <v>#N/A</v>
      </c>
      <c r="AE246" s="13" t="e">
        <f t="shared" si="47"/>
        <v>#N/A</v>
      </c>
      <c r="AF246" s="13" t="e">
        <f t="shared" si="48"/>
        <v>#N/A</v>
      </c>
      <c r="AG246" s="13" t="e">
        <f t="shared" si="49"/>
        <v>#N/A</v>
      </c>
    </row>
    <row r="247" spans="2:33" x14ac:dyDescent="0.3">
      <c r="B247" s="1" t="e">
        <f t="shared" si="39"/>
        <v>#N/A</v>
      </c>
      <c r="V247" s="1" t="str">
        <f t="shared" si="50"/>
        <v/>
      </c>
      <c r="W247" s="1" t="str">
        <f t="shared" si="42"/>
        <v/>
      </c>
      <c r="X247" s="1" t="str">
        <f t="shared" si="43"/>
        <v/>
      </c>
      <c r="Y247" s="1" t="str">
        <f t="shared" si="44"/>
        <v/>
      </c>
      <c r="Z247" s="1" t="e">
        <f t="shared" si="51"/>
        <v>#N/A</v>
      </c>
      <c r="AA247" s="3">
        <f t="shared" si="40"/>
        <v>0</v>
      </c>
      <c r="AB247" s="13" t="e">
        <f t="shared" si="41"/>
        <v>#N/A</v>
      </c>
      <c r="AC247" s="13" t="e">
        <f t="shared" si="45"/>
        <v>#N/A</v>
      </c>
      <c r="AD247" s="13" t="e">
        <f t="shared" si="46"/>
        <v>#N/A</v>
      </c>
      <c r="AE247" s="13" t="e">
        <f t="shared" si="47"/>
        <v>#N/A</v>
      </c>
      <c r="AF247" s="13" t="e">
        <f t="shared" si="48"/>
        <v>#N/A</v>
      </c>
      <c r="AG247" s="13" t="e">
        <f t="shared" si="49"/>
        <v>#N/A</v>
      </c>
    </row>
    <row r="248" spans="2:33" x14ac:dyDescent="0.3">
      <c r="B248" s="1" t="e">
        <f t="shared" si="39"/>
        <v>#N/A</v>
      </c>
      <c r="V248" s="1" t="str">
        <f t="shared" si="50"/>
        <v/>
      </c>
      <c r="W248" s="1" t="str">
        <f t="shared" si="42"/>
        <v/>
      </c>
      <c r="X248" s="1" t="str">
        <f t="shared" si="43"/>
        <v/>
      </c>
      <c r="Y248" s="1" t="str">
        <f t="shared" si="44"/>
        <v/>
      </c>
      <c r="Z248" s="1" t="e">
        <f t="shared" si="51"/>
        <v>#N/A</v>
      </c>
      <c r="AA248" s="3">
        <f t="shared" si="40"/>
        <v>0</v>
      </c>
      <c r="AB248" s="13" t="e">
        <f t="shared" si="41"/>
        <v>#N/A</v>
      </c>
      <c r="AC248" s="13" t="e">
        <f t="shared" si="45"/>
        <v>#N/A</v>
      </c>
      <c r="AD248" s="13" t="e">
        <f t="shared" si="46"/>
        <v>#N/A</v>
      </c>
      <c r="AE248" s="13" t="e">
        <f t="shared" si="47"/>
        <v>#N/A</v>
      </c>
      <c r="AF248" s="13" t="e">
        <f t="shared" si="48"/>
        <v>#N/A</v>
      </c>
      <c r="AG248" s="13" t="e">
        <f t="shared" si="49"/>
        <v>#N/A</v>
      </c>
    </row>
    <row r="249" spans="2:33" x14ac:dyDescent="0.3">
      <c r="B249" s="1" t="e">
        <f t="shared" si="39"/>
        <v>#N/A</v>
      </c>
      <c r="V249" s="1" t="str">
        <f t="shared" si="50"/>
        <v/>
      </c>
      <c r="W249" s="1" t="str">
        <f t="shared" si="42"/>
        <v/>
      </c>
      <c r="X249" s="1" t="str">
        <f t="shared" si="43"/>
        <v/>
      </c>
      <c r="Y249" s="1" t="str">
        <f t="shared" si="44"/>
        <v/>
      </c>
      <c r="Z249" s="1" t="e">
        <f t="shared" si="51"/>
        <v>#N/A</v>
      </c>
      <c r="AA249" s="3">
        <f t="shared" si="40"/>
        <v>0</v>
      </c>
      <c r="AB249" s="13" t="e">
        <f t="shared" si="41"/>
        <v>#N/A</v>
      </c>
      <c r="AC249" s="13" t="e">
        <f t="shared" si="45"/>
        <v>#N/A</v>
      </c>
      <c r="AD249" s="13" t="e">
        <f t="shared" si="46"/>
        <v>#N/A</v>
      </c>
      <c r="AE249" s="13" t="e">
        <f t="shared" si="47"/>
        <v>#N/A</v>
      </c>
      <c r="AF249" s="13" t="e">
        <f t="shared" si="48"/>
        <v>#N/A</v>
      </c>
      <c r="AG249" s="13" t="e">
        <f t="shared" si="49"/>
        <v>#N/A</v>
      </c>
    </row>
    <row r="250" spans="2:33" x14ac:dyDescent="0.3">
      <c r="B250" s="1" t="e">
        <f t="shared" si="39"/>
        <v>#N/A</v>
      </c>
      <c r="V250" s="1" t="str">
        <f t="shared" si="50"/>
        <v/>
      </c>
      <c r="W250" s="1" t="str">
        <f t="shared" si="42"/>
        <v/>
      </c>
      <c r="X250" s="1" t="str">
        <f t="shared" si="43"/>
        <v/>
      </c>
      <c r="Y250" s="1" t="str">
        <f t="shared" si="44"/>
        <v/>
      </c>
      <c r="Z250" s="1" t="e">
        <f t="shared" si="51"/>
        <v>#N/A</v>
      </c>
      <c r="AA250" s="3">
        <f t="shared" si="40"/>
        <v>0</v>
      </c>
      <c r="AB250" s="13" t="e">
        <f t="shared" si="41"/>
        <v>#N/A</v>
      </c>
      <c r="AC250" s="13" t="e">
        <f t="shared" si="45"/>
        <v>#N/A</v>
      </c>
      <c r="AD250" s="13" t="e">
        <f t="shared" si="46"/>
        <v>#N/A</v>
      </c>
      <c r="AE250" s="13" t="e">
        <f t="shared" si="47"/>
        <v>#N/A</v>
      </c>
      <c r="AF250" s="13" t="e">
        <f t="shared" si="48"/>
        <v>#N/A</v>
      </c>
      <c r="AG250" s="13" t="e">
        <f t="shared" si="49"/>
        <v>#N/A</v>
      </c>
    </row>
    <row r="251" spans="2:33" x14ac:dyDescent="0.3">
      <c r="B251" s="1" t="e">
        <f t="shared" si="39"/>
        <v>#N/A</v>
      </c>
      <c r="V251" s="1" t="str">
        <f t="shared" si="50"/>
        <v/>
      </c>
      <c r="W251" s="1" t="str">
        <f t="shared" si="42"/>
        <v/>
      </c>
      <c r="X251" s="1" t="str">
        <f t="shared" si="43"/>
        <v/>
      </c>
      <c r="Y251" s="1" t="str">
        <f t="shared" si="44"/>
        <v/>
      </c>
      <c r="Z251" s="1" t="e">
        <f t="shared" si="51"/>
        <v>#N/A</v>
      </c>
      <c r="AA251" s="3">
        <f t="shared" si="40"/>
        <v>0</v>
      </c>
      <c r="AB251" s="13" t="e">
        <f t="shared" si="41"/>
        <v>#N/A</v>
      </c>
      <c r="AC251" s="13" t="e">
        <f t="shared" si="45"/>
        <v>#N/A</v>
      </c>
      <c r="AD251" s="13" t="e">
        <f t="shared" si="46"/>
        <v>#N/A</v>
      </c>
      <c r="AE251" s="13" t="e">
        <f t="shared" si="47"/>
        <v>#N/A</v>
      </c>
      <c r="AF251" s="13" t="e">
        <f t="shared" si="48"/>
        <v>#N/A</v>
      </c>
      <c r="AG251" s="13" t="e">
        <f t="shared" si="49"/>
        <v>#N/A</v>
      </c>
    </row>
    <row r="252" spans="2:33" x14ac:dyDescent="0.3">
      <c r="B252" s="1" t="e">
        <f t="shared" si="39"/>
        <v>#N/A</v>
      </c>
      <c r="V252" s="1" t="str">
        <f t="shared" si="50"/>
        <v/>
      </c>
      <c r="W252" s="1" t="str">
        <f t="shared" si="42"/>
        <v/>
      </c>
      <c r="X252" s="1" t="str">
        <f t="shared" si="43"/>
        <v/>
      </c>
      <c r="Y252" s="1" t="str">
        <f t="shared" si="44"/>
        <v/>
      </c>
      <c r="Z252" s="1" t="e">
        <f t="shared" si="51"/>
        <v>#N/A</v>
      </c>
      <c r="AA252" s="3">
        <f t="shared" si="40"/>
        <v>0</v>
      </c>
      <c r="AB252" s="13" t="e">
        <f t="shared" si="41"/>
        <v>#N/A</v>
      </c>
      <c r="AC252" s="13" t="e">
        <f t="shared" si="45"/>
        <v>#N/A</v>
      </c>
      <c r="AD252" s="13" t="e">
        <f t="shared" si="46"/>
        <v>#N/A</v>
      </c>
      <c r="AE252" s="13" t="e">
        <f t="shared" si="47"/>
        <v>#N/A</v>
      </c>
      <c r="AF252" s="13" t="e">
        <f t="shared" si="48"/>
        <v>#N/A</v>
      </c>
      <c r="AG252" s="13" t="e">
        <f t="shared" si="49"/>
        <v>#N/A</v>
      </c>
    </row>
    <row r="253" spans="2:33" x14ac:dyDescent="0.3">
      <c r="B253" s="1" t="e">
        <f t="shared" si="39"/>
        <v>#N/A</v>
      </c>
      <c r="V253" s="1" t="str">
        <f t="shared" si="50"/>
        <v/>
      </c>
      <c r="W253" s="1" t="str">
        <f t="shared" si="42"/>
        <v/>
      </c>
      <c r="X253" s="1" t="str">
        <f t="shared" si="43"/>
        <v/>
      </c>
      <c r="Y253" s="1" t="str">
        <f t="shared" si="44"/>
        <v/>
      </c>
      <c r="Z253" s="1" t="e">
        <f t="shared" si="51"/>
        <v>#N/A</v>
      </c>
      <c r="AA253" s="3">
        <f t="shared" si="40"/>
        <v>0</v>
      </c>
      <c r="AB253" s="13" t="e">
        <f t="shared" si="41"/>
        <v>#N/A</v>
      </c>
      <c r="AC253" s="13" t="e">
        <f t="shared" si="45"/>
        <v>#N/A</v>
      </c>
      <c r="AD253" s="13" t="e">
        <f t="shared" si="46"/>
        <v>#N/A</v>
      </c>
      <c r="AE253" s="13" t="e">
        <f t="shared" si="47"/>
        <v>#N/A</v>
      </c>
      <c r="AF253" s="13" t="e">
        <f t="shared" si="48"/>
        <v>#N/A</v>
      </c>
      <c r="AG253" s="13" t="e">
        <f t="shared" si="49"/>
        <v>#N/A</v>
      </c>
    </row>
    <row r="254" spans="2:33" x14ac:dyDescent="0.3">
      <c r="B254" s="1" t="e">
        <f t="shared" si="39"/>
        <v>#N/A</v>
      </c>
      <c r="V254" s="1" t="str">
        <f t="shared" si="50"/>
        <v/>
      </c>
      <c r="W254" s="1" t="str">
        <f t="shared" si="42"/>
        <v/>
      </c>
      <c r="X254" s="1" t="str">
        <f t="shared" si="43"/>
        <v/>
      </c>
      <c r="Y254" s="1" t="str">
        <f t="shared" si="44"/>
        <v/>
      </c>
      <c r="Z254" s="1" t="e">
        <f t="shared" si="51"/>
        <v>#N/A</v>
      </c>
      <c r="AA254" s="3">
        <f t="shared" si="40"/>
        <v>0</v>
      </c>
      <c r="AB254" s="13" t="e">
        <f t="shared" si="41"/>
        <v>#N/A</v>
      </c>
      <c r="AC254" s="13" t="e">
        <f t="shared" si="45"/>
        <v>#N/A</v>
      </c>
      <c r="AD254" s="13" t="e">
        <f t="shared" si="46"/>
        <v>#N/A</v>
      </c>
      <c r="AE254" s="13" t="e">
        <f t="shared" si="47"/>
        <v>#N/A</v>
      </c>
      <c r="AF254" s="13" t="e">
        <f t="shared" si="48"/>
        <v>#N/A</v>
      </c>
      <c r="AG254" s="13" t="e">
        <f t="shared" si="49"/>
        <v>#N/A</v>
      </c>
    </row>
    <row r="255" spans="2:33" x14ac:dyDescent="0.3">
      <c r="B255" s="1" t="e">
        <f t="shared" si="39"/>
        <v>#N/A</v>
      </c>
      <c r="V255" s="1" t="str">
        <f t="shared" si="50"/>
        <v/>
      </c>
      <c r="W255" s="1" t="str">
        <f t="shared" si="42"/>
        <v/>
      </c>
      <c r="X255" s="1" t="str">
        <f t="shared" si="43"/>
        <v/>
      </c>
      <c r="Y255" s="1" t="str">
        <f t="shared" si="44"/>
        <v/>
      </c>
      <c r="Z255" s="1" t="e">
        <f t="shared" si="51"/>
        <v>#N/A</v>
      </c>
      <c r="AA255" s="3">
        <f t="shared" si="40"/>
        <v>0</v>
      </c>
      <c r="AB255" s="13" t="e">
        <f t="shared" si="41"/>
        <v>#N/A</v>
      </c>
      <c r="AC255" s="13" t="e">
        <f t="shared" si="45"/>
        <v>#N/A</v>
      </c>
      <c r="AD255" s="13" t="e">
        <f t="shared" si="46"/>
        <v>#N/A</v>
      </c>
      <c r="AE255" s="13" t="e">
        <f t="shared" si="47"/>
        <v>#N/A</v>
      </c>
      <c r="AF255" s="13" t="e">
        <f t="shared" si="48"/>
        <v>#N/A</v>
      </c>
      <c r="AG255" s="13" t="e">
        <f t="shared" si="49"/>
        <v>#N/A</v>
      </c>
    </row>
    <row r="256" spans="2:33" x14ac:dyDescent="0.3">
      <c r="B256" s="1" t="e">
        <f t="shared" si="39"/>
        <v>#N/A</v>
      </c>
      <c r="V256" s="1" t="str">
        <f t="shared" si="50"/>
        <v/>
      </c>
      <c r="W256" s="1" t="str">
        <f t="shared" si="42"/>
        <v/>
      </c>
      <c r="X256" s="1" t="str">
        <f t="shared" si="43"/>
        <v/>
      </c>
      <c r="Y256" s="1" t="str">
        <f t="shared" si="44"/>
        <v/>
      </c>
      <c r="Z256" s="1" t="e">
        <f t="shared" si="51"/>
        <v>#N/A</v>
      </c>
      <c r="AA256" s="3">
        <f t="shared" si="40"/>
        <v>0</v>
      </c>
      <c r="AB256" s="13" t="e">
        <f t="shared" si="41"/>
        <v>#N/A</v>
      </c>
      <c r="AC256" s="13" t="e">
        <f t="shared" si="45"/>
        <v>#N/A</v>
      </c>
      <c r="AD256" s="13" t="e">
        <f t="shared" si="46"/>
        <v>#N/A</v>
      </c>
      <c r="AE256" s="13" t="e">
        <f t="shared" si="47"/>
        <v>#N/A</v>
      </c>
      <c r="AF256" s="13" t="e">
        <f t="shared" si="48"/>
        <v>#N/A</v>
      </c>
      <c r="AG256" s="13" t="e">
        <f t="shared" si="49"/>
        <v>#N/A</v>
      </c>
    </row>
    <row r="257" spans="2:33" x14ac:dyDescent="0.3">
      <c r="B257" s="1" t="e">
        <f t="shared" si="39"/>
        <v>#N/A</v>
      </c>
      <c r="V257" s="1" t="str">
        <f t="shared" si="50"/>
        <v/>
      </c>
      <c r="W257" s="1" t="str">
        <f t="shared" si="42"/>
        <v/>
      </c>
      <c r="X257" s="1" t="str">
        <f t="shared" si="43"/>
        <v/>
      </c>
      <c r="Y257" s="1" t="str">
        <f t="shared" si="44"/>
        <v/>
      </c>
      <c r="Z257" s="1" t="e">
        <f t="shared" si="51"/>
        <v>#N/A</v>
      </c>
      <c r="AA257" s="3">
        <f t="shared" si="40"/>
        <v>0</v>
      </c>
      <c r="AB257" s="13" t="e">
        <f t="shared" si="41"/>
        <v>#N/A</v>
      </c>
      <c r="AC257" s="13" t="e">
        <f t="shared" si="45"/>
        <v>#N/A</v>
      </c>
      <c r="AD257" s="13" t="e">
        <f t="shared" si="46"/>
        <v>#N/A</v>
      </c>
      <c r="AE257" s="13" t="e">
        <f t="shared" si="47"/>
        <v>#N/A</v>
      </c>
      <c r="AF257" s="13" t="e">
        <f t="shared" si="48"/>
        <v>#N/A</v>
      </c>
      <c r="AG257" s="13" t="e">
        <f t="shared" si="49"/>
        <v>#N/A</v>
      </c>
    </row>
    <row r="258" spans="2:33" x14ac:dyDescent="0.3">
      <c r="B258" s="1" t="e">
        <f t="shared" si="39"/>
        <v>#N/A</v>
      </c>
      <c r="V258" s="1" t="str">
        <f t="shared" si="50"/>
        <v/>
      </c>
      <c r="W258" s="1" t="str">
        <f t="shared" si="42"/>
        <v/>
      </c>
      <c r="X258" s="1" t="str">
        <f t="shared" si="43"/>
        <v/>
      </c>
      <c r="Y258" s="1" t="str">
        <f t="shared" si="44"/>
        <v/>
      </c>
      <c r="Z258" s="1" t="e">
        <f t="shared" si="51"/>
        <v>#N/A</v>
      </c>
      <c r="AA258" s="3">
        <f t="shared" si="40"/>
        <v>0</v>
      </c>
      <c r="AB258" s="13" t="e">
        <f t="shared" si="41"/>
        <v>#N/A</v>
      </c>
      <c r="AC258" s="13" t="e">
        <f t="shared" si="45"/>
        <v>#N/A</v>
      </c>
      <c r="AD258" s="13" t="e">
        <f t="shared" si="46"/>
        <v>#N/A</v>
      </c>
      <c r="AE258" s="13" t="e">
        <f t="shared" si="47"/>
        <v>#N/A</v>
      </c>
      <c r="AF258" s="13" t="e">
        <f t="shared" si="48"/>
        <v>#N/A</v>
      </c>
      <c r="AG258" s="13" t="e">
        <f t="shared" si="49"/>
        <v>#N/A</v>
      </c>
    </row>
    <row r="259" spans="2:33" x14ac:dyDescent="0.3">
      <c r="B259" s="1" t="e">
        <f t="shared" si="39"/>
        <v>#N/A</v>
      </c>
      <c r="V259" s="1" t="str">
        <f t="shared" si="50"/>
        <v/>
      </c>
      <c r="W259" s="1" t="str">
        <f t="shared" si="42"/>
        <v/>
      </c>
      <c r="X259" s="1" t="str">
        <f t="shared" si="43"/>
        <v/>
      </c>
      <c r="Y259" s="1" t="str">
        <f t="shared" si="44"/>
        <v/>
      </c>
      <c r="Z259" s="1" t="e">
        <f t="shared" si="51"/>
        <v>#N/A</v>
      </c>
      <c r="AA259" s="3">
        <f t="shared" si="40"/>
        <v>0</v>
      </c>
      <c r="AB259" s="13" t="e">
        <f t="shared" si="41"/>
        <v>#N/A</v>
      </c>
      <c r="AC259" s="13" t="e">
        <f t="shared" si="45"/>
        <v>#N/A</v>
      </c>
      <c r="AD259" s="13" t="e">
        <f t="shared" si="46"/>
        <v>#N/A</v>
      </c>
      <c r="AE259" s="13" t="e">
        <f t="shared" si="47"/>
        <v>#N/A</v>
      </c>
      <c r="AF259" s="13" t="e">
        <f t="shared" si="48"/>
        <v>#N/A</v>
      </c>
      <c r="AG259" s="13" t="e">
        <f t="shared" si="49"/>
        <v>#N/A</v>
      </c>
    </row>
    <row r="260" spans="2:33" x14ac:dyDescent="0.3">
      <c r="B260" s="1" t="e">
        <f t="shared" si="39"/>
        <v>#N/A</v>
      </c>
      <c r="V260" s="1" t="str">
        <f t="shared" si="50"/>
        <v/>
      </c>
      <c r="W260" s="1" t="str">
        <f t="shared" si="42"/>
        <v/>
      </c>
      <c r="X260" s="1" t="str">
        <f t="shared" si="43"/>
        <v/>
      </c>
      <c r="Y260" s="1" t="str">
        <f t="shared" si="44"/>
        <v/>
      </c>
      <c r="Z260" s="1" t="e">
        <f t="shared" si="51"/>
        <v>#N/A</v>
      </c>
      <c r="AA260" s="3">
        <f t="shared" si="40"/>
        <v>0</v>
      </c>
      <c r="AB260" s="13" t="e">
        <f t="shared" si="41"/>
        <v>#N/A</v>
      </c>
      <c r="AC260" s="13" t="e">
        <f t="shared" si="45"/>
        <v>#N/A</v>
      </c>
      <c r="AD260" s="13" t="e">
        <f t="shared" si="46"/>
        <v>#N/A</v>
      </c>
      <c r="AE260" s="13" t="e">
        <f t="shared" si="47"/>
        <v>#N/A</v>
      </c>
      <c r="AF260" s="13" t="e">
        <f t="shared" si="48"/>
        <v>#N/A</v>
      </c>
      <c r="AG260" s="13" t="e">
        <f t="shared" si="49"/>
        <v>#N/A</v>
      </c>
    </row>
    <row r="261" spans="2:33" x14ac:dyDescent="0.3">
      <c r="B261" s="1" t="e">
        <f t="shared" si="39"/>
        <v>#N/A</v>
      </c>
      <c r="V261" s="1" t="str">
        <f t="shared" si="50"/>
        <v/>
      </c>
      <c r="W261" s="1" t="str">
        <f t="shared" si="42"/>
        <v/>
      </c>
      <c r="X261" s="1" t="str">
        <f t="shared" si="43"/>
        <v/>
      </c>
      <c r="Y261" s="1" t="str">
        <f t="shared" si="44"/>
        <v/>
      </c>
      <c r="Z261" s="1" t="e">
        <f t="shared" si="51"/>
        <v>#N/A</v>
      </c>
      <c r="AA261" s="3">
        <f t="shared" si="40"/>
        <v>0</v>
      </c>
      <c r="AB261" s="13" t="e">
        <f t="shared" si="41"/>
        <v>#N/A</v>
      </c>
      <c r="AC261" s="13" t="e">
        <f t="shared" si="45"/>
        <v>#N/A</v>
      </c>
      <c r="AD261" s="13" t="e">
        <f t="shared" si="46"/>
        <v>#N/A</v>
      </c>
      <c r="AE261" s="13" t="e">
        <f t="shared" si="47"/>
        <v>#N/A</v>
      </c>
      <c r="AF261" s="13" t="e">
        <f t="shared" si="48"/>
        <v>#N/A</v>
      </c>
      <c r="AG261" s="13" t="e">
        <f t="shared" si="49"/>
        <v>#N/A</v>
      </c>
    </row>
    <row r="262" spans="2:33" x14ac:dyDescent="0.3">
      <c r="B262" s="1" t="e">
        <f t="shared" si="39"/>
        <v>#N/A</v>
      </c>
      <c r="V262" s="1" t="str">
        <f t="shared" si="50"/>
        <v/>
      </c>
      <c r="W262" s="1" t="str">
        <f t="shared" si="42"/>
        <v/>
      </c>
      <c r="X262" s="1" t="str">
        <f t="shared" si="43"/>
        <v/>
      </c>
      <c r="Y262" s="1" t="str">
        <f t="shared" si="44"/>
        <v/>
      </c>
      <c r="Z262" s="1" t="e">
        <f t="shared" si="51"/>
        <v>#N/A</v>
      </c>
      <c r="AA262" s="3">
        <f t="shared" si="40"/>
        <v>0</v>
      </c>
      <c r="AB262" s="13" t="e">
        <f t="shared" si="41"/>
        <v>#N/A</v>
      </c>
      <c r="AC262" s="13" t="e">
        <f t="shared" si="45"/>
        <v>#N/A</v>
      </c>
      <c r="AD262" s="13" t="e">
        <f t="shared" si="46"/>
        <v>#N/A</v>
      </c>
      <c r="AE262" s="13" t="e">
        <f t="shared" si="47"/>
        <v>#N/A</v>
      </c>
      <c r="AF262" s="13" t="e">
        <f t="shared" si="48"/>
        <v>#N/A</v>
      </c>
      <c r="AG262" s="13" t="e">
        <f t="shared" si="49"/>
        <v>#N/A</v>
      </c>
    </row>
    <row r="263" spans="2:33" x14ac:dyDescent="0.3">
      <c r="B263" s="1" t="e">
        <f t="shared" si="39"/>
        <v>#N/A</v>
      </c>
      <c r="V263" s="1" t="str">
        <f t="shared" si="50"/>
        <v/>
      </c>
      <c r="W263" s="1" t="str">
        <f t="shared" si="42"/>
        <v/>
      </c>
      <c r="X263" s="1" t="str">
        <f t="shared" si="43"/>
        <v/>
      </c>
      <c r="Y263" s="1" t="str">
        <f t="shared" si="44"/>
        <v/>
      </c>
      <c r="Z263" s="1" t="e">
        <f t="shared" si="51"/>
        <v>#N/A</v>
      </c>
      <c r="AA263" s="3">
        <f t="shared" si="40"/>
        <v>0</v>
      </c>
      <c r="AB263" s="13" t="e">
        <f t="shared" si="41"/>
        <v>#N/A</v>
      </c>
      <c r="AC263" s="13" t="e">
        <f t="shared" si="45"/>
        <v>#N/A</v>
      </c>
      <c r="AD263" s="13" t="e">
        <f t="shared" si="46"/>
        <v>#N/A</v>
      </c>
      <c r="AE263" s="13" t="e">
        <f t="shared" si="47"/>
        <v>#N/A</v>
      </c>
      <c r="AF263" s="13" t="e">
        <f t="shared" si="48"/>
        <v>#N/A</v>
      </c>
      <c r="AG263" s="13" t="e">
        <f t="shared" si="49"/>
        <v>#N/A</v>
      </c>
    </row>
    <row r="264" spans="2:33" x14ac:dyDescent="0.3">
      <c r="B264" s="1" t="e">
        <f t="shared" ref="B264:B327" si="52">IF(C264="",NA(),E264+G264+H264+I264)</f>
        <v>#N/A</v>
      </c>
      <c r="V264" s="1" t="str">
        <f t="shared" si="50"/>
        <v/>
      </c>
      <c r="W264" s="1" t="str">
        <f t="shared" si="42"/>
        <v/>
      </c>
      <c r="X264" s="1" t="str">
        <f t="shared" si="43"/>
        <v/>
      </c>
      <c r="Y264" s="1" t="str">
        <f t="shared" si="44"/>
        <v/>
      </c>
      <c r="Z264" s="1" t="e">
        <f t="shared" si="51"/>
        <v>#N/A</v>
      </c>
      <c r="AA264" s="3">
        <f t="shared" ref="AA264:AA328" si="53">$B$2*K264*$B$1</f>
        <v>0</v>
      </c>
      <c r="AB264" s="13" t="e">
        <f t="shared" ref="AB264:AB327" si="54">IF(OR(ISNA(B264),B264=0),NA(),I264/B264)</f>
        <v>#N/A</v>
      </c>
      <c r="AC264" s="13" t="e">
        <f t="shared" si="45"/>
        <v>#N/A</v>
      </c>
      <c r="AD264" s="13" t="e">
        <f t="shared" si="46"/>
        <v>#N/A</v>
      </c>
      <c r="AE264" s="13" t="e">
        <f t="shared" si="47"/>
        <v>#N/A</v>
      </c>
      <c r="AF264" s="13" t="e">
        <f t="shared" si="48"/>
        <v>#N/A</v>
      </c>
      <c r="AG264" s="13" t="e">
        <f t="shared" si="49"/>
        <v>#N/A</v>
      </c>
    </row>
    <row r="265" spans="2:33" x14ac:dyDescent="0.3">
      <c r="B265" s="1" t="e">
        <f t="shared" si="52"/>
        <v>#N/A</v>
      </c>
      <c r="V265" s="1" t="str">
        <f t="shared" si="50"/>
        <v/>
      </c>
      <c r="W265" s="1" t="str">
        <f t="shared" ref="W265:W328" si="55">IF($C265="","",G265-G264)</f>
        <v/>
      </c>
      <c r="X265" s="1" t="str">
        <f t="shared" ref="X265:X328" si="56">IF($C265="","",H265-H264)</f>
        <v/>
      </c>
      <c r="Y265" s="1" t="str">
        <f t="shared" ref="Y265:Y328" si="57">IF($C265="","",I265-I264)</f>
        <v/>
      </c>
      <c r="Z265" s="1" t="e">
        <f t="shared" si="51"/>
        <v>#N/A</v>
      </c>
      <c r="AA265" s="3">
        <f t="shared" si="53"/>
        <v>0</v>
      </c>
      <c r="AB265" s="13" t="e">
        <f t="shared" si="54"/>
        <v>#N/A</v>
      </c>
      <c r="AC265" s="13" t="e">
        <f t="shared" ref="AC265:AC328" si="58">IF(OR(ISNA(B265),B265=0),NA(),B265/$B$5)</f>
        <v>#N/A</v>
      </c>
      <c r="AD265" s="13" t="e">
        <f t="shared" ref="AD265:AD328" si="59">IF(OR(ISNA(B265),B265=0),NA(),E265/$B$5)</f>
        <v>#N/A</v>
      </c>
      <c r="AE265" s="13" t="e">
        <f t="shared" ref="AE265:AE328" si="60">IF(OR(ISNA(B265),B265=0),NA(),G265/$B$5)</f>
        <v>#N/A</v>
      </c>
      <c r="AF265" s="13" t="e">
        <f t="shared" ref="AF265:AF328" si="61">IF(OR(ISNA(B265),B265=0),NA(),I265/$B$5)</f>
        <v>#N/A</v>
      </c>
      <c r="AG265" s="13" t="e">
        <f t="shared" ref="AG265:AG328" si="62">+IF(OR(ISNA(B265),B265=0),NA(),Z265/$B$5)</f>
        <v>#N/A</v>
      </c>
    </row>
    <row r="266" spans="2:33" x14ac:dyDescent="0.3">
      <c r="B266" s="1" t="e">
        <f t="shared" si="52"/>
        <v>#N/A</v>
      </c>
      <c r="V266" s="1" t="str">
        <f t="shared" ref="V266:V329" si="63">IF($C266="","",E266-E265)</f>
        <v/>
      </c>
      <c r="W266" s="1" t="str">
        <f t="shared" si="55"/>
        <v/>
      </c>
      <c r="X266" s="1" t="str">
        <f t="shared" si="56"/>
        <v/>
      </c>
      <c r="Y266" s="1" t="str">
        <f t="shared" si="57"/>
        <v/>
      </c>
      <c r="Z266" s="1" t="e">
        <f t="shared" ref="Z266:Z329" si="64">IF(OR($C266="",ISNA($C266)),NA(),V266+W266+X266+Y266)</f>
        <v>#N/A</v>
      </c>
      <c r="AA266" s="3">
        <f t="shared" si="53"/>
        <v>0</v>
      </c>
      <c r="AB266" s="13" t="e">
        <f t="shared" si="54"/>
        <v>#N/A</v>
      </c>
      <c r="AC266" s="13" t="e">
        <f t="shared" si="58"/>
        <v>#N/A</v>
      </c>
      <c r="AD266" s="13" t="e">
        <f t="shared" si="59"/>
        <v>#N/A</v>
      </c>
      <c r="AE266" s="13" t="e">
        <f t="shared" si="60"/>
        <v>#N/A</v>
      </c>
      <c r="AF266" s="13" t="e">
        <f t="shared" si="61"/>
        <v>#N/A</v>
      </c>
      <c r="AG266" s="13" t="e">
        <f t="shared" si="62"/>
        <v>#N/A</v>
      </c>
    </row>
    <row r="267" spans="2:33" x14ac:dyDescent="0.3">
      <c r="B267" s="1" t="e">
        <f t="shared" si="52"/>
        <v>#N/A</v>
      </c>
      <c r="V267" s="1" t="str">
        <f t="shared" si="63"/>
        <v/>
      </c>
      <c r="W267" s="1" t="str">
        <f t="shared" si="55"/>
        <v/>
      </c>
      <c r="X267" s="1" t="str">
        <f t="shared" si="56"/>
        <v/>
      </c>
      <c r="Y267" s="1" t="str">
        <f t="shared" si="57"/>
        <v/>
      </c>
      <c r="Z267" s="1" t="e">
        <f t="shared" si="64"/>
        <v>#N/A</v>
      </c>
      <c r="AA267" s="3">
        <f t="shared" si="53"/>
        <v>0</v>
      </c>
      <c r="AB267" s="13" t="e">
        <f t="shared" si="54"/>
        <v>#N/A</v>
      </c>
      <c r="AC267" s="13" t="e">
        <f t="shared" si="58"/>
        <v>#N/A</v>
      </c>
      <c r="AD267" s="13" t="e">
        <f t="shared" si="59"/>
        <v>#N/A</v>
      </c>
      <c r="AE267" s="13" t="e">
        <f t="shared" si="60"/>
        <v>#N/A</v>
      </c>
      <c r="AF267" s="13" t="e">
        <f t="shared" si="61"/>
        <v>#N/A</v>
      </c>
      <c r="AG267" s="13" t="e">
        <f t="shared" si="62"/>
        <v>#N/A</v>
      </c>
    </row>
    <row r="268" spans="2:33" x14ac:dyDescent="0.3">
      <c r="B268" s="1" t="e">
        <f t="shared" si="52"/>
        <v>#N/A</v>
      </c>
      <c r="V268" s="1" t="str">
        <f t="shared" si="63"/>
        <v/>
      </c>
      <c r="W268" s="1" t="str">
        <f t="shared" si="55"/>
        <v/>
      </c>
      <c r="X268" s="1" t="str">
        <f t="shared" si="56"/>
        <v/>
      </c>
      <c r="Y268" s="1" t="str">
        <f t="shared" si="57"/>
        <v/>
      </c>
      <c r="Z268" s="1" t="e">
        <f t="shared" si="64"/>
        <v>#N/A</v>
      </c>
      <c r="AA268" s="3">
        <f t="shared" si="53"/>
        <v>0</v>
      </c>
      <c r="AB268" s="13" t="e">
        <f t="shared" si="54"/>
        <v>#N/A</v>
      </c>
      <c r="AC268" s="13" t="e">
        <f t="shared" si="58"/>
        <v>#N/A</v>
      </c>
      <c r="AD268" s="13" t="e">
        <f t="shared" si="59"/>
        <v>#N/A</v>
      </c>
      <c r="AE268" s="13" t="e">
        <f t="shared" si="60"/>
        <v>#N/A</v>
      </c>
      <c r="AF268" s="13" t="e">
        <f t="shared" si="61"/>
        <v>#N/A</v>
      </c>
      <c r="AG268" s="13" t="e">
        <f t="shared" si="62"/>
        <v>#N/A</v>
      </c>
    </row>
    <row r="269" spans="2:33" x14ac:dyDescent="0.3">
      <c r="B269" s="1" t="e">
        <f t="shared" si="52"/>
        <v>#N/A</v>
      </c>
      <c r="V269" s="1" t="str">
        <f t="shared" si="63"/>
        <v/>
      </c>
      <c r="W269" s="1" t="str">
        <f t="shared" si="55"/>
        <v/>
      </c>
      <c r="X269" s="1" t="str">
        <f t="shared" si="56"/>
        <v/>
      </c>
      <c r="Y269" s="1" t="str">
        <f t="shared" si="57"/>
        <v/>
      </c>
      <c r="Z269" s="1" t="e">
        <f t="shared" si="64"/>
        <v>#N/A</v>
      </c>
      <c r="AA269" s="3">
        <f t="shared" si="53"/>
        <v>0</v>
      </c>
      <c r="AB269" s="13" t="e">
        <f t="shared" si="54"/>
        <v>#N/A</v>
      </c>
      <c r="AC269" s="13" t="e">
        <f t="shared" si="58"/>
        <v>#N/A</v>
      </c>
      <c r="AD269" s="13" t="e">
        <f t="shared" si="59"/>
        <v>#N/A</v>
      </c>
      <c r="AE269" s="13" t="e">
        <f t="shared" si="60"/>
        <v>#N/A</v>
      </c>
      <c r="AF269" s="13" t="e">
        <f t="shared" si="61"/>
        <v>#N/A</v>
      </c>
      <c r="AG269" s="13" t="e">
        <f t="shared" si="62"/>
        <v>#N/A</v>
      </c>
    </row>
    <row r="270" spans="2:33" x14ac:dyDescent="0.3">
      <c r="B270" s="1" t="e">
        <f t="shared" si="52"/>
        <v>#N/A</v>
      </c>
      <c r="V270" s="1" t="str">
        <f t="shared" si="63"/>
        <v/>
      </c>
      <c r="W270" s="1" t="str">
        <f t="shared" si="55"/>
        <v/>
      </c>
      <c r="X270" s="1" t="str">
        <f t="shared" si="56"/>
        <v/>
      </c>
      <c r="Y270" s="1" t="str">
        <f t="shared" si="57"/>
        <v/>
      </c>
      <c r="Z270" s="1" t="e">
        <f t="shared" si="64"/>
        <v>#N/A</v>
      </c>
      <c r="AA270" s="3">
        <f t="shared" si="53"/>
        <v>0</v>
      </c>
      <c r="AB270" s="13" t="e">
        <f t="shared" si="54"/>
        <v>#N/A</v>
      </c>
      <c r="AC270" s="13" t="e">
        <f t="shared" si="58"/>
        <v>#N/A</v>
      </c>
      <c r="AD270" s="13" t="e">
        <f t="shared" si="59"/>
        <v>#N/A</v>
      </c>
      <c r="AE270" s="13" t="e">
        <f t="shared" si="60"/>
        <v>#N/A</v>
      </c>
      <c r="AF270" s="13" t="e">
        <f t="shared" si="61"/>
        <v>#N/A</v>
      </c>
      <c r="AG270" s="13" t="e">
        <f t="shared" si="62"/>
        <v>#N/A</v>
      </c>
    </row>
    <row r="271" spans="2:33" x14ac:dyDescent="0.3">
      <c r="B271" s="1" t="e">
        <f t="shared" si="52"/>
        <v>#N/A</v>
      </c>
      <c r="V271" s="1" t="str">
        <f t="shared" si="63"/>
        <v/>
      </c>
      <c r="W271" s="1" t="str">
        <f t="shared" si="55"/>
        <v/>
      </c>
      <c r="X271" s="1" t="str">
        <f t="shared" si="56"/>
        <v/>
      </c>
      <c r="Y271" s="1" t="str">
        <f t="shared" si="57"/>
        <v/>
      </c>
      <c r="Z271" s="1" t="e">
        <f t="shared" si="64"/>
        <v>#N/A</v>
      </c>
      <c r="AA271" s="3">
        <f t="shared" si="53"/>
        <v>0</v>
      </c>
      <c r="AB271" s="13" t="e">
        <f t="shared" si="54"/>
        <v>#N/A</v>
      </c>
      <c r="AC271" s="13" t="e">
        <f t="shared" si="58"/>
        <v>#N/A</v>
      </c>
      <c r="AD271" s="13" t="e">
        <f t="shared" si="59"/>
        <v>#N/A</v>
      </c>
      <c r="AE271" s="13" t="e">
        <f t="shared" si="60"/>
        <v>#N/A</v>
      </c>
      <c r="AF271" s="13" t="e">
        <f t="shared" si="61"/>
        <v>#N/A</v>
      </c>
      <c r="AG271" s="13" t="e">
        <f t="shared" si="62"/>
        <v>#N/A</v>
      </c>
    </row>
    <row r="272" spans="2:33" x14ac:dyDescent="0.3">
      <c r="B272" s="1" t="e">
        <f t="shared" si="52"/>
        <v>#N/A</v>
      </c>
      <c r="V272" s="1" t="str">
        <f t="shared" si="63"/>
        <v/>
      </c>
      <c r="W272" s="1" t="str">
        <f t="shared" si="55"/>
        <v/>
      </c>
      <c r="X272" s="1" t="str">
        <f t="shared" si="56"/>
        <v/>
      </c>
      <c r="Y272" s="1" t="str">
        <f t="shared" si="57"/>
        <v/>
      </c>
      <c r="Z272" s="1" t="e">
        <f t="shared" si="64"/>
        <v>#N/A</v>
      </c>
      <c r="AA272" s="3">
        <f t="shared" si="53"/>
        <v>0</v>
      </c>
      <c r="AB272" s="13" t="e">
        <f t="shared" si="54"/>
        <v>#N/A</v>
      </c>
      <c r="AC272" s="13" t="e">
        <f t="shared" si="58"/>
        <v>#N/A</v>
      </c>
      <c r="AD272" s="13" t="e">
        <f t="shared" si="59"/>
        <v>#N/A</v>
      </c>
      <c r="AE272" s="13" t="e">
        <f t="shared" si="60"/>
        <v>#N/A</v>
      </c>
      <c r="AF272" s="13" t="e">
        <f t="shared" si="61"/>
        <v>#N/A</v>
      </c>
      <c r="AG272" s="13" t="e">
        <f t="shared" si="62"/>
        <v>#N/A</v>
      </c>
    </row>
    <row r="273" spans="2:33" x14ac:dyDescent="0.3">
      <c r="B273" s="1" t="e">
        <f t="shared" si="52"/>
        <v>#N/A</v>
      </c>
      <c r="V273" s="1" t="str">
        <f t="shared" si="63"/>
        <v/>
      </c>
      <c r="W273" s="1" t="str">
        <f t="shared" si="55"/>
        <v/>
      </c>
      <c r="X273" s="1" t="str">
        <f t="shared" si="56"/>
        <v/>
      </c>
      <c r="Y273" s="1" t="str">
        <f t="shared" si="57"/>
        <v/>
      </c>
      <c r="Z273" s="1" t="e">
        <f t="shared" si="64"/>
        <v>#N/A</v>
      </c>
      <c r="AA273" s="3">
        <f t="shared" si="53"/>
        <v>0</v>
      </c>
      <c r="AB273" s="13" t="e">
        <f t="shared" si="54"/>
        <v>#N/A</v>
      </c>
      <c r="AC273" s="13" t="e">
        <f t="shared" si="58"/>
        <v>#N/A</v>
      </c>
      <c r="AD273" s="13" t="e">
        <f t="shared" si="59"/>
        <v>#N/A</v>
      </c>
      <c r="AE273" s="13" t="e">
        <f t="shared" si="60"/>
        <v>#N/A</v>
      </c>
      <c r="AF273" s="13" t="e">
        <f t="shared" si="61"/>
        <v>#N/A</v>
      </c>
      <c r="AG273" s="13" t="e">
        <f t="shared" si="62"/>
        <v>#N/A</v>
      </c>
    </row>
    <row r="274" spans="2:33" x14ac:dyDescent="0.3">
      <c r="B274" s="1" t="e">
        <f t="shared" si="52"/>
        <v>#N/A</v>
      </c>
      <c r="V274" s="1" t="str">
        <f t="shared" si="63"/>
        <v/>
      </c>
      <c r="W274" s="1" t="str">
        <f t="shared" si="55"/>
        <v/>
      </c>
      <c r="X274" s="1" t="str">
        <f t="shared" si="56"/>
        <v/>
      </c>
      <c r="Y274" s="1" t="str">
        <f t="shared" si="57"/>
        <v/>
      </c>
      <c r="Z274" s="1" t="e">
        <f t="shared" si="64"/>
        <v>#N/A</v>
      </c>
      <c r="AA274" s="3">
        <f t="shared" si="53"/>
        <v>0</v>
      </c>
      <c r="AB274" s="13" t="e">
        <f t="shared" si="54"/>
        <v>#N/A</v>
      </c>
      <c r="AC274" s="13" t="e">
        <f t="shared" si="58"/>
        <v>#N/A</v>
      </c>
      <c r="AD274" s="13" t="e">
        <f t="shared" si="59"/>
        <v>#N/A</v>
      </c>
      <c r="AE274" s="13" t="e">
        <f t="shared" si="60"/>
        <v>#N/A</v>
      </c>
      <c r="AF274" s="13" t="e">
        <f t="shared" si="61"/>
        <v>#N/A</v>
      </c>
      <c r="AG274" s="13" t="e">
        <f t="shared" si="62"/>
        <v>#N/A</v>
      </c>
    </row>
    <row r="275" spans="2:33" x14ac:dyDescent="0.3">
      <c r="B275" s="1" t="e">
        <f t="shared" si="52"/>
        <v>#N/A</v>
      </c>
      <c r="V275" s="1" t="str">
        <f t="shared" si="63"/>
        <v/>
      </c>
      <c r="W275" s="1" t="str">
        <f t="shared" si="55"/>
        <v/>
      </c>
      <c r="X275" s="1" t="str">
        <f t="shared" si="56"/>
        <v/>
      </c>
      <c r="Y275" s="1" t="str">
        <f t="shared" si="57"/>
        <v/>
      </c>
      <c r="Z275" s="1" t="e">
        <f t="shared" si="64"/>
        <v>#N/A</v>
      </c>
      <c r="AA275" s="3">
        <f t="shared" si="53"/>
        <v>0</v>
      </c>
      <c r="AB275" s="13" t="e">
        <f t="shared" si="54"/>
        <v>#N/A</v>
      </c>
      <c r="AC275" s="13" t="e">
        <f t="shared" si="58"/>
        <v>#N/A</v>
      </c>
      <c r="AD275" s="13" t="e">
        <f t="shared" si="59"/>
        <v>#N/A</v>
      </c>
      <c r="AE275" s="13" t="e">
        <f t="shared" si="60"/>
        <v>#N/A</v>
      </c>
      <c r="AF275" s="13" t="e">
        <f t="shared" si="61"/>
        <v>#N/A</v>
      </c>
      <c r="AG275" s="13" t="e">
        <f t="shared" si="62"/>
        <v>#N/A</v>
      </c>
    </row>
    <row r="276" spans="2:33" x14ac:dyDescent="0.3">
      <c r="B276" s="1" t="e">
        <f t="shared" si="52"/>
        <v>#N/A</v>
      </c>
      <c r="V276" s="1" t="str">
        <f t="shared" si="63"/>
        <v/>
      </c>
      <c r="W276" s="1" t="str">
        <f t="shared" si="55"/>
        <v/>
      </c>
      <c r="X276" s="1" t="str">
        <f t="shared" si="56"/>
        <v/>
      </c>
      <c r="Y276" s="1" t="str">
        <f t="shared" si="57"/>
        <v/>
      </c>
      <c r="Z276" s="1" t="e">
        <f t="shared" si="64"/>
        <v>#N/A</v>
      </c>
      <c r="AA276" s="3">
        <f t="shared" si="53"/>
        <v>0</v>
      </c>
      <c r="AB276" s="13" t="e">
        <f t="shared" si="54"/>
        <v>#N/A</v>
      </c>
      <c r="AC276" s="13" t="e">
        <f t="shared" si="58"/>
        <v>#N/A</v>
      </c>
      <c r="AD276" s="13" t="e">
        <f t="shared" si="59"/>
        <v>#N/A</v>
      </c>
      <c r="AE276" s="13" t="e">
        <f t="shared" si="60"/>
        <v>#N/A</v>
      </c>
      <c r="AF276" s="13" t="e">
        <f t="shared" si="61"/>
        <v>#N/A</v>
      </c>
      <c r="AG276" s="13" t="e">
        <f t="shared" si="62"/>
        <v>#N/A</v>
      </c>
    </row>
    <row r="277" spans="2:33" x14ac:dyDescent="0.3">
      <c r="B277" s="1" t="e">
        <f t="shared" si="52"/>
        <v>#N/A</v>
      </c>
      <c r="V277" s="1" t="str">
        <f t="shared" si="63"/>
        <v/>
      </c>
      <c r="W277" s="1" t="str">
        <f t="shared" si="55"/>
        <v/>
      </c>
      <c r="X277" s="1" t="str">
        <f t="shared" si="56"/>
        <v/>
      </c>
      <c r="Y277" s="1" t="str">
        <f t="shared" si="57"/>
        <v/>
      </c>
      <c r="Z277" s="1" t="e">
        <f t="shared" si="64"/>
        <v>#N/A</v>
      </c>
      <c r="AA277" s="3">
        <f t="shared" si="53"/>
        <v>0</v>
      </c>
      <c r="AB277" s="13" t="e">
        <f t="shared" si="54"/>
        <v>#N/A</v>
      </c>
      <c r="AC277" s="13" t="e">
        <f t="shared" si="58"/>
        <v>#N/A</v>
      </c>
      <c r="AD277" s="13" t="e">
        <f t="shared" si="59"/>
        <v>#N/A</v>
      </c>
      <c r="AE277" s="13" t="e">
        <f t="shared" si="60"/>
        <v>#N/A</v>
      </c>
      <c r="AF277" s="13" t="e">
        <f t="shared" si="61"/>
        <v>#N/A</v>
      </c>
      <c r="AG277" s="13" t="e">
        <f t="shared" si="62"/>
        <v>#N/A</v>
      </c>
    </row>
    <row r="278" spans="2:33" x14ac:dyDescent="0.3">
      <c r="B278" s="1" t="e">
        <f t="shared" si="52"/>
        <v>#N/A</v>
      </c>
      <c r="V278" s="1" t="str">
        <f t="shared" si="63"/>
        <v/>
      </c>
      <c r="W278" s="1" t="str">
        <f t="shared" si="55"/>
        <v/>
      </c>
      <c r="X278" s="1" t="str">
        <f t="shared" si="56"/>
        <v/>
      </c>
      <c r="Y278" s="1" t="str">
        <f t="shared" si="57"/>
        <v/>
      </c>
      <c r="Z278" s="1" t="e">
        <f t="shared" si="64"/>
        <v>#N/A</v>
      </c>
      <c r="AA278" s="3">
        <f t="shared" si="53"/>
        <v>0</v>
      </c>
      <c r="AB278" s="13" t="e">
        <f t="shared" si="54"/>
        <v>#N/A</v>
      </c>
      <c r="AC278" s="13" t="e">
        <f t="shared" si="58"/>
        <v>#N/A</v>
      </c>
      <c r="AD278" s="13" t="e">
        <f t="shared" si="59"/>
        <v>#N/A</v>
      </c>
      <c r="AE278" s="13" t="e">
        <f t="shared" si="60"/>
        <v>#N/A</v>
      </c>
      <c r="AF278" s="13" t="e">
        <f t="shared" si="61"/>
        <v>#N/A</v>
      </c>
      <c r="AG278" s="13" t="e">
        <f t="shared" si="62"/>
        <v>#N/A</v>
      </c>
    </row>
    <row r="279" spans="2:33" x14ac:dyDescent="0.3">
      <c r="B279" s="1" t="e">
        <f t="shared" si="52"/>
        <v>#N/A</v>
      </c>
      <c r="V279" s="1" t="str">
        <f t="shared" si="63"/>
        <v/>
      </c>
      <c r="W279" s="1" t="str">
        <f t="shared" si="55"/>
        <v/>
      </c>
      <c r="X279" s="1" t="str">
        <f t="shared" si="56"/>
        <v/>
      </c>
      <c r="Y279" s="1" t="str">
        <f t="shared" si="57"/>
        <v/>
      </c>
      <c r="Z279" s="1" t="e">
        <f t="shared" si="64"/>
        <v>#N/A</v>
      </c>
      <c r="AA279" s="3">
        <f t="shared" si="53"/>
        <v>0</v>
      </c>
      <c r="AB279" s="13" t="e">
        <f t="shared" si="54"/>
        <v>#N/A</v>
      </c>
      <c r="AC279" s="13" t="e">
        <f t="shared" si="58"/>
        <v>#N/A</v>
      </c>
      <c r="AD279" s="13" t="e">
        <f t="shared" si="59"/>
        <v>#N/A</v>
      </c>
      <c r="AE279" s="13" t="e">
        <f t="shared" si="60"/>
        <v>#N/A</v>
      </c>
      <c r="AF279" s="13" t="e">
        <f t="shared" si="61"/>
        <v>#N/A</v>
      </c>
      <c r="AG279" s="13" t="e">
        <f t="shared" si="62"/>
        <v>#N/A</v>
      </c>
    </row>
    <row r="280" spans="2:33" x14ac:dyDescent="0.3">
      <c r="B280" s="1" t="e">
        <f t="shared" si="52"/>
        <v>#N/A</v>
      </c>
      <c r="V280" s="1" t="str">
        <f t="shared" si="63"/>
        <v/>
      </c>
      <c r="W280" s="1" t="str">
        <f t="shared" si="55"/>
        <v/>
      </c>
      <c r="X280" s="1" t="str">
        <f t="shared" si="56"/>
        <v/>
      </c>
      <c r="Y280" s="1" t="str">
        <f t="shared" si="57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8"/>
        <v>#N/A</v>
      </c>
      <c r="AD280" s="13" t="e">
        <f t="shared" si="59"/>
        <v>#N/A</v>
      </c>
      <c r="AE280" s="13" t="e">
        <f t="shared" si="60"/>
        <v>#N/A</v>
      </c>
      <c r="AF280" s="13" t="e">
        <f t="shared" si="61"/>
        <v>#N/A</v>
      </c>
      <c r="AG280" s="13" t="e">
        <f t="shared" si="62"/>
        <v>#N/A</v>
      </c>
    </row>
    <row r="281" spans="2:33" x14ac:dyDescent="0.3">
      <c r="B281" s="1" t="e">
        <f t="shared" si="52"/>
        <v>#N/A</v>
      </c>
      <c r="V281" s="1" t="str">
        <f t="shared" si="63"/>
        <v/>
      </c>
      <c r="W281" s="1" t="str">
        <f t="shared" si="55"/>
        <v/>
      </c>
      <c r="X281" s="1" t="str">
        <f t="shared" si="56"/>
        <v/>
      </c>
      <c r="Y281" s="1" t="str">
        <f t="shared" si="57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8"/>
        <v>#N/A</v>
      </c>
      <c r="AD281" s="13" t="e">
        <f t="shared" si="59"/>
        <v>#N/A</v>
      </c>
      <c r="AE281" s="13" t="e">
        <f t="shared" si="60"/>
        <v>#N/A</v>
      </c>
      <c r="AF281" s="13" t="e">
        <f t="shared" si="61"/>
        <v>#N/A</v>
      </c>
      <c r="AG281" s="13" t="e">
        <f t="shared" si="62"/>
        <v>#N/A</v>
      </c>
    </row>
    <row r="282" spans="2:33" x14ac:dyDescent="0.3">
      <c r="B282" s="1" t="e">
        <f t="shared" si="52"/>
        <v>#N/A</v>
      </c>
      <c r="V282" s="1" t="str">
        <f t="shared" si="63"/>
        <v/>
      </c>
      <c r="W282" s="1" t="str">
        <f t="shared" si="55"/>
        <v/>
      </c>
      <c r="X282" s="1" t="str">
        <f t="shared" si="56"/>
        <v/>
      </c>
      <c r="Y282" s="1" t="str">
        <f t="shared" si="57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8"/>
        <v>#N/A</v>
      </c>
      <c r="AD282" s="13" t="e">
        <f t="shared" si="59"/>
        <v>#N/A</v>
      </c>
      <c r="AE282" s="13" t="e">
        <f t="shared" si="60"/>
        <v>#N/A</v>
      </c>
      <c r="AF282" s="13" t="e">
        <f t="shared" si="61"/>
        <v>#N/A</v>
      </c>
      <c r="AG282" s="13" t="e">
        <f t="shared" si="62"/>
        <v>#N/A</v>
      </c>
    </row>
    <row r="283" spans="2:33" x14ac:dyDescent="0.3">
      <c r="B283" s="1" t="e">
        <f t="shared" si="52"/>
        <v>#N/A</v>
      </c>
      <c r="V283" s="1" t="str">
        <f t="shared" si="63"/>
        <v/>
      </c>
      <c r="W283" s="1" t="str">
        <f t="shared" si="55"/>
        <v/>
      </c>
      <c r="X283" s="1" t="str">
        <f t="shared" si="56"/>
        <v/>
      </c>
      <c r="Y283" s="1" t="str">
        <f t="shared" si="57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8"/>
        <v>#N/A</v>
      </c>
      <c r="AD283" s="13" t="e">
        <f t="shared" si="59"/>
        <v>#N/A</v>
      </c>
      <c r="AE283" s="13" t="e">
        <f t="shared" si="60"/>
        <v>#N/A</v>
      </c>
      <c r="AF283" s="13" t="e">
        <f t="shared" si="61"/>
        <v>#N/A</v>
      </c>
      <c r="AG283" s="13" t="e">
        <f t="shared" si="62"/>
        <v>#N/A</v>
      </c>
    </row>
    <row r="284" spans="2:33" x14ac:dyDescent="0.3">
      <c r="B284" s="1" t="e">
        <f t="shared" si="52"/>
        <v>#N/A</v>
      </c>
      <c r="V284" s="1" t="str">
        <f t="shared" si="63"/>
        <v/>
      </c>
      <c r="W284" s="1" t="str">
        <f t="shared" si="55"/>
        <v/>
      </c>
      <c r="X284" s="1" t="str">
        <f t="shared" si="56"/>
        <v/>
      </c>
      <c r="Y284" s="1" t="str">
        <f t="shared" si="57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8"/>
        <v>#N/A</v>
      </c>
      <c r="AD284" s="13" t="e">
        <f t="shared" si="59"/>
        <v>#N/A</v>
      </c>
      <c r="AE284" s="13" t="e">
        <f t="shared" si="60"/>
        <v>#N/A</v>
      </c>
      <c r="AF284" s="13" t="e">
        <f t="shared" si="61"/>
        <v>#N/A</v>
      </c>
      <c r="AG284" s="13" t="e">
        <f t="shared" si="62"/>
        <v>#N/A</v>
      </c>
    </row>
    <row r="285" spans="2:33" x14ac:dyDescent="0.3">
      <c r="B285" s="1" t="e">
        <f t="shared" si="52"/>
        <v>#N/A</v>
      </c>
      <c r="V285" s="1" t="str">
        <f t="shared" si="63"/>
        <v/>
      </c>
      <c r="W285" s="1" t="str">
        <f t="shared" si="55"/>
        <v/>
      </c>
      <c r="X285" s="1" t="str">
        <f t="shared" si="56"/>
        <v/>
      </c>
      <c r="Y285" s="1" t="str">
        <f t="shared" si="57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8"/>
        <v>#N/A</v>
      </c>
      <c r="AD285" s="13" t="e">
        <f t="shared" si="59"/>
        <v>#N/A</v>
      </c>
      <c r="AE285" s="13" t="e">
        <f t="shared" si="60"/>
        <v>#N/A</v>
      </c>
      <c r="AF285" s="13" t="e">
        <f t="shared" si="61"/>
        <v>#N/A</v>
      </c>
      <c r="AG285" s="13" t="e">
        <f t="shared" si="62"/>
        <v>#N/A</v>
      </c>
    </row>
    <row r="286" spans="2:33" x14ac:dyDescent="0.3">
      <c r="B286" s="1" t="e">
        <f t="shared" si="52"/>
        <v>#N/A</v>
      </c>
      <c r="V286" s="1" t="str">
        <f t="shared" si="63"/>
        <v/>
      </c>
      <c r="W286" s="1" t="str">
        <f t="shared" si="55"/>
        <v/>
      </c>
      <c r="X286" s="1" t="str">
        <f t="shared" si="56"/>
        <v/>
      </c>
      <c r="Y286" s="1" t="str">
        <f t="shared" si="57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8"/>
        <v>#N/A</v>
      </c>
      <c r="AD286" s="13" t="e">
        <f t="shared" si="59"/>
        <v>#N/A</v>
      </c>
      <c r="AE286" s="13" t="e">
        <f t="shared" si="60"/>
        <v>#N/A</v>
      </c>
      <c r="AF286" s="13" t="e">
        <f t="shared" si="61"/>
        <v>#N/A</v>
      </c>
      <c r="AG286" s="13" t="e">
        <f t="shared" si="62"/>
        <v>#N/A</v>
      </c>
    </row>
    <row r="287" spans="2:33" x14ac:dyDescent="0.3">
      <c r="B287" s="1" t="e">
        <f t="shared" si="52"/>
        <v>#N/A</v>
      </c>
      <c r="V287" s="1" t="str">
        <f t="shared" si="63"/>
        <v/>
      </c>
      <c r="W287" s="1" t="str">
        <f t="shared" si="55"/>
        <v/>
      </c>
      <c r="X287" s="1" t="str">
        <f t="shared" si="56"/>
        <v/>
      </c>
      <c r="Y287" s="1" t="str">
        <f t="shared" si="57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8"/>
        <v>#N/A</v>
      </c>
      <c r="AD287" s="13" t="e">
        <f t="shared" si="59"/>
        <v>#N/A</v>
      </c>
      <c r="AE287" s="13" t="e">
        <f t="shared" si="60"/>
        <v>#N/A</v>
      </c>
      <c r="AF287" s="13" t="e">
        <f t="shared" si="61"/>
        <v>#N/A</v>
      </c>
      <c r="AG287" s="13" t="e">
        <f t="shared" si="62"/>
        <v>#N/A</v>
      </c>
    </row>
    <row r="288" spans="2:33" x14ac:dyDescent="0.3">
      <c r="B288" s="1" t="e">
        <f t="shared" si="52"/>
        <v>#N/A</v>
      </c>
      <c r="V288" s="1" t="str">
        <f t="shared" si="63"/>
        <v/>
      </c>
      <c r="W288" s="1" t="str">
        <f t="shared" si="55"/>
        <v/>
      </c>
      <c r="X288" s="1" t="str">
        <f t="shared" si="56"/>
        <v/>
      </c>
      <c r="Y288" s="1" t="str">
        <f t="shared" si="57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8"/>
        <v>#N/A</v>
      </c>
      <c r="AD288" s="13" t="e">
        <f t="shared" si="59"/>
        <v>#N/A</v>
      </c>
      <c r="AE288" s="13" t="e">
        <f t="shared" si="60"/>
        <v>#N/A</v>
      </c>
      <c r="AF288" s="13" t="e">
        <f t="shared" si="61"/>
        <v>#N/A</v>
      </c>
      <c r="AG288" s="13" t="e">
        <f t="shared" si="62"/>
        <v>#N/A</v>
      </c>
    </row>
    <row r="289" spans="2:33" x14ac:dyDescent="0.3">
      <c r="B289" s="1" t="e">
        <f t="shared" si="52"/>
        <v>#N/A</v>
      </c>
      <c r="V289" s="1" t="str">
        <f t="shared" si="63"/>
        <v/>
      </c>
      <c r="W289" s="1" t="str">
        <f t="shared" si="55"/>
        <v/>
      </c>
      <c r="X289" s="1" t="str">
        <f t="shared" si="56"/>
        <v/>
      </c>
      <c r="Y289" s="1" t="str">
        <f t="shared" si="57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8"/>
        <v>#N/A</v>
      </c>
      <c r="AD289" s="13" t="e">
        <f t="shared" si="59"/>
        <v>#N/A</v>
      </c>
      <c r="AE289" s="13" t="e">
        <f t="shared" si="60"/>
        <v>#N/A</v>
      </c>
      <c r="AF289" s="13" t="e">
        <f t="shared" si="61"/>
        <v>#N/A</v>
      </c>
      <c r="AG289" s="13" t="e">
        <f t="shared" si="62"/>
        <v>#N/A</v>
      </c>
    </row>
    <row r="290" spans="2:33" x14ac:dyDescent="0.3">
      <c r="B290" s="1" t="e">
        <f t="shared" si="52"/>
        <v>#N/A</v>
      </c>
      <c r="V290" s="1" t="str">
        <f t="shared" si="63"/>
        <v/>
      </c>
      <c r="W290" s="1" t="str">
        <f t="shared" si="55"/>
        <v/>
      </c>
      <c r="X290" s="1" t="str">
        <f t="shared" si="56"/>
        <v/>
      </c>
      <c r="Y290" s="1" t="str">
        <f t="shared" si="57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8"/>
        <v>#N/A</v>
      </c>
      <c r="AD290" s="13" t="e">
        <f t="shared" si="59"/>
        <v>#N/A</v>
      </c>
      <c r="AE290" s="13" t="e">
        <f t="shared" si="60"/>
        <v>#N/A</v>
      </c>
      <c r="AF290" s="13" t="e">
        <f t="shared" si="61"/>
        <v>#N/A</v>
      </c>
      <c r="AG290" s="13" t="e">
        <f t="shared" si="62"/>
        <v>#N/A</v>
      </c>
    </row>
    <row r="291" spans="2:33" x14ac:dyDescent="0.3">
      <c r="B291" s="1" t="e">
        <f t="shared" si="52"/>
        <v>#N/A</v>
      </c>
      <c r="V291" s="1" t="str">
        <f t="shared" si="63"/>
        <v/>
      </c>
      <c r="W291" s="1" t="str">
        <f t="shared" si="55"/>
        <v/>
      </c>
      <c r="X291" s="1" t="str">
        <f t="shared" si="56"/>
        <v/>
      </c>
      <c r="Y291" s="1" t="str">
        <f t="shared" si="57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8"/>
        <v>#N/A</v>
      </c>
      <c r="AD291" s="13" t="e">
        <f t="shared" si="59"/>
        <v>#N/A</v>
      </c>
      <c r="AE291" s="13" t="e">
        <f t="shared" si="60"/>
        <v>#N/A</v>
      </c>
      <c r="AF291" s="13" t="e">
        <f t="shared" si="61"/>
        <v>#N/A</v>
      </c>
      <c r="AG291" s="13" t="e">
        <f t="shared" si="62"/>
        <v>#N/A</v>
      </c>
    </row>
    <row r="292" spans="2:33" x14ac:dyDescent="0.3">
      <c r="B292" s="1" t="e">
        <f t="shared" si="52"/>
        <v>#N/A</v>
      </c>
      <c r="V292" s="1" t="str">
        <f t="shared" si="63"/>
        <v/>
      </c>
      <c r="W292" s="1" t="str">
        <f t="shared" si="55"/>
        <v/>
      </c>
      <c r="X292" s="1" t="str">
        <f t="shared" si="56"/>
        <v/>
      </c>
      <c r="Y292" s="1" t="str">
        <f t="shared" si="57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8"/>
        <v>#N/A</v>
      </c>
      <c r="AD292" s="13" t="e">
        <f t="shared" si="59"/>
        <v>#N/A</v>
      </c>
      <c r="AE292" s="13" t="e">
        <f t="shared" si="60"/>
        <v>#N/A</v>
      </c>
      <c r="AF292" s="13" t="e">
        <f t="shared" si="61"/>
        <v>#N/A</v>
      </c>
      <c r="AG292" s="13" t="e">
        <f t="shared" si="62"/>
        <v>#N/A</v>
      </c>
    </row>
    <row r="293" spans="2:33" x14ac:dyDescent="0.3">
      <c r="B293" s="1" t="e">
        <f t="shared" si="52"/>
        <v>#N/A</v>
      </c>
      <c r="V293" s="1" t="str">
        <f t="shared" si="63"/>
        <v/>
      </c>
      <c r="W293" s="1" t="str">
        <f t="shared" si="55"/>
        <v/>
      </c>
      <c r="X293" s="1" t="str">
        <f t="shared" si="56"/>
        <v/>
      </c>
      <c r="Y293" s="1" t="str">
        <f t="shared" si="57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8"/>
        <v>#N/A</v>
      </c>
      <c r="AD293" s="13" t="e">
        <f t="shared" si="59"/>
        <v>#N/A</v>
      </c>
      <c r="AE293" s="13" t="e">
        <f t="shared" si="60"/>
        <v>#N/A</v>
      </c>
      <c r="AF293" s="13" t="e">
        <f t="shared" si="61"/>
        <v>#N/A</v>
      </c>
      <c r="AG293" s="13" t="e">
        <f t="shared" si="62"/>
        <v>#N/A</v>
      </c>
    </row>
    <row r="294" spans="2:33" x14ac:dyDescent="0.3">
      <c r="B294" s="1" t="e">
        <f t="shared" si="52"/>
        <v>#N/A</v>
      </c>
      <c r="V294" s="1" t="str">
        <f t="shared" si="63"/>
        <v/>
      </c>
      <c r="W294" s="1" t="str">
        <f t="shared" si="55"/>
        <v/>
      </c>
      <c r="X294" s="1" t="str">
        <f t="shared" si="56"/>
        <v/>
      </c>
      <c r="Y294" s="1" t="str">
        <f t="shared" si="57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8"/>
        <v>#N/A</v>
      </c>
      <c r="AD294" s="13" t="e">
        <f t="shared" si="59"/>
        <v>#N/A</v>
      </c>
      <c r="AE294" s="13" t="e">
        <f t="shared" si="60"/>
        <v>#N/A</v>
      </c>
      <c r="AF294" s="13" t="e">
        <f t="shared" si="61"/>
        <v>#N/A</v>
      </c>
      <c r="AG294" s="13" t="e">
        <f t="shared" si="62"/>
        <v>#N/A</v>
      </c>
    </row>
    <row r="295" spans="2:33" x14ac:dyDescent="0.3">
      <c r="B295" s="1" t="e">
        <f t="shared" si="52"/>
        <v>#N/A</v>
      </c>
      <c r="V295" s="1" t="str">
        <f t="shared" si="63"/>
        <v/>
      </c>
      <c r="W295" s="1" t="str">
        <f t="shared" si="55"/>
        <v/>
      </c>
      <c r="X295" s="1" t="str">
        <f t="shared" si="56"/>
        <v/>
      </c>
      <c r="Y295" s="1" t="str">
        <f t="shared" si="57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8"/>
        <v>#N/A</v>
      </c>
      <c r="AD295" s="13" t="e">
        <f t="shared" si="59"/>
        <v>#N/A</v>
      </c>
      <c r="AE295" s="13" t="e">
        <f t="shared" si="60"/>
        <v>#N/A</v>
      </c>
      <c r="AF295" s="13" t="e">
        <f t="shared" si="61"/>
        <v>#N/A</v>
      </c>
      <c r="AG295" s="13" t="e">
        <f t="shared" si="62"/>
        <v>#N/A</v>
      </c>
    </row>
    <row r="296" spans="2:33" x14ac:dyDescent="0.3">
      <c r="B296" s="1" t="e">
        <f t="shared" si="52"/>
        <v>#N/A</v>
      </c>
      <c r="V296" s="1" t="str">
        <f t="shared" si="63"/>
        <v/>
      </c>
      <c r="W296" s="1" t="str">
        <f t="shared" si="55"/>
        <v/>
      </c>
      <c r="X296" s="1" t="str">
        <f t="shared" si="56"/>
        <v/>
      </c>
      <c r="Y296" s="1" t="str">
        <f t="shared" si="57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8"/>
        <v>#N/A</v>
      </c>
      <c r="AD296" s="13" t="e">
        <f t="shared" si="59"/>
        <v>#N/A</v>
      </c>
      <c r="AE296" s="13" t="e">
        <f t="shared" si="60"/>
        <v>#N/A</v>
      </c>
      <c r="AF296" s="13" t="e">
        <f t="shared" si="61"/>
        <v>#N/A</v>
      </c>
      <c r="AG296" s="13" t="e">
        <f t="shared" si="62"/>
        <v>#N/A</v>
      </c>
    </row>
    <row r="297" spans="2:33" x14ac:dyDescent="0.3">
      <c r="B297" s="1" t="e">
        <f t="shared" si="52"/>
        <v>#N/A</v>
      </c>
      <c r="V297" s="1" t="str">
        <f t="shared" si="63"/>
        <v/>
      </c>
      <c r="W297" s="1" t="str">
        <f t="shared" si="55"/>
        <v/>
      </c>
      <c r="X297" s="1" t="str">
        <f t="shared" si="56"/>
        <v/>
      </c>
      <c r="Y297" s="1" t="str">
        <f t="shared" si="57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8"/>
        <v>#N/A</v>
      </c>
      <c r="AD297" s="13" t="e">
        <f t="shared" si="59"/>
        <v>#N/A</v>
      </c>
      <c r="AE297" s="13" t="e">
        <f t="shared" si="60"/>
        <v>#N/A</v>
      </c>
      <c r="AF297" s="13" t="e">
        <f t="shared" si="61"/>
        <v>#N/A</v>
      </c>
      <c r="AG297" s="13" t="e">
        <f t="shared" si="62"/>
        <v>#N/A</v>
      </c>
    </row>
    <row r="298" spans="2:33" x14ac:dyDescent="0.3">
      <c r="B298" s="1" t="e">
        <f t="shared" si="52"/>
        <v>#N/A</v>
      </c>
      <c r="V298" s="1" t="str">
        <f t="shared" si="63"/>
        <v/>
      </c>
      <c r="W298" s="1" t="str">
        <f t="shared" si="55"/>
        <v/>
      </c>
      <c r="X298" s="1" t="str">
        <f t="shared" si="56"/>
        <v/>
      </c>
      <c r="Y298" s="1" t="str">
        <f t="shared" si="57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8"/>
        <v>#N/A</v>
      </c>
      <c r="AD298" s="13" t="e">
        <f t="shared" si="59"/>
        <v>#N/A</v>
      </c>
      <c r="AE298" s="13" t="e">
        <f t="shared" si="60"/>
        <v>#N/A</v>
      </c>
      <c r="AF298" s="13" t="e">
        <f t="shared" si="61"/>
        <v>#N/A</v>
      </c>
      <c r="AG298" s="13" t="e">
        <f t="shared" si="62"/>
        <v>#N/A</v>
      </c>
    </row>
    <row r="299" spans="2:33" x14ac:dyDescent="0.3">
      <c r="B299" s="1" t="e">
        <f t="shared" si="52"/>
        <v>#N/A</v>
      </c>
      <c r="V299" s="1" t="str">
        <f t="shared" si="63"/>
        <v/>
      </c>
      <c r="W299" s="1" t="str">
        <f t="shared" si="55"/>
        <v/>
      </c>
      <c r="X299" s="1" t="str">
        <f t="shared" si="56"/>
        <v/>
      </c>
      <c r="Y299" s="1" t="str">
        <f t="shared" si="57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8"/>
        <v>#N/A</v>
      </c>
      <c r="AD299" s="13" t="e">
        <f t="shared" si="59"/>
        <v>#N/A</v>
      </c>
      <c r="AE299" s="13" t="e">
        <f t="shared" si="60"/>
        <v>#N/A</v>
      </c>
      <c r="AF299" s="13" t="e">
        <f t="shared" si="61"/>
        <v>#N/A</v>
      </c>
      <c r="AG299" s="13" t="e">
        <f t="shared" si="62"/>
        <v>#N/A</v>
      </c>
    </row>
    <row r="300" spans="2:33" x14ac:dyDescent="0.3">
      <c r="B300" s="1" t="e">
        <f t="shared" si="52"/>
        <v>#N/A</v>
      </c>
      <c r="V300" s="1" t="str">
        <f t="shared" si="63"/>
        <v/>
      </c>
      <c r="W300" s="1" t="str">
        <f t="shared" si="55"/>
        <v/>
      </c>
      <c r="X300" s="1" t="str">
        <f t="shared" si="56"/>
        <v/>
      </c>
      <c r="Y300" s="1" t="str">
        <f t="shared" si="57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8"/>
        <v>#N/A</v>
      </c>
      <c r="AD300" s="13" t="e">
        <f t="shared" si="59"/>
        <v>#N/A</v>
      </c>
      <c r="AE300" s="13" t="e">
        <f t="shared" si="60"/>
        <v>#N/A</v>
      </c>
      <c r="AF300" s="13" t="e">
        <f t="shared" si="61"/>
        <v>#N/A</v>
      </c>
      <c r="AG300" s="13" t="e">
        <f t="shared" si="62"/>
        <v>#N/A</v>
      </c>
    </row>
    <row r="301" spans="2:33" x14ac:dyDescent="0.3">
      <c r="B301" s="1" t="e">
        <f t="shared" si="52"/>
        <v>#N/A</v>
      </c>
      <c r="V301" s="1" t="str">
        <f t="shared" si="63"/>
        <v/>
      </c>
      <c r="W301" s="1" t="str">
        <f t="shared" si="55"/>
        <v/>
      </c>
      <c r="X301" s="1" t="str">
        <f t="shared" si="56"/>
        <v/>
      </c>
      <c r="Y301" s="1" t="str">
        <f t="shared" si="57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8"/>
        <v>#N/A</v>
      </c>
      <c r="AD301" s="13" t="e">
        <f t="shared" si="59"/>
        <v>#N/A</v>
      </c>
      <c r="AE301" s="13" t="e">
        <f t="shared" si="60"/>
        <v>#N/A</v>
      </c>
      <c r="AF301" s="13" t="e">
        <f t="shared" si="61"/>
        <v>#N/A</v>
      </c>
      <c r="AG301" s="13" t="e">
        <f t="shared" si="62"/>
        <v>#N/A</v>
      </c>
    </row>
    <row r="302" spans="2:33" x14ac:dyDescent="0.3">
      <c r="B302" s="1" t="e">
        <f t="shared" si="52"/>
        <v>#N/A</v>
      </c>
      <c r="V302" s="1" t="str">
        <f t="shared" si="63"/>
        <v/>
      </c>
      <c r="W302" s="1" t="str">
        <f t="shared" si="55"/>
        <v/>
      </c>
      <c r="X302" s="1" t="str">
        <f t="shared" si="56"/>
        <v/>
      </c>
      <c r="Y302" s="1" t="str">
        <f t="shared" si="57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8"/>
        <v>#N/A</v>
      </c>
      <c r="AD302" s="13" t="e">
        <f t="shared" si="59"/>
        <v>#N/A</v>
      </c>
      <c r="AE302" s="13" t="e">
        <f t="shared" si="60"/>
        <v>#N/A</v>
      </c>
      <c r="AF302" s="13" t="e">
        <f t="shared" si="61"/>
        <v>#N/A</v>
      </c>
      <c r="AG302" s="13" t="e">
        <f t="shared" si="62"/>
        <v>#N/A</v>
      </c>
    </row>
    <row r="303" spans="2:33" x14ac:dyDescent="0.3">
      <c r="B303" s="1" t="e">
        <f t="shared" si="52"/>
        <v>#N/A</v>
      </c>
      <c r="V303" s="1" t="str">
        <f t="shared" si="63"/>
        <v/>
      </c>
      <c r="W303" s="1" t="str">
        <f t="shared" si="55"/>
        <v/>
      </c>
      <c r="X303" s="1" t="str">
        <f t="shared" si="56"/>
        <v/>
      </c>
      <c r="Y303" s="1" t="str">
        <f t="shared" si="57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8"/>
        <v>#N/A</v>
      </c>
      <c r="AD303" s="13" t="e">
        <f t="shared" si="59"/>
        <v>#N/A</v>
      </c>
      <c r="AE303" s="13" t="e">
        <f t="shared" si="60"/>
        <v>#N/A</v>
      </c>
      <c r="AF303" s="13" t="e">
        <f t="shared" si="61"/>
        <v>#N/A</v>
      </c>
      <c r="AG303" s="13" t="e">
        <f t="shared" si="62"/>
        <v>#N/A</v>
      </c>
    </row>
    <row r="304" spans="2:33" x14ac:dyDescent="0.3">
      <c r="B304" s="1" t="e">
        <f t="shared" si="52"/>
        <v>#N/A</v>
      </c>
      <c r="V304" s="1" t="str">
        <f t="shared" si="63"/>
        <v/>
      </c>
      <c r="W304" s="1" t="str">
        <f t="shared" si="55"/>
        <v/>
      </c>
      <c r="X304" s="1" t="str">
        <f t="shared" si="56"/>
        <v/>
      </c>
      <c r="Y304" s="1" t="str">
        <f t="shared" si="57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8"/>
        <v>#N/A</v>
      </c>
      <c r="AD304" s="13" t="e">
        <f t="shared" si="59"/>
        <v>#N/A</v>
      </c>
      <c r="AE304" s="13" t="e">
        <f t="shared" si="60"/>
        <v>#N/A</v>
      </c>
      <c r="AF304" s="13" t="e">
        <f t="shared" si="61"/>
        <v>#N/A</v>
      </c>
      <c r="AG304" s="13" t="e">
        <f t="shared" si="62"/>
        <v>#N/A</v>
      </c>
    </row>
    <row r="305" spans="2:33" x14ac:dyDescent="0.3">
      <c r="B305" s="1" t="e">
        <f t="shared" si="52"/>
        <v>#N/A</v>
      </c>
      <c r="V305" s="1" t="str">
        <f t="shared" si="63"/>
        <v/>
      </c>
      <c r="W305" s="1" t="str">
        <f t="shared" si="55"/>
        <v/>
      </c>
      <c r="X305" s="1" t="str">
        <f t="shared" si="56"/>
        <v/>
      </c>
      <c r="Y305" s="1" t="str">
        <f t="shared" si="57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8"/>
        <v>#N/A</v>
      </c>
      <c r="AD305" s="13" t="e">
        <f t="shared" si="59"/>
        <v>#N/A</v>
      </c>
      <c r="AE305" s="13" t="e">
        <f t="shared" si="60"/>
        <v>#N/A</v>
      </c>
      <c r="AF305" s="13" t="e">
        <f t="shared" si="61"/>
        <v>#N/A</v>
      </c>
      <c r="AG305" s="13" t="e">
        <f t="shared" si="62"/>
        <v>#N/A</v>
      </c>
    </row>
    <row r="306" spans="2:33" x14ac:dyDescent="0.3">
      <c r="B306" s="1" t="e">
        <f t="shared" si="52"/>
        <v>#N/A</v>
      </c>
      <c r="V306" s="1" t="str">
        <f t="shared" si="63"/>
        <v/>
      </c>
      <c r="W306" s="1" t="str">
        <f t="shared" si="55"/>
        <v/>
      </c>
      <c r="X306" s="1" t="str">
        <f t="shared" si="56"/>
        <v/>
      </c>
      <c r="Y306" s="1" t="str">
        <f t="shared" si="57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8"/>
        <v>#N/A</v>
      </c>
      <c r="AD306" s="13" t="e">
        <f t="shared" si="59"/>
        <v>#N/A</v>
      </c>
      <c r="AE306" s="13" t="e">
        <f t="shared" si="60"/>
        <v>#N/A</v>
      </c>
      <c r="AF306" s="13" t="e">
        <f t="shared" si="61"/>
        <v>#N/A</v>
      </c>
      <c r="AG306" s="13" t="e">
        <f t="shared" si="62"/>
        <v>#N/A</v>
      </c>
    </row>
    <row r="307" spans="2:33" x14ac:dyDescent="0.3">
      <c r="B307" s="1" t="e">
        <f t="shared" si="52"/>
        <v>#N/A</v>
      </c>
      <c r="V307" s="1" t="str">
        <f t="shared" si="63"/>
        <v/>
      </c>
      <c r="W307" s="1" t="str">
        <f t="shared" si="55"/>
        <v/>
      </c>
      <c r="X307" s="1" t="str">
        <f t="shared" si="56"/>
        <v/>
      </c>
      <c r="Y307" s="1" t="str">
        <f t="shared" si="57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8"/>
        <v>#N/A</v>
      </c>
      <c r="AD307" s="13" t="e">
        <f t="shared" si="59"/>
        <v>#N/A</v>
      </c>
      <c r="AE307" s="13" t="e">
        <f t="shared" si="60"/>
        <v>#N/A</v>
      </c>
      <c r="AF307" s="13" t="e">
        <f t="shared" si="61"/>
        <v>#N/A</v>
      </c>
      <c r="AG307" s="13" t="e">
        <f t="shared" si="62"/>
        <v>#N/A</v>
      </c>
    </row>
    <row r="308" spans="2:33" x14ac:dyDescent="0.3">
      <c r="B308" s="1" t="e">
        <f t="shared" si="52"/>
        <v>#N/A</v>
      </c>
      <c r="V308" s="1" t="str">
        <f t="shared" si="63"/>
        <v/>
      </c>
      <c r="W308" s="1" t="str">
        <f t="shared" si="55"/>
        <v/>
      </c>
      <c r="X308" s="1" t="str">
        <f t="shared" si="56"/>
        <v/>
      </c>
      <c r="Y308" s="1" t="str">
        <f t="shared" si="57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8"/>
        <v>#N/A</v>
      </c>
      <c r="AD308" s="13" t="e">
        <f t="shared" si="59"/>
        <v>#N/A</v>
      </c>
      <c r="AE308" s="13" t="e">
        <f t="shared" si="60"/>
        <v>#N/A</v>
      </c>
      <c r="AF308" s="13" t="e">
        <f t="shared" si="61"/>
        <v>#N/A</v>
      </c>
      <c r="AG308" s="13" t="e">
        <f t="shared" si="62"/>
        <v>#N/A</v>
      </c>
    </row>
    <row r="309" spans="2:33" x14ac:dyDescent="0.3">
      <c r="B309" s="1" t="e">
        <f t="shared" si="52"/>
        <v>#N/A</v>
      </c>
      <c r="V309" s="1" t="str">
        <f t="shared" si="63"/>
        <v/>
      </c>
      <c r="W309" s="1" t="str">
        <f t="shared" si="55"/>
        <v/>
      </c>
      <c r="X309" s="1" t="str">
        <f t="shared" si="56"/>
        <v/>
      </c>
      <c r="Y309" s="1" t="str">
        <f t="shared" si="57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8"/>
        <v>#N/A</v>
      </c>
      <c r="AD309" s="13" t="e">
        <f t="shared" si="59"/>
        <v>#N/A</v>
      </c>
      <c r="AE309" s="13" t="e">
        <f t="shared" si="60"/>
        <v>#N/A</v>
      </c>
      <c r="AF309" s="13" t="e">
        <f t="shared" si="61"/>
        <v>#N/A</v>
      </c>
      <c r="AG309" s="13" t="e">
        <f t="shared" si="62"/>
        <v>#N/A</v>
      </c>
    </row>
    <row r="310" spans="2:33" x14ac:dyDescent="0.3">
      <c r="B310" s="1" t="e">
        <f t="shared" si="52"/>
        <v>#N/A</v>
      </c>
      <c r="V310" s="1" t="str">
        <f t="shared" si="63"/>
        <v/>
      </c>
      <c r="W310" s="1" t="str">
        <f t="shared" si="55"/>
        <v/>
      </c>
      <c r="X310" s="1" t="str">
        <f t="shared" si="56"/>
        <v/>
      </c>
      <c r="Y310" s="1" t="str">
        <f t="shared" si="57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8"/>
        <v>#N/A</v>
      </c>
      <c r="AD310" s="13" t="e">
        <f t="shared" si="59"/>
        <v>#N/A</v>
      </c>
      <c r="AE310" s="13" t="e">
        <f t="shared" si="60"/>
        <v>#N/A</v>
      </c>
      <c r="AF310" s="13" t="e">
        <f t="shared" si="61"/>
        <v>#N/A</v>
      </c>
      <c r="AG310" s="13" t="e">
        <f t="shared" si="62"/>
        <v>#N/A</v>
      </c>
    </row>
    <row r="311" spans="2:33" x14ac:dyDescent="0.3">
      <c r="B311" s="1" t="e">
        <f t="shared" si="52"/>
        <v>#N/A</v>
      </c>
      <c r="V311" s="1" t="str">
        <f t="shared" si="63"/>
        <v/>
      </c>
      <c r="W311" s="1" t="str">
        <f t="shared" si="55"/>
        <v/>
      </c>
      <c r="X311" s="1" t="str">
        <f t="shared" si="56"/>
        <v/>
      </c>
      <c r="Y311" s="1" t="str">
        <f t="shared" si="57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8"/>
        <v>#N/A</v>
      </c>
      <c r="AD311" s="13" t="e">
        <f t="shared" si="59"/>
        <v>#N/A</v>
      </c>
      <c r="AE311" s="13" t="e">
        <f t="shared" si="60"/>
        <v>#N/A</v>
      </c>
      <c r="AF311" s="13" t="e">
        <f t="shared" si="61"/>
        <v>#N/A</v>
      </c>
      <c r="AG311" s="13" t="e">
        <f t="shared" si="62"/>
        <v>#N/A</v>
      </c>
    </row>
    <row r="312" spans="2:33" x14ac:dyDescent="0.3">
      <c r="B312" s="1" t="e">
        <f t="shared" si="52"/>
        <v>#N/A</v>
      </c>
      <c r="V312" s="1" t="str">
        <f t="shared" si="63"/>
        <v/>
      </c>
      <c r="W312" s="1" t="str">
        <f t="shared" si="55"/>
        <v/>
      </c>
      <c r="X312" s="1" t="str">
        <f t="shared" si="56"/>
        <v/>
      </c>
      <c r="Y312" s="1" t="str">
        <f t="shared" si="57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8"/>
        <v>#N/A</v>
      </c>
      <c r="AD312" s="13" t="e">
        <f t="shared" si="59"/>
        <v>#N/A</v>
      </c>
      <c r="AE312" s="13" t="e">
        <f t="shared" si="60"/>
        <v>#N/A</v>
      </c>
      <c r="AF312" s="13" t="e">
        <f t="shared" si="61"/>
        <v>#N/A</v>
      </c>
      <c r="AG312" s="13" t="e">
        <f t="shared" si="62"/>
        <v>#N/A</v>
      </c>
    </row>
    <row r="313" spans="2:33" x14ac:dyDescent="0.3">
      <c r="B313" s="1" t="e">
        <f t="shared" si="52"/>
        <v>#N/A</v>
      </c>
      <c r="V313" s="1" t="str">
        <f t="shared" si="63"/>
        <v/>
      </c>
      <c r="W313" s="1" t="str">
        <f t="shared" si="55"/>
        <v/>
      </c>
      <c r="X313" s="1" t="str">
        <f t="shared" si="56"/>
        <v/>
      </c>
      <c r="Y313" s="1" t="str">
        <f t="shared" si="57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8"/>
        <v>#N/A</v>
      </c>
      <c r="AD313" s="13" t="e">
        <f t="shared" si="59"/>
        <v>#N/A</v>
      </c>
      <c r="AE313" s="13" t="e">
        <f t="shared" si="60"/>
        <v>#N/A</v>
      </c>
      <c r="AF313" s="13" t="e">
        <f t="shared" si="61"/>
        <v>#N/A</v>
      </c>
      <c r="AG313" s="13" t="e">
        <f t="shared" si="62"/>
        <v>#N/A</v>
      </c>
    </row>
    <row r="314" spans="2:33" x14ac:dyDescent="0.3">
      <c r="B314" s="1" t="e">
        <f t="shared" si="52"/>
        <v>#N/A</v>
      </c>
      <c r="V314" s="1" t="str">
        <f t="shared" si="63"/>
        <v/>
      </c>
      <c r="W314" s="1" t="str">
        <f t="shared" si="55"/>
        <v/>
      </c>
      <c r="X314" s="1" t="str">
        <f t="shared" si="56"/>
        <v/>
      </c>
      <c r="Y314" s="1" t="str">
        <f t="shared" si="57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8"/>
        <v>#N/A</v>
      </c>
      <c r="AD314" s="13" t="e">
        <f t="shared" si="59"/>
        <v>#N/A</v>
      </c>
      <c r="AE314" s="13" t="e">
        <f t="shared" si="60"/>
        <v>#N/A</v>
      </c>
      <c r="AF314" s="13" t="e">
        <f t="shared" si="61"/>
        <v>#N/A</v>
      </c>
      <c r="AG314" s="13" t="e">
        <f t="shared" si="62"/>
        <v>#N/A</v>
      </c>
    </row>
    <row r="315" spans="2:33" x14ac:dyDescent="0.3">
      <c r="B315" s="1" t="e">
        <f t="shared" si="52"/>
        <v>#N/A</v>
      </c>
      <c r="V315" s="1" t="str">
        <f t="shared" si="63"/>
        <v/>
      </c>
      <c r="W315" s="1" t="str">
        <f t="shared" si="55"/>
        <v/>
      </c>
      <c r="X315" s="1" t="str">
        <f t="shared" si="56"/>
        <v/>
      </c>
      <c r="Y315" s="1" t="str">
        <f t="shared" si="57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8"/>
        <v>#N/A</v>
      </c>
      <c r="AD315" s="13" t="e">
        <f t="shared" si="59"/>
        <v>#N/A</v>
      </c>
      <c r="AE315" s="13" t="e">
        <f t="shared" si="60"/>
        <v>#N/A</v>
      </c>
      <c r="AF315" s="13" t="e">
        <f t="shared" si="61"/>
        <v>#N/A</v>
      </c>
      <c r="AG315" s="13" t="e">
        <f t="shared" si="62"/>
        <v>#N/A</v>
      </c>
    </row>
    <row r="316" spans="2:33" x14ac:dyDescent="0.3">
      <c r="B316" s="1" t="e">
        <f t="shared" si="52"/>
        <v>#N/A</v>
      </c>
      <c r="V316" s="1" t="str">
        <f t="shared" si="63"/>
        <v/>
      </c>
      <c r="W316" s="1" t="str">
        <f t="shared" si="55"/>
        <v/>
      </c>
      <c r="X316" s="1" t="str">
        <f t="shared" si="56"/>
        <v/>
      </c>
      <c r="Y316" s="1" t="str">
        <f t="shared" si="57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8"/>
        <v>#N/A</v>
      </c>
      <c r="AD316" s="13" t="e">
        <f t="shared" si="59"/>
        <v>#N/A</v>
      </c>
      <c r="AE316" s="13" t="e">
        <f t="shared" si="60"/>
        <v>#N/A</v>
      </c>
      <c r="AF316" s="13" t="e">
        <f t="shared" si="61"/>
        <v>#N/A</v>
      </c>
      <c r="AG316" s="13" t="e">
        <f t="shared" si="62"/>
        <v>#N/A</v>
      </c>
    </row>
    <row r="317" spans="2:33" x14ac:dyDescent="0.3">
      <c r="B317" s="1" t="e">
        <f t="shared" si="52"/>
        <v>#N/A</v>
      </c>
      <c r="V317" s="1" t="str">
        <f t="shared" si="63"/>
        <v/>
      </c>
      <c r="W317" s="1" t="str">
        <f t="shared" si="55"/>
        <v/>
      </c>
      <c r="X317" s="1" t="str">
        <f t="shared" si="56"/>
        <v/>
      </c>
      <c r="Y317" s="1" t="str">
        <f t="shared" si="57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8"/>
        <v>#N/A</v>
      </c>
      <c r="AD317" s="13" t="e">
        <f t="shared" si="59"/>
        <v>#N/A</v>
      </c>
      <c r="AE317" s="13" t="e">
        <f t="shared" si="60"/>
        <v>#N/A</v>
      </c>
      <c r="AF317" s="13" t="e">
        <f t="shared" si="61"/>
        <v>#N/A</v>
      </c>
      <c r="AG317" s="13" t="e">
        <f t="shared" si="62"/>
        <v>#N/A</v>
      </c>
    </row>
    <row r="318" spans="2:33" x14ac:dyDescent="0.3">
      <c r="B318" s="1" t="e">
        <f t="shared" si="52"/>
        <v>#N/A</v>
      </c>
      <c r="V318" s="1" t="str">
        <f t="shared" si="63"/>
        <v/>
      </c>
      <c r="W318" s="1" t="str">
        <f t="shared" si="55"/>
        <v/>
      </c>
      <c r="X318" s="1" t="str">
        <f t="shared" si="56"/>
        <v/>
      </c>
      <c r="Y318" s="1" t="str">
        <f t="shared" si="57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8"/>
        <v>#N/A</v>
      </c>
      <c r="AD318" s="13" t="e">
        <f t="shared" si="59"/>
        <v>#N/A</v>
      </c>
      <c r="AE318" s="13" t="e">
        <f t="shared" si="60"/>
        <v>#N/A</v>
      </c>
      <c r="AF318" s="13" t="e">
        <f t="shared" si="61"/>
        <v>#N/A</v>
      </c>
      <c r="AG318" s="13" t="e">
        <f t="shared" si="62"/>
        <v>#N/A</v>
      </c>
    </row>
    <row r="319" spans="2:33" x14ac:dyDescent="0.3">
      <c r="B319" s="1" t="e">
        <f t="shared" si="52"/>
        <v>#N/A</v>
      </c>
      <c r="V319" s="1" t="str">
        <f t="shared" si="63"/>
        <v/>
      </c>
      <c r="W319" s="1" t="str">
        <f t="shared" si="55"/>
        <v/>
      </c>
      <c r="X319" s="1" t="str">
        <f t="shared" si="56"/>
        <v/>
      </c>
      <c r="Y319" s="1" t="str">
        <f t="shared" si="57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8"/>
        <v>#N/A</v>
      </c>
      <c r="AD319" s="13" t="e">
        <f t="shared" si="59"/>
        <v>#N/A</v>
      </c>
      <c r="AE319" s="13" t="e">
        <f t="shared" si="60"/>
        <v>#N/A</v>
      </c>
      <c r="AF319" s="13" t="e">
        <f t="shared" si="61"/>
        <v>#N/A</v>
      </c>
      <c r="AG319" s="13" t="e">
        <f t="shared" si="62"/>
        <v>#N/A</v>
      </c>
    </row>
    <row r="320" spans="2:33" x14ac:dyDescent="0.3">
      <c r="B320" s="1" t="e">
        <f t="shared" si="52"/>
        <v>#N/A</v>
      </c>
      <c r="V320" s="1" t="str">
        <f t="shared" si="63"/>
        <v/>
      </c>
      <c r="W320" s="1" t="str">
        <f t="shared" si="55"/>
        <v/>
      </c>
      <c r="X320" s="1" t="str">
        <f t="shared" si="56"/>
        <v/>
      </c>
      <c r="Y320" s="1" t="str">
        <f t="shared" si="57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8"/>
        <v>#N/A</v>
      </c>
      <c r="AD320" s="13" t="e">
        <f t="shared" si="59"/>
        <v>#N/A</v>
      </c>
      <c r="AE320" s="13" t="e">
        <f t="shared" si="60"/>
        <v>#N/A</v>
      </c>
      <c r="AF320" s="13" t="e">
        <f t="shared" si="61"/>
        <v>#N/A</v>
      </c>
      <c r="AG320" s="13" t="e">
        <f t="shared" si="62"/>
        <v>#N/A</v>
      </c>
    </row>
    <row r="321" spans="2:33" x14ac:dyDescent="0.3">
      <c r="B321" s="1" t="e">
        <f t="shared" si="52"/>
        <v>#N/A</v>
      </c>
      <c r="V321" s="1" t="str">
        <f t="shared" si="63"/>
        <v/>
      </c>
      <c r="W321" s="1" t="str">
        <f t="shared" si="55"/>
        <v/>
      </c>
      <c r="X321" s="1" t="str">
        <f t="shared" si="56"/>
        <v/>
      </c>
      <c r="Y321" s="1" t="str">
        <f t="shared" si="57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8"/>
        <v>#N/A</v>
      </c>
      <c r="AD321" s="13" t="e">
        <f t="shared" si="59"/>
        <v>#N/A</v>
      </c>
      <c r="AE321" s="13" t="e">
        <f t="shared" si="60"/>
        <v>#N/A</v>
      </c>
      <c r="AF321" s="13" t="e">
        <f t="shared" si="61"/>
        <v>#N/A</v>
      </c>
      <c r="AG321" s="13" t="e">
        <f t="shared" si="62"/>
        <v>#N/A</v>
      </c>
    </row>
    <row r="322" spans="2:33" x14ac:dyDescent="0.3">
      <c r="B322" s="1" t="e">
        <f t="shared" si="52"/>
        <v>#N/A</v>
      </c>
      <c r="V322" s="1" t="str">
        <f t="shared" si="63"/>
        <v/>
      </c>
      <c r="W322" s="1" t="str">
        <f t="shared" si="55"/>
        <v/>
      </c>
      <c r="X322" s="1" t="str">
        <f t="shared" si="56"/>
        <v/>
      </c>
      <c r="Y322" s="1" t="str">
        <f t="shared" si="57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8"/>
        <v>#N/A</v>
      </c>
      <c r="AD322" s="13" t="e">
        <f t="shared" si="59"/>
        <v>#N/A</v>
      </c>
      <c r="AE322" s="13" t="e">
        <f t="shared" si="60"/>
        <v>#N/A</v>
      </c>
      <c r="AF322" s="13" t="e">
        <f t="shared" si="61"/>
        <v>#N/A</v>
      </c>
      <c r="AG322" s="13" t="e">
        <f t="shared" si="62"/>
        <v>#N/A</v>
      </c>
    </row>
    <row r="323" spans="2:33" x14ac:dyDescent="0.3">
      <c r="B323" s="1" t="e">
        <f t="shared" si="52"/>
        <v>#N/A</v>
      </c>
      <c r="V323" s="1" t="str">
        <f t="shared" si="63"/>
        <v/>
      </c>
      <c r="W323" s="1" t="str">
        <f t="shared" si="55"/>
        <v/>
      </c>
      <c r="X323" s="1" t="str">
        <f t="shared" si="56"/>
        <v/>
      </c>
      <c r="Y323" s="1" t="str">
        <f t="shared" si="57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8"/>
        <v>#N/A</v>
      </c>
      <c r="AD323" s="13" t="e">
        <f t="shared" si="59"/>
        <v>#N/A</v>
      </c>
      <c r="AE323" s="13" t="e">
        <f t="shared" si="60"/>
        <v>#N/A</v>
      </c>
      <c r="AF323" s="13" t="e">
        <f t="shared" si="61"/>
        <v>#N/A</v>
      </c>
      <c r="AG323" s="13" t="e">
        <f t="shared" si="62"/>
        <v>#N/A</v>
      </c>
    </row>
    <row r="324" spans="2:33" x14ac:dyDescent="0.3">
      <c r="B324" s="1" t="e">
        <f t="shared" si="52"/>
        <v>#N/A</v>
      </c>
      <c r="V324" s="1" t="str">
        <f t="shared" si="63"/>
        <v/>
      </c>
      <c r="W324" s="1" t="str">
        <f t="shared" si="55"/>
        <v/>
      </c>
      <c r="X324" s="1" t="str">
        <f t="shared" si="56"/>
        <v/>
      </c>
      <c r="Y324" s="1" t="str">
        <f t="shared" si="57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8"/>
        <v>#N/A</v>
      </c>
      <c r="AD324" s="13" t="e">
        <f t="shared" si="59"/>
        <v>#N/A</v>
      </c>
      <c r="AE324" s="13" t="e">
        <f t="shared" si="60"/>
        <v>#N/A</v>
      </c>
      <c r="AF324" s="13" t="e">
        <f t="shared" si="61"/>
        <v>#N/A</v>
      </c>
      <c r="AG324" s="13" t="e">
        <f t="shared" si="62"/>
        <v>#N/A</v>
      </c>
    </row>
    <row r="325" spans="2:33" x14ac:dyDescent="0.3">
      <c r="B325" s="1" t="e">
        <f t="shared" si="52"/>
        <v>#N/A</v>
      </c>
      <c r="V325" s="1" t="str">
        <f t="shared" si="63"/>
        <v/>
      </c>
      <c r="W325" s="1" t="str">
        <f t="shared" si="55"/>
        <v/>
      </c>
      <c r="X325" s="1" t="str">
        <f t="shared" si="56"/>
        <v/>
      </c>
      <c r="Y325" s="1" t="str">
        <f t="shared" si="57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8"/>
        <v>#N/A</v>
      </c>
      <c r="AD325" s="13" t="e">
        <f t="shared" si="59"/>
        <v>#N/A</v>
      </c>
      <c r="AE325" s="13" t="e">
        <f t="shared" si="60"/>
        <v>#N/A</v>
      </c>
      <c r="AF325" s="13" t="e">
        <f t="shared" si="61"/>
        <v>#N/A</v>
      </c>
      <c r="AG325" s="13" t="e">
        <f t="shared" si="62"/>
        <v>#N/A</v>
      </c>
    </row>
    <row r="326" spans="2:33" x14ac:dyDescent="0.3">
      <c r="B326" s="1" t="e">
        <f t="shared" si="52"/>
        <v>#N/A</v>
      </c>
      <c r="V326" s="1" t="str">
        <f t="shared" si="63"/>
        <v/>
      </c>
      <c r="W326" s="1" t="str">
        <f t="shared" si="55"/>
        <v/>
      </c>
      <c r="X326" s="1" t="str">
        <f t="shared" si="56"/>
        <v/>
      </c>
      <c r="Y326" s="1" t="str">
        <f t="shared" si="57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8"/>
        <v>#N/A</v>
      </c>
      <c r="AD326" s="13" t="e">
        <f t="shared" si="59"/>
        <v>#N/A</v>
      </c>
      <c r="AE326" s="13" t="e">
        <f t="shared" si="60"/>
        <v>#N/A</v>
      </c>
      <c r="AF326" s="13" t="e">
        <f t="shared" si="61"/>
        <v>#N/A</v>
      </c>
      <c r="AG326" s="13" t="e">
        <f t="shared" si="62"/>
        <v>#N/A</v>
      </c>
    </row>
    <row r="327" spans="2:33" x14ac:dyDescent="0.3">
      <c r="B327" s="1" t="e">
        <f t="shared" si="52"/>
        <v>#N/A</v>
      </c>
      <c r="V327" s="1" t="str">
        <f t="shared" si="63"/>
        <v/>
      </c>
      <c r="W327" s="1" t="str">
        <f t="shared" si="55"/>
        <v/>
      </c>
      <c r="X327" s="1" t="str">
        <f t="shared" si="56"/>
        <v/>
      </c>
      <c r="Y327" s="1" t="str">
        <f t="shared" si="57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8"/>
        <v>#N/A</v>
      </c>
      <c r="AD327" s="13" t="e">
        <f t="shared" si="59"/>
        <v>#N/A</v>
      </c>
      <c r="AE327" s="13" t="e">
        <f t="shared" si="60"/>
        <v>#N/A</v>
      </c>
      <c r="AF327" s="13" t="e">
        <f t="shared" si="61"/>
        <v>#N/A</v>
      </c>
      <c r="AG327" s="13" t="e">
        <f t="shared" si="62"/>
        <v>#N/A</v>
      </c>
    </row>
    <row r="328" spans="2:33" x14ac:dyDescent="0.3">
      <c r="B328" s="1" t="e">
        <f t="shared" ref="B328:B367" si="65">IF(C328="",NA(),E328+G328+H328+I328)</f>
        <v>#N/A</v>
      </c>
      <c r="V328" s="1" t="str">
        <f t="shared" si="63"/>
        <v/>
      </c>
      <c r="W328" s="1" t="str">
        <f t="shared" si="55"/>
        <v/>
      </c>
      <c r="X328" s="1" t="str">
        <f t="shared" si="56"/>
        <v/>
      </c>
      <c r="Y328" s="1" t="str">
        <f t="shared" si="57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si="58"/>
        <v>#N/A</v>
      </c>
      <c r="AD328" s="13" t="e">
        <f t="shared" si="59"/>
        <v>#N/A</v>
      </c>
      <c r="AE328" s="13" t="e">
        <f t="shared" si="60"/>
        <v>#N/A</v>
      </c>
      <c r="AF328" s="13" t="e">
        <f t="shared" si="61"/>
        <v>#N/A</v>
      </c>
      <c r="AG328" s="13" t="e">
        <f t="shared" si="62"/>
        <v>#N/A</v>
      </c>
    </row>
    <row r="329" spans="2:33" x14ac:dyDescent="0.3">
      <c r="B329" s="1" t="e">
        <f t="shared" si="65"/>
        <v>#N/A</v>
      </c>
      <c r="V329" s="1" t="str">
        <f t="shared" si="63"/>
        <v/>
      </c>
      <c r="W329" s="1" t="str">
        <f t="shared" ref="W329:W367" si="67">IF($C329="","",G329-G328)</f>
        <v/>
      </c>
      <c r="X329" s="1" t="str">
        <f t="shared" ref="X329:X367" si="68">IF($C329="","",H329-H328)</f>
        <v/>
      </c>
      <c r="Y329" s="1" t="str">
        <f t="shared" ref="Y329:Y367" si="69">IF($C329="","",I329-I328)</f>
        <v/>
      </c>
      <c r="Z329" s="1" t="e">
        <f t="shared" si="64"/>
        <v>#N/A</v>
      </c>
      <c r="AA329" s="3">
        <f t="shared" ref="AA329:AA367" si="70">$B$2*K329*$B$1</f>
        <v>0</v>
      </c>
      <c r="AB329" s="13" t="e">
        <f t="shared" si="66"/>
        <v>#N/A</v>
      </c>
      <c r="AC329" s="13" t="e">
        <f t="shared" ref="AC329:AC367" si="71">IF(OR(ISNA(B329),B329=0),NA(),B329/$B$5)</f>
        <v>#N/A</v>
      </c>
      <c r="AD329" s="13" t="e">
        <f t="shared" ref="AD329:AD367" si="72">IF(OR(ISNA(B329),B329=0),NA(),E329/$B$5)</f>
        <v>#N/A</v>
      </c>
      <c r="AE329" s="13" t="e">
        <f t="shared" ref="AE329:AE367" si="73">IF(OR(ISNA(B329),B329=0),NA(),G329/$B$5)</f>
        <v>#N/A</v>
      </c>
      <c r="AF329" s="13" t="e">
        <f t="shared" ref="AF329:AF367" si="74">IF(OR(ISNA(B329),B329=0),NA(),I329/$B$5)</f>
        <v>#N/A</v>
      </c>
      <c r="AG329" s="13" t="e">
        <f t="shared" ref="AG329:AG367" si="75">+IF(OR(ISNA(B329),B329=0),NA(),Z329/$B$5)</f>
        <v>#N/A</v>
      </c>
    </row>
    <row r="330" spans="2:33" x14ac:dyDescent="0.3">
      <c r="B330" s="1" t="e">
        <f t="shared" si="65"/>
        <v>#N/A</v>
      </c>
      <c r="V330" s="1" t="str">
        <f t="shared" ref="V330:V367" si="76">IF($C330="","",E330-E329)</f>
        <v/>
      </c>
      <c r="W330" s="1" t="str">
        <f t="shared" si="67"/>
        <v/>
      </c>
      <c r="X330" s="1" t="str">
        <f t="shared" si="68"/>
        <v/>
      </c>
      <c r="Y330" s="1" t="str">
        <f t="shared" si="69"/>
        <v/>
      </c>
      <c r="Z330" s="1" t="e">
        <f t="shared" ref="Z330:Z367" si="77">IF(OR($C330="",ISNA($C330)),NA(),V330+W330+X330+Y330)</f>
        <v>#N/A</v>
      </c>
      <c r="AA330" s="3">
        <f t="shared" si="70"/>
        <v>0</v>
      </c>
      <c r="AB330" s="13" t="e">
        <f t="shared" si="66"/>
        <v>#N/A</v>
      </c>
      <c r="AC330" s="13" t="e">
        <f t="shared" si="71"/>
        <v>#N/A</v>
      </c>
      <c r="AD330" s="13" t="e">
        <f t="shared" si="72"/>
        <v>#N/A</v>
      </c>
      <c r="AE330" s="13" t="e">
        <f t="shared" si="73"/>
        <v>#N/A</v>
      </c>
      <c r="AF330" s="13" t="e">
        <f t="shared" si="74"/>
        <v>#N/A</v>
      </c>
      <c r="AG330" s="13" t="e">
        <f t="shared" si="75"/>
        <v>#N/A</v>
      </c>
    </row>
    <row r="331" spans="2:33" x14ac:dyDescent="0.3">
      <c r="B331" s="1" t="e">
        <f t="shared" si="65"/>
        <v>#N/A</v>
      </c>
      <c r="V331" s="1" t="str">
        <f t="shared" si="76"/>
        <v/>
      </c>
      <c r="W331" s="1" t="str">
        <f t="shared" si="67"/>
        <v/>
      </c>
      <c r="X331" s="1" t="str">
        <f t="shared" si="68"/>
        <v/>
      </c>
      <c r="Y331" s="1" t="str">
        <f t="shared" si="69"/>
        <v/>
      </c>
      <c r="Z331" s="1" t="e">
        <f t="shared" si="77"/>
        <v>#N/A</v>
      </c>
      <c r="AA331" s="3">
        <f t="shared" si="70"/>
        <v>0</v>
      </c>
      <c r="AB331" s="13" t="e">
        <f t="shared" si="66"/>
        <v>#N/A</v>
      </c>
      <c r="AC331" s="13" t="e">
        <f t="shared" si="71"/>
        <v>#N/A</v>
      </c>
      <c r="AD331" s="13" t="e">
        <f t="shared" si="72"/>
        <v>#N/A</v>
      </c>
      <c r="AE331" s="13" t="e">
        <f t="shared" si="73"/>
        <v>#N/A</v>
      </c>
      <c r="AF331" s="13" t="e">
        <f t="shared" si="74"/>
        <v>#N/A</v>
      </c>
      <c r="AG331" s="13" t="e">
        <f t="shared" si="75"/>
        <v>#N/A</v>
      </c>
    </row>
    <row r="332" spans="2:33" x14ac:dyDescent="0.3">
      <c r="B332" s="1" t="e">
        <f t="shared" si="65"/>
        <v>#N/A</v>
      </c>
      <c r="V332" s="1" t="str">
        <f t="shared" si="76"/>
        <v/>
      </c>
      <c r="W332" s="1" t="str">
        <f t="shared" si="67"/>
        <v/>
      </c>
      <c r="X332" s="1" t="str">
        <f t="shared" si="68"/>
        <v/>
      </c>
      <c r="Y332" s="1" t="str">
        <f t="shared" si="69"/>
        <v/>
      </c>
      <c r="Z332" s="1" t="e">
        <f t="shared" si="77"/>
        <v>#N/A</v>
      </c>
      <c r="AA332" s="3">
        <f t="shared" si="70"/>
        <v>0</v>
      </c>
      <c r="AB332" s="13" t="e">
        <f t="shared" si="66"/>
        <v>#N/A</v>
      </c>
      <c r="AC332" s="13" t="e">
        <f t="shared" si="71"/>
        <v>#N/A</v>
      </c>
      <c r="AD332" s="13" t="e">
        <f t="shared" si="72"/>
        <v>#N/A</v>
      </c>
      <c r="AE332" s="13" t="e">
        <f t="shared" si="73"/>
        <v>#N/A</v>
      </c>
      <c r="AF332" s="13" t="e">
        <f t="shared" si="74"/>
        <v>#N/A</v>
      </c>
      <c r="AG332" s="13" t="e">
        <f t="shared" si="75"/>
        <v>#N/A</v>
      </c>
    </row>
    <row r="333" spans="2:33" x14ac:dyDescent="0.3">
      <c r="B333" s="1" t="e">
        <f t="shared" si="65"/>
        <v>#N/A</v>
      </c>
      <c r="V333" s="1" t="str">
        <f t="shared" si="76"/>
        <v/>
      </c>
      <c r="W333" s="1" t="str">
        <f t="shared" si="67"/>
        <v/>
      </c>
      <c r="X333" s="1" t="str">
        <f t="shared" si="68"/>
        <v/>
      </c>
      <c r="Y333" s="1" t="str">
        <f t="shared" si="69"/>
        <v/>
      </c>
      <c r="Z333" s="1" t="e">
        <f t="shared" si="77"/>
        <v>#N/A</v>
      </c>
      <c r="AA333" s="3">
        <f t="shared" si="70"/>
        <v>0</v>
      </c>
      <c r="AB333" s="13" t="e">
        <f t="shared" si="66"/>
        <v>#N/A</v>
      </c>
      <c r="AC333" s="13" t="e">
        <f t="shared" si="71"/>
        <v>#N/A</v>
      </c>
      <c r="AD333" s="13" t="e">
        <f t="shared" si="72"/>
        <v>#N/A</v>
      </c>
      <c r="AE333" s="13" t="e">
        <f t="shared" si="73"/>
        <v>#N/A</v>
      </c>
      <c r="AF333" s="13" t="e">
        <f t="shared" si="74"/>
        <v>#N/A</v>
      </c>
      <c r="AG333" s="13" t="e">
        <f t="shared" si="75"/>
        <v>#N/A</v>
      </c>
    </row>
    <row r="334" spans="2:33" x14ac:dyDescent="0.3">
      <c r="B334" s="1" t="e">
        <f t="shared" si="65"/>
        <v>#N/A</v>
      </c>
      <c r="V334" s="1" t="str">
        <f t="shared" si="76"/>
        <v/>
      </c>
      <c r="W334" s="1" t="str">
        <f t="shared" si="67"/>
        <v/>
      </c>
      <c r="X334" s="1" t="str">
        <f t="shared" si="68"/>
        <v/>
      </c>
      <c r="Y334" s="1" t="str">
        <f t="shared" si="69"/>
        <v/>
      </c>
      <c r="Z334" s="1" t="e">
        <f t="shared" si="77"/>
        <v>#N/A</v>
      </c>
      <c r="AA334" s="3">
        <f t="shared" si="70"/>
        <v>0</v>
      </c>
      <c r="AB334" s="13" t="e">
        <f t="shared" si="66"/>
        <v>#N/A</v>
      </c>
      <c r="AC334" s="13" t="e">
        <f t="shared" si="71"/>
        <v>#N/A</v>
      </c>
      <c r="AD334" s="13" t="e">
        <f t="shared" si="72"/>
        <v>#N/A</v>
      </c>
      <c r="AE334" s="13" t="e">
        <f t="shared" si="73"/>
        <v>#N/A</v>
      </c>
      <c r="AF334" s="13" t="e">
        <f t="shared" si="74"/>
        <v>#N/A</v>
      </c>
      <c r="AG334" s="13" t="e">
        <f t="shared" si="75"/>
        <v>#N/A</v>
      </c>
    </row>
    <row r="335" spans="2:33" x14ac:dyDescent="0.3">
      <c r="B335" s="1" t="e">
        <f t="shared" si="65"/>
        <v>#N/A</v>
      </c>
      <c r="V335" s="1" t="str">
        <f t="shared" si="76"/>
        <v/>
      </c>
      <c r="W335" s="1" t="str">
        <f t="shared" si="67"/>
        <v/>
      </c>
      <c r="X335" s="1" t="str">
        <f t="shared" si="68"/>
        <v/>
      </c>
      <c r="Y335" s="1" t="str">
        <f t="shared" si="69"/>
        <v/>
      </c>
      <c r="Z335" s="1" t="e">
        <f t="shared" si="77"/>
        <v>#N/A</v>
      </c>
      <c r="AA335" s="3">
        <f t="shared" si="70"/>
        <v>0</v>
      </c>
      <c r="AB335" s="13" t="e">
        <f t="shared" si="66"/>
        <v>#N/A</v>
      </c>
      <c r="AC335" s="13" t="e">
        <f t="shared" si="71"/>
        <v>#N/A</v>
      </c>
      <c r="AD335" s="13" t="e">
        <f t="shared" si="72"/>
        <v>#N/A</v>
      </c>
      <c r="AE335" s="13" t="e">
        <f t="shared" si="73"/>
        <v>#N/A</v>
      </c>
      <c r="AF335" s="13" t="e">
        <f t="shared" si="74"/>
        <v>#N/A</v>
      </c>
      <c r="AG335" s="13" t="e">
        <f t="shared" si="75"/>
        <v>#N/A</v>
      </c>
    </row>
    <row r="336" spans="2:33" x14ac:dyDescent="0.3">
      <c r="B336" s="1" t="e">
        <f t="shared" si="65"/>
        <v>#N/A</v>
      </c>
      <c r="V336" s="1" t="str">
        <f t="shared" si="76"/>
        <v/>
      </c>
      <c r="W336" s="1" t="str">
        <f t="shared" si="67"/>
        <v/>
      </c>
      <c r="X336" s="1" t="str">
        <f t="shared" si="68"/>
        <v/>
      </c>
      <c r="Y336" s="1" t="str">
        <f t="shared" si="69"/>
        <v/>
      </c>
      <c r="Z336" s="1" t="e">
        <f t="shared" si="77"/>
        <v>#N/A</v>
      </c>
      <c r="AA336" s="3">
        <f t="shared" si="70"/>
        <v>0</v>
      </c>
      <c r="AB336" s="13" t="e">
        <f t="shared" si="66"/>
        <v>#N/A</v>
      </c>
      <c r="AC336" s="13" t="e">
        <f t="shared" si="71"/>
        <v>#N/A</v>
      </c>
      <c r="AD336" s="13" t="e">
        <f t="shared" si="72"/>
        <v>#N/A</v>
      </c>
      <c r="AE336" s="13" t="e">
        <f t="shared" si="73"/>
        <v>#N/A</v>
      </c>
      <c r="AF336" s="13" t="e">
        <f t="shared" si="74"/>
        <v>#N/A</v>
      </c>
      <c r="AG336" s="13" t="e">
        <f t="shared" si="75"/>
        <v>#N/A</v>
      </c>
    </row>
    <row r="337" spans="2:33" x14ac:dyDescent="0.3">
      <c r="B337" s="1" t="e">
        <f t="shared" si="65"/>
        <v>#N/A</v>
      </c>
      <c r="V337" s="1" t="str">
        <f t="shared" si="76"/>
        <v/>
      </c>
      <c r="W337" s="1" t="str">
        <f t="shared" si="67"/>
        <v/>
      </c>
      <c r="X337" s="1" t="str">
        <f t="shared" si="68"/>
        <v/>
      </c>
      <c r="Y337" s="1" t="str">
        <f t="shared" si="69"/>
        <v/>
      </c>
      <c r="Z337" s="1" t="e">
        <f t="shared" si="77"/>
        <v>#N/A</v>
      </c>
      <c r="AA337" s="3">
        <f t="shared" si="70"/>
        <v>0</v>
      </c>
      <c r="AB337" s="13" t="e">
        <f t="shared" si="66"/>
        <v>#N/A</v>
      </c>
      <c r="AC337" s="13" t="e">
        <f t="shared" si="71"/>
        <v>#N/A</v>
      </c>
      <c r="AD337" s="13" t="e">
        <f t="shared" si="72"/>
        <v>#N/A</v>
      </c>
      <c r="AE337" s="13" t="e">
        <f t="shared" si="73"/>
        <v>#N/A</v>
      </c>
      <c r="AF337" s="13" t="e">
        <f t="shared" si="74"/>
        <v>#N/A</v>
      </c>
      <c r="AG337" s="13" t="e">
        <f t="shared" si="75"/>
        <v>#N/A</v>
      </c>
    </row>
    <row r="338" spans="2:33" x14ac:dyDescent="0.3">
      <c r="B338" s="1" t="e">
        <f t="shared" si="65"/>
        <v>#N/A</v>
      </c>
      <c r="V338" s="1" t="str">
        <f t="shared" si="76"/>
        <v/>
      </c>
      <c r="W338" s="1" t="str">
        <f t="shared" si="67"/>
        <v/>
      </c>
      <c r="X338" s="1" t="str">
        <f t="shared" si="68"/>
        <v/>
      </c>
      <c r="Y338" s="1" t="str">
        <f t="shared" si="69"/>
        <v/>
      </c>
      <c r="Z338" s="1" t="e">
        <f t="shared" si="77"/>
        <v>#N/A</v>
      </c>
      <c r="AA338" s="3">
        <f t="shared" si="70"/>
        <v>0</v>
      </c>
      <c r="AB338" s="13" t="e">
        <f t="shared" si="66"/>
        <v>#N/A</v>
      </c>
      <c r="AC338" s="13" t="e">
        <f t="shared" si="71"/>
        <v>#N/A</v>
      </c>
      <c r="AD338" s="13" t="e">
        <f t="shared" si="72"/>
        <v>#N/A</v>
      </c>
      <c r="AE338" s="13" t="e">
        <f t="shared" si="73"/>
        <v>#N/A</v>
      </c>
      <c r="AF338" s="13" t="e">
        <f t="shared" si="74"/>
        <v>#N/A</v>
      </c>
      <c r="AG338" s="13" t="e">
        <f t="shared" si="75"/>
        <v>#N/A</v>
      </c>
    </row>
    <row r="339" spans="2:33" x14ac:dyDescent="0.3">
      <c r="B339" s="1" t="e">
        <f t="shared" si="65"/>
        <v>#N/A</v>
      </c>
      <c r="V339" s="1" t="str">
        <f t="shared" si="76"/>
        <v/>
      </c>
      <c r="W339" s="1" t="str">
        <f t="shared" si="67"/>
        <v/>
      </c>
      <c r="X339" s="1" t="str">
        <f t="shared" si="68"/>
        <v/>
      </c>
      <c r="Y339" s="1" t="str">
        <f t="shared" si="69"/>
        <v/>
      </c>
      <c r="Z339" s="1" t="e">
        <f t="shared" si="77"/>
        <v>#N/A</v>
      </c>
      <c r="AA339" s="3">
        <f t="shared" si="70"/>
        <v>0</v>
      </c>
      <c r="AB339" s="13" t="e">
        <f t="shared" si="66"/>
        <v>#N/A</v>
      </c>
      <c r="AC339" s="13" t="e">
        <f t="shared" si="71"/>
        <v>#N/A</v>
      </c>
      <c r="AD339" s="13" t="e">
        <f t="shared" si="72"/>
        <v>#N/A</v>
      </c>
      <c r="AE339" s="13" t="e">
        <f t="shared" si="73"/>
        <v>#N/A</v>
      </c>
      <c r="AF339" s="13" t="e">
        <f t="shared" si="74"/>
        <v>#N/A</v>
      </c>
      <c r="AG339" s="13" t="e">
        <f t="shared" si="75"/>
        <v>#N/A</v>
      </c>
    </row>
    <row r="340" spans="2:33" x14ac:dyDescent="0.3">
      <c r="B340" s="1" t="e">
        <f t="shared" si="65"/>
        <v>#N/A</v>
      </c>
      <c r="V340" s="1" t="str">
        <f t="shared" si="76"/>
        <v/>
      </c>
      <c r="W340" s="1" t="str">
        <f t="shared" si="67"/>
        <v/>
      </c>
      <c r="X340" s="1" t="str">
        <f t="shared" si="68"/>
        <v/>
      </c>
      <c r="Y340" s="1" t="str">
        <f t="shared" si="69"/>
        <v/>
      </c>
      <c r="Z340" s="1" t="e">
        <f t="shared" si="77"/>
        <v>#N/A</v>
      </c>
      <c r="AA340" s="3">
        <f t="shared" si="70"/>
        <v>0</v>
      </c>
      <c r="AB340" s="13" t="e">
        <f t="shared" si="66"/>
        <v>#N/A</v>
      </c>
      <c r="AC340" s="13" t="e">
        <f t="shared" si="71"/>
        <v>#N/A</v>
      </c>
      <c r="AD340" s="13" t="e">
        <f t="shared" si="72"/>
        <v>#N/A</v>
      </c>
      <c r="AE340" s="13" t="e">
        <f t="shared" si="73"/>
        <v>#N/A</v>
      </c>
      <c r="AF340" s="13" t="e">
        <f t="shared" si="74"/>
        <v>#N/A</v>
      </c>
      <c r="AG340" s="13" t="e">
        <f t="shared" si="75"/>
        <v>#N/A</v>
      </c>
    </row>
    <row r="341" spans="2:33" x14ac:dyDescent="0.3">
      <c r="B341" s="1" t="e">
        <f t="shared" si="65"/>
        <v>#N/A</v>
      </c>
      <c r="V341" s="1" t="str">
        <f t="shared" si="76"/>
        <v/>
      </c>
      <c r="W341" s="1" t="str">
        <f t="shared" si="67"/>
        <v/>
      </c>
      <c r="X341" s="1" t="str">
        <f t="shared" si="68"/>
        <v/>
      </c>
      <c r="Y341" s="1" t="str">
        <f t="shared" si="69"/>
        <v/>
      </c>
      <c r="Z341" s="1" t="e">
        <f t="shared" si="77"/>
        <v>#N/A</v>
      </c>
      <c r="AA341" s="3">
        <f t="shared" si="70"/>
        <v>0</v>
      </c>
      <c r="AB341" s="13" t="e">
        <f t="shared" si="66"/>
        <v>#N/A</v>
      </c>
      <c r="AC341" s="13" t="e">
        <f t="shared" si="71"/>
        <v>#N/A</v>
      </c>
      <c r="AD341" s="13" t="e">
        <f t="shared" si="72"/>
        <v>#N/A</v>
      </c>
      <c r="AE341" s="13" t="e">
        <f t="shared" si="73"/>
        <v>#N/A</v>
      </c>
      <c r="AF341" s="13" t="e">
        <f t="shared" si="74"/>
        <v>#N/A</v>
      </c>
      <c r="AG341" s="13" t="e">
        <f t="shared" si="75"/>
        <v>#N/A</v>
      </c>
    </row>
    <row r="342" spans="2:33" x14ac:dyDescent="0.3">
      <c r="B342" s="1" t="e">
        <f t="shared" si="65"/>
        <v>#N/A</v>
      </c>
      <c r="V342" s="1" t="str">
        <f t="shared" si="76"/>
        <v/>
      </c>
      <c r="W342" s="1" t="str">
        <f t="shared" si="67"/>
        <v/>
      </c>
      <c r="X342" s="1" t="str">
        <f t="shared" si="68"/>
        <v/>
      </c>
      <c r="Y342" s="1" t="str">
        <f t="shared" si="69"/>
        <v/>
      </c>
      <c r="Z342" s="1" t="e">
        <f t="shared" si="77"/>
        <v>#N/A</v>
      </c>
      <c r="AA342" s="3">
        <f t="shared" si="70"/>
        <v>0</v>
      </c>
      <c r="AB342" s="13" t="e">
        <f t="shared" si="66"/>
        <v>#N/A</v>
      </c>
      <c r="AC342" s="13" t="e">
        <f t="shared" si="71"/>
        <v>#N/A</v>
      </c>
      <c r="AD342" s="13" t="e">
        <f t="shared" si="72"/>
        <v>#N/A</v>
      </c>
      <c r="AE342" s="13" t="e">
        <f t="shared" si="73"/>
        <v>#N/A</v>
      </c>
      <c r="AF342" s="13" t="e">
        <f t="shared" si="74"/>
        <v>#N/A</v>
      </c>
      <c r="AG342" s="13" t="e">
        <f t="shared" si="75"/>
        <v>#N/A</v>
      </c>
    </row>
    <row r="343" spans="2:33" x14ac:dyDescent="0.3">
      <c r="B343" s="1" t="e">
        <f t="shared" si="65"/>
        <v>#N/A</v>
      </c>
      <c r="V343" s="1" t="str">
        <f t="shared" si="76"/>
        <v/>
      </c>
      <c r="W343" s="1" t="str">
        <f t="shared" si="67"/>
        <v/>
      </c>
      <c r="X343" s="1" t="str">
        <f t="shared" si="68"/>
        <v/>
      </c>
      <c r="Y343" s="1" t="str">
        <f t="shared" si="69"/>
        <v/>
      </c>
      <c r="Z343" s="1" t="e">
        <f t="shared" si="77"/>
        <v>#N/A</v>
      </c>
      <c r="AA343" s="3">
        <f t="shared" si="70"/>
        <v>0</v>
      </c>
      <c r="AB343" s="13" t="e">
        <f t="shared" si="66"/>
        <v>#N/A</v>
      </c>
      <c r="AC343" s="13" t="e">
        <f t="shared" si="71"/>
        <v>#N/A</v>
      </c>
      <c r="AD343" s="13" t="e">
        <f t="shared" si="72"/>
        <v>#N/A</v>
      </c>
      <c r="AE343" s="13" t="e">
        <f t="shared" si="73"/>
        <v>#N/A</v>
      </c>
      <c r="AF343" s="13" t="e">
        <f t="shared" si="74"/>
        <v>#N/A</v>
      </c>
      <c r="AG343" s="13" t="e">
        <f t="shared" si="75"/>
        <v>#N/A</v>
      </c>
    </row>
    <row r="344" spans="2:33" x14ac:dyDescent="0.3">
      <c r="B344" s="1" t="e">
        <f t="shared" si="65"/>
        <v>#N/A</v>
      </c>
      <c r="V344" s="1" t="str">
        <f t="shared" si="76"/>
        <v/>
      </c>
      <c r="W344" s="1" t="str">
        <f t="shared" si="67"/>
        <v/>
      </c>
      <c r="X344" s="1" t="str">
        <f t="shared" si="68"/>
        <v/>
      </c>
      <c r="Y344" s="1" t="str">
        <f t="shared" si="69"/>
        <v/>
      </c>
      <c r="Z344" s="1" t="e">
        <f t="shared" si="77"/>
        <v>#N/A</v>
      </c>
      <c r="AA344" s="3">
        <f t="shared" si="70"/>
        <v>0</v>
      </c>
      <c r="AB344" s="13" t="e">
        <f t="shared" si="66"/>
        <v>#N/A</v>
      </c>
      <c r="AC344" s="13" t="e">
        <f t="shared" si="71"/>
        <v>#N/A</v>
      </c>
      <c r="AD344" s="13" t="e">
        <f t="shared" si="72"/>
        <v>#N/A</v>
      </c>
      <c r="AE344" s="13" t="e">
        <f t="shared" si="73"/>
        <v>#N/A</v>
      </c>
      <c r="AF344" s="13" t="e">
        <f t="shared" si="74"/>
        <v>#N/A</v>
      </c>
      <c r="AG344" s="13" t="e">
        <f t="shared" si="75"/>
        <v>#N/A</v>
      </c>
    </row>
    <row r="345" spans="2:33" x14ac:dyDescent="0.3">
      <c r="B345" s="1" t="e">
        <f t="shared" si="65"/>
        <v>#N/A</v>
      </c>
      <c r="V345" s="1" t="str">
        <f t="shared" si="76"/>
        <v/>
      </c>
      <c r="W345" s="1" t="str">
        <f t="shared" si="67"/>
        <v/>
      </c>
      <c r="X345" s="1" t="str">
        <f t="shared" si="68"/>
        <v/>
      </c>
      <c r="Y345" s="1" t="str">
        <f t="shared" si="69"/>
        <v/>
      </c>
      <c r="Z345" s="1" t="e">
        <f t="shared" si="77"/>
        <v>#N/A</v>
      </c>
      <c r="AA345" s="3">
        <f t="shared" si="70"/>
        <v>0</v>
      </c>
      <c r="AB345" s="13" t="e">
        <f t="shared" si="66"/>
        <v>#N/A</v>
      </c>
      <c r="AC345" s="13" t="e">
        <f t="shared" si="71"/>
        <v>#N/A</v>
      </c>
      <c r="AD345" s="13" t="e">
        <f t="shared" si="72"/>
        <v>#N/A</v>
      </c>
      <c r="AE345" s="13" t="e">
        <f t="shared" si="73"/>
        <v>#N/A</v>
      </c>
      <c r="AF345" s="13" t="e">
        <f t="shared" si="74"/>
        <v>#N/A</v>
      </c>
      <c r="AG345" s="13" t="e">
        <f t="shared" si="75"/>
        <v>#N/A</v>
      </c>
    </row>
    <row r="346" spans="2:33" x14ac:dyDescent="0.3">
      <c r="B346" s="1" t="e">
        <f t="shared" si="65"/>
        <v>#N/A</v>
      </c>
      <c r="V346" s="1" t="str">
        <f t="shared" si="76"/>
        <v/>
      </c>
      <c r="W346" s="1" t="str">
        <f t="shared" si="67"/>
        <v/>
      </c>
      <c r="X346" s="1" t="str">
        <f t="shared" si="68"/>
        <v/>
      </c>
      <c r="Y346" s="1" t="str">
        <f t="shared" si="69"/>
        <v/>
      </c>
      <c r="Z346" s="1" t="e">
        <f t="shared" si="77"/>
        <v>#N/A</v>
      </c>
      <c r="AA346" s="3">
        <f t="shared" si="70"/>
        <v>0</v>
      </c>
      <c r="AB346" s="13" t="e">
        <f t="shared" si="66"/>
        <v>#N/A</v>
      </c>
      <c r="AC346" s="13" t="e">
        <f t="shared" si="71"/>
        <v>#N/A</v>
      </c>
      <c r="AD346" s="13" t="e">
        <f t="shared" si="72"/>
        <v>#N/A</v>
      </c>
      <c r="AE346" s="13" t="e">
        <f t="shared" si="73"/>
        <v>#N/A</v>
      </c>
      <c r="AF346" s="13" t="e">
        <f t="shared" si="74"/>
        <v>#N/A</v>
      </c>
      <c r="AG346" s="13" t="e">
        <f t="shared" si="75"/>
        <v>#N/A</v>
      </c>
    </row>
    <row r="347" spans="2:33" x14ac:dyDescent="0.3">
      <c r="B347" s="1" t="e">
        <f t="shared" si="65"/>
        <v>#N/A</v>
      </c>
      <c r="V347" s="1" t="str">
        <f t="shared" si="76"/>
        <v/>
      </c>
      <c r="W347" s="1" t="str">
        <f t="shared" si="67"/>
        <v/>
      </c>
      <c r="X347" s="1" t="str">
        <f t="shared" si="68"/>
        <v/>
      </c>
      <c r="Y347" s="1" t="str">
        <f t="shared" si="69"/>
        <v/>
      </c>
      <c r="Z347" s="1" t="e">
        <f t="shared" si="77"/>
        <v>#N/A</v>
      </c>
      <c r="AA347" s="3">
        <f t="shared" si="70"/>
        <v>0</v>
      </c>
      <c r="AB347" s="13" t="e">
        <f t="shared" si="66"/>
        <v>#N/A</v>
      </c>
      <c r="AC347" s="13" t="e">
        <f t="shared" si="71"/>
        <v>#N/A</v>
      </c>
      <c r="AD347" s="13" t="e">
        <f t="shared" si="72"/>
        <v>#N/A</v>
      </c>
      <c r="AE347" s="13" t="e">
        <f t="shared" si="73"/>
        <v>#N/A</v>
      </c>
      <c r="AF347" s="13" t="e">
        <f t="shared" si="74"/>
        <v>#N/A</v>
      </c>
      <c r="AG347" s="13" t="e">
        <f t="shared" si="75"/>
        <v>#N/A</v>
      </c>
    </row>
    <row r="348" spans="2:33" x14ac:dyDescent="0.3">
      <c r="B348" s="1" t="e">
        <f t="shared" si="65"/>
        <v>#N/A</v>
      </c>
      <c r="V348" s="1" t="str">
        <f t="shared" si="76"/>
        <v/>
      </c>
      <c r="W348" s="1" t="str">
        <f t="shared" si="67"/>
        <v/>
      </c>
      <c r="X348" s="1" t="str">
        <f t="shared" si="68"/>
        <v/>
      </c>
      <c r="Y348" s="1" t="str">
        <f t="shared" si="69"/>
        <v/>
      </c>
      <c r="Z348" s="1" t="e">
        <f t="shared" si="77"/>
        <v>#N/A</v>
      </c>
      <c r="AA348" s="3">
        <f t="shared" si="70"/>
        <v>0</v>
      </c>
      <c r="AB348" s="13" t="e">
        <f t="shared" si="66"/>
        <v>#N/A</v>
      </c>
      <c r="AC348" s="13" t="e">
        <f t="shared" si="71"/>
        <v>#N/A</v>
      </c>
      <c r="AD348" s="13" t="e">
        <f t="shared" si="72"/>
        <v>#N/A</v>
      </c>
      <c r="AE348" s="13" t="e">
        <f t="shared" si="73"/>
        <v>#N/A</v>
      </c>
      <c r="AF348" s="13" t="e">
        <f t="shared" si="74"/>
        <v>#N/A</v>
      </c>
      <c r="AG348" s="13" t="e">
        <f t="shared" si="75"/>
        <v>#N/A</v>
      </c>
    </row>
    <row r="349" spans="2:33" x14ac:dyDescent="0.3">
      <c r="B349" s="1" t="e">
        <f t="shared" si="65"/>
        <v>#N/A</v>
      </c>
      <c r="V349" s="1" t="str">
        <f t="shared" si="76"/>
        <v/>
      </c>
      <c r="W349" s="1" t="str">
        <f t="shared" si="67"/>
        <v/>
      </c>
      <c r="X349" s="1" t="str">
        <f t="shared" si="68"/>
        <v/>
      </c>
      <c r="Y349" s="1" t="str">
        <f t="shared" si="69"/>
        <v/>
      </c>
      <c r="Z349" s="1" t="e">
        <f t="shared" si="77"/>
        <v>#N/A</v>
      </c>
      <c r="AA349" s="3">
        <f t="shared" si="70"/>
        <v>0</v>
      </c>
      <c r="AB349" s="13" t="e">
        <f t="shared" si="66"/>
        <v>#N/A</v>
      </c>
      <c r="AC349" s="13" t="e">
        <f t="shared" si="71"/>
        <v>#N/A</v>
      </c>
      <c r="AD349" s="13" t="e">
        <f t="shared" si="72"/>
        <v>#N/A</v>
      </c>
      <c r="AE349" s="13" t="e">
        <f t="shared" si="73"/>
        <v>#N/A</v>
      </c>
      <c r="AF349" s="13" t="e">
        <f t="shared" si="74"/>
        <v>#N/A</v>
      </c>
      <c r="AG349" s="13" t="e">
        <f t="shared" si="75"/>
        <v>#N/A</v>
      </c>
    </row>
    <row r="350" spans="2:33" x14ac:dyDescent="0.3">
      <c r="B350" s="1" t="e">
        <f t="shared" si="65"/>
        <v>#N/A</v>
      </c>
      <c r="V350" s="1" t="str">
        <f t="shared" si="76"/>
        <v/>
      </c>
      <c r="W350" s="1" t="str">
        <f t="shared" si="67"/>
        <v/>
      </c>
      <c r="X350" s="1" t="str">
        <f t="shared" si="68"/>
        <v/>
      </c>
      <c r="Y350" s="1" t="str">
        <f t="shared" si="69"/>
        <v/>
      </c>
      <c r="Z350" s="1" t="e">
        <f t="shared" si="77"/>
        <v>#N/A</v>
      </c>
      <c r="AA350" s="3">
        <f t="shared" si="70"/>
        <v>0</v>
      </c>
      <c r="AB350" s="13" t="e">
        <f t="shared" si="66"/>
        <v>#N/A</v>
      </c>
      <c r="AC350" s="13" t="e">
        <f t="shared" si="71"/>
        <v>#N/A</v>
      </c>
      <c r="AD350" s="13" t="e">
        <f t="shared" si="72"/>
        <v>#N/A</v>
      </c>
      <c r="AE350" s="13" t="e">
        <f t="shared" si="73"/>
        <v>#N/A</v>
      </c>
      <c r="AF350" s="13" t="e">
        <f t="shared" si="74"/>
        <v>#N/A</v>
      </c>
      <c r="AG350" s="13" t="e">
        <f t="shared" si="75"/>
        <v>#N/A</v>
      </c>
    </row>
    <row r="351" spans="2:33" x14ac:dyDescent="0.3">
      <c r="B351" s="1" t="e">
        <f t="shared" si="65"/>
        <v>#N/A</v>
      </c>
      <c r="V351" s="1" t="str">
        <f t="shared" si="76"/>
        <v/>
      </c>
      <c r="W351" s="1" t="str">
        <f t="shared" si="67"/>
        <v/>
      </c>
      <c r="X351" s="1" t="str">
        <f t="shared" si="68"/>
        <v/>
      </c>
      <c r="Y351" s="1" t="str">
        <f t="shared" si="69"/>
        <v/>
      </c>
      <c r="Z351" s="1" t="e">
        <f t="shared" si="77"/>
        <v>#N/A</v>
      </c>
      <c r="AA351" s="3">
        <f t="shared" si="70"/>
        <v>0</v>
      </c>
      <c r="AB351" s="13" t="e">
        <f t="shared" si="66"/>
        <v>#N/A</v>
      </c>
      <c r="AC351" s="13" t="e">
        <f t="shared" si="71"/>
        <v>#N/A</v>
      </c>
      <c r="AD351" s="13" t="e">
        <f t="shared" si="72"/>
        <v>#N/A</v>
      </c>
      <c r="AE351" s="13" t="e">
        <f t="shared" si="73"/>
        <v>#N/A</v>
      </c>
      <c r="AF351" s="13" t="e">
        <f t="shared" si="74"/>
        <v>#N/A</v>
      </c>
      <c r="AG351" s="13" t="e">
        <f t="shared" si="75"/>
        <v>#N/A</v>
      </c>
    </row>
    <row r="352" spans="2:33" x14ac:dyDescent="0.3">
      <c r="B352" s="1" t="e">
        <f t="shared" si="65"/>
        <v>#N/A</v>
      </c>
      <c r="V352" s="1" t="str">
        <f t="shared" si="76"/>
        <v/>
      </c>
      <c r="W352" s="1" t="str">
        <f t="shared" si="67"/>
        <v/>
      </c>
      <c r="X352" s="1" t="str">
        <f t="shared" si="68"/>
        <v/>
      </c>
      <c r="Y352" s="1" t="str">
        <f t="shared" si="69"/>
        <v/>
      </c>
      <c r="Z352" s="1" t="e">
        <f t="shared" si="77"/>
        <v>#N/A</v>
      </c>
      <c r="AA352" s="3">
        <f t="shared" si="70"/>
        <v>0</v>
      </c>
      <c r="AB352" s="13" t="e">
        <f t="shared" si="66"/>
        <v>#N/A</v>
      </c>
      <c r="AC352" s="13" t="e">
        <f t="shared" si="71"/>
        <v>#N/A</v>
      </c>
      <c r="AD352" s="13" t="e">
        <f t="shared" si="72"/>
        <v>#N/A</v>
      </c>
      <c r="AE352" s="13" t="e">
        <f t="shared" si="73"/>
        <v>#N/A</v>
      </c>
      <c r="AF352" s="13" t="e">
        <f t="shared" si="74"/>
        <v>#N/A</v>
      </c>
      <c r="AG352" s="13" t="e">
        <f t="shared" si="75"/>
        <v>#N/A</v>
      </c>
    </row>
    <row r="353" spans="2:33" x14ac:dyDescent="0.3">
      <c r="B353" s="1" t="e">
        <f t="shared" si="65"/>
        <v>#N/A</v>
      </c>
      <c r="V353" s="1" t="str">
        <f t="shared" si="76"/>
        <v/>
      </c>
      <c r="W353" s="1" t="str">
        <f t="shared" si="67"/>
        <v/>
      </c>
      <c r="X353" s="1" t="str">
        <f t="shared" si="68"/>
        <v/>
      </c>
      <c r="Y353" s="1" t="str">
        <f t="shared" si="69"/>
        <v/>
      </c>
      <c r="Z353" s="1" t="e">
        <f t="shared" si="77"/>
        <v>#N/A</v>
      </c>
      <c r="AA353" s="3">
        <f t="shared" si="70"/>
        <v>0</v>
      </c>
      <c r="AB353" s="13" t="e">
        <f t="shared" si="66"/>
        <v>#N/A</v>
      </c>
      <c r="AC353" s="13" t="e">
        <f t="shared" si="71"/>
        <v>#N/A</v>
      </c>
      <c r="AD353" s="13" t="e">
        <f t="shared" si="72"/>
        <v>#N/A</v>
      </c>
      <c r="AE353" s="13" t="e">
        <f t="shared" si="73"/>
        <v>#N/A</v>
      </c>
      <c r="AF353" s="13" t="e">
        <f t="shared" si="74"/>
        <v>#N/A</v>
      </c>
      <c r="AG353" s="13" t="e">
        <f t="shared" si="75"/>
        <v>#N/A</v>
      </c>
    </row>
    <row r="354" spans="2:33" x14ac:dyDescent="0.3">
      <c r="B354" s="1" t="e">
        <f t="shared" si="65"/>
        <v>#N/A</v>
      </c>
      <c r="V354" s="1" t="str">
        <f t="shared" si="76"/>
        <v/>
      </c>
      <c r="W354" s="1" t="str">
        <f t="shared" si="67"/>
        <v/>
      </c>
      <c r="X354" s="1" t="str">
        <f t="shared" si="68"/>
        <v/>
      </c>
      <c r="Y354" s="1" t="str">
        <f t="shared" si="69"/>
        <v/>
      </c>
      <c r="Z354" s="1" t="e">
        <f t="shared" si="77"/>
        <v>#N/A</v>
      </c>
      <c r="AA354" s="3">
        <f t="shared" si="70"/>
        <v>0</v>
      </c>
      <c r="AB354" s="13" t="e">
        <f t="shared" si="66"/>
        <v>#N/A</v>
      </c>
      <c r="AC354" s="13" t="e">
        <f t="shared" si="71"/>
        <v>#N/A</v>
      </c>
      <c r="AD354" s="13" t="e">
        <f t="shared" si="72"/>
        <v>#N/A</v>
      </c>
      <c r="AE354" s="13" t="e">
        <f t="shared" si="73"/>
        <v>#N/A</v>
      </c>
      <c r="AF354" s="13" t="e">
        <f t="shared" si="74"/>
        <v>#N/A</v>
      </c>
      <c r="AG354" s="13" t="e">
        <f t="shared" si="75"/>
        <v>#N/A</v>
      </c>
    </row>
    <row r="355" spans="2:33" x14ac:dyDescent="0.3">
      <c r="B355" s="1" t="e">
        <f t="shared" si="65"/>
        <v>#N/A</v>
      </c>
      <c r="V355" s="1" t="str">
        <f t="shared" si="76"/>
        <v/>
      </c>
      <c r="W355" s="1" t="str">
        <f t="shared" si="67"/>
        <v/>
      </c>
      <c r="X355" s="1" t="str">
        <f t="shared" si="68"/>
        <v/>
      </c>
      <c r="Y355" s="1" t="str">
        <f t="shared" si="69"/>
        <v/>
      </c>
      <c r="Z355" s="1" t="e">
        <f t="shared" si="77"/>
        <v>#N/A</v>
      </c>
      <c r="AA355" s="3">
        <f t="shared" si="70"/>
        <v>0</v>
      </c>
      <c r="AB355" s="13" t="e">
        <f t="shared" si="66"/>
        <v>#N/A</v>
      </c>
      <c r="AC355" s="13" t="e">
        <f t="shared" si="71"/>
        <v>#N/A</v>
      </c>
      <c r="AD355" s="13" t="e">
        <f t="shared" si="72"/>
        <v>#N/A</v>
      </c>
      <c r="AE355" s="13" t="e">
        <f t="shared" si="73"/>
        <v>#N/A</v>
      </c>
      <c r="AF355" s="13" t="e">
        <f t="shared" si="74"/>
        <v>#N/A</v>
      </c>
      <c r="AG355" s="13" t="e">
        <f t="shared" si="75"/>
        <v>#N/A</v>
      </c>
    </row>
    <row r="356" spans="2:33" x14ac:dyDescent="0.3">
      <c r="B356" s="1" t="e">
        <f t="shared" si="65"/>
        <v>#N/A</v>
      </c>
      <c r="V356" s="1" t="str">
        <f t="shared" si="76"/>
        <v/>
      </c>
      <c r="W356" s="1" t="str">
        <f t="shared" si="67"/>
        <v/>
      </c>
      <c r="X356" s="1" t="str">
        <f t="shared" si="68"/>
        <v/>
      </c>
      <c r="Y356" s="1" t="str">
        <f t="shared" si="69"/>
        <v/>
      </c>
      <c r="Z356" s="1" t="e">
        <f t="shared" si="77"/>
        <v>#N/A</v>
      </c>
      <c r="AA356" s="3">
        <f t="shared" si="70"/>
        <v>0</v>
      </c>
      <c r="AB356" s="13" t="e">
        <f t="shared" si="66"/>
        <v>#N/A</v>
      </c>
      <c r="AC356" s="13" t="e">
        <f t="shared" si="71"/>
        <v>#N/A</v>
      </c>
      <c r="AD356" s="13" t="e">
        <f t="shared" si="72"/>
        <v>#N/A</v>
      </c>
      <c r="AE356" s="13" t="e">
        <f t="shared" si="73"/>
        <v>#N/A</v>
      </c>
      <c r="AF356" s="13" t="e">
        <f t="shared" si="74"/>
        <v>#N/A</v>
      </c>
      <c r="AG356" s="13" t="e">
        <f t="shared" si="75"/>
        <v>#N/A</v>
      </c>
    </row>
    <row r="357" spans="2:33" x14ac:dyDescent="0.3">
      <c r="B357" s="1" t="e">
        <f t="shared" si="65"/>
        <v>#N/A</v>
      </c>
      <c r="V357" s="1" t="str">
        <f t="shared" si="76"/>
        <v/>
      </c>
      <c r="W357" s="1" t="str">
        <f t="shared" si="67"/>
        <v/>
      </c>
      <c r="X357" s="1" t="str">
        <f t="shared" si="68"/>
        <v/>
      </c>
      <c r="Y357" s="1" t="str">
        <f t="shared" si="69"/>
        <v/>
      </c>
      <c r="Z357" s="1" t="e">
        <f t="shared" si="77"/>
        <v>#N/A</v>
      </c>
      <c r="AA357" s="3">
        <f t="shared" si="70"/>
        <v>0</v>
      </c>
      <c r="AB357" s="13" t="e">
        <f t="shared" si="66"/>
        <v>#N/A</v>
      </c>
      <c r="AC357" s="13" t="e">
        <f t="shared" si="71"/>
        <v>#N/A</v>
      </c>
      <c r="AD357" s="13" t="e">
        <f t="shared" si="72"/>
        <v>#N/A</v>
      </c>
      <c r="AE357" s="13" t="e">
        <f t="shared" si="73"/>
        <v>#N/A</v>
      </c>
      <c r="AF357" s="13" t="e">
        <f t="shared" si="74"/>
        <v>#N/A</v>
      </c>
      <c r="AG357" s="13" t="e">
        <f t="shared" si="75"/>
        <v>#N/A</v>
      </c>
    </row>
    <row r="358" spans="2:33" x14ac:dyDescent="0.3">
      <c r="B358" s="1" t="e">
        <f t="shared" si="65"/>
        <v>#N/A</v>
      </c>
      <c r="V358" s="1" t="str">
        <f t="shared" si="76"/>
        <v/>
      </c>
      <c r="W358" s="1" t="str">
        <f t="shared" si="67"/>
        <v/>
      </c>
      <c r="X358" s="1" t="str">
        <f t="shared" si="68"/>
        <v/>
      </c>
      <c r="Y358" s="1" t="str">
        <f t="shared" si="69"/>
        <v/>
      </c>
      <c r="Z358" s="1" t="e">
        <f t="shared" si="77"/>
        <v>#N/A</v>
      </c>
      <c r="AA358" s="3">
        <f t="shared" si="70"/>
        <v>0</v>
      </c>
      <c r="AB358" s="13" t="e">
        <f t="shared" si="66"/>
        <v>#N/A</v>
      </c>
      <c r="AC358" s="13" t="e">
        <f t="shared" si="71"/>
        <v>#N/A</v>
      </c>
      <c r="AD358" s="13" t="e">
        <f t="shared" si="72"/>
        <v>#N/A</v>
      </c>
      <c r="AE358" s="13" t="e">
        <f t="shared" si="73"/>
        <v>#N/A</v>
      </c>
      <c r="AF358" s="13" t="e">
        <f t="shared" si="74"/>
        <v>#N/A</v>
      </c>
      <c r="AG358" s="13" t="e">
        <f t="shared" si="75"/>
        <v>#N/A</v>
      </c>
    </row>
    <row r="359" spans="2:33" x14ac:dyDescent="0.3">
      <c r="B359" s="1" t="e">
        <f t="shared" si="65"/>
        <v>#N/A</v>
      </c>
      <c r="V359" s="1" t="str">
        <f t="shared" si="76"/>
        <v/>
      </c>
      <c r="W359" s="1" t="str">
        <f t="shared" si="67"/>
        <v/>
      </c>
      <c r="X359" s="1" t="str">
        <f t="shared" si="68"/>
        <v/>
      </c>
      <c r="Y359" s="1" t="str">
        <f t="shared" si="69"/>
        <v/>
      </c>
      <c r="Z359" s="1" t="e">
        <f t="shared" si="77"/>
        <v>#N/A</v>
      </c>
      <c r="AA359" s="3">
        <f t="shared" si="70"/>
        <v>0</v>
      </c>
      <c r="AB359" s="13" t="e">
        <f t="shared" si="66"/>
        <v>#N/A</v>
      </c>
      <c r="AC359" s="13" t="e">
        <f t="shared" si="71"/>
        <v>#N/A</v>
      </c>
      <c r="AD359" s="13" t="e">
        <f t="shared" si="72"/>
        <v>#N/A</v>
      </c>
      <c r="AE359" s="13" t="e">
        <f t="shared" si="73"/>
        <v>#N/A</v>
      </c>
      <c r="AF359" s="13" t="e">
        <f t="shared" si="74"/>
        <v>#N/A</v>
      </c>
      <c r="AG359" s="13" t="e">
        <f t="shared" si="75"/>
        <v>#N/A</v>
      </c>
    </row>
    <row r="360" spans="2:33" x14ac:dyDescent="0.3">
      <c r="B360" s="1" t="e">
        <f t="shared" si="65"/>
        <v>#N/A</v>
      </c>
      <c r="V360" s="1" t="str">
        <f t="shared" si="76"/>
        <v/>
      </c>
      <c r="W360" s="1" t="str">
        <f t="shared" si="67"/>
        <v/>
      </c>
      <c r="X360" s="1" t="str">
        <f t="shared" si="68"/>
        <v/>
      </c>
      <c r="Y360" s="1" t="str">
        <f t="shared" si="69"/>
        <v/>
      </c>
      <c r="Z360" s="1" t="e">
        <f t="shared" si="77"/>
        <v>#N/A</v>
      </c>
      <c r="AA360" s="3">
        <f t="shared" si="70"/>
        <v>0</v>
      </c>
      <c r="AB360" s="13" t="e">
        <f t="shared" si="66"/>
        <v>#N/A</v>
      </c>
      <c r="AC360" s="13" t="e">
        <f t="shared" si="71"/>
        <v>#N/A</v>
      </c>
      <c r="AD360" s="13" t="e">
        <f t="shared" si="72"/>
        <v>#N/A</v>
      </c>
      <c r="AE360" s="13" t="e">
        <f t="shared" si="73"/>
        <v>#N/A</v>
      </c>
      <c r="AF360" s="13" t="e">
        <f t="shared" si="74"/>
        <v>#N/A</v>
      </c>
      <c r="AG360" s="13" t="e">
        <f t="shared" si="75"/>
        <v>#N/A</v>
      </c>
    </row>
    <row r="361" spans="2:33" x14ac:dyDescent="0.3">
      <c r="B361" s="1" t="e">
        <f t="shared" si="65"/>
        <v>#N/A</v>
      </c>
      <c r="V361" s="1" t="str">
        <f t="shared" si="76"/>
        <v/>
      </c>
      <c r="W361" s="1" t="str">
        <f t="shared" si="67"/>
        <v/>
      </c>
      <c r="X361" s="1" t="str">
        <f t="shared" si="68"/>
        <v/>
      </c>
      <c r="Y361" s="1" t="str">
        <f t="shared" si="69"/>
        <v/>
      </c>
      <c r="Z361" s="1" t="e">
        <f t="shared" si="77"/>
        <v>#N/A</v>
      </c>
      <c r="AA361" s="3">
        <f t="shared" si="70"/>
        <v>0</v>
      </c>
      <c r="AB361" s="13" t="e">
        <f t="shared" si="66"/>
        <v>#N/A</v>
      </c>
      <c r="AC361" s="13" t="e">
        <f t="shared" si="71"/>
        <v>#N/A</v>
      </c>
      <c r="AD361" s="13" t="e">
        <f t="shared" si="72"/>
        <v>#N/A</v>
      </c>
      <c r="AE361" s="13" t="e">
        <f t="shared" si="73"/>
        <v>#N/A</v>
      </c>
      <c r="AF361" s="13" t="e">
        <f t="shared" si="74"/>
        <v>#N/A</v>
      </c>
      <c r="AG361" s="13" t="e">
        <f t="shared" si="75"/>
        <v>#N/A</v>
      </c>
    </row>
    <row r="362" spans="2:33" x14ac:dyDescent="0.3">
      <c r="B362" s="1" t="e">
        <f t="shared" si="65"/>
        <v>#N/A</v>
      </c>
      <c r="V362" s="1" t="str">
        <f t="shared" si="76"/>
        <v/>
      </c>
      <c r="W362" s="1" t="str">
        <f t="shared" si="67"/>
        <v/>
      </c>
      <c r="X362" s="1" t="str">
        <f t="shared" si="68"/>
        <v/>
      </c>
      <c r="Y362" s="1" t="str">
        <f t="shared" si="69"/>
        <v/>
      </c>
      <c r="Z362" s="1" t="e">
        <f t="shared" si="77"/>
        <v>#N/A</v>
      </c>
      <c r="AA362" s="3">
        <f t="shared" si="70"/>
        <v>0</v>
      </c>
      <c r="AB362" s="13" t="e">
        <f t="shared" si="66"/>
        <v>#N/A</v>
      </c>
      <c r="AC362" s="13" t="e">
        <f t="shared" si="71"/>
        <v>#N/A</v>
      </c>
      <c r="AD362" s="13" t="e">
        <f t="shared" si="72"/>
        <v>#N/A</v>
      </c>
      <c r="AE362" s="13" t="e">
        <f t="shared" si="73"/>
        <v>#N/A</v>
      </c>
      <c r="AF362" s="13" t="e">
        <f t="shared" si="74"/>
        <v>#N/A</v>
      </c>
      <c r="AG362" s="13" t="e">
        <f t="shared" si="75"/>
        <v>#N/A</v>
      </c>
    </row>
    <row r="363" spans="2:33" x14ac:dyDescent="0.3">
      <c r="B363" s="1" t="e">
        <f t="shared" si="65"/>
        <v>#N/A</v>
      </c>
      <c r="V363" s="1" t="str">
        <f t="shared" si="76"/>
        <v/>
      </c>
      <c r="W363" s="1" t="str">
        <f t="shared" si="67"/>
        <v/>
      </c>
      <c r="X363" s="1" t="str">
        <f t="shared" si="68"/>
        <v/>
      </c>
      <c r="Y363" s="1" t="str">
        <f t="shared" si="69"/>
        <v/>
      </c>
      <c r="Z363" s="1" t="e">
        <f t="shared" si="77"/>
        <v>#N/A</v>
      </c>
      <c r="AA363" s="3">
        <f t="shared" si="70"/>
        <v>0</v>
      </c>
      <c r="AB363" s="13" t="e">
        <f t="shared" si="66"/>
        <v>#N/A</v>
      </c>
      <c r="AC363" s="13" t="e">
        <f t="shared" si="71"/>
        <v>#N/A</v>
      </c>
      <c r="AD363" s="13" t="e">
        <f t="shared" si="72"/>
        <v>#N/A</v>
      </c>
      <c r="AE363" s="13" t="e">
        <f t="shared" si="73"/>
        <v>#N/A</v>
      </c>
      <c r="AF363" s="13" t="e">
        <f t="shared" si="74"/>
        <v>#N/A</v>
      </c>
      <c r="AG363" s="13" t="e">
        <f t="shared" si="75"/>
        <v>#N/A</v>
      </c>
    </row>
    <row r="364" spans="2:33" x14ac:dyDescent="0.3">
      <c r="B364" s="1" t="e">
        <f t="shared" si="65"/>
        <v>#N/A</v>
      </c>
      <c r="V364" s="1" t="str">
        <f t="shared" si="76"/>
        <v/>
      </c>
      <c r="W364" s="1" t="str">
        <f t="shared" si="67"/>
        <v/>
      </c>
      <c r="X364" s="1" t="str">
        <f t="shared" si="68"/>
        <v/>
      </c>
      <c r="Y364" s="1" t="str">
        <f t="shared" si="69"/>
        <v/>
      </c>
      <c r="Z364" s="1" t="e">
        <f t="shared" si="77"/>
        <v>#N/A</v>
      </c>
      <c r="AA364" s="3">
        <f t="shared" si="70"/>
        <v>0</v>
      </c>
      <c r="AB364" s="13" t="e">
        <f t="shared" si="66"/>
        <v>#N/A</v>
      </c>
      <c r="AC364" s="13" t="e">
        <f t="shared" si="71"/>
        <v>#N/A</v>
      </c>
      <c r="AD364" s="13" t="e">
        <f t="shared" si="72"/>
        <v>#N/A</v>
      </c>
      <c r="AE364" s="13" t="e">
        <f t="shared" si="73"/>
        <v>#N/A</v>
      </c>
      <c r="AF364" s="13" t="e">
        <f t="shared" si="74"/>
        <v>#N/A</v>
      </c>
      <c r="AG364" s="13" t="e">
        <f t="shared" si="75"/>
        <v>#N/A</v>
      </c>
    </row>
    <row r="365" spans="2:33" x14ac:dyDescent="0.3">
      <c r="B365" s="1" t="e">
        <f t="shared" si="65"/>
        <v>#N/A</v>
      </c>
      <c r="V365" s="1" t="str">
        <f t="shared" si="76"/>
        <v/>
      </c>
      <c r="W365" s="1" t="str">
        <f t="shared" si="67"/>
        <v/>
      </c>
      <c r="X365" s="1" t="str">
        <f t="shared" si="68"/>
        <v/>
      </c>
      <c r="Y365" s="1" t="str">
        <f t="shared" si="69"/>
        <v/>
      </c>
      <c r="Z365" s="1" t="e">
        <f t="shared" si="77"/>
        <v>#N/A</v>
      </c>
      <c r="AA365" s="3">
        <f t="shared" si="70"/>
        <v>0</v>
      </c>
      <c r="AB365" s="13" t="e">
        <f t="shared" si="66"/>
        <v>#N/A</v>
      </c>
      <c r="AC365" s="13" t="e">
        <f t="shared" si="71"/>
        <v>#N/A</v>
      </c>
      <c r="AD365" s="13" t="e">
        <f t="shared" si="72"/>
        <v>#N/A</v>
      </c>
      <c r="AE365" s="13" t="e">
        <f t="shared" si="73"/>
        <v>#N/A</v>
      </c>
      <c r="AF365" s="13" t="e">
        <f t="shared" si="74"/>
        <v>#N/A</v>
      </c>
      <c r="AG365" s="13" t="e">
        <f t="shared" si="75"/>
        <v>#N/A</v>
      </c>
    </row>
    <row r="366" spans="2:33" x14ac:dyDescent="0.3">
      <c r="B366" s="1" t="e">
        <f t="shared" si="65"/>
        <v>#N/A</v>
      </c>
      <c r="V366" s="1" t="str">
        <f t="shared" si="76"/>
        <v/>
      </c>
      <c r="W366" s="1" t="str">
        <f t="shared" si="67"/>
        <v/>
      </c>
      <c r="X366" s="1" t="str">
        <f t="shared" si="68"/>
        <v/>
      </c>
      <c r="Y366" s="1" t="str">
        <f t="shared" si="69"/>
        <v/>
      </c>
      <c r="Z366" s="1" t="e">
        <f t="shared" si="77"/>
        <v>#N/A</v>
      </c>
      <c r="AA366" s="3">
        <f t="shared" si="70"/>
        <v>0</v>
      </c>
      <c r="AB366" s="13" t="e">
        <f t="shared" si="66"/>
        <v>#N/A</v>
      </c>
      <c r="AC366" s="13" t="e">
        <f t="shared" si="71"/>
        <v>#N/A</v>
      </c>
      <c r="AD366" s="13" t="e">
        <f t="shared" si="72"/>
        <v>#N/A</v>
      </c>
      <c r="AE366" s="13" t="e">
        <f t="shared" si="73"/>
        <v>#N/A</v>
      </c>
      <c r="AF366" s="13" t="e">
        <f t="shared" si="74"/>
        <v>#N/A</v>
      </c>
      <c r="AG366" s="13" t="e">
        <f t="shared" si="75"/>
        <v>#N/A</v>
      </c>
    </row>
    <row r="367" spans="2:33" x14ac:dyDescent="0.3">
      <c r="B367" s="1" t="e">
        <f t="shared" si="65"/>
        <v>#N/A</v>
      </c>
      <c r="V367" s="1" t="str">
        <f t="shared" si="76"/>
        <v/>
      </c>
      <c r="W367" s="1" t="str">
        <f t="shared" si="67"/>
        <v/>
      </c>
      <c r="X367" s="1" t="str">
        <f t="shared" si="68"/>
        <v/>
      </c>
      <c r="Y367" s="1" t="str">
        <f t="shared" si="69"/>
        <v/>
      </c>
      <c r="Z367" s="1" t="e">
        <f t="shared" si="77"/>
        <v>#N/A</v>
      </c>
      <c r="AA367" s="3">
        <f t="shared" si="70"/>
        <v>0</v>
      </c>
      <c r="AB367" s="13" t="e">
        <f t="shared" si="66"/>
        <v>#N/A</v>
      </c>
      <c r="AC367" s="13" t="e">
        <f t="shared" si="71"/>
        <v>#N/A</v>
      </c>
      <c r="AD367" s="13" t="e">
        <f t="shared" si="72"/>
        <v>#N/A</v>
      </c>
      <c r="AE367" s="13" t="e">
        <f t="shared" si="73"/>
        <v>#N/A</v>
      </c>
      <c r="AF367" s="13" t="e">
        <f t="shared" si="74"/>
        <v>#N/A</v>
      </c>
      <c r="AG367" s="13" t="e">
        <f t="shared" si="75"/>
        <v>#N/A</v>
      </c>
    </row>
  </sheetData>
  <mergeCells count="4">
    <mergeCell ref="N6:O6"/>
    <mergeCell ref="P6:R6"/>
    <mergeCell ref="V6:Y6"/>
    <mergeCell ref="AC6:AG6"/>
  </mergeCells>
  <pageMargins left="0.7" right="0.7" top="0.75" bottom="0.75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DB139-14B1-4451-B687-D244AAD87945}">
  <dimension ref="A1:AH367"/>
  <sheetViews>
    <sheetView topLeftCell="U1" workbookViewId="0">
      <selection activeCell="C8" sqref="C8:C112"/>
    </sheetView>
  </sheetViews>
  <sheetFormatPr baseColWidth="10" defaultRowHeight="14.4" x14ac:dyDescent="0.3"/>
  <cols>
    <col min="1" max="1" width="33.2187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4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4" width="10.5546875" style="13" customWidth="1"/>
    <col min="35" max="16384" width="11.5546875" style="11"/>
  </cols>
  <sheetData>
    <row r="1" spans="1:34" x14ac:dyDescent="0.3">
      <c r="A1" s="11" t="s">
        <v>52</v>
      </c>
      <c r="B1" s="40">
        <v>0.01</v>
      </c>
    </row>
    <row r="2" spans="1:34" x14ac:dyDescent="0.3">
      <c r="A2" s="11" t="s">
        <v>53</v>
      </c>
      <c r="B2" s="6">
        <v>25</v>
      </c>
    </row>
    <row r="4" spans="1:34" x14ac:dyDescent="0.3">
      <c r="B4" s="8"/>
    </row>
    <row r="5" spans="1:34" x14ac:dyDescent="0.3">
      <c r="A5" s="2"/>
      <c r="B5" s="47">
        <v>20000</v>
      </c>
      <c r="D5" s="5"/>
      <c r="J5" s="1"/>
      <c r="K5" s="1"/>
      <c r="L5" s="1"/>
      <c r="M5" s="1"/>
      <c r="AA5" s="9" t="s">
        <v>13</v>
      </c>
      <c r="AB5" s="1"/>
      <c r="AC5" s="1"/>
    </row>
    <row r="6" spans="1:34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29" t="s">
        <v>19</v>
      </c>
      <c r="O6" s="129"/>
      <c r="P6" s="130" t="s">
        <v>29</v>
      </c>
      <c r="Q6" s="130"/>
      <c r="R6" s="130"/>
      <c r="V6" s="131" t="s">
        <v>14</v>
      </c>
      <c r="W6" s="131"/>
      <c r="X6" s="131"/>
      <c r="Y6" s="131"/>
      <c r="Z6" s="50" t="s">
        <v>72</v>
      </c>
      <c r="AA6" s="69" t="s">
        <v>106</v>
      </c>
      <c r="AC6" s="132" t="s">
        <v>71</v>
      </c>
      <c r="AD6" s="132"/>
      <c r="AE6" s="132"/>
      <c r="AF6" s="132"/>
      <c r="AG6" s="132"/>
      <c r="AH6" s="49"/>
    </row>
    <row r="7" spans="1:34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85" t="s">
        <v>106</v>
      </c>
      <c r="O7" s="85" t="s">
        <v>29</v>
      </c>
      <c r="P7" s="85" t="s">
        <v>30</v>
      </c>
      <c r="Q7" s="85" t="s">
        <v>7</v>
      </c>
      <c r="R7" s="85" t="s">
        <v>8</v>
      </c>
      <c r="S7" s="85" t="s">
        <v>107</v>
      </c>
      <c r="T7" s="85" t="s">
        <v>78</v>
      </c>
      <c r="U7" s="93" t="s">
        <v>130</v>
      </c>
      <c r="V7" s="86" t="s">
        <v>51</v>
      </c>
      <c r="W7" s="86" t="s">
        <v>15</v>
      </c>
      <c r="X7" s="86" t="s">
        <v>50</v>
      </c>
      <c r="Y7" s="86" t="s">
        <v>16</v>
      </c>
      <c r="Z7" s="86" t="s">
        <v>73</v>
      </c>
      <c r="AA7" s="86" t="s">
        <v>20</v>
      </c>
      <c r="AB7" s="86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  <c r="AH7" s="46"/>
    </row>
    <row r="8" spans="1:34" x14ac:dyDescent="0.3">
      <c r="B8" s="1">
        <f t="shared" ref="B8:B71" si="0">IF(C8="",NA(),E8+G8+H8+I8)</f>
        <v>2778</v>
      </c>
      <c r="C8" s="10">
        <v>1</v>
      </c>
      <c r="D8" s="1">
        <v>17222</v>
      </c>
      <c r="E8" s="1">
        <v>835</v>
      </c>
      <c r="F8" s="1">
        <v>0</v>
      </c>
      <c r="G8" s="1">
        <v>1894</v>
      </c>
      <c r="H8" s="1">
        <v>0</v>
      </c>
      <c r="I8" s="1">
        <v>49</v>
      </c>
      <c r="J8" s="3">
        <v>58.81</v>
      </c>
      <c r="K8" s="3">
        <v>2.37</v>
      </c>
      <c r="L8" s="6">
        <v>25.1</v>
      </c>
      <c r="M8" s="3">
        <v>1.1399999999999999</v>
      </c>
      <c r="N8" s="1">
        <v>11</v>
      </c>
      <c r="O8" s="1">
        <v>21</v>
      </c>
      <c r="P8" s="1">
        <v>21</v>
      </c>
      <c r="Q8" s="1">
        <v>0</v>
      </c>
      <c r="R8" s="1">
        <v>0</v>
      </c>
      <c r="S8" s="1">
        <v>722</v>
      </c>
      <c r="T8" s="1">
        <v>71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0.59250000000000003</v>
      </c>
      <c r="AB8" s="13">
        <f t="shared" ref="AB8:AB71" si="2">IF(OR(ISNA(B8),B8=0),NA(),I8/B8)</f>
        <v>1.7638588912886968E-2</v>
      </c>
      <c r="AC8" s="13">
        <f>IF(OR(ISNA(B8),B8=0),NA(),B8/$B$5)</f>
        <v>0.1389</v>
      </c>
      <c r="AD8" s="13">
        <f>IF(OR(ISNA(B8),B8=0),NA(),E8/$B$5)</f>
        <v>4.1750000000000002E-2</v>
      </c>
      <c r="AE8" s="13">
        <f>IF(OR(ISNA(B8),B8=0),NA(),G8/$B$5)</f>
        <v>9.4700000000000006E-2</v>
      </c>
      <c r="AF8" s="13">
        <f>IF(OR(ISNA(B8),B8=0),NA(),I8/$B$5)</f>
        <v>2.4499999999999999E-3</v>
      </c>
      <c r="AG8" s="13">
        <f>+IF(OR(ISNA(B8),B8=0),NA(),Z8/$B$5)</f>
        <v>0</v>
      </c>
    </row>
    <row r="9" spans="1:34" x14ac:dyDescent="0.3">
      <c r="B9" s="1">
        <f t="shared" si="0"/>
        <v>2819</v>
      </c>
      <c r="C9" s="10">
        <v>2</v>
      </c>
      <c r="D9" s="1">
        <v>17181</v>
      </c>
      <c r="E9" s="1">
        <v>836</v>
      </c>
      <c r="F9" s="1">
        <v>0</v>
      </c>
      <c r="G9" s="1">
        <v>1934</v>
      </c>
      <c r="H9" s="1">
        <v>0</v>
      </c>
      <c r="I9" s="1">
        <v>49</v>
      </c>
      <c r="J9" s="3">
        <v>58.8</v>
      </c>
      <c r="K9" s="3">
        <v>2.17</v>
      </c>
      <c r="L9" s="6">
        <v>25.1</v>
      </c>
      <c r="M9" s="3">
        <v>1.1299999999999999</v>
      </c>
      <c r="N9" s="1">
        <v>22</v>
      </c>
      <c r="O9" s="1">
        <v>51</v>
      </c>
      <c r="P9" s="1">
        <v>51</v>
      </c>
      <c r="Q9" s="1">
        <v>0</v>
      </c>
      <c r="R9" s="1">
        <v>0</v>
      </c>
      <c r="S9" s="1">
        <v>715</v>
      </c>
      <c r="T9" s="1">
        <v>66</v>
      </c>
      <c r="U9" s="1">
        <v>0</v>
      </c>
      <c r="V9" s="1">
        <f>IF($C9="","",E9-E8)</f>
        <v>1</v>
      </c>
      <c r="W9" s="1">
        <f t="shared" ref="W9:W72" si="3">IF($C9="","",G9-G8)</f>
        <v>40</v>
      </c>
      <c r="X9" s="1">
        <f t="shared" ref="X9:X72" si="4">IF($C9="","",H9-H8)</f>
        <v>0</v>
      </c>
      <c r="Y9" s="1">
        <f t="shared" ref="Y9:Y72" si="5">IF($C9="","",I9-I8)</f>
        <v>0</v>
      </c>
      <c r="Z9" s="1">
        <f>IF(OR($C9="",ISNA($C9)),NA(),V9+W9+X9+Y9)</f>
        <v>41</v>
      </c>
      <c r="AA9" s="3">
        <f t="shared" si="1"/>
        <v>0.54249999999999998</v>
      </c>
      <c r="AB9" s="13">
        <f t="shared" si="2"/>
        <v>1.7382050372472507E-2</v>
      </c>
      <c r="AC9" s="13">
        <f t="shared" ref="AC9:AC72" si="6">IF(OR(ISNA(B9),B9=0),NA(),B9/$B$5)</f>
        <v>0.14094999999999999</v>
      </c>
      <c r="AD9" s="13">
        <f t="shared" ref="AD9:AD72" si="7">IF(OR(ISNA(B9),B9=0),NA(),E9/$B$5)</f>
        <v>4.1799999999999997E-2</v>
      </c>
      <c r="AE9" s="13">
        <f t="shared" ref="AE9:AE72" si="8">IF(OR(ISNA(B9),B9=0),NA(),G9/$B$5)</f>
        <v>9.6699999999999994E-2</v>
      </c>
      <c r="AF9" s="13">
        <f t="shared" ref="AF9:AF72" si="9">IF(OR(ISNA(B9),B9=0),NA(),I9/$B$5)</f>
        <v>2.4499999999999999E-3</v>
      </c>
      <c r="AG9" s="13">
        <f t="shared" ref="AG9:AG72" si="10">+IF(OR(ISNA(B9),B9=0),NA(),Z9/$B$5)</f>
        <v>2.0500000000000002E-3</v>
      </c>
    </row>
    <row r="10" spans="1:34" x14ac:dyDescent="0.3">
      <c r="B10" s="1">
        <f t="shared" si="0"/>
        <v>2858</v>
      </c>
      <c r="C10" s="10">
        <v>3</v>
      </c>
      <c r="D10" s="1">
        <v>17142</v>
      </c>
      <c r="E10" s="1">
        <v>826</v>
      </c>
      <c r="F10" s="1">
        <v>0</v>
      </c>
      <c r="G10" s="1">
        <v>1980</v>
      </c>
      <c r="H10" s="1">
        <v>0</v>
      </c>
      <c r="I10" s="1">
        <v>52</v>
      </c>
      <c r="J10" s="3">
        <v>58.88</v>
      </c>
      <c r="K10" s="3">
        <v>2.15</v>
      </c>
      <c r="L10" s="6">
        <v>25.2</v>
      </c>
      <c r="M10" s="3">
        <v>1.1399999999999999</v>
      </c>
      <c r="N10" s="1">
        <v>31</v>
      </c>
      <c r="O10" s="1">
        <v>81</v>
      </c>
      <c r="P10" s="1">
        <v>81</v>
      </c>
      <c r="Q10" s="1">
        <v>0</v>
      </c>
      <c r="R10" s="1">
        <v>0</v>
      </c>
      <c r="S10" s="1">
        <v>686</v>
      </c>
      <c r="T10" s="1">
        <v>67</v>
      </c>
      <c r="U10" s="1">
        <v>0</v>
      </c>
      <c r="V10" s="1">
        <f t="shared" ref="V10:V73" si="11">IF($C10="","",E10-E9)</f>
        <v>-10</v>
      </c>
      <c r="W10" s="1">
        <f t="shared" si="3"/>
        <v>46</v>
      </c>
      <c r="X10" s="1">
        <f t="shared" si="4"/>
        <v>0</v>
      </c>
      <c r="Y10" s="1">
        <f t="shared" si="5"/>
        <v>3</v>
      </c>
      <c r="Z10" s="1">
        <f t="shared" ref="Z10:Z73" si="12">IF(OR($C10="",ISNA($C10)),NA(),V10+W10+X10+Y10)</f>
        <v>39</v>
      </c>
      <c r="AA10" s="3">
        <f t="shared" si="1"/>
        <v>0.53749999999999998</v>
      </c>
      <c r="AB10" s="13">
        <f t="shared" si="2"/>
        <v>1.8194541637508749E-2</v>
      </c>
      <c r="AC10" s="13">
        <f t="shared" si="6"/>
        <v>0.1429</v>
      </c>
      <c r="AD10" s="13">
        <f t="shared" si="7"/>
        <v>4.1300000000000003E-2</v>
      </c>
      <c r="AE10" s="13">
        <f t="shared" si="8"/>
        <v>9.9000000000000005E-2</v>
      </c>
      <c r="AF10" s="13">
        <f t="shared" si="9"/>
        <v>2.5999999999999999E-3</v>
      </c>
      <c r="AG10" s="13">
        <f t="shared" si="10"/>
        <v>1.9499999999999999E-3</v>
      </c>
    </row>
    <row r="11" spans="1:34" x14ac:dyDescent="0.3">
      <c r="B11" s="1">
        <f t="shared" si="0"/>
        <v>2954</v>
      </c>
      <c r="C11" s="10">
        <v>4</v>
      </c>
      <c r="D11" s="1">
        <v>17046</v>
      </c>
      <c r="E11" s="1">
        <v>874</v>
      </c>
      <c r="F11" s="1">
        <v>0</v>
      </c>
      <c r="G11" s="1">
        <v>2026</v>
      </c>
      <c r="H11" s="1">
        <v>0</v>
      </c>
      <c r="I11" s="1">
        <v>54</v>
      </c>
      <c r="J11" s="3">
        <v>58.87</v>
      </c>
      <c r="K11" s="3">
        <v>2.06</v>
      </c>
      <c r="L11" s="6">
        <v>25.2</v>
      </c>
      <c r="M11" s="3">
        <v>1.1399999999999999</v>
      </c>
      <c r="N11" s="1">
        <v>40</v>
      </c>
      <c r="O11" s="1">
        <v>168</v>
      </c>
      <c r="P11" s="1">
        <v>168</v>
      </c>
      <c r="Q11" s="1">
        <v>0</v>
      </c>
      <c r="R11" s="1">
        <v>0</v>
      </c>
      <c r="S11" s="1">
        <v>654</v>
      </c>
      <c r="T11" s="1">
        <v>61</v>
      </c>
      <c r="U11" s="1">
        <v>0</v>
      </c>
      <c r="V11" s="1">
        <f t="shared" si="11"/>
        <v>48</v>
      </c>
      <c r="W11" s="1">
        <f t="shared" si="3"/>
        <v>46</v>
      </c>
      <c r="X11" s="1">
        <f t="shared" si="4"/>
        <v>0</v>
      </c>
      <c r="Y11" s="1">
        <f t="shared" si="5"/>
        <v>2</v>
      </c>
      <c r="Z11" s="1">
        <f t="shared" si="12"/>
        <v>96</v>
      </c>
      <c r="AA11" s="3">
        <f t="shared" si="1"/>
        <v>0.51500000000000001</v>
      </c>
      <c r="AB11" s="13">
        <f t="shared" si="2"/>
        <v>1.8280297901150981E-2</v>
      </c>
      <c r="AC11" s="13">
        <f t="shared" si="6"/>
        <v>0.1477</v>
      </c>
      <c r="AD11" s="13">
        <f t="shared" si="7"/>
        <v>4.3700000000000003E-2</v>
      </c>
      <c r="AE11" s="13">
        <f t="shared" si="8"/>
        <v>0.1013</v>
      </c>
      <c r="AF11" s="13">
        <f t="shared" si="9"/>
        <v>2.7000000000000001E-3</v>
      </c>
      <c r="AG11" s="13">
        <f t="shared" si="10"/>
        <v>4.7999999999999996E-3</v>
      </c>
    </row>
    <row r="12" spans="1:34" x14ac:dyDescent="0.3">
      <c r="B12" s="1">
        <f t="shared" si="0"/>
        <v>3095</v>
      </c>
      <c r="C12" s="10">
        <v>5</v>
      </c>
      <c r="D12" s="1">
        <v>16905</v>
      </c>
      <c r="E12" s="1">
        <v>967</v>
      </c>
      <c r="F12" s="1">
        <v>0</v>
      </c>
      <c r="G12" s="1">
        <v>2074</v>
      </c>
      <c r="H12" s="1">
        <v>0</v>
      </c>
      <c r="I12" s="1">
        <v>54</v>
      </c>
      <c r="J12" s="3">
        <v>58.86</v>
      </c>
      <c r="K12" s="3">
        <v>1.97</v>
      </c>
      <c r="L12" s="6">
        <v>25.2</v>
      </c>
      <c r="M12" s="3">
        <v>1.1299999999999999</v>
      </c>
      <c r="N12" s="1">
        <v>50</v>
      </c>
      <c r="O12" s="1">
        <v>299</v>
      </c>
      <c r="P12" s="1">
        <v>299</v>
      </c>
      <c r="Q12" s="1">
        <v>0</v>
      </c>
      <c r="R12" s="1">
        <v>0</v>
      </c>
      <c r="S12" s="1">
        <v>612</v>
      </c>
      <c r="T12" s="1">
        <v>59</v>
      </c>
      <c r="U12" s="1">
        <v>0</v>
      </c>
      <c r="V12" s="1">
        <f t="shared" si="11"/>
        <v>93</v>
      </c>
      <c r="W12" s="1">
        <f t="shared" si="3"/>
        <v>48</v>
      </c>
      <c r="X12" s="1">
        <f t="shared" si="4"/>
        <v>0</v>
      </c>
      <c r="Y12" s="1">
        <f t="shared" si="5"/>
        <v>0</v>
      </c>
      <c r="Z12" s="1">
        <f t="shared" si="12"/>
        <v>141</v>
      </c>
      <c r="AA12" s="3">
        <f t="shared" si="1"/>
        <v>0.49249999999999999</v>
      </c>
      <c r="AB12" s="13">
        <f t="shared" si="2"/>
        <v>1.7447495961227785E-2</v>
      </c>
      <c r="AC12" s="13">
        <f t="shared" si="6"/>
        <v>0.15475</v>
      </c>
      <c r="AD12" s="13">
        <f t="shared" si="7"/>
        <v>4.8349999999999997E-2</v>
      </c>
      <c r="AE12" s="13">
        <f t="shared" si="8"/>
        <v>0.1037</v>
      </c>
      <c r="AF12" s="13">
        <f t="shared" si="9"/>
        <v>2.7000000000000001E-3</v>
      </c>
      <c r="AG12" s="13">
        <f t="shared" si="10"/>
        <v>7.0499999999999998E-3</v>
      </c>
    </row>
    <row r="13" spans="1:34" x14ac:dyDescent="0.3">
      <c r="B13" s="1">
        <f t="shared" si="0"/>
        <v>3280</v>
      </c>
      <c r="C13" s="10">
        <v>6</v>
      </c>
      <c r="D13" s="1">
        <v>16720</v>
      </c>
      <c r="E13" s="1">
        <v>1106</v>
      </c>
      <c r="F13" s="1">
        <v>0</v>
      </c>
      <c r="G13" s="1">
        <v>2119</v>
      </c>
      <c r="H13" s="1">
        <v>0</v>
      </c>
      <c r="I13" s="1">
        <v>55</v>
      </c>
      <c r="J13" s="3">
        <v>58.82</v>
      </c>
      <c r="K13" s="3">
        <v>1.87</v>
      </c>
      <c r="L13" s="6">
        <v>25.2</v>
      </c>
      <c r="M13" s="3">
        <v>1.1299999999999999</v>
      </c>
      <c r="N13" s="1">
        <v>65</v>
      </c>
      <c r="O13" s="1">
        <v>469</v>
      </c>
      <c r="P13" s="1">
        <v>469</v>
      </c>
      <c r="Q13" s="1">
        <v>0</v>
      </c>
      <c r="R13" s="1">
        <v>0</v>
      </c>
      <c r="S13" s="1">
        <v>572</v>
      </c>
      <c r="T13" s="1">
        <v>55</v>
      </c>
      <c r="U13" s="1">
        <v>0</v>
      </c>
      <c r="V13" s="1">
        <f t="shared" si="11"/>
        <v>139</v>
      </c>
      <c r="W13" s="1">
        <f t="shared" si="3"/>
        <v>45</v>
      </c>
      <c r="X13" s="1">
        <f t="shared" si="4"/>
        <v>0</v>
      </c>
      <c r="Y13" s="1">
        <f t="shared" si="5"/>
        <v>1</v>
      </c>
      <c r="Z13" s="1">
        <f t="shared" si="12"/>
        <v>185</v>
      </c>
      <c r="AA13" s="3">
        <f t="shared" si="1"/>
        <v>0.46750000000000003</v>
      </c>
      <c r="AB13" s="13">
        <f t="shared" si="2"/>
        <v>1.676829268292683E-2</v>
      </c>
      <c r="AC13" s="13">
        <f t="shared" si="6"/>
        <v>0.16400000000000001</v>
      </c>
      <c r="AD13" s="13">
        <f t="shared" si="7"/>
        <v>5.5300000000000002E-2</v>
      </c>
      <c r="AE13" s="13">
        <f t="shared" si="8"/>
        <v>0.10595</v>
      </c>
      <c r="AF13" s="13">
        <f t="shared" si="9"/>
        <v>2.7499999999999998E-3</v>
      </c>
      <c r="AG13" s="13">
        <f t="shared" si="10"/>
        <v>9.2499999999999995E-3</v>
      </c>
    </row>
    <row r="14" spans="1:34" x14ac:dyDescent="0.3">
      <c r="B14" s="1">
        <f t="shared" si="0"/>
        <v>3494</v>
      </c>
      <c r="C14" s="10">
        <v>7</v>
      </c>
      <c r="D14" s="1">
        <v>16506</v>
      </c>
      <c r="E14" s="1">
        <v>1279</v>
      </c>
      <c r="F14" s="1">
        <v>0</v>
      </c>
      <c r="G14" s="1">
        <v>2159</v>
      </c>
      <c r="H14" s="1">
        <v>0</v>
      </c>
      <c r="I14" s="1">
        <v>56</v>
      </c>
      <c r="J14" s="3">
        <v>58.82</v>
      </c>
      <c r="K14" s="3">
        <v>1.75</v>
      </c>
      <c r="L14" s="6">
        <v>25.3</v>
      </c>
      <c r="M14" s="3">
        <v>1.1200000000000001</v>
      </c>
      <c r="N14" s="1">
        <v>82</v>
      </c>
      <c r="O14" s="1">
        <v>666</v>
      </c>
      <c r="P14" s="1">
        <v>666</v>
      </c>
      <c r="Q14" s="1">
        <v>0</v>
      </c>
      <c r="R14" s="1">
        <v>0</v>
      </c>
      <c r="S14" s="1">
        <v>563</v>
      </c>
      <c r="T14" s="1">
        <v>54</v>
      </c>
      <c r="U14" s="1">
        <v>0</v>
      </c>
      <c r="V14" s="1">
        <f t="shared" si="11"/>
        <v>173</v>
      </c>
      <c r="W14" s="1">
        <f t="shared" si="3"/>
        <v>40</v>
      </c>
      <c r="X14" s="1">
        <f t="shared" si="4"/>
        <v>0</v>
      </c>
      <c r="Y14" s="1">
        <f t="shared" si="5"/>
        <v>1</v>
      </c>
      <c r="Z14" s="1">
        <f t="shared" si="12"/>
        <v>214</v>
      </c>
      <c r="AA14" s="3">
        <f t="shared" si="1"/>
        <v>0.4375</v>
      </c>
      <c r="AB14" s="13">
        <f t="shared" si="2"/>
        <v>1.602747567258157E-2</v>
      </c>
      <c r="AC14" s="13">
        <f t="shared" si="6"/>
        <v>0.17469999999999999</v>
      </c>
      <c r="AD14" s="13">
        <f t="shared" si="7"/>
        <v>6.3950000000000007E-2</v>
      </c>
      <c r="AE14" s="13">
        <f t="shared" si="8"/>
        <v>0.10795</v>
      </c>
      <c r="AF14" s="13">
        <f t="shared" si="9"/>
        <v>2.8E-3</v>
      </c>
      <c r="AG14" s="13">
        <f t="shared" si="10"/>
        <v>1.0699999999999999E-2</v>
      </c>
    </row>
    <row r="15" spans="1:34" x14ac:dyDescent="0.3">
      <c r="B15" s="1">
        <f t="shared" si="0"/>
        <v>3673</v>
      </c>
      <c r="C15" s="10">
        <v>8</v>
      </c>
      <c r="D15" s="1">
        <v>16327</v>
      </c>
      <c r="E15" s="1">
        <v>1414</v>
      </c>
      <c r="F15" s="1">
        <v>0</v>
      </c>
      <c r="G15" s="1">
        <v>2202</v>
      </c>
      <c r="H15" s="1">
        <v>0</v>
      </c>
      <c r="I15" s="1">
        <v>57</v>
      </c>
      <c r="J15" s="3">
        <v>58.74</v>
      </c>
      <c r="K15" s="3">
        <v>1.66</v>
      </c>
      <c r="L15" s="6">
        <v>25.3</v>
      </c>
      <c r="M15" s="3">
        <v>1.1299999999999999</v>
      </c>
      <c r="N15" s="1">
        <v>106</v>
      </c>
      <c r="O15" s="1">
        <v>821</v>
      </c>
      <c r="P15" s="1">
        <v>821</v>
      </c>
      <c r="Q15" s="1">
        <v>0</v>
      </c>
      <c r="R15" s="1">
        <v>0</v>
      </c>
      <c r="S15" s="1">
        <v>560</v>
      </c>
      <c r="T15" s="1">
        <v>52</v>
      </c>
      <c r="U15" s="1">
        <v>0</v>
      </c>
      <c r="V15" s="1">
        <f t="shared" si="11"/>
        <v>135</v>
      </c>
      <c r="W15" s="1">
        <f t="shared" si="3"/>
        <v>43</v>
      </c>
      <c r="X15" s="1">
        <f t="shared" si="4"/>
        <v>0</v>
      </c>
      <c r="Y15" s="1">
        <f t="shared" si="5"/>
        <v>1</v>
      </c>
      <c r="Z15" s="1">
        <f t="shared" si="12"/>
        <v>179</v>
      </c>
      <c r="AA15" s="3">
        <f t="shared" si="1"/>
        <v>0.41500000000000004</v>
      </c>
      <c r="AB15" s="13">
        <f t="shared" si="2"/>
        <v>1.5518649605227334E-2</v>
      </c>
      <c r="AC15" s="13">
        <f t="shared" si="6"/>
        <v>0.18365000000000001</v>
      </c>
      <c r="AD15" s="13">
        <f t="shared" si="7"/>
        <v>7.0699999999999999E-2</v>
      </c>
      <c r="AE15" s="13">
        <f t="shared" si="8"/>
        <v>0.1101</v>
      </c>
      <c r="AF15" s="13">
        <f t="shared" si="9"/>
        <v>2.8500000000000001E-3</v>
      </c>
      <c r="AG15" s="13">
        <f t="shared" si="10"/>
        <v>8.9499999999999996E-3</v>
      </c>
    </row>
    <row r="16" spans="1:34" x14ac:dyDescent="0.3">
      <c r="B16" s="1">
        <f t="shared" si="0"/>
        <v>3833</v>
      </c>
      <c r="C16" s="10">
        <v>9</v>
      </c>
      <c r="D16" s="1">
        <v>16167</v>
      </c>
      <c r="E16" s="1">
        <v>1512</v>
      </c>
      <c r="F16" s="1">
        <v>0</v>
      </c>
      <c r="G16" s="1">
        <v>2263</v>
      </c>
      <c r="H16" s="1">
        <v>0</v>
      </c>
      <c r="I16" s="1">
        <v>58</v>
      </c>
      <c r="J16" s="3">
        <v>58.72</v>
      </c>
      <c r="K16" s="3">
        <v>1.61</v>
      </c>
      <c r="L16" s="6">
        <v>25.4</v>
      </c>
      <c r="M16" s="3">
        <v>1.1200000000000001</v>
      </c>
      <c r="N16" s="1">
        <v>136</v>
      </c>
      <c r="O16" s="1">
        <v>951</v>
      </c>
      <c r="P16" s="1">
        <v>950</v>
      </c>
      <c r="Q16" s="1">
        <v>1</v>
      </c>
      <c r="R16" s="1">
        <v>0</v>
      </c>
      <c r="S16" s="1">
        <v>538</v>
      </c>
      <c r="T16" s="1">
        <v>53</v>
      </c>
      <c r="U16" s="1">
        <v>0</v>
      </c>
      <c r="V16" s="1">
        <f t="shared" si="11"/>
        <v>98</v>
      </c>
      <c r="W16" s="1">
        <f t="shared" si="3"/>
        <v>61</v>
      </c>
      <c r="X16" s="1">
        <f t="shared" si="4"/>
        <v>0</v>
      </c>
      <c r="Y16" s="1">
        <f t="shared" si="5"/>
        <v>1</v>
      </c>
      <c r="Z16" s="1">
        <f t="shared" si="12"/>
        <v>160</v>
      </c>
      <c r="AA16" s="3">
        <f t="shared" si="1"/>
        <v>0.40250000000000002</v>
      </c>
      <c r="AB16" s="13">
        <f t="shared" si="2"/>
        <v>1.5131750587007565E-2</v>
      </c>
      <c r="AC16" s="13">
        <f t="shared" si="6"/>
        <v>0.19164999999999999</v>
      </c>
      <c r="AD16" s="13">
        <f t="shared" si="7"/>
        <v>7.5600000000000001E-2</v>
      </c>
      <c r="AE16" s="13">
        <f t="shared" si="8"/>
        <v>0.11315</v>
      </c>
      <c r="AF16" s="13">
        <f t="shared" si="9"/>
        <v>2.8999999999999998E-3</v>
      </c>
      <c r="AG16" s="13">
        <f t="shared" si="10"/>
        <v>8.0000000000000002E-3</v>
      </c>
    </row>
    <row r="17" spans="2:33" x14ac:dyDescent="0.3">
      <c r="B17" s="1">
        <f t="shared" si="0"/>
        <v>3929</v>
      </c>
      <c r="C17" s="10">
        <v>10</v>
      </c>
      <c r="D17" s="1">
        <v>16071</v>
      </c>
      <c r="E17" s="1">
        <v>1559</v>
      </c>
      <c r="F17" s="1">
        <v>0</v>
      </c>
      <c r="G17" s="1">
        <v>2311</v>
      </c>
      <c r="H17" s="1">
        <v>0</v>
      </c>
      <c r="I17" s="1">
        <v>59</v>
      </c>
      <c r="J17" s="3">
        <v>58.75</v>
      </c>
      <c r="K17" s="3">
        <v>1.59</v>
      </c>
      <c r="L17" s="6">
        <v>25.5</v>
      </c>
      <c r="M17" s="3">
        <v>1.1100000000000001</v>
      </c>
      <c r="N17" s="1">
        <v>166</v>
      </c>
      <c r="O17" s="1">
        <v>1017</v>
      </c>
      <c r="P17" s="1">
        <v>1016</v>
      </c>
      <c r="Q17" s="1">
        <v>1</v>
      </c>
      <c r="R17" s="1">
        <v>0</v>
      </c>
      <c r="S17" s="1">
        <v>584</v>
      </c>
      <c r="T17" s="1">
        <v>56</v>
      </c>
      <c r="U17" s="1">
        <v>0</v>
      </c>
      <c r="V17" s="1">
        <f t="shared" si="11"/>
        <v>47</v>
      </c>
      <c r="W17" s="1">
        <f t="shared" si="3"/>
        <v>48</v>
      </c>
      <c r="X17" s="1">
        <f t="shared" si="4"/>
        <v>0</v>
      </c>
      <c r="Y17" s="1">
        <f t="shared" si="5"/>
        <v>1</v>
      </c>
      <c r="Z17" s="1">
        <f t="shared" si="12"/>
        <v>96</v>
      </c>
      <c r="AA17" s="3">
        <f t="shared" si="1"/>
        <v>0.39750000000000002</v>
      </c>
      <c r="AB17" s="13">
        <f t="shared" si="2"/>
        <v>1.5016543649783659E-2</v>
      </c>
      <c r="AC17" s="13">
        <f t="shared" si="6"/>
        <v>0.19645000000000001</v>
      </c>
      <c r="AD17" s="13">
        <f t="shared" si="7"/>
        <v>7.7950000000000005E-2</v>
      </c>
      <c r="AE17" s="13">
        <f t="shared" si="8"/>
        <v>0.11555</v>
      </c>
      <c r="AF17" s="13">
        <f t="shared" si="9"/>
        <v>2.9499999999999999E-3</v>
      </c>
      <c r="AG17" s="13">
        <f t="shared" si="10"/>
        <v>4.7999999999999996E-3</v>
      </c>
    </row>
    <row r="18" spans="2:33" x14ac:dyDescent="0.3">
      <c r="B18" s="1">
        <f t="shared" si="0"/>
        <v>3987</v>
      </c>
      <c r="C18" s="10">
        <v>11</v>
      </c>
      <c r="D18" s="1">
        <v>16013</v>
      </c>
      <c r="E18" s="1">
        <v>1592</v>
      </c>
      <c r="F18" s="1">
        <v>0</v>
      </c>
      <c r="G18" s="1">
        <v>2335</v>
      </c>
      <c r="H18" s="1">
        <v>0</v>
      </c>
      <c r="I18" s="1">
        <v>60</v>
      </c>
      <c r="J18" s="3">
        <v>58.74</v>
      </c>
      <c r="K18" s="3">
        <v>1.6</v>
      </c>
      <c r="L18" s="6">
        <v>25.5</v>
      </c>
      <c r="M18" s="3">
        <v>1.1100000000000001</v>
      </c>
      <c r="N18" s="1">
        <v>206</v>
      </c>
      <c r="O18" s="1">
        <v>1035</v>
      </c>
      <c r="P18" s="1">
        <v>1033</v>
      </c>
      <c r="Q18" s="1">
        <v>2</v>
      </c>
      <c r="R18" s="1">
        <v>0</v>
      </c>
      <c r="S18" s="1">
        <v>700</v>
      </c>
      <c r="T18" s="1">
        <v>67</v>
      </c>
      <c r="U18" s="1">
        <v>0</v>
      </c>
      <c r="V18" s="1">
        <f t="shared" si="11"/>
        <v>33</v>
      </c>
      <c r="W18" s="1">
        <f t="shared" si="3"/>
        <v>24</v>
      </c>
      <c r="X18" s="1">
        <f t="shared" si="4"/>
        <v>0</v>
      </c>
      <c r="Y18" s="1">
        <f t="shared" si="5"/>
        <v>1</v>
      </c>
      <c r="Z18" s="1">
        <f t="shared" si="12"/>
        <v>58</v>
      </c>
      <c r="AA18" s="3">
        <f t="shared" si="1"/>
        <v>0.4</v>
      </c>
      <c r="AB18" s="13">
        <f t="shared" si="2"/>
        <v>1.5048908954100828E-2</v>
      </c>
      <c r="AC18" s="13">
        <f t="shared" si="6"/>
        <v>0.19935</v>
      </c>
      <c r="AD18" s="13">
        <f t="shared" si="7"/>
        <v>7.9600000000000004E-2</v>
      </c>
      <c r="AE18" s="13">
        <f t="shared" si="8"/>
        <v>0.11675000000000001</v>
      </c>
      <c r="AF18" s="13">
        <f t="shared" si="9"/>
        <v>3.0000000000000001E-3</v>
      </c>
      <c r="AG18" s="13">
        <f t="shared" si="10"/>
        <v>2.8999999999999998E-3</v>
      </c>
    </row>
    <row r="19" spans="2:33" x14ac:dyDescent="0.3">
      <c r="B19" s="1">
        <f t="shared" si="0"/>
        <v>4031</v>
      </c>
      <c r="C19" s="10">
        <v>12</v>
      </c>
      <c r="D19" s="1">
        <v>15969</v>
      </c>
      <c r="E19" s="1">
        <v>1605</v>
      </c>
      <c r="F19" s="1">
        <v>0</v>
      </c>
      <c r="G19" s="1">
        <v>2365</v>
      </c>
      <c r="H19" s="1">
        <v>0</v>
      </c>
      <c r="I19" s="1">
        <v>61</v>
      </c>
      <c r="J19" s="3">
        <v>58.76</v>
      </c>
      <c r="K19" s="3">
        <v>1.66</v>
      </c>
      <c r="L19" s="6">
        <v>25.5</v>
      </c>
      <c r="M19" s="3">
        <v>1.1100000000000001</v>
      </c>
      <c r="N19" s="1">
        <v>249</v>
      </c>
      <c r="O19" s="1">
        <v>1036</v>
      </c>
      <c r="P19" s="1">
        <v>1034</v>
      </c>
      <c r="Q19" s="1">
        <v>2</v>
      </c>
      <c r="R19" s="1">
        <v>0</v>
      </c>
      <c r="S19" s="1">
        <v>854</v>
      </c>
      <c r="T19" s="1">
        <v>83</v>
      </c>
      <c r="U19" s="1">
        <v>0</v>
      </c>
      <c r="V19" s="1">
        <f t="shared" si="11"/>
        <v>13</v>
      </c>
      <c r="W19" s="1">
        <f t="shared" si="3"/>
        <v>30</v>
      </c>
      <c r="X19" s="1">
        <f t="shared" si="4"/>
        <v>0</v>
      </c>
      <c r="Y19" s="1">
        <f t="shared" si="5"/>
        <v>1</v>
      </c>
      <c r="Z19" s="1">
        <f t="shared" si="12"/>
        <v>44</v>
      </c>
      <c r="AA19" s="3">
        <f t="shared" si="1"/>
        <v>0.41500000000000004</v>
      </c>
      <c r="AB19" s="13">
        <f t="shared" si="2"/>
        <v>1.5132721409079633E-2</v>
      </c>
      <c r="AC19" s="13">
        <f t="shared" si="6"/>
        <v>0.20155000000000001</v>
      </c>
      <c r="AD19" s="13">
        <f t="shared" si="7"/>
        <v>8.0250000000000002E-2</v>
      </c>
      <c r="AE19" s="13">
        <f t="shared" si="8"/>
        <v>0.11824999999999999</v>
      </c>
      <c r="AF19" s="13">
        <f t="shared" si="9"/>
        <v>3.0500000000000002E-3</v>
      </c>
      <c r="AG19" s="13">
        <f t="shared" si="10"/>
        <v>2.2000000000000001E-3</v>
      </c>
    </row>
    <row r="20" spans="2:33" x14ac:dyDescent="0.3">
      <c r="B20" s="1">
        <f t="shared" si="0"/>
        <v>4073</v>
      </c>
      <c r="C20" s="10">
        <v>13</v>
      </c>
      <c r="D20" s="1">
        <v>15927</v>
      </c>
      <c r="E20" s="1">
        <v>1607</v>
      </c>
      <c r="F20" s="1">
        <v>0</v>
      </c>
      <c r="G20" s="1">
        <v>2405</v>
      </c>
      <c r="H20" s="1">
        <v>0</v>
      </c>
      <c r="I20" s="1">
        <v>61</v>
      </c>
      <c r="J20" s="3">
        <v>58.76</v>
      </c>
      <c r="K20" s="3">
        <v>1.7</v>
      </c>
      <c r="L20" s="6">
        <v>25.5</v>
      </c>
      <c r="M20" s="3">
        <v>1.1000000000000001</v>
      </c>
      <c r="N20" s="1">
        <v>291</v>
      </c>
      <c r="O20" s="1">
        <v>1036</v>
      </c>
      <c r="P20" s="1">
        <v>1032</v>
      </c>
      <c r="Q20" s="1">
        <v>4</v>
      </c>
      <c r="R20" s="1">
        <v>0</v>
      </c>
      <c r="S20" s="1">
        <v>1028</v>
      </c>
      <c r="T20" s="1">
        <v>98</v>
      </c>
      <c r="U20" s="1">
        <v>0</v>
      </c>
      <c r="V20" s="1">
        <f t="shared" si="11"/>
        <v>2</v>
      </c>
      <c r="W20" s="1">
        <f t="shared" si="3"/>
        <v>40</v>
      </c>
      <c r="X20" s="1">
        <f t="shared" si="4"/>
        <v>0</v>
      </c>
      <c r="Y20" s="1">
        <f t="shared" si="5"/>
        <v>0</v>
      </c>
      <c r="Z20" s="1">
        <f t="shared" si="12"/>
        <v>42</v>
      </c>
      <c r="AA20" s="3">
        <f t="shared" si="1"/>
        <v>0.42499999999999999</v>
      </c>
      <c r="AB20" s="13">
        <f t="shared" si="2"/>
        <v>1.497667566904002E-2</v>
      </c>
      <c r="AC20" s="13">
        <f t="shared" si="6"/>
        <v>0.20365</v>
      </c>
      <c r="AD20" s="13">
        <f t="shared" si="7"/>
        <v>8.0350000000000005E-2</v>
      </c>
      <c r="AE20" s="13">
        <f t="shared" si="8"/>
        <v>0.12025</v>
      </c>
      <c r="AF20" s="13">
        <f t="shared" si="9"/>
        <v>3.0500000000000002E-3</v>
      </c>
      <c r="AG20" s="13">
        <f t="shared" si="10"/>
        <v>2.0999999999999999E-3</v>
      </c>
    </row>
    <row r="21" spans="2:33" x14ac:dyDescent="0.3">
      <c r="B21" s="1">
        <f t="shared" si="0"/>
        <v>4117</v>
      </c>
      <c r="C21" s="10">
        <v>14</v>
      </c>
      <c r="D21" s="1">
        <v>15883</v>
      </c>
      <c r="E21" s="1">
        <v>1628</v>
      </c>
      <c r="F21" s="1">
        <v>0</v>
      </c>
      <c r="G21" s="1">
        <v>2427</v>
      </c>
      <c r="H21" s="1">
        <v>0</v>
      </c>
      <c r="I21" s="1">
        <v>62</v>
      </c>
      <c r="J21" s="3">
        <v>58.75</v>
      </c>
      <c r="K21" s="3">
        <v>1.72</v>
      </c>
      <c r="L21" s="6">
        <v>25.5</v>
      </c>
      <c r="M21" s="3">
        <v>1.1100000000000001</v>
      </c>
      <c r="N21" s="1">
        <v>335</v>
      </c>
      <c r="O21" s="1">
        <v>1036</v>
      </c>
      <c r="P21" s="1">
        <v>1029</v>
      </c>
      <c r="Q21" s="1">
        <v>7</v>
      </c>
      <c r="R21" s="1">
        <v>0</v>
      </c>
      <c r="S21" s="1">
        <v>1184</v>
      </c>
      <c r="T21" s="1">
        <v>107</v>
      </c>
      <c r="U21" s="1">
        <v>0</v>
      </c>
      <c r="V21" s="1">
        <f t="shared" si="11"/>
        <v>21</v>
      </c>
      <c r="W21" s="1">
        <f t="shared" si="3"/>
        <v>22</v>
      </c>
      <c r="X21" s="1">
        <f t="shared" si="4"/>
        <v>0</v>
      </c>
      <c r="Y21" s="1">
        <f t="shared" si="5"/>
        <v>1</v>
      </c>
      <c r="Z21" s="1">
        <f t="shared" si="12"/>
        <v>44</v>
      </c>
      <c r="AA21" s="3">
        <f t="shared" si="1"/>
        <v>0.43</v>
      </c>
      <c r="AB21" s="13">
        <f t="shared" si="2"/>
        <v>1.5059509351469517E-2</v>
      </c>
      <c r="AC21" s="13">
        <f t="shared" si="6"/>
        <v>0.20585000000000001</v>
      </c>
      <c r="AD21" s="13">
        <f t="shared" si="7"/>
        <v>8.14E-2</v>
      </c>
      <c r="AE21" s="13">
        <f t="shared" si="8"/>
        <v>0.12135</v>
      </c>
      <c r="AF21" s="13">
        <f t="shared" si="9"/>
        <v>3.0999999999999999E-3</v>
      </c>
      <c r="AG21" s="13">
        <f t="shared" si="10"/>
        <v>2.2000000000000001E-3</v>
      </c>
    </row>
    <row r="22" spans="2:33" x14ac:dyDescent="0.3">
      <c r="B22" s="1">
        <f t="shared" si="0"/>
        <v>4150</v>
      </c>
      <c r="C22" s="10">
        <v>15</v>
      </c>
      <c r="D22" s="1">
        <v>15850</v>
      </c>
      <c r="E22" s="1">
        <v>1621</v>
      </c>
      <c r="F22" s="1">
        <v>0</v>
      </c>
      <c r="G22" s="1">
        <v>2466</v>
      </c>
      <c r="H22" s="1">
        <v>0</v>
      </c>
      <c r="I22" s="1">
        <v>63</v>
      </c>
      <c r="J22" s="3">
        <v>58.76</v>
      </c>
      <c r="K22" s="3">
        <v>1.73</v>
      </c>
      <c r="L22" s="6">
        <v>25.5</v>
      </c>
      <c r="M22" s="3">
        <v>1.1000000000000001</v>
      </c>
      <c r="N22" s="1">
        <v>368</v>
      </c>
      <c r="O22" s="1">
        <v>1036</v>
      </c>
      <c r="P22" s="1">
        <v>1026</v>
      </c>
      <c r="Q22" s="1">
        <v>10</v>
      </c>
      <c r="R22" s="1">
        <v>0</v>
      </c>
      <c r="S22" s="1">
        <v>1304</v>
      </c>
      <c r="T22" s="1">
        <v>121</v>
      </c>
      <c r="U22" s="1">
        <v>0</v>
      </c>
      <c r="V22" s="1">
        <f t="shared" si="11"/>
        <v>-7</v>
      </c>
      <c r="W22" s="1">
        <f t="shared" si="3"/>
        <v>39</v>
      </c>
      <c r="X22" s="1">
        <f t="shared" si="4"/>
        <v>0</v>
      </c>
      <c r="Y22" s="1">
        <f t="shared" si="5"/>
        <v>1</v>
      </c>
      <c r="Z22" s="1">
        <f t="shared" si="12"/>
        <v>33</v>
      </c>
      <c r="AA22" s="3">
        <f t="shared" si="1"/>
        <v>0.4325</v>
      </c>
      <c r="AB22" s="13">
        <f t="shared" si="2"/>
        <v>1.5180722891566266E-2</v>
      </c>
      <c r="AC22" s="13">
        <f t="shared" si="6"/>
        <v>0.20749999999999999</v>
      </c>
      <c r="AD22" s="13">
        <f t="shared" si="7"/>
        <v>8.1049999999999997E-2</v>
      </c>
      <c r="AE22" s="13">
        <f t="shared" si="8"/>
        <v>0.12330000000000001</v>
      </c>
      <c r="AF22" s="13">
        <f t="shared" si="9"/>
        <v>3.15E-3</v>
      </c>
      <c r="AG22" s="13">
        <f t="shared" si="10"/>
        <v>1.65E-3</v>
      </c>
    </row>
    <row r="23" spans="2:33" x14ac:dyDescent="0.3">
      <c r="B23" s="1">
        <f t="shared" si="0"/>
        <v>4174</v>
      </c>
      <c r="C23" s="10">
        <v>16</v>
      </c>
      <c r="D23" s="1">
        <v>15826</v>
      </c>
      <c r="E23" s="1">
        <v>1606</v>
      </c>
      <c r="F23" s="1">
        <v>0</v>
      </c>
      <c r="G23" s="1">
        <v>2505</v>
      </c>
      <c r="H23" s="1">
        <v>0</v>
      </c>
      <c r="I23" s="1">
        <v>63</v>
      </c>
      <c r="J23" s="3">
        <v>58.76</v>
      </c>
      <c r="K23" s="3">
        <v>1.74</v>
      </c>
      <c r="L23" s="6">
        <v>25.5</v>
      </c>
      <c r="M23" s="3">
        <v>1.1000000000000001</v>
      </c>
      <c r="N23" s="1">
        <v>387</v>
      </c>
      <c r="O23" s="1">
        <v>1041</v>
      </c>
      <c r="P23" s="1">
        <v>1025</v>
      </c>
      <c r="Q23" s="1">
        <v>16</v>
      </c>
      <c r="R23" s="1">
        <v>0</v>
      </c>
      <c r="S23" s="1">
        <v>1361</v>
      </c>
      <c r="T23" s="1">
        <v>121</v>
      </c>
      <c r="U23" s="1">
        <v>0</v>
      </c>
      <c r="V23" s="1">
        <f t="shared" si="11"/>
        <v>-15</v>
      </c>
      <c r="W23" s="1">
        <f t="shared" si="3"/>
        <v>39</v>
      </c>
      <c r="X23" s="1">
        <f t="shared" si="4"/>
        <v>0</v>
      </c>
      <c r="Y23" s="1">
        <f t="shared" si="5"/>
        <v>0</v>
      </c>
      <c r="Z23" s="1">
        <f t="shared" si="12"/>
        <v>24</v>
      </c>
      <c r="AA23" s="3">
        <f t="shared" si="1"/>
        <v>0.435</v>
      </c>
      <c r="AB23" s="13">
        <f t="shared" si="2"/>
        <v>1.5093435553425971E-2</v>
      </c>
      <c r="AC23" s="13">
        <f t="shared" si="6"/>
        <v>0.2087</v>
      </c>
      <c r="AD23" s="13">
        <f t="shared" si="7"/>
        <v>8.0299999999999996E-2</v>
      </c>
      <c r="AE23" s="13">
        <f t="shared" si="8"/>
        <v>0.12525</v>
      </c>
      <c r="AF23" s="13">
        <f t="shared" si="9"/>
        <v>3.15E-3</v>
      </c>
      <c r="AG23" s="13">
        <f t="shared" si="10"/>
        <v>1.1999999999999999E-3</v>
      </c>
    </row>
    <row r="24" spans="2:33" x14ac:dyDescent="0.3">
      <c r="B24" s="1">
        <f t="shared" si="0"/>
        <v>4196</v>
      </c>
      <c r="C24" s="10">
        <v>17</v>
      </c>
      <c r="D24" s="1">
        <v>15804</v>
      </c>
      <c r="E24" s="1">
        <v>1591</v>
      </c>
      <c r="F24" s="1">
        <v>0</v>
      </c>
      <c r="G24" s="1">
        <v>2540</v>
      </c>
      <c r="H24" s="1">
        <v>0</v>
      </c>
      <c r="I24" s="1">
        <v>65</v>
      </c>
      <c r="J24" s="3">
        <v>58.74</v>
      </c>
      <c r="K24" s="3">
        <v>1.76</v>
      </c>
      <c r="L24" s="6">
        <v>25.5</v>
      </c>
      <c r="M24" s="3">
        <v>1.1000000000000001</v>
      </c>
      <c r="N24" s="1">
        <v>406</v>
      </c>
      <c r="O24" s="1">
        <v>1044</v>
      </c>
      <c r="P24" s="1">
        <v>1022</v>
      </c>
      <c r="Q24" s="1">
        <v>21</v>
      </c>
      <c r="R24" s="1">
        <v>1</v>
      </c>
      <c r="S24" s="1">
        <v>1382</v>
      </c>
      <c r="T24" s="1">
        <v>122</v>
      </c>
      <c r="U24" s="1">
        <v>0</v>
      </c>
      <c r="V24" s="1">
        <f t="shared" si="11"/>
        <v>-15</v>
      </c>
      <c r="W24" s="1">
        <f t="shared" si="3"/>
        <v>35</v>
      </c>
      <c r="X24" s="1">
        <f t="shared" si="4"/>
        <v>0</v>
      </c>
      <c r="Y24" s="1">
        <f t="shared" si="5"/>
        <v>2</v>
      </c>
      <c r="Z24" s="1">
        <f t="shared" si="12"/>
        <v>22</v>
      </c>
      <c r="AA24" s="3">
        <f t="shared" si="1"/>
        <v>0.44</v>
      </c>
      <c r="AB24" s="13">
        <f t="shared" si="2"/>
        <v>1.5490943755958055E-2</v>
      </c>
      <c r="AC24" s="13">
        <f t="shared" si="6"/>
        <v>0.20979999999999999</v>
      </c>
      <c r="AD24" s="13">
        <f t="shared" si="7"/>
        <v>7.9549999999999996E-2</v>
      </c>
      <c r="AE24" s="13">
        <f t="shared" si="8"/>
        <v>0.127</v>
      </c>
      <c r="AF24" s="13">
        <f t="shared" si="9"/>
        <v>3.2499999999999999E-3</v>
      </c>
      <c r="AG24" s="13">
        <f t="shared" si="10"/>
        <v>1.1000000000000001E-3</v>
      </c>
    </row>
    <row r="25" spans="2:33" x14ac:dyDescent="0.3">
      <c r="B25" s="1">
        <f t="shared" si="0"/>
        <v>4228</v>
      </c>
      <c r="C25" s="10">
        <v>18</v>
      </c>
      <c r="D25" s="1">
        <v>15772</v>
      </c>
      <c r="E25" s="1">
        <v>1586</v>
      </c>
      <c r="F25" s="1">
        <v>0</v>
      </c>
      <c r="G25" s="1">
        <v>2577</v>
      </c>
      <c r="H25" s="1">
        <v>0</v>
      </c>
      <c r="I25" s="1">
        <v>65</v>
      </c>
      <c r="J25" s="3">
        <v>58.73</v>
      </c>
      <c r="K25" s="3">
        <v>1.77</v>
      </c>
      <c r="L25" s="6">
        <v>25.4</v>
      </c>
      <c r="M25" s="3">
        <v>1.1000000000000001</v>
      </c>
      <c r="N25" s="1">
        <v>426</v>
      </c>
      <c r="O25" s="1">
        <v>1056</v>
      </c>
      <c r="P25" s="1">
        <v>1023</v>
      </c>
      <c r="Q25" s="1">
        <v>32</v>
      </c>
      <c r="R25" s="1">
        <v>1</v>
      </c>
      <c r="S25" s="1">
        <v>1389</v>
      </c>
      <c r="T25" s="1">
        <v>125</v>
      </c>
      <c r="U25" s="1">
        <v>0</v>
      </c>
      <c r="V25" s="1">
        <f t="shared" si="11"/>
        <v>-5</v>
      </c>
      <c r="W25" s="1">
        <f t="shared" si="3"/>
        <v>37</v>
      </c>
      <c r="X25" s="1">
        <f t="shared" si="4"/>
        <v>0</v>
      </c>
      <c r="Y25" s="1">
        <f t="shared" si="5"/>
        <v>0</v>
      </c>
      <c r="Z25" s="1">
        <f t="shared" si="12"/>
        <v>32</v>
      </c>
      <c r="AA25" s="3">
        <f t="shared" si="1"/>
        <v>0.4425</v>
      </c>
      <c r="AB25" s="13">
        <f t="shared" si="2"/>
        <v>1.5373699148533586E-2</v>
      </c>
      <c r="AC25" s="13">
        <f t="shared" si="6"/>
        <v>0.2114</v>
      </c>
      <c r="AD25" s="13">
        <f t="shared" si="7"/>
        <v>7.9299999999999995E-2</v>
      </c>
      <c r="AE25" s="13">
        <f t="shared" si="8"/>
        <v>0.12884999999999999</v>
      </c>
      <c r="AF25" s="13">
        <f t="shared" si="9"/>
        <v>3.2499999999999999E-3</v>
      </c>
      <c r="AG25" s="13">
        <f t="shared" si="10"/>
        <v>1.6000000000000001E-3</v>
      </c>
    </row>
    <row r="26" spans="2:33" x14ac:dyDescent="0.3">
      <c r="B26" s="1">
        <f t="shared" si="0"/>
        <v>4274</v>
      </c>
      <c r="C26" s="10">
        <v>19</v>
      </c>
      <c r="D26" s="1">
        <v>15726</v>
      </c>
      <c r="E26" s="1">
        <v>1594</v>
      </c>
      <c r="F26" s="1">
        <v>0</v>
      </c>
      <c r="G26" s="1">
        <v>2615</v>
      </c>
      <c r="H26" s="1">
        <v>0</v>
      </c>
      <c r="I26" s="1">
        <v>65</v>
      </c>
      <c r="J26" s="3">
        <v>58.74</v>
      </c>
      <c r="K26" s="3">
        <v>1.77</v>
      </c>
      <c r="L26" s="6">
        <v>25.4</v>
      </c>
      <c r="M26" s="3">
        <v>1.1000000000000001</v>
      </c>
      <c r="N26" s="1">
        <v>444</v>
      </c>
      <c r="O26" s="1">
        <v>1084</v>
      </c>
      <c r="P26" s="1">
        <v>1040</v>
      </c>
      <c r="Q26" s="1">
        <v>43</v>
      </c>
      <c r="R26" s="1">
        <v>1</v>
      </c>
      <c r="S26" s="1">
        <v>1394</v>
      </c>
      <c r="T26" s="1">
        <v>129</v>
      </c>
      <c r="U26" s="1">
        <v>0</v>
      </c>
      <c r="V26" s="1">
        <f t="shared" si="11"/>
        <v>8</v>
      </c>
      <c r="W26" s="1">
        <f t="shared" si="3"/>
        <v>38</v>
      </c>
      <c r="X26" s="1">
        <f t="shared" si="4"/>
        <v>0</v>
      </c>
      <c r="Y26" s="1">
        <f t="shared" si="5"/>
        <v>0</v>
      </c>
      <c r="Z26" s="1">
        <f t="shared" si="12"/>
        <v>46</v>
      </c>
      <c r="AA26" s="3">
        <f t="shared" si="1"/>
        <v>0.4425</v>
      </c>
      <c r="AB26" s="13">
        <f t="shared" si="2"/>
        <v>1.5208235844642022E-2</v>
      </c>
      <c r="AC26" s="13">
        <f t="shared" si="6"/>
        <v>0.2137</v>
      </c>
      <c r="AD26" s="13">
        <f t="shared" si="7"/>
        <v>7.9699999999999993E-2</v>
      </c>
      <c r="AE26" s="13">
        <f t="shared" si="8"/>
        <v>0.13075000000000001</v>
      </c>
      <c r="AF26" s="13">
        <f t="shared" si="9"/>
        <v>3.2499999999999999E-3</v>
      </c>
      <c r="AG26" s="13">
        <f t="shared" si="10"/>
        <v>2.3E-3</v>
      </c>
    </row>
    <row r="27" spans="2:33" x14ac:dyDescent="0.3">
      <c r="B27" s="1">
        <f t="shared" si="0"/>
        <v>4312</v>
      </c>
      <c r="C27" s="10">
        <v>20</v>
      </c>
      <c r="D27" s="1">
        <v>15688</v>
      </c>
      <c r="E27" s="1">
        <v>1593</v>
      </c>
      <c r="F27" s="1">
        <v>0</v>
      </c>
      <c r="G27" s="1">
        <v>2654</v>
      </c>
      <c r="H27" s="1">
        <v>0</v>
      </c>
      <c r="I27" s="1">
        <v>65</v>
      </c>
      <c r="J27" s="3">
        <v>58.75</v>
      </c>
      <c r="K27" s="3">
        <v>1.78</v>
      </c>
      <c r="L27" s="6">
        <v>25.3</v>
      </c>
      <c r="M27" s="3">
        <v>1.1000000000000001</v>
      </c>
      <c r="N27" s="1">
        <v>460</v>
      </c>
      <c r="O27" s="1">
        <v>1106</v>
      </c>
      <c r="P27" s="1">
        <v>1043</v>
      </c>
      <c r="Q27" s="1">
        <v>62</v>
      </c>
      <c r="R27" s="1">
        <v>1</v>
      </c>
      <c r="S27" s="1">
        <v>1399</v>
      </c>
      <c r="T27" s="1">
        <v>127</v>
      </c>
      <c r="U27" s="1">
        <v>0</v>
      </c>
      <c r="V27" s="1">
        <f t="shared" si="11"/>
        <v>-1</v>
      </c>
      <c r="W27" s="1">
        <f t="shared" si="3"/>
        <v>39</v>
      </c>
      <c r="X27" s="1">
        <f t="shared" si="4"/>
        <v>0</v>
      </c>
      <c r="Y27" s="1">
        <f t="shared" si="5"/>
        <v>0</v>
      </c>
      <c r="Z27" s="1">
        <f t="shared" si="12"/>
        <v>38</v>
      </c>
      <c r="AA27" s="3">
        <f t="shared" si="1"/>
        <v>0.44500000000000001</v>
      </c>
      <c r="AB27" s="13">
        <f t="shared" si="2"/>
        <v>1.5074211502782932E-2</v>
      </c>
      <c r="AC27" s="13">
        <f t="shared" si="6"/>
        <v>0.21560000000000001</v>
      </c>
      <c r="AD27" s="13">
        <f t="shared" si="7"/>
        <v>7.9649999999999999E-2</v>
      </c>
      <c r="AE27" s="13">
        <f t="shared" si="8"/>
        <v>0.13270000000000001</v>
      </c>
      <c r="AF27" s="13">
        <f t="shared" si="9"/>
        <v>3.2499999999999999E-3</v>
      </c>
      <c r="AG27" s="13">
        <f t="shared" si="10"/>
        <v>1.9E-3</v>
      </c>
    </row>
    <row r="28" spans="2:33" x14ac:dyDescent="0.3">
      <c r="B28" s="1">
        <f t="shared" si="0"/>
        <v>4362</v>
      </c>
      <c r="C28" s="10">
        <v>21</v>
      </c>
      <c r="D28" s="1">
        <v>15638</v>
      </c>
      <c r="E28" s="1">
        <v>1617</v>
      </c>
      <c r="F28" s="1">
        <v>0</v>
      </c>
      <c r="G28" s="1">
        <v>2678</v>
      </c>
      <c r="H28" s="1">
        <v>0</v>
      </c>
      <c r="I28" s="1">
        <v>67</v>
      </c>
      <c r="J28" s="3">
        <v>58.75</v>
      </c>
      <c r="K28" s="3">
        <v>1.78</v>
      </c>
      <c r="L28" s="6">
        <v>25.3</v>
      </c>
      <c r="M28" s="3">
        <v>1.1000000000000001</v>
      </c>
      <c r="N28" s="1">
        <v>479</v>
      </c>
      <c r="O28" s="1">
        <v>1137</v>
      </c>
      <c r="P28" s="1">
        <v>1065</v>
      </c>
      <c r="Q28" s="1">
        <v>69</v>
      </c>
      <c r="R28" s="1">
        <v>3</v>
      </c>
      <c r="S28" s="1">
        <v>1405</v>
      </c>
      <c r="T28" s="1">
        <v>123</v>
      </c>
      <c r="U28" s="1">
        <v>0</v>
      </c>
      <c r="V28" s="1">
        <f t="shared" si="11"/>
        <v>24</v>
      </c>
      <c r="W28" s="1">
        <f t="shared" si="3"/>
        <v>24</v>
      </c>
      <c r="X28" s="1">
        <f t="shared" si="4"/>
        <v>0</v>
      </c>
      <c r="Y28" s="1">
        <f t="shared" si="5"/>
        <v>2</v>
      </c>
      <c r="Z28" s="1">
        <f t="shared" si="12"/>
        <v>50</v>
      </c>
      <c r="AA28" s="3">
        <f t="shared" si="1"/>
        <v>0.44500000000000001</v>
      </c>
      <c r="AB28" s="13">
        <f t="shared" si="2"/>
        <v>1.5359926639156351E-2</v>
      </c>
      <c r="AC28" s="13">
        <f t="shared" si="6"/>
        <v>0.21809999999999999</v>
      </c>
      <c r="AD28" s="13">
        <f t="shared" si="7"/>
        <v>8.0850000000000005E-2</v>
      </c>
      <c r="AE28" s="13">
        <f t="shared" si="8"/>
        <v>0.13389999999999999</v>
      </c>
      <c r="AF28" s="13">
        <f t="shared" si="9"/>
        <v>3.3500000000000001E-3</v>
      </c>
      <c r="AG28" s="13">
        <f t="shared" si="10"/>
        <v>2.5000000000000001E-3</v>
      </c>
    </row>
    <row r="29" spans="2:33" x14ac:dyDescent="0.3">
      <c r="B29" s="1">
        <f t="shared" si="0"/>
        <v>4424</v>
      </c>
      <c r="C29" s="10">
        <v>22</v>
      </c>
      <c r="D29" s="1">
        <v>15576</v>
      </c>
      <c r="E29" s="1">
        <v>1656</v>
      </c>
      <c r="F29" s="1">
        <v>0</v>
      </c>
      <c r="G29" s="1">
        <v>2701</v>
      </c>
      <c r="H29" s="1">
        <v>0</v>
      </c>
      <c r="I29" s="1">
        <v>67</v>
      </c>
      <c r="J29" s="3">
        <v>58.76</v>
      </c>
      <c r="K29" s="3">
        <v>1.78</v>
      </c>
      <c r="L29" s="6">
        <v>25.3</v>
      </c>
      <c r="M29" s="3">
        <v>1.1200000000000001</v>
      </c>
      <c r="N29" s="1">
        <v>499</v>
      </c>
      <c r="O29" s="1">
        <v>1179</v>
      </c>
      <c r="P29" s="1">
        <v>1099</v>
      </c>
      <c r="Q29" s="1">
        <v>77</v>
      </c>
      <c r="R29" s="1">
        <v>3</v>
      </c>
      <c r="S29" s="1">
        <v>1406</v>
      </c>
      <c r="T29" s="1">
        <v>122</v>
      </c>
      <c r="U29" s="1">
        <v>0</v>
      </c>
      <c r="V29" s="1">
        <f t="shared" si="11"/>
        <v>39</v>
      </c>
      <c r="W29" s="1">
        <f t="shared" si="3"/>
        <v>23</v>
      </c>
      <c r="X29" s="1">
        <f t="shared" si="4"/>
        <v>0</v>
      </c>
      <c r="Y29" s="1">
        <f t="shared" si="5"/>
        <v>0</v>
      </c>
      <c r="Z29" s="1">
        <f t="shared" si="12"/>
        <v>62</v>
      </c>
      <c r="AA29" s="3">
        <f t="shared" si="1"/>
        <v>0.44500000000000001</v>
      </c>
      <c r="AB29" s="13">
        <f t="shared" si="2"/>
        <v>1.5144665461121157E-2</v>
      </c>
      <c r="AC29" s="13">
        <f t="shared" si="6"/>
        <v>0.22120000000000001</v>
      </c>
      <c r="AD29" s="13">
        <f t="shared" si="7"/>
        <v>8.2799999999999999E-2</v>
      </c>
      <c r="AE29" s="13">
        <f t="shared" si="8"/>
        <v>0.13505</v>
      </c>
      <c r="AF29" s="13">
        <f t="shared" si="9"/>
        <v>3.3500000000000001E-3</v>
      </c>
      <c r="AG29" s="13">
        <f t="shared" si="10"/>
        <v>3.0999999999999999E-3</v>
      </c>
    </row>
    <row r="30" spans="2:33" x14ac:dyDescent="0.3">
      <c r="B30" s="1">
        <f t="shared" si="0"/>
        <v>4473</v>
      </c>
      <c r="C30" s="10">
        <v>23</v>
      </c>
      <c r="D30" s="1">
        <v>15527</v>
      </c>
      <c r="E30" s="1">
        <v>1665</v>
      </c>
      <c r="F30" s="1">
        <v>0</v>
      </c>
      <c r="G30" s="1">
        <v>2741</v>
      </c>
      <c r="H30" s="1">
        <v>0</v>
      </c>
      <c r="I30" s="1">
        <v>67</v>
      </c>
      <c r="J30" s="3">
        <v>58.76</v>
      </c>
      <c r="K30" s="3">
        <v>1.77</v>
      </c>
      <c r="L30" s="6">
        <v>25.2</v>
      </c>
      <c r="M30" s="3">
        <v>1.1200000000000001</v>
      </c>
      <c r="N30" s="1">
        <v>519</v>
      </c>
      <c r="O30" s="1">
        <v>1208</v>
      </c>
      <c r="P30" s="1">
        <v>1107</v>
      </c>
      <c r="Q30" s="1">
        <v>98</v>
      </c>
      <c r="R30" s="1">
        <v>3</v>
      </c>
      <c r="S30" s="1">
        <v>1388</v>
      </c>
      <c r="T30" s="1">
        <v>120</v>
      </c>
      <c r="U30" s="1">
        <v>0</v>
      </c>
      <c r="V30" s="1">
        <f t="shared" si="11"/>
        <v>9</v>
      </c>
      <c r="W30" s="1">
        <f t="shared" si="3"/>
        <v>40</v>
      </c>
      <c r="X30" s="1">
        <f t="shared" si="4"/>
        <v>0</v>
      </c>
      <c r="Y30" s="1">
        <f t="shared" si="5"/>
        <v>0</v>
      </c>
      <c r="Z30" s="1">
        <f t="shared" si="12"/>
        <v>49</v>
      </c>
      <c r="AA30" s="3">
        <f t="shared" si="1"/>
        <v>0.4425</v>
      </c>
      <c r="AB30" s="13">
        <f t="shared" si="2"/>
        <v>1.4978761457634698E-2</v>
      </c>
      <c r="AC30" s="13">
        <f t="shared" si="6"/>
        <v>0.22364999999999999</v>
      </c>
      <c r="AD30" s="13">
        <f t="shared" si="7"/>
        <v>8.3250000000000005E-2</v>
      </c>
      <c r="AE30" s="13">
        <f t="shared" si="8"/>
        <v>0.13705000000000001</v>
      </c>
      <c r="AF30" s="13">
        <f t="shared" si="9"/>
        <v>3.3500000000000001E-3</v>
      </c>
      <c r="AG30" s="13">
        <f t="shared" si="10"/>
        <v>2.4499999999999999E-3</v>
      </c>
    </row>
    <row r="31" spans="2:33" x14ac:dyDescent="0.3">
      <c r="B31" s="1">
        <f t="shared" si="0"/>
        <v>4520</v>
      </c>
      <c r="C31" s="10">
        <v>24</v>
      </c>
      <c r="D31" s="1">
        <v>15480</v>
      </c>
      <c r="E31" s="1">
        <v>1676</v>
      </c>
      <c r="F31" s="1">
        <v>0</v>
      </c>
      <c r="G31" s="1">
        <v>2777</v>
      </c>
      <c r="H31" s="1">
        <v>0</v>
      </c>
      <c r="I31" s="1">
        <v>67</v>
      </c>
      <c r="J31" s="3">
        <v>58.77</v>
      </c>
      <c r="K31" s="3">
        <v>1.78</v>
      </c>
      <c r="L31" s="6">
        <v>25.2</v>
      </c>
      <c r="M31" s="3">
        <v>1.1200000000000001</v>
      </c>
      <c r="N31" s="1">
        <v>544</v>
      </c>
      <c r="O31" s="1">
        <v>1230</v>
      </c>
      <c r="P31" s="1">
        <v>1108</v>
      </c>
      <c r="Q31" s="1">
        <v>119</v>
      </c>
      <c r="R31" s="1">
        <v>3</v>
      </c>
      <c r="S31" s="1">
        <v>1385</v>
      </c>
      <c r="T31" s="1">
        <v>120</v>
      </c>
      <c r="U31" s="1">
        <v>0</v>
      </c>
      <c r="V31" s="1">
        <f t="shared" si="11"/>
        <v>11</v>
      </c>
      <c r="W31" s="1">
        <f t="shared" si="3"/>
        <v>36</v>
      </c>
      <c r="X31" s="1">
        <f t="shared" si="4"/>
        <v>0</v>
      </c>
      <c r="Y31" s="1">
        <f t="shared" si="5"/>
        <v>0</v>
      </c>
      <c r="Z31" s="1">
        <f t="shared" si="12"/>
        <v>47</v>
      </c>
      <c r="AA31" s="3">
        <f t="shared" si="1"/>
        <v>0.44500000000000001</v>
      </c>
      <c r="AB31" s="13">
        <f t="shared" si="2"/>
        <v>1.4823008849557522E-2</v>
      </c>
      <c r="AC31" s="13">
        <f t="shared" si="6"/>
        <v>0.22600000000000001</v>
      </c>
      <c r="AD31" s="13">
        <f t="shared" si="7"/>
        <v>8.3799999999999999E-2</v>
      </c>
      <c r="AE31" s="13">
        <f t="shared" si="8"/>
        <v>0.13885</v>
      </c>
      <c r="AF31" s="13">
        <f t="shared" si="9"/>
        <v>3.3500000000000001E-3</v>
      </c>
      <c r="AG31" s="13">
        <f t="shared" si="10"/>
        <v>2.3500000000000001E-3</v>
      </c>
    </row>
    <row r="32" spans="2:33" x14ac:dyDescent="0.3">
      <c r="B32" s="1">
        <f t="shared" si="0"/>
        <v>4551</v>
      </c>
      <c r="C32" s="10">
        <v>25</v>
      </c>
      <c r="D32" s="1">
        <v>15449</v>
      </c>
      <c r="E32" s="1">
        <v>1662</v>
      </c>
      <c r="F32" s="1">
        <v>0</v>
      </c>
      <c r="G32" s="1">
        <v>2821</v>
      </c>
      <c r="H32" s="1">
        <v>0</v>
      </c>
      <c r="I32" s="1">
        <v>68</v>
      </c>
      <c r="J32" s="3">
        <v>58.77</v>
      </c>
      <c r="K32" s="3">
        <v>1.78</v>
      </c>
      <c r="L32" s="6">
        <v>25.1</v>
      </c>
      <c r="M32" s="3">
        <v>1.1200000000000001</v>
      </c>
      <c r="N32" s="1">
        <v>560</v>
      </c>
      <c r="O32" s="1">
        <v>1245</v>
      </c>
      <c r="P32" s="1">
        <v>1100</v>
      </c>
      <c r="Q32" s="1">
        <v>142</v>
      </c>
      <c r="R32" s="1">
        <v>3</v>
      </c>
      <c r="S32" s="1">
        <v>1385</v>
      </c>
      <c r="T32" s="1">
        <v>121</v>
      </c>
      <c r="U32" s="1">
        <v>0</v>
      </c>
      <c r="V32" s="1">
        <f t="shared" si="11"/>
        <v>-14</v>
      </c>
      <c r="W32" s="1">
        <f t="shared" si="3"/>
        <v>44</v>
      </c>
      <c r="X32" s="1">
        <f t="shared" si="4"/>
        <v>0</v>
      </c>
      <c r="Y32" s="1">
        <f t="shared" si="5"/>
        <v>1</v>
      </c>
      <c r="Z32" s="1">
        <f t="shared" si="12"/>
        <v>31</v>
      </c>
      <c r="AA32" s="3">
        <f t="shared" si="1"/>
        <v>0.44500000000000001</v>
      </c>
      <c r="AB32" s="13">
        <f t="shared" si="2"/>
        <v>1.4941771039332015E-2</v>
      </c>
      <c r="AC32" s="13">
        <f t="shared" si="6"/>
        <v>0.22755</v>
      </c>
      <c r="AD32" s="13">
        <f t="shared" si="7"/>
        <v>8.3099999999999993E-2</v>
      </c>
      <c r="AE32" s="13">
        <f t="shared" si="8"/>
        <v>0.14105000000000001</v>
      </c>
      <c r="AF32" s="13">
        <f t="shared" si="9"/>
        <v>3.3999999999999998E-3</v>
      </c>
      <c r="AG32" s="13">
        <f t="shared" si="10"/>
        <v>1.5499999999999999E-3</v>
      </c>
    </row>
    <row r="33" spans="2:33" x14ac:dyDescent="0.3">
      <c r="B33" s="1">
        <f t="shared" si="0"/>
        <v>4591</v>
      </c>
      <c r="C33" s="10">
        <v>26</v>
      </c>
      <c r="D33" s="1">
        <v>15409</v>
      </c>
      <c r="E33" s="1">
        <v>1647</v>
      </c>
      <c r="F33" s="1">
        <v>0</v>
      </c>
      <c r="G33" s="1">
        <v>2876</v>
      </c>
      <c r="H33" s="1">
        <v>0</v>
      </c>
      <c r="I33" s="1">
        <v>68</v>
      </c>
      <c r="J33" s="3">
        <v>58.78</v>
      </c>
      <c r="K33" s="3">
        <v>1.79</v>
      </c>
      <c r="L33" s="6">
        <v>25</v>
      </c>
      <c r="M33" s="3">
        <v>1.1100000000000001</v>
      </c>
      <c r="N33" s="1">
        <v>584</v>
      </c>
      <c r="O33" s="1">
        <v>1261</v>
      </c>
      <c r="P33" s="1">
        <v>1079</v>
      </c>
      <c r="Q33" s="1">
        <v>179</v>
      </c>
      <c r="R33" s="1">
        <v>3</v>
      </c>
      <c r="S33" s="1">
        <v>1369</v>
      </c>
      <c r="T33" s="1">
        <v>120</v>
      </c>
      <c r="U33" s="1">
        <v>0</v>
      </c>
      <c r="V33" s="1">
        <f t="shared" si="11"/>
        <v>-15</v>
      </c>
      <c r="W33" s="1">
        <f t="shared" si="3"/>
        <v>55</v>
      </c>
      <c r="X33" s="1">
        <f t="shared" si="4"/>
        <v>0</v>
      </c>
      <c r="Y33" s="1">
        <f t="shared" si="5"/>
        <v>0</v>
      </c>
      <c r="Z33" s="1">
        <f t="shared" si="12"/>
        <v>40</v>
      </c>
      <c r="AA33" s="3">
        <f t="shared" si="1"/>
        <v>0.44750000000000001</v>
      </c>
      <c r="AB33" s="13">
        <f t="shared" si="2"/>
        <v>1.4811587889348726E-2</v>
      </c>
      <c r="AC33" s="13">
        <f t="shared" si="6"/>
        <v>0.22955</v>
      </c>
      <c r="AD33" s="13">
        <f t="shared" si="7"/>
        <v>8.2350000000000007E-2</v>
      </c>
      <c r="AE33" s="13">
        <f t="shared" si="8"/>
        <v>0.14380000000000001</v>
      </c>
      <c r="AF33" s="13">
        <f t="shared" si="9"/>
        <v>3.3999999999999998E-3</v>
      </c>
      <c r="AG33" s="13">
        <f t="shared" si="10"/>
        <v>2E-3</v>
      </c>
    </row>
    <row r="34" spans="2:33" x14ac:dyDescent="0.3">
      <c r="B34" s="1">
        <f t="shared" si="0"/>
        <v>4637</v>
      </c>
      <c r="C34" s="10">
        <v>27</v>
      </c>
      <c r="D34" s="1">
        <v>15363</v>
      </c>
      <c r="E34" s="1">
        <v>1639</v>
      </c>
      <c r="F34" s="1">
        <v>0</v>
      </c>
      <c r="G34" s="1">
        <v>2928</v>
      </c>
      <c r="H34" s="1">
        <v>0</v>
      </c>
      <c r="I34" s="1">
        <v>70</v>
      </c>
      <c r="J34" s="3">
        <v>58.78</v>
      </c>
      <c r="K34" s="3">
        <v>1.79</v>
      </c>
      <c r="L34" s="6">
        <v>25</v>
      </c>
      <c r="M34" s="3">
        <v>1.1299999999999999</v>
      </c>
      <c r="N34" s="1">
        <v>601</v>
      </c>
      <c r="O34" s="1">
        <v>1290</v>
      </c>
      <c r="P34" s="1">
        <v>1067</v>
      </c>
      <c r="Q34" s="1">
        <v>219</v>
      </c>
      <c r="R34" s="1">
        <v>4</v>
      </c>
      <c r="S34" s="1">
        <v>1364</v>
      </c>
      <c r="T34" s="1">
        <v>119</v>
      </c>
      <c r="U34" s="1">
        <v>0</v>
      </c>
      <c r="V34" s="1">
        <f t="shared" si="11"/>
        <v>-8</v>
      </c>
      <c r="W34" s="1">
        <f t="shared" si="3"/>
        <v>52</v>
      </c>
      <c r="X34" s="1">
        <f t="shared" si="4"/>
        <v>0</v>
      </c>
      <c r="Y34" s="1">
        <f t="shared" si="5"/>
        <v>2</v>
      </c>
      <c r="Z34" s="1">
        <f t="shared" si="12"/>
        <v>46</v>
      </c>
      <c r="AA34" s="3">
        <f t="shared" si="1"/>
        <v>0.44750000000000001</v>
      </c>
      <c r="AB34" s="13">
        <f t="shared" si="2"/>
        <v>1.5095967220185465E-2</v>
      </c>
      <c r="AC34" s="13">
        <f t="shared" si="6"/>
        <v>0.23185</v>
      </c>
      <c r="AD34" s="13">
        <f t="shared" si="7"/>
        <v>8.1949999999999995E-2</v>
      </c>
      <c r="AE34" s="13">
        <f t="shared" si="8"/>
        <v>0.1464</v>
      </c>
      <c r="AF34" s="13">
        <f t="shared" si="9"/>
        <v>3.5000000000000001E-3</v>
      </c>
      <c r="AG34" s="13">
        <f t="shared" si="10"/>
        <v>2.3E-3</v>
      </c>
    </row>
    <row r="35" spans="2:33" x14ac:dyDescent="0.3">
      <c r="B35" s="1">
        <f t="shared" si="0"/>
        <v>4676</v>
      </c>
      <c r="C35" s="10">
        <v>28</v>
      </c>
      <c r="D35" s="1">
        <v>15324</v>
      </c>
      <c r="E35" s="1">
        <v>1615</v>
      </c>
      <c r="F35" s="1">
        <v>0</v>
      </c>
      <c r="G35" s="1">
        <v>2988</v>
      </c>
      <c r="H35" s="1">
        <v>0</v>
      </c>
      <c r="I35" s="1">
        <v>73</v>
      </c>
      <c r="J35" s="3">
        <v>58.79</v>
      </c>
      <c r="K35" s="3">
        <v>1.79</v>
      </c>
      <c r="L35" s="6">
        <v>24.9</v>
      </c>
      <c r="M35" s="3">
        <v>1.1200000000000001</v>
      </c>
      <c r="N35" s="1">
        <v>624</v>
      </c>
      <c r="O35" s="1">
        <v>1306</v>
      </c>
      <c r="P35" s="1">
        <v>1043</v>
      </c>
      <c r="Q35" s="1">
        <v>257</v>
      </c>
      <c r="R35" s="1">
        <v>6</v>
      </c>
      <c r="S35" s="1">
        <v>1363</v>
      </c>
      <c r="T35" s="1">
        <v>118</v>
      </c>
      <c r="U35" s="1">
        <v>0</v>
      </c>
      <c r="V35" s="1">
        <f t="shared" si="11"/>
        <v>-24</v>
      </c>
      <c r="W35" s="1">
        <f t="shared" si="3"/>
        <v>60</v>
      </c>
      <c r="X35" s="1">
        <f t="shared" si="4"/>
        <v>0</v>
      </c>
      <c r="Y35" s="1">
        <f t="shared" si="5"/>
        <v>3</v>
      </c>
      <c r="Z35" s="1">
        <f t="shared" si="12"/>
        <v>39</v>
      </c>
      <c r="AA35" s="3">
        <f t="shared" si="1"/>
        <v>0.44750000000000001</v>
      </c>
      <c r="AB35" s="13">
        <f t="shared" si="2"/>
        <v>1.5611633875106929E-2</v>
      </c>
      <c r="AC35" s="13">
        <f t="shared" si="6"/>
        <v>0.23380000000000001</v>
      </c>
      <c r="AD35" s="13">
        <f t="shared" si="7"/>
        <v>8.0750000000000002E-2</v>
      </c>
      <c r="AE35" s="13">
        <f t="shared" si="8"/>
        <v>0.14940000000000001</v>
      </c>
      <c r="AF35" s="13">
        <f t="shared" si="9"/>
        <v>3.65E-3</v>
      </c>
      <c r="AG35" s="13">
        <f t="shared" si="10"/>
        <v>1.9499999999999999E-3</v>
      </c>
    </row>
    <row r="36" spans="2:33" x14ac:dyDescent="0.3">
      <c r="B36" s="1">
        <f t="shared" si="0"/>
        <v>4715</v>
      </c>
      <c r="C36" s="10">
        <v>29</v>
      </c>
      <c r="D36" s="1">
        <v>15285</v>
      </c>
      <c r="E36" s="1">
        <v>1591</v>
      </c>
      <c r="F36" s="1">
        <v>0</v>
      </c>
      <c r="G36" s="1">
        <v>3048</v>
      </c>
      <c r="H36" s="1">
        <v>0</v>
      </c>
      <c r="I36" s="1">
        <v>76</v>
      </c>
      <c r="J36" s="3">
        <v>58.79</v>
      </c>
      <c r="K36" s="3">
        <v>1.79</v>
      </c>
      <c r="L36" s="6">
        <v>24.9</v>
      </c>
      <c r="M36" s="3">
        <v>1.1200000000000001</v>
      </c>
      <c r="N36" s="1">
        <v>649</v>
      </c>
      <c r="O36" s="1">
        <v>1320</v>
      </c>
      <c r="P36" s="1">
        <v>1017</v>
      </c>
      <c r="Q36" s="1">
        <v>294</v>
      </c>
      <c r="R36" s="1">
        <v>9</v>
      </c>
      <c r="S36" s="1">
        <v>1349</v>
      </c>
      <c r="T36" s="1">
        <v>117</v>
      </c>
      <c r="U36" s="1">
        <v>0</v>
      </c>
      <c r="V36" s="1">
        <f t="shared" si="11"/>
        <v>-24</v>
      </c>
      <c r="W36" s="1">
        <f t="shared" si="3"/>
        <v>60</v>
      </c>
      <c r="X36" s="1">
        <f t="shared" si="4"/>
        <v>0</v>
      </c>
      <c r="Y36" s="1">
        <f t="shared" si="5"/>
        <v>3</v>
      </c>
      <c r="Z36" s="1">
        <f t="shared" si="12"/>
        <v>39</v>
      </c>
      <c r="AA36" s="3">
        <f t="shared" si="1"/>
        <v>0.44750000000000001</v>
      </c>
      <c r="AB36" s="13">
        <f t="shared" si="2"/>
        <v>1.6118769883351008E-2</v>
      </c>
      <c r="AC36" s="13">
        <f t="shared" si="6"/>
        <v>0.23574999999999999</v>
      </c>
      <c r="AD36" s="13">
        <f t="shared" si="7"/>
        <v>7.9549999999999996E-2</v>
      </c>
      <c r="AE36" s="13">
        <f t="shared" si="8"/>
        <v>0.15240000000000001</v>
      </c>
      <c r="AF36" s="13">
        <f t="shared" si="9"/>
        <v>3.8E-3</v>
      </c>
      <c r="AG36" s="13">
        <f t="shared" si="10"/>
        <v>1.9499999999999999E-3</v>
      </c>
    </row>
    <row r="37" spans="2:33" x14ac:dyDescent="0.3">
      <c r="B37" s="1">
        <f t="shared" si="0"/>
        <v>4741</v>
      </c>
      <c r="C37" s="10">
        <v>30</v>
      </c>
      <c r="D37" s="1">
        <v>15259</v>
      </c>
      <c r="E37" s="1">
        <v>1566</v>
      </c>
      <c r="F37" s="1">
        <v>0</v>
      </c>
      <c r="G37" s="1">
        <v>3097</v>
      </c>
      <c r="H37" s="1">
        <v>0</v>
      </c>
      <c r="I37" s="1">
        <v>78</v>
      </c>
      <c r="J37" s="3">
        <v>58.79</v>
      </c>
      <c r="K37" s="3">
        <v>1.8</v>
      </c>
      <c r="L37" s="6">
        <v>24.9</v>
      </c>
      <c r="M37" s="3">
        <v>1.1299999999999999</v>
      </c>
      <c r="N37" s="1">
        <v>670</v>
      </c>
      <c r="O37" s="1">
        <v>1325</v>
      </c>
      <c r="P37" s="1">
        <v>986</v>
      </c>
      <c r="Q37" s="1">
        <v>329</v>
      </c>
      <c r="R37" s="1">
        <v>10</v>
      </c>
      <c r="S37" s="1">
        <v>1345</v>
      </c>
      <c r="T37" s="1">
        <v>117</v>
      </c>
      <c r="U37" s="1">
        <v>0</v>
      </c>
      <c r="V37" s="1">
        <f t="shared" si="11"/>
        <v>-25</v>
      </c>
      <c r="W37" s="1">
        <f t="shared" si="3"/>
        <v>49</v>
      </c>
      <c r="X37" s="1">
        <f t="shared" si="4"/>
        <v>0</v>
      </c>
      <c r="Y37" s="1">
        <f t="shared" si="5"/>
        <v>2</v>
      </c>
      <c r="Z37" s="1">
        <f t="shared" si="12"/>
        <v>26</v>
      </c>
      <c r="AA37" s="3">
        <f t="shared" si="1"/>
        <v>0.45</v>
      </c>
      <c r="AB37" s="13">
        <f t="shared" si="2"/>
        <v>1.6452225268930604E-2</v>
      </c>
      <c r="AC37" s="13">
        <f t="shared" si="6"/>
        <v>0.23705000000000001</v>
      </c>
      <c r="AD37" s="13">
        <f t="shared" si="7"/>
        <v>7.8299999999999995E-2</v>
      </c>
      <c r="AE37" s="13">
        <f t="shared" si="8"/>
        <v>0.15484999999999999</v>
      </c>
      <c r="AF37" s="13">
        <f t="shared" si="9"/>
        <v>3.8999999999999998E-3</v>
      </c>
      <c r="AG37" s="13">
        <f t="shared" si="10"/>
        <v>1.2999999999999999E-3</v>
      </c>
    </row>
    <row r="38" spans="2:33" x14ac:dyDescent="0.3">
      <c r="B38" s="1">
        <f t="shared" si="0"/>
        <v>4758</v>
      </c>
      <c r="C38" s="10">
        <v>31</v>
      </c>
      <c r="D38" s="1">
        <v>15242</v>
      </c>
      <c r="E38" s="1">
        <v>1510</v>
      </c>
      <c r="F38" s="1">
        <v>0</v>
      </c>
      <c r="G38" s="1">
        <v>3168</v>
      </c>
      <c r="H38" s="1">
        <v>0</v>
      </c>
      <c r="I38" s="1">
        <v>80</v>
      </c>
      <c r="J38" s="3">
        <v>58.79</v>
      </c>
      <c r="K38" s="3">
        <v>1.8</v>
      </c>
      <c r="L38" s="6">
        <v>24.8</v>
      </c>
      <c r="M38" s="3">
        <v>1.1200000000000001</v>
      </c>
      <c r="N38" s="1">
        <v>685</v>
      </c>
      <c r="O38" s="1">
        <v>1327</v>
      </c>
      <c r="P38" s="1">
        <v>931</v>
      </c>
      <c r="Q38" s="1">
        <v>385</v>
      </c>
      <c r="R38" s="1">
        <v>11</v>
      </c>
      <c r="S38" s="1">
        <v>1303</v>
      </c>
      <c r="T38" s="1">
        <v>119</v>
      </c>
      <c r="U38" s="1">
        <v>0</v>
      </c>
      <c r="V38" s="1">
        <f t="shared" si="11"/>
        <v>-56</v>
      </c>
      <c r="W38" s="1">
        <f t="shared" si="3"/>
        <v>71</v>
      </c>
      <c r="X38" s="1">
        <f t="shared" si="4"/>
        <v>0</v>
      </c>
      <c r="Y38" s="1">
        <f t="shared" si="5"/>
        <v>2</v>
      </c>
      <c r="Z38" s="1">
        <f t="shared" si="12"/>
        <v>17</v>
      </c>
      <c r="AA38" s="3">
        <f t="shared" si="1"/>
        <v>0.45</v>
      </c>
      <c r="AB38" s="13">
        <f t="shared" si="2"/>
        <v>1.6813787305590584E-2</v>
      </c>
      <c r="AC38" s="13">
        <f t="shared" si="6"/>
        <v>0.2379</v>
      </c>
      <c r="AD38" s="13">
        <f t="shared" si="7"/>
        <v>7.5499999999999998E-2</v>
      </c>
      <c r="AE38" s="13">
        <f t="shared" si="8"/>
        <v>0.15840000000000001</v>
      </c>
      <c r="AF38" s="13">
        <f t="shared" si="9"/>
        <v>4.0000000000000001E-3</v>
      </c>
      <c r="AG38" s="13">
        <f t="shared" si="10"/>
        <v>8.4999999999999995E-4</v>
      </c>
    </row>
    <row r="39" spans="2:33" x14ac:dyDescent="0.3">
      <c r="B39" s="1">
        <f t="shared" si="0"/>
        <v>4777</v>
      </c>
      <c r="C39" s="10">
        <v>32</v>
      </c>
      <c r="D39" s="1">
        <v>15223</v>
      </c>
      <c r="E39" s="1">
        <v>1455</v>
      </c>
      <c r="F39" s="1">
        <v>0</v>
      </c>
      <c r="G39" s="1">
        <v>3241</v>
      </c>
      <c r="H39" s="1">
        <v>0</v>
      </c>
      <c r="I39" s="1">
        <v>81</v>
      </c>
      <c r="J39" s="3">
        <v>58.79</v>
      </c>
      <c r="K39" s="3">
        <v>1.81</v>
      </c>
      <c r="L39" s="6">
        <v>24.8</v>
      </c>
      <c r="M39" s="3">
        <v>1.1399999999999999</v>
      </c>
      <c r="N39" s="1">
        <v>703</v>
      </c>
      <c r="O39" s="1">
        <v>1328</v>
      </c>
      <c r="P39" s="1">
        <v>873</v>
      </c>
      <c r="Q39" s="1">
        <v>443</v>
      </c>
      <c r="R39" s="1">
        <v>12</v>
      </c>
      <c r="S39" s="1">
        <v>1269</v>
      </c>
      <c r="T39" s="1">
        <v>119</v>
      </c>
      <c r="U39" s="1">
        <v>0</v>
      </c>
      <c r="V39" s="1">
        <f t="shared" si="11"/>
        <v>-55</v>
      </c>
      <c r="W39" s="1">
        <f t="shared" si="3"/>
        <v>73</v>
      </c>
      <c r="X39" s="1">
        <f t="shared" si="4"/>
        <v>0</v>
      </c>
      <c r="Y39" s="1">
        <f t="shared" si="5"/>
        <v>1</v>
      </c>
      <c r="Z39" s="1">
        <f t="shared" si="12"/>
        <v>19</v>
      </c>
      <c r="AA39" s="3">
        <f t="shared" si="1"/>
        <v>0.45250000000000001</v>
      </c>
      <c r="AB39" s="13">
        <f t="shared" si="2"/>
        <v>1.6956248691647479E-2</v>
      </c>
      <c r="AC39" s="13">
        <f t="shared" si="6"/>
        <v>0.23885000000000001</v>
      </c>
      <c r="AD39" s="13">
        <f t="shared" si="7"/>
        <v>7.2749999999999995E-2</v>
      </c>
      <c r="AE39" s="13">
        <f t="shared" si="8"/>
        <v>0.16205</v>
      </c>
      <c r="AF39" s="13">
        <f t="shared" si="9"/>
        <v>4.0499999999999998E-3</v>
      </c>
      <c r="AG39" s="13">
        <f t="shared" si="10"/>
        <v>9.5E-4</v>
      </c>
    </row>
    <row r="40" spans="2:33" x14ac:dyDescent="0.3">
      <c r="B40" s="1">
        <f t="shared" si="0"/>
        <v>4791</v>
      </c>
      <c r="C40" s="10">
        <v>33</v>
      </c>
      <c r="D40" s="1">
        <v>15209</v>
      </c>
      <c r="E40" s="1">
        <v>1383</v>
      </c>
      <c r="F40" s="1">
        <v>0</v>
      </c>
      <c r="G40" s="1">
        <v>3323</v>
      </c>
      <c r="H40" s="1">
        <v>0</v>
      </c>
      <c r="I40" s="1">
        <v>85</v>
      </c>
      <c r="J40" s="3">
        <v>58.8</v>
      </c>
      <c r="K40" s="3">
        <v>1.82</v>
      </c>
      <c r="L40" s="6">
        <v>24.9</v>
      </c>
      <c r="M40" s="3">
        <v>1.1399999999999999</v>
      </c>
      <c r="N40" s="1">
        <v>717</v>
      </c>
      <c r="O40" s="1">
        <v>1328</v>
      </c>
      <c r="P40" s="1">
        <v>811</v>
      </c>
      <c r="Q40" s="1">
        <v>503</v>
      </c>
      <c r="R40" s="1">
        <v>14</v>
      </c>
      <c r="S40" s="1">
        <v>1229</v>
      </c>
      <c r="T40" s="1">
        <v>112</v>
      </c>
      <c r="U40" s="1">
        <v>0</v>
      </c>
      <c r="V40" s="1">
        <f t="shared" si="11"/>
        <v>-72</v>
      </c>
      <c r="W40" s="1">
        <f t="shared" si="3"/>
        <v>82</v>
      </c>
      <c r="X40" s="1">
        <f t="shared" si="4"/>
        <v>0</v>
      </c>
      <c r="Y40" s="1">
        <f t="shared" si="5"/>
        <v>4</v>
      </c>
      <c r="Z40" s="1">
        <f t="shared" si="12"/>
        <v>14</v>
      </c>
      <c r="AA40" s="3">
        <f t="shared" si="1"/>
        <v>0.45500000000000002</v>
      </c>
      <c r="AB40" s="13">
        <f t="shared" si="2"/>
        <v>1.7741598831141726E-2</v>
      </c>
      <c r="AC40" s="13">
        <f t="shared" si="6"/>
        <v>0.23955000000000001</v>
      </c>
      <c r="AD40" s="13">
        <f t="shared" si="7"/>
        <v>6.9150000000000003E-2</v>
      </c>
      <c r="AE40" s="13">
        <f t="shared" si="8"/>
        <v>0.16614999999999999</v>
      </c>
      <c r="AF40" s="13">
        <f t="shared" si="9"/>
        <v>4.2500000000000003E-3</v>
      </c>
      <c r="AG40" s="13">
        <f t="shared" si="10"/>
        <v>6.9999999999999999E-4</v>
      </c>
    </row>
    <row r="41" spans="2:33" x14ac:dyDescent="0.3">
      <c r="B41" s="1">
        <f t="shared" si="0"/>
        <v>4808</v>
      </c>
      <c r="C41" s="10">
        <v>34</v>
      </c>
      <c r="D41" s="1">
        <v>15192</v>
      </c>
      <c r="E41" s="1">
        <v>1339</v>
      </c>
      <c r="F41" s="1">
        <v>0</v>
      </c>
      <c r="G41" s="1">
        <v>3383</v>
      </c>
      <c r="H41" s="1">
        <v>0</v>
      </c>
      <c r="I41" s="1">
        <v>86</v>
      </c>
      <c r="J41" s="3">
        <v>58.79</v>
      </c>
      <c r="K41" s="3">
        <v>1.82</v>
      </c>
      <c r="L41" s="6">
        <v>24.9</v>
      </c>
      <c r="M41" s="3">
        <v>1.1499999999999999</v>
      </c>
      <c r="N41" s="1">
        <v>734</v>
      </c>
      <c r="O41" s="1">
        <v>1328</v>
      </c>
      <c r="P41" s="1">
        <v>764</v>
      </c>
      <c r="Q41" s="1">
        <v>550</v>
      </c>
      <c r="R41" s="1">
        <v>14</v>
      </c>
      <c r="S41" s="1">
        <v>1207</v>
      </c>
      <c r="T41" s="1">
        <v>108</v>
      </c>
      <c r="U41" s="1">
        <v>0</v>
      </c>
      <c r="V41" s="1">
        <f t="shared" si="11"/>
        <v>-44</v>
      </c>
      <c r="W41" s="1">
        <f t="shared" si="3"/>
        <v>60</v>
      </c>
      <c r="X41" s="1">
        <f t="shared" si="4"/>
        <v>0</v>
      </c>
      <c r="Y41" s="1">
        <f t="shared" si="5"/>
        <v>1</v>
      </c>
      <c r="Z41" s="1">
        <f t="shared" si="12"/>
        <v>17</v>
      </c>
      <c r="AA41" s="3">
        <f t="shared" si="1"/>
        <v>0.45500000000000002</v>
      </c>
      <c r="AB41" s="13">
        <f t="shared" si="2"/>
        <v>1.7886855241264561E-2</v>
      </c>
      <c r="AC41" s="13">
        <f t="shared" si="6"/>
        <v>0.2404</v>
      </c>
      <c r="AD41" s="13">
        <f t="shared" si="7"/>
        <v>6.6949999999999996E-2</v>
      </c>
      <c r="AE41" s="13">
        <f t="shared" si="8"/>
        <v>0.16914999999999999</v>
      </c>
      <c r="AF41" s="13">
        <f t="shared" si="9"/>
        <v>4.3E-3</v>
      </c>
      <c r="AG41" s="13">
        <f t="shared" si="10"/>
        <v>8.4999999999999995E-4</v>
      </c>
    </row>
    <row r="42" spans="2:33" x14ac:dyDescent="0.3">
      <c r="B42" s="1">
        <f t="shared" si="0"/>
        <v>4825</v>
      </c>
      <c r="C42" s="10">
        <v>35</v>
      </c>
      <c r="D42" s="1">
        <v>15175</v>
      </c>
      <c r="E42" s="1">
        <v>1249</v>
      </c>
      <c r="F42" s="1">
        <v>0</v>
      </c>
      <c r="G42" s="1">
        <v>3489</v>
      </c>
      <c r="H42" s="1">
        <v>0</v>
      </c>
      <c r="I42" s="1">
        <v>87</v>
      </c>
      <c r="J42" s="3">
        <v>58.8</v>
      </c>
      <c r="K42" s="3">
        <v>1.83</v>
      </c>
      <c r="L42" s="6">
        <v>25</v>
      </c>
      <c r="M42" s="3">
        <v>1.1499999999999999</v>
      </c>
      <c r="N42" s="1">
        <v>751</v>
      </c>
      <c r="O42" s="1">
        <v>1328</v>
      </c>
      <c r="P42" s="1">
        <v>683</v>
      </c>
      <c r="Q42" s="1">
        <v>631</v>
      </c>
      <c r="R42" s="1">
        <v>14</v>
      </c>
      <c r="S42" s="1">
        <v>1139</v>
      </c>
      <c r="T42" s="1">
        <v>105</v>
      </c>
      <c r="U42" s="1">
        <v>0</v>
      </c>
      <c r="V42" s="1">
        <f t="shared" si="11"/>
        <v>-90</v>
      </c>
      <c r="W42" s="1">
        <f t="shared" si="3"/>
        <v>106</v>
      </c>
      <c r="X42" s="1">
        <f t="shared" si="4"/>
        <v>0</v>
      </c>
      <c r="Y42" s="1">
        <f t="shared" si="5"/>
        <v>1</v>
      </c>
      <c r="Z42" s="1">
        <f t="shared" si="12"/>
        <v>17</v>
      </c>
      <c r="AA42" s="3">
        <f t="shared" si="1"/>
        <v>0.45750000000000002</v>
      </c>
      <c r="AB42" s="13">
        <f t="shared" si="2"/>
        <v>1.8031088082901554E-2</v>
      </c>
      <c r="AC42" s="13">
        <f t="shared" si="6"/>
        <v>0.24124999999999999</v>
      </c>
      <c r="AD42" s="13">
        <f t="shared" si="7"/>
        <v>6.2449999999999999E-2</v>
      </c>
      <c r="AE42" s="13">
        <f t="shared" si="8"/>
        <v>0.17444999999999999</v>
      </c>
      <c r="AF42" s="13">
        <f t="shared" si="9"/>
        <v>4.3499999999999997E-3</v>
      </c>
      <c r="AG42" s="13">
        <f t="shared" si="10"/>
        <v>8.4999999999999995E-4</v>
      </c>
    </row>
    <row r="43" spans="2:33" x14ac:dyDescent="0.3">
      <c r="B43" s="1">
        <f t="shared" si="0"/>
        <v>4836</v>
      </c>
      <c r="C43" s="10">
        <v>36</v>
      </c>
      <c r="D43" s="1">
        <v>15164</v>
      </c>
      <c r="E43" s="1">
        <v>1147</v>
      </c>
      <c r="F43" s="1">
        <v>0</v>
      </c>
      <c r="G43" s="1">
        <v>3599</v>
      </c>
      <c r="H43" s="1">
        <v>0</v>
      </c>
      <c r="I43" s="1">
        <v>90</v>
      </c>
      <c r="J43" s="3">
        <v>58.81</v>
      </c>
      <c r="K43" s="3">
        <v>1.83</v>
      </c>
      <c r="L43" s="6">
        <v>25.1</v>
      </c>
      <c r="M43" s="3">
        <v>1.1499999999999999</v>
      </c>
      <c r="N43" s="1">
        <v>762</v>
      </c>
      <c r="O43" s="1">
        <v>1328</v>
      </c>
      <c r="P43" s="1">
        <v>591</v>
      </c>
      <c r="Q43" s="1">
        <v>720</v>
      </c>
      <c r="R43" s="1">
        <v>17</v>
      </c>
      <c r="S43" s="1">
        <v>1052</v>
      </c>
      <c r="T43" s="1">
        <v>98</v>
      </c>
      <c r="U43" s="1">
        <v>0</v>
      </c>
      <c r="V43" s="1">
        <f t="shared" si="11"/>
        <v>-102</v>
      </c>
      <c r="W43" s="1">
        <f t="shared" si="3"/>
        <v>110</v>
      </c>
      <c r="X43" s="1">
        <f t="shared" si="4"/>
        <v>0</v>
      </c>
      <c r="Y43" s="1">
        <f t="shared" si="5"/>
        <v>3</v>
      </c>
      <c r="Z43" s="1">
        <f t="shared" si="12"/>
        <v>11</v>
      </c>
      <c r="AA43" s="3">
        <f t="shared" si="1"/>
        <v>0.45750000000000002</v>
      </c>
      <c r="AB43" s="13">
        <f t="shared" si="2"/>
        <v>1.8610421836228287E-2</v>
      </c>
      <c r="AC43" s="13">
        <f t="shared" si="6"/>
        <v>0.24179999999999999</v>
      </c>
      <c r="AD43" s="13">
        <f t="shared" si="7"/>
        <v>5.7349999999999998E-2</v>
      </c>
      <c r="AE43" s="13">
        <f t="shared" si="8"/>
        <v>0.17995</v>
      </c>
      <c r="AF43" s="13">
        <f t="shared" si="9"/>
        <v>4.4999999999999997E-3</v>
      </c>
      <c r="AG43" s="13">
        <f t="shared" si="10"/>
        <v>5.5000000000000003E-4</v>
      </c>
    </row>
    <row r="44" spans="2:33" x14ac:dyDescent="0.3">
      <c r="B44" s="1">
        <f t="shared" si="0"/>
        <v>4844</v>
      </c>
      <c r="C44" s="10">
        <v>37</v>
      </c>
      <c r="D44" s="1">
        <v>15156</v>
      </c>
      <c r="E44" s="1">
        <v>1050</v>
      </c>
      <c r="F44" s="1">
        <v>0</v>
      </c>
      <c r="G44" s="1">
        <v>3703</v>
      </c>
      <c r="H44" s="1">
        <v>0</v>
      </c>
      <c r="I44" s="1">
        <v>91</v>
      </c>
      <c r="J44" s="3">
        <v>58.8</v>
      </c>
      <c r="K44" s="3">
        <v>1.84</v>
      </c>
      <c r="L44" s="6">
        <v>25.2</v>
      </c>
      <c r="M44" s="3">
        <v>1.1399999999999999</v>
      </c>
      <c r="N44" s="1">
        <v>770</v>
      </c>
      <c r="O44" s="1">
        <v>1328</v>
      </c>
      <c r="P44" s="1">
        <v>508</v>
      </c>
      <c r="Q44" s="1">
        <v>802</v>
      </c>
      <c r="R44" s="1">
        <v>18</v>
      </c>
      <c r="S44" s="1">
        <v>964</v>
      </c>
      <c r="T44" s="1">
        <v>90</v>
      </c>
      <c r="U44" s="1">
        <v>0</v>
      </c>
      <c r="V44" s="1">
        <f t="shared" si="11"/>
        <v>-97</v>
      </c>
      <c r="W44" s="1">
        <f t="shared" si="3"/>
        <v>104</v>
      </c>
      <c r="X44" s="1">
        <f t="shared" si="4"/>
        <v>0</v>
      </c>
      <c r="Y44" s="1">
        <f t="shared" si="5"/>
        <v>1</v>
      </c>
      <c r="Z44" s="1">
        <f t="shared" si="12"/>
        <v>8</v>
      </c>
      <c r="AA44" s="3">
        <f t="shared" si="1"/>
        <v>0.46</v>
      </c>
      <c r="AB44" s="13">
        <f t="shared" si="2"/>
        <v>1.8786127167630059E-2</v>
      </c>
      <c r="AC44" s="13">
        <f t="shared" si="6"/>
        <v>0.2422</v>
      </c>
      <c r="AD44" s="13">
        <f t="shared" si="7"/>
        <v>5.2499999999999998E-2</v>
      </c>
      <c r="AE44" s="13">
        <f t="shared" si="8"/>
        <v>0.18515000000000001</v>
      </c>
      <c r="AF44" s="13">
        <f t="shared" si="9"/>
        <v>4.5500000000000002E-3</v>
      </c>
      <c r="AG44" s="13">
        <f t="shared" si="10"/>
        <v>4.0000000000000002E-4</v>
      </c>
    </row>
    <row r="45" spans="2:33" x14ac:dyDescent="0.3">
      <c r="B45" s="1">
        <f t="shared" si="0"/>
        <v>4855</v>
      </c>
      <c r="C45" s="10">
        <v>38</v>
      </c>
      <c r="D45" s="1">
        <v>15145</v>
      </c>
      <c r="E45" s="1">
        <v>936</v>
      </c>
      <c r="F45" s="1">
        <v>0</v>
      </c>
      <c r="G45" s="1">
        <v>3825</v>
      </c>
      <c r="H45" s="1">
        <v>0</v>
      </c>
      <c r="I45" s="1">
        <v>94</v>
      </c>
      <c r="J45" s="3">
        <v>58.8</v>
      </c>
      <c r="K45" s="3">
        <v>1.84</v>
      </c>
      <c r="L45" s="6">
        <v>25.3</v>
      </c>
      <c r="M45" s="3">
        <v>1.1200000000000001</v>
      </c>
      <c r="N45" s="1">
        <v>781</v>
      </c>
      <c r="O45" s="1">
        <v>1328</v>
      </c>
      <c r="P45" s="1">
        <v>404</v>
      </c>
      <c r="Q45" s="1">
        <v>904</v>
      </c>
      <c r="R45" s="1">
        <v>20</v>
      </c>
      <c r="S45" s="1">
        <v>858</v>
      </c>
      <c r="T45" s="1">
        <v>83</v>
      </c>
      <c r="U45" s="1">
        <v>0</v>
      </c>
      <c r="V45" s="1">
        <f t="shared" si="11"/>
        <v>-114</v>
      </c>
      <c r="W45" s="1">
        <f t="shared" si="3"/>
        <v>122</v>
      </c>
      <c r="X45" s="1">
        <f t="shared" si="4"/>
        <v>0</v>
      </c>
      <c r="Y45" s="1">
        <f t="shared" si="5"/>
        <v>3</v>
      </c>
      <c r="Z45" s="1">
        <f t="shared" si="12"/>
        <v>11</v>
      </c>
      <c r="AA45" s="3">
        <f t="shared" si="1"/>
        <v>0.46</v>
      </c>
      <c r="AB45" s="13">
        <f t="shared" si="2"/>
        <v>1.9361483007209062E-2</v>
      </c>
      <c r="AC45" s="13">
        <f t="shared" si="6"/>
        <v>0.24274999999999999</v>
      </c>
      <c r="AD45" s="13">
        <f t="shared" si="7"/>
        <v>4.6800000000000001E-2</v>
      </c>
      <c r="AE45" s="13">
        <f t="shared" si="8"/>
        <v>0.19125</v>
      </c>
      <c r="AF45" s="13">
        <f t="shared" si="9"/>
        <v>4.7000000000000002E-3</v>
      </c>
      <c r="AG45" s="13">
        <f t="shared" si="10"/>
        <v>5.5000000000000003E-4</v>
      </c>
    </row>
    <row r="46" spans="2:33" x14ac:dyDescent="0.3">
      <c r="B46" s="1">
        <f t="shared" si="0"/>
        <v>4864</v>
      </c>
      <c r="C46" s="10">
        <v>39</v>
      </c>
      <c r="D46" s="1">
        <v>15136</v>
      </c>
      <c r="E46" s="1">
        <v>850</v>
      </c>
      <c r="F46" s="1">
        <v>0</v>
      </c>
      <c r="G46" s="1">
        <v>3917</v>
      </c>
      <c r="H46" s="1">
        <v>0</v>
      </c>
      <c r="I46" s="1">
        <v>97</v>
      </c>
      <c r="J46" s="3">
        <v>58.82</v>
      </c>
      <c r="K46" s="3">
        <v>1.84</v>
      </c>
      <c r="L46" s="6">
        <v>25.4</v>
      </c>
      <c r="M46" s="3">
        <v>1.1000000000000001</v>
      </c>
      <c r="N46" s="1">
        <v>790</v>
      </c>
      <c r="O46" s="1">
        <v>1328</v>
      </c>
      <c r="P46" s="1">
        <v>333</v>
      </c>
      <c r="Q46" s="1">
        <v>974</v>
      </c>
      <c r="R46" s="1">
        <v>21</v>
      </c>
      <c r="S46" s="1">
        <v>777</v>
      </c>
      <c r="T46" s="1">
        <v>79</v>
      </c>
      <c r="U46" s="1">
        <v>0</v>
      </c>
      <c r="V46" s="1">
        <f t="shared" si="11"/>
        <v>-86</v>
      </c>
      <c r="W46" s="1">
        <f t="shared" si="3"/>
        <v>92</v>
      </c>
      <c r="X46" s="1">
        <f t="shared" si="4"/>
        <v>0</v>
      </c>
      <c r="Y46" s="1">
        <f t="shared" si="5"/>
        <v>3</v>
      </c>
      <c r="Z46" s="1">
        <f t="shared" si="12"/>
        <v>9</v>
      </c>
      <c r="AA46" s="3">
        <f t="shared" si="1"/>
        <v>0.46</v>
      </c>
      <c r="AB46" s="13">
        <f t="shared" si="2"/>
        <v>1.9942434210526317E-2</v>
      </c>
      <c r="AC46" s="13">
        <f t="shared" si="6"/>
        <v>0.2432</v>
      </c>
      <c r="AD46" s="13">
        <f t="shared" si="7"/>
        <v>4.2500000000000003E-2</v>
      </c>
      <c r="AE46" s="13">
        <f t="shared" si="8"/>
        <v>0.19585</v>
      </c>
      <c r="AF46" s="13">
        <f t="shared" si="9"/>
        <v>4.8500000000000001E-3</v>
      </c>
      <c r="AG46" s="13">
        <f t="shared" si="10"/>
        <v>4.4999999999999999E-4</v>
      </c>
    </row>
    <row r="47" spans="2:33" x14ac:dyDescent="0.3">
      <c r="B47" s="1">
        <f t="shared" si="0"/>
        <v>4872</v>
      </c>
      <c r="C47" s="10">
        <v>40</v>
      </c>
      <c r="D47" s="1">
        <v>15128</v>
      </c>
      <c r="E47" s="1">
        <v>786</v>
      </c>
      <c r="F47" s="1">
        <v>0</v>
      </c>
      <c r="G47" s="1">
        <v>3987</v>
      </c>
      <c r="H47" s="1">
        <v>0</v>
      </c>
      <c r="I47" s="1">
        <v>99</v>
      </c>
      <c r="J47" s="3">
        <v>58.83</v>
      </c>
      <c r="K47" s="3">
        <v>1.85</v>
      </c>
      <c r="L47" s="6">
        <v>25.4</v>
      </c>
      <c r="M47" s="3">
        <v>1.0900000000000001</v>
      </c>
      <c r="N47" s="1">
        <v>798</v>
      </c>
      <c r="O47" s="1">
        <v>1328</v>
      </c>
      <c r="P47" s="1">
        <v>292</v>
      </c>
      <c r="Q47" s="1">
        <v>1015</v>
      </c>
      <c r="R47" s="1">
        <v>21</v>
      </c>
      <c r="S47" s="1">
        <v>722</v>
      </c>
      <c r="T47" s="1">
        <v>74</v>
      </c>
      <c r="U47" s="1">
        <v>0</v>
      </c>
      <c r="V47" s="1">
        <f t="shared" si="11"/>
        <v>-64</v>
      </c>
      <c r="W47" s="1">
        <f t="shared" si="3"/>
        <v>70</v>
      </c>
      <c r="X47" s="1">
        <f t="shared" si="4"/>
        <v>0</v>
      </c>
      <c r="Y47" s="1">
        <f t="shared" si="5"/>
        <v>2</v>
      </c>
      <c r="Z47" s="1">
        <f t="shared" si="12"/>
        <v>8</v>
      </c>
      <c r="AA47" s="3">
        <f t="shared" si="1"/>
        <v>0.46250000000000002</v>
      </c>
      <c r="AB47" s="13">
        <f t="shared" si="2"/>
        <v>2.0320197044334975E-2</v>
      </c>
      <c r="AC47" s="13">
        <f t="shared" si="6"/>
        <v>0.24360000000000001</v>
      </c>
      <c r="AD47" s="13">
        <f t="shared" si="7"/>
        <v>3.9300000000000002E-2</v>
      </c>
      <c r="AE47" s="13">
        <f t="shared" si="8"/>
        <v>0.19935</v>
      </c>
      <c r="AF47" s="13">
        <f t="shared" si="9"/>
        <v>4.9500000000000004E-3</v>
      </c>
      <c r="AG47" s="13">
        <f t="shared" si="10"/>
        <v>4.0000000000000002E-4</v>
      </c>
    </row>
    <row r="48" spans="2:33" x14ac:dyDescent="0.3">
      <c r="B48" s="1">
        <f t="shared" si="0"/>
        <v>4878</v>
      </c>
      <c r="C48" s="10">
        <v>41</v>
      </c>
      <c r="D48" s="1">
        <v>15122</v>
      </c>
      <c r="E48" s="1">
        <v>728</v>
      </c>
      <c r="F48" s="1">
        <v>0</v>
      </c>
      <c r="G48" s="1">
        <v>4051</v>
      </c>
      <c r="H48" s="1">
        <v>0</v>
      </c>
      <c r="I48" s="1">
        <v>99</v>
      </c>
      <c r="J48" s="3">
        <v>58.83</v>
      </c>
      <c r="K48" s="3">
        <v>1.85</v>
      </c>
      <c r="L48" s="6">
        <v>25.5</v>
      </c>
      <c r="M48" s="3">
        <v>1.08</v>
      </c>
      <c r="N48" s="1">
        <v>804</v>
      </c>
      <c r="O48" s="1">
        <v>1328</v>
      </c>
      <c r="P48" s="1">
        <v>257</v>
      </c>
      <c r="Q48" s="1">
        <v>1050</v>
      </c>
      <c r="R48" s="1">
        <v>21</v>
      </c>
      <c r="S48" s="1">
        <v>675</v>
      </c>
      <c r="T48" s="1">
        <v>66</v>
      </c>
      <c r="U48" s="1">
        <v>0</v>
      </c>
      <c r="V48" s="1">
        <f t="shared" si="11"/>
        <v>-58</v>
      </c>
      <c r="W48" s="1">
        <f t="shared" si="3"/>
        <v>64</v>
      </c>
      <c r="X48" s="1">
        <f t="shared" si="4"/>
        <v>0</v>
      </c>
      <c r="Y48" s="1">
        <f t="shared" si="5"/>
        <v>0</v>
      </c>
      <c r="Z48" s="1">
        <f t="shared" si="12"/>
        <v>6</v>
      </c>
      <c r="AA48" s="3">
        <f t="shared" si="1"/>
        <v>0.46250000000000002</v>
      </c>
      <c r="AB48" s="13">
        <f t="shared" si="2"/>
        <v>2.0295202952029519E-2</v>
      </c>
      <c r="AC48" s="13">
        <f t="shared" si="6"/>
        <v>0.24390000000000001</v>
      </c>
      <c r="AD48" s="13">
        <f t="shared" si="7"/>
        <v>3.6400000000000002E-2</v>
      </c>
      <c r="AE48" s="13">
        <f t="shared" si="8"/>
        <v>0.20255000000000001</v>
      </c>
      <c r="AF48" s="13">
        <f t="shared" si="9"/>
        <v>4.9500000000000004E-3</v>
      </c>
      <c r="AG48" s="13">
        <f t="shared" si="10"/>
        <v>2.9999999999999997E-4</v>
      </c>
    </row>
    <row r="49" spans="2:33" x14ac:dyDescent="0.3">
      <c r="B49" s="1">
        <f t="shared" si="0"/>
        <v>4887</v>
      </c>
      <c r="C49" s="10">
        <v>42</v>
      </c>
      <c r="D49" s="1">
        <v>15113</v>
      </c>
      <c r="E49" s="1">
        <v>693</v>
      </c>
      <c r="F49" s="1">
        <v>0</v>
      </c>
      <c r="G49" s="1">
        <v>4094</v>
      </c>
      <c r="H49" s="1">
        <v>0</v>
      </c>
      <c r="I49" s="1">
        <v>100</v>
      </c>
      <c r="J49" s="3">
        <v>58.83</v>
      </c>
      <c r="K49" s="3">
        <v>1.85</v>
      </c>
      <c r="L49" s="6">
        <v>25.5</v>
      </c>
      <c r="M49" s="3">
        <v>1.08</v>
      </c>
      <c r="N49" s="1">
        <v>813</v>
      </c>
      <c r="O49" s="1">
        <v>1328</v>
      </c>
      <c r="P49" s="1">
        <v>239</v>
      </c>
      <c r="Q49" s="1">
        <v>1068</v>
      </c>
      <c r="R49" s="1">
        <v>21</v>
      </c>
      <c r="S49" s="1">
        <v>642</v>
      </c>
      <c r="T49" s="1">
        <v>63</v>
      </c>
      <c r="U49" s="1">
        <v>0</v>
      </c>
      <c r="V49" s="1">
        <f t="shared" si="11"/>
        <v>-35</v>
      </c>
      <c r="W49" s="1">
        <f t="shared" si="3"/>
        <v>43</v>
      </c>
      <c r="X49" s="1">
        <f t="shared" si="4"/>
        <v>0</v>
      </c>
      <c r="Y49" s="1">
        <f t="shared" si="5"/>
        <v>1</v>
      </c>
      <c r="Z49" s="1">
        <f t="shared" si="12"/>
        <v>9</v>
      </c>
      <c r="AA49" s="3">
        <f t="shared" si="1"/>
        <v>0.46250000000000002</v>
      </c>
      <c r="AB49" s="13">
        <f t="shared" si="2"/>
        <v>2.046245140167792E-2</v>
      </c>
      <c r="AC49" s="13">
        <f t="shared" si="6"/>
        <v>0.24435000000000001</v>
      </c>
      <c r="AD49" s="13">
        <f t="shared" si="7"/>
        <v>3.465E-2</v>
      </c>
      <c r="AE49" s="13">
        <f t="shared" si="8"/>
        <v>0.20469999999999999</v>
      </c>
      <c r="AF49" s="13">
        <f t="shared" si="9"/>
        <v>5.0000000000000001E-3</v>
      </c>
      <c r="AG49" s="13">
        <f t="shared" si="10"/>
        <v>4.4999999999999999E-4</v>
      </c>
    </row>
    <row r="50" spans="2:33" x14ac:dyDescent="0.3">
      <c r="B50" s="1">
        <f t="shared" si="0"/>
        <v>4901</v>
      </c>
      <c r="C50" s="10">
        <v>43</v>
      </c>
      <c r="D50" s="1">
        <v>15099</v>
      </c>
      <c r="E50" s="1">
        <v>669</v>
      </c>
      <c r="F50" s="1">
        <v>0</v>
      </c>
      <c r="G50" s="1">
        <v>4130</v>
      </c>
      <c r="H50" s="1">
        <v>0</v>
      </c>
      <c r="I50" s="1">
        <v>102</v>
      </c>
      <c r="J50" s="3">
        <v>58.84</v>
      </c>
      <c r="K50" s="3">
        <v>1.85</v>
      </c>
      <c r="L50" s="6">
        <v>25.5</v>
      </c>
      <c r="M50" s="3">
        <v>1.07</v>
      </c>
      <c r="N50" s="1">
        <v>827</v>
      </c>
      <c r="O50" s="1">
        <v>1328</v>
      </c>
      <c r="P50" s="1">
        <v>226</v>
      </c>
      <c r="Q50" s="1">
        <v>1081</v>
      </c>
      <c r="R50" s="1">
        <v>21</v>
      </c>
      <c r="S50" s="1">
        <v>612</v>
      </c>
      <c r="T50" s="1">
        <v>57</v>
      </c>
      <c r="U50" s="1">
        <v>0</v>
      </c>
      <c r="V50" s="1">
        <f t="shared" si="11"/>
        <v>-24</v>
      </c>
      <c r="W50" s="1">
        <f t="shared" si="3"/>
        <v>36</v>
      </c>
      <c r="X50" s="1">
        <f t="shared" si="4"/>
        <v>0</v>
      </c>
      <c r="Y50" s="1">
        <f t="shared" si="5"/>
        <v>2</v>
      </c>
      <c r="Z50" s="1">
        <f t="shared" si="12"/>
        <v>14</v>
      </c>
      <c r="AA50" s="3">
        <f t="shared" si="1"/>
        <v>0.46250000000000002</v>
      </c>
      <c r="AB50" s="13">
        <f t="shared" si="2"/>
        <v>2.0812079167516834E-2</v>
      </c>
      <c r="AC50" s="13">
        <f t="shared" si="6"/>
        <v>0.24504999999999999</v>
      </c>
      <c r="AD50" s="13">
        <f t="shared" si="7"/>
        <v>3.3450000000000001E-2</v>
      </c>
      <c r="AE50" s="13">
        <f t="shared" si="8"/>
        <v>0.20649999999999999</v>
      </c>
      <c r="AF50" s="13">
        <f t="shared" si="9"/>
        <v>5.1000000000000004E-3</v>
      </c>
      <c r="AG50" s="13">
        <f t="shared" si="10"/>
        <v>6.9999999999999999E-4</v>
      </c>
    </row>
    <row r="51" spans="2:33" x14ac:dyDescent="0.3">
      <c r="B51" s="1">
        <f t="shared" si="0"/>
        <v>4905</v>
      </c>
      <c r="C51" s="10">
        <v>44</v>
      </c>
      <c r="D51" s="1">
        <v>15095</v>
      </c>
      <c r="E51" s="1">
        <v>637</v>
      </c>
      <c r="F51" s="1">
        <v>0</v>
      </c>
      <c r="G51" s="1">
        <v>4166</v>
      </c>
      <c r="H51" s="1">
        <v>0</v>
      </c>
      <c r="I51" s="1">
        <v>102</v>
      </c>
      <c r="J51" s="3">
        <v>58.84</v>
      </c>
      <c r="K51" s="3">
        <v>1.85</v>
      </c>
      <c r="L51" s="6">
        <v>25.5</v>
      </c>
      <c r="M51" s="3">
        <v>1.07</v>
      </c>
      <c r="N51" s="1">
        <v>831</v>
      </c>
      <c r="O51" s="1">
        <v>1328</v>
      </c>
      <c r="P51" s="1">
        <v>214</v>
      </c>
      <c r="Q51" s="1">
        <v>1093</v>
      </c>
      <c r="R51" s="1">
        <v>21</v>
      </c>
      <c r="S51" s="1">
        <v>587</v>
      </c>
      <c r="T51" s="1">
        <v>54</v>
      </c>
      <c r="U51" s="1">
        <v>0</v>
      </c>
      <c r="V51" s="1">
        <f t="shared" si="11"/>
        <v>-32</v>
      </c>
      <c r="W51" s="1">
        <f t="shared" si="3"/>
        <v>36</v>
      </c>
      <c r="X51" s="1">
        <f t="shared" si="4"/>
        <v>0</v>
      </c>
      <c r="Y51" s="1">
        <f t="shared" si="5"/>
        <v>0</v>
      </c>
      <c r="Z51" s="1">
        <f t="shared" si="12"/>
        <v>4</v>
      </c>
      <c r="AA51" s="3">
        <f t="shared" si="1"/>
        <v>0.46250000000000002</v>
      </c>
      <c r="AB51" s="13">
        <f t="shared" si="2"/>
        <v>2.0795107033639144E-2</v>
      </c>
      <c r="AC51" s="13">
        <f t="shared" si="6"/>
        <v>0.24525</v>
      </c>
      <c r="AD51" s="13">
        <f t="shared" si="7"/>
        <v>3.1850000000000003E-2</v>
      </c>
      <c r="AE51" s="13">
        <f t="shared" si="8"/>
        <v>0.20830000000000001</v>
      </c>
      <c r="AF51" s="13">
        <f t="shared" si="9"/>
        <v>5.1000000000000004E-3</v>
      </c>
      <c r="AG51" s="13">
        <f t="shared" si="10"/>
        <v>2.0000000000000001E-4</v>
      </c>
    </row>
    <row r="52" spans="2:33" x14ac:dyDescent="0.3">
      <c r="B52" s="1">
        <f t="shared" si="0"/>
        <v>4911</v>
      </c>
      <c r="C52" s="10">
        <v>45</v>
      </c>
      <c r="D52" s="1">
        <v>15089</v>
      </c>
      <c r="E52" s="1">
        <v>610</v>
      </c>
      <c r="F52" s="1">
        <v>0</v>
      </c>
      <c r="G52" s="1">
        <v>4197</v>
      </c>
      <c r="H52" s="1">
        <v>0</v>
      </c>
      <c r="I52" s="1">
        <v>104</v>
      </c>
      <c r="J52" s="3">
        <v>58.84</v>
      </c>
      <c r="K52" s="3">
        <v>1.85</v>
      </c>
      <c r="L52" s="6">
        <v>25.5</v>
      </c>
      <c r="M52" s="3">
        <v>1.07</v>
      </c>
      <c r="N52" s="1">
        <v>837</v>
      </c>
      <c r="O52" s="1">
        <v>1328</v>
      </c>
      <c r="P52" s="1">
        <v>209</v>
      </c>
      <c r="Q52" s="1">
        <v>1098</v>
      </c>
      <c r="R52" s="1">
        <v>21</v>
      </c>
      <c r="S52" s="1">
        <v>563</v>
      </c>
      <c r="T52" s="1">
        <v>51</v>
      </c>
      <c r="U52" s="1">
        <v>0</v>
      </c>
      <c r="V52" s="1">
        <f t="shared" si="11"/>
        <v>-27</v>
      </c>
      <c r="W52" s="1">
        <f t="shared" si="3"/>
        <v>31</v>
      </c>
      <c r="X52" s="1">
        <f t="shared" si="4"/>
        <v>0</v>
      </c>
      <c r="Y52" s="1">
        <f t="shared" si="5"/>
        <v>2</v>
      </c>
      <c r="Z52" s="1">
        <f t="shared" si="12"/>
        <v>6</v>
      </c>
      <c r="AA52" s="3">
        <f t="shared" si="1"/>
        <v>0.46250000000000002</v>
      </c>
      <c r="AB52" s="13">
        <f t="shared" si="2"/>
        <v>2.1176949704744451E-2</v>
      </c>
      <c r="AC52" s="13">
        <f t="shared" si="6"/>
        <v>0.24554999999999999</v>
      </c>
      <c r="AD52" s="13">
        <f t="shared" si="7"/>
        <v>3.0499999999999999E-2</v>
      </c>
      <c r="AE52" s="13">
        <f t="shared" si="8"/>
        <v>0.20985000000000001</v>
      </c>
      <c r="AF52" s="13">
        <f t="shared" si="9"/>
        <v>5.1999999999999998E-3</v>
      </c>
      <c r="AG52" s="13">
        <f t="shared" si="10"/>
        <v>2.9999999999999997E-4</v>
      </c>
    </row>
    <row r="53" spans="2:33" x14ac:dyDescent="0.3">
      <c r="B53" s="1">
        <f t="shared" si="0"/>
        <v>4918</v>
      </c>
      <c r="C53" s="10">
        <v>46</v>
      </c>
      <c r="D53" s="1">
        <v>15082</v>
      </c>
      <c r="E53" s="1">
        <v>582</v>
      </c>
      <c r="F53" s="1">
        <v>0</v>
      </c>
      <c r="G53" s="1">
        <v>4231</v>
      </c>
      <c r="H53" s="1">
        <v>0</v>
      </c>
      <c r="I53" s="1">
        <v>105</v>
      </c>
      <c r="J53" s="3">
        <v>58.85</v>
      </c>
      <c r="K53" s="3">
        <v>1.85</v>
      </c>
      <c r="L53" s="6">
        <v>25.5</v>
      </c>
      <c r="M53" s="3">
        <v>1.07</v>
      </c>
      <c r="N53" s="1">
        <v>844</v>
      </c>
      <c r="O53" s="1">
        <v>1328</v>
      </c>
      <c r="P53" s="1">
        <v>198</v>
      </c>
      <c r="Q53" s="1">
        <v>1109</v>
      </c>
      <c r="R53" s="1">
        <v>21</v>
      </c>
      <c r="S53" s="1">
        <v>536</v>
      </c>
      <c r="T53" s="1">
        <v>50</v>
      </c>
      <c r="U53" s="1">
        <v>0</v>
      </c>
      <c r="V53" s="1">
        <f t="shared" si="11"/>
        <v>-28</v>
      </c>
      <c r="W53" s="1">
        <f t="shared" si="3"/>
        <v>34</v>
      </c>
      <c r="X53" s="1">
        <f t="shared" si="4"/>
        <v>0</v>
      </c>
      <c r="Y53" s="1">
        <f t="shared" si="5"/>
        <v>1</v>
      </c>
      <c r="Z53" s="1">
        <f t="shared" si="12"/>
        <v>7</v>
      </c>
      <c r="AA53" s="3">
        <f t="shared" si="1"/>
        <v>0.46250000000000002</v>
      </c>
      <c r="AB53" s="13">
        <f t="shared" si="2"/>
        <v>2.1350142334282229E-2</v>
      </c>
      <c r="AC53" s="13">
        <f t="shared" si="6"/>
        <v>0.24590000000000001</v>
      </c>
      <c r="AD53" s="13">
        <f t="shared" si="7"/>
        <v>2.9100000000000001E-2</v>
      </c>
      <c r="AE53" s="13">
        <f t="shared" si="8"/>
        <v>0.21154999999999999</v>
      </c>
      <c r="AF53" s="13">
        <f t="shared" si="9"/>
        <v>5.2500000000000003E-3</v>
      </c>
      <c r="AG53" s="13">
        <f t="shared" si="10"/>
        <v>3.5E-4</v>
      </c>
    </row>
    <row r="54" spans="2:33" x14ac:dyDescent="0.3">
      <c r="B54" s="1">
        <f t="shared" si="0"/>
        <v>4927</v>
      </c>
      <c r="C54" s="10">
        <v>47</v>
      </c>
      <c r="D54" s="1">
        <v>15073</v>
      </c>
      <c r="E54" s="1">
        <v>547</v>
      </c>
      <c r="F54" s="1">
        <v>0</v>
      </c>
      <c r="G54" s="1">
        <v>4275</v>
      </c>
      <c r="H54" s="1">
        <v>0</v>
      </c>
      <c r="I54" s="1">
        <v>105</v>
      </c>
      <c r="J54" s="3">
        <v>58.85</v>
      </c>
      <c r="K54" s="3">
        <v>1.85</v>
      </c>
      <c r="L54" s="6">
        <v>25.5</v>
      </c>
      <c r="M54" s="3">
        <v>1.07</v>
      </c>
      <c r="N54" s="1">
        <v>853</v>
      </c>
      <c r="O54" s="1">
        <v>1328</v>
      </c>
      <c r="P54" s="1">
        <v>180</v>
      </c>
      <c r="Q54" s="1">
        <v>1127</v>
      </c>
      <c r="R54" s="1">
        <v>21</v>
      </c>
      <c r="S54" s="1">
        <v>498</v>
      </c>
      <c r="T54" s="1">
        <v>46</v>
      </c>
      <c r="U54" s="1">
        <v>0</v>
      </c>
      <c r="V54" s="1">
        <f t="shared" si="11"/>
        <v>-35</v>
      </c>
      <c r="W54" s="1">
        <f t="shared" si="3"/>
        <v>44</v>
      </c>
      <c r="X54" s="1">
        <f t="shared" si="4"/>
        <v>0</v>
      </c>
      <c r="Y54" s="1">
        <f t="shared" si="5"/>
        <v>0</v>
      </c>
      <c r="Z54" s="1">
        <f t="shared" si="12"/>
        <v>9</v>
      </c>
      <c r="AA54" s="3">
        <f t="shared" si="1"/>
        <v>0.46250000000000002</v>
      </c>
      <c r="AB54" s="13">
        <f t="shared" si="2"/>
        <v>2.1311142683174345E-2</v>
      </c>
      <c r="AC54" s="13">
        <f t="shared" si="6"/>
        <v>0.24635000000000001</v>
      </c>
      <c r="AD54" s="13">
        <f t="shared" si="7"/>
        <v>2.7349999999999999E-2</v>
      </c>
      <c r="AE54" s="13">
        <f t="shared" si="8"/>
        <v>0.21375</v>
      </c>
      <c r="AF54" s="13">
        <f t="shared" si="9"/>
        <v>5.2500000000000003E-3</v>
      </c>
      <c r="AG54" s="13">
        <f t="shared" si="10"/>
        <v>4.4999999999999999E-4</v>
      </c>
    </row>
    <row r="55" spans="2:33" x14ac:dyDescent="0.3">
      <c r="B55" s="1">
        <f t="shared" si="0"/>
        <v>4933</v>
      </c>
      <c r="C55" s="10">
        <v>48</v>
      </c>
      <c r="D55" s="1">
        <v>15067</v>
      </c>
      <c r="E55" s="1">
        <v>530</v>
      </c>
      <c r="F55" s="1">
        <v>0</v>
      </c>
      <c r="G55" s="1">
        <v>4298</v>
      </c>
      <c r="H55" s="1">
        <v>0</v>
      </c>
      <c r="I55" s="1">
        <v>105</v>
      </c>
      <c r="J55" s="3">
        <v>58.85</v>
      </c>
      <c r="K55" s="3">
        <v>1.85</v>
      </c>
      <c r="L55" s="6">
        <v>25.5</v>
      </c>
      <c r="M55" s="3">
        <v>1.07</v>
      </c>
      <c r="N55" s="1">
        <v>859</v>
      </c>
      <c r="O55" s="1">
        <v>1328</v>
      </c>
      <c r="P55" s="1">
        <v>168</v>
      </c>
      <c r="Q55" s="1">
        <v>1139</v>
      </c>
      <c r="R55" s="1">
        <v>21</v>
      </c>
      <c r="S55" s="1">
        <v>484</v>
      </c>
      <c r="T55" s="1">
        <v>43</v>
      </c>
      <c r="U55" s="1">
        <v>0</v>
      </c>
      <c r="V55" s="1">
        <f t="shared" si="11"/>
        <v>-17</v>
      </c>
      <c r="W55" s="1">
        <f t="shared" si="3"/>
        <v>23</v>
      </c>
      <c r="X55" s="1">
        <f t="shared" si="4"/>
        <v>0</v>
      </c>
      <c r="Y55" s="1">
        <f t="shared" si="5"/>
        <v>0</v>
      </c>
      <c r="Z55" s="1">
        <f t="shared" si="12"/>
        <v>6</v>
      </c>
      <c r="AA55" s="3">
        <f t="shared" si="1"/>
        <v>0.46250000000000002</v>
      </c>
      <c r="AB55" s="13">
        <f t="shared" si="2"/>
        <v>2.1285221974457733E-2</v>
      </c>
      <c r="AC55" s="13">
        <f t="shared" si="6"/>
        <v>0.24665000000000001</v>
      </c>
      <c r="AD55" s="13">
        <f t="shared" si="7"/>
        <v>2.6499999999999999E-2</v>
      </c>
      <c r="AE55" s="13">
        <f t="shared" si="8"/>
        <v>0.21490000000000001</v>
      </c>
      <c r="AF55" s="13">
        <f t="shared" si="9"/>
        <v>5.2500000000000003E-3</v>
      </c>
      <c r="AG55" s="13">
        <f t="shared" si="10"/>
        <v>2.9999999999999997E-4</v>
      </c>
    </row>
    <row r="56" spans="2:33" x14ac:dyDescent="0.3">
      <c r="B56" s="1">
        <f t="shared" si="0"/>
        <v>4941</v>
      </c>
      <c r="C56" s="10">
        <v>49</v>
      </c>
      <c r="D56" s="1">
        <v>15059</v>
      </c>
      <c r="E56" s="1">
        <v>495</v>
      </c>
      <c r="F56" s="1">
        <v>0</v>
      </c>
      <c r="G56" s="1">
        <v>4340</v>
      </c>
      <c r="H56" s="1">
        <v>0</v>
      </c>
      <c r="I56" s="1">
        <v>106</v>
      </c>
      <c r="J56" s="3">
        <v>58.85</v>
      </c>
      <c r="K56" s="3">
        <v>1.85</v>
      </c>
      <c r="L56" s="6">
        <v>25.5</v>
      </c>
      <c r="M56" s="3">
        <v>1.06</v>
      </c>
      <c r="N56" s="1">
        <v>867</v>
      </c>
      <c r="O56" s="1">
        <v>1328</v>
      </c>
      <c r="P56" s="1">
        <v>147</v>
      </c>
      <c r="Q56" s="1">
        <v>1160</v>
      </c>
      <c r="R56" s="1">
        <v>21</v>
      </c>
      <c r="S56" s="1">
        <v>455</v>
      </c>
      <c r="T56" s="1">
        <v>37</v>
      </c>
      <c r="U56" s="1">
        <v>0</v>
      </c>
      <c r="V56" s="1">
        <f t="shared" si="11"/>
        <v>-35</v>
      </c>
      <c r="W56" s="1">
        <f t="shared" si="3"/>
        <v>42</v>
      </c>
      <c r="X56" s="1">
        <f t="shared" si="4"/>
        <v>0</v>
      </c>
      <c r="Y56" s="1">
        <f t="shared" si="5"/>
        <v>1</v>
      </c>
      <c r="Z56" s="1">
        <f t="shared" si="12"/>
        <v>8</v>
      </c>
      <c r="AA56" s="3">
        <f t="shared" si="1"/>
        <v>0.46250000000000002</v>
      </c>
      <c r="AB56" s="13">
        <f t="shared" si="2"/>
        <v>2.1453147136207246E-2</v>
      </c>
      <c r="AC56" s="13">
        <f t="shared" si="6"/>
        <v>0.24704999999999999</v>
      </c>
      <c r="AD56" s="13">
        <f t="shared" si="7"/>
        <v>2.4750000000000001E-2</v>
      </c>
      <c r="AE56" s="13">
        <f t="shared" si="8"/>
        <v>0.217</v>
      </c>
      <c r="AF56" s="13">
        <f t="shared" si="9"/>
        <v>5.3E-3</v>
      </c>
      <c r="AG56" s="13">
        <f t="shared" si="10"/>
        <v>4.0000000000000002E-4</v>
      </c>
    </row>
    <row r="57" spans="2:33" x14ac:dyDescent="0.3">
      <c r="B57" s="1">
        <f t="shared" si="0"/>
        <v>4948</v>
      </c>
      <c r="C57" s="10">
        <v>50</v>
      </c>
      <c r="D57" s="1">
        <v>15052</v>
      </c>
      <c r="E57" s="1">
        <v>473</v>
      </c>
      <c r="F57" s="1">
        <v>0</v>
      </c>
      <c r="G57" s="1">
        <v>4369</v>
      </c>
      <c r="H57" s="1">
        <v>0</v>
      </c>
      <c r="I57" s="1">
        <v>106</v>
      </c>
      <c r="J57" s="3">
        <v>58.85</v>
      </c>
      <c r="K57" s="3">
        <v>1.85</v>
      </c>
      <c r="L57" s="6">
        <v>25.5</v>
      </c>
      <c r="M57" s="3">
        <v>1.06</v>
      </c>
      <c r="N57" s="1">
        <v>874</v>
      </c>
      <c r="O57" s="1">
        <v>1328</v>
      </c>
      <c r="P57" s="1">
        <v>136</v>
      </c>
      <c r="Q57" s="1">
        <v>1171</v>
      </c>
      <c r="R57" s="1">
        <v>21</v>
      </c>
      <c r="S57" s="1">
        <v>430</v>
      </c>
      <c r="T57" s="1">
        <v>35</v>
      </c>
      <c r="U57" s="1">
        <v>0</v>
      </c>
      <c r="V57" s="1">
        <f t="shared" si="11"/>
        <v>-22</v>
      </c>
      <c r="W57" s="1">
        <f t="shared" si="3"/>
        <v>29</v>
      </c>
      <c r="X57" s="1">
        <f t="shared" si="4"/>
        <v>0</v>
      </c>
      <c r="Y57" s="1">
        <f t="shared" si="5"/>
        <v>0</v>
      </c>
      <c r="Z57" s="1">
        <f t="shared" si="12"/>
        <v>7</v>
      </c>
      <c r="AA57" s="3">
        <f t="shared" si="1"/>
        <v>0.46250000000000002</v>
      </c>
      <c r="AB57" s="13">
        <f t="shared" si="2"/>
        <v>2.1422797089733225E-2</v>
      </c>
      <c r="AC57" s="13">
        <f t="shared" si="6"/>
        <v>0.24740000000000001</v>
      </c>
      <c r="AD57" s="13">
        <f t="shared" si="7"/>
        <v>2.3650000000000001E-2</v>
      </c>
      <c r="AE57" s="13">
        <f t="shared" si="8"/>
        <v>0.21845000000000001</v>
      </c>
      <c r="AF57" s="13">
        <f t="shared" si="9"/>
        <v>5.3E-3</v>
      </c>
      <c r="AG57" s="13">
        <f t="shared" si="10"/>
        <v>3.5E-4</v>
      </c>
    </row>
    <row r="58" spans="2:33" x14ac:dyDescent="0.3">
      <c r="B58" s="1">
        <f t="shared" si="0"/>
        <v>4949</v>
      </c>
      <c r="C58" s="10">
        <v>51</v>
      </c>
      <c r="D58" s="1">
        <v>15051</v>
      </c>
      <c r="E58" s="1">
        <v>433</v>
      </c>
      <c r="F58" s="1">
        <v>0</v>
      </c>
      <c r="G58" s="1">
        <v>4407</v>
      </c>
      <c r="H58" s="1">
        <v>0</v>
      </c>
      <c r="I58" s="1">
        <v>109</v>
      </c>
      <c r="J58" s="3">
        <v>58.86</v>
      </c>
      <c r="K58" s="3">
        <v>1.85</v>
      </c>
      <c r="L58" s="6">
        <v>25.5</v>
      </c>
      <c r="M58" s="3">
        <v>1.06</v>
      </c>
      <c r="N58" s="1">
        <v>875</v>
      </c>
      <c r="O58" s="1">
        <v>1328</v>
      </c>
      <c r="P58" s="1">
        <v>115</v>
      </c>
      <c r="Q58" s="1">
        <v>1192</v>
      </c>
      <c r="R58" s="1">
        <v>21</v>
      </c>
      <c r="S58" s="1">
        <v>395</v>
      </c>
      <c r="T58" s="1">
        <v>30</v>
      </c>
      <c r="U58" s="1">
        <v>0</v>
      </c>
      <c r="V58" s="1">
        <f t="shared" si="11"/>
        <v>-40</v>
      </c>
      <c r="W58" s="1">
        <f t="shared" si="3"/>
        <v>38</v>
      </c>
      <c r="X58" s="1">
        <f t="shared" si="4"/>
        <v>0</v>
      </c>
      <c r="Y58" s="1">
        <f t="shared" si="5"/>
        <v>3</v>
      </c>
      <c r="Z58" s="1">
        <f t="shared" si="12"/>
        <v>1</v>
      </c>
      <c r="AA58" s="3">
        <f t="shared" si="1"/>
        <v>0.46250000000000002</v>
      </c>
      <c r="AB58" s="13">
        <f t="shared" si="2"/>
        <v>2.202465144473631E-2</v>
      </c>
      <c r="AC58" s="13">
        <f t="shared" si="6"/>
        <v>0.24745</v>
      </c>
      <c r="AD58" s="13">
        <f t="shared" si="7"/>
        <v>2.1649999999999999E-2</v>
      </c>
      <c r="AE58" s="13">
        <f t="shared" si="8"/>
        <v>0.22034999999999999</v>
      </c>
      <c r="AF58" s="13">
        <f t="shared" si="9"/>
        <v>5.45E-3</v>
      </c>
      <c r="AG58" s="13">
        <f t="shared" si="10"/>
        <v>5.0000000000000002E-5</v>
      </c>
    </row>
    <row r="59" spans="2:33" x14ac:dyDescent="0.3">
      <c r="B59" s="1">
        <f t="shared" si="0"/>
        <v>4955</v>
      </c>
      <c r="C59" s="10">
        <v>52</v>
      </c>
      <c r="D59" s="1">
        <v>15045</v>
      </c>
      <c r="E59" s="1">
        <v>405</v>
      </c>
      <c r="F59" s="1">
        <v>0</v>
      </c>
      <c r="G59" s="1">
        <v>4440</v>
      </c>
      <c r="H59" s="1">
        <v>0</v>
      </c>
      <c r="I59" s="1">
        <v>110</v>
      </c>
      <c r="J59" s="3">
        <v>58.87</v>
      </c>
      <c r="K59" s="3">
        <v>1.86</v>
      </c>
      <c r="L59" s="6">
        <v>25.6</v>
      </c>
      <c r="M59" s="3">
        <v>1.05</v>
      </c>
      <c r="N59" s="1">
        <v>881</v>
      </c>
      <c r="O59" s="1">
        <v>1328</v>
      </c>
      <c r="P59" s="1">
        <v>94</v>
      </c>
      <c r="Q59" s="1">
        <v>1213</v>
      </c>
      <c r="R59" s="1">
        <v>21</v>
      </c>
      <c r="S59" s="1">
        <v>368</v>
      </c>
      <c r="T59" s="1">
        <v>31</v>
      </c>
      <c r="U59" s="1">
        <v>0</v>
      </c>
      <c r="V59" s="1">
        <f t="shared" si="11"/>
        <v>-28</v>
      </c>
      <c r="W59" s="1">
        <f t="shared" si="3"/>
        <v>33</v>
      </c>
      <c r="X59" s="1">
        <f t="shared" si="4"/>
        <v>0</v>
      </c>
      <c r="Y59" s="1">
        <f t="shared" si="5"/>
        <v>1</v>
      </c>
      <c r="Z59" s="1">
        <f t="shared" si="12"/>
        <v>6</v>
      </c>
      <c r="AA59" s="3">
        <f t="shared" si="1"/>
        <v>0.46500000000000002</v>
      </c>
      <c r="AB59" s="13">
        <f t="shared" si="2"/>
        <v>2.2199798183652877E-2</v>
      </c>
      <c r="AC59" s="13">
        <f t="shared" si="6"/>
        <v>0.24775</v>
      </c>
      <c r="AD59" s="13">
        <f t="shared" si="7"/>
        <v>2.0250000000000001E-2</v>
      </c>
      <c r="AE59" s="13">
        <f t="shared" si="8"/>
        <v>0.222</v>
      </c>
      <c r="AF59" s="13">
        <f t="shared" si="9"/>
        <v>5.4999999999999997E-3</v>
      </c>
      <c r="AG59" s="13">
        <f t="shared" si="10"/>
        <v>2.9999999999999997E-4</v>
      </c>
    </row>
    <row r="60" spans="2:33" x14ac:dyDescent="0.3">
      <c r="B60" s="1">
        <f t="shared" si="0"/>
        <v>4961</v>
      </c>
      <c r="C60" s="10">
        <v>53</v>
      </c>
      <c r="D60" s="1">
        <v>15039</v>
      </c>
      <c r="E60" s="1">
        <v>372</v>
      </c>
      <c r="F60" s="1">
        <v>0</v>
      </c>
      <c r="G60" s="1">
        <v>4479</v>
      </c>
      <c r="H60" s="1">
        <v>0</v>
      </c>
      <c r="I60" s="1">
        <v>110</v>
      </c>
      <c r="J60" s="3">
        <v>58.87</v>
      </c>
      <c r="K60" s="3">
        <v>1.86</v>
      </c>
      <c r="L60" s="6">
        <v>25.6</v>
      </c>
      <c r="M60" s="3">
        <v>1.05</v>
      </c>
      <c r="N60" s="1">
        <v>887</v>
      </c>
      <c r="O60" s="1">
        <v>1328</v>
      </c>
      <c r="P60" s="1">
        <v>77</v>
      </c>
      <c r="Q60" s="1">
        <v>1230</v>
      </c>
      <c r="R60" s="1">
        <v>21</v>
      </c>
      <c r="S60" s="1">
        <v>338</v>
      </c>
      <c r="T60" s="1">
        <v>28</v>
      </c>
      <c r="U60" s="1">
        <v>0</v>
      </c>
      <c r="V60" s="1">
        <f t="shared" si="11"/>
        <v>-33</v>
      </c>
      <c r="W60" s="1">
        <f t="shared" si="3"/>
        <v>39</v>
      </c>
      <c r="X60" s="1">
        <f t="shared" si="4"/>
        <v>0</v>
      </c>
      <c r="Y60" s="1">
        <f t="shared" si="5"/>
        <v>0</v>
      </c>
      <c r="Z60" s="1">
        <f t="shared" si="12"/>
        <v>6</v>
      </c>
      <c r="AA60" s="3">
        <f t="shared" si="1"/>
        <v>0.46500000000000002</v>
      </c>
      <c r="AB60" s="13">
        <f t="shared" si="2"/>
        <v>2.2172949002217297E-2</v>
      </c>
      <c r="AC60" s="13">
        <f t="shared" si="6"/>
        <v>0.24804999999999999</v>
      </c>
      <c r="AD60" s="13">
        <f t="shared" si="7"/>
        <v>1.8599999999999998E-2</v>
      </c>
      <c r="AE60" s="13">
        <f t="shared" si="8"/>
        <v>0.22395000000000001</v>
      </c>
      <c r="AF60" s="13">
        <f t="shared" si="9"/>
        <v>5.4999999999999997E-3</v>
      </c>
      <c r="AG60" s="13">
        <f t="shared" si="10"/>
        <v>2.9999999999999997E-4</v>
      </c>
    </row>
    <row r="61" spans="2:33" x14ac:dyDescent="0.3">
      <c r="B61" s="1">
        <f t="shared" si="0"/>
        <v>4962</v>
      </c>
      <c r="C61" s="10">
        <v>54</v>
      </c>
      <c r="D61" s="1">
        <v>15038</v>
      </c>
      <c r="E61" s="1">
        <v>335</v>
      </c>
      <c r="F61" s="1">
        <v>0</v>
      </c>
      <c r="G61" s="1">
        <v>4517</v>
      </c>
      <c r="H61" s="1">
        <v>0</v>
      </c>
      <c r="I61" s="1">
        <v>110</v>
      </c>
      <c r="J61" s="3">
        <v>58.88</v>
      </c>
      <c r="K61" s="3">
        <v>1.86</v>
      </c>
      <c r="L61" s="6">
        <v>25.6</v>
      </c>
      <c r="M61" s="3">
        <v>1.05</v>
      </c>
      <c r="N61" s="1">
        <v>888</v>
      </c>
      <c r="O61" s="1">
        <v>1328</v>
      </c>
      <c r="P61" s="1">
        <v>57</v>
      </c>
      <c r="Q61" s="1">
        <v>1250</v>
      </c>
      <c r="R61" s="1">
        <v>21</v>
      </c>
      <c r="S61" s="1">
        <v>306</v>
      </c>
      <c r="T61" s="1">
        <v>26</v>
      </c>
      <c r="U61" s="1">
        <v>0</v>
      </c>
      <c r="V61" s="1">
        <f t="shared" si="11"/>
        <v>-37</v>
      </c>
      <c r="W61" s="1">
        <f t="shared" si="3"/>
        <v>38</v>
      </c>
      <c r="X61" s="1">
        <f t="shared" si="4"/>
        <v>0</v>
      </c>
      <c r="Y61" s="1">
        <f t="shared" si="5"/>
        <v>0</v>
      </c>
      <c r="Z61" s="1">
        <f t="shared" si="12"/>
        <v>1</v>
      </c>
      <c r="AA61" s="3">
        <f t="shared" si="1"/>
        <v>0.46500000000000002</v>
      </c>
      <c r="AB61" s="13">
        <f t="shared" si="2"/>
        <v>2.2168480451430876E-2</v>
      </c>
      <c r="AC61" s="13">
        <f t="shared" si="6"/>
        <v>0.24809999999999999</v>
      </c>
      <c r="AD61" s="13">
        <f t="shared" si="7"/>
        <v>1.6750000000000001E-2</v>
      </c>
      <c r="AE61" s="13">
        <f t="shared" si="8"/>
        <v>0.22585</v>
      </c>
      <c r="AF61" s="13">
        <f t="shared" si="9"/>
        <v>5.4999999999999997E-3</v>
      </c>
      <c r="AG61" s="13">
        <f t="shared" si="10"/>
        <v>5.0000000000000002E-5</v>
      </c>
    </row>
    <row r="62" spans="2:33" x14ac:dyDescent="0.3">
      <c r="B62" s="1">
        <f t="shared" si="0"/>
        <v>4968</v>
      </c>
      <c r="C62" s="10">
        <v>55</v>
      </c>
      <c r="D62" s="1">
        <v>15032</v>
      </c>
      <c r="E62" s="1">
        <v>305</v>
      </c>
      <c r="F62" s="1">
        <v>0</v>
      </c>
      <c r="G62" s="1">
        <v>4552</v>
      </c>
      <c r="H62" s="1">
        <v>0</v>
      </c>
      <c r="I62" s="1">
        <v>111</v>
      </c>
      <c r="J62" s="3">
        <v>58.88</v>
      </c>
      <c r="K62" s="3">
        <v>1.86</v>
      </c>
      <c r="L62" s="6">
        <v>25.6</v>
      </c>
      <c r="M62" s="3">
        <v>1.05</v>
      </c>
      <c r="N62" s="1">
        <v>894</v>
      </c>
      <c r="O62" s="1">
        <v>1328</v>
      </c>
      <c r="P62" s="1">
        <v>42</v>
      </c>
      <c r="Q62" s="1">
        <v>1265</v>
      </c>
      <c r="R62" s="1">
        <v>21</v>
      </c>
      <c r="S62" s="1">
        <v>278</v>
      </c>
      <c r="T62" s="1">
        <v>22</v>
      </c>
      <c r="U62" s="1">
        <v>0</v>
      </c>
      <c r="V62" s="1">
        <f t="shared" si="11"/>
        <v>-30</v>
      </c>
      <c r="W62" s="1">
        <f t="shared" si="3"/>
        <v>35</v>
      </c>
      <c r="X62" s="1">
        <f t="shared" si="4"/>
        <v>0</v>
      </c>
      <c r="Y62" s="1">
        <f t="shared" si="5"/>
        <v>1</v>
      </c>
      <c r="Z62" s="1">
        <f t="shared" si="12"/>
        <v>6</v>
      </c>
      <c r="AA62" s="3">
        <f t="shared" si="1"/>
        <v>0.46500000000000002</v>
      </c>
      <c r="AB62" s="13">
        <f t="shared" si="2"/>
        <v>2.2342995169082124E-2</v>
      </c>
      <c r="AC62" s="13">
        <f t="shared" si="6"/>
        <v>0.24840000000000001</v>
      </c>
      <c r="AD62" s="13">
        <f t="shared" si="7"/>
        <v>1.525E-2</v>
      </c>
      <c r="AE62" s="13">
        <f t="shared" si="8"/>
        <v>0.2276</v>
      </c>
      <c r="AF62" s="13">
        <f t="shared" si="9"/>
        <v>5.5500000000000002E-3</v>
      </c>
      <c r="AG62" s="13">
        <f t="shared" si="10"/>
        <v>2.9999999999999997E-4</v>
      </c>
    </row>
    <row r="63" spans="2:33" x14ac:dyDescent="0.3">
      <c r="B63" s="1">
        <f t="shared" si="0"/>
        <v>4974</v>
      </c>
      <c r="C63" s="10">
        <v>56</v>
      </c>
      <c r="D63" s="1">
        <v>15026</v>
      </c>
      <c r="E63" s="1">
        <v>286</v>
      </c>
      <c r="F63" s="1">
        <v>0</v>
      </c>
      <c r="G63" s="1">
        <v>4576</v>
      </c>
      <c r="H63" s="1">
        <v>0</v>
      </c>
      <c r="I63" s="1">
        <v>112</v>
      </c>
      <c r="J63" s="3">
        <v>58.88</v>
      </c>
      <c r="K63" s="3">
        <v>1.87</v>
      </c>
      <c r="L63" s="6">
        <v>25.6</v>
      </c>
      <c r="M63" s="3">
        <v>1.04</v>
      </c>
      <c r="N63" s="1">
        <v>900</v>
      </c>
      <c r="O63" s="1">
        <v>1328</v>
      </c>
      <c r="P63" s="1">
        <v>35</v>
      </c>
      <c r="Q63" s="1">
        <v>1272</v>
      </c>
      <c r="R63" s="1">
        <v>21</v>
      </c>
      <c r="S63" s="1">
        <v>260</v>
      </c>
      <c r="T63" s="1">
        <v>18</v>
      </c>
      <c r="U63" s="1">
        <v>0</v>
      </c>
      <c r="V63" s="1">
        <f t="shared" si="11"/>
        <v>-19</v>
      </c>
      <c r="W63" s="1">
        <f t="shared" si="3"/>
        <v>24</v>
      </c>
      <c r="X63" s="1">
        <f t="shared" si="4"/>
        <v>0</v>
      </c>
      <c r="Y63" s="1">
        <f t="shared" si="5"/>
        <v>1</v>
      </c>
      <c r="Z63" s="1">
        <f t="shared" si="12"/>
        <v>6</v>
      </c>
      <c r="AA63" s="3">
        <f t="shared" si="1"/>
        <v>0.46750000000000003</v>
      </c>
      <c r="AB63" s="13">
        <f t="shared" si="2"/>
        <v>2.251708886208283E-2</v>
      </c>
      <c r="AC63" s="13">
        <f t="shared" si="6"/>
        <v>0.2487</v>
      </c>
      <c r="AD63" s="13">
        <f t="shared" si="7"/>
        <v>1.43E-2</v>
      </c>
      <c r="AE63" s="13">
        <f t="shared" si="8"/>
        <v>0.2288</v>
      </c>
      <c r="AF63" s="13">
        <f t="shared" si="9"/>
        <v>5.5999999999999999E-3</v>
      </c>
      <c r="AG63" s="13">
        <f t="shared" si="10"/>
        <v>2.9999999999999997E-4</v>
      </c>
    </row>
    <row r="64" spans="2:33" x14ac:dyDescent="0.3">
      <c r="B64" s="1">
        <f t="shared" si="0"/>
        <v>4976</v>
      </c>
      <c r="C64" s="10">
        <v>57</v>
      </c>
      <c r="D64" s="1">
        <v>15024</v>
      </c>
      <c r="E64" s="1">
        <v>262</v>
      </c>
      <c r="F64" s="1">
        <v>0</v>
      </c>
      <c r="G64" s="1">
        <v>4602</v>
      </c>
      <c r="H64" s="1">
        <v>0</v>
      </c>
      <c r="I64" s="1">
        <v>112</v>
      </c>
      <c r="J64" s="3">
        <v>58.88</v>
      </c>
      <c r="K64" s="3">
        <v>1.87</v>
      </c>
      <c r="L64" s="6">
        <v>25.6</v>
      </c>
      <c r="M64" s="3">
        <v>1.04</v>
      </c>
      <c r="N64" s="1">
        <v>902</v>
      </c>
      <c r="O64" s="1">
        <v>1328</v>
      </c>
      <c r="P64" s="1">
        <v>25</v>
      </c>
      <c r="Q64" s="1">
        <v>1282</v>
      </c>
      <c r="R64" s="1">
        <v>21</v>
      </c>
      <c r="S64" s="1">
        <v>235</v>
      </c>
      <c r="T64" s="1">
        <v>16</v>
      </c>
      <c r="U64" s="1">
        <v>0</v>
      </c>
      <c r="V64" s="1">
        <f t="shared" si="11"/>
        <v>-24</v>
      </c>
      <c r="W64" s="1">
        <f t="shared" si="3"/>
        <v>26</v>
      </c>
      <c r="X64" s="1">
        <f t="shared" si="4"/>
        <v>0</v>
      </c>
      <c r="Y64" s="1">
        <f t="shared" si="5"/>
        <v>0</v>
      </c>
      <c r="Z64" s="1">
        <f t="shared" si="12"/>
        <v>2</v>
      </c>
      <c r="AA64" s="3">
        <f t="shared" si="1"/>
        <v>0.46750000000000003</v>
      </c>
      <c r="AB64" s="13">
        <f t="shared" si="2"/>
        <v>2.2508038585209004E-2</v>
      </c>
      <c r="AC64" s="13">
        <f t="shared" si="6"/>
        <v>0.24879999999999999</v>
      </c>
      <c r="AD64" s="13">
        <f t="shared" si="7"/>
        <v>1.3100000000000001E-2</v>
      </c>
      <c r="AE64" s="13">
        <f t="shared" si="8"/>
        <v>0.2301</v>
      </c>
      <c r="AF64" s="13">
        <f t="shared" si="9"/>
        <v>5.5999999999999999E-3</v>
      </c>
      <c r="AG64" s="13">
        <f t="shared" si="10"/>
        <v>1E-4</v>
      </c>
    </row>
    <row r="65" spans="2:33" x14ac:dyDescent="0.3">
      <c r="B65" s="1">
        <f t="shared" si="0"/>
        <v>4980</v>
      </c>
      <c r="C65" s="10">
        <v>58</v>
      </c>
      <c r="D65" s="1">
        <v>15020</v>
      </c>
      <c r="E65" s="1">
        <v>233</v>
      </c>
      <c r="F65" s="1">
        <v>0</v>
      </c>
      <c r="G65" s="1">
        <v>4633</v>
      </c>
      <c r="H65" s="1">
        <v>0</v>
      </c>
      <c r="I65" s="1">
        <v>114</v>
      </c>
      <c r="J65" s="3">
        <v>58.88</v>
      </c>
      <c r="K65" s="3">
        <v>1.87</v>
      </c>
      <c r="L65" s="6">
        <v>25.7</v>
      </c>
      <c r="M65" s="3">
        <v>1.04</v>
      </c>
      <c r="N65" s="1">
        <v>906</v>
      </c>
      <c r="O65" s="1">
        <v>1328</v>
      </c>
      <c r="P65" s="1">
        <v>13</v>
      </c>
      <c r="Q65" s="1">
        <v>1294</v>
      </c>
      <c r="R65" s="1">
        <v>21</v>
      </c>
      <c r="S65" s="1">
        <v>208</v>
      </c>
      <c r="T65" s="1">
        <v>15</v>
      </c>
      <c r="U65" s="1">
        <v>0</v>
      </c>
      <c r="V65" s="1">
        <f t="shared" si="11"/>
        <v>-29</v>
      </c>
      <c r="W65" s="1">
        <f t="shared" si="3"/>
        <v>31</v>
      </c>
      <c r="X65" s="1">
        <f t="shared" si="4"/>
        <v>0</v>
      </c>
      <c r="Y65" s="1">
        <f t="shared" si="5"/>
        <v>2</v>
      </c>
      <c r="Z65" s="1">
        <f t="shared" si="12"/>
        <v>4</v>
      </c>
      <c r="AA65" s="3">
        <f t="shared" si="1"/>
        <v>0.46750000000000003</v>
      </c>
      <c r="AB65" s="13">
        <f t="shared" si="2"/>
        <v>2.289156626506024E-2</v>
      </c>
      <c r="AC65" s="13">
        <f t="shared" si="6"/>
        <v>0.249</v>
      </c>
      <c r="AD65" s="13">
        <f t="shared" si="7"/>
        <v>1.1650000000000001E-2</v>
      </c>
      <c r="AE65" s="13">
        <f t="shared" si="8"/>
        <v>0.23164999999999999</v>
      </c>
      <c r="AF65" s="13">
        <f t="shared" si="9"/>
        <v>5.7000000000000002E-3</v>
      </c>
      <c r="AG65" s="13">
        <f t="shared" si="10"/>
        <v>2.0000000000000001E-4</v>
      </c>
    </row>
    <row r="66" spans="2:33" x14ac:dyDescent="0.3">
      <c r="B66" s="1">
        <f t="shared" si="0"/>
        <v>4980</v>
      </c>
      <c r="C66" s="10">
        <v>59</v>
      </c>
      <c r="D66" s="1">
        <v>15020</v>
      </c>
      <c r="E66" s="1">
        <v>212</v>
      </c>
      <c r="F66" s="1">
        <v>0</v>
      </c>
      <c r="G66" s="1">
        <v>4654</v>
      </c>
      <c r="H66" s="1">
        <v>0</v>
      </c>
      <c r="I66" s="1">
        <v>114</v>
      </c>
      <c r="J66" s="3">
        <v>58.88</v>
      </c>
      <c r="K66" s="3">
        <v>1.87</v>
      </c>
      <c r="L66" s="6">
        <v>25.7</v>
      </c>
      <c r="M66" s="3">
        <v>1.03</v>
      </c>
      <c r="N66" s="1">
        <v>906</v>
      </c>
      <c r="O66" s="1">
        <v>1328</v>
      </c>
      <c r="P66" s="1">
        <v>7</v>
      </c>
      <c r="Q66" s="1">
        <v>1300</v>
      </c>
      <c r="R66" s="1">
        <v>21</v>
      </c>
      <c r="S66" s="1">
        <v>193</v>
      </c>
      <c r="T66" s="1">
        <v>15</v>
      </c>
      <c r="U66" s="1">
        <v>0</v>
      </c>
      <c r="V66" s="1">
        <f t="shared" si="11"/>
        <v>-21</v>
      </c>
      <c r="W66" s="1">
        <f t="shared" si="3"/>
        <v>21</v>
      </c>
      <c r="X66" s="1">
        <f t="shared" si="4"/>
        <v>0</v>
      </c>
      <c r="Y66" s="1">
        <f t="shared" si="5"/>
        <v>0</v>
      </c>
      <c r="Z66" s="1">
        <f t="shared" si="12"/>
        <v>0</v>
      </c>
      <c r="AA66" s="3">
        <f t="shared" si="1"/>
        <v>0.46750000000000003</v>
      </c>
      <c r="AB66" s="13">
        <f t="shared" si="2"/>
        <v>2.289156626506024E-2</v>
      </c>
      <c r="AC66" s="13">
        <f t="shared" si="6"/>
        <v>0.249</v>
      </c>
      <c r="AD66" s="13">
        <f t="shared" si="7"/>
        <v>1.06E-2</v>
      </c>
      <c r="AE66" s="13">
        <f t="shared" si="8"/>
        <v>0.23269999999999999</v>
      </c>
      <c r="AF66" s="13">
        <f t="shared" si="9"/>
        <v>5.7000000000000002E-3</v>
      </c>
      <c r="AG66" s="13">
        <f t="shared" si="10"/>
        <v>0</v>
      </c>
    </row>
    <row r="67" spans="2:33" x14ac:dyDescent="0.3">
      <c r="B67" s="1">
        <f t="shared" si="0"/>
        <v>4981</v>
      </c>
      <c r="C67" s="10">
        <v>60</v>
      </c>
      <c r="D67" s="1">
        <v>15019</v>
      </c>
      <c r="E67" s="1">
        <v>193</v>
      </c>
      <c r="F67" s="1">
        <v>0</v>
      </c>
      <c r="G67" s="1">
        <v>4674</v>
      </c>
      <c r="H67" s="1">
        <v>0</v>
      </c>
      <c r="I67" s="1">
        <v>114</v>
      </c>
      <c r="J67" s="3">
        <v>58.88</v>
      </c>
      <c r="K67" s="3">
        <v>1.87</v>
      </c>
      <c r="L67" s="6">
        <v>25.7</v>
      </c>
      <c r="M67" s="3">
        <v>1.03</v>
      </c>
      <c r="N67" s="1">
        <v>907</v>
      </c>
      <c r="O67" s="1">
        <v>1328</v>
      </c>
      <c r="P67" s="1">
        <v>1</v>
      </c>
      <c r="Q67" s="1">
        <v>1306</v>
      </c>
      <c r="R67" s="1">
        <v>21</v>
      </c>
      <c r="S67" s="1">
        <v>174</v>
      </c>
      <c r="T67" s="1">
        <v>12</v>
      </c>
      <c r="U67" s="1">
        <v>0</v>
      </c>
      <c r="V67" s="1">
        <f t="shared" si="11"/>
        <v>-19</v>
      </c>
      <c r="W67" s="1">
        <f t="shared" si="3"/>
        <v>20</v>
      </c>
      <c r="X67" s="1">
        <f t="shared" si="4"/>
        <v>0</v>
      </c>
      <c r="Y67" s="1">
        <f t="shared" si="5"/>
        <v>0</v>
      </c>
      <c r="Z67" s="1">
        <f t="shared" si="12"/>
        <v>1</v>
      </c>
      <c r="AA67" s="3">
        <f t="shared" si="1"/>
        <v>0.46750000000000003</v>
      </c>
      <c r="AB67" s="13">
        <f t="shared" si="2"/>
        <v>2.2886970487853844E-2</v>
      </c>
      <c r="AC67" s="13">
        <f t="shared" si="6"/>
        <v>0.24904999999999999</v>
      </c>
      <c r="AD67" s="13">
        <f t="shared" si="7"/>
        <v>9.6500000000000006E-3</v>
      </c>
      <c r="AE67" s="13">
        <f t="shared" si="8"/>
        <v>0.23369999999999999</v>
      </c>
      <c r="AF67" s="13">
        <f t="shared" si="9"/>
        <v>5.7000000000000002E-3</v>
      </c>
      <c r="AG67" s="13">
        <f t="shared" si="10"/>
        <v>5.0000000000000002E-5</v>
      </c>
    </row>
    <row r="68" spans="2:33" x14ac:dyDescent="0.3">
      <c r="B68" s="1">
        <f t="shared" si="0"/>
        <v>4983</v>
      </c>
      <c r="C68" s="10">
        <v>61</v>
      </c>
      <c r="D68" s="1">
        <v>15017</v>
      </c>
      <c r="E68" s="1">
        <v>179</v>
      </c>
      <c r="F68" s="1">
        <v>0</v>
      </c>
      <c r="G68" s="1">
        <v>4689</v>
      </c>
      <c r="H68" s="1">
        <v>0</v>
      </c>
      <c r="I68" s="1">
        <v>115</v>
      </c>
      <c r="J68" s="3">
        <v>58.88</v>
      </c>
      <c r="K68" s="3">
        <v>1.87</v>
      </c>
      <c r="L68" s="6">
        <v>25.7</v>
      </c>
      <c r="M68" s="3">
        <v>1.03</v>
      </c>
      <c r="N68" s="1">
        <v>909</v>
      </c>
      <c r="O68" s="1">
        <v>1328</v>
      </c>
      <c r="P68" s="1">
        <v>0</v>
      </c>
      <c r="Q68" s="1">
        <v>1307</v>
      </c>
      <c r="R68" s="1">
        <v>21</v>
      </c>
      <c r="S68" s="1">
        <v>164</v>
      </c>
      <c r="T68" s="1">
        <v>12</v>
      </c>
      <c r="U68" s="1">
        <v>0</v>
      </c>
      <c r="V68" s="1">
        <f t="shared" si="11"/>
        <v>-14</v>
      </c>
      <c r="W68" s="1">
        <f t="shared" si="3"/>
        <v>15</v>
      </c>
      <c r="X68" s="1">
        <f t="shared" si="4"/>
        <v>0</v>
      </c>
      <c r="Y68" s="1">
        <f t="shared" si="5"/>
        <v>1</v>
      </c>
      <c r="Z68" s="1">
        <f t="shared" si="12"/>
        <v>2</v>
      </c>
      <c r="AA68" s="3">
        <f t="shared" si="1"/>
        <v>0.46750000000000003</v>
      </c>
      <c r="AB68" s="13">
        <f t="shared" si="2"/>
        <v>2.3078466787076059E-2</v>
      </c>
      <c r="AC68" s="13">
        <f t="shared" si="6"/>
        <v>0.24915000000000001</v>
      </c>
      <c r="AD68" s="13">
        <f t="shared" si="7"/>
        <v>8.9499999999999996E-3</v>
      </c>
      <c r="AE68" s="13">
        <f t="shared" si="8"/>
        <v>0.23444999999999999</v>
      </c>
      <c r="AF68" s="13">
        <f t="shared" si="9"/>
        <v>5.7499999999999999E-3</v>
      </c>
      <c r="AG68" s="13">
        <f t="shared" si="10"/>
        <v>1E-4</v>
      </c>
    </row>
    <row r="69" spans="2:33" x14ac:dyDescent="0.3">
      <c r="B69" s="1">
        <f t="shared" si="0"/>
        <v>4985</v>
      </c>
      <c r="C69" s="10">
        <v>62</v>
      </c>
      <c r="D69" s="1">
        <v>15015</v>
      </c>
      <c r="E69" s="1">
        <v>170</v>
      </c>
      <c r="F69" s="1">
        <v>0</v>
      </c>
      <c r="G69" s="1">
        <v>4700</v>
      </c>
      <c r="H69" s="1">
        <v>0</v>
      </c>
      <c r="I69" s="1">
        <v>115</v>
      </c>
      <c r="J69" s="3">
        <v>58.88</v>
      </c>
      <c r="K69" s="3">
        <v>1.87</v>
      </c>
      <c r="L69" s="6">
        <v>25.7</v>
      </c>
      <c r="M69" s="3">
        <v>1.03</v>
      </c>
      <c r="N69" s="1">
        <v>911</v>
      </c>
      <c r="O69" s="1">
        <v>1328</v>
      </c>
      <c r="P69" s="1">
        <v>0</v>
      </c>
      <c r="Q69" s="1">
        <v>1307</v>
      </c>
      <c r="R69" s="1">
        <v>21</v>
      </c>
      <c r="S69" s="1">
        <v>159</v>
      </c>
      <c r="T69" s="1">
        <v>13</v>
      </c>
      <c r="U69" s="1">
        <v>0</v>
      </c>
      <c r="V69" s="1">
        <f t="shared" si="11"/>
        <v>-9</v>
      </c>
      <c r="W69" s="1">
        <f t="shared" si="3"/>
        <v>11</v>
      </c>
      <c r="X69" s="1">
        <f t="shared" si="4"/>
        <v>0</v>
      </c>
      <c r="Y69" s="1">
        <f t="shared" si="5"/>
        <v>0</v>
      </c>
      <c r="Z69" s="1">
        <f t="shared" si="12"/>
        <v>2</v>
      </c>
      <c r="AA69" s="3">
        <f t="shared" si="1"/>
        <v>0.46750000000000003</v>
      </c>
      <c r="AB69" s="13">
        <f t="shared" si="2"/>
        <v>2.3069207622868605E-2</v>
      </c>
      <c r="AC69" s="13">
        <f t="shared" si="6"/>
        <v>0.24925</v>
      </c>
      <c r="AD69" s="13">
        <f t="shared" si="7"/>
        <v>8.5000000000000006E-3</v>
      </c>
      <c r="AE69" s="13">
        <f t="shared" si="8"/>
        <v>0.23499999999999999</v>
      </c>
      <c r="AF69" s="13">
        <f t="shared" si="9"/>
        <v>5.7499999999999999E-3</v>
      </c>
      <c r="AG69" s="13">
        <f t="shared" si="10"/>
        <v>1E-4</v>
      </c>
    </row>
    <row r="70" spans="2:33" x14ac:dyDescent="0.3">
      <c r="B70" s="1">
        <f t="shared" si="0"/>
        <v>4987</v>
      </c>
      <c r="C70" s="10">
        <v>63</v>
      </c>
      <c r="D70" s="1">
        <v>15013</v>
      </c>
      <c r="E70" s="1">
        <v>159</v>
      </c>
      <c r="F70" s="1">
        <v>0</v>
      </c>
      <c r="G70" s="1">
        <v>4713</v>
      </c>
      <c r="H70" s="1">
        <v>0</v>
      </c>
      <c r="I70" s="1">
        <v>115</v>
      </c>
      <c r="J70" s="3">
        <v>58.89</v>
      </c>
      <c r="K70" s="3">
        <v>1.87</v>
      </c>
      <c r="L70" s="6">
        <v>25.7</v>
      </c>
      <c r="M70" s="3">
        <v>1.03</v>
      </c>
      <c r="N70" s="1">
        <v>913</v>
      </c>
      <c r="O70" s="1">
        <v>1328</v>
      </c>
      <c r="P70" s="1">
        <v>0</v>
      </c>
      <c r="Q70" s="1">
        <v>1307</v>
      </c>
      <c r="R70" s="1">
        <v>21</v>
      </c>
      <c r="S70" s="1">
        <v>148</v>
      </c>
      <c r="T70" s="1">
        <v>12</v>
      </c>
      <c r="U70" s="1">
        <v>0</v>
      </c>
      <c r="V70" s="1">
        <f t="shared" si="11"/>
        <v>-11</v>
      </c>
      <c r="W70" s="1">
        <f t="shared" si="3"/>
        <v>13</v>
      </c>
      <c r="X70" s="1">
        <f t="shared" si="4"/>
        <v>0</v>
      </c>
      <c r="Y70" s="1">
        <f t="shared" si="5"/>
        <v>0</v>
      </c>
      <c r="Z70" s="1">
        <f t="shared" si="12"/>
        <v>2</v>
      </c>
      <c r="AA70" s="3">
        <f t="shared" si="1"/>
        <v>0.46750000000000003</v>
      </c>
      <c r="AB70" s="13">
        <f t="shared" si="2"/>
        <v>2.3059955885301783E-2</v>
      </c>
      <c r="AC70" s="13">
        <f t="shared" si="6"/>
        <v>0.24934999999999999</v>
      </c>
      <c r="AD70" s="13">
        <f t="shared" si="7"/>
        <v>7.9500000000000005E-3</v>
      </c>
      <c r="AE70" s="13">
        <f t="shared" si="8"/>
        <v>0.23565</v>
      </c>
      <c r="AF70" s="13">
        <f t="shared" si="9"/>
        <v>5.7499999999999999E-3</v>
      </c>
      <c r="AG70" s="13">
        <f t="shared" si="10"/>
        <v>1E-4</v>
      </c>
    </row>
    <row r="71" spans="2:33" x14ac:dyDescent="0.3">
      <c r="B71" s="1">
        <f t="shared" si="0"/>
        <v>4987</v>
      </c>
      <c r="C71" s="10">
        <v>64</v>
      </c>
      <c r="D71" s="1">
        <v>15013</v>
      </c>
      <c r="E71" s="1">
        <v>148</v>
      </c>
      <c r="F71" s="1">
        <v>0</v>
      </c>
      <c r="G71" s="1">
        <v>4724</v>
      </c>
      <c r="H71" s="1">
        <v>0</v>
      </c>
      <c r="I71" s="1">
        <v>115</v>
      </c>
      <c r="J71" s="3">
        <v>58.89</v>
      </c>
      <c r="K71" s="3">
        <v>1.87</v>
      </c>
      <c r="L71" s="6">
        <v>25.7</v>
      </c>
      <c r="M71" s="3">
        <v>1.02</v>
      </c>
      <c r="N71" s="1">
        <v>913</v>
      </c>
      <c r="O71" s="1">
        <v>1328</v>
      </c>
      <c r="P71" s="1">
        <v>0</v>
      </c>
      <c r="Q71" s="1">
        <v>1307</v>
      </c>
      <c r="R71" s="1">
        <v>21</v>
      </c>
      <c r="S71" s="1">
        <v>141</v>
      </c>
      <c r="T71" s="1">
        <v>10</v>
      </c>
      <c r="U71" s="1">
        <v>0</v>
      </c>
      <c r="V71" s="1">
        <f t="shared" si="11"/>
        <v>-11</v>
      </c>
      <c r="W71" s="1">
        <f t="shared" si="3"/>
        <v>11</v>
      </c>
      <c r="X71" s="1">
        <f t="shared" si="4"/>
        <v>0</v>
      </c>
      <c r="Y71" s="1">
        <f t="shared" si="5"/>
        <v>0</v>
      </c>
      <c r="Z71" s="1">
        <f t="shared" si="12"/>
        <v>0</v>
      </c>
      <c r="AA71" s="3">
        <f t="shared" si="1"/>
        <v>0.46750000000000003</v>
      </c>
      <c r="AB71" s="13">
        <f t="shared" si="2"/>
        <v>2.3059955885301783E-2</v>
      </c>
      <c r="AC71" s="13">
        <f t="shared" si="6"/>
        <v>0.24934999999999999</v>
      </c>
      <c r="AD71" s="13">
        <f t="shared" si="7"/>
        <v>7.4000000000000003E-3</v>
      </c>
      <c r="AE71" s="13">
        <f t="shared" si="8"/>
        <v>0.23619999999999999</v>
      </c>
      <c r="AF71" s="13">
        <f t="shared" si="9"/>
        <v>5.7499999999999999E-3</v>
      </c>
      <c r="AG71" s="13">
        <f t="shared" si="10"/>
        <v>0</v>
      </c>
    </row>
    <row r="72" spans="2:33" x14ac:dyDescent="0.3">
      <c r="B72" s="1">
        <f t="shared" ref="B72:B135" si="13">IF(C72="",NA(),E72+G72+H72+I72)</f>
        <v>4988</v>
      </c>
      <c r="C72" s="10">
        <v>65</v>
      </c>
      <c r="D72" s="1">
        <v>15012</v>
      </c>
      <c r="E72" s="1">
        <v>128</v>
      </c>
      <c r="F72" s="1">
        <v>0</v>
      </c>
      <c r="G72" s="1">
        <v>4743</v>
      </c>
      <c r="H72" s="1">
        <v>0</v>
      </c>
      <c r="I72" s="1">
        <v>117</v>
      </c>
      <c r="J72" s="3">
        <v>58.89</v>
      </c>
      <c r="K72" s="3">
        <v>1.88</v>
      </c>
      <c r="L72" s="6">
        <v>25.7</v>
      </c>
      <c r="M72" s="3">
        <v>1.02</v>
      </c>
      <c r="N72" s="1">
        <v>914</v>
      </c>
      <c r="O72" s="1">
        <v>1328</v>
      </c>
      <c r="P72" s="1">
        <v>0</v>
      </c>
      <c r="Q72" s="1">
        <v>1307</v>
      </c>
      <c r="R72" s="1">
        <v>21</v>
      </c>
      <c r="S72" s="1">
        <v>120</v>
      </c>
      <c r="T72" s="1">
        <v>10</v>
      </c>
      <c r="U72" s="1">
        <v>0</v>
      </c>
      <c r="V72" s="1">
        <f t="shared" si="11"/>
        <v>-20</v>
      </c>
      <c r="W72" s="1">
        <f t="shared" si="3"/>
        <v>19</v>
      </c>
      <c r="X72" s="1">
        <f t="shared" si="4"/>
        <v>0</v>
      </c>
      <c r="Y72" s="1">
        <f t="shared" si="5"/>
        <v>2</v>
      </c>
      <c r="Z72" s="1">
        <f t="shared" si="12"/>
        <v>1</v>
      </c>
      <c r="AA72" s="3">
        <f t="shared" ref="AA72:AA135" si="14">$B$2*K72*$B$1</f>
        <v>0.47000000000000003</v>
      </c>
      <c r="AB72" s="13">
        <f t="shared" ref="AB72:AB135" si="15">IF(OR(ISNA(B72),B72=0),NA(),I72/B72)</f>
        <v>2.3456295108259823E-2</v>
      </c>
      <c r="AC72" s="13">
        <f t="shared" si="6"/>
        <v>0.24940000000000001</v>
      </c>
      <c r="AD72" s="13">
        <f t="shared" si="7"/>
        <v>6.4000000000000003E-3</v>
      </c>
      <c r="AE72" s="13">
        <f t="shared" si="8"/>
        <v>0.23715</v>
      </c>
      <c r="AF72" s="13">
        <f t="shared" si="9"/>
        <v>5.8500000000000002E-3</v>
      </c>
      <c r="AG72" s="13">
        <f t="shared" si="10"/>
        <v>5.0000000000000002E-5</v>
      </c>
    </row>
    <row r="73" spans="2:33" x14ac:dyDescent="0.3">
      <c r="B73" s="1">
        <f t="shared" si="13"/>
        <v>4990</v>
      </c>
      <c r="C73" s="10">
        <v>66</v>
      </c>
      <c r="D73" s="1">
        <v>15010</v>
      </c>
      <c r="E73" s="1">
        <v>121</v>
      </c>
      <c r="F73" s="1">
        <v>0</v>
      </c>
      <c r="G73" s="1">
        <v>4751</v>
      </c>
      <c r="H73" s="1">
        <v>0</v>
      </c>
      <c r="I73" s="1">
        <v>118</v>
      </c>
      <c r="J73" s="3">
        <v>58.89</v>
      </c>
      <c r="K73" s="3">
        <v>1.88</v>
      </c>
      <c r="L73" s="6">
        <v>25.7</v>
      </c>
      <c r="M73" s="3">
        <v>1.02</v>
      </c>
      <c r="N73" s="1">
        <v>916</v>
      </c>
      <c r="O73" s="1">
        <v>1328</v>
      </c>
      <c r="P73" s="1">
        <v>0</v>
      </c>
      <c r="Q73" s="1">
        <v>1307</v>
      </c>
      <c r="R73" s="1">
        <v>21</v>
      </c>
      <c r="S73" s="1">
        <v>112</v>
      </c>
      <c r="T73" s="1">
        <v>9</v>
      </c>
      <c r="U73" s="1">
        <v>0</v>
      </c>
      <c r="V73" s="1">
        <f t="shared" si="11"/>
        <v>-7</v>
      </c>
      <c r="W73" s="1">
        <f t="shared" ref="W73:W136" si="16">IF($C73="","",G73-G72)</f>
        <v>8</v>
      </c>
      <c r="X73" s="1">
        <f t="shared" ref="X73:X136" si="17">IF($C73="","",H73-H72)</f>
        <v>0</v>
      </c>
      <c r="Y73" s="1">
        <f t="shared" ref="Y73:Y136" si="18">IF($C73="","",I73-I72)</f>
        <v>1</v>
      </c>
      <c r="Z73" s="1">
        <f t="shared" si="12"/>
        <v>2</v>
      </c>
      <c r="AA73" s="3">
        <f t="shared" si="14"/>
        <v>0.47000000000000003</v>
      </c>
      <c r="AB73" s="13">
        <f t="shared" si="15"/>
        <v>2.3647294589178358E-2</v>
      </c>
      <c r="AC73" s="13">
        <f t="shared" ref="AC73:AC136" si="19">IF(OR(ISNA(B73),B73=0),NA(),B73/$B$5)</f>
        <v>0.2495</v>
      </c>
      <c r="AD73" s="13">
        <f t="shared" ref="AD73:AD136" si="20">IF(OR(ISNA(B73),B73=0),NA(),E73/$B$5)</f>
        <v>6.0499999999999998E-3</v>
      </c>
      <c r="AE73" s="13">
        <f t="shared" ref="AE73:AE136" si="21">IF(OR(ISNA(B73),B73=0),NA(),G73/$B$5)</f>
        <v>0.23755000000000001</v>
      </c>
      <c r="AF73" s="13">
        <f t="shared" ref="AF73:AF136" si="22">IF(OR(ISNA(B73),B73=0),NA(),I73/$B$5)</f>
        <v>5.8999999999999999E-3</v>
      </c>
      <c r="AG73" s="13">
        <f t="shared" ref="AG73:AG136" si="23">+IF(OR(ISNA(B73),B73=0),NA(),Z73/$B$5)</f>
        <v>1E-4</v>
      </c>
    </row>
    <row r="74" spans="2:33" x14ac:dyDescent="0.3">
      <c r="B74" s="1">
        <f t="shared" si="13"/>
        <v>4994</v>
      </c>
      <c r="C74" s="10">
        <v>67</v>
      </c>
      <c r="D74" s="1">
        <v>15006</v>
      </c>
      <c r="E74" s="1">
        <v>113</v>
      </c>
      <c r="F74" s="1">
        <v>0</v>
      </c>
      <c r="G74" s="1">
        <v>4762</v>
      </c>
      <c r="H74" s="1">
        <v>0</v>
      </c>
      <c r="I74" s="1">
        <v>119</v>
      </c>
      <c r="J74" s="3">
        <v>58.89</v>
      </c>
      <c r="K74" s="3">
        <v>1.88</v>
      </c>
      <c r="L74" s="6">
        <v>25.7</v>
      </c>
      <c r="M74" s="3">
        <v>1.02</v>
      </c>
      <c r="N74" s="1">
        <v>920</v>
      </c>
      <c r="O74" s="1">
        <v>1328</v>
      </c>
      <c r="P74" s="1">
        <v>0</v>
      </c>
      <c r="Q74" s="1">
        <v>1307</v>
      </c>
      <c r="R74" s="1">
        <v>21</v>
      </c>
      <c r="S74" s="1">
        <v>102</v>
      </c>
      <c r="T74" s="1">
        <v>9</v>
      </c>
      <c r="U74" s="1">
        <v>0</v>
      </c>
      <c r="V74" s="1">
        <f t="shared" ref="V74:V137" si="24">IF($C74="","",E74-E73)</f>
        <v>-8</v>
      </c>
      <c r="W74" s="1">
        <f t="shared" si="16"/>
        <v>11</v>
      </c>
      <c r="X74" s="1">
        <f t="shared" si="17"/>
        <v>0</v>
      </c>
      <c r="Y74" s="1">
        <f t="shared" si="18"/>
        <v>1</v>
      </c>
      <c r="Z74" s="1">
        <f t="shared" ref="Z74:Z137" si="25">IF(OR($C74="",ISNA($C74)),NA(),V74+W74+X74+Y74)</f>
        <v>4</v>
      </c>
      <c r="AA74" s="3">
        <f t="shared" si="14"/>
        <v>0.47000000000000003</v>
      </c>
      <c r="AB74" s="13">
        <f t="shared" si="15"/>
        <v>2.382859431317581E-2</v>
      </c>
      <c r="AC74" s="13">
        <f t="shared" si="19"/>
        <v>0.24970000000000001</v>
      </c>
      <c r="AD74" s="13">
        <f t="shared" si="20"/>
        <v>5.6499999999999996E-3</v>
      </c>
      <c r="AE74" s="13">
        <f t="shared" si="21"/>
        <v>0.23810000000000001</v>
      </c>
      <c r="AF74" s="13">
        <f t="shared" si="22"/>
        <v>5.9500000000000004E-3</v>
      </c>
      <c r="AG74" s="13">
        <f t="shared" si="23"/>
        <v>2.0000000000000001E-4</v>
      </c>
    </row>
    <row r="75" spans="2:33" x14ac:dyDescent="0.3">
      <c r="B75" s="1">
        <f t="shared" si="13"/>
        <v>4995</v>
      </c>
      <c r="C75" s="10">
        <v>68</v>
      </c>
      <c r="D75" s="1">
        <v>15005</v>
      </c>
      <c r="E75" s="1">
        <v>107</v>
      </c>
      <c r="F75" s="1">
        <v>0</v>
      </c>
      <c r="G75" s="1">
        <v>4766</v>
      </c>
      <c r="H75" s="1">
        <v>0</v>
      </c>
      <c r="I75" s="1">
        <v>122</v>
      </c>
      <c r="J75" s="3">
        <v>58.9</v>
      </c>
      <c r="K75" s="3">
        <v>1.88</v>
      </c>
      <c r="L75" s="6">
        <v>25.7</v>
      </c>
      <c r="M75" s="3">
        <v>1.02</v>
      </c>
      <c r="N75" s="1">
        <v>921</v>
      </c>
      <c r="O75" s="1">
        <v>1328</v>
      </c>
      <c r="P75" s="1">
        <v>0</v>
      </c>
      <c r="Q75" s="1">
        <v>1307</v>
      </c>
      <c r="R75" s="1">
        <v>21</v>
      </c>
      <c r="S75" s="1">
        <v>97</v>
      </c>
      <c r="T75" s="1">
        <v>9</v>
      </c>
      <c r="U75" s="1">
        <v>0</v>
      </c>
      <c r="V75" s="1">
        <f t="shared" si="24"/>
        <v>-6</v>
      </c>
      <c r="W75" s="1">
        <f t="shared" si="16"/>
        <v>4</v>
      </c>
      <c r="X75" s="1">
        <f t="shared" si="17"/>
        <v>0</v>
      </c>
      <c r="Y75" s="1">
        <f t="shared" si="18"/>
        <v>3</v>
      </c>
      <c r="Z75" s="1">
        <f t="shared" si="25"/>
        <v>1</v>
      </c>
      <c r="AA75" s="3">
        <f t="shared" si="14"/>
        <v>0.47000000000000003</v>
      </c>
      <c r="AB75" s="13">
        <f t="shared" si="15"/>
        <v>2.4424424424424423E-2</v>
      </c>
      <c r="AC75" s="13">
        <f t="shared" si="19"/>
        <v>0.24975</v>
      </c>
      <c r="AD75" s="13">
        <f t="shared" si="20"/>
        <v>5.3499999999999997E-3</v>
      </c>
      <c r="AE75" s="13">
        <f t="shared" si="21"/>
        <v>0.23830000000000001</v>
      </c>
      <c r="AF75" s="13">
        <f t="shared" si="22"/>
        <v>6.1000000000000004E-3</v>
      </c>
      <c r="AG75" s="13">
        <f t="shared" si="23"/>
        <v>5.0000000000000002E-5</v>
      </c>
    </row>
    <row r="76" spans="2:33" x14ac:dyDescent="0.3">
      <c r="B76" s="1">
        <f t="shared" si="13"/>
        <v>4997</v>
      </c>
      <c r="C76" s="10">
        <v>69</v>
      </c>
      <c r="D76" s="1">
        <v>15003</v>
      </c>
      <c r="E76" s="1">
        <v>102</v>
      </c>
      <c r="F76" s="1">
        <v>0</v>
      </c>
      <c r="G76" s="1">
        <v>4773</v>
      </c>
      <c r="H76" s="1">
        <v>0</v>
      </c>
      <c r="I76" s="1">
        <v>122</v>
      </c>
      <c r="J76" s="3">
        <v>58.9</v>
      </c>
      <c r="K76" s="3">
        <v>1.88</v>
      </c>
      <c r="L76" s="6">
        <v>25.7</v>
      </c>
      <c r="M76" s="3">
        <v>1.02</v>
      </c>
      <c r="N76" s="1">
        <v>923</v>
      </c>
      <c r="O76" s="1">
        <v>1328</v>
      </c>
      <c r="P76" s="1">
        <v>0</v>
      </c>
      <c r="Q76" s="1">
        <v>1307</v>
      </c>
      <c r="R76" s="1">
        <v>21</v>
      </c>
      <c r="S76" s="1">
        <v>92</v>
      </c>
      <c r="T76" s="1">
        <v>9</v>
      </c>
      <c r="U76" s="1">
        <v>0</v>
      </c>
      <c r="V76" s="1">
        <f t="shared" si="24"/>
        <v>-5</v>
      </c>
      <c r="W76" s="1">
        <f t="shared" si="16"/>
        <v>7</v>
      </c>
      <c r="X76" s="1">
        <f t="shared" si="17"/>
        <v>0</v>
      </c>
      <c r="Y76" s="1">
        <f t="shared" si="18"/>
        <v>0</v>
      </c>
      <c r="Z76" s="1">
        <f t="shared" si="25"/>
        <v>2</v>
      </c>
      <c r="AA76" s="3">
        <f t="shared" si="14"/>
        <v>0.47000000000000003</v>
      </c>
      <c r="AB76" s="13">
        <f t="shared" si="15"/>
        <v>2.4414648789273564E-2</v>
      </c>
      <c r="AC76" s="13">
        <f t="shared" si="19"/>
        <v>0.24984999999999999</v>
      </c>
      <c r="AD76" s="13">
        <f t="shared" si="20"/>
        <v>5.1000000000000004E-3</v>
      </c>
      <c r="AE76" s="13">
        <f t="shared" si="21"/>
        <v>0.23865</v>
      </c>
      <c r="AF76" s="13">
        <f t="shared" si="22"/>
        <v>6.1000000000000004E-3</v>
      </c>
      <c r="AG76" s="13">
        <f t="shared" si="23"/>
        <v>1E-4</v>
      </c>
    </row>
    <row r="77" spans="2:33" x14ac:dyDescent="0.3">
      <c r="B77" s="1">
        <f t="shared" si="13"/>
        <v>4997</v>
      </c>
      <c r="C77" s="10">
        <v>70</v>
      </c>
      <c r="D77" s="1">
        <v>15003</v>
      </c>
      <c r="E77" s="1">
        <v>93</v>
      </c>
      <c r="F77" s="1">
        <v>0</v>
      </c>
      <c r="G77" s="1">
        <v>4782</v>
      </c>
      <c r="H77" s="1">
        <v>0</v>
      </c>
      <c r="I77" s="1">
        <v>122</v>
      </c>
      <c r="J77" s="3">
        <v>58.9</v>
      </c>
      <c r="K77" s="3">
        <v>1.88</v>
      </c>
      <c r="L77" s="6">
        <v>25.7</v>
      </c>
      <c r="M77" s="3">
        <v>1.01</v>
      </c>
      <c r="N77" s="1">
        <v>923</v>
      </c>
      <c r="O77" s="1">
        <v>1328</v>
      </c>
      <c r="P77" s="1">
        <v>0</v>
      </c>
      <c r="Q77" s="1">
        <v>1307</v>
      </c>
      <c r="R77" s="1">
        <v>21</v>
      </c>
      <c r="S77" s="1">
        <v>83</v>
      </c>
      <c r="T77" s="1">
        <v>9</v>
      </c>
      <c r="U77" s="1">
        <v>0</v>
      </c>
      <c r="V77" s="1">
        <f t="shared" si="24"/>
        <v>-9</v>
      </c>
      <c r="W77" s="1">
        <f t="shared" si="16"/>
        <v>9</v>
      </c>
      <c r="X77" s="1">
        <f t="shared" si="17"/>
        <v>0</v>
      </c>
      <c r="Y77" s="1">
        <f t="shared" si="18"/>
        <v>0</v>
      </c>
      <c r="Z77" s="1">
        <f t="shared" si="25"/>
        <v>0</v>
      </c>
      <c r="AA77" s="3">
        <f t="shared" si="14"/>
        <v>0.47000000000000003</v>
      </c>
      <c r="AB77" s="13">
        <f t="shared" si="15"/>
        <v>2.4414648789273564E-2</v>
      </c>
      <c r="AC77" s="13">
        <f t="shared" si="19"/>
        <v>0.24984999999999999</v>
      </c>
      <c r="AD77" s="13">
        <f t="shared" si="20"/>
        <v>4.6499999999999996E-3</v>
      </c>
      <c r="AE77" s="13">
        <f t="shared" si="21"/>
        <v>0.23910000000000001</v>
      </c>
      <c r="AF77" s="13">
        <f t="shared" si="22"/>
        <v>6.1000000000000004E-3</v>
      </c>
      <c r="AG77" s="13">
        <f t="shared" si="23"/>
        <v>0</v>
      </c>
    </row>
    <row r="78" spans="2:33" x14ac:dyDescent="0.3">
      <c r="B78" s="1">
        <f t="shared" si="13"/>
        <v>4997</v>
      </c>
      <c r="C78" s="10">
        <v>71</v>
      </c>
      <c r="D78" s="1">
        <v>15003</v>
      </c>
      <c r="E78" s="1">
        <v>89</v>
      </c>
      <c r="F78" s="1">
        <v>0</v>
      </c>
      <c r="G78" s="1">
        <v>4786</v>
      </c>
      <c r="H78" s="1">
        <v>0</v>
      </c>
      <c r="I78" s="1">
        <v>122</v>
      </c>
      <c r="J78" s="3">
        <v>58.9</v>
      </c>
      <c r="K78" s="3">
        <v>1.89</v>
      </c>
      <c r="L78" s="6">
        <v>25.7</v>
      </c>
      <c r="M78" s="3">
        <v>1.01</v>
      </c>
      <c r="N78" s="1">
        <v>923</v>
      </c>
      <c r="O78" s="1">
        <v>1328</v>
      </c>
      <c r="P78" s="1">
        <v>0</v>
      </c>
      <c r="Q78" s="1">
        <v>1307</v>
      </c>
      <c r="R78" s="1">
        <v>21</v>
      </c>
      <c r="S78" s="1">
        <v>80</v>
      </c>
      <c r="T78" s="1">
        <v>8</v>
      </c>
      <c r="U78" s="1">
        <v>0</v>
      </c>
      <c r="V78" s="1">
        <f t="shared" si="24"/>
        <v>-4</v>
      </c>
      <c r="W78" s="1">
        <f t="shared" si="16"/>
        <v>4</v>
      </c>
      <c r="X78" s="1">
        <f t="shared" si="17"/>
        <v>0</v>
      </c>
      <c r="Y78" s="1">
        <f t="shared" si="18"/>
        <v>0</v>
      </c>
      <c r="Z78" s="1">
        <f t="shared" si="25"/>
        <v>0</v>
      </c>
      <c r="AA78" s="3">
        <f t="shared" si="14"/>
        <v>0.47250000000000003</v>
      </c>
      <c r="AB78" s="13">
        <f t="shared" si="15"/>
        <v>2.4414648789273564E-2</v>
      </c>
      <c r="AC78" s="13">
        <f t="shared" si="19"/>
        <v>0.24984999999999999</v>
      </c>
      <c r="AD78" s="13">
        <f t="shared" si="20"/>
        <v>4.45E-3</v>
      </c>
      <c r="AE78" s="13">
        <f t="shared" si="21"/>
        <v>0.23930000000000001</v>
      </c>
      <c r="AF78" s="13">
        <f t="shared" si="22"/>
        <v>6.1000000000000004E-3</v>
      </c>
      <c r="AG78" s="13">
        <f t="shared" si="23"/>
        <v>0</v>
      </c>
    </row>
    <row r="79" spans="2:33" x14ac:dyDescent="0.3">
      <c r="B79" s="1">
        <f t="shared" si="13"/>
        <v>4997</v>
      </c>
      <c r="C79" s="10">
        <v>72</v>
      </c>
      <c r="D79" s="1">
        <v>15003</v>
      </c>
      <c r="E79" s="1">
        <v>84</v>
      </c>
      <c r="F79" s="1">
        <v>0</v>
      </c>
      <c r="G79" s="1">
        <v>4791</v>
      </c>
      <c r="H79" s="1">
        <v>0</v>
      </c>
      <c r="I79" s="1">
        <v>122</v>
      </c>
      <c r="J79" s="3">
        <v>58.91</v>
      </c>
      <c r="K79" s="3">
        <v>1.89</v>
      </c>
      <c r="L79" s="6">
        <v>25.7</v>
      </c>
      <c r="M79" s="3">
        <v>1.01</v>
      </c>
      <c r="N79" s="1">
        <v>923</v>
      </c>
      <c r="O79" s="1">
        <v>1328</v>
      </c>
      <c r="P79" s="1">
        <v>0</v>
      </c>
      <c r="Q79" s="1">
        <v>1307</v>
      </c>
      <c r="R79" s="1">
        <v>21</v>
      </c>
      <c r="S79" s="1">
        <v>77</v>
      </c>
      <c r="T79" s="1">
        <v>9</v>
      </c>
      <c r="U79" s="1">
        <v>0</v>
      </c>
      <c r="V79" s="1">
        <f t="shared" si="24"/>
        <v>-5</v>
      </c>
      <c r="W79" s="1">
        <f t="shared" si="16"/>
        <v>5</v>
      </c>
      <c r="X79" s="1">
        <f t="shared" si="17"/>
        <v>0</v>
      </c>
      <c r="Y79" s="1">
        <f t="shared" si="18"/>
        <v>0</v>
      </c>
      <c r="Z79" s="1">
        <f t="shared" si="25"/>
        <v>0</v>
      </c>
      <c r="AA79" s="3">
        <f t="shared" si="14"/>
        <v>0.47250000000000003</v>
      </c>
      <c r="AB79" s="13">
        <f t="shared" si="15"/>
        <v>2.4414648789273564E-2</v>
      </c>
      <c r="AC79" s="13">
        <f t="shared" si="19"/>
        <v>0.24984999999999999</v>
      </c>
      <c r="AD79" s="13">
        <f t="shared" si="20"/>
        <v>4.1999999999999997E-3</v>
      </c>
      <c r="AE79" s="13">
        <f t="shared" si="21"/>
        <v>0.23955000000000001</v>
      </c>
      <c r="AF79" s="13">
        <f t="shared" si="22"/>
        <v>6.1000000000000004E-3</v>
      </c>
      <c r="AG79" s="13">
        <f t="shared" si="23"/>
        <v>0</v>
      </c>
    </row>
    <row r="80" spans="2:33" x14ac:dyDescent="0.3">
      <c r="B80" s="1">
        <f t="shared" si="13"/>
        <v>4998</v>
      </c>
      <c r="C80" s="10">
        <v>73</v>
      </c>
      <c r="D80" s="1">
        <v>15002</v>
      </c>
      <c r="E80" s="1">
        <v>79</v>
      </c>
      <c r="F80" s="1">
        <v>0</v>
      </c>
      <c r="G80" s="1">
        <v>4797</v>
      </c>
      <c r="H80" s="1">
        <v>0</v>
      </c>
      <c r="I80" s="1">
        <v>122</v>
      </c>
      <c r="J80" s="3">
        <v>58.91</v>
      </c>
      <c r="K80" s="3">
        <v>1.89</v>
      </c>
      <c r="L80" s="6">
        <v>25.7</v>
      </c>
      <c r="M80" s="3">
        <v>1.01</v>
      </c>
      <c r="N80" s="1">
        <v>924</v>
      </c>
      <c r="O80" s="1">
        <v>1328</v>
      </c>
      <c r="P80" s="1">
        <v>0</v>
      </c>
      <c r="Q80" s="1">
        <v>1307</v>
      </c>
      <c r="R80" s="1">
        <v>21</v>
      </c>
      <c r="S80" s="1">
        <v>75</v>
      </c>
      <c r="T80" s="1">
        <v>9</v>
      </c>
      <c r="U80" s="1">
        <v>0</v>
      </c>
      <c r="V80" s="1">
        <f t="shared" si="24"/>
        <v>-5</v>
      </c>
      <c r="W80" s="1">
        <f t="shared" si="16"/>
        <v>6</v>
      </c>
      <c r="X80" s="1">
        <f t="shared" si="17"/>
        <v>0</v>
      </c>
      <c r="Y80" s="1">
        <f t="shared" si="18"/>
        <v>0</v>
      </c>
      <c r="Z80" s="1">
        <f t="shared" si="25"/>
        <v>1</v>
      </c>
      <c r="AA80" s="3">
        <f t="shared" si="14"/>
        <v>0.47250000000000003</v>
      </c>
      <c r="AB80" s="13">
        <f t="shared" si="15"/>
        <v>2.4409763905562223E-2</v>
      </c>
      <c r="AC80" s="13">
        <f t="shared" si="19"/>
        <v>0.24990000000000001</v>
      </c>
      <c r="AD80" s="13">
        <f t="shared" si="20"/>
        <v>3.9500000000000004E-3</v>
      </c>
      <c r="AE80" s="13">
        <f t="shared" si="21"/>
        <v>0.23985000000000001</v>
      </c>
      <c r="AF80" s="13">
        <f t="shared" si="22"/>
        <v>6.1000000000000004E-3</v>
      </c>
      <c r="AG80" s="13">
        <f t="shared" si="23"/>
        <v>5.0000000000000002E-5</v>
      </c>
    </row>
    <row r="81" spans="2:33" x14ac:dyDescent="0.3">
      <c r="B81" s="1">
        <f t="shared" si="13"/>
        <v>4998</v>
      </c>
      <c r="C81" s="10">
        <v>74</v>
      </c>
      <c r="D81" s="1">
        <v>15002</v>
      </c>
      <c r="E81" s="1">
        <v>66</v>
      </c>
      <c r="F81" s="1">
        <v>0</v>
      </c>
      <c r="G81" s="1">
        <v>4810</v>
      </c>
      <c r="H81" s="1">
        <v>0</v>
      </c>
      <c r="I81" s="1">
        <v>122</v>
      </c>
      <c r="J81" s="3">
        <v>58.91</v>
      </c>
      <c r="K81" s="3">
        <v>1.89</v>
      </c>
      <c r="L81" s="6">
        <v>25.7</v>
      </c>
      <c r="M81" s="3">
        <v>1.01</v>
      </c>
      <c r="N81" s="1">
        <v>924</v>
      </c>
      <c r="O81" s="1">
        <v>1328</v>
      </c>
      <c r="P81" s="1">
        <v>0</v>
      </c>
      <c r="Q81" s="1">
        <v>1307</v>
      </c>
      <c r="R81" s="1">
        <v>21</v>
      </c>
      <c r="S81" s="1">
        <v>63</v>
      </c>
      <c r="T81" s="1">
        <v>7</v>
      </c>
      <c r="U81" s="1">
        <v>0</v>
      </c>
      <c r="V81" s="1">
        <f t="shared" si="24"/>
        <v>-13</v>
      </c>
      <c r="W81" s="1">
        <f t="shared" si="16"/>
        <v>13</v>
      </c>
      <c r="X81" s="1">
        <f t="shared" si="17"/>
        <v>0</v>
      </c>
      <c r="Y81" s="1">
        <f t="shared" si="18"/>
        <v>0</v>
      </c>
      <c r="Z81" s="1">
        <f t="shared" si="25"/>
        <v>0</v>
      </c>
      <c r="AA81" s="3">
        <f t="shared" si="14"/>
        <v>0.47250000000000003</v>
      </c>
      <c r="AB81" s="13">
        <f t="shared" si="15"/>
        <v>2.4409763905562223E-2</v>
      </c>
      <c r="AC81" s="13">
        <f t="shared" si="19"/>
        <v>0.24990000000000001</v>
      </c>
      <c r="AD81" s="13">
        <f t="shared" si="20"/>
        <v>3.3E-3</v>
      </c>
      <c r="AE81" s="13">
        <f t="shared" si="21"/>
        <v>0.24049999999999999</v>
      </c>
      <c r="AF81" s="13">
        <f t="shared" si="22"/>
        <v>6.1000000000000004E-3</v>
      </c>
      <c r="AG81" s="13">
        <f t="shared" si="23"/>
        <v>0</v>
      </c>
    </row>
    <row r="82" spans="2:33" x14ac:dyDescent="0.3">
      <c r="B82" s="1">
        <f t="shared" si="13"/>
        <v>4999</v>
      </c>
      <c r="C82" s="10">
        <v>75</v>
      </c>
      <c r="D82" s="1">
        <v>15001</v>
      </c>
      <c r="E82" s="1">
        <v>60</v>
      </c>
      <c r="F82" s="1">
        <v>0</v>
      </c>
      <c r="G82" s="1">
        <v>4816</v>
      </c>
      <c r="H82" s="1">
        <v>0</v>
      </c>
      <c r="I82" s="1">
        <v>123</v>
      </c>
      <c r="J82" s="3">
        <v>58.92</v>
      </c>
      <c r="K82" s="3">
        <v>1.89</v>
      </c>
      <c r="L82" s="6">
        <v>25.7</v>
      </c>
      <c r="M82" s="3">
        <v>1.01</v>
      </c>
      <c r="N82" s="1">
        <v>925</v>
      </c>
      <c r="O82" s="1">
        <v>1328</v>
      </c>
      <c r="P82" s="1">
        <v>0</v>
      </c>
      <c r="Q82" s="1">
        <v>1307</v>
      </c>
      <c r="R82" s="1">
        <v>21</v>
      </c>
      <c r="S82" s="1">
        <v>58</v>
      </c>
      <c r="T82" s="1">
        <v>6</v>
      </c>
      <c r="U82" s="1">
        <v>0</v>
      </c>
      <c r="V82" s="1">
        <f t="shared" si="24"/>
        <v>-6</v>
      </c>
      <c r="W82" s="1">
        <f t="shared" si="16"/>
        <v>6</v>
      </c>
      <c r="X82" s="1">
        <f t="shared" si="17"/>
        <v>0</v>
      </c>
      <c r="Y82" s="1">
        <f t="shared" si="18"/>
        <v>1</v>
      </c>
      <c r="Z82" s="1">
        <f t="shared" si="25"/>
        <v>1</v>
      </c>
      <c r="AA82" s="3">
        <f t="shared" si="14"/>
        <v>0.47250000000000003</v>
      </c>
      <c r="AB82" s="13">
        <f t="shared" si="15"/>
        <v>2.4604920984196841E-2</v>
      </c>
      <c r="AC82" s="13">
        <f t="shared" si="19"/>
        <v>0.24995000000000001</v>
      </c>
      <c r="AD82" s="13">
        <f t="shared" si="20"/>
        <v>3.0000000000000001E-3</v>
      </c>
      <c r="AE82" s="13">
        <f t="shared" si="21"/>
        <v>0.24079999999999999</v>
      </c>
      <c r="AF82" s="13">
        <f t="shared" si="22"/>
        <v>6.1500000000000001E-3</v>
      </c>
      <c r="AG82" s="13">
        <f t="shared" si="23"/>
        <v>5.0000000000000002E-5</v>
      </c>
    </row>
    <row r="83" spans="2:33" x14ac:dyDescent="0.3">
      <c r="B83" s="1">
        <f t="shared" si="13"/>
        <v>5000</v>
      </c>
      <c r="C83" s="10">
        <v>76</v>
      </c>
      <c r="D83" s="1">
        <v>15000</v>
      </c>
      <c r="E83" s="1">
        <v>55</v>
      </c>
      <c r="F83" s="1">
        <v>0</v>
      </c>
      <c r="G83" s="1">
        <v>4822</v>
      </c>
      <c r="H83" s="1">
        <v>0</v>
      </c>
      <c r="I83" s="1">
        <v>123</v>
      </c>
      <c r="J83" s="3">
        <v>58.92</v>
      </c>
      <c r="K83" s="3">
        <v>1.89</v>
      </c>
      <c r="L83" s="6">
        <v>25.8</v>
      </c>
      <c r="M83" s="3">
        <v>1.01</v>
      </c>
      <c r="N83" s="1">
        <v>926</v>
      </c>
      <c r="O83" s="1">
        <v>1328</v>
      </c>
      <c r="P83" s="1">
        <v>0</v>
      </c>
      <c r="Q83" s="1">
        <v>1307</v>
      </c>
      <c r="R83" s="1">
        <v>21</v>
      </c>
      <c r="S83" s="1">
        <v>52</v>
      </c>
      <c r="T83" s="1">
        <v>5</v>
      </c>
      <c r="U83" s="1">
        <v>0</v>
      </c>
      <c r="V83" s="1">
        <f t="shared" si="24"/>
        <v>-5</v>
      </c>
      <c r="W83" s="1">
        <f t="shared" si="16"/>
        <v>6</v>
      </c>
      <c r="X83" s="1">
        <f t="shared" si="17"/>
        <v>0</v>
      </c>
      <c r="Y83" s="1">
        <f t="shared" si="18"/>
        <v>0</v>
      </c>
      <c r="Z83" s="1">
        <f t="shared" si="25"/>
        <v>1</v>
      </c>
      <c r="AA83" s="3">
        <f t="shared" si="14"/>
        <v>0.47250000000000003</v>
      </c>
      <c r="AB83" s="13">
        <f t="shared" si="15"/>
        <v>2.46E-2</v>
      </c>
      <c r="AC83" s="13">
        <f t="shared" si="19"/>
        <v>0.25</v>
      </c>
      <c r="AD83" s="13">
        <f t="shared" si="20"/>
        <v>2.7499999999999998E-3</v>
      </c>
      <c r="AE83" s="13">
        <f t="shared" si="21"/>
        <v>0.24110000000000001</v>
      </c>
      <c r="AF83" s="13">
        <f t="shared" si="22"/>
        <v>6.1500000000000001E-3</v>
      </c>
      <c r="AG83" s="13">
        <f t="shared" si="23"/>
        <v>5.0000000000000002E-5</v>
      </c>
    </row>
    <row r="84" spans="2:33" x14ac:dyDescent="0.3">
      <c r="B84" s="1">
        <f t="shared" si="13"/>
        <v>5000</v>
      </c>
      <c r="C84" s="10">
        <v>77</v>
      </c>
      <c r="D84" s="1">
        <v>15000</v>
      </c>
      <c r="E84" s="1">
        <v>49</v>
      </c>
      <c r="F84" s="1">
        <v>0</v>
      </c>
      <c r="G84" s="1">
        <v>4828</v>
      </c>
      <c r="H84" s="1">
        <v>0</v>
      </c>
      <c r="I84" s="1">
        <v>123</v>
      </c>
      <c r="J84" s="3">
        <v>58.92</v>
      </c>
      <c r="K84" s="3">
        <v>1.89</v>
      </c>
      <c r="L84" s="6">
        <v>25.8</v>
      </c>
      <c r="M84" s="3">
        <v>1.01</v>
      </c>
      <c r="N84" s="1">
        <v>926</v>
      </c>
      <c r="O84" s="1">
        <v>1328</v>
      </c>
      <c r="P84" s="1">
        <v>0</v>
      </c>
      <c r="Q84" s="1">
        <v>1307</v>
      </c>
      <c r="R84" s="1">
        <v>21</v>
      </c>
      <c r="S84" s="1">
        <v>46</v>
      </c>
      <c r="T84" s="1">
        <v>4</v>
      </c>
      <c r="U84" s="1">
        <v>0</v>
      </c>
      <c r="V84" s="1">
        <f t="shared" si="24"/>
        <v>-6</v>
      </c>
      <c r="W84" s="1">
        <f t="shared" si="16"/>
        <v>6</v>
      </c>
      <c r="X84" s="1">
        <f t="shared" si="17"/>
        <v>0</v>
      </c>
      <c r="Y84" s="1">
        <f t="shared" si="18"/>
        <v>0</v>
      </c>
      <c r="Z84" s="1">
        <f t="shared" si="25"/>
        <v>0</v>
      </c>
      <c r="AA84" s="3">
        <f t="shared" si="14"/>
        <v>0.47250000000000003</v>
      </c>
      <c r="AB84" s="13">
        <f t="shared" si="15"/>
        <v>2.46E-2</v>
      </c>
      <c r="AC84" s="13">
        <f t="shared" si="19"/>
        <v>0.25</v>
      </c>
      <c r="AD84" s="13">
        <f t="shared" si="20"/>
        <v>2.4499999999999999E-3</v>
      </c>
      <c r="AE84" s="13">
        <f t="shared" si="21"/>
        <v>0.2414</v>
      </c>
      <c r="AF84" s="13">
        <f t="shared" si="22"/>
        <v>6.1500000000000001E-3</v>
      </c>
      <c r="AG84" s="13">
        <f t="shared" si="23"/>
        <v>0</v>
      </c>
    </row>
    <row r="85" spans="2:33" x14ac:dyDescent="0.3">
      <c r="B85" s="1">
        <f t="shared" si="13"/>
        <v>5000</v>
      </c>
      <c r="C85" s="10">
        <v>78</v>
      </c>
      <c r="D85" s="1">
        <v>15000</v>
      </c>
      <c r="E85" s="1">
        <v>43</v>
      </c>
      <c r="F85" s="1">
        <v>0</v>
      </c>
      <c r="G85" s="1">
        <v>4834</v>
      </c>
      <c r="H85" s="1">
        <v>0</v>
      </c>
      <c r="I85" s="1">
        <v>123</v>
      </c>
      <c r="J85" s="3">
        <v>58.92</v>
      </c>
      <c r="K85" s="3">
        <v>1.89</v>
      </c>
      <c r="L85" s="6">
        <v>25.8</v>
      </c>
      <c r="M85" s="3">
        <v>1.01</v>
      </c>
      <c r="N85" s="1">
        <v>926</v>
      </c>
      <c r="O85" s="1">
        <v>1328</v>
      </c>
      <c r="P85" s="1">
        <v>0</v>
      </c>
      <c r="Q85" s="1">
        <v>1307</v>
      </c>
      <c r="R85" s="1">
        <v>21</v>
      </c>
      <c r="S85" s="1">
        <v>40</v>
      </c>
      <c r="T85" s="1">
        <v>4</v>
      </c>
      <c r="U85" s="1">
        <v>0</v>
      </c>
      <c r="V85" s="1">
        <f t="shared" si="24"/>
        <v>-6</v>
      </c>
      <c r="W85" s="1">
        <f t="shared" si="16"/>
        <v>6</v>
      </c>
      <c r="X85" s="1">
        <f t="shared" si="17"/>
        <v>0</v>
      </c>
      <c r="Y85" s="1">
        <f t="shared" si="18"/>
        <v>0</v>
      </c>
      <c r="Z85" s="1">
        <f t="shared" si="25"/>
        <v>0</v>
      </c>
      <c r="AA85" s="3">
        <f t="shared" si="14"/>
        <v>0.47250000000000003</v>
      </c>
      <c r="AB85" s="13">
        <f t="shared" si="15"/>
        <v>2.46E-2</v>
      </c>
      <c r="AC85" s="13">
        <f t="shared" si="19"/>
        <v>0.25</v>
      </c>
      <c r="AD85" s="13">
        <f t="shared" si="20"/>
        <v>2.15E-3</v>
      </c>
      <c r="AE85" s="13">
        <f t="shared" si="21"/>
        <v>0.2417</v>
      </c>
      <c r="AF85" s="13">
        <f t="shared" si="22"/>
        <v>6.1500000000000001E-3</v>
      </c>
      <c r="AG85" s="13">
        <f t="shared" si="23"/>
        <v>0</v>
      </c>
    </row>
    <row r="86" spans="2:33" x14ac:dyDescent="0.3">
      <c r="B86" s="1">
        <f t="shared" si="13"/>
        <v>5000</v>
      </c>
      <c r="C86" s="10">
        <v>79</v>
      </c>
      <c r="D86" s="1">
        <v>15000</v>
      </c>
      <c r="E86" s="1">
        <v>42</v>
      </c>
      <c r="F86" s="1">
        <v>0</v>
      </c>
      <c r="G86" s="1">
        <v>4835</v>
      </c>
      <c r="H86" s="1">
        <v>0</v>
      </c>
      <c r="I86" s="1">
        <v>123</v>
      </c>
      <c r="J86" s="3">
        <v>58.92</v>
      </c>
      <c r="K86" s="3">
        <v>1.89</v>
      </c>
      <c r="L86" s="6">
        <v>25.8</v>
      </c>
      <c r="M86" s="3">
        <v>1.01</v>
      </c>
      <c r="N86" s="1">
        <v>926</v>
      </c>
      <c r="O86" s="1">
        <v>1328</v>
      </c>
      <c r="P86" s="1">
        <v>0</v>
      </c>
      <c r="Q86" s="1">
        <v>1307</v>
      </c>
      <c r="R86" s="1">
        <v>21</v>
      </c>
      <c r="S86" s="1">
        <v>40</v>
      </c>
      <c r="T86" s="1">
        <v>4</v>
      </c>
      <c r="U86" s="1">
        <v>0</v>
      </c>
      <c r="V86" s="1">
        <f t="shared" si="24"/>
        <v>-1</v>
      </c>
      <c r="W86" s="1">
        <f t="shared" si="16"/>
        <v>1</v>
      </c>
      <c r="X86" s="1">
        <f t="shared" si="17"/>
        <v>0</v>
      </c>
      <c r="Y86" s="1">
        <f t="shared" si="18"/>
        <v>0</v>
      </c>
      <c r="Z86" s="1">
        <f t="shared" si="25"/>
        <v>0</v>
      </c>
      <c r="AA86" s="3">
        <f t="shared" si="14"/>
        <v>0.47250000000000003</v>
      </c>
      <c r="AB86" s="13">
        <f t="shared" si="15"/>
        <v>2.46E-2</v>
      </c>
      <c r="AC86" s="13">
        <f t="shared" si="19"/>
        <v>0.25</v>
      </c>
      <c r="AD86" s="13">
        <f t="shared" si="20"/>
        <v>2.0999999999999999E-3</v>
      </c>
      <c r="AE86" s="13">
        <f t="shared" si="21"/>
        <v>0.24174999999999999</v>
      </c>
      <c r="AF86" s="13">
        <f t="shared" si="22"/>
        <v>6.1500000000000001E-3</v>
      </c>
      <c r="AG86" s="13">
        <f t="shared" si="23"/>
        <v>0</v>
      </c>
    </row>
    <row r="87" spans="2:33" x14ac:dyDescent="0.3">
      <c r="B87" s="1">
        <f t="shared" si="13"/>
        <v>5000</v>
      </c>
      <c r="C87" s="10">
        <v>80</v>
      </c>
      <c r="D87" s="1">
        <v>15000</v>
      </c>
      <c r="E87" s="1">
        <v>39</v>
      </c>
      <c r="F87" s="1">
        <v>0</v>
      </c>
      <c r="G87" s="1">
        <v>4838</v>
      </c>
      <c r="H87" s="1">
        <v>0</v>
      </c>
      <c r="I87" s="1">
        <v>123</v>
      </c>
      <c r="J87" s="3">
        <v>58.92</v>
      </c>
      <c r="K87" s="3">
        <v>1.89</v>
      </c>
      <c r="L87" s="6">
        <v>25.8</v>
      </c>
      <c r="M87" s="3">
        <v>1.01</v>
      </c>
      <c r="N87" s="1">
        <v>926</v>
      </c>
      <c r="O87" s="1">
        <v>1328</v>
      </c>
      <c r="P87" s="1">
        <v>0</v>
      </c>
      <c r="Q87" s="1">
        <v>1307</v>
      </c>
      <c r="R87" s="1">
        <v>21</v>
      </c>
      <c r="S87" s="1">
        <v>37</v>
      </c>
      <c r="T87" s="1">
        <v>4</v>
      </c>
      <c r="U87" s="1">
        <v>0</v>
      </c>
      <c r="V87" s="1">
        <f t="shared" si="24"/>
        <v>-3</v>
      </c>
      <c r="W87" s="1">
        <f t="shared" si="16"/>
        <v>3</v>
      </c>
      <c r="X87" s="1">
        <f t="shared" si="17"/>
        <v>0</v>
      </c>
      <c r="Y87" s="1">
        <f t="shared" si="18"/>
        <v>0</v>
      </c>
      <c r="Z87" s="1">
        <f t="shared" si="25"/>
        <v>0</v>
      </c>
      <c r="AA87" s="3">
        <f t="shared" si="14"/>
        <v>0.47250000000000003</v>
      </c>
      <c r="AB87" s="13">
        <f t="shared" si="15"/>
        <v>2.46E-2</v>
      </c>
      <c r="AC87" s="13">
        <f t="shared" si="19"/>
        <v>0.25</v>
      </c>
      <c r="AD87" s="13">
        <f t="shared" si="20"/>
        <v>1.9499999999999999E-3</v>
      </c>
      <c r="AE87" s="13">
        <f t="shared" si="21"/>
        <v>0.2419</v>
      </c>
      <c r="AF87" s="13">
        <f t="shared" si="22"/>
        <v>6.1500000000000001E-3</v>
      </c>
      <c r="AG87" s="13">
        <f t="shared" si="23"/>
        <v>0</v>
      </c>
    </row>
    <row r="88" spans="2:33" x14ac:dyDescent="0.3">
      <c r="B88" s="1">
        <f t="shared" si="13"/>
        <v>5000</v>
      </c>
      <c r="C88" s="10">
        <v>81</v>
      </c>
      <c r="D88" s="1">
        <v>15000</v>
      </c>
      <c r="E88" s="1">
        <v>33</v>
      </c>
      <c r="F88" s="1">
        <v>0</v>
      </c>
      <c r="G88" s="1">
        <v>4844</v>
      </c>
      <c r="H88" s="1">
        <v>0</v>
      </c>
      <c r="I88" s="1">
        <v>123</v>
      </c>
      <c r="J88" s="3">
        <v>58.92</v>
      </c>
      <c r="K88" s="3">
        <v>1.89</v>
      </c>
      <c r="L88" s="6">
        <v>25.8</v>
      </c>
      <c r="M88" s="3">
        <v>1</v>
      </c>
      <c r="N88" s="1">
        <v>926</v>
      </c>
      <c r="O88" s="1">
        <v>1328</v>
      </c>
      <c r="P88" s="1">
        <v>0</v>
      </c>
      <c r="Q88" s="1">
        <v>1307</v>
      </c>
      <c r="R88" s="1">
        <v>21</v>
      </c>
      <c r="S88" s="1">
        <v>32</v>
      </c>
      <c r="T88" s="1">
        <v>4</v>
      </c>
      <c r="U88" s="1">
        <v>0</v>
      </c>
      <c r="V88" s="1">
        <f t="shared" si="24"/>
        <v>-6</v>
      </c>
      <c r="W88" s="1">
        <f t="shared" si="16"/>
        <v>6</v>
      </c>
      <c r="X88" s="1">
        <f t="shared" si="17"/>
        <v>0</v>
      </c>
      <c r="Y88" s="1">
        <f t="shared" si="18"/>
        <v>0</v>
      </c>
      <c r="Z88" s="1">
        <f t="shared" si="25"/>
        <v>0</v>
      </c>
      <c r="AA88" s="3">
        <f t="shared" si="14"/>
        <v>0.47250000000000003</v>
      </c>
      <c r="AB88" s="13">
        <f t="shared" si="15"/>
        <v>2.46E-2</v>
      </c>
      <c r="AC88" s="13">
        <f t="shared" si="19"/>
        <v>0.25</v>
      </c>
      <c r="AD88" s="13">
        <f t="shared" si="20"/>
        <v>1.65E-3</v>
      </c>
      <c r="AE88" s="13">
        <f t="shared" si="21"/>
        <v>0.2422</v>
      </c>
      <c r="AF88" s="13">
        <f t="shared" si="22"/>
        <v>6.1500000000000001E-3</v>
      </c>
      <c r="AG88" s="13">
        <f t="shared" si="23"/>
        <v>0</v>
      </c>
    </row>
    <row r="89" spans="2:33" x14ac:dyDescent="0.3">
      <c r="B89" s="1">
        <f t="shared" si="13"/>
        <v>5000</v>
      </c>
      <c r="C89" s="10">
        <v>82</v>
      </c>
      <c r="D89" s="1">
        <v>15000</v>
      </c>
      <c r="E89" s="1">
        <v>30</v>
      </c>
      <c r="F89" s="1">
        <v>0</v>
      </c>
      <c r="G89" s="1">
        <v>4847</v>
      </c>
      <c r="H89" s="1">
        <v>0</v>
      </c>
      <c r="I89" s="1">
        <v>123</v>
      </c>
      <c r="J89" s="3">
        <v>58.93</v>
      </c>
      <c r="K89" s="3">
        <v>1.89</v>
      </c>
      <c r="L89" s="6">
        <v>25.8</v>
      </c>
      <c r="M89" s="3">
        <v>1</v>
      </c>
      <c r="N89" s="1">
        <v>926</v>
      </c>
      <c r="O89" s="1">
        <v>1328</v>
      </c>
      <c r="P89" s="1">
        <v>0</v>
      </c>
      <c r="Q89" s="1">
        <v>1307</v>
      </c>
      <c r="R89" s="1">
        <v>21</v>
      </c>
      <c r="S89" s="1">
        <v>30</v>
      </c>
      <c r="T89" s="1">
        <v>4</v>
      </c>
      <c r="U89" s="1">
        <v>0</v>
      </c>
      <c r="V89" s="1">
        <f t="shared" si="24"/>
        <v>-3</v>
      </c>
      <c r="W89" s="1">
        <f t="shared" si="16"/>
        <v>3</v>
      </c>
      <c r="X89" s="1">
        <f t="shared" si="17"/>
        <v>0</v>
      </c>
      <c r="Y89" s="1">
        <f t="shared" si="18"/>
        <v>0</v>
      </c>
      <c r="Z89" s="1">
        <f t="shared" si="25"/>
        <v>0</v>
      </c>
      <c r="AA89" s="3">
        <f t="shared" si="14"/>
        <v>0.47250000000000003</v>
      </c>
      <c r="AB89" s="13">
        <f t="shared" si="15"/>
        <v>2.46E-2</v>
      </c>
      <c r="AC89" s="13">
        <f t="shared" si="19"/>
        <v>0.25</v>
      </c>
      <c r="AD89" s="13">
        <f t="shared" si="20"/>
        <v>1.5E-3</v>
      </c>
      <c r="AE89" s="13">
        <f t="shared" si="21"/>
        <v>0.24235000000000001</v>
      </c>
      <c r="AF89" s="13">
        <f t="shared" si="22"/>
        <v>6.1500000000000001E-3</v>
      </c>
      <c r="AG89" s="13">
        <f t="shared" si="23"/>
        <v>0</v>
      </c>
    </row>
    <row r="90" spans="2:33" x14ac:dyDescent="0.3">
      <c r="B90" s="1">
        <f t="shared" si="13"/>
        <v>5000</v>
      </c>
      <c r="C90" s="10">
        <v>83</v>
      </c>
      <c r="D90" s="1">
        <v>15000</v>
      </c>
      <c r="E90" s="1">
        <v>28</v>
      </c>
      <c r="F90" s="1">
        <v>0</v>
      </c>
      <c r="G90" s="1">
        <v>4849</v>
      </c>
      <c r="H90" s="1">
        <v>0</v>
      </c>
      <c r="I90" s="1">
        <v>123</v>
      </c>
      <c r="J90" s="3">
        <v>58.93</v>
      </c>
      <c r="K90" s="3">
        <v>1.89</v>
      </c>
      <c r="L90" s="6">
        <v>25.8</v>
      </c>
      <c r="M90" s="3">
        <v>1</v>
      </c>
      <c r="N90" s="1">
        <v>926</v>
      </c>
      <c r="O90" s="1">
        <v>1328</v>
      </c>
      <c r="P90" s="1">
        <v>0</v>
      </c>
      <c r="Q90" s="1">
        <v>1307</v>
      </c>
      <c r="R90" s="1">
        <v>21</v>
      </c>
      <c r="S90" s="1">
        <v>28</v>
      </c>
      <c r="T90" s="1">
        <v>4</v>
      </c>
      <c r="U90" s="1">
        <v>0</v>
      </c>
      <c r="V90" s="1">
        <f t="shared" si="24"/>
        <v>-2</v>
      </c>
      <c r="W90" s="1">
        <f t="shared" si="16"/>
        <v>2</v>
      </c>
      <c r="X90" s="1">
        <f t="shared" si="17"/>
        <v>0</v>
      </c>
      <c r="Y90" s="1">
        <f t="shared" si="18"/>
        <v>0</v>
      </c>
      <c r="Z90" s="1">
        <f t="shared" si="25"/>
        <v>0</v>
      </c>
      <c r="AA90" s="3">
        <f t="shared" si="14"/>
        <v>0.47250000000000003</v>
      </c>
      <c r="AB90" s="13">
        <f t="shared" si="15"/>
        <v>2.46E-2</v>
      </c>
      <c r="AC90" s="13">
        <f t="shared" si="19"/>
        <v>0.25</v>
      </c>
      <c r="AD90" s="13">
        <f t="shared" si="20"/>
        <v>1.4E-3</v>
      </c>
      <c r="AE90" s="13">
        <f t="shared" si="21"/>
        <v>0.24245</v>
      </c>
      <c r="AF90" s="13">
        <f t="shared" si="22"/>
        <v>6.1500000000000001E-3</v>
      </c>
      <c r="AG90" s="13">
        <f t="shared" si="23"/>
        <v>0</v>
      </c>
    </row>
    <row r="91" spans="2:33" x14ac:dyDescent="0.3">
      <c r="B91" s="1">
        <f t="shared" si="13"/>
        <v>5000</v>
      </c>
      <c r="C91" s="10">
        <v>84</v>
      </c>
      <c r="D91" s="1">
        <v>15000</v>
      </c>
      <c r="E91" s="1">
        <v>25</v>
      </c>
      <c r="F91" s="1">
        <v>0</v>
      </c>
      <c r="G91" s="1">
        <v>4852</v>
      </c>
      <c r="H91" s="1">
        <v>0</v>
      </c>
      <c r="I91" s="1">
        <v>123</v>
      </c>
      <c r="J91" s="3">
        <v>58.93</v>
      </c>
      <c r="K91" s="3">
        <v>1.89</v>
      </c>
      <c r="L91" s="6">
        <v>25.8</v>
      </c>
      <c r="M91" s="3">
        <v>1</v>
      </c>
      <c r="N91" s="1">
        <v>926</v>
      </c>
      <c r="O91" s="1">
        <v>1328</v>
      </c>
      <c r="P91" s="1">
        <v>0</v>
      </c>
      <c r="Q91" s="1">
        <v>1307</v>
      </c>
      <c r="R91" s="1">
        <v>21</v>
      </c>
      <c r="S91" s="1">
        <v>25</v>
      </c>
      <c r="T91" s="1">
        <v>3</v>
      </c>
      <c r="U91" s="1">
        <v>0</v>
      </c>
      <c r="V91" s="1">
        <f t="shared" si="24"/>
        <v>-3</v>
      </c>
      <c r="W91" s="1">
        <f t="shared" si="16"/>
        <v>3</v>
      </c>
      <c r="X91" s="1">
        <f t="shared" si="17"/>
        <v>0</v>
      </c>
      <c r="Y91" s="1">
        <f t="shared" si="18"/>
        <v>0</v>
      </c>
      <c r="Z91" s="1">
        <f t="shared" si="25"/>
        <v>0</v>
      </c>
      <c r="AA91" s="3">
        <f t="shared" si="14"/>
        <v>0.47250000000000003</v>
      </c>
      <c r="AB91" s="13">
        <f t="shared" si="15"/>
        <v>2.46E-2</v>
      </c>
      <c r="AC91" s="13">
        <f t="shared" si="19"/>
        <v>0.25</v>
      </c>
      <c r="AD91" s="13">
        <f t="shared" si="20"/>
        <v>1.25E-3</v>
      </c>
      <c r="AE91" s="13">
        <f t="shared" si="21"/>
        <v>0.24260000000000001</v>
      </c>
      <c r="AF91" s="13">
        <f t="shared" si="22"/>
        <v>6.1500000000000001E-3</v>
      </c>
      <c r="AG91" s="13">
        <f t="shared" si="23"/>
        <v>0</v>
      </c>
    </row>
    <row r="92" spans="2:33" x14ac:dyDescent="0.3">
      <c r="B92" s="1">
        <f t="shared" si="13"/>
        <v>5000</v>
      </c>
      <c r="C92" s="10">
        <v>85</v>
      </c>
      <c r="D92" s="1">
        <v>15000</v>
      </c>
      <c r="E92" s="1">
        <v>25</v>
      </c>
      <c r="F92" s="1">
        <v>0</v>
      </c>
      <c r="G92" s="1">
        <v>4852</v>
      </c>
      <c r="H92" s="1">
        <v>0</v>
      </c>
      <c r="I92" s="1">
        <v>123</v>
      </c>
      <c r="J92" s="3">
        <v>58.93</v>
      </c>
      <c r="K92" s="3">
        <v>1.89</v>
      </c>
      <c r="L92" s="6">
        <v>25.8</v>
      </c>
      <c r="M92" s="3">
        <v>1</v>
      </c>
      <c r="N92" s="1">
        <v>926</v>
      </c>
      <c r="O92" s="1">
        <v>1328</v>
      </c>
      <c r="P92" s="1">
        <v>0</v>
      </c>
      <c r="Q92" s="1">
        <v>1307</v>
      </c>
      <c r="R92" s="1">
        <v>21</v>
      </c>
      <c r="S92" s="1">
        <v>25</v>
      </c>
      <c r="T92" s="1">
        <v>3</v>
      </c>
      <c r="U92" s="1">
        <v>0</v>
      </c>
      <c r="V92" s="1">
        <f t="shared" si="24"/>
        <v>0</v>
      </c>
      <c r="W92" s="1">
        <f t="shared" si="16"/>
        <v>0</v>
      </c>
      <c r="X92" s="1">
        <f t="shared" si="17"/>
        <v>0</v>
      </c>
      <c r="Y92" s="1">
        <f t="shared" si="18"/>
        <v>0</v>
      </c>
      <c r="Z92" s="1">
        <f t="shared" si="25"/>
        <v>0</v>
      </c>
      <c r="AA92" s="3">
        <f t="shared" si="14"/>
        <v>0.47250000000000003</v>
      </c>
      <c r="AB92" s="13">
        <f t="shared" si="15"/>
        <v>2.46E-2</v>
      </c>
      <c r="AC92" s="13">
        <f t="shared" si="19"/>
        <v>0.25</v>
      </c>
      <c r="AD92" s="13">
        <f t="shared" si="20"/>
        <v>1.25E-3</v>
      </c>
      <c r="AE92" s="13">
        <f t="shared" si="21"/>
        <v>0.24260000000000001</v>
      </c>
      <c r="AF92" s="13">
        <f t="shared" si="22"/>
        <v>6.1500000000000001E-3</v>
      </c>
      <c r="AG92" s="13">
        <f t="shared" si="23"/>
        <v>0</v>
      </c>
    </row>
    <row r="93" spans="2:33" x14ac:dyDescent="0.3">
      <c r="B93" s="1">
        <f t="shared" si="13"/>
        <v>5000</v>
      </c>
      <c r="C93" s="10">
        <v>86</v>
      </c>
      <c r="D93" s="1">
        <v>15000</v>
      </c>
      <c r="E93" s="1">
        <v>25</v>
      </c>
      <c r="F93" s="1">
        <v>0</v>
      </c>
      <c r="G93" s="1">
        <v>4852</v>
      </c>
      <c r="H93" s="1">
        <v>0</v>
      </c>
      <c r="I93" s="1">
        <v>123</v>
      </c>
      <c r="J93" s="3">
        <v>58.93</v>
      </c>
      <c r="K93" s="3">
        <v>1.89</v>
      </c>
      <c r="L93" s="6">
        <v>25.8</v>
      </c>
      <c r="M93" s="3">
        <v>1</v>
      </c>
      <c r="N93" s="1">
        <v>926</v>
      </c>
      <c r="O93" s="1">
        <v>1328</v>
      </c>
      <c r="P93" s="1">
        <v>0</v>
      </c>
      <c r="Q93" s="1">
        <v>1307</v>
      </c>
      <c r="R93" s="1">
        <v>21</v>
      </c>
      <c r="S93" s="1">
        <v>25</v>
      </c>
      <c r="T93" s="1">
        <v>3</v>
      </c>
      <c r="U93" s="1">
        <v>0</v>
      </c>
      <c r="V93" s="1">
        <f t="shared" si="24"/>
        <v>0</v>
      </c>
      <c r="W93" s="1">
        <f t="shared" si="16"/>
        <v>0</v>
      </c>
      <c r="X93" s="1">
        <f t="shared" si="17"/>
        <v>0</v>
      </c>
      <c r="Y93" s="1">
        <f t="shared" si="18"/>
        <v>0</v>
      </c>
      <c r="Z93" s="1">
        <f t="shared" si="25"/>
        <v>0</v>
      </c>
      <c r="AA93" s="3">
        <f t="shared" si="14"/>
        <v>0.47250000000000003</v>
      </c>
      <c r="AB93" s="13">
        <f t="shared" si="15"/>
        <v>2.46E-2</v>
      </c>
      <c r="AC93" s="13">
        <f t="shared" si="19"/>
        <v>0.25</v>
      </c>
      <c r="AD93" s="13">
        <f t="shared" si="20"/>
        <v>1.25E-3</v>
      </c>
      <c r="AE93" s="13">
        <f t="shared" si="21"/>
        <v>0.24260000000000001</v>
      </c>
      <c r="AF93" s="13">
        <f t="shared" si="22"/>
        <v>6.1500000000000001E-3</v>
      </c>
      <c r="AG93" s="13">
        <f t="shared" si="23"/>
        <v>0</v>
      </c>
    </row>
    <row r="94" spans="2:33" x14ac:dyDescent="0.3">
      <c r="B94" s="1">
        <f t="shared" si="13"/>
        <v>5000</v>
      </c>
      <c r="C94" s="10">
        <v>87</v>
      </c>
      <c r="D94" s="1">
        <v>15000</v>
      </c>
      <c r="E94" s="1">
        <v>22</v>
      </c>
      <c r="F94" s="1">
        <v>0</v>
      </c>
      <c r="G94" s="1">
        <v>4855</v>
      </c>
      <c r="H94" s="1">
        <v>0</v>
      </c>
      <c r="I94" s="1">
        <v>123</v>
      </c>
      <c r="J94" s="3">
        <v>58.93</v>
      </c>
      <c r="K94" s="3">
        <v>1.89</v>
      </c>
      <c r="L94" s="6">
        <v>25.8</v>
      </c>
      <c r="M94" s="3">
        <v>1</v>
      </c>
      <c r="N94" s="1">
        <v>926</v>
      </c>
      <c r="O94" s="1">
        <v>1328</v>
      </c>
      <c r="P94" s="1">
        <v>0</v>
      </c>
      <c r="Q94" s="1">
        <v>1307</v>
      </c>
      <c r="R94" s="1">
        <v>21</v>
      </c>
      <c r="S94" s="1">
        <v>22</v>
      </c>
      <c r="T94" s="1">
        <v>2</v>
      </c>
      <c r="U94" s="1">
        <v>0</v>
      </c>
      <c r="V94" s="1">
        <f t="shared" si="24"/>
        <v>-3</v>
      </c>
      <c r="W94" s="1">
        <f t="shared" si="16"/>
        <v>3</v>
      </c>
      <c r="X94" s="1">
        <f t="shared" si="17"/>
        <v>0</v>
      </c>
      <c r="Y94" s="1">
        <f t="shared" si="18"/>
        <v>0</v>
      </c>
      <c r="Z94" s="1">
        <f t="shared" si="25"/>
        <v>0</v>
      </c>
      <c r="AA94" s="3">
        <f t="shared" si="14"/>
        <v>0.47250000000000003</v>
      </c>
      <c r="AB94" s="13">
        <f t="shared" si="15"/>
        <v>2.46E-2</v>
      </c>
      <c r="AC94" s="13">
        <f t="shared" si="19"/>
        <v>0.25</v>
      </c>
      <c r="AD94" s="13">
        <f t="shared" si="20"/>
        <v>1.1000000000000001E-3</v>
      </c>
      <c r="AE94" s="13">
        <f t="shared" si="21"/>
        <v>0.24274999999999999</v>
      </c>
      <c r="AF94" s="13">
        <f t="shared" si="22"/>
        <v>6.1500000000000001E-3</v>
      </c>
      <c r="AG94" s="13">
        <f t="shared" si="23"/>
        <v>0</v>
      </c>
    </row>
    <row r="95" spans="2:33" x14ac:dyDescent="0.3">
      <c r="B95" s="1">
        <f t="shared" si="13"/>
        <v>5000</v>
      </c>
      <c r="C95" s="10">
        <v>88</v>
      </c>
      <c r="D95" s="1">
        <v>15000</v>
      </c>
      <c r="E95" s="1">
        <v>21</v>
      </c>
      <c r="F95" s="1">
        <v>0</v>
      </c>
      <c r="G95" s="1">
        <v>4856</v>
      </c>
      <c r="H95" s="1">
        <v>0</v>
      </c>
      <c r="I95" s="1">
        <v>123</v>
      </c>
      <c r="J95" s="3">
        <v>58.93</v>
      </c>
      <c r="K95" s="3">
        <v>1.89</v>
      </c>
      <c r="L95" s="6">
        <v>25.8</v>
      </c>
      <c r="M95" s="3">
        <v>1</v>
      </c>
      <c r="N95" s="1">
        <v>926</v>
      </c>
      <c r="O95" s="1">
        <v>1328</v>
      </c>
      <c r="P95" s="1">
        <v>0</v>
      </c>
      <c r="Q95" s="1">
        <v>1307</v>
      </c>
      <c r="R95" s="1">
        <v>21</v>
      </c>
      <c r="S95" s="1">
        <v>21</v>
      </c>
      <c r="T95" s="1">
        <v>2</v>
      </c>
      <c r="U95" s="1">
        <v>0</v>
      </c>
      <c r="V95" s="1">
        <f t="shared" si="24"/>
        <v>-1</v>
      </c>
      <c r="W95" s="1">
        <f t="shared" si="16"/>
        <v>1</v>
      </c>
      <c r="X95" s="1">
        <f t="shared" si="17"/>
        <v>0</v>
      </c>
      <c r="Y95" s="1">
        <f t="shared" si="18"/>
        <v>0</v>
      </c>
      <c r="Z95" s="1">
        <f t="shared" si="25"/>
        <v>0</v>
      </c>
      <c r="AA95" s="3">
        <f t="shared" si="14"/>
        <v>0.47250000000000003</v>
      </c>
      <c r="AB95" s="13">
        <f t="shared" si="15"/>
        <v>2.46E-2</v>
      </c>
      <c r="AC95" s="13">
        <f t="shared" si="19"/>
        <v>0.25</v>
      </c>
      <c r="AD95" s="13">
        <f t="shared" si="20"/>
        <v>1.0499999999999999E-3</v>
      </c>
      <c r="AE95" s="13">
        <f t="shared" si="21"/>
        <v>0.24279999999999999</v>
      </c>
      <c r="AF95" s="13">
        <f t="shared" si="22"/>
        <v>6.1500000000000001E-3</v>
      </c>
      <c r="AG95" s="13">
        <f t="shared" si="23"/>
        <v>0</v>
      </c>
    </row>
    <row r="96" spans="2:33" x14ac:dyDescent="0.3">
      <c r="B96" s="1">
        <f t="shared" si="13"/>
        <v>5000</v>
      </c>
      <c r="C96" s="10">
        <v>89</v>
      </c>
      <c r="D96" s="1">
        <v>15000</v>
      </c>
      <c r="E96" s="1">
        <v>17</v>
      </c>
      <c r="F96" s="1">
        <v>0</v>
      </c>
      <c r="G96" s="1">
        <v>4860</v>
      </c>
      <c r="H96" s="1">
        <v>0</v>
      </c>
      <c r="I96" s="1">
        <v>123</v>
      </c>
      <c r="J96" s="3">
        <v>58.93</v>
      </c>
      <c r="K96" s="3">
        <v>1.89</v>
      </c>
      <c r="L96" s="6">
        <v>25.8</v>
      </c>
      <c r="M96" s="3">
        <v>1</v>
      </c>
      <c r="N96" s="1">
        <v>926</v>
      </c>
      <c r="O96" s="1">
        <v>1328</v>
      </c>
      <c r="P96" s="1">
        <v>0</v>
      </c>
      <c r="Q96" s="1">
        <v>1307</v>
      </c>
      <c r="R96" s="1">
        <v>21</v>
      </c>
      <c r="S96" s="1">
        <v>17</v>
      </c>
      <c r="T96" s="1">
        <v>2</v>
      </c>
      <c r="U96" s="1">
        <v>0</v>
      </c>
      <c r="V96" s="1">
        <f t="shared" si="24"/>
        <v>-4</v>
      </c>
      <c r="W96" s="1">
        <f t="shared" si="16"/>
        <v>4</v>
      </c>
      <c r="X96" s="1">
        <f t="shared" si="17"/>
        <v>0</v>
      </c>
      <c r="Y96" s="1">
        <f t="shared" si="18"/>
        <v>0</v>
      </c>
      <c r="Z96" s="1">
        <f t="shared" si="25"/>
        <v>0</v>
      </c>
      <c r="AA96" s="3">
        <f t="shared" si="14"/>
        <v>0.47250000000000003</v>
      </c>
      <c r="AB96" s="13">
        <f t="shared" si="15"/>
        <v>2.46E-2</v>
      </c>
      <c r="AC96" s="13">
        <f t="shared" si="19"/>
        <v>0.25</v>
      </c>
      <c r="AD96" s="13">
        <f t="shared" si="20"/>
        <v>8.4999999999999995E-4</v>
      </c>
      <c r="AE96" s="13">
        <f t="shared" si="21"/>
        <v>0.24299999999999999</v>
      </c>
      <c r="AF96" s="13">
        <f t="shared" si="22"/>
        <v>6.1500000000000001E-3</v>
      </c>
      <c r="AG96" s="13">
        <f t="shared" si="23"/>
        <v>0</v>
      </c>
    </row>
    <row r="97" spans="2:33" x14ac:dyDescent="0.3">
      <c r="B97" s="1">
        <f t="shared" si="13"/>
        <v>5000</v>
      </c>
      <c r="C97" s="10">
        <v>90</v>
      </c>
      <c r="D97" s="1">
        <v>15000</v>
      </c>
      <c r="E97" s="1">
        <v>17</v>
      </c>
      <c r="F97" s="1">
        <v>0</v>
      </c>
      <c r="G97" s="1">
        <v>4860</v>
      </c>
      <c r="H97" s="1">
        <v>0</v>
      </c>
      <c r="I97" s="1">
        <v>123</v>
      </c>
      <c r="J97" s="3">
        <v>58.94</v>
      </c>
      <c r="K97" s="3">
        <v>1.89</v>
      </c>
      <c r="L97" s="6">
        <v>25.8</v>
      </c>
      <c r="M97" s="3">
        <v>1</v>
      </c>
      <c r="N97" s="1">
        <v>926</v>
      </c>
      <c r="O97" s="1">
        <v>1328</v>
      </c>
      <c r="P97" s="1">
        <v>0</v>
      </c>
      <c r="Q97" s="1">
        <v>1307</v>
      </c>
      <c r="R97" s="1">
        <v>21</v>
      </c>
      <c r="S97" s="1">
        <v>17</v>
      </c>
      <c r="T97" s="1">
        <v>2</v>
      </c>
      <c r="U97" s="1">
        <v>0</v>
      </c>
      <c r="V97" s="1">
        <f t="shared" si="24"/>
        <v>0</v>
      </c>
      <c r="W97" s="1">
        <f t="shared" si="16"/>
        <v>0</v>
      </c>
      <c r="X97" s="1">
        <f t="shared" si="17"/>
        <v>0</v>
      </c>
      <c r="Y97" s="1">
        <f t="shared" si="18"/>
        <v>0</v>
      </c>
      <c r="Z97" s="1">
        <f t="shared" si="25"/>
        <v>0</v>
      </c>
      <c r="AA97" s="3">
        <f t="shared" si="14"/>
        <v>0.47250000000000003</v>
      </c>
      <c r="AB97" s="13">
        <f t="shared" si="15"/>
        <v>2.46E-2</v>
      </c>
      <c r="AC97" s="13">
        <f t="shared" si="19"/>
        <v>0.25</v>
      </c>
      <c r="AD97" s="13">
        <f t="shared" si="20"/>
        <v>8.4999999999999995E-4</v>
      </c>
      <c r="AE97" s="13">
        <f t="shared" si="21"/>
        <v>0.24299999999999999</v>
      </c>
      <c r="AF97" s="13">
        <f t="shared" si="22"/>
        <v>6.1500000000000001E-3</v>
      </c>
      <c r="AG97" s="13">
        <f t="shared" si="23"/>
        <v>0</v>
      </c>
    </row>
    <row r="98" spans="2:33" x14ac:dyDescent="0.3">
      <c r="B98" s="1">
        <f t="shared" si="13"/>
        <v>5000</v>
      </c>
      <c r="C98" s="10">
        <v>91</v>
      </c>
      <c r="D98" s="1">
        <v>15000</v>
      </c>
      <c r="E98" s="1">
        <v>14</v>
      </c>
      <c r="F98" s="1">
        <v>0</v>
      </c>
      <c r="G98" s="1">
        <v>4863</v>
      </c>
      <c r="H98" s="1">
        <v>0</v>
      </c>
      <c r="I98" s="1">
        <v>123</v>
      </c>
      <c r="J98" s="3">
        <v>58.93</v>
      </c>
      <c r="K98" s="3">
        <v>1.89</v>
      </c>
      <c r="L98" s="6">
        <v>25.8</v>
      </c>
      <c r="M98" s="3">
        <v>1</v>
      </c>
      <c r="N98" s="1">
        <v>926</v>
      </c>
      <c r="O98" s="1">
        <v>1328</v>
      </c>
      <c r="P98" s="1">
        <v>0</v>
      </c>
      <c r="Q98" s="1">
        <v>1307</v>
      </c>
      <c r="R98" s="1">
        <v>21</v>
      </c>
      <c r="S98" s="1">
        <v>14</v>
      </c>
      <c r="T98" s="1">
        <v>2</v>
      </c>
      <c r="U98" s="1">
        <v>0</v>
      </c>
      <c r="V98" s="1">
        <f t="shared" si="24"/>
        <v>-3</v>
      </c>
      <c r="W98" s="1">
        <f t="shared" si="16"/>
        <v>3</v>
      </c>
      <c r="X98" s="1">
        <f t="shared" si="17"/>
        <v>0</v>
      </c>
      <c r="Y98" s="1">
        <f t="shared" si="18"/>
        <v>0</v>
      </c>
      <c r="Z98" s="1">
        <f t="shared" si="25"/>
        <v>0</v>
      </c>
      <c r="AA98" s="3">
        <f t="shared" si="14"/>
        <v>0.47250000000000003</v>
      </c>
      <c r="AB98" s="13">
        <f t="shared" si="15"/>
        <v>2.46E-2</v>
      </c>
      <c r="AC98" s="13">
        <f t="shared" si="19"/>
        <v>0.25</v>
      </c>
      <c r="AD98" s="13">
        <f t="shared" si="20"/>
        <v>6.9999999999999999E-4</v>
      </c>
      <c r="AE98" s="13">
        <f t="shared" si="21"/>
        <v>0.24315000000000001</v>
      </c>
      <c r="AF98" s="13">
        <f t="shared" si="22"/>
        <v>6.1500000000000001E-3</v>
      </c>
      <c r="AG98" s="13">
        <f t="shared" si="23"/>
        <v>0</v>
      </c>
    </row>
    <row r="99" spans="2:33" x14ac:dyDescent="0.3">
      <c r="B99" s="1">
        <f t="shared" si="13"/>
        <v>5000</v>
      </c>
      <c r="C99" s="10">
        <v>92</v>
      </c>
      <c r="D99" s="1">
        <v>15000</v>
      </c>
      <c r="E99" s="1">
        <v>12</v>
      </c>
      <c r="F99" s="1">
        <v>0</v>
      </c>
      <c r="G99" s="1">
        <v>4865</v>
      </c>
      <c r="H99" s="1">
        <v>0</v>
      </c>
      <c r="I99" s="1">
        <v>123</v>
      </c>
      <c r="J99" s="3">
        <v>58.94</v>
      </c>
      <c r="K99" s="3">
        <v>1.89</v>
      </c>
      <c r="L99" s="6">
        <v>25.8</v>
      </c>
      <c r="M99" s="3">
        <v>1</v>
      </c>
      <c r="N99" s="1">
        <v>926</v>
      </c>
      <c r="O99" s="1">
        <v>1328</v>
      </c>
      <c r="P99" s="1">
        <v>0</v>
      </c>
      <c r="Q99" s="1">
        <v>1307</v>
      </c>
      <c r="R99" s="1">
        <v>21</v>
      </c>
      <c r="S99" s="1">
        <v>12</v>
      </c>
      <c r="T99" s="1">
        <v>2</v>
      </c>
      <c r="U99" s="1">
        <v>0</v>
      </c>
      <c r="V99" s="1">
        <f t="shared" si="24"/>
        <v>-2</v>
      </c>
      <c r="W99" s="1">
        <f t="shared" si="16"/>
        <v>2</v>
      </c>
      <c r="X99" s="1">
        <f t="shared" si="17"/>
        <v>0</v>
      </c>
      <c r="Y99" s="1">
        <f t="shared" si="18"/>
        <v>0</v>
      </c>
      <c r="Z99" s="1">
        <f t="shared" si="25"/>
        <v>0</v>
      </c>
      <c r="AA99" s="3">
        <f t="shared" si="14"/>
        <v>0.47250000000000003</v>
      </c>
      <c r="AB99" s="13">
        <f t="shared" si="15"/>
        <v>2.46E-2</v>
      </c>
      <c r="AC99" s="13">
        <f t="shared" si="19"/>
        <v>0.25</v>
      </c>
      <c r="AD99" s="13">
        <f t="shared" si="20"/>
        <v>5.9999999999999995E-4</v>
      </c>
      <c r="AE99" s="13">
        <f t="shared" si="21"/>
        <v>0.24324999999999999</v>
      </c>
      <c r="AF99" s="13">
        <f t="shared" si="22"/>
        <v>6.1500000000000001E-3</v>
      </c>
      <c r="AG99" s="13">
        <f t="shared" si="23"/>
        <v>0</v>
      </c>
    </row>
    <row r="100" spans="2:33" x14ac:dyDescent="0.3">
      <c r="B100" s="1">
        <f t="shared" si="13"/>
        <v>5000</v>
      </c>
      <c r="C100" s="10">
        <v>93</v>
      </c>
      <c r="D100" s="1">
        <v>15000</v>
      </c>
      <c r="E100" s="1">
        <v>9</v>
      </c>
      <c r="F100" s="1">
        <v>0</v>
      </c>
      <c r="G100" s="1">
        <v>4868</v>
      </c>
      <c r="H100" s="1">
        <v>0</v>
      </c>
      <c r="I100" s="1">
        <v>123</v>
      </c>
      <c r="J100" s="3">
        <v>58.94</v>
      </c>
      <c r="K100" s="3">
        <v>1.89</v>
      </c>
      <c r="L100" s="6">
        <v>25.8</v>
      </c>
      <c r="M100" s="3">
        <v>1</v>
      </c>
      <c r="N100" s="1">
        <v>926</v>
      </c>
      <c r="O100" s="1">
        <v>1328</v>
      </c>
      <c r="P100" s="1">
        <v>0</v>
      </c>
      <c r="Q100" s="1">
        <v>1307</v>
      </c>
      <c r="R100" s="1">
        <v>21</v>
      </c>
      <c r="S100" s="1">
        <v>9</v>
      </c>
      <c r="T100" s="1">
        <v>1</v>
      </c>
      <c r="U100" s="1">
        <v>0</v>
      </c>
      <c r="V100" s="1">
        <f t="shared" si="24"/>
        <v>-3</v>
      </c>
      <c r="W100" s="1">
        <f t="shared" si="16"/>
        <v>3</v>
      </c>
      <c r="X100" s="1">
        <f t="shared" si="17"/>
        <v>0</v>
      </c>
      <c r="Y100" s="1">
        <f t="shared" si="18"/>
        <v>0</v>
      </c>
      <c r="Z100" s="1">
        <f t="shared" si="25"/>
        <v>0</v>
      </c>
      <c r="AA100" s="3">
        <f t="shared" si="14"/>
        <v>0.47250000000000003</v>
      </c>
      <c r="AB100" s="13">
        <f t="shared" si="15"/>
        <v>2.46E-2</v>
      </c>
      <c r="AC100" s="13">
        <f t="shared" si="19"/>
        <v>0.25</v>
      </c>
      <c r="AD100" s="13">
        <f t="shared" si="20"/>
        <v>4.4999999999999999E-4</v>
      </c>
      <c r="AE100" s="13">
        <f t="shared" si="21"/>
        <v>0.24340000000000001</v>
      </c>
      <c r="AF100" s="13">
        <f t="shared" si="22"/>
        <v>6.1500000000000001E-3</v>
      </c>
      <c r="AG100" s="13">
        <f t="shared" si="23"/>
        <v>0</v>
      </c>
    </row>
    <row r="101" spans="2:33" x14ac:dyDescent="0.3">
      <c r="B101" s="1">
        <f t="shared" si="13"/>
        <v>5000</v>
      </c>
      <c r="C101" s="10">
        <v>94</v>
      </c>
      <c r="D101" s="1">
        <v>15000</v>
      </c>
      <c r="E101" s="1">
        <v>6</v>
      </c>
      <c r="F101" s="1">
        <v>0</v>
      </c>
      <c r="G101" s="1">
        <v>4871</v>
      </c>
      <c r="H101" s="1">
        <v>0</v>
      </c>
      <c r="I101" s="1">
        <v>123</v>
      </c>
      <c r="J101" s="3">
        <v>58.94</v>
      </c>
      <c r="K101" s="3">
        <v>1.89</v>
      </c>
      <c r="L101" s="6">
        <v>25.8</v>
      </c>
      <c r="M101" s="3">
        <v>1</v>
      </c>
      <c r="N101" s="1">
        <v>926</v>
      </c>
      <c r="O101" s="1">
        <v>1328</v>
      </c>
      <c r="P101" s="1">
        <v>0</v>
      </c>
      <c r="Q101" s="1">
        <v>1307</v>
      </c>
      <c r="R101" s="1">
        <v>21</v>
      </c>
      <c r="S101" s="1">
        <v>6</v>
      </c>
      <c r="T101" s="1">
        <v>1</v>
      </c>
      <c r="U101" s="1">
        <v>0</v>
      </c>
      <c r="V101" s="1">
        <f t="shared" si="24"/>
        <v>-3</v>
      </c>
      <c r="W101" s="1">
        <f t="shared" si="16"/>
        <v>3</v>
      </c>
      <c r="X101" s="1">
        <f t="shared" si="17"/>
        <v>0</v>
      </c>
      <c r="Y101" s="1">
        <f t="shared" si="18"/>
        <v>0</v>
      </c>
      <c r="Z101" s="1">
        <f t="shared" si="25"/>
        <v>0</v>
      </c>
      <c r="AA101" s="3">
        <f t="shared" si="14"/>
        <v>0.47250000000000003</v>
      </c>
      <c r="AB101" s="13">
        <f t="shared" si="15"/>
        <v>2.46E-2</v>
      </c>
      <c r="AC101" s="13">
        <f t="shared" si="19"/>
        <v>0.25</v>
      </c>
      <c r="AD101" s="13">
        <f t="shared" si="20"/>
        <v>2.9999999999999997E-4</v>
      </c>
      <c r="AE101" s="13">
        <f t="shared" si="21"/>
        <v>0.24354999999999999</v>
      </c>
      <c r="AF101" s="13">
        <f t="shared" si="22"/>
        <v>6.1500000000000001E-3</v>
      </c>
      <c r="AG101" s="13">
        <f t="shared" si="23"/>
        <v>0</v>
      </c>
    </row>
    <row r="102" spans="2:33" x14ac:dyDescent="0.3">
      <c r="B102" s="1">
        <f t="shared" si="13"/>
        <v>5000</v>
      </c>
      <c r="C102" s="10">
        <v>95</v>
      </c>
      <c r="D102" s="1">
        <v>15000</v>
      </c>
      <c r="E102" s="1">
        <v>6</v>
      </c>
      <c r="F102" s="1">
        <v>0</v>
      </c>
      <c r="G102" s="1">
        <v>4871</v>
      </c>
      <c r="H102" s="1">
        <v>0</v>
      </c>
      <c r="I102" s="1">
        <v>123</v>
      </c>
      <c r="J102" s="3">
        <v>58.95</v>
      </c>
      <c r="K102" s="3">
        <v>1.89</v>
      </c>
      <c r="L102" s="6">
        <v>25.8</v>
      </c>
      <c r="M102" s="3">
        <v>1</v>
      </c>
      <c r="N102" s="1">
        <v>926</v>
      </c>
      <c r="O102" s="1">
        <v>1328</v>
      </c>
      <c r="P102" s="1">
        <v>0</v>
      </c>
      <c r="Q102" s="1">
        <v>1307</v>
      </c>
      <c r="R102" s="1">
        <v>21</v>
      </c>
      <c r="S102" s="1">
        <v>6</v>
      </c>
      <c r="T102" s="1">
        <v>1</v>
      </c>
      <c r="U102" s="1">
        <v>0</v>
      </c>
      <c r="V102" s="1">
        <f t="shared" si="24"/>
        <v>0</v>
      </c>
      <c r="W102" s="1">
        <f t="shared" si="16"/>
        <v>0</v>
      </c>
      <c r="X102" s="1">
        <f t="shared" si="17"/>
        <v>0</v>
      </c>
      <c r="Y102" s="1">
        <f t="shared" si="18"/>
        <v>0</v>
      </c>
      <c r="Z102" s="1">
        <f t="shared" si="25"/>
        <v>0</v>
      </c>
      <c r="AA102" s="3">
        <f t="shared" si="14"/>
        <v>0.47250000000000003</v>
      </c>
      <c r="AB102" s="13">
        <f t="shared" si="15"/>
        <v>2.46E-2</v>
      </c>
      <c r="AC102" s="13">
        <f t="shared" si="19"/>
        <v>0.25</v>
      </c>
      <c r="AD102" s="13">
        <f t="shared" si="20"/>
        <v>2.9999999999999997E-4</v>
      </c>
      <c r="AE102" s="13">
        <f t="shared" si="21"/>
        <v>0.24354999999999999</v>
      </c>
      <c r="AF102" s="13">
        <f t="shared" si="22"/>
        <v>6.1500000000000001E-3</v>
      </c>
      <c r="AG102" s="13">
        <f t="shared" si="23"/>
        <v>0</v>
      </c>
    </row>
    <row r="103" spans="2:33" x14ac:dyDescent="0.3">
      <c r="B103" s="1">
        <f t="shared" si="13"/>
        <v>5000</v>
      </c>
      <c r="C103" s="10">
        <v>96</v>
      </c>
      <c r="D103" s="1">
        <v>15000</v>
      </c>
      <c r="E103" s="1">
        <v>5</v>
      </c>
      <c r="F103" s="1">
        <v>0</v>
      </c>
      <c r="G103" s="1">
        <v>4871</v>
      </c>
      <c r="H103" s="1">
        <v>0</v>
      </c>
      <c r="I103" s="1">
        <v>124</v>
      </c>
      <c r="J103" s="3">
        <v>58.95</v>
      </c>
      <c r="K103" s="3">
        <v>1.89</v>
      </c>
      <c r="L103" s="6">
        <v>25.8</v>
      </c>
      <c r="M103" s="3">
        <v>1</v>
      </c>
      <c r="N103" s="1">
        <v>926</v>
      </c>
      <c r="O103" s="1">
        <v>1328</v>
      </c>
      <c r="P103" s="1">
        <v>0</v>
      </c>
      <c r="Q103" s="1">
        <v>1307</v>
      </c>
      <c r="R103" s="1">
        <v>21</v>
      </c>
      <c r="S103" s="1">
        <v>5</v>
      </c>
      <c r="T103" s="1">
        <v>1</v>
      </c>
      <c r="U103" s="1">
        <v>0</v>
      </c>
      <c r="V103" s="1">
        <f t="shared" si="24"/>
        <v>-1</v>
      </c>
      <c r="W103" s="1">
        <f t="shared" si="16"/>
        <v>0</v>
      </c>
      <c r="X103" s="1">
        <f t="shared" si="17"/>
        <v>0</v>
      </c>
      <c r="Y103" s="1">
        <f t="shared" si="18"/>
        <v>1</v>
      </c>
      <c r="Z103" s="1">
        <f t="shared" si="25"/>
        <v>0</v>
      </c>
      <c r="AA103" s="3">
        <f t="shared" si="14"/>
        <v>0.47250000000000003</v>
      </c>
      <c r="AB103" s="13">
        <f t="shared" si="15"/>
        <v>2.4799999999999999E-2</v>
      </c>
      <c r="AC103" s="13">
        <f t="shared" si="19"/>
        <v>0.25</v>
      </c>
      <c r="AD103" s="13">
        <f t="shared" si="20"/>
        <v>2.5000000000000001E-4</v>
      </c>
      <c r="AE103" s="13">
        <f t="shared" si="21"/>
        <v>0.24354999999999999</v>
      </c>
      <c r="AF103" s="13">
        <f t="shared" si="22"/>
        <v>6.1999999999999998E-3</v>
      </c>
      <c r="AG103" s="13">
        <f t="shared" si="23"/>
        <v>0</v>
      </c>
    </row>
    <row r="104" spans="2:33" x14ac:dyDescent="0.3">
      <c r="B104" s="1">
        <f t="shared" si="13"/>
        <v>5000</v>
      </c>
      <c r="C104" s="10">
        <v>97</v>
      </c>
      <c r="D104" s="1">
        <v>15000</v>
      </c>
      <c r="E104" s="1">
        <v>4</v>
      </c>
      <c r="F104" s="1">
        <v>0</v>
      </c>
      <c r="G104" s="1">
        <v>4872</v>
      </c>
      <c r="H104" s="1">
        <v>0</v>
      </c>
      <c r="I104" s="1">
        <v>124</v>
      </c>
      <c r="J104" s="3">
        <v>58.95</v>
      </c>
      <c r="K104" s="3">
        <v>1.89</v>
      </c>
      <c r="L104" s="6">
        <v>25.8</v>
      </c>
      <c r="M104" s="3">
        <v>1</v>
      </c>
      <c r="N104" s="1">
        <v>926</v>
      </c>
      <c r="O104" s="1">
        <v>1328</v>
      </c>
      <c r="P104" s="1">
        <v>0</v>
      </c>
      <c r="Q104" s="1">
        <v>1307</v>
      </c>
      <c r="R104" s="1">
        <v>21</v>
      </c>
      <c r="S104" s="1">
        <v>4</v>
      </c>
      <c r="T104" s="1">
        <v>1</v>
      </c>
      <c r="U104" s="1">
        <v>0</v>
      </c>
      <c r="V104" s="1">
        <f t="shared" si="24"/>
        <v>-1</v>
      </c>
      <c r="W104" s="1">
        <f t="shared" si="16"/>
        <v>1</v>
      </c>
      <c r="X104" s="1">
        <f t="shared" si="17"/>
        <v>0</v>
      </c>
      <c r="Y104" s="1">
        <f t="shared" si="18"/>
        <v>0</v>
      </c>
      <c r="Z104" s="1">
        <f t="shared" si="25"/>
        <v>0</v>
      </c>
      <c r="AA104" s="3">
        <f t="shared" si="14"/>
        <v>0.47250000000000003</v>
      </c>
      <c r="AB104" s="13">
        <f t="shared" si="15"/>
        <v>2.4799999999999999E-2</v>
      </c>
      <c r="AC104" s="13">
        <f t="shared" si="19"/>
        <v>0.25</v>
      </c>
      <c r="AD104" s="13">
        <f t="shared" si="20"/>
        <v>2.0000000000000001E-4</v>
      </c>
      <c r="AE104" s="13">
        <f t="shared" si="21"/>
        <v>0.24360000000000001</v>
      </c>
      <c r="AF104" s="13">
        <f t="shared" si="22"/>
        <v>6.1999999999999998E-3</v>
      </c>
      <c r="AG104" s="13">
        <f t="shared" si="23"/>
        <v>0</v>
      </c>
    </row>
    <row r="105" spans="2:33" x14ac:dyDescent="0.3">
      <c r="B105" s="1">
        <f t="shared" si="13"/>
        <v>5000</v>
      </c>
      <c r="C105" s="10">
        <v>98</v>
      </c>
      <c r="D105" s="1">
        <v>15000</v>
      </c>
      <c r="E105" s="1">
        <v>3</v>
      </c>
      <c r="F105" s="1">
        <v>0</v>
      </c>
      <c r="G105" s="1">
        <v>4873</v>
      </c>
      <c r="H105" s="1">
        <v>0</v>
      </c>
      <c r="I105" s="1">
        <v>124</v>
      </c>
      <c r="J105" s="3">
        <v>58.95</v>
      </c>
      <c r="K105" s="3">
        <v>1.89</v>
      </c>
      <c r="L105" s="6">
        <v>25.8</v>
      </c>
      <c r="M105" s="3">
        <v>1</v>
      </c>
      <c r="N105" s="1">
        <v>926</v>
      </c>
      <c r="O105" s="1">
        <v>1328</v>
      </c>
      <c r="P105" s="1">
        <v>0</v>
      </c>
      <c r="Q105" s="1">
        <v>1307</v>
      </c>
      <c r="R105" s="1">
        <v>21</v>
      </c>
      <c r="S105" s="1">
        <v>3</v>
      </c>
      <c r="T105" s="1">
        <v>1</v>
      </c>
      <c r="U105" s="1">
        <v>0</v>
      </c>
      <c r="V105" s="1">
        <f t="shared" si="24"/>
        <v>-1</v>
      </c>
      <c r="W105" s="1">
        <f t="shared" si="16"/>
        <v>1</v>
      </c>
      <c r="X105" s="1">
        <f t="shared" si="17"/>
        <v>0</v>
      </c>
      <c r="Y105" s="1">
        <f t="shared" si="18"/>
        <v>0</v>
      </c>
      <c r="Z105" s="1">
        <f t="shared" si="25"/>
        <v>0</v>
      </c>
      <c r="AA105" s="3">
        <f t="shared" si="14"/>
        <v>0.47250000000000003</v>
      </c>
      <c r="AB105" s="13">
        <f t="shared" si="15"/>
        <v>2.4799999999999999E-2</v>
      </c>
      <c r="AC105" s="13">
        <f t="shared" si="19"/>
        <v>0.25</v>
      </c>
      <c r="AD105" s="13">
        <f t="shared" si="20"/>
        <v>1.4999999999999999E-4</v>
      </c>
      <c r="AE105" s="13">
        <f t="shared" si="21"/>
        <v>0.24365000000000001</v>
      </c>
      <c r="AF105" s="13">
        <f t="shared" si="22"/>
        <v>6.1999999999999998E-3</v>
      </c>
      <c r="AG105" s="13">
        <f t="shared" si="23"/>
        <v>0</v>
      </c>
    </row>
    <row r="106" spans="2:33" x14ac:dyDescent="0.3">
      <c r="B106" s="1">
        <f t="shared" si="13"/>
        <v>5000</v>
      </c>
      <c r="C106" s="10">
        <v>99</v>
      </c>
      <c r="D106" s="1">
        <v>15000</v>
      </c>
      <c r="E106" s="1">
        <v>2</v>
      </c>
      <c r="F106" s="1">
        <v>0</v>
      </c>
      <c r="G106" s="1">
        <v>4874</v>
      </c>
      <c r="H106" s="1">
        <v>0</v>
      </c>
      <c r="I106" s="1">
        <v>124</v>
      </c>
      <c r="J106" s="3">
        <v>58.95</v>
      </c>
      <c r="K106" s="3">
        <v>1.89</v>
      </c>
      <c r="L106" s="6">
        <v>25.8</v>
      </c>
      <c r="M106" s="3">
        <v>1</v>
      </c>
      <c r="N106" s="1">
        <v>926</v>
      </c>
      <c r="O106" s="1">
        <v>1328</v>
      </c>
      <c r="P106" s="1">
        <v>0</v>
      </c>
      <c r="Q106" s="1">
        <v>1307</v>
      </c>
      <c r="R106" s="1">
        <v>21</v>
      </c>
      <c r="S106" s="1">
        <v>2</v>
      </c>
      <c r="T106" s="1">
        <v>1</v>
      </c>
      <c r="U106" s="1">
        <v>0</v>
      </c>
      <c r="V106" s="1">
        <f t="shared" si="24"/>
        <v>-1</v>
      </c>
      <c r="W106" s="1">
        <f t="shared" si="16"/>
        <v>1</v>
      </c>
      <c r="X106" s="1">
        <f t="shared" si="17"/>
        <v>0</v>
      </c>
      <c r="Y106" s="1">
        <f t="shared" si="18"/>
        <v>0</v>
      </c>
      <c r="Z106" s="1">
        <f t="shared" si="25"/>
        <v>0</v>
      </c>
      <c r="AA106" s="3">
        <f t="shared" si="14"/>
        <v>0.47250000000000003</v>
      </c>
      <c r="AB106" s="13">
        <f t="shared" si="15"/>
        <v>2.4799999999999999E-2</v>
      </c>
      <c r="AC106" s="13">
        <f t="shared" si="19"/>
        <v>0.25</v>
      </c>
      <c r="AD106" s="13">
        <f t="shared" si="20"/>
        <v>1E-4</v>
      </c>
      <c r="AE106" s="13">
        <f t="shared" si="21"/>
        <v>0.2437</v>
      </c>
      <c r="AF106" s="13">
        <f t="shared" si="22"/>
        <v>6.1999999999999998E-3</v>
      </c>
      <c r="AG106" s="13">
        <f t="shared" si="23"/>
        <v>0</v>
      </c>
    </row>
    <row r="107" spans="2:33" x14ac:dyDescent="0.3">
      <c r="B107" s="1">
        <f t="shared" si="13"/>
        <v>5000</v>
      </c>
      <c r="C107" s="10">
        <v>100</v>
      </c>
      <c r="D107" s="1">
        <v>15000</v>
      </c>
      <c r="E107" s="1">
        <v>2</v>
      </c>
      <c r="F107" s="1">
        <v>0</v>
      </c>
      <c r="G107" s="1">
        <v>4874</v>
      </c>
      <c r="H107" s="1">
        <v>0</v>
      </c>
      <c r="I107" s="1">
        <v>124</v>
      </c>
      <c r="J107" s="3">
        <v>58.96</v>
      </c>
      <c r="K107" s="3">
        <v>1.89</v>
      </c>
      <c r="L107" s="6">
        <v>25.8</v>
      </c>
      <c r="M107" s="3">
        <v>1</v>
      </c>
      <c r="N107" s="1">
        <v>926</v>
      </c>
      <c r="O107" s="1">
        <v>1328</v>
      </c>
      <c r="P107" s="1">
        <v>0</v>
      </c>
      <c r="Q107" s="1">
        <v>1307</v>
      </c>
      <c r="R107" s="1">
        <v>21</v>
      </c>
      <c r="S107" s="1">
        <v>2</v>
      </c>
      <c r="T107" s="1">
        <v>1</v>
      </c>
      <c r="U107" s="1">
        <v>0</v>
      </c>
      <c r="V107" s="1">
        <f t="shared" si="24"/>
        <v>0</v>
      </c>
      <c r="W107" s="1">
        <f t="shared" si="16"/>
        <v>0</v>
      </c>
      <c r="X107" s="1">
        <f t="shared" si="17"/>
        <v>0</v>
      </c>
      <c r="Y107" s="1">
        <f t="shared" si="18"/>
        <v>0</v>
      </c>
      <c r="Z107" s="1">
        <f t="shared" si="25"/>
        <v>0</v>
      </c>
      <c r="AA107" s="3">
        <f t="shared" si="14"/>
        <v>0.47250000000000003</v>
      </c>
      <c r="AB107" s="13">
        <f t="shared" si="15"/>
        <v>2.4799999999999999E-2</v>
      </c>
      <c r="AC107" s="13">
        <f t="shared" si="19"/>
        <v>0.25</v>
      </c>
      <c r="AD107" s="13">
        <f t="shared" si="20"/>
        <v>1E-4</v>
      </c>
      <c r="AE107" s="13">
        <f t="shared" si="21"/>
        <v>0.2437</v>
      </c>
      <c r="AF107" s="13">
        <f t="shared" si="22"/>
        <v>6.1999999999999998E-3</v>
      </c>
      <c r="AG107" s="13">
        <f t="shared" si="23"/>
        <v>0</v>
      </c>
    </row>
    <row r="108" spans="2:33" x14ac:dyDescent="0.3">
      <c r="B108" s="1">
        <f t="shared" si="13"/>
        <v>5000</v>
      </c>
      <c r="C108" s="10">
        <v>101</v>
      </c>
      <c r="D108" s="1">
        <v>15000</v>
      </c>
      <c r="E108" s="1">
        <v>2</v>
      </c>
      <c r="F108" s="1">
        <v>0</v>
      </c>
      <c r="G108" s="1">
        <v>4874</v>
      </c>
      <c r="H108" s="1">
        <v>0</v>
      </c>
      <c r="I108" s="1">
        <v>124</v>
      </c>
      <c r="J108" s="3">
        <v>58.96</v>
      </c>
      <c r="K108" s="3">
        <v>1.89</v>
      </c>
      <c r="L108" s="6">
        <v>25.8</v>
      </c>
      <c r="M108" s="3">
        <v>1</v>
      </c>
      <c r="N108" s="1">
        <v>926</v>
      </c>
      <c r="O108" s="1">
        <v>1328</v>
      </c>
      <c r="P108" s="1">
        <v>0</v>
      </c>
      <c r="Q108" s="1">
        <v>1307</v>
      </c>
      <c r="R108" s="1">
        <v>21</v>
      </c>
      <c r="S108" s="1">
        <v>2</v>
      </c>
      <c r="T108" s="1">
        <v>1</v>
      </c>
      <c r="U108" s="1">
        <v>0</v>
      </c>
      <c r="V108" s="1">
        <f t="shared" si="24"/>
        <v>0</v>
      </c>
      <c r="W108" s="1">
        <f t="shared" si="16"/>
        <v>0</v>
      </c>
      <c r="X108" s="1">
        <f t="shared" si="17"/>
        <v>0</v>
      </c>
      <c r="Y108" s="1">
        <f t="shared" si="18"/>
        <v>0</v>
      </c>
      <c r="Z108" s="1">
        <f t="shared" si="25"/>
        <v>0</v>
      </c>
      <c r="AA108" s="3">
        <f t="shared" si="14"/>
        <v>0.47250000000000003</v>
      </c>
      <c r="AB108" s="13">
        <f t="shared" si="15"/>
        <v>2.4799999999999999E-2</v>
      </c>
      <c r="AC108" s="13">
        <f t="shared" si="19"/>
        <v>0.25</v>
      </c>
      <c r="AD108" s="13">
        <f t="shared" si="20"/>
        <v>1E-4</v>
      </c>
      <c r="AE108" s="13">
        <f t="shared" si="21"/>
        <v>0.2437</v>
      </c>
      <c r="AF108" s="13">
        <f t="shared" si="22"/>
        <v>6.1999999999999998E-3</v>
      </c>
      <c r="AG108" s="13">
        <f t="shared" si="23"/>
        <v>0</v>
      </c>
    </row>
    <row r="109" spans="2:33" x14ac:dyDescent="0.3">
      <c r="B109" s="1">
        <f t="shared" si="13"/>
        <v>5000</v>
      </c>
      <c r="C109" s="10">
        <v>102</v>
      </c>
      <c r="D109" s="1">
        <v>15000</v>
      </c>
      <c r="E109" s="1">
        <v>2</v>
      </c>
      <c r="F109" s="1">
        <v>0</v>
      </c>
      <c r="G109" s="1">
        <v>4874</v>
      </c>
      <c r="H109" s="1">
        <v>0</v>
      </c>
      <c r="I109" s="1">
        <v>124</v>
      </c>
      <c r="J109" s="3">
        <v>58.95</v>
      </c>
      <c r="K109" s="3">
        <v>1.89</v>
      </c>
      <c r="L109" s="6">
        <v>25.8</v>
      </c>
      <c r="M109" s="3">
        <v>1</v>
      </c>
      <c r="N109" s="1">
        <v>926</v>
      </c>
      <c r="O109" s="1">
        <v>1328</v>
      </c>
      <c r="P109" s="1">
        <v>0</v>
      </c>
      <c r="Q109" s="1">
        <v>1307</v>
      </c>
      <c r="R109" s="1">
        <v>21</v>
      </c>
      <c r="S109" s="1">
        <v>2</v>
      </c>
      <c r="T109" s="1">
        <v>1</v>
      </c>
      <c r="U109" s="1">
        <v>0</v>
      </c>
      <c r="V109" s="1">
        <f t="shared" si="24"/>
        <v>0</v>
      </c>
      <c r="W109" s="1">
        <f t="shared" si="16"/>
        <v>0</v>
      </c>
      <c r="X109" s="1">
        <f t="shared" si="17"/>
        <v>0</v>
      </c>
      <c r="Y109" s="1">
        <f t="shared" si="18"/>
        <v>0</v>
      </c>
      <c r="Z109" s="1">
        <f t="shared" si="25"/>
        <v>0</v>
      </c>
      <c r="AA109" s="3">
        <f t="shared" si="14"/>
        <v>0.47250000000000003</v>
      </c>
      <c r="AB109" s="13">
        <f t="shared" si="15"/>
        <v>2.4799999999999999E-2</v>
      </c>
      <c r="AC109" s="13">
        <f t="shared" si="19"/>
        <v>0.25</v>
      </c>
      <c r="AD109" s="13">
        <f t="shared" si="20"/>
        <v>1E-4</v>
      </c>
      <c r="AE109" s="13">
        <f t="shared" si="21"/>
        <v>0.2437</v>
      </c>
      <c r="AF109" s="13">
        <f t="shared" si="22"/>
        <v>6.1999999999999998E-3</v>
      </c>
      <c r="AG109" s="13">
        <f t="shared" si="23"/>
        <v>0</v>
      </c>
    </row>
    <row r="110" spans="2:33" x14ac:dyDescent="0.3">
      <c r="B110" s="1">
        <f t="shared" si="13"/>
        <v>5000</v>
      </c>
      <c r="C110" s="10">
        <v>103</v>
      </c>
      <c r="D110" s="1">
        <v>15000</v>
      </c>
      <c r="E110" s="1">
        <v>2</v>
      </c>
      <c r="F110" s="1">
        <v>0</v>
      </c>
      <c r="G110" s="1">
        <v>4874</v>
      </c>
      <c r="H110" s="1">
        <v>0</v>
      </c>
      <c r="I110" s="1">
        <v>124</v>
      </c>
      <c r="J110" s="3">
        <v>58.96</v>
      </c>
      <c r="K110" s="3">
        <v>1.89</v>
      </c>
      <c r="L110" s="6">
        <v>25.8</v>
      </c>
      <c r="M110" s="3">
        <v>1</v>
      </c>
      <c r="N110" s="1">
        <v>926</v>
      </c>
      <c r="O110" s="1">
        <v>1328</v>
      </c>
      <c r="P110" s="1">
        <v>0</v>
      </c>
      <c r="Q110" s="1">
        <v>1307</v>
      </c>
      <c r="R110" s="1">
        <v>21</v>
      </c>
      <c r="S110" s="1">
        <v>2</v>
      </c>
      <c r="T110" s="1">
        <v>1</v>
      </c>
      <c r="U110" s="1">
        <v>0</v>
      </c>
      <c r="V110" s="1">
        <f t="shared" si="24"/>
        <v>0</v>
      </c>
      <c r="W110" s="1">
        <f t="shared" si="16"/>
        <v>0</v>
      </c>
      <c r="X110" s="1">
        <f t="shared" si="17"/>
        <v>0</v>
      </c>
      <c r="Y110" s="1">
        <f t="shared" si="18"/>
        <v>0</v>
      </c>
      <c r="Z110" s="1">
        <f t="shared" si="25"/>
        <v>0</v>
      </c>
      <c r="AA110" s="3">
        <f t="shared" si="14"/>
        <v>0.47250000000000003</v>
      </c>
      <c r="AB110" s="13">
        <f t="shared" si="15"/>
        <v>2.4799999999999999E-2</v>
      </c>
      <c r="AC110" s="13">
        <f t="shared" si="19"/>
        <v>0.25</v>
      </c>
      <c r="AD110" s="13">
        <f t="shared" si="20"/>
        <v>1E-4</v>
      </c>
      <c r="AE110" s="13">
        <f t="shared" si="21"/>
        <v>0.2437</v>
      </c>
      <c r="AF110" s="13">
        <f t="shared" si="22"/>
        <v>6.1999999999999998E-3</v>
      </c>
      <c r="AG110" s="13">
        <f t="shared" si="23"/>
        <v>0</v>
      </c>
    </row>
    <row r="111" spans="2:33" x14ac:dyDescent="0.3">
      <c r="B111" s="1">
        <f t="shared" si="13"/>
        <v>5000</v>
      </c>
      <c r="C111" s="10">
        <v>104</v>
      </c>
      <c r="D111" s="1">
        <v>15000</v>
      </c>
      <c r="E111" s="1">
        <v>1</v>
      </c>
      <c r="F111" s="1">
        <v>0</v>
      </c>
      <c r="G111" s="1">
        <v>4875</v>
      </c>
      <c r="H111" s="1">
        <v>0</v>
      </c>
      <c r="I111" s="1">
        <v>124</v>
      </c>
      <c r="J111" s="3">
        <v>58.96</v>
      </c>
      <c r="K111" s="3">
        <v>1.89</v>
      </c>
      <c r="L111" s="6">
        <v>25.8</v>
      </c>
      <c r="M111" s="3">
        <v>1</v>
      </c>
      <c r="N111" s="1">
        <v>926</v>
      </c>
      <c r="O111" s="1">
        <v>1328</v>
      </c>
      <c r="P111" s="1">
        <v>0</v>
      </c>
      <c r="Q111" s="1">
        <v>1307</v>
      </c>
      <c r="R111" s="1">
        <v>21</v>
      </c>
      <c r="S111" s="1">
        <v>1</v>
      </c>
      <c r="T111" s="1">
        <v>0</v>
      </c>
      <c r="U111" s="1">
        <v>0</v>
      </c>
      <c r="V111" s="1">
        <f t="shared" si="24"/>
        <v>-1</v>
      </c>
      <c r="W111" s="1">
        <f t="shared" si="16"/>
        <v>1</v>
      </c>
      <c r="X111" s="1">
        <f t="shared" si="17"/>
        <v>0</v>
      </c>
      <c r="Y111" s="1">
        <f t="shared" si="18"/>
        <v>0</v>
      </c>
      <c r="Z111" s="1">
        <f t="shared" si="25"/>
        <v>0</v>
      </c>
      <c r="AA111" s="3">
        <f t="shared" si="14"/>
        <v>0.47250000000000003</v>
      </c>
      <c r="AB111" s="13">
        <f t="shared" si="15"/>
        <v>2.4799999999999999E-2</v>
      </c>
      <c r="AC111" s="13">
        <f t="shared" si="19"/>
        <v>0.25</v>
      </c>
      <c r="AD111" s="13">
        <f t="shared" si="20"/>
        <v>5.0000000000000002E-5</v>
      </c>
      <c r="AE111" s="13">
        <f t="shared" si="21"/>
        <v>0.24374999999999999</v>
      </c>
      <c r="AF111" s="13">
        <f t="shared" si="22"/>
        <v>6.1999999999999998E-3</v>
      </c>
      <c r="AG111" s="13">
        <f t="shared" si="23"/>
        <v>0</v>
      </c>
    </row>
    <row r="112" spans="2:33" x14ac:dyDescent="0.3">
      <c r="B112" s="1">
        <f t="shared" si="13"/>
        <v>5000</v>
      </c>
      <c r="C112" s="10">
        <v>105</v>
      </c>
      <c r="D112" s="1">
        <v>15000</v>
      </c>
      <c r="E112" s="1">
        <v>0</v>
      </c>
      <c r="F112" s="1">
        <v>0</v>
      </c>
      <c r="G112" s="1">
        <v>4876</v>
      </c>
      <c r="H112" s="1">
        <v>0</v>
      </c>
      <c r="I112" s="1">
        <v>124</v>
      </c>
      <c r="J112" s="3">
        <v>58.96</v>
      </c>
      <c r="K112" s="3">
        <v>1.89</v>
      </c>
      <c r="L112" s="6">
        <v>25.8</v>
      </c>
      <c r="M112" s="3">
        <v>1</v>
      </c>
      <c r="N112" s="1">
        <v>926</v>
      </c>
      <c r="O112" s="1">
        <v>1328</v>
      </c>
      <c r="P112" s="1">
        <v>0</v>
      </c>
      <c r="Q112" s="1">
        <v>1307</v>
      </c>
      <c r="R112" s="1">
        <v>21</v>
      </c>
      <c r="S112" s="1">
        <v>0</v>
      </c>
      <c r="T112" s="1">
        <v>0</v>
      </c>
      <c r="U112" s="1">
        <v>0</v>
      </c>
      <c r="V112" s="1">
        <f t="shared" si="24"/>
        <v>-1</v>
      </c>
      <c r="W112" s="1">
        <f t="shared" si="16"/>
        <v>1</v>
      </c>
      <c r="X112" s="1">
        <f t="shared" si="17"/>
        <v>0</v>
      </c>
      <c r="Y112" s="1">
        <f t="shared" si="18"/>
        <v>0</v>
      </c>
      <c r="Z112" s="1">
        <f t="shared" si="25"/>
        <v>0</v>
      </c>
      <c r="AA112" s="3">
        <f t="shared" si="14"/>
        <v>0.47250000000000003</v>
      </c>
      <c r="AB112" s="13">
        <f t="shared" si="15"/>
        <v>2.4799999999999999E-2</v>
      </c>
      <c r="AC112" s="13">
        <f t="shared" si="19"/>
        <v>0.25</v>
      </c>
      <c r="AD112" s="13">
        <f t="shared" si="20"/>
        <v>0</v>
      </c>
      <c r="AE112" s="13">
        <f t="shared" si="21"/>
        <v>0.24379999999999999</v>
      </c>
      <c r="AF112" s="13">
        <f t="shared" si="22"/>
        <v>6.1999999999999998E-3</v>
      </c>
      <c r="AG112" s="13">
        <f t="shared" si="23"/>
        <v>0</v>
      </c>
    </row>
    <row r="113" spans="2:33" x14ac:dyDescent="0.3">
      <c r="B113" s="1" t="e">
        <f t="shared" si="13"/>
        <v>#N/A</v>
      </c>
      <c r="V113" s="1" t="str">
        <f t="shared" si="24"/>
        <v/>
      </c>
      <c r="W113" s="1" t="str">
        <f t="shared" si="16"/>
        <v/>
      </c>
      <c r="X113" s="1" t="str">
        <f t="shared" si="17"/>
        <v/>
      </c>
      <c r="Y113" s="1" t="str">
        <f t="shared" si="18"/>
        <v/>
      </c>
      <c r="Z113" s="1" t="e">
        <f t="shared" si="25"/>
        <v>#N/A</v>
      </c>
      <c r="AA113" s="3">
        <f t="shared" si="14"/>
        <v>0</v>
      </c>
      <c r="AB113" s="13" t="e">
        <f t="shared" si="15"/>
        <v>#N/A</v>
      </c>
      <c r="AC113" s="13" t="e">
        <f t="shared" si="19"/>
        <v>#N/A</v>
      </c>
      <c r="AD113" s="13" t="e">
        <f t="shared" si="20"/>
        <v>#N/A</v>
      </c>
      <c r="AE113" s="13" t="e">
        <f t="shared" si="21"/>
        <v>#N/A</v>
      </c>
      <c r="AF113" s="13" t="e">
        <f t="shared" si="22"/>
        <v>#N/A</v>
      </c>
      <c r="AG113" s="13" t="e">
        <f t="shared" si="23"/>
        <v>#N/A</v>
      </c>
    </row>
    <row r="114" spans="2:33" x14ac:dyDescent="0.3">
      <c r="B114" s="1" t="e">
        <f t="shared" si="13"/>
        <v>#N/A</v>
      </c>
      <c r="V114" s="1" t="str">
        <f t="shared" si="24"/>
        <v/>
      </c>
      <c r="W114" s="1" t="str">
        <f t="shared" si="16"/>
        <v/>
      </c>
      <c r="X114" s="1" t="str">
        <f t="shared" si="17"/>
        <v/>
      </c>
      <c r="Y114" s="1" t="str">
        <f t="shared" si="18"/>
        <v/>
      </c>
      <c r="Z114" s="1" t="e">
        <f t="shared" si="25"/>
        <v>#N/A</v>
      </c>
      <c r="AA114" s="3">
        <f t="shared" si="14"/>
        <v>0</v>
      </c>
      <c r="AB114" s="13" t="e">
        <f t="shared" si="15"/>
        <v>#N/A</v>
      </c>
      <c r="AC114" s="13" t="e">
        <f t="shared" si="19"/>
        <v>#N/A</v>
      </c>
      <c r="AD114" s="13" t="e">
        <f t="shared" si="20"/>
        <v>#N/A</v>
      </c>
      <c r="AE114" s="13" t="e">
        <f t="shared" si="21"/>
        <v>#N/A</v>
      </c>
      <c r="AF114" s="13" t="e">
        <f t="shared" si="22"/>
        <v>#N/A</v>
      </c>
      <c r="AG114" s="13" t="e">
        <f t="shared" si="23"/>
        <v>#N/A</v>
      </c>
    </row>
    <row r="115" spans="2:33" x14ac:dyDescent="0.3">
      <c r="B115" s="1" t="e">
        <f t="shared" si="13"/>
        <v>#N/A</v>
      </c>
      <c r="V115" s="1" t="str">
        <f t="shared" si="24"/>
        <v/>
      </c>
      <c r="W115" s="1" t="str">
        <f t="shared" si="16"/>
        <v/>
      </c>
      <c r="X115" s="1" t="str">
        <f t="shared" si="17"/>
        <v/>
      </c>
      <c r="Y115" s="1" t="str">
        <f t="shared" si="18"/>
        <v/>
      </c>
      <c r="Z115" s="1" t="e">
        <f t="shared" si="25"/>
        <v>#N/A</v>
      </c>
      <c r="AA115" s="3">
        <f t="shared" si="14"/>
        <v>0</v>
      </c>
      <c r="AB115" s="13" t="e">
        <f t="shared" si="15"/>
        <v>#N/A</v>
      </c>
      <c r="AC115" s="13" t="e">
        <f t="shared" si="19"/>
        <v>#N/A</v>
      </c>
      <c r="AD115" s="13" t="e">
        <f t="shared" si="20"/>
        <v>#N/A</v>
      </c>
      <c r="AE115" s="13" t="e">
        <f t="shared" si="21"/>
        <v>#N/A</v>
      </c>
      <c r="AF115" s="13" t="e">
        <f t="shared" si="22"/>
        <v>#N/A</v>
      </c>
      <c r="AG115" s="13" t="e">
        <f t="shared" si="23"/>
        <v>#N/A</v>
      </c>
    </row>
    <row r="116" spans="2:33" x14ac:dyDescent="0.3">
      <c r="B116" s="1" t="e">
        <f t="shared" si="13"/>
        <v>#N/A</v>
      </c>
      <c r="V116" s="1" t="str">
        <f t="shared" si="24"/>
        <v/>
      </c>
      <c r="W116" s="1" t="str">
        <f t="shared" si="16"/>
        <v/>
      </c>
      <c r="X116" s="1" t="str">
        <f t="shared" si="17"/>
        <v/>
      </c>
      <c r="Y116" s="1" t="str">
        <f t="shared" si="18"/>
        <v/>
      </c>
      <c r="Z116" s="1" t="e">
        <f t="shared" si="25"/>
        <v>#N/A</v>
      </c>
      <c r="AA116" s="3">
        <f t="shared" si="14"/>
        <v>0</v>
      </c>
      <c r="AB116" s="13" t="e">
        <f t="shared" si="15"/>
        <v>#N/A</v>
      </c>
      <c r="AC116" s="13" t="e">
        <f t="shared" si="19"/>
        <v>#N/A</v>
      </c>
      <c r="AD116" s="13" t="e">
        <f t="shared" si="20"/>
        <v>#N/A</v>
      </c>
      <c r="AE116" s="13" t="e">
        <f t="shared" si="21"/>
        <v>#N/A</v>
      </c>
      <c r="AF116" s="13" t="e">
        <f t="shared" si="22"/>
        <v>#N/A</v>
      </c>
      <c r="AG116" s="13" t="e">
        <f t="shared" si="23"/>
        <v>#N/A</v>
      </c>
    </row>
    <row r="117" spans="2:33" x14ac:dyDescent="0.3">
      <c r="B117" s="1" t="e">
        <f t="shared" si="13"/>
        <v>#N/A</v>
      </c>
      <c r="V117" s="1" t="str">
        <f t="shared" si="24"/>
        <v/>
      </c>
      <c r="W117" s="1" t="str">
        <f t="shared" si="16"/>
        <v/>
      </c>
      <c r="X117" s="1" t="str">
        <f t="shared" si="17"/>
        <v/>
      </c>
      <c r="Y117" s="1" t="str">
        <f t="shared" si="18"/>
        <v/>
      </c>
      <c r="Z117" s="1" t="e">
        <f t="shared" si="25"/>
        <v>#N/A</v>
      </c>
      <c r="AA117" s="3">
        <f t="shared" si="14"/>
        <v>0</v>
      </c>
      <c r="AB117" s="13" t="e">
        <f t="shared" si="15"/>
        <v>#N/A</v>
      </c>
      <c r="AC117" s="13" t="e">
        <f t="shared" si="19"/>
        <v>#N/A</v>
      </c>
      <c r="AD117" s="13" t="e">
        <f t="shared" si="20"/>
        <v>#N/A</v>
      </c>
      <c r="AE117" s="13" t="e">
        <f t="shared" si="21"/>
        <v>#N/A</v>
      </c>
      <c r="AF117" s="13" t="e">
        <f t="shared" si="22"/>
        <v>#N/A</v>
      </c>
      <c r="AG117" s="13" t="e">
        <f t="shared" si="23"/>
        <v>#N/A</v>
      </c>
    </row>
    <row r="118" spans="2:33" x14ac:dyDescent="0.3">
      <c r="B118" s="1" t="e">
        <f t="shared" si="13"/>
        <v>#N/A</v>
      </c>
      <c r="V118" s="1" t="str">
        <f t="shared" si="24"/>
        <v/>
      </c>
      <c r="W118" s="1" t="str">
        <f t="shared" si="16"/>
        <v/>
      </c>
      <c r="X118" s="1" t="str">
        <f t="shared" si="17"/>
        <v/>
      </c>
      <c r="Y118" s="1" t="str">
        <f t="shared" si="18"/>
        <v/>
      </c>
      <c r="Z118" s="1" t="e">
        <f t="shared" si="25"/>
        <v>#N/A</v>
      </c>
      <c r="AA118" s="3">
        <f t="shared" si="14"/>
        <v>0</v>
      </c>
      <c r="AB118" s="13" t="e">
        <f t="shared" si="15"/>
        <v>#N/A</v>
      </c>
      <c r="AC118" s="13" t="e">
        <f t="shared" si="19"/>
        <v>#N/A</v>
      </c>
      <c r="AD118" s="13" t="e">
        <f t="shared" si="20"/>
        <v>#N/A</v>
      </c>
      <c r="AE118" s="13" t="e">
        <f t="shared" si="21"/>
        <v>#N/A</v>
      </c>
      <c r="AF118" s="13" t="e">
        <f t="shared" si="22"/>
        <v>#N/A</v>
      </c>
      <c r="AG118" s="13" t="e">
        <f t="shared" si="23"/>
        <v>#N/A</v>
      </c>
    </row>
    <row r="119" spans="2:33" x14ac:dyDescent="0.3">
      <c r="B119" s="1" t="e">
        <f t="shared" si="13"/>
        <v>#N/A</v>
      </c>
      <c r="V119" s="1" t="str">
        <f t="shared" si="24"/>
        <v/>
      </c>
      <c r="W119" s="1" t="str">
        <f t="shared" si="16"/>
        <v/>
      </c>
      <c r="X119" s="1" t="str">
        <f t="shared" si="17"/>
        <v/>
      </c>
      <c r="Y119" s="1" t="str">
        <f t="shared" si="18"/>
        <v/>
      </c>
      <c r="Z119" s="1" t="e">
        <f t="shared" si="25"/>
        <v>#N/A</v>
      </c>
      <c r="AA119" s="3">
        <f t="shared" si="14"/>
        <v>0</v>
      </c>
      <c r="AB119" s="13" t="e">
        <f t="shared" si="15"/>
        <v>#N/A</v>
      </c>
      <c r="AC119" s="13" t="e">
        <f t="shared" si="19"/>
        <v>#N/A</v>
      </c>
      <c r="AD119" s="13" t="e">
        <f t="shared" si="20"/>
        <v>#N/A</v>
      </c>
      <c r="AE119" s="13" t="e">
        <f t="shared" si="21"/>
        <v>#N/A</v>
      </c>
      <c r="AF119" s="13" t="e">
        <f t="shared" si="22"/>
        <v>#N/A</v>
      </c>
      <c r="AG119" s="13" t="e">
        <f t="shared" si="23"/>
        <v>#N/A</v>
      </c>
    </row>
    <row r="120" spans="2:33" x14ac:dyDescent="0.3">
      <c r="B120" s="1" t="e">
        <f t="shared" si="13"/>
        <v>#N/A</v>
      </c>
      <c r="V120" s="1" t="str">
        <f t="shared" si="24"/>
        <v/>
      </c>
      <c r="W120" s="1" t="str">
        <f t="shared" si="16"/>
        <v/>
      </c>
      <c r="X120" s="1" t="str">
        <f t="shared" si="17"/>
        <v/>
      </c>
      <c r="Y120" s="1" t="str">
        <f t="shared" si="18"/>
        <v/>
      </c>
      <c r="Z120" s="1" t="e">
        <f t="shared" si="25"/>
        <v>#N/A</v>
      </c>
      <c r="AA120" s="3">
        <f t="shared" si="14"/>
        <v>0</v>
      </c>
      <c r="AB120" s="13" t="e">
        <f t="shared" si="15"/>
        <v>#N/A</v>
      </c>
      <c r="AC120" s="13" t="e">
        <f t="shared" si="19"/>
        <v>#N/A</v>
      </c>
      <c r="AD120" s="13" t="e">
        <f t="shared" si="20"/>
        <v>#N/A</v>
      </c>
      <c r="AE120" s="13" t="e">
        <f t="shared" si="21"/>
        <v>#N/A</v>
      </c>
      <c r="AF120" s="13" t="e">
        <f t="shared" si="22"/>
        <v>#N/A</v>
      </c>
      <c r="AG120" s="13" t="e">
        <f t="shared" si="23"/>
        <v>#N/A</v>
      </c>
    </row>
    <row r="121" spans="2:33" x14ac:dyDescent="0.3">
      <c r="B121" s="1" t="e">
        <f t="shared" si="13"/>
        <v>#N/A</v>
      </c>
      <c r="V121" s="1" t="str">
        <f t="shared" si="24"/>
        <v/>
      </c>
      <c r="W121" s="1" t="str">
        <f t="shared" si="16"/>
        <v/>
      </c>
      <c r="X121" s="1" t="str">
        <f t="shared" si="17"/>
        <v/>
      </c>
      <c r="Y121" s="1" t="str">
        <f t="shared" si="18"/>
        <v/>
      </c>
      <c r="Z121" s="1" t="e">
        <f t="shared" si="25"/>
        <v>#N/A</v>
      </c>
      <c r="AA121" s="3">
        <f t="shared" si="14"/>
        <v>0</v>
      </c>
      <c r="AB121" s="13" t="e">
        <f t="shared" si="15"/>
        <v>#N/A</v>
      </c>
      <c r="AC121" s="13" t="e">
        <f t="shared" si="19"/>
        <v>#N/A</v>
      </c>
      <c r="AD121" s="13" t="e">
        <f t="shared" si="20"/>
        <v>#N/A</v>
      </c>
      <c r="AE121" s="13" t="e">
        <f t="shared" si="21"/>
        <v>#N/A</v>
      </c>
      <c r="AF121" s="13" t="e">
        <f t="shared" si="22"/>
        <v>#N/A</v>
      </c>
      <c r="AG121" s="13" t="e">
        <f t="shared" si="23"/>
        <v>#N/A</v>
      </c>
    </row>
    <row r="122" spans="2:33" x14ac:dyDescent="0.3">
      <c r="B122" s="1" t="e">
        <f t="shared" si="13"/>
        <v>#N/A</v>
      </c>
      <c r="V122" s="1" t="str">
        <f t="shared" si="24"/>
        <v/>
      </c>
      <c r="W122" s="1" t="str">
        <f t="shared" si="16"/>
        <v/>
      </c>
      <c r="X122" s="1" t="str">
        <f t="shared" si="17"/>
        <v/>
      </c>
      <c r="Y122" s="1" t="str">
        <f t="shared" si="18"/>
        <v/>
      </c>
      <c r="Z122" s="1" t="e">
        <f t="shared" si="25"/>
        <v>#N/A</v>
      </c>
      <c r="AA122" s="3">
        <f t="shared" si="14"/>
        <v>0</v>
      </c>
      <c r="AB122" s="13" t="e">
        <f t="shared" si="15"/>
        <v>#N/A</v>
      </c>
      <c r="AC122" s="13" t="e">
        <f t="shared" si="19"/>
        <v>#N/A</v>
      </c>
      <c r="AD122" s="13" t="e">
        <f t="shared" si="20"/>
        <v>#N/A</v>
      </c>
      <c r="AE122" s="13" t="e">
        <f t="shared" si="21"/>
        <v>#N/A</v>
      </c>
      <c r="AF122" s="13" t="e">
        <f t="shared" si="22"/>
        <v>#N/A</v>
      </c>
      <c r="AG122" s="13" t="e">
        <f t="shared" si="23"/>
        <v>#N/A</v>
      </c>
    </row>
    <row r="123" spans="2:33" x14ac:dyDescent="0.3">
      <c r="B123" s="1" t="e">
        <f t="shared" si="13"/>
        <v>#N/A</v>
      </c>
      <c r="V123" s="1" t="str">
        <f t="shared" si="24"/>
        <v/>
      </c>
      <c r="W123" s="1" t="str">
        <f t="shared" si="16"/>
        <v/>
      </c>
      <c r="X123" s="1" t="str">
        <f t="shared" si="17"/>
        <v/>
      </c>
      <c r="Y123" s="1" t="str">
        <f t="shared" si="18"/>
        <v/>
      </c>
      <c r="Z123" s="1" t="e">
        <f t="shared" si="25"/>
        <v>#N/A</v>
      </c>
      <c r="AA123" s="3">
        <f t="shared" si="14"/>
        <v>0</v>
      </c>
      <c r="AB123" s="13" t="e">
        <f t="shared" si="15"/>
        <v>#N/A</v>
      </c>
      <c r="AC123" s="13" t="e">
        <f t="shared" si="19"/>
        <v>#N/A</v>
      </c>
      <c r="AD123" s="13" t="e">
        <f t="shared" si="20"/>
        <v>#N/A</v>
      </c>
      <c r="AE123" s="13" t="e">
        <f t="shared" si="21"/>
        <v>#N/A</v>
      </c>
      <c r="AF123" s="13" t="e">
        <f t="shared" si="22"/>
        <v>#N/A</v>
      </c>
      <c r="AG123" s="13" t="e">
        <f t="shared" si="23"/>
        <v>#N/A</v>
      </c>
    </row>
    <row r="124" spans="2:33" x14ac:dyDescent="0.3">
      <c r="B124" s="1" t="e">
        <f t="shared" si="13"/>
        <v>#N/A</v>
      </c>
      <c r="V124" s="1" t="str">
        <f t="shared" si="24"/>
        <v/>
      </c>
      <c r="W124" s="1" t="str">
        <f t="shared" si="16"/>
        <v/>
      </c>
      <c r="X124" s="1" t="str">
        <f t="shared" si="17"/>
        <v/>
      </c>
      <c r="Y124" s="1" t="str">
        <f t="shared" si="18"/>
        <v/>
      </c>
      <c r="Z124" s="1" t="e">
        <f t="shared" si="25"/>
        <v>#N/A</v>
      </c>
      <c r="AA124" s="3">
        <f t="shared" si="14"/>
        <v>0</v>
      </c>
      <c r="AB124" s="13" t="e">
        <f t="shared" si="15"/>
        <v>#N/A</v>
      </c>
      <c r="AC124" s="13" t="e">
        <f t="shared" si="19"/>
        <v>#N/A</v>
      </c>
      <c r="AD124" s="13" t="e">
        <f t="shared" si="20"/>
        <v>#N/A</v>
      </c>
      <c r="AE124" s="13" t="e">
        <f t="shared" si="21"/>
        <v>#N/A</v>
      </c>
      <c r="AF124" s="13" t="e">
        <f t="shared" si="22"/>
        <v>#N/A</v>
      </c>
      <c r="AG124" s="13" t="e">
        <f t="shared" si="23"/>
        <v>#N/A</v>
      </c>
    </row>
    <row r="125" spans="2:33" x14ac:dyDescent="0.3">
      <c r="B125" s="1" t="e">
        <f t="shared" si="13"/>
        <v>#N/A</v>
      </c>
      <c r="V125" s="1" t="str">
        <f t="shared" si="24"/>
        <v/>
      </c>
      <c r="W125" s="1" t="str">
        <f t="shared" si="16"/>
        <v/>
      </c>
      <c r="X125" s="1" t="str">
        <f t="shared" si="17"/>
        <v/>
      </c>
      <c r="Y125" s="1" t="str">
        <f t="shared" si="18"/>
        <v/>
      </c>
      <c r="Z125" s="1" t="e">
        <f t="shared" si="25"/>
        <v>#N/A</v>
      </c>
      <c r="AA125" s="3">
        <f t="shared" si="14"/>
        <v>0</v>
      </c>
      <c r="AB125" s="13" t="e">
        <f t="shared" si="15"/>
        <v>#N/A</v>
      </c>
      <c r="AC125" s="13" t="e">
        <f t="shared" si="19"/>
        <v>#N/A</v>
      </c>
      <c r="AD125" s="13" t="e">
        <f t="shared" si="20"/>
        <v>#N/A</v>
      </c>
      <c r="AE125" s="13" t="e">
        <f t="shared" si="21"/>
        <v>#N/A</v>
      </c>
      <c r="AF125" s="13" t="e">
        <f t="shared" si="22"/>
        <v>#N/A</v>
      </c>
      <c r="AG125" s="13" t="e">
        <f t="shared" si="23"/>
        <v>#N/A</v>
      </c>
    </row>
    <row r="126" spans="2:33" x14ac:dyDescent="0.3">
      <c r="B126" s="1" t="e">
        <f t="shared" si="13"/>
        <v>#N/A</v>
      </c>
      <c r="V126" s="1" t="str">
        <f t="shared" si="24"/>
        <v/>
      </c>
      <c r="W126" s="1" t="str">
        <f t="shared" si="16"/>
        <v/>
      </c>
      <c r="X126" s="1" t="str">
        <f t="shared" si="17"/>
        <v/>
      </c>
      <c r="Y126" s="1" t="str">
        <f t="shared" si="18"/>
        <v/>
      </c>
      <c r="Z126" s="1" t="e">
        <f t="shared" si="25"/>
        <v>#N/A</v>
      </c>
      <c r="AA126" s="3">
        <f t="shared" si="14"/>
        <v>0</v>
      </c>
      <c r="AB126" s="13" t="e">
        <f t="shared" si="15"/>
        <v>#N/A</v>
      </c>
      <c r="AC126" s="13" t="e">
        <f t="shared" si="19"/>
        <v>#N/A</v>
      </c>
      <c r="AD126" s="13" t="e">
        <f t="shared" si="20"/>
        <v>#N/A</v>
      </c>
      <c r="AE126" s="13" t="e">
        <f t="shared" si="21"/>
        <v>#N/A</v>
      </c>
      <c r="AF126" s="13" t="e">
        <f t="shared" si="22"/>
        <v>#N/A</v>
      </c>
      <c r="AG126" s="13" t="e">
        <f t="shared" si="23"/>
        <v>#N/A</v>
      </c>
    </row>
    <row r="127" spans="2:33" x14ac:dyDescent="0.3">
      <c r="B127" s="1" t="e">
        <f t="shared" si="13"/>
        <v>#N/A</v>
      </c>
      <c r="V127" s="1" t="str">
        <f t="shared" si="24"/>
        <v/>
      </c>
      <c r="W127" s="1" t="str">
        <f t="shared" si="16"/>
        <v/>
      </c>
      <c r="X127" s="1" t="str">
        <f t="shared" si="17"/>
        <v/>
      </c>
      <c r="Y127" s="1" t="str">
        <f t="shared" si="18"/>
        <v/>
      </c>
      <c r="Z127" s="1" t="e">
        <f t="shared" si="25"/>
        <v>#N/A</v>
      </c>
      <c r="AA127" s="3">
        <f t="shared" si="14"/>
        <v>0</v>
      </c>
      <c r="AB127" s="13" t="e">
        <f t="shared" si="15"/>
        <v>#N/A</v>
      </c>
      <c r="AC127" s="13" t="e">
        <f t="shared" si="19"/>
        <v>#N/A</v>
      </c>
      <c r="AD127" s="13" t="e">
        <f t="shared" si="20"/>
        <v>#N/A</v>
      </c>
      <c r="AE127" s="13" t="e">
        <f t="shared" si="21"/>
        <v>#N/A</v>
      </c>
      <c r="AF127" s="13" t="e">
        <f t="shared" si="22"/>
        <v>#N/A</v>
      </c>
      <c r="AG127" s="13" t="e">
        <f t="shared" si="23"/>
        <v>#N/A</v>
      </c>
    </row>
    <row r="128" spans="2:33" x14ac:dyDescent="0.3">
      <c r="B128" s="1" t="e">
        <f t="shared" si="13"/>
        <v>#N/A</v>
      </c>
      <c r="V128" s="1" t="str">
        <f t="shared" si="24"/>
        <v/>
      </c>
      <c r="W128" s="1" t="str">
        <f t="shared" si="16"/>
        <v/>
      </c>
      <c r="X128" s="1" t="str">
        <f t="shared" si="17"/>
        <v/>
      </c>
      <c r="Y128" s="1" t="str">
        <f t="shared" si="18"/>
        <v/>
      </c>
      <c r="Z128" s="1" t="e">
        <f t="shared" si="25"/>
        <v>#N/A</v>
      </c>
      <c r="AA128" s="3">
        <f t="shared" si="14"/>
        <v>0</v>
      </c>
      <c r="AB128" s="13" t="e">
        <f t="shared" si="15"/>
        <v>#N/A</v>
      </c>
      <c r="AC128" s="13" t="e">
        <f t="shared" si="19"/>
        <v>#N/A</v>
      </c>
      <c r="AD128" s="13" t="e">
        <f t="shared" si="20"/>
        <v>#N/A</v>
      </c>
      <c r="AE128" s="13" t="e">
        <f t="shared" si="21"/>
        <v>#N/A</v>
      </c>
      <c r="AF128" s="13" t="e">
        <f t="shared" si="22"/>
        <v>#N/A</v>
      </c>
      <c r="AG128" s="13" t="e">
        <f t="shared" si="23"/>
        <v>#N/A</v>
      </c>
    </row>
    <row r="129" spans="2:33" x14ac:dyDescent="0.3">
      <c r="B129" s="1" t="e">
        <f t="shared" si="13"/>
        <v>#N/A</v>
      </c>
      <c r="V129" s="1" t="str">
        <f t="shared" si="24"/>
        <v/>
      </c>
      <c r="W129" s="1" t="str">
        <f t="shared" si="16"/>
        <v/>
      </c>
      <c r="X129" s="1" t="str">
        <f t="shared" si="17"/>
        <v/>
      </c>
      <c r="Y129" s="1" t="str">
        <f t="shared" si="18"/>
        <v/>
      </c>
      <c r="Z129" s="1" t="e">
        <f t="shared" si="25"/>
        <v>#N/A</v>
      </c>
      <c r="AA129" s="3">
        <f t="shared" si="14"/>
        <v>0</v>
      </c>
      <c r="AB129" s="13" t="e">
        <f t="shared" si="15"/>
        <v>#N/A</v>
      </c>
      <c r="AC129" s="13" t="e">
        <f t="shared" si="19"/>
        <v>#N/A</v>
      </c>
      <c r="AD129" s="13" t="e">
        <f t="shared" si="20"/>
        <v>#N/A</v>
      </c>
      <c r="AE129" s="13" t="e">
        <f t="shared" si="21"/>
        <v>#N/A</v>
      </c>
      <c r="AF129" s="13" t="e">
        <f t="shared" si="22"/>
        <v>#N/A</v>
      </c>
      <c r="AG129" s="13" t="e">
        <f t="shared" si="23"/>
        <v>#N/A</v>
      </c>
    </row>
    <row r="130" spans="2:33" x14ac:dyDescent="0.3">
      <c r="B130" s="1" t="e">
        <f t="shared" si="13"/>
        <v>#N/A</v>
      </c>
      <c r="V130" s="1" t="str">
        <f t="shared" si="24"/>
        <v/>
      </c>
      <c r="W130" s="1" t="str">
        <f t="shared" si="16"/>
        <v/>
      </c>
      <c r="X130" s="1" t="str">
        <f t="shared" si="17"/>
        <v/>
      </c>
      <c r="Y130" s="1" t="str">
        <f t="shared" si="18"/>
        <v/>
      </c>
      <c r="Z130" s="1" t="e">
        <f t="shared" si="25"/>
        <v>#N/A</v>
      </c>
      <c r="AA130" s="3">
        <f t="shared" si="14"/>
        <v>0</v>
      </c>
      <c r="AB130" s="13" t="e">
        <f t="shared" si="15"/>
        <v>#N/A</v>
      </c>
      <c r="AC130" s="13" t="e">
        <f t="shared" si="19"/>
        <v>#N/A</v>
      </c>
      <c r="AD130" s="13" t="e">
        <f t="shared" si="20"/>
        <v>#N/A</v>
      </c>
      <c r="AE130" s="13" t="e">
        <f t="shared" si="21"/>
        <v>#N/A</v>
      </c>
      <c r="AF130" s="13" t="e">
        <f t="shared" si="22"/>
        <v>#N/A</v>
      </c>
      <c r="AG130" s="13" t="e">
        <f t="shared" si="23"/>
        <v>#N/A</v>
      </c>
    </row>
    <row r="131" spans="2:33" x14ac:dyDescent="0.3">
      <c r="B131" s="1" t="e">
        <f t="shared" si="13"/>
        <v>#N/A</v>
      </c>
      <c r="V131" s="1" t="str">
        <f t="shared" si="24"/>
        <v/>
      </c>
      <c r="W131" s="1" t="str">
        <f t="shared" si="16"/>
        <v/>
      </c>
      <c r="X131" s="1" t="str">
        <f t="shared" si="17"/>
        <v/>
      </c>
      <c r="Y131" s="1" t="str">
        <f t="shared" si="18"/>
        <v/>
      </c>
      <c r="Z131" s="1" t="e">
        <f t="shared" si="25"/>
        <v>#N/A</v>
      </c>
      <c r="AA131" s="3">
        <f t="shared" si="14"/>
        <v>0</v>
      </c>
      <c r="AB131" s="13" t="e">
        <f t="shared" si="15"/>
        <v>#N/A</v>
      </c>
      <c r="AC131" s="13" t="e">
        <f t="shared" si="19"/>
        <v>#N/A</v>
      </c>
      <c r="AD131" s="13" t="e">
        <f t="shared" si="20"/>
        <v>#N/A</v>
      </c>
      <c r="AE131" s="13" t="e">
        <f t="shared" si="21"/>
        <v>#N/A</v>
      </c>
      <c r="AF131" s="13" t="e">
        <f t="shared" si="22"/>
        <v>#N/A</v>
      </c>
      <c r="AG131" s="13" t="e">
        <f t="shared" si="23"/>
        <v>#N/A</v>
      </c>
    </row>
    <row r="132" spans="2:33" x14ac:dyDescent="0.3">
      <c r="B132" s="1" t="e">
        <f t="shared" si="13"/>
        <v>#N/A</v>
      </c>
      <c r="V132" s="1" t="str">
        <f t="shared" si="24"/>
        <v/>
      </c>
      <c r="W132" s="1" t="str">
        <f t="shared" si="16"/>
        <v/>
      </c>
      <c r="X132" s="1" t="str">
        <f t="shared" si="17"/>
        <v/>
      </c>
      <c r="Y132" s="1" t="str">
        <f t="shared" si="18"/>
        <v/>
      </c>
      <c r="Z132" s="1" t="e">
        <f t="shared" si="25"/>
        <v>#N/A</v>
      </c>
      <c r="AA132" s="3">
        <f t="shared" si="14"/>
        <v>0</v>
      </c>
      <c r="AB132" s="13" t="e">
        <f t="shared" si="15"/>
        <v>#N/A</v>
      </c>
      <c r="AC132" s="13" t="e">
        <f t="shared" si="19"/>
        <v>#N/A</v>
      </c>
      <c r="AD132" s="13" t="e">
        <f t="shared" si="20"/>
        <v>#N/A</v>
      </c>
      <c r="AE132" s="13" t="e">
        <f t="shared" si="21"/>
        <v>#N/A</v>
      </c>
      <c r="AF132" s="13" t="e">
        <f t="shared" si="22"/>
        <v>#N/A</v>
      </c>
      <c r="AG132" s="13" t="e">
        <f t="shared" si="23"/>
        <v>#N/A</v>
      </c>
    </row>
    <row r="133" spans="2:33" x14ac:dyDescent="0.3">
      <c r="B133" s="1" t="e">
        <f t="shared" si="13"/>
        <v>#N/A</v>
      </c>
      <c r="V133" s="1" t="str">
        <f t="shared" si="24"/>
        <v/>
      </c>
      <c r="W133" s="1" t="str">
        <f t="shared" si="16"/>
        <v/>
      </c>
      <c r="X133" s="1" t="str">
        <f t="shared" si="17"/>
        <v/>
      </c>
      <c r="Y133" s="1" t="str">
        <f t="shared" si="18"/>
        <v/>
      </c>
      <c r="Z133" s="1" t="e">
        <f t="shared" si="25"/>
        <v>#N/A</v>
      </c>
      <c r="AA133" s="3">
        <f t="shared" si="14"/>
        <v>0</v>
      </c>
      <c r="AB133" s="13" t="e">
        <f t="shared" si="15"/>
        <v>#N/A</v>
      </c>
      <c r="AC133" s="13" t="e">
        <f t="shared" si="19"/>
        <v>#N/A</v>
      </c>
      <c r="AD133" s="13" t="e">
        <f t="shared" si="20"/>
        <v>#N/A</v>
      </c>
      <c r="AE133" s="13" t="e">
        <f t="shared" si="21"/>
        <v>#N/A</v>
      </c>
      <c r="AF133" s="13" t="e">
        <f t="shared" si="22"/>
        <v>#N/A</v>
      </c>
      <c r="AG133" s="13" t="e">
        <f t="shared" si="23"/>
        <v>#N/A</v>
      </c>
    </row>
    <row r="134" spans="2:33" x14ac:dyDescent="0.3">
      <c r="B134" s="1" t="e">
        <f t="shared" si="13"/>
        <v>#N/A</v>
      </c>
      <c r="V134" s="1" t="str">
        <f t="shared" si="24"/>
        <v/>
      </c>
      <c r="W134" s="1" t="str">
        <f t="shared" si="16"/>
        <v/>
      </c>
      <c r="X134" s="1" t="str">
        <f t="shared" si="17"/>
        <v/>
      </c>
      <c r="Y134" s="1" t="str">
        <f t="shared" si="18"/>
        <v/>
      </c>
      <c r="Z134" s="1" t="e">
        <f t="shared" si="25"/>
        <v>#N/A</v>
      </c>
      <c r="AA134" s="3">
        <f t="shared" si="14"/>
        <v>0</v>
      </c>
      <c r="AB134" s="13" t="e">
        <f t="shared" si="15"/>
        <v>#N/A</v>
      </c>
      <c r="AC134" s="13" t="e">
        <f t="shared" si="19"/>
        <v>#N/A</v>
      </c>
      <c r="AD134" s="13" t="e">
        <f t="shared" si="20"/>
        <v>#N/A</v>
      </c>
      <c r="AE134" s="13" t="e">
        <f t="shared" si="21"/>
        <v>#N/A</v>
      </c>
      <c r="AF134" s="13" t="e">
        <f t="shared" si="22"/>
        <v>#N/A</v>
      </c>
      <c r="AG134" s="13" t="e">
        <f t="shared" si="23"/>
        <v>#N/A</v>
      </c>
    </row>
    <row r="135" spans="2:33" x14ac:dyDescent="0.3">
      <c r="B135" s="1" t="e">
        <f t="shared" si="13"/>
        <v>#N/A</v>
      </c>
      <c r="V135" s="1" t="str">
        <f t="shared" si="24"/>
        <v/>
      </c>
      <c r="W135" s="1" t="str">
        <f t="shared" si="16"/>
        <v/>
      </c>
      <c r="X135" s="1" t="str">
        <f t="shared" si="17"/>
        <v/>
      </c>
      <c r="Y135" s="1" t="str">
        <f t="shared" si="18"/>
        <v/>
      </c>
      <c r="Z135" s="1" t="e">
        <f t="shared" si="25"/>
        <v>#N/A</v>
      </c>
      <c r="AA135" s="3">
        <f t="shared" si="14"/>
        <v>0</v>
      </c>
      <c r="AB135" s="13" t="e">
        <f t="shared" si="15"/>
        <v>#N/A</v>
      </c>
      <c r="AC135" s="13" t="e">
        <f t="shared" si="19"/>
        <v>#N/A</v>
      </c>
      <c r="AD135" s="13" t="e">
        <f t="shared" si="20"/>
        <v>#N/A</v>
      </c>
      <c r="AE135" s="13" t="e">
        <f t="shared" si="21"/>
        <v>#N/A</v>
      </c>
      <c r="AF135" s="13" t="e">
        <f t="shared" si="22"/>
        <v>#N/A</v>
      </c>
      <c r="AG135" s="13" t="e">
        <f t="shared" si="23"/>
        <v>#N/A</v>
      </c>
    </row>
    <row r="136" spans="2:33" x14ac:dyDescent="0.3">
      <c r="B136" s="1" t="e">
        <f t="shared" ref="B136:B199" si="26">IF(C136="",NA(),E136+G136+H136+I136)</f>
        <v>#N/A</v>
      </c>
      <c r="V136" s="1" t="str">
        <f t="shared" si="24"/>
        <v/>
      </c>
      <c r="W136" s="1" t="str">
        <f t="shared" si="16"/>
        <v/>
      </c>
      <c r="X136" s="1" t="str">
        <f t="shared" si="17"/>
        <v/>
      </c>
      <c r="Y136" s="1" t="str">
        <f t="shared" si="18"/>
        <v/>
      </c>
      <c r="Z136" s="1" t="e">
        <f t="shared" si="25"/>
        <v>#N/A</v>
      </c>
      <c r="AA136" s="3">
        <f t="shared" ref="AA136:AA199" si="27">$B$2*K136*$B$1</f>
        <v>0</v>
      </c>
      <c r="AB136" s="13" t="e">
        <f t="shared" ref="AB136:AB199" si="28">IF(OR(ISNA(B136),B136=0),NA(),I136/B136)</f>
        <v>#N/A</v>
      </c>
      <c r="AC136" s="13" t="e">
        <f t="shared" si="19"/>
        <v>#N/A</v>
      </c>
      <c r="AD136" s="13" t="e">
        <f t="shared" si="20"/>
        <v>#N/A</v>
      </c>
      <c r="AE136" s="13" t="e">
        <f t="shared" si="21"/>
        <v>#N/A</v>
      </c>
      <c r="AF136" s="13" t="e">
        <f t="shared" si="22"/>
        <v>#N/A</v>
      </c>
      <c r="AG136" s="13" t="e">
        <f t="shared" si="23"/>
        <v>#N/A</v>
      </c>
    </row>
    <row r="137" spans="2:33" x14ac:dyDescent="0.3">
      <c r="B137" s="1" t="e">
        <f t="shared" si="26"/>
        <v>#N/A</v>
      </c>
      <c r="V137" s="1" t="str">
        <f t="shared" si="24"/>
        <v/>
      </c>
      <c r="W137" s="1" t="str">
        <f t="shared" ref="W137:W200" si="29">IF($C137="","",G137-G136)</f>
        <v/>
      </c>
      <c r="X137" s="1" t="str">
        <f t="shared" ref="X137:X200" si="30">IF($C137="","",H137-H136)</f>
        <v/>
      </c>
      <c r="Y137" s="1" t="str">
        <f t="shared" ref="Y137:Y200" si="31">IF($C137="","",I137-I136)</f>
        <v/>
      </c>
      <c r="Z137" s="1" t="e">
        <f t="shared" si="25"/>
        <v>#N/A</v>
      </c>
      <c r="AA137" s="3">
        <f t="shared" si="27"/>
        <v>0</v>
      </c>
      <c r="AB137" s="13" t="e">
        <f t="shared" si="28"/>
        <v>#N/A</v>
      </c>
      <c r="AC137" s="13" t="e">
        <f t="shared" ref="AC137:AC200" si="32">IF(OR(ISNA(B137),B137=0),NA(),B137/$B$5)</f>
        <v>#N/A</v>
      </c>
      <c r="AD137" s="13" t="e">
        <f t="shared" ref="AD137:AD200" si="33">IF(OR(ISNA(B137),B137=0),NA(),E137/$B$5)</f>
        <v>#N/A</v>
      </c>
      <c r="AE137" s="13" t="e">
        <f t="shared" ref="AE137:AE200" si="34">IF(OR(ISNA(B137),B137=0),NA(),G137/$B$5)</f>
        <v>#N/A</v>
      </c>
      <c r="AF137" s="13" t="e">
        <f t="shared" ref="AF137:AF200" si="35">IF(OR(ISNA(B137),B137=0),NA(),I137/$B$5)</f>
        <v>#N/A</v>
      </c>
      <c r="AG137" s="13" t="e">
        <f t="shared" ref="AG137:AG200" si="36">+IF(OR(ISNA(B137),B137=0),NA(),Z137/$B$5)</f>
        <v>#N/A</v>
      </c>
    </row>
    <row r="138" spans="2:33" x14ac:dyDescent="0.3">
      <c r="B138" s="1" t="e">
        <f t="shared" si="26"/>
        <v>#N/A</v>
      </c>
      <c r="V138" s="1" t="str">
        <f t="shared" ref="V138:V201" si="37">IF($C138="","",E138-E137)</f>
        <v/>
      </c>
      <c r="W138" s="1" t="str">
        <f t="shared" si="29"/>
        <v/>
      </c>
      <c r="X138" s="1" t="str">
        <f t="shared" si="30"/>
        <v/>
      </c>
      <c r="Y138" s="1" t="str">
        <f t="shared" si="31"/>
        <v/>
      </c>
      <c r="Z138" s="1" t="e">
        <f t="shared" ref="Z138:Z201" si="38">IF(OR($C138="",ISNA($C138)),NA(),V138+W138+X138+Y138)</f>
        <v>#N/A</v>
      </c>
      <c r="AA138" s="3">
        <f t="shared" si="27"/>
        <v>0</v>
      </c>
      <c r="AB138" s="13" t="e">
        <f t="shared" si="28"/>
        <v>#N/A</v>
      </c>
      <c r="AC138" s="13" t="e">
        <f t="shared" si="32"/>
        <v>#N/A</v>
      </c>
      <c r="AD138" s="13" t="e">
        <f t="shared" si="33"/>
        <v>#N/A</v>
      </c>
      <c r="AE138" s="13" t="e">
        <f t="shared" si="34"/>
        <v>#N/A</v>
      </c>
      <c r="AF138" s="13" t="e">
        <f t="shared" si="35"/>
        <v>#N/A</v>
      </c>
      <c r="AG138" s="13" t="e">
        <f t="shared" si="36"/>
        <v>#N/A</v>
      </c>
    </row>
    <row r="139" spans="2:33" x14ac:dyDescent="0.3">
      <c r="B139" s="1" t="e">
        <f t="shared" si="26"/>
        <v>#N/A</v>
      </c>
      <c r="V139" s="1" t="str">
        <f t="shared" si="37"/>
        <v/>
      </c>
      <c r="W139" s="1" t="str">
        <f t="shared" si="29"/>
        <v/>
      </c>
      <c r="X139" s="1" t="str">
        <f t="shared" si="30"/>
        <v/>
      </c>
      <c r="Y139" s="1" t="str">
        <f t="shared" si="31"/>
        <v/>
      </c>
      <c r="Z139" s="1" t="e">
        <f t="shared" si="38"/>
        <v>#N/A</v>
      </c>
      <c r="AA139" s="3">
        <f t="shared" si="27"/>
        <v>0</v>
      </c>
      <c r="AB139" s="13" t="e">
        <f t="shared" si="28"/>
        <v>#N/A</v>
      </c>
      <c r="AC139" s="13" t="e">
        <f t="shared" si="32"/>
        <v>#N/A</v>
      </c>
      <c r="AD139" s="13" t="e">
        <f t="shared" si="33"/>
        <v>#N/A</v>
      </c>
      <c r="AE139" s="13" t="e">
        <f t="shared" si="34"/>
        <v>#N/A</v>
      </c>
      <c r="AF139" s="13" t="e">
        <f t="shared" si="35"/>
        <v>#N/A</v>
      </c>
      <c r="AG139" s="13" t="e">
        <f t="shared" si="36"/>
        <v>#N/A</v>
      </c>
    </row>
    <row r="140" spans="2:33" x14ac:dyDescent="0.3">
      <c r="B140" s="1" t="e">
        <f t="shared" si="26"/>
        <v>#N/A</v>
      </c>
      <c r="V140" s="1" t="str">
        <f t="shared" si="37"/>
        <v/>
      </c>
      <c r="W140" s="1" t="str">
        <f t="shared" si="29"/>
        <v/>
      </c>
      <c r="X140" s="1" t="str">
        <f t="shared" si="30"/>
        <v/>
      </c>
      <c r="Y140" s="1" t="str">
        <f t="shared" si="31"/>
        <v/>
      </c>
      <c r="Z140" s="1" t="e">
        <f t="shared" si="38"/>
        <v>#N/A</v>
      </c>
      <c r="AA140" s="3">
        <f t="shared" si="27"/>
        <v>0</v>
      </c>
      <c r="AB140" s="13" t="e">
        <f t="shared" si="28"/>
        <v>#N/A</v>
      </c>
      <c r="AC140" s="13" t="e">
        <f t="shared" si="32"/>
        <v>#N/A</v>
      </c>
      <c r="AD140" s="13" t="e">
        <f t="shared" si="33"/>
        <v>#N/A</v>
      </c>
      <c r="AE140" s="13" t="e">
        <f t="shared" si="34"/>
        <v>#N/A</v>
      </c>
      <c r="AF140" s="13" t="e">
        <f t="shared" si="35"/>
        <v>#N/A</v>
      </c>
      <c r="AG140" s="13" t="e">
        <f t="shared" si="36"/>
        <v>#N/A</v>
      </c>
    </row>
    <row r="141" spans="2:33" x14ac:dyDescent="0.3">
      <c r="B141" s="1" t="e">
        <f t="shared" si="26"/>
        <v>#N/A</v>
      </c>
      <c r="V141" s="1" t="str">
        <f t="shared" si="37"/>
        <v/>
      </c>
      <c r="W141" s="1" t="str">
        <f t="shared" si="29"/>
        <v/>
      </c>
      <c r="X141" s="1" t="str">
        <f t="shared" si="30"/>
        <v/>
      </c>
      <c r="Y141" s="1" t="str">
        <f t="shared" si="31"/>
        <v/>
      </c>
      <c r="Z141" s="1" t="e">
        <f t="shared" si="38"/>
        <v>#N/A</v>
      </c>
      <c r="AA141" s="3">
        <f t="shared" si="27"/>
        <v>0</v>
      </c>
      <c r="AB141" s="13" t="e">
        <f t="shared" si="28"/>
        <v>#N/A</v>
      </c>
      <c r="AC141" s="13" t="e">
        <f t="shared" si="32"/>
        <v>#N/A</v>
      </c>
      <c r="AD141" s="13" t="e">
        <f t="shared" si="33"/>
        <v>#N/A</v>
      </c>
      <c r="AE141" s="13" t="e">
        <f t="shared" si="34"/>
        <v>#N/A</v>
      </c>
      <c r="AF141" s="13" t="e">
        <f t="shared" si="35"/>
        <v>#N/A</v>
      </c>
      <c r="AG141" s="13" t="e">
        <f t="shared" si="36"/>
        <v>#N/A</v>
      </c>
    </row>
    <row r="142" spans="2:33" x14ac:dyDescent="0.3">
      <c r="B142" s="1" t="e">
        <f t="shared" si="26"/>
        <v>#N/A</v>
      </c>
      <c r="V142" s="1" t="str">
        <f t="shared" si="37"/>
        <v/>
      </c>
      <c r="W142" s="1" t="str">
        <f t="shared" si="29"/>
        <v/>
      </c>
      <c r="X142" s="1" t="str">
        <f t="shared" si="30"/>
        <v/>
      </c>
      <c r="Y142" s="1" t="str">
        <f t="shared" si="31"/>
        <v/>
      </c>
      <c r="Z142" s="1" t="e">
        <f t="shared" si="38"/>
        <v>#N/A</v>
      </c>
      <c r="AA142" s="3">
        <f t="shared" si="27"/>
        <v>0</v>
      </c>
      <c r="AB142" s="13" t="e">
        <f t="shared" si="28"/>
        <v>#N/A</v>
      </c>
      <c r="AC142" s="13" t="e">
        <f t="shared" si="32"/>
        <v>#N/A</v>
      </c>
      <c r="AD142" s="13" t="e">
        <f t="shared" si="33"/>
        <v>#N/A</v>
      </c>
      <c r="AE142" s="13" t="e">
        <f t="shared" si="34"/>
        <v>#N/A</v>
      </c>
      <c r="AF142" s="13" t="e">
        <f t="shared" si="35"/>
        <v>#N/A</v>
      </c>
      <c r="AG142" s="13" t="e">
        <f t="shared" si="36"/>
        <v>#N/A</v>
      </c>
    </row>
    <row r="143" spans="2:33" x14ac:dyDescent="0.3">
      <c r="B143" s="1" t="e">
        <f t="shared" si="26"/>
        <v>#N/A</v>
      </c>
      <c r="V143" s="1" t="str">
        <f t="shared" si="37"/>
        <v/>
      </c>
      <c r="W143" s="1" t="str">
        <f t="shared" si="29"/>
        <v/>
      </c>
      <c r="X143" s="1" t="str">
        <f t="shared" si="30"/>
        <v/>
      </c>
      <c r="Y143" s="1" t="str">
        <f t="shared" si="31"/>
        <v/>
      </c>
      <c r="Z143" s="1" t="e">
        <f t="shared" si="38"/>
        <v>#N/A</v>
      </c>
      <c r="AA143" s="3">
        <f t="shared" si="27"/>
        <v>0</v>
      </c>
      <c r="AB143" s="13" t="e">
        <f t="shared" si="28"/>
        <v>#N/A</v>
      </c>
      <c r="AC143" s="13" t="e">
        <f t="shared" si="32"/>
        <v>#N/A</v>
      </c>
      <c r="AD143" s="13" t="e">
        <f t="shared" si="33"/>
        <v>#N/A</v>
      </c>
      <c r="AE143" s="13" t="e">
        <f t="shared" si="34"/>
        <v>#N/A</v>
      </c>
      <c r="AF143" s="13" t="e">
        <f t="shared" si="35"/>
        <v>#N/A</v>
      </c>
      <c r="AG143" s="13" t="e">
        <f t="shared" si="36"/>
        <v>#N/A</v>
      </c>
    </row>
    <row r="144" spans="2:33" x14ac:dyDescent="0.3">
      <c r="B144" s="1" t="e">
        <f t="shared" si="26"/>
        <v>#N/A</v>
      </c>
      <c r="V144" s="1" t="str">
        <f t="shared" si="37"/>
        <v/>
      </c>
      <c r="W144" s="1" t="str">
        <f t="shared" si="29"/>
        <v/>
      </c>
      <c r="X144" s="1" t="str">
        <f t="shared" si="30"/>
        <v/>
      </c>
      <c r="Y144" s="1" t="str">
        <f t="shared" si="31"/>
        <v/>
      </c>
      <c r="Z144" s="1" t="e">
        <f t="shared" si="38"/>
        <v>#N/A</v>
      </c>
      <c r="AA144" s="3">
        <f t="shared" si="27"/>
        <v>0</v>
      </c>
      <c r="AB144" s="13" t="e">
        <f t="shared" si="28"/>
        <v>#N/A</v>
      </c>
      <c r="AC144" s="13" t="e">
        <f t="shared" si="32"/>
        <v>#N/A</v>
      </c>
      <c r="AD144" s="13" t="e">
        <f t="shared" si="33"/>
        <v>#N/A</v>
      </c>
      <c r="AE144" s="13" t="e">
        <f t="shared" si="34"/>
        <v>#N/A</v>
      </c>
      <c r="AF144" s="13" t="e">
        <f t="shared" si="35"/>
        <v>#N/A</v>
      </c>
      <c r="AG144" s="13" t="e">
        <f t="shared" si="36"/>
        <v>#N/A</v>
      </c>
    </row>
    <row r="145" spans="2:33" x14ac:dyDescent="0.3">
      <c r="B145" s="1" t="e">
        <f t="shared" si="26"/>
        <v>#N/A</v>
      </c>
      <c r="V145" s="1" t="str">
        <f t="shared" si="37"/>
        <v/>
      </c>
      <c r="W145" s="1" t="str">
        <f t="shared" si="29"/>
        <v/>
      </c>
      <c r="X145" s="1" t="str">
        <f t="shared" si="30"/>
        <v/>
      </c>
      <c r="Y145" s="1" t="str">
        <f t="shared" si="31"/>
        <v/>
      </c>
      <c r="Z145" s="1" t="e">
        <f t="shared" si="38"/>
        <v>#N/A</v>
      </c>
      <c r="AA145" s="3">
        <f t="shared" si="27"/>
        <v>0</v>
      </c>
      <c r="AB145" s="13" t="e">
        <f t="shared" si="28"/>
        <v>#N/A</v>
      </c>
      <c r="AC145" s="13" t="e">
        <f t="shared" si="32"/>
        <v>#N/A</v>
      </c>
      <c r="AD145" s="13" t="e">
        <f t="shared" si="33"/>
        <v>#N/A</v>
      </c>
      <c r="AE145" s="13" t="e">
        <f t="shared" si="34"/>
        <v>#N/A</v>
      </c>
      <c r="AF145" s="13" t="e">
        <f t="shared" si="35"/>
        <v>#N/A</v>
      </c>
      <c r="AG145" s="13" t="e">
        <f t="shared" si="36"/>
        <v>#N/A</v>
      </c>
    </row>
    <row r="146" spans="2:33" x14ac:dyDescent="0.3">
      <c r="B146" s="1" t="e">
        <f t="shared" si="26"/>
        <v>#N/A</v>
      </c>
      <c r="V146" s="1" t="str">
        <f t="shared" si="37"/>
        <v/>
      </c>
      <c r="W146" s="1" t="str">
        <f t="shared" si="29"/>
        <v/>
      </c>
      <c r="X146" s="1" t="str">
        <f t="shared" si="30"/>
        <v/>
      </c>
      <c r="Y146" s="1" t="str">
        <f t="shared" si="31"/>
        <v/>
      </c>
      <c r="Z146" s="1" t="e">
        <f t="shared" si="38"/>
        <v>#N/A</v>
      </c>
      <c r="AA146" s="3">
        <f t="shared" si="27"/>
        <v>0</v>
      </c>
      <c r="AB146" s="13" t="e">
        <f t="shared" si="28"/>
        <v>#N/A</v>
      </c>
      <c r="AC146" s="13" t="e">
        <f t="shared" si="32"/>
        <v>#N/A</v>
      </c>
      <c r="AD146" s="13" t="e">
        <f t="shared" si="33"/>
        <v>#N/A</v>
      </c>
      <c r="AE146" s="13" t="e">
        <f t="shared" si="34"/>
        <v>#N/A</v>
      </c>
      <c r="AF146" s="13" t="e">
        <f t="shared" si="35"/>
        <v>#N/A</v>
      </c>
      <c r="AG146" s="13" t="e">
        <f t="shared" si="36"/>
        <v>#N/A</v>
      </c>
    </row>
    <row r="147" spans="2:33" x14ac:dyDescent="0.3">
      <c r="B147" s="1" t="e">
        <f t="shared" si="26"/>
        <v>#N/A</v>
      </c>
      <c r="V147" s="1" t="str">
        <f t="shared" si="37"/>
        <v/>
      </c>
      <c r="W147" s="1" t="str">
        <f t="shared" si="29"/>
        <v/>
      </c>
      <c r="X147" s="1" t="str">
        <f t="shared" si="30"/>
        <v/>
      </c>
      <c r="Y147" s="1" t="str">
        <f t="shared" si="31"/>
        <v/>
      </c>
      <c r="Z147" s="1" t="e">
        <f t="shared" si="38"/>
        <v>#N/A</v>
      </c>
      <c r="AA147" s="3">
        <f t="shared" si="27"/>
        <v>0</v>
      </c>
      <c r="AB147" s="13" t="e">
        <f t="shared" si="28"/>
        <v>#N/A</v>
      </c>
      <c r="AC147" s="13" t="e">
        <f t="shared" si="32"/>
        <v>#N/A</v>
      </c>
      <c r="AD147" s="13" t="e">
        <f t="shared" si="33"/>
        <v>#N/A</v>
      </c>
      <c r="AE147" s="13" t="e">
        <f t="shared" si="34"/>
        <v>#N/A</v>
      </c>
      <c r="AF147" s="13" t="e">
        <f t="shared" si="35"/>
        <v>#N/A</v>
      </c>
      <c r="AG147" s="13" t="e">
        <f t="shared" si="36"/>
        <v>#N/A</v>
      </c>
    </row>
    <row r="148" spans="2:33" x14ac:dyDescent="0.3">
      <c r="B148" s="1" t="e">
        <f t="shared" si="26"/>
        <v>#N/A</v>
      </c>
      <c r="V148" s="1" t="str">
        <f t="shared" si="37"/>
        <v/>
      </c>
      <c r="W148" s="1" t="str">
        <f t="shared" si="29"/>
        <v/>
      </c>
      <c r="X148" s="1" t="str">
        <f t="shared" si="30"/>
        <v/>
      </c>
      <c r="Y148" s="1" t="str">
        <f t="shared" si="31"/>
        <v/>
      </c>
      <c r="Z148" s="1" t="e">
        <f t="shared" si="38"/>
        <v>#N/A</v>
      </c>
      <c r="AA148" s="3">
        <f t="shared" si="27"/>
        <v>0</v>
      </c>
      <c r="AB148" s="13" t="e">
        <f t="shared" si="28"/>
        <v>#N/A</v>
      </c>
      <c r="AC148" s="13" t="e">
        <f t="shared" si="32"/>
        <v>#N/A</v>
      </c>
      <c r="AD148" s="13" t="e">
        <f t="shared" si="33"/>
        <v>#N/A</v>
      </c>
      <c r="AE148" s="13" t="e">
        <f t="shared" si="34"/>
        <v>#N/A</v>
      </c>
      <c r="AF148" s="13" t="e">
        <f t="shared" si="35"/>
        <v>#N/A</v>
      </c>
      <c r="AG148" s="13" t="e">
        <f t="shared" si="36"/>
        <v>#N/A</v>
      </c>
    </row>
    <row r="149" spans="2:33" x14ac:dyDescent="0.3">
      <c r="B149" s="1" t="e">
        <f t="shared" si="26"/>
        <v>#N/A</v>
      </c>
      <c r="V149" s="1" t="str">
        <f t="shared" si="37"/>
        <v/>
      </c>
      <c r="W149" s="1" t="str">
        <f t="shared" si="29"/>
        <v/>
      </c>
      <c r="X149" s="1" t="str">
        <f t="shared" si="30"/>
        <v/>
      </c>
      <c r="Y149" s="1" t="str">
        <f t="shared" si="31"/>
        <v/>
      </c>
      <c r="Z149" s="1" t="e">
        <f t="shared" si="38"/>
        <v>#N/A</v>
      </c>
      <c r="AA149" s="3">
        <f t="shared" si="27"/>
        <v>0</v>
      </c>
      <c r="AB149" s="13" t="e">
        <f t="shared" si="28"/>
        <v>#N/A</v>
      </c>
      <c r="AC149" s="13" t="e">
        <f t="shared" si="32"/>
        <v>#N/A</v>
      </c>
      <c r="AD149" s="13" t="e">
        <f t="shared" si="33"/>
        <v>#N/A</v>
      </c>
      <c r="AE149" s="13" t="e">
        <f t="shared" si="34"/>
        <v>#N/A</v>
      </c>
      <c r="AF149" s="13" t="e">
        <f t="shared" si="35"/>
        <v>#N/A</v>
      </c>
      <c r="AG149" s="13" t="e">
        <f t="shared" si="36"/>
        <v>#N/A</v>
      </c>
    </row>
    <row r="150" spans="2:33" x14ac:dyDescent="0.3">
      <c r="B150" s="1" t="e">
        <f t="shared" si="26"/>
        <v>#N/A</v>
      </c>
      <c r="V150" s="1" t="str">
        <f t="shared" si="37"/>
        <v/>
      </c>
      <c r="W150" s="1" t="str">
        <f t="shared" si="29"/>
        <v/>
      </c>
      <c r="X150" s="1" t="str">
        <f t="shared" si="30"/>
        <v/>
      </c>
      <c r="Y150" s="1" t="str">
        <f t="shared" si="31"/>
        <v/>
      </c>
      <c r="Z150" s="1" t="e">
        <f t="shared" si="38"/>
        <v>#N/A</v>
      </c>
      <c r="AA150" s="3">
        <f t="shared" si="27"/>
        <v>0</v>
      </c>
      <c r="AB150" s="13" t="e">
        <f t="shared" si="28"/>
        <v>#N/A</v>
      </c>
      <c r="AC150" s="13" t="e">
        <f t="shared" si="32"/>
        <v>#N/A</v>
      </c>
      <c r="AD150" s="13" t="e">
        <f t="shared" si="33"/>
        <v>#N/A</v>
      </c>
      <c r="AE150" s="13" t="e">
        <f t="shared" si="34"/>
        <v>#N/A</v>
      </c>
      <c r="AF150" s="13" t="e">
        <f t="shared" si="35"/>
        <v>#N/A</v>
      </c>
      <c r="AG150" s="13" t="e">
        <f t="shared" si="36"/>
        <v>#N/A</v>
      </c>
    </row>
    <row r="151" spans="2:33" x14ac:dyDescent="0.3">
      <c r="B151" s="1" t="e">
        <f t="shared" si="26"/>
        <v>#N/A</v>
      </c>
      <c r="V151" s="1" t="str">
        <f t="shared" si="37"/>
        <v/>
      </c>
      <c r="W151" s="1" t="str">
        <f t="shared" si="29"/>
        <v/>
      </c>
      <c r="X151" s="1" t="str">
        <f t="shared" si="30"/>
        <v/>
      </c>
      <c r="Y151" s="1" t="str">
        <f t="shared" si="31"/>
        <v/>
      </c>
      <c r="Z151" s="1" t="e">
        <f t="shared" si="38"/>
        <v>#N/A</v>
      </c>
      <c r="AA151" s="3">
        <f t="shared" si="27"/>
        <v>0</v>
      </c>
      <c r="AB151" s="13" t="e">
        <f t="shared" si="28"/>
        <v>#N/A</v>
      </c>
      <c r="AC151" s="13" t="e">
        <f t="shared" si="32"/>
        <v>#N/A</v>
      </c>
      <c r="AD151" s="13" t="e">
        <f t="shared" si="33"/>
        <v>#N/A</v>
      </c>
      <c r="AE151" s="13" t="e">
        <f t="shared" si="34"/>
        <v>#N/A</v>
      </c>
      <c r="AF151" s="13" t="e">
        <f t="shared" si="35"/>
        <v>#N/A</v>
      </c>
      <c r="AG151" s="13" t="e">
        <f t="shared" si="36"/>
        <v>#N/A</v>
      </c>
    </row>
    <row r="152" spans="2:33" x14ac:dyDescent="0.3">
      <c r="B152" s="1" t="e">
        <f t="shared" si="26"/>
        <v>#N/A</v>
      </c>
      <c r="V152" s="1" t="str">
        <f t="shared" si="37"/>
        <v/>
      </c>
      <c r="W152" s="1" t="str">
        <f t="shared" si="29"/>
        <v/>
      </c>
      <c r="X152" s="1" t="str">
        <f t="shared" si="30"/>
        <v/>
      </c>
      <c r="Y152" s="1" t="str">
        <f t="shared" si="31"/>
        <v/>
      </c>
      <c r="Z152" s="1" t="e">
        <f t="shared" si="38"/>
        <v>#N/A</v>
      </c>
      <c r="AA152" s="3">
        <f t="shared" si="27"/>
        <v>0</v>
      </c>
      <c r="AB152" s="13" t="e">
        <f t="shared" si="28"/>
        <v>#N/A</v>
      </c>
      <c r="AC152" s="13" t="e">
        <f t="shared" si="32"/>
        <v>#N/A</v>
      </c>
      <c r="AD152" s="13" t="e">
        <f t="shared" si="33"/>
        <v>#N/A</v>
      </c>
      <c r="AE152" s="13" t="e">
        <f t="shared" si="34"/>
        <v>#N/A</v>
      </c>
      <c r="AF152" s="13" t="e">
        <f t="shared" si="35"/>
        <v>#N/A</v>
      </c>
      <c r="AG152" s="13" t="e">
        <f t="shared" si="36"/>
        <v>#N/A</v>
      </c>
    </row>
    <row r="153" spans="2:33" x14ac:dyDescent="0.3">
      <c r="B153" s="1" t="e">
        <f t="shared" si="26"/>
        <v>#N/A</v>
      </c>
      <c r="V153" s="1" t="str">
        <f t="shared" si="37"/>
        <v/>
      </c>
      <c r="W153" s="1" t="str">
        <f t="shared" si="29"/>
        <v/>
      </c>
      <c r="X153" s="1" t="str">
        <f t="shared" si="30"/>
        <v/>
      </c>
      <c r="Y153" s="1" t="str">
        <f t="shared" si="31"/>
        <v/>
      </c>
      <c r="Z153" s="1" t="e">
        <f t="shared" si="38"/>
        <v>#N/A</v>
      </c>
      <c r="AA153" s="3">
        <f t="shared" si="27"/>
        <v>0</v>
      </c>
      <c r="AB153" s="13" t="e">
        <f t="shared" si="28"/>
        <v>#N/A</v>
      </c>
      <c r="AC153" s="13" t="e">
        <f t="shared" si="32"/>
        <v>#N/A</v>
      </c>
      <c r="AD153" s="13" t="e">
        <f t="shared" si="33"/>
        <v>#N/A</v>
      </c>
      <c r="AE153" s="13" t="e">
        <f t="shared" si="34"/>
        <v>#N/A</v>
      </c>
      <c r="AF153" s="13" t="e">
        <f t="shared" si="35"/>
        <v>#N/A</v>
      </c>
      <c r="AG153" s="13" t="e">
        <f t="shared" si="36"/>
        <v>#N/A</v>
      </c>
    </row>
    <row r="154" spans="2:33" x14ac:dyDescent="0.3">
      <c r="B154" s="1" t="e">
        <f t="shared" si="26"/>
        <v>#N/A</v>
      </c>
      <c r="V154" s="1" t="str">
        <f t="shared" si="37"/>
        <v/>
      </c>
      <c r="W154" s="1" t="str">
        <f t="shared" si="29"/>
        <v/>
      </c>
      <c r="X154" s="1" t="str">
        <f t="shared" si="30"/>
        <v/>
      </c>
      <c r="Y154" s="1" t="str">
        <f t="shared" si="31"/>
        <v/>
      </c>
      <c r="Z154" s="1" t="e">
        <f t="shared" si="38"/>
        <v>#N/A</v>
      </c>
      <c r="AA154" s="3">
        <f t="shared" si="27"/>
        <v>0</v>
      </c>
      <c r="AB154" s="13" t="e">
        <f t="shared" si="28"/>
        <v>#N/A</v>
      </c>
      <c r="AC154" s="13" t="e">
        <f t="shared" si="32"/>
        <v>#N/A</v>
      </c>
      <c r="AD154" s="13" t="e">
        <f t="shared" si="33"/>
        <v>#N/A</v>
      </c>
      <c r="AE154" s="13" t="e">
        <f t="shared" si="34"/>
        <v>#N/A</v>
      </c>
      <c r="AF154" s="13" t="e">
        <f t="shared" si="35"/>
        <v>#N/A</v>
      </c>
      <c r="AG154" s="13" t="e">
        <f t="shared" si="36"/>
        <v>#N/A</v>
      </c>
    </row>
    <row r="155" spans="2:33" x14ac:dyDescent="0.3">
      <c r="B155" s="1" t="e">
        <f t="shared" si="26"/>
        <v>#N/A</v>
      </c>
      <c r="V155" s="1" t="str">
        <f t="shared" si="37"/>
        <v/>
      </c>
      <c r="W155" s="1" t="str">
        <f t="shared" si="29"/>
        <v/>
      </c>
      <c r="X155" s="1" t="str">
        <f t="shared" si="30"/>
        <v/>
      </c>
      <c r="Y155" s="1" t="str">
        <f t="shared" si="31"/>
        <v/>
      </c>
      <c r="Z155" s="1" t="e">
        <f t="shared" si="38"/>
        <v>#N/A</v>
      </c>
      <c r="AA155" s="3">
        <f t="shared" si="27"/>
        <v>0</v>
      </c>
      <c r="AB155" s="13" t="e">
        <f t="shared" si="28"/>
        <v>#N/A</v>
      </c>
      <c r="AC155" s="13" t="e">
        <f t="shared" si="32"/>
        <v>#N/A</v>
      </c>
      <c r="AD155" s="13" t="e">
        <f t="shared" si="33"/>
        <v>#N/A</v>
      </c>
      <c r="AE155" s="13" t="e">
        <f t="shared" si="34"/>
        <v>#N/A</v>
      </c>
      <c r="AF155" s="13" t="e">
        <f t="shared" si="35"/>
        <v>#N/A</v>
      </c>
      <c r="AG155" s="13" t="e">
        <f t="shared" si="36"/>
        <v>#N/A</v>
      </c>
    </row>
    <row r="156" spans="2:33" x14ac:dyDescent="0.3">
      <c r="B156" s="1" t="e">
        <f t="shared" si="26"/>
        <v>#N/A</v>
      </c>
      <c r="V156" s="1" t="str">
        <f t="shared" si="37"/>
        <v/>
      </c>
      <c r="W156" s="1" t="str">
        <f t="shared" si="29"/>
        <v/>
      </c>
      <c r="X156" s="1" t="str">
        <f t="shared" si="30"/>
        <v/>
      </c>
      <c r="Y156" s="1" t="str">
        <f t="shared" si="31"/>
        <v/>
      </c>
      <c r="Z156" s="1" t="e">
        <f t="shared" si="38"/>
        <v>#N/A</v>
      </c>
      <c r="AA156" s="3">
        <f t="shared" si="27"/>
        <v>0</v>
      </c>
      <c r="AB156" s="13" t="e">
        <f t="shared" si="28"/>
        <v>#N/A</v>
      </c>
      <c r="AC156" s="13" t="e">
        <f t="shared" si="32"/>
        <v>#N/A</v>
      </c>
      <c r="AD156" s="13" t="e">
        <f t="shared" si="33"/>
        <v>#N/A</v>
      </c>
      <c r="AE156" s="13" t="e">
        <f t="shared" si="34"/>
        <v>#N/A</v>
      </c>
      <c r="AF156" s="13" t="e">
        <f t="shared" si="35"/>
        <v>#N/A</v>
      </c>
      <c r="AG156" s="13" t="e">
        <f t="shared" si="36"/>
        <v>#N/A</v>
      </c>
    </row>
    <row r="157" spans="2:33" x14ac:dyDescent="0.3">
      <c r="B157" s="1" t="e">
        <f t="shared" si="26"/>
        <v>#N/A</v>
      </c>
      <c r="V157" s="1" t="str">
        <f t="shared" si="37"/>
        <v/>
      </c>
      <c r="W157" s="1" t="str">
        <f t="shared" si="29"/>
        <v/>
      </c>
      <c r="X157" s="1" t="str">
        <f t="shared" si="30"/>
        <v/>
      </c>
      <c r="Y157" s="1" t="str">
        <f t="shared" si="31"/>
        <v/>
      </c>
      <c r="Z157" s="1" t="e">
        <f t="shared" si="38"/>
        <v>#N/A</v>
      </c>
      <c r="AA157" s="3">
        <f t="shared" si="27"/>
        <v>0</v>
      </c>
      <c r="AB157" s="13" t="e">
        <f t="shared" si="28"/>
        <v>#N/A</v>
      </c>
      <c r="AC157" s="13" t="e">
        <f t="shared" si="32"/>
        <v>#N/A</v>
      </c>
      <c r="AD157" s="13" t="e">
        <f t="shared" si="33"/>
        <v>#N/A</v>
      </c>
      <c r="AE157" s="13" t="e">
        <f t="shared" si="34"/>
        <v>#N/A</v>
      </c>
      <c r="AF157" s="13" t="e">
        <f t="shared" si="35"/>
        <v>#N/A</v>
      </c>
      <c r="AG157" s="13" t="e">
        <f t="shared" si="36"/>
        <v>#N/A</v>
      </c>
    </row>
    <row r="158" spans="2:33" x14ac:dyDescent="0.3">
      <c r="B158" s="1" t="e">
        <f t="shared" si="26"/>
        <v>#N/A</v>
      </c>
      <c r="V158" s="1" t="str">
        <f t="shared" si="37"/>
        <v/>
      </c>
      <c r="W158" s="1" t="str">
        <f t="shared" si="29"/>
        <v/>
      </c>
      <c r="X158" s="1" t="str">
        <f t="shared" si="30"/>
        <v/>
      </c>
      <c r="Y158" s="1" t="str">
        <f t="shared" si="31"/>
        <v/>
      </c>
      <c r="Z158" s="1" t="e">
        <f t="shared" si="38"/>
        <v>#N/A</v>
      </c>
      <c r="AA158" s="3">
        <f t="shared" si="27"/>
        <v>0</v>
      </c>
      <c r="AB158" s="13" t="e">
        <f t="shared" si="28"/>
        <v>#N/A</v>
      </c>
      <c r="AC158" s="13" t="e">
        <f t="shared" si="32"/>
        <v>#N/A</v>
      </c>
      <c r="AD158" s="13" t="e">
        <f t="shared" si="33"/>
        <v>#N/A</v>
      </c>
      <c r="AE158" s="13" t="e">
        <f t="shared" si="34"/>
        <v>#N/A</v>
      </c>
      <c r="AF158" s="13" t="e">
        <f t="shared" si="35"/>
        <v>#N/A</v>
      </c>
      <c r="AG158" s="13" t="e">
        <f t="shared" si="36"/>
        <v>#N/A</v>
      </c>
    </row>
    <row r="159" spans="2:33" x14ac:dyDescent="0.3">
      <c r="B159" s="1" t="e">
        <f t="shared" si="26"/>
        <v>#N/A</v>
      </c>
      <c r="V159" s="1" t="str">
        <f t="shared" si="37"/>
        <v/>
      </c>
      <c r="W159" s="1" t="str">
        <f t="shared" si="29"/>
        <v/>
      </c>
      <c r="X159" s="1" t="str">
        <f t="shared" si="30"/>
        <v/>
      </c>
      <c r="Y159" s="1" t="str">
        <f t="shared" si="31"/>
        <v/>
      </c>
      <c r="Z159" s="1" t="e">
        <f t="shared" si="38"/>
        <v>#N/A</v>
      </c>
      <c r="AA159" s="3">
        <f t="shared" si="27"/>
        <v>0</v>
      </c>
      <c r="AB159" s="13" t="e">
        <f t="shared" si="28"/>
        <v>#N/A</v>
      </c>
      <c r="AC159" s="13" t="e">
        <f t="shared" si="32"/>
        <v>#N/A</v>
      </c>
      <c r="AD159" s="13" t="e">
        <f t="shared" si="33"/>
        <v>#N/A</v>
      </c>
      <c r="AE159" s="13" t="e">
        <f t="shared" si="34"/>
        <v>#N/A</v>
      </c>
      <c r="AF159" s="13" t="e">
        <f t="shared" si="35"/>
        <v>#N/A</v>
      </c>
      <c r="AG159" s="13" t="e">
        <f t="shared" si="36"/>
        <v>#N/A</v>
      </c>
    </row>
    <row r="160" spans="2:33" x14ac:dyDescent="0.3">
      <c r="B160" s="1" t="e">
        <f t="shared" si="26"/>
        <v>#N/A</v>
      </c>
      <c r="V160" s="1" t="str">
        <f t="shared" si="37"/>
        <v/>
      </c>
      <c r="W160" s="1" t="str">
        <f t="shared" si="29"/>
        <v/>
      </c>
      <c r="X160" s="1" t="str">
        <f t="shared" si="30"/>
        <v/>
      </c>
      <c r="Y160" s="1" t="str">
        <f t="shared" si="31"/>
        <v/>
      </c>
      <c r="Z160" s="1" t="e">
        <f t="shared" si="38"/>
        <v>#N/A</v>
      </c>
      <c r="AA160" s="3">
        <f t="shared" si="27"/>
        <v>0</v>
      </c>
      <c r="AB160" s="13" t="e">
        <f t="shared" si="28"/>
        <v>#N/A</v>
      </c>
      <c r="AC160" s="13" t="e">
        <f t="shared" si="32"/>
        <v>#N/A</v>
      </c>
      <c r="AD160" s="13" t="e">
        <f t="shared" si="33"/>
        <v>#N/A</v>
      </c>
      <c r="AE160" s="13" t="e">
        <f t="shared" si="34"/>
        <v>#N/A</v>
      </c>
      <c r="AF160" s="13" t="e">
        <f t="shared" si="35"/>
        <v>#N/A</v>
      </c>
      <c r="AG160" s="13" t="e">
        <f t="shared" si="36"/>
        <v>#N/A</v>
      </c>
    </row>
    <row r="161" spans="2:33" x14ac:dyDescent="0.3">
      <c r="B161" s="1" t="e">
        <f t="shared" si="26"/>
        <v>#N/A</v>
      </c>
      <c r="V161" s="1" t="str">
        <f t="shared" si="37"/>
        <v/>
      </c>
      <c r="W161" s="1" t="str">
        <f t="shared" si="29"/>
        <v/>
      </c>
      <c r="X161" s="1" t="str">
        <f t="shared" si="30"/>
        <v/>
      </c>
      <c r="Y161" s="1" t="str">
        <f t="shared" si="31"/>
        <v/>
      </c>
      <c r="Z161" s="1" t="e">
        <f t="shared" si="38"/>
        <v>#N/A</v>
      </c>
      <c r="AA161" s="3">
        <f t="shared" si="27"/>
        <v>0</v>
      </c>
      <c r="AB161" s="13" t="e">
        <f t="shared" si="28"/>
        <v>#N/A</v>
      </c>
      <c r="AC161" s="13" t="e">
        <f t="shared" si="32"/>
        <v>#N/A</v>
      </c>
      <c r="AD161" s="13" t="e">
        <f t="shared" si="33"/>
        <v>#N/A</v>
      </c>
      <c r="AE161" s="13" t="e">
        <f t="shared" si="34"/>
        <v>#N/A</v>
      </c>
      <c r="AF161" s="13" t="e">
        <f t="shared" si="35"/>
        <v>#N/A</v>
      </c>
      <c r="AG161" s="13" t="e">
        <f t="shared" si="36"/>
        <v>#N/A</v>
      </c>
    </row>
    <row r="162" spans="2:33" x14ac:dyDescent="0.3">
      <c r="B162" s="1" t="e">
        <f t="shared" si="26"/>
        <v>#N/A</v>
      </c>
      <c r="V162" s="1" t="str">
        <f t="shared" si="37"/>
        <v/>
      </c>
      <c r="W162" s="1" t="str">
        <f t="shared" si="29"/>
        <v/>
      </c>
      <c r="X162" s="1" t="str">
        <f t="shared" si="30"/>
        <v/>
      </c>
      <c r="Y162" s="1" t="str">
        <f t="shared" si="31"/>
        <v/>
      </c>
      <c r="Z162" s="1" t="e">
        <f t="shared" si="38"/>
        <v>#N/A</v>
      </c>
      <c r="AA162" s="3">
        <f t="shared" si="27"/>
        <v>0</v>
      </c>
      <c r="AB162" s="13" t="e">
        <f t="shared" si="28"/>
        <v>#N/A</v>
      </c>
      <c r="AC162" s="13" t="e">
        <f t="shared" si="32"/>
        <v>#N/A</v>
      </c>
      <c r="AD162" s="13" t="e">
        <f t="shared" si="33"/>
        <v>#N/A</v>
      </c>
      <c r="AE162" s="13" t="e">
        <f t="shared" si="34"/>
        <v>#N/A</v>
      </c>
      <c r="AF162" s="13" t="e">
        <f t="shared" si="35"/>
        <v>#N/A</v>
      </c>
      <c r="AG162" s="13" t="e">
        <f t="shared" si="36"/>
        <v>#N/A</v>
      </c>
    </row>
    <row r="163" spans="2:33" x14ac:dyDescent="0.3">
      <c r="B163" s="1" t="e">
        <f t="shared" si="26"/>
        <v>#N/A</v>
      </c>
      <c r="V163" s="1" t="str">
        <f t="shared" si="37"/>
        <v/>
      </c>
      <c r="W163" s="1" t="str">
        <f t="shared" si="29"/>
        <v/>
      </c>
      <c r="X163" s="1" t="str">
        <f t="shared" si="30"/>
        <v/>
      </c>
      <c r="Y163" s="1" t="str">
        <f t="shared" si="31"/>
        <v/>
      </c>
      <c r="Z163" s="1" t="e">
        <f t="shared" si="38"/>
        <v>#N/A</v>
      </c>
      <c r="AA163" s="3">
        <f t="shared" si="27"/>
        <v>0</v>
      </c>
      <c r="AB163" s="13" t="e">
        <f t="shared" si="28"/>
        <v>#N/A</v>
      </c>
      <c r="AC163" s="13" t="e">
        <f t="shared" si="32"/>
        <v>#N/A</v>
      </c>
      <c r="AD163" s="13" t="e">
        <f t="shared" si="33"/>
        <v>#N/A</v>
      </c>
      <c r="AE163" s="13" t="e">
        <f t="shared" si="34"/>
        <v>#N/A</v>
      </c>
      <c r="AF163" s="13" t="e">
        <f t="shared" si="35"/>
        <v>#N/A</v>
      </c>
      <c r="AG163" s="13" t="e">
        <f t="shared" si="36"/>
        <v>#N/A</v>
      </c>
    </row>
    <row r="164" spans="2:33" x14ac:dyDescent="0.3">
      <c r="B164" s="1" t="e">
        <f t="shared" si="26"/>
        <v>#N/A</v>
      </c>
      <c r="V164" s="1" t="str">
        <f t="shared" si="37"/>
        <v/>
      </c>
      <c r="W164" s="1" t="str">
        <f t="shared" si="29"/>
        <v/>
      </c>
      <c r="X164" s="1" t="str">
        <f t="shared" si="30"/>
        <v/>
      </c>
      <c r="Y164" s="1" t="str">
        <f t="shared" si="31"/>
        <v/>
      </c>
      <c r="Z164" s="1" t="e">
        <f t="shared" si="38"/>
        <v>#N/A</v>
      </c>
      <c r="AA164" s="3">
        <f t="shared" si="27"/>
        <v>0</v>
      </c>
      <c r="AB164" s="13" t="e">
        <f t="shared" si="28"/>
        <v>#N/A</v>
      </c>
      <c r="AC164" s="13" t="e">
        <f t="shared" si="32"/>
        <v>#N/A</v>
      </c>
      <c r="AD164" s="13" t="e">
        <f t="shared" si="33"/>
        <v>#N/A</v>
      </c>
      <c r="AE164" s="13" t="e">
        <f t="shared" si="34"/>
        <v>#N/A</v>
      </c>
      <c r="AF164" s="13" t="e">
        <f t="shared" si="35"/>
        <v>#N/A</v>
      </c>
      <c r="AG164" s="13" t="e">
        <f t="shared" si="36"/>
        <v>#N/A</v>
      </c>
    </row>
    <row r="165" spans="2:33" x14ac:dyDescent="0.3">
      <c r="B165" s="1" t="e">
        <f t="shared" si="26"/>
        <v>#N/A</v>
      </c>
      <c r="V165" s="1" t="str">
        <f t="shared" si="37"/>
        <v/>
      </c>
      <c r="W165" s="1" t="str">
        <f t="shared" si="29"/>
        <v/>
      </c>
      <c r="X165" s="1" t="str">
        <f t="shared" si="30"/>
        <v/>
      </c>
      <c r="Y165" s="1" t="str">
        <f t="shared" si="31"/>
        <v/>
      </c>
      <c r="Z165" s="1" t="e">
        <f t="shared" si="38"/>
        <v>#N/A</v>
      </c>
      <c r="AA165" s="3">
        <f t="shared" si="27"/>
        <v>0</v>
      </c>
      <c r="AB165" s="13" t="e">
        <f t="shared" si="28"/>
        <v>#N/A</v>
      </c>
      <c r="AC165" s="13" t="e">
        <f t="shared" si="32"/>
        <v>#N/A</v>
      </c>
      <c r="AD165" s="13" t="e">
        <f t="shared" si="33"/>
        <v>#N/A</v>
      </c>
      <c r="AE165" s="13" t="e">
        <f t="shared" si="34"/>
        <v>#N/A</v>
      </c>
      <c r="AF165" s="13" t="e">
        <f t="shared" si="35"/>
        <v>#N/A</v>
      </c>
      <c r="AG165" s="13" t="e">
        <f t="shared" si="36"/>
        <v>#N/A</v>
      </c>
    </row>
    <row r="166" spans="2:33" x14ac:dyDescent="0.3">
      <c r="B166" s="1" t="e">
        <f t="shared" si="26"/>
        <v>#N/A</v>
      </c>
      <c r="V166" s="1" t="str">
        <f t="shared" si="37"/>
        <v/>
      </c>
      <c r="W166" s="1" t="str">
        <f t="shared" si="29"/>
        <v/>
      </c>
      <c r="X166" s="1" t="str">
        <f t="shared" si="30"/>
        <v/>
      </c>
      <c r="Y166" s="1" t="str">
        <f t="shared" si="31"/>
        <v/>
      </c>
      <c r="Z166" s="1" t="e">
        <f t="shared" si="38"/>
        <v>#N/A</v>
      </c>
      <c r="AA166" s="3">
        <f t="shared" si="27"/>
        <v>0</v>
      </c>
      <c r="AB166" s="13" t="e">
        <f t="shared" si="28"/>
        <v>#N/A</v>
      </c>
      <c r="AC166" s="13" t="e">
        <f t="shared" si="32"/>
        <v>#N/A</v>
      </c>
      <c r="AD166" s="13" t="e">
        <f t="shared" si="33"/>
        <v>#N/A</v>
      </c>
      <c r="AE166" s="13" t="e">
        <f t="shared" si="34"/>
        <v>#N/A</v>
      </c>
      <c r="AF166" s="13" t="e">
        <f t="shared" si="35"/>
        <v>#N/A</v>
      </c>
      <c r="AG166" s="13" t="e">
        <f t="shared" si="36"/>
        <v>#N/A</v>
      </c>
    </row>
    <row r="167" spans="2:33" x14ac:dyDescent="0.3">
      <c r="B167" s="1" t="e">
        <f t="shared" si="26"/>
        <v>#N/A</v>
      </c>
      <c r="V167" s="1" t="str">
        <f t="shared" si="37"/>
        <v/>
      </c>
      <c r="W167" s="1" t="str">
        <f t="shared" si="29"/>
        <v/>
      </c>
      <c r="X167" s="1" t="str">
        <f t="shared" si="30"/>
        <v/>
      </c>
      <c r="Y167" s="1" t="str">
        <f t="shared" si="31"/>
        <v/>
      </c>
      <c r="Z167" s="1" t="e">
        <f t="shared" si="38"/>
        <v>#N/A</v>
      </c>
      <c r="AA167" s="3">
        <f t="shared" si="27"/>
        <v>0</v>
      </c>
      <c r="AB167" s="13" t="e">
        <f t="shared" si="28"/>
        <v>#N/A</v>
      </c>
      <c r="AC167" s="13" t="e">
        <f t="shared" si="32"/>
        <v>#N/A</v>
      </c>
      <c r="AD167" s="13" t="e">
        <f t="shared" si="33"/>
        <v>#N/A</v>
      </c>
      <c r="AE167" s="13" t="e">
        <f t="shared" si="34"/>
        <v>#N/A</v>
      </c>
      <c r="AF167" s="13" t="e">
        <f t="shared" si="35"/>
        <v>#N/A</v>
      </c>
      <c r="AG167" s="13" t="e">
        <f t="shared" si="36"/>
        <v>#N/A</v>
      </c>
    </row>
    <row r="168" spans="2:33" x14ac:dyDescent="0.3">
      <c r="B168" s="1" t="e">
        <f t="shared" si="26"/>
        <v>#N/A</v>
      </c>
      <c r="V168" s="1" t="str">
        <f t="shared" si="37"/>
        <v/>
      </c>
      <c r="W168" s="1" t="str">
        <f t="shared" si="29"/>
        <v/>
      </c>
      <c r="X168" s="1" t="str">
        <f t="shared" si="30"/>
        <v/>
      </c>
      <c r="Y168" s="1" t="str">
        <f t="shared" si="31"/>
        <v/>
      </c>
      <c r="Z168" s="1" t="e">
        <f t="shared" si="38"/>
        <v>#N/A</v>
      </c>
      <c r="AA168" s="3">
        <f t="shared" si="27"/>
        <v>0</v>
      </c>
      <c r="AB168" s="13" t="e">
        <f t="shared" si="28"/>
        <v>#N/A</v>
      </c>
      <c r="AC168" s="13" t="e">
        <f t="shared" si="32"/>
        <v>#N/A</v>
      </c>
      <c r="AD168" s="13" t="e">
        <f t="shared" si="33"/>
        <v>#N/A</v>
      </c>
      <c r="AE168" s="13" t="e">
        <f t="shared" si="34"/>
        <v>#N/A</v>
      </c>
      <c r="AF168" s="13" t="e">
        <f t="shared" si="35"/>
        <v>#N/A</v>
      </c>
      <c r="AG168" s="13" t="e">
        <f t="shared" si="36"/>
        <v>#N/A</v>
      </c>
    </row>
    <row r="169" spans="2:33" x14ac:dyDescent="0.3">
      <c r="B169" s="1" t="e">
        <f t="shared" si="26"/>
        <v>#N/A</v>
      </c>
      <c r="V169" s="1" t="str">
        <f t="shared" si="37"/>
        <v/>
      </c>
      <c r="W169" s="1" t="str">
        <f t="shared" si="29"/>
        <v/>
      </c>
      <c r="X169" s="1" t="str">
        <f t="shared" si="30"/>
        <v/>
      </c>
      <c r="Y169" s="1" t="str">
        <f t="shared" si="31"/>
        <v/>
      </c>
      <c r="Z169" s="1" t="e">
        <f t="shared" si="38"/>
        <v>#N/A</v>
      </c>
      <c r="AA169" s="3">
        <f t="shared" si="27"/>
        <v>0</v>
      </c>
      <c r="AB169" s="13" t="e">
        <f t="shared" si="28"/>
        <v>#N/A</v>
      </c>
      <c r="AC169" s="13" t="e">
        <f t="shared" si="32"/>
        <v>#N/A</v>
      </c>
      <c r="AD169" s="13" t="e">
        <f t="shared" si="33"/>
        <v>#N/A</v>
      </c>
      <c r="AE169" s="13" t="e">
        <f t="shared" si="34"/>
        <v>#N/A</v>
      </c>
      <c r="AF169" s="13" t="e">
        <f t="shared" si="35"/>
        <v>#N/A</v>
      </c>
      <c r="AG169" s="13" t="e">
        <f t="shared" si="36"/>
        <v>#N/A</v>
      </c>
    </row>
    <row r="170" spans="2:33" x14ac:dyDescent="0.3">
      <c r="B170" s="1" t="e">
        <f t="shared" si="26"/>
        <v>#N/A</v>
      </c>
      <c r="V170" s="1" t="str">
        <f t="shared" si="37"/>
        <v/>
      </c>
      <c r="W170" s="1" t="str">
        <f t="shared" si="29"/>
        <v/>
      </c>
      <c r="X170" s="1" t="str">
        <f t="shared" si="30"/>
        <v/>
      </c>
      <c r="Y170" s="1" t="str">
        <f t="shared" si="31"/>
        <v/>
      </c>
      <c r="Z170" s="1" t="e">
        <f t="shared" si="38"/>
        <v>#N/A</v>
      </c>
      <c r="AA170" s="3">
        <f t="shared" si="27"/>
        <v>0</v>
      </c>
      <c r="AB170" s="13" t="e">
        <f t="shared" si="28"/>
        <v>#N/A</v>
      </c>
      <c r="AC170" s="13" t="e">
        <f t="shared" si="32"/>
        <v>#N/A</v>
      </c>
      <c r="AD170" s="13" t="e">
        <f t="shared" si="33"/>
        <v>#N/A</v>
      </c>
      <c r="AE170" s="13" t="e">
        <f t="shared" si="34"/>
        <v>#N/A</v>
      </c>
      <c r="AF170" s="13" t="e">
        <f t="shared" si="35"/>
        <v>#N/A</v>
      </c>
      <c r="AG170" s="13" t="e">
        <f t="shared" si="36"/>
        <v>#N/A</v>
      </c>
    </row>
    <row r="171" spans="2:33" x14ac:dyDescent="0.3">
      <c r="B171" s="1" t="e">
        <f t="shared" si="26"/>
        <v>#N/A</v>
      </c>
      <c r="V171" s="1" t="str">
        <f t="shared" si="37"/>
        <v/>
      </c>
      <c r="W171" s="1" t="str">
        <f t="shared" si="29"/>
        <v/>
      </c>
      <c r="X171" s="1" t="str">
        <f t="shared" si="30"/>
        <v/>
      </c>
      <c r="Y171" s="1" t="str">
        <f t="shared" si="31"/>
        <v/>
      </c>
      <c r="Z171" s="1" t="e">
        <f t="shared" si="38"/>
        <v>#N/A</v>
      </c>
      <c r="AA171" s="3">
        <f t="shared" si="27"/>
        <v>0</v>
      </c>
      <c r="AB171" s="13" t="e">
        <f t="shared" si="28"/>
        <v>#N/A</v>
      </c>
      <c r="AC171" s="13" t="e">
        <f t="shared" si="32"/>
        <v>#N/A</v>
      </c>
      <c r="AD171" s="13" t="e">
        <f t="shared" si="33"/>
        <v>#N/A</v>
      </c>
      <c r="AE171" s="13" t="e">
        <f t="shared" si="34"/>
        <v>#N/A</v>
      </c>
      <c r="AF171" s="13" t="e">
        <f t="shared" si="35"/>
        <v>#N/A</v>
      </c>
      <c r="AG171" s="13" t="e">
        <f t="shared" si="36"/>
        <v>#N/A</v>
      </c>
    </row>
    <row r="172" spans="2:33" x14ac:dyDescent="0.3">
      <c r="B172" s="1" t="e">
        <f t="shared" si="26"/>
        <v>#N/A</v>
      </c>
      <c r="V172" s="1" t="str">
        <f t="shared" si="37"/>
        <v/>
      </c>
      <c r="W172" s="1" t="str">
        <f t="shared" si="29"/>
        <v/>
      </c>
      <c r="X172" s="1" t="str">
        <f t="shared" si="30"/>
        <v/>
      </c>
      <c r="Y172" s="1" t="str">
        <f t="shared" si="31"/>
        <v/>
      </c>
      <c r="Z172" s="1" t="e">
        <f t="shared" si="38"/>
        <v>#N/A</v>
      </c>
      <c r="AA172" s="3">
        <f t="shared" si="27"/>
        <v>0</v>
      </c>
      <c r="AB172" s="13" t="e">
        <f t="shared" si="28"/>
        <v>#N/A</v>
      </c>
      <c r="AC172" s="13" t="e">
        <f t="shared" si="32"/>
        <v>#N/A</v>
      </c>
      <c r="AD172" s="13" t="e">
        <f t="shared" si="33"/>
        <v>#N/A</v>
      </c>
      <c r="AE172" s="13" t="e">
        <f t="shared" si="34"/>
        <v>#N/A</v>
      </c>
      <c r="AF172" s="13" t="e">
        <f t="shared" si="35"/>
        <v>#N/A</v>
      </c>
      <c r="AG172" s="13" t="e">
        <f t="shared" si="36"/>
        <v>#N/A</v>
      </c>
    </row>
    <row r="173" spans="2:33" x14ac:dyDescent="0.3">
      <c r="B173" s="1" t="e">
        <f t="shared" si="26"/>
        <v>#N/A</v>
      </c>
      <c r="V173" s="1" t="str">
        <f t="shared" si="37"/>
        <v/>
      </c>
      <c r="W173" s="1" t="str">
        <f t="shared" si="29"/>
        <v/>
      </c>
      <c r="X173" s="1" t="str">
        <f t="shared" si="30"/>
        <v/>
      </c>
      <c r="Y173" s="1" t="str">
        <f t="shared" si="31"/>
        <v/>
      </c>
      <c r="Z173" s="1" t="e">
        <f t="shared" si="38"/>
        <v>#N/A</v>
      </c>
      <c r="AA173" s="3">
        <f t="shared" si="27"/>
        <v>0</v>
      </c>
      <c r="AB173" s="13" t="e">
        <f t="shared" si="28"/>
        <v>#N/A</v>
      </c>
      <c r="AC173" s="13" t="e">
        <f t="shared" si="32"/>
        <v>#N/A</v>
      </c>
      <c r="AD173" s="13" t="e">
        <f t="shared" si="33"/>
        <v>#N/A</v>
      </c>
      <c r="AE173" s="13" t="e">
        <f t="shared" si="34"/>
        <v>#N/A</v>
      </c>
      <c r="AF173" s="13" t="e">
        <f t="shared" si="35"/>
        <v>#N/A</v>
      </c>
      <c r="AG173" s="13" t="e">
        <f t="shared" si="36"/>
        <v>#N/A</v>
      </c>
    </row>
    <row r="174" spans="2:33" x14ac:dyDescent="0.3">
      <c r="B174" s="1" t="e">
        <f t="shared" si="26"/>
        <v>#N/A</v>
      </c>
      <c r="V174" s="1" t="str">
        <f t="shared" si="37"/>
        <v/>
      </c>
      <c r="W174" s="1" t="str">
        <f t="shared" si="29"/>
        <v/>
      </c>
      <c r="X174" s="1" t="str">
        <f t="shared" si="30"/>
        <v/>
      </c>
      <c r="Y174" s="1" t="str">
        <f t="shared" si="31"/>
        <v/>
      </c>
      <c r="Z174" s="1" t="e">
        <f t="shared" si="38"/>
        <v>#N/A</v>
      </c>
      <c r="AA174" s="3">
        <f t="shared" si="27"/>
        <v>0</v>
      </c>
      <c r="AB174" s="13" t="e">
        <f t="shared" si="28"/>
        <v>#N/A</v>
      </c>
      <c r="AC174" s="13" t="e">
        <f t="shared" si="32"/>
        <v>#N/A</v>
      </c>
      <c r="AD174" s="13" t="e">
        <f t="shared" si="33"/>
        <v>#N/A</v>
      </c>
      <c r="AE174" s="13" t="e">
        <f t="shared" si="34"/>
        <v>#N/A</v>
      </c>
      <c r="AF174" s="13" t="e">
        <f t="shared" si="35"/>
        <v>#N/A</v>
      </c>
      <c r="AG174" s="13" t="e">
        <f t="shared" si="36"/>
        <v>#N/A</v>
      </c>
    </row>
    <row r="175" spans="2:33" x14ac:dyDescent="0.3">
      <c r="B175" s="1" t="e">
        <f t="shared" si="26"/>
        <v>#N/A</v>
      </c>
      <c r="V175" s="1" t="str">
        <f t="shared" si="37"/>
        <v/>
      </c>
      <c r="W175" s="1" t="str">
        <f t="shared" si="29"/>
        <v/>
      </c>
      <c r="X175" s="1" t="str">
        <f t="shared" si="30"/>
        <v/>
      </c>
      <c r="Y175" s="1" t="str">
        <f t="shared" si="31"/>
        <v/>
      </c>
      <c r="Z175" s="1" t="e">
        <f t="shared" si="38"/>
        <v>#N/A</v>
      </c>
      <c r="AA175" s="3">
        <f t="shared" si="27"/>
        <v>0</v>
      </c>
      <c r="AB175" s="13" t="e">
        <f t="shared" si="28"/>
        <v>#N/A</v>
      </c>
      <c r="AC175" s="13" t="e">
        <f t="shared" si="32"/>
        <v>#N/A</v>
      </c>
      <c r="AD175" s="13" t="e">
        <f t="shared" si="33"/>
        <v>#N/A</v>
      </c>
      <c r="AE175" s="13" t="e">
        <f t="shared" si="34"/>
        <v>#N/A</v>
      </c>
      <c r="AF175" s="13" t="e">
        <f t="shared" si="35"/>
        <v>#N/A</v>
      </c>
      <c r="AG175" s="13" t="e">
        <f t="shared" si="36"/>
        <v>#N/A</v>
      </c>
    </row>
    <row r="176" spans="2:33" x14ac:dyDescent="0.3">
      <c r="B176" s="1" t="e">
        <f t="shared" si="26"/>
        <v>#N/A</v>
      </c>
      <c r="V176" s="1" t="str">
        <f t="shared" si="37"/>
        <v/>
      </c>
      <c r="W176" s="1" t="str">
        <f t="shared" si="29"/>
        <v/>
      </c>
      <c r="X176" s="1" t="str">
        <f t="shared" si="30"/>
        <v/>
      </c>
      <c r="Y176" s="1" t="str">
        <f t="shared" si="31"/>
        <v/>
      </c>
      <c r="Z176" s="1" t="e">
        <f t="shared" si="38"/>
        <v>#N/A</v>
      </c>
      <c r="AA176" s="3">
        <f t="shared" si="27"/>
        <v>0</v>
      </c>
      <c r="AB176" s="13" t="e">
        <f t="shared" si="28"/>
        <v>#N/A</v>
      </c>
      <c r="AC176" s="13" t="e">
        <f t="shared" si="32"/>
        <v>#N/A</v>
      </c>
      <c r="AD176" s="13" t="e">
        <f t="shared" si="33"/>
        <v>#N/A</v>
      </c>
      <c r="AE176" s="13" t="e">
        <f t="shared" si="34"/>
        <v>#N/A</v>
      </c>
      <c r="AF176" s="13" t="e">
        <f t="shared" si="35"/>
        <v>#N/A</v>
      </c>
      <c r="AG176" s="13" t="e">
        <f t="shared" si="36"/>
        <v>#N/A</v>
      </c>
    </row>
    <row r="177" spans="2:33" x14ac:dyDescent="0.3">
      <c r="B177" s="1" t="e">
        <f t="shared" si="26"/>
        <v>#N/A</v>
      </c>
      <c r="V177" s="1" t="str">
        <f t="shared" si="37"/>
        <v/>
      </c>
      <c r="W177" s="1" t="str">
        <f t="shared" si="29"/>
        <v/>
      </c>
      <c r="X177" s="1" t="str">
        <f t="shared" si="30"/>
        <v/>
      </c>
      <c r="Y177" s="1" t="str">
        <f t="shared" si="31"/>
        <v/>
      </c>
      <c r="Z177" s="1" t="e">
        <f t="shared" si="38"/>
        <v>#N/A</v>
      </c>
      <c r="AA177" s="3">
        <f t="shared" si="27"/>
        <v>0</v>
      </c>
      <c r="AB177" s="13" t="e">
        <f t="shared" si="28"/>
        <v>#N/A</v>
      </c>
      <c r="AC177" s="13" t="e">
        <f t="shared" si="32"/>
        <v>#N/A</v>
      </c>
      <c r="AD177" s="13" t="e">
        <f t="shared" si="33"/>
        <v>#N/A</v>
      </c>
      <c r="AE177" s="13" t="e">
        <f t="shared" si="34"/>
        <v>#N/A</v>
      </c>
      <c r="AF177" s="13" t="e">
        <f t="shared" si="35"/>
        <v>#N/A</v>
      </c>
      <c r="AG177" s="13" t="e">
        <f t="shared" si="36"/>
        <v>#N/A</v>
      </c>
    </row>
    <row r="178" spans="2:33" x14ac:dyDescent="0.3">
      <c r="B178" s="1" t="e">
        <f t="shared" si="26"/>
        <v>#N/A</v>
      </c>
      <c r="V178" s="1" t="str">
        <f t="shared" si="37"/>
        <v/>
      </c>
      <c r="W178" s="1" t="str">
        <f t="shared" si="29"/>
        <v/>
      </c>
      <c r="X178" s="1" t="str">
        <f t="shared" si="30"/>
        <v/>
      </c>
      <c r="Y178" s="1" t="str">
        <f t="shared" si="31"/>
        <v/>
      </c>
      <c r="Z178" s="1" t="e">
        <f t="shared" si="38"/>
        <v>#N/A</v>
      </c>
      <c r="AA178" s="3">
        <f t="shared" si="27"/>
        <v>0</v>
      </c>
      <c r="AB178" s="13" t="e">
        <f t="shared" si="28"/>
        <v>#N/A</v>
      </c>
      <c r="AC178" s="13" t="e">
        <f t="shared" si="32"/>
        <v>#N/A</v>
      </c>
      <c r="AD178" s="13" t="e">
        <f t="shared" si="33"/>
        <v>#N/A</v>
      </c>
      <c r="AE178" s="13" t="e">
        <f t="shared" si="34"/>
        <v>#N/A</v>
      </c>
      <c r="AF178" s="13" t="e">
        <f t="shared" si="35"/>
        <v>#N/A</v>
      </c>
      <c r="AG178" s="13" t="e">
        <f t="shared" si="36"/>
        <v>#N/A</v>
      </c>
    </row>
    <row r="179" spans="2:33" x14ac:dyDescent="0.3">
      <c r="B179" s="1" t="e">
        <f t="shared" si="26"/>
        <v>#N/A</v>
      </c>
      <c r="V179" s="1" t="str">
        <f t="shared" si="37"/>
        <v/>
      </c>
      <c r="W179" s="1" t="str">
        <f t="shared" si="29"/>
        <v/>
      </c>
      <c r="X179" s="1" t="str">
        <f t="shared" si="30"/>
        <v/>
      </c>
      <c r="Y179" s="1" t="str">
        <f t="shared" si="31"/>
        <v/>
      </c>
      <c r="Z179" s="1" t="e">
        <f t="shared" si="38"/>
        <v>#N/A</v>
      </c>
      <c r="AA179" s="3">
        <f t="shared" si="27"/>
        <v>0</v>
      </c>
      <c r="AB179" s="13" t="e">
        <f t="shared" si="28"/>
        <v>#N/A</v>
      </c>
      <c r="AC179" s="13" t="e">
        <f t="shared" si="32"/>
        <v>#N/A</v>
      </c>
      <c r="AD179" s="13" t="e">
        <f t="shared" si="33"/>
        <v>#N/A</v>
      </c>
      <c r="AE179" s="13" t="e">
        <f t="shared" si="34"/>
        <v>#N/A</v>
      </c>
      <c r="AF179" s="13" t="e">
        <f t="shared" si="35"/>
        <v>#N/A</v>
      </c>
      <c r="AG179" s="13" t="e">
        <f t="shared" si="36"/>
        <v>#N/A</v>
      </c>
    </row>
    <row r="180" spans="2:33" x14ac:dyDescent="0.3">
      <c r="B180" s="1" t="e">
        <f t="shared" si="26"/>
        <v>#N/A</v>
      </c>
      <c r="V180" s="1" t="str">
        <f t="shared" si="37"/>
        <v/>
      </c>
      <c r="W180" s="1" t="str">
        <f t="shared" si="29"/>
        <v/>
      </c>
      <c r="X180" s="1" t="str">
        <f t="shared" si="30"/>
        <v/>
      </c>
      <c r="Y180" s="1" t="str">
        <f t="shared" si="31"/>
        <v/>
      </c>
      <c r="Z180" s="1" t="e">
        <f t="shared" si="38"/>
        <v>#N/A</v>
      </c>
      <c r="AA180" s="3">
        <f t="shared" si="27"/>
        <v>0</v>
      </c>
      <c r="AB180" s="13" t="e">
        <f t="shared" si="28"/>
        <v>#N/A</v>
      </c>
      <c r="AC180" s="13" t="e">
        <f t="shared" si="32"/>
        <v>#N/A</v>
      </c>
      <c r="AD180" s="13" t="e">
        <f t="shared" si="33"/>
        <v>#N/A</v>
      </c>
      <c r="AE180" s="13" t="e">
        <f t="shared" si="34"/>
        <v>#N/A</v>
      </c>
      <c r="AF180" s="13" t="e">
        <f t="shared" si="35"/>
        <v>#N/A</v>
      </c>
      <c r="AG180" s="13" t="e">
        <f t="shared" si="36"/>
        <v>#N/A</v>
      </c>
    </row>
    <row r="181" spans="2:33" x14ac:dyDescent="0.3">
      <c r="B181" s="1" t="e">
        <f t="shared" si="26"/>
        <v>#N/A</v>
      </c>
      <c r="V181" s="1" t="str">
        <f t="shared" si="37"/>
        <v/>
      </c>
      <c r="W181" s="1" t="str">
        <f t="shared" si="29"/>
        <v/>
      </c>
      <c r="X181" s="1" t="str">
        <f t="shared" si="30"/>
        <v/>
      </c>
      <c r="Y181" s="1" t="str">
        <f t="shared" si="31"/>
        <v/>
      </c>
      <c r="Z181" s="1" t="e">
        <f t="shared" si="38"/>
        <v>#N/A</v>
      </c>
      <c r="AA181" s="3">
        <f t="shared" si="27"/>
        <v>0</v>
      </c>
      <c r="AB181" s="13" t="e">
        <f t="shared" si="28"/>
        <v>#N/A</v>
      </c>
      <c r="AC181" s="13" t="e">
        <f t="shared" si="32"/>
        <v>#N/A</v>
      </c>
      <c r="AD181" s="13" t="e">
        <f t="shared" si="33"/>
        <v>#N/A</v>
      </c>
      <c r="AE181" s="13" t="e">
        <f t="shared" si="34"/>
        <v>#N/A</v>
      </c>
      <c r="AF181" s="13" t="e">
        <f t="shared" si="35"/>
        <v>#N/A</v>
      </c>
      <c r="AG181" s="13" t="e">
        <f t="shared" si="36"/>
        <v>#N/A</v>
      </c>
    </row>
    <row r="182" spans="2:33" x14ac:dyDescent="0.3">
      <c r="B182" s="1" t="e">
        <f t="shared" si="26"/>
        <v>#N/A</v>
      </c>
      <c r="V182" s="1" t="str">
        <f t="shared" si="37"/>
        <v/>
      </c>
      <c r="W182" s="1" t="str">
        <f t="shared" si="29"/>
        <v/>
      </c>
      <c r="X182" s="1" t="str">
        <f t="shared" si="30"/>
        <v/>
      </c>
      <c r="Y182" s="1" t="str">
        <f t="shared" si="31"/>
        <v/>
      </c>
      <c r="Z182" s="1" t="e">
        <f t="shared" si="38"/>
        <v>#N/A</v>
      </c>
      <c r="AA182" s="3">
        <f t="shared" si="27"/>
        <v>0</v>
      </c>
      <c r="AB182" s="13" t="e">
        <f t="shared" si="28"/>
        <v>#N/A</v>
      </c>
      <c r="AC182" s="13" t="e">
        <f t="shared" si="32"/>
        <v>#N/A</v>
      </c>
      <c r="AD182" s="13" t="e">
        <f t="shared" si="33"/>
        <v>#N/A</v>
      </c>
      <c r="AE182" s="13" t="e">
        <f t="shared" si="34"/>
        <v>#N/A</v>
      </c>
      <c r="AF182" s="13" t="e">
        <f t="shared" si="35"/>
        <v>#N/A</v>
      </c>
      <c r="AG182" s="13" t="e">
        <f t="shared" si="36"/>
        <v>#N/A</v>
      </c>
    </row>
    <row r="183" spans="2:33" x14ac:dyDescent="0.3">
      <c r="B183" s="1" t="e">
        <f t="shared" si="26"/>
        <v>#N/A</v>
      </c>
      <c r="V183" s="1" t="str">
        <f t="shared" si="37"/>
        <v/>
      </c>
      <c r="W183" s="1" t="str">
        <f t="shared" si="29"/>
        <v/>
      </c>
      <c r="X183" s="1" t="str">
        <f t="shared" si="30"/>
        <v/>
      </c>
      <c r="Y183" s="1" t="str">
        <f t="shared" si="31"/>
        <v/>
      </c>
      <c r="Z183" s="1" t="e">
        <f t="shared" si="38"/>
        <v>#N/A</v>
      </c>
      <c r="AA183" s="3">
        <f t="shared" si="27"/>
        <v>0</v>
      </c>
      <c r="AB183" s="13" t="e">
        <f t="shared" si="28"/>
        <v>#N/A</v>
      </c>
      <c r="AC183" s="13" t="e">
        <f t="shared" si="32"/>
        <v>#N/A</v>
      </c>
      <c r="AD183" s="13" t="e">
        <f t="shared" si="33"/>
        <v>#N/A</v>
      </c>
      <c r="AE183" s="13" t="e">
        <f t="shared" si="34"/>
        <v>#N/A</v>
      </c>
      <c r="AF183" s="13" t="e">
        <f t="shared" si="35"/>
        <v>#N/A</v>
      </c>
      <c r="AG183" s="13" t="e">
        <f t="shared" si="36"/>
        <v>#N/A</v>
      </c>
    </row>
    <row r="184" spans="2:33" x14ac:dyDescent="0.3">
      <c r="B184" s="1" t="e">
        <f t="shared" si="26"/>
        <v>#N/A</v>
      </c>
      <c r="V184" s="1" t="str">
        <f t="shared" si="37"/>
        <v/>
      </c>
      <c r="W184" s="1" t="str">
        <f t="shared" si="29"/>
        <v/>
      </c>
      <c r="X184" s="1" t="str">
        <f t="shared" si="30"/>
        <v/>
      </c>
      <c r="Y184" s="1" t="str">
        <f t="shared" si="31"/>
        <v/>
      </c>
      <c r="Z184" s="1" t="e">
        <f t="shared" si="38"/>
        <v>#N/A</v>
      </c>
      <c r="AA184" s="3">
        <f t="shared" si="27"/>
        <v>0</v>
      </c>
      <c r="AB184" s="13" t="e">
        <f t="shared" si="28"/>
        <v>#N/A</v>
      </c>
      <c r="AC184" s="13" t="e">
        <f t="shared" si="32"/>
        <v>#N/A</v>
      </c>
      <c r="AD184" s="13" t="e">
        <f t="shared" si="33"/>
        <v>#N/A</v>
      </c>
      <c r="AE184" s="13" t="e">
        <f t="shared" si="34"/>
        <v>#N/A</v>
      </c>
      <c r="AF184" s="13" t="e">
        <f t="shared" si="35"/>
        <v>#N/A</v>
      </c>
      <c r="AG184" s="13" t="e">
        <f t="shared" si="36"/>
        <v>#N/A</v>
      </c>
    </row>
    <row r="185" spans="2:33" x14ac:dyDescent="0.3">
      <c r="B185" s="1" t="e">
        <f t="shared" si="26"/>
        <v>#N/A</v>
      </c>
      <c r="V185" s="1" t="str">
        <f t="shared" si="37"/>
        <v/>
      </c>
      <c r="W185" s="1" t="str">
        <f t="shared" si="29"/>
        <v/>
      </c>
      <c r="X185" s="1" t="str">
        <f t="shared" si="30"/>
        <v/>
      </c>
      <c r="Y185" s="1" t="str">
        <f t="shared" si="31"/>
        <v/>
      </c>
      <c r="Z185" s="1" t="e">
        <f t="shared" si="38"/>
        <v>#N/A</v>
      </c>
      <c r="AA185" s="3">
        <f t="shared" si="27"/>
        <v>0</v>
      </c>
      <c r="AB185" s="13" t="e">
        <f t="shared" si="28"/>
        <v>#N/A</v>
      </c>
      <c r="AC185" s="13" t="e">
        <f t="shared" si="32"/>
        <v>#N/A</v>
      </c>
      <c r="AD185" s="13" t="e">
        <f t="shared" si="33"/>
        <v>#N/A</v>
      </c>
      <c r="AE185" s="13" t="e">
        <f t="shared" si="34"/>
        <v>#N/A</v>
      </c>
      <c r="AF185" s="13" t="e">
        <f t="shared" si="35"/>
        <v>#N/A</v>
      </c>
      <c r="AG185" s="13" t="e">
        <f t="shared" si="36"/>
        <v>#N/A</v>
      </c>
    </row>
    <row r="186" spans="2:33" x14ac:dyDescent="0.3">
      <c r="B186" s="1" t="e">
        <f t="shared" si="26"/>
        <v>#N/A</v>
      </c>
      <c r="V186" s="1" t="str">
        <f t="shared" si="37"/>
        <v/>
      </c>
      <c r="W186" s="1" t="str">
        <f t="shared" si="29"/>
        <v/>
      </c>
      <c r="X186" s="1" t="str">
        <f t="shared" si="30"/>
        <v/>
      </c>
      <c r="Y186" s="1" t="str">
        <f t="shared" si="31"/>
        <v/>
      </c>
      <c r="Z186" s="1" t="e">
        <f t="shared" si="38"/>
        <v>#N/A</v>
      </c>
      <c r="AA186" s="3">
        <f t="shared" si="27"/>
        <v>0</v>
      </c>
      <c r="AB186" s="13" t="e">
        <f t="shared" si="28"/>
        <v>#N/A</v>
      </c>
      <c r="AC186" s="13" t="e">
        <f t="shared" si="32"/>
        <v>#N/A</v>
      </c>
      <c r="AD186" s="13" t="e">
        <f t="shared" si="33"/>
        <v>#N/A</v>
      </c>
      <c r="AE186" s="13" t="e">
        <f t="shared" si="34"/>
        <v>#N/A</v>
      </c>
      <c r="AF186" s="13" t="e">
        <f t="shared" si="35"/>
        <v>#N/A</v>
      </c>
      <c r="AG186" s="13" t="e">
        <f t="shared" si="36"/>
        <v>#N/A</v>
      </c>
    </row>
    <row r="187" spans="2:33" x14ac:dyDescent="0.3">
      <c r="B187" s="1" t="e">
        <f t="shared" si="26"/>
        <v>#N/A</v>
      </c>
      <c r="V187" s="1" t="str">
        <f t="shared" si="37"/>
        <v/>
      </c>
      <c r="W187" s="1" t="str">
        <f t="shared" si="29"/>
        <v/>
      </c>
      <c r="X187" s="1" t="str">
        <f t="shared" si="30"/>
        <v/>
      </c>
      <c r="Y187" s="1" t="str">
        <f t="shared" si="31"/>
        <v/>
      </c>
      <c r="Z187" s="1" t="e">
        <f t="shared" si="38"/>
        <v>#N/A</v>
      </c>
      <c r="AA187" s="3">
        <f t="shared" si="27"/>
        <v>0</v>
      </c>
      <c r="AB187" s="13" t="e">
        <f t="shared" si="28"/>
        <v>#N/A</v>
      </c>
      <c r="AC187" s="13" t="e">
        <f t="shared" si="32"/>
        <v>#N/A</v>
      </c>
      <c r="AD187" s="13" t="e">
        <f t="shared" si="33"/>
        <v>#N/A</v>
      </c>
      <c r="AE187" s="13" t="e">
        <f t="shared" si="34"/>
        <v>#N/A</v>
      </c>
      <c r="AF187" s="13" t="e">
        <f t="shared" si="35"/>
        <v>#N/A</v>
      </c>
      <c r="AG187" s="13" t="e">
        <f t="shared" si="36"/>
        <v>#N/A</v>
      </c>
    </row>
    <row r="188" spans="2:33" x14ac:dyDescent="0.3">
      <c r="B188" s="1" t="e">
        <f t="shared" si="26"/>
        <v>#N/A</v>
      </c>
      <c r="V188" s="1" t="str">
        <f t="shared" si="37"/>
        <v/>
      </c>
      <c r="W188" s="1" t="str">
        <f t="shared" si="29"/>
        <v/>
      </c>
      <c r="X188" s="1" t="str">
        <f t="shared" si="30"/>
        <v/>
      </c>
      <c r="Y188" s="1" t="str">
        <f t="shared" si="31"/>
        <v/>
      </c>
      <c r="Z188" s="1" t="e">
        <f t="shared" si="38"/>
        <v>#N/A</v>
      </c>
      <c r="AA188" s="3">
        <f t="shared" si="27"/>
        <v>0</v>
      </c>
      <c r="AB188" s="13" t="e">
        <f t="shared" si="28"/>
        <v>#N/A</v>
      </c>
      <c r="AC188" s="13" t="e">
        <f t="shared" si="32"/>
        <v>#N/A</v>
      </c>
      <c r="AD188" s="13" t="e">
        <f t="shared" si="33"/>
        <v>#N/A</v>
      </c>
      <c r="AE188" s="13" t="e">
        <f t="shared" si="34"/>
        <v>#N/A</v>
      </c>
      <c r="AF188" s="13" t="e">
        <f t="shared" si="35"/>
        <v>#N/A</v>
      </c>
      <c r="AG188" s="13" t="e">
        <f t="shared" si="36"/>
        <v>#N/A</v>
      </c>
    </row>
    <row r="189" spans="2:33" x14ac:dyDescent="0.3">
      <c r="B189" s="1" t="e">
        <f t="shared" si="26"/>
        <v>#N/A</v>
      </c>
      <c r="V189" s="1" t="str">
        <f t="shared" si="37"/>
        <v/>
      </c>
      <c r="W189" s="1" t="str">
        <f t="shared" si="29"/>
        <v/>
      </c>
      <c r="X189" s="1" t="str">
        <f t="shared" si="30"/>
        <v/>
      </c>
      <c r="Y189" s="1" t="str">
        <f t="shared" si="31"/>
        <v/>
      </c>
      <c r="Z189" s="1" t="e">
        <f t="shared" si="38"/>
        <v>#N/A</v>
      </c>
      <c r="AA189" s="3">
        <f t="shared" si="27"/>
        <v>0</v>
      </c>
      <c r="AB189" s="13" t="e">
        <f t="shared" si="28"/>
        <v>#N/A</v>
      </c>
      <c r="AC189" s="13" t="e">
        <f t="shared" si="32"/>
        <v>#N/A</v>
      </c>
      <c r="AD189" s="13" t="e">
        <f t="shared" si="33"/>
        <v>#N/A</v>
      </c>
      <c r="AE189" s="13" t="e">
        <f t="shared" si="34"/>
        <v>#N/A</v>
      </c>
      <c r="AF189" s="13" t="e">
        <f t="shared" si="35"/>
        <v>#N/A</v>
      </c>
      <c r="AG189" s="13" t="e">
        <f t="shared" si="36"/>
        <v>#N/A</v>
      </c>
    </row>
    <row r="190" spans="2:33" x14ac:dyDescent="0.3">
      <c r="B190" s="1" t="e">
        <f t="shared" si="26"/>
        <v>#N/A</v>
      </c>
      <c r="V190" s="1" t="str">
        <f t="shared" si="37"/>
        <v/>
      </c>
      <c r="W190" s="1" t="str">
        <f t="shared" si="29"/>
        <v/>
      </c>
      <c r="X190" s="1" t="str">
        <f t="shared" si="30"/>
        <v/>
      </c>
      <c r="Y190" s="1" t="str">
        <f t="shared" si="31"/>
        <v/>
      </c>
      <c r="Z190" s="1" t="e">
        <f t="shared" si="38"/>
        <v>#N/A</v>
      </c>
      <c r="AA190" s="3">
        <f t="shared" si="27"/>
        <v>0</v>
      </c>
      <c r="AB190" s="13" t="e">
        <f t="shared" si="28"/>
        <v>#N/A</v>
      </c>
      <c r="AC190" s="13" t="e">
        <f t="shared" si="32"/>
        <v>#N/A</v>
      </c>
      <c r="AD190" s="13" t="e">
        <f t="shared" si="33"/>
        <v>#N/A</v>
      </c>
      <c r="AE190" s="13" t="e">
        <f t="shared" si="34"/>
        <v>#N/A</v>
      </c>
      <c r="AF190" s="13" t="e">
        <f t="shared" si="35"/>
        <v>#N/A</v>
      </c>
      <c r="AG190" s="13" t="e">
        <f t="shared" si="36"/>
        <v>#N/A</v>
      </c>
    </row>
    <row r="191" spans="2:33" x14ac:dyDescent="0.3">
      <c r="B191" s="1" t="e">
        <f t="shared" si="26"/>
        <v>#N/A</v>
      </c>
      <c r="V191" s="1" t="str">
        <f t="shared" si="37"/>
        <v/>
      </c>
      <c r="W191" s="1" t="str">
        <f t="shared" si="29"/>
        <v/>
      </c>
      <c r="X191" s="1" t="str">
        <f t="shared" si="30"/>
        <v/>
      </c>
      <c r="Y191" s="1" t="str">
        <f t="shared" si="31"/>
        <v/>
      </c>
      <c r="Z191" s="1" t="e">
        <f t="shared" si="38"/>
        <v>#N/A</v>
      </c>
      <c r="AA191" s="3">
        <f t="shared" si="27"/>
        <v>0</v>
      </c>
      <c r="AB191" s="13" t="e">
        <f t="shared" si="28"/>
        <v>#N/A</v>
      </c>
      <c r="AC191" s="13" t="e">
        <f t="shared" si="32"/>
        <v>#N/A</v>
      </c>
      <c r="AD191" s="13" t="e">
        <f t="shared" si="33"/>
        <v>#N/A</v>
      </c>
      <c r="AE191" s="13" t="e">
        <f t="shared" si="34"/>
        <v>#N/A</v>
      </c>
      <c r="AF191" s="13" t="e">
        <f t="shared" si="35"/>
        <v>#N/A</v>
      </c>
      <c r="AG191" s="13" t="e">
        <f t="shared" si="36"/>
        <v>#N/A</v>
      </c>
    </row>
    <row r="192" spans="2:33" x14ac:dyDescent="0.3">
      <c r="B192" s="1" t="e">
        <f t="shared" si="26"/>
        <v>#N/A</v>
      </c>
      <c r="V192" s="1" t="str">
        <f t="shared" si="37"/>
        <v/>
      </c>
      <c r="W192" s="1" t="str">
        <f t="shared" si="29"/>
        <v/>
      </c>
      <c r="X192" s="1" t="str">
        <f t="shared" si="30"/>
        <v/>
      </c>
      <c r="Y192" s="1" t="str">
        <f t="shared" si="31"/>
        <v/>
      </c>
      <c r="Z192" s="1" t="e">
        <f t="shared" si="38"/>
        <v>#N/A</v>
      </c>
      <c r="AA192" s="3">
        <f t="shared" si="27"/>
        <v>0</v>
      </c>
      <c r="AB192" s="13" t="e">
        <f t="shared" si="28"/>
        <v>#N/A</v>
      </c>
      <c r="AC192" s="13" t="e">
        <f t="shared" si="32"/>
        <v>#N/A</v>
      </c>
      <c r="AD192" s="13" t="e">
        <f t="shared" si="33"/>
        <v>#N/A</v>
      </c>
      <c r="AE192" s="13" t="e">
        <f t="shared" si="34"/>
        <v>#N/A</v>
      </c>
      <c r="AF192" s="13" t="e">
        <f t="shared" si="35"/>
        <v>#N/A</v>
      </c>
      <c r="AG192" s="13" t="e">
        <f t="shared" si="36"/>
        <v>#N/A</v>
      </c>
    </row>
    <row r="193" spans="2:33" x14ac:dyDescent="0.3">
      <c r="B193" s="1" t="e">
        <f t="shared" si="26"/>
        <v>#N/A</v>
      </c>
      <c r="V193" s="1" t="str">
        <f t="shared" si="37"/>
        <v/>
      </c>
      <c r="W193" s="1" t="str">
        <f t="shared" si="29"/>
        <v/>
      </c>
      <c r="X193" s="1" t="str">
        <f t="shared" si="30"/>
        <v/>
      </c>
      <c r="Y193" s="1" t="str">
        <f t="shared" si="31"/>
        <v/>
      </c>
      <c r="Z193" s="1" t="e">
        <f t="shared" si="38"/>
        <v>#N/A</v>
      </c>
      <c r="AA193" s="3">
        <f t="shared" si="27"/>
        <v>0</v>
      </c>
      <c r="AB193" s="13" t="e">
        <f t="shared" si="28"/>
        <v>#N/A</v>
      </c>
      <c r="AC193" s="13" t="e">
        <f t="shared" si="32"/>
        <v>#N/A</v>
      </c>
      <c r="AD193" s="13" t="e">
        <f t="shared" si="33"/>
        <v>#N/A</v>
      </c>
      <c r="AE193" s="13" t="e">
        <f t="shared" si="34"/>
        <v>#N/A</v>
      </c>
      <c r="AF193" s="13" t="e">
        <f t="shared" si="35"/>
        <v>#N/A</v>
      </c>
      <c r="AG193" s="13" t="e">
        <f t="shared" si="36"/>
        <v>#N/A</v>
      </c>
    </row>
    <row r="194" spans="2:33" x14ac:dyDescent="0.3">
      <c r="B194" s="1" t="e">
        <f t="shared" si="26"/>
        <v>#N/A</v>
      </c>
      <c r="V194" s="1" t="str">
        <f t="shared" si="37"/>
        <v/>
      </c>
      <c r="W194" s="1" t="str">
        <f t="shared" si="29"/>
        <v/>
      </c>
      <c r="X194" s="1" t="str">
        <f t="shared" si="30"/>
        <v/>
      </c>
      <c r="Y194" s="1" t="str">
        <f t="shared" si="31"/>
        <v/>
      </c>
      <c r="Z194" s="1" t="e">
        <f t="shared" si="38"/>
        <v>#N/A</v>
      </c>
      <c r="AA194" s="3">
        <f t="shared" si="27"/>
        <v>0</v>
      </c>
      <c r="AB194" s="13" t="e">
        <f t="shared" si="28"/>
        <v>#N/A</v>
      </c>
      <c r="AC194" s="13" t="e">
        <f t="shared" si="32"/>
        <v>#N/A</v>
      </c>
      <c r="AD194" s="13" t="e">
        <f t="shared" si="33"/>
        <v>#N/A</v>
      </c>
      <c r="AE194" s="13" t="e">
        <f t="shared" si="34"/>
        <v>#N/A</v>
      </c>
      <c r="AF194" s="13" t="e">
        <f t="shared" si="35"/>
        <v>#N/A</v>
      </c>
      <c r="AG194" s="13" t="e">
        <f t="shared" si="36"/>
        <v>#N/A</v>
      </c>
    </row>
    <row r="195" spans="2:33" x14ac:dyDescent="0.3">
      <c r="B195" s="1" t="e">
        <f t="shared" si="26"/>
        <v>#N/A</v>
      </c>
      <c r="V195" s="1" t="str">
        <f t="shared" si="37"/>
        <v/>
      </c>
      <c r="W195" s="1" t="str">
        <f t="shared" si="29"/>
        <v/>
      </c>
      <c r="X195" s="1" t="str">
        <f t="shared" si="30"/>
        <v/>
      </c>
      <c r="Y195" s="1" t="str">
        <f t="shared" si="31"/>
        <v/>
      </c>
      <c r="Z195" s="1" t="e">
        <f t="shared" si="38"/>
        <v>#N/A</v>
      </c>
      <c r="AA195" s="3">
        <f t="shared" si="27"/>
        <v>0</v>
      </c>
      <c r="AB195" s="13" t="e">
        <f t="shared" si="28"/>
        <v>#N/A</v>
      </c>
      <c r="AC195" s="13" t="e">
        <f t="shared" si="32"/>
        <v>#N/A</v>
      </c>
      <c r="AD195" s="13" t="e">
        <f t="shared" si="33"/>
        <v>#N/A</v>
      </c>
      <c r="AE195" s="13" t="e">
        <f t="shared" si="34"/>
        <v>#N/A</v>
      </c>
      <c r="AF195" s="13" t="e">
        <f t="shared" si="35"/>
        <v>#N/A</v>
      </c>
      <c r="AG195" s="13" t="e">
        <f t="shared" si="36"/>
        <v>#N/A</v>
      </c>
    </row>
    <row r="196" spans="2:33" x14ac:dyDescent="0.3">
      <c r="B196" s="1" t="e">
        <f t="shared" si="26"/>
        <v>#N/A</v>
      </c>
      <c r="V196" s="1" t="str">
        <f t="shared" si="37"/>
        <v/>
      </c>
      <c r="W196" s="1" t="str">
        <f t="shared" si="29"/>
        <v/>
      </c>
      <c r="X196" s="1" t="str">
        <f t="shared" si="30"/>
        <v/>
      </c>
      <c r="Y196" s="1" t="str">
        <f t="shared" si="31"/>
        <v/>
      </c>
      <c r="Z196" s="1" t="e">
        <f t="shared" si="38"/>
        <v>#N/A</v>
      </c>
      <c r="AA196" s="3">
        <f t="shared" si="27"/>
        <v>0</v>
      </c>
      <c r="AB196" s="13" t="e">
        <f t="shared" si="28"/>
        <v>#N/A</v>
      </c>
      <c r="AC196" s="13" t="e">
        <f t="shared" si="32"/>
        <v>#N/A</v>
      </c>
      <c r="AD196" s="13" t="e">
        <f t="shared" si="33"/>
        <v>#N/A</v>
      </c>
      <c r="AE196" s="13" t="e">
        <f t="shared" si="34"/>
        <v>#N/A</v>
      </c>
      <c r="AF196" s="13" t="e">
        <f t="shared" si="35"/>
        <v>#N/A</v>
      </c>
      <c r="AG196" s="13" t="e">
        <f t="shared" si="36"/>
        <v>#N/A</v>
      </c>
    </row>
    <row r="197" spans="2:33" x14ac:dyDescent="0.3">
      <c r="B197" s="1" t="e">
        <f t="shared" si="26"/>
        <v>#N/A</v>
      </c>
      <c r="V197" s="1" t="str">
        <f t="shared" si="37"/>
        <v/>
      </c>
      <c r="W197" s="1" t="str">
        <f t="shared" si="29"/>
        <v/>
      </c>
      <c r="X197" s="1" t="str">
        <f t="shared" si="30"/>
        <v/>
      </c>
      <c r="Y197" s="1" t="str">
        <f t="shared" si="31"/>
        <v/>
      </c>
      <c r="Z197" s="1" t="e">
        <f t="shared" si="38"/>
        <v>#N/A</v>
      </c>
      <c r="AA197" s="3">
        <f t="shared" si="27"/>
        <v>0</v>
      </c>
      <c r="AB197" s="13" t="e">
        <f t="shared" si="28"/>
        <v>#N/A</v>
      </c>
      <c r="AC197" s="13" t="e">
        <f t="shared" si="32"/>
        <v>#N/A</v>
      </c>
      <c r="AD197" s="13" t="e">
        <f t="shared" si="33"/>
        <v>#N/A</v>
      </c>
      <c r="AE197" s="13" t="e">
        <f t="shared" si="34"/>
        <v>#N/A</v>
      </c>
      <c r="AF197" s="13" t="e">
        <f t="shared" si="35"/>
        <v>#N/A</v>
      </c>
      <c r="AG197" s="13" t="e">
        <f t="shared" si="36"/>
        <v>#N/A</v>
      </c>
    </row>
    <row r="198" spans="2:33" x14ac:dyDescent="0.3">
      <c r="B198" s="1" t="e">
        <f t="shared" si="26"/>
        <v>#N/A</v>
      </c>
      <c r="V198" s="1" t="str">
        <f t="shared" si="37"/>
        <v/>
      </c>
      <c r="W198" s="1" t="str">
        <f t="shared" si="29"/>
        <v/>
      </c>
      <c r="X198" s="1" t="str">
        <f t="shared" si="30"/>
        <v/>
      </c>
      <c r="Y198" s="1" t="str">
        <f t="shared" si="31"/>
        <v/>
      </c>
      <c r="Z198" s="1" t="e">
        <f t="shared" si="38"/>
        <v>#N/A</v>
      </c>
      <c r="AA198" s="3">
        <f t="shared" si="27"/>
        <v>0</v>
      </c>
      <c r="AB198" s="13" t="e">
        <f t="shared" si="28"/>
        <v>#N/A</v>
      </c>
      <c r="AC198" s="13" t="e">
        <f t="shared" si="32"/>
        <v>#N/A</v>
      </c>
      <c r="AD198" s="13" t="e">
        <f t="shared" si="33"/>
        <v>#N/A</v>
      </c>
      <c r="AE198" s="13" t="e">
        <f t="shared" si="34"/>
        <v>#N/A</v>
      </c>
      <c r="AF198" s="13" t="e">
        <f t="shared" si="35"/>
        <v>#N/A</v>
      </c>
      <c r="AG198" s="13" t="e">
        <f t="shared" si="36"/>
        <v>#N/A</v>
      </c>
    </row>
    <row r="199" spans="2:33" x14ac:dyDescent="0.3">
      <c r="B199" s="1" t="e">
        <f t="shared" si="26"/>
        <v>#N/A</v>
      </c>
      <c r="V199" s="1" t="str">
        <f t="shared" si="37"/>
        <v/>
      </c>
      <c r="W199" s="1" t="str">
        <f t="shared" si="29"/>
        <v/>
      </c>
      <c r="X199" s="1" t="str">
        <f t="shared" si="30"/>
        <v/>
      </c>
      <c r="Y199" s="1" t="str">
        <f t="shared" si="31"/>
        <v/>
      </c>
      <c r="Z199" s="1" t="e">
        <f t="shared" si="38"/>
        <v>#N/A</v>
      </c>
      <c r="AA199" s="3">
        <f t="shared" si="27"/>
        <v>0</v>
      </c>
      <c r="AB199" s="13" t="e">
        <f t="shared" si="28"/>
        <v>#N/A</v>
      </c>
      <c r="AC199" s="13" t="e">
        <f t="shared" si="32"/>
        <v>#N/A</v>
      </c>
      <c r="AD199" s="13" t="e">
        <f t="shared" si="33"/>
        <v>#N/A</v>
      </c>
      <c r="AE199" s="13" t="e">
        <f t="shared" si="34"/>
        <v>#N/A</v>
      </c>
      <c r="AF199" s="13" t="e">
        <f t="shared" si="35"/>
        <v>#N/A</v>
      </c>
      <c r="AG199" s="13" t="e">
        <f t="shared" si="36"/>
        <v>#N/A</v>
      </c>
    </row>
    <row r="200" spans="2:33" x14ac:dyDescent="0.3">
      <c r="B200" s="1" t="e">
        <f t="shared" ref="B200:B263" si="39">IF(C200="",NA(),E200+G200+H200+I200)</f>
        <v>#N/A</v>
      </c>
      <c r="V200" s="1" t="str">
        <f t="shared" si="37"/>
        <v/>
      </c>
      <c r="W200" s="1" t="str">
        <f t="shared" si="29"/>
        <v/>
      </c>
      <c r="X200" s="1" t="str">
        <f t="shared" si="30"/>
        <v/>
      </c>
      <c r="Y200" s="1" t="str">
        <f t="shared" si="31"/>
        <v/>
      </c>
      <c r="Z200" s="1" t="e">
        <f t="shared" si="38"/>
        <v>#N/A</v>
      </c>
      <c r="AA200" s="3">
        <f t="shared" ref="AA200:AA263" si="40">$B$2*K200*$B$1</f>
        <v>0</v>
      </c>
      <c r="AB200" s="13" t="e">
        <f t="shared" ref="AB200:AB263" si="41">IF(OR(ISNA(B200),B200=0),NA(),I200/B200)</f>
        <v>#N/A</v>
      </c>
      <c r="AC200" s="13" t="e">
        <f t="shared" si="32"/>
        <v>#N/A</v>
      </c>
      <c r="AD200" s="13" t="e">
        <f t="shared" si="33"/>
        <v>#N/A</v>
      </c>
      <c r="AE200" s="13" t="e">
        <f t="shared" si="34"/>
        <v>#N/A</v>
      </c>
      <c r="AF200" s="13" t="e">
        <f t="shared" si="35"/>
        <v>#N/A</v>
      </c>
      <c r="AG200" s="13" t="e">
        <f t="shared" si="36"/>
        <v>#N/A</v>
      </c>
    </row>
    <row r="201" spans="2:33" x14ac:dyDescent="0.3">
      <c r="B201" s="1" t="e">
        <f t="shared" si="39"/>
        <v>#N/A</v>
      </c>
      <c r="V201" s="1" t="str">
        <f t="shared" si="37"/>
        <v/>
      </c>
      <c r="W201" s="1" t="str">
        <f t="shared" ref="W201:W264" si="42">IF($C201="","",G201-G200)</f>
        <v/>
      </c>
      <c r="X201" s="1" t="str">
        <f t="shared" ref="X201:X264" si="43">IF($C201="","",H201-H200)</f>
        <v/>
      </c>
      <c r="Y201" s="1" t="str">
        <f t="shared" ref="Y201:Y264" si="44">IF($C201="","",I201-I200)</f>
        <v/>
      </c>
      <c r="Z201" s="1" t="e">
        <f t="shared" si="38"/>
        <v>#N/A</v>
      </c>
      <c r="AA201" s="3">
        <f t="shared" si="40"/>
        <v>0</v>
      </c>
      <c r="AB201" s="13" t="e">
        <f t="shared" si="41"/>
        <v>#N/A</v>
      </c>
      <c r="AC201" s="13" t="e">
        <f t="shared" ref="AC201:AC264" si="45">IF(OR(ISNA(B201),B201=0),NA(),B201/$B$5)</f>
        <v>#N/A</v>
      </c>
      <c r="AD201" s="13" t="e">
        <f t="shared" ref="AD201:AD264" si="46">IF(OR(ISNA(B201),B201=0),NA(),E201/$B$5)</f>
        <v>#N/A</v>
      </c>
      <c r="AE201" s="13" t="e">
        <f t="shared" ref="AE201:AE264" si="47">IF(OR(ISNA(B201),B201=0),NA(),G201/$B$5)</f>
        <v>#N/A</v>
      </c>
      <c r="AF201" s="13" t="e">
        <f t="shared" ref="AF201:AF264" si="48">IF(OR(ISNA(B201),B201=0),NA(),I201/$B$5)</f>
        <v>#N/A</v>
      </c>
      <c r="AG201" s="13" t="e">
        <f t="shared" ref="AG201:AG264" si="49">+IF(OR(ISNA(B201),B201=0),NA(),Z201/$B$5)</f>
        <v>#N/A</v>
      </c>
    </row>
    <row r="202" spans="2:33" x14ac:dyDescent="0.3">
      <c r="B202" s="1" t="e">
        <f t="shared" si="39"/>
        <v>#N/A</v>
      </c>
      <c r="V202" s="1" t="str">
        <f t="shared" ref="V202:V265" si="50">IF($C202="","",E202-E201)</f>
        <v/>
      </c>
      <c r="W202" s="1" t="str">
        <f t="shared" si="42"/>
        <v/>
      </c>
      <c r="X202" s="1" t="str">
        <f t="shared" si="43"/>
        <v/>
      </c>
      <c r="Y202" s="1" t="str">
        <f t="shared" si="44"/>
        <v/>
      </c>
      <c r="Z202" s="1" t="e">
        <f t="shared" ref="Z202:Z265" si="51">IF(OR($C202="",ISNA($C202)),NA(),V202+W202+X202+Y202)</f>
        <v>#N/A</v>
      </c>
      <c r="AA202" s="3">
        <f t="shared" si="40"/>
        <v>0</v>
      </c>
      <c r="AB202" s="13" t="e">
        <f t="shared" si="41"/>
        <v>#N/A</v>
      </c>
      <c r="AC202" s="13" t="e">
        <f t="shared" si="45"/>
        <v>#N/A</v>
      </c>
      <c r="AD202" s="13" t="e">
        <f t="shared" si="46"/>
        <v>#N/A</v>
      </c>
      <c r="AE202" s="13" t="e">
        <f t="shared" si="47"/>
        <v>#N/A</v>
      </c>
      <c r="AF202" s="13" t="e">
        <f t="shared" si="48"/>
        <v>#N/A</v>
      </c>
      <c r="AG202" s="13" t="e">
        <f t="shared" si="49"/>
        <v>#N/A</v>
      </c>
    </row>
    <row r="203" spans="2:33" x14ac:dyDescent="0.3">
      <c r="B203" s="1" t="e">
        <f t="shared" si="39"/>
        <v>#N/A</v>
      </c>
      <c r="V203" s="1" t="str">
        <f t="shared" si="50"/>
        <v/>
      </c>
      <c r="W203" s="1" t="str">
        <f t="shared" si="42"/>
        <v/>
      </c>
      <c r="X203" s="1" t="str">
        <f t="shared" si="43"/>
        <v/>
      </c>
      <c r="Y203" s="1" t="str">
        <f t="shared" si="44"/>
        <v/>
      </c>
      <c r="Z203" s="1" t="e">
        <f t="shared" si="51"/>
        <v>#N/A</v>
      </c>
      <c r="AA203" s="3">
        <f t="shared" si="40"/>
        <v>0</v>
      </c>
      <c r="AB203" s="13" t="e">
        <f t="shared" si="41"/>
        <v>#N/A</v>
      </c>
      <c r="AC203" s="13" t="e">
        <f t="shared" si="45"/>
        <v>#N/A</v>
      </c>
      <c r="AD203" s="13" t="e">
        <f t="shared" si="46"/>
        <v>#N/A</v>
      </c>
      <c r="AE203" s="13" t="e">
        <f t="shared" si="47"/>
        <v>#N/A</v>
      </c>
      <c r="AF203" s="13" t="e">
        <f t="shared" si="48"/>
        <v>#N/A</v>
      </c>
      <c r="AG203" s="13" t="e">
        <f t="shared" si="49"/>
        <v>#N/A</v>
      </c>
    </row>
    <row r="204" spans="2:33" x14ac:dyDescent="0.3">
      <c r="B204" s="1" t="e">
        <f t="shared" si="39"/>
        <v>#N/A</v>
      </c>
      <c r="V204" s="1" t="str">
        <f t="shared" si="50"/>
        <v/>
      </c>
      <c r="W204" s="1" t="str">
        <f t="shared" si="42"/>
        <v/>
      </c>
      <c r="X204" s="1" t="str">
        <f t="shared" si="43"/>
        <v/>
      </c>
      <c r="Y204" s="1" t="str">
        <f t="shared" si="44"/>
        <v/>
      </c>
      <c r="Z204" s="1" t="e">
        <f t="shared" si="51"/>
        <v>#N/A</v>
      </c>
      <c r="AA204" s="3">
        <f t="shared" si="40"/>
        <v>0</v>
      </c>
      <c r="AB204" s="13" t="e">
        <f t="shared" si="41"/>
        <v>#N/A</v>
      </c>
      <c r="AC204" s="13" t="e">
        <f t="shared" si="45"/>
        <v>#N/A</v>
      </c>
      <c r="AD204" s="13" t="e">
        <f t="shared" si="46"/>
        <v>#N/A</v>
      </c>
      <c r="AE204" s="13" t="e">
        <f t="shared" si="47"/>
        <v>#N/A</v>
      </c>
      <c r="AF204" s="13" t="e">
        <f t="shared" si="48"/>
        <v>#N/A</v>
      </c>
      <c r="AG204" s="13" t="e">
        <f t="shared" si="49"/>
        <v>#N/A</v>
      </c>
    </row>
    <row r="205" spans="2:33" x14ac:dyDescent="0.3">
      <c r="B205" s="1" t="e">
        <f t="shared" si="39"/>
        <v>#N/A</v>
      </c>
      <c r="V205" s="1" t="str">
        <f t="shared" si="50"/>
        <v/>
      </c>
      <c r="W205" s="1" t="str">
        <f t="shared" si="42"/>
        <v/>
      </c>
      <c r="X205" s="1" t="str">
        <f t="shared" si="43"/>
        <v/>
      </c>
      <c r="Y205" s="1" t="str">
        <f t="shared" si="44"/>
        <v/>
      </c>
      <c r="Z205" s="1" t="e">
        <f t="shared" si="51"/>
        <v>#N/A</v>
      </c>
      <c r="AA205" s="3">
        <f t="shared" si="40"/>
        <v>0</v>
      </c>
      <c r="AB205" s="13" t="e">
        <f t="shared" si="41"/>
        <v>#N/A</v>
      </c>
      <c r="AC205" s="13" t="e">
        <f t="shared" si="45"/>
        <v>#N/A</v>
      </c>
      <c r="AD205" s="13" t="e">
        <f t="shared" si="46"/>
        <v>#N/A</v>
      </c>
      <c r="AE205" s="13" t="e">
        <f t="shared" si="47"/>
        <v>#N/A</v>
      </c>
      <c r="AF205" s="13" t="e">
        <f t="shared" si="48"/>
        <v>#N/A</v>
      </c>
      <c r="AG205" s="13" t="e">
        <f t="shared" si="49"/>
        <v>#N/A</v>
      </c>
    </row>
    <row r="206" spans="2:33" x14ac:dyDescent="0.3">
      <c r="B206" s="1" t="e">
        <f t="shared" si="39"/>
        <v>#N/A</v>
      </c>
      <c r="V206" s="1" t="str">
        <f t="shared" si="50"/>
        <v/>
      </c>
      <c r="W206" s="1" t="str">
        <f t="shared" si="42"/>
        <v/>
      </c>
      <c r="X206" s="1" t="str">
        <f t="shared" si="43"/>
        <v/>
      </c>
      <c r="Y206" s="1" t="str">
        <f t="shared" si="44"/>
        <v/>
      </c>
      <c r="Z206" s="1" t="e">
        <f t="shared" si="51"/>
        <v>#N/A</v>
      </c>
      <c r="AA206" s="3">
        <f t="shared" si="40"/>
        <v>0</v>
      </c>
      <c r="AB206" s="13" t="e">
        <f t="shared" si="41"/>
        <v>#N/A</v>
      </c>
      <c r="AC206" s="13" t="e">
        <f t="shared" si="45"/>
        <v>#N/A</v>
      </c>
      <c r="AD206" s="13" t="e">
        <f t="shared" si="46"/>
        <v>#N/A</v>
      </c>
      <c r="AE206" s="13" t="e">
        <f t="shared" si="47"/>
        <v>#N/A</v>
      </c>
      <c r="AF206" s="13" t="e">
        <f t="shared" si="48"/>
        <v>#N/A</v>
      </c>
      <c r="AG206" s="13" t="e">
        <f t="shared" si="49"/>
        <v>#N/A</v>
      </c>
    </row>
    <row r="207" spans="2:33" x14ac:dyDescent="0.3">
      <c r="B207" s="1" t="e">
        <f t="shared" si="39"/>
        <v>#N/A</v>
      </c>
      <c r="V207" s="1" t="str">
        <f t="shared" si="50"/>
        <v/>
      </c>
      <c r="W207" s="1" t="str">
        <f t="shared" si="42"/>
        <v/>
      </c>
      <c r="X207" s="1" t="str">
        <f t="shared" si="43"/>
        <v/>
      </c>
      <c r="Y207" s="1" t="str">
        <f t="shared" si="44"/>
        <v/>
      </c>
      <c r="Z207" s="1" t="e">
        <f t="shared" si="51"/>
        <v>#N/A</v>
      </c>
      <c r="AA207" s="3">
        <f t="shared" si="40"/>
        <v>0</v>
      </c>
      <c r="AB207" s="13" t="e">
        <f t="shared" si="41"/>
        <v>#N/A</v>
      </c>
      <c r="AC207" s="13" t="e">
        <f t="shared" si="45"/>
        <v>#N/A</v>
      </c>
      <c r="AD207" s="13" t="e">
        <f t="shared" si="46"/>
        <v>#N/A</v>
      </c>
      <c r="AE207" s="13" t="e">
        <f t="shared" si="47"/>
        <v>#N/A</v>
      </c>
      <c r="AF207" s="13" t="e">
        <f t="shared" si="48"/>
        <v>#N/A</v>
      </c>
      <c r="AG207" s="13" t="e">
        <f t="shared" si="49"/>
        <v>#N/A</v>
      </c>
    </row>
    <row r="208" spans="2:33" x14ac:dyDescent="0.3">
      <c r="B208" s="1" t="e">
        <f t="shared" si="39"/>
        <v>#N/A</v>
      </c>
      <c r="V208" s="1" t="str">
        <f t="shared" si="50"/>
        <v/>
      </c>
      <c r="W208" s="1" t="str">
        <f t="shared" si="42"/>
        <v/>
      </c>
      <c r="X208" s="1" t="str">
        <f t="shared" si="43"/>
        <v/>
      </c>
      <c r="Y208" s="1" t="str">
        <f t="shared" si="44"/>
        <v/>
      </c>
      <c r="Z208" s="1" t="e">
        <f t="shared" si="51"/>
        <v>#N/A</v>
      </c>
      <c r="AA208" s="3">
        <f t="shared" si="40"/>
        <v>0</v>
      </c>
      <c r="AB208" s="13" t="e">
        <f t="shared" si="41"/>
        <v>#N/A</v>
      </c>
      <c r="AC208" s="13" t="e">
        <f t="shared" si="45"/>
        <v>#N/A</v>
      </c>
      <c r="AD208" s="13" t="e">
        <f t="shared" si="46"/>
        <v>#N/A</v>
      </c>
      <c r="AE208" s="13" t="e">
        <f t="shared" si="47"/>
        <v>#N/A</v>
      </c>
      <c r="AF208" s="13" t="e">
        <f t="shared" si="48"/>
        <v>#N/A</v>
      </c>
      <c r="AG208" s="13" t="e">
        <f t="shared" si="49"/>
        <v>#N/A</v>
      </c>
    </row>
    <row r="209" spans="2:33" x14ac:dyDescent="0.3">
      <c r="B209" s="1" t="e">
        <f t="shared" si="39"/>
        <v>#N/A</v>
      </c>
      <c r="V209" s="1" t="str">
        <f t="shared" si="50"/>
        <v/>
      </c>
      <c r="W209" s="1" t="str">
        <f t="shared" si="42"/>
        <v/>
      </c>
      <c r="X209" s="1" t="str">
        <f t="shared" si="43"/>
        <v/>
      </c>
      <c r="Y209" s="1" t="str">
        <f t="shared" si="44"/>
        <v/>
      </c>
      <c r="Z209" s="1" t="e">
        <f t="shared" si="51"/>
        <v>#N/A</v>
      </c>
      <c r="AA209" s="3">
        <f t="shared" si="40"/>
        <v>0</v>
      </c>
      <c r="AB209" s="13" t="e">
        <f t="shared" si="41"/>
        <v>#N/A</v>
      </c>
      <c r="AC209" s="13" t="e">
        <f t="shared" si="45"/>
        <v>#N/A</v>
      </c>
      <c r="AD209" s="13" t="e">
        <f t="shared" si="46"/>
        <v>#N/A</v>
      </c>
      <c r="AE209" s="13" t="e">
        <f t="shared" si="47"/>
        <v>#N/A</v>
      </c>
      <c r="AF209" s="13" t="e">
        <f t="shared" si="48"/>
        <v>#N/A</v>
      </c>
      <c r="AG209" s="13" t="e">
        <f t="shared" si="49"/>
        <v>#N/A</v>
      </c>
    </row>
    <row r="210" spans="2:33" x14ac:dyDescent="0.3">
      <c r="B210" s="1" t="e">
        <f t="shared" si="39"/>
        <v>#N/A</v>
      </c>
      <c r="V210" s="1" t="str">
        <f t="shared" si="50"/>
        <v/>
      </c>
      <c r="W210" s="1" t="str">
        <f t="shared" si="42"/>
        <v/>
      </c>
      <c r="X210" s="1" t="str">
        <f t="shared" si="43"/>
        <v/>
      </c>
      <c r="Y210" s="1" t="str">
        <f t="shared" si="44"/>
        <v/>
      </c>
      <c r="Z210" s="1" t="e">
        <f t="shared" si="51"/>
        <v>#N/A</v>
      </c>
      <c r="AA210" s="3">
        <f t="shared" si="40"/>
        <v>0</v>
      </c>
      <c r="AB210" s="13" t="e">
        <f t="shared" si="41"/>
        <v>#N/A</v>
      </c>
      <c r="AC210" s="13" t="e">
        <f t="shared" si="45"/>
        <v>#N/A</v>
      </c>
      <c r="AD210" s="13" t="e">
        <f t="shared" si="46"/>
        <v>#N/A</v>
      </c>
      <c r="AE210" s="13" t="e">
        <f t="shared" si="47"/>
        <v>#N/A</v>
      </c>
      <c r="AF210" s="13" t="e">
        <f t="shared" si="48"/>
        <v>#N/A</v>
      </c>
      <c r="AG210" s="13" t="e">
        <f t="shared" si="49"/>
        <v>#N/A</v>
      </c>
    </row>
    <row r="211" spans="2:33" x14ac:dyDescent="0.3">
      <c r="B211" s="1" t="e">
        <f t="shared" si="39"/>
        <v>#N/A</v>
      </c>
      <c r="V211" s="1" t="str">
        <f t="shared" si="50"/>
        <v/>
      </c>
      <c r="W211" s="1" t="str">
        <f t="shared" si="42"/>
        <v/>
      </c>
      <c r="X211" s="1" t="str">
        <f t="shared" si="43"/>
        <v/>
      </c>
      <c r="Y211" s="1" t="str">
        <f t="shared" si="44"/>
        <v/>
      </c>
      <c r="Z211" s="1" t="e">
        <f t="shared" si="51"/>
        <v>#N/A</v>
      </c>
      <c r="AA211" s="3">
        <f t="shared" si="40"/>
        <v>0</v>
      </c>
      <c r="AB211" s="13" t="e">
        <f t="shared" si="41"/>
        <v>#N/A</v>
      </c>
      <c r="AC211" s="13" t="e">
        <f t="shared" si="45"/>
        <v>#N/A</v>
      </c>
      <c r="AD211" s="13" t="e">
        <f t="shared" si="46"/>
        <v>#N/A</v>
      </c>
      <c r="AE211" s="13" t="e">
        <f t="shared" si="47"/>
        <v>#N/A</v>
      </c>
      <c r="AF211" s="13" t="e">
        <f t="shared" si="48"/>
        <v>#N/A</v>
      </c>
      <c r="AG211" s="13" t="e">
        <f t="shared" si="49"/>
        <v>#N/A</v>
      </c>
    </row>
    <row r="212" spans="2:33" x14ac:dyDescent="0.3">
      <c r="B212" s="1" t="e">
        <f t="shared" si="39"/>
        <v>#N/A</v>
      </c>
      <c r="V212" s="1" t="str">
        <f t="shared" si="50"/>
        <v/>
      </c>
      <c r="W212" s="1" t="str">
        <f t="shared" si="42"/>
        <v/>
      </c>
      <c r="X212" s="1" t="str">
        <f t="shared" si="43"/>
        <v/>
      </c>
      <c r="Y212" s="1" t="str">
        <f t="shared" si="44"/>
        <v/>
      </c>
      <c r="Z212" s="1" t="e">
        <f t="shared" si="51"/>
        <v>#N/A</v>
      </c>
      <c r="AA212" s="3">
        <f t="shared" si="40"/>
        <v>0</v>
      </c>
      <c r="AB212" s="13" t="e">
        <f t="shared" si="41"/>
        <v>#N/A</v>
      </c>
      <c r="AC212" s="13" t="e">
        <f t="shared" si="45"/>
        <v>#N/A</v>
      </c>
      <c r="AD212" s="13" t="e">
        <f t="shared" si="46"/>
        <v>#N/A</v>
      </c>
      <c r="AE212" s="13" t="e">
        <f t="shared" si="47"/>
        <v>#N/A</v>
      </c>
      <c r="AF212" s="13" t="e">
        <f t="shared" si="48"/>
        <v>#N/A</v>
      </c>
      <c r="AG212" s="13" t="e">
        <f t="shared" si="49"/>
        <v>#N/A</v>
      </c>
    </row>
    <row r="213" spans="2:33" x14ac:dyDescent="0.3">
      <c r="B213" s="1" t="e">
        <f t="shared" si="39"/>
        <v>#N/A</v>
      </c>
      <c r="V213" s="1" t="str">
        <f t="shared" si="50"/>
        <v/>
      </c>
      <c r="W213" s="1" t="str">
        <f t="shared" si="42"/>
        <v/>
      </c>
      <c r="X213" s="1" t="str">
        <f t="shared" si="43"/>
        <v/>
      </c>
      <c r="Y213" s="1" t="str">
        <f t="shared" si="44"/>
        <v/>
      </c>
      <c r="Z213" s="1" t="e">
        <f t="shared" si="51"/>
        <v>#N/A</v>
      </c>
      <c r="AA213" s="3">
        <f t="shared" si="40"/>
        <v>0</v>
      </c>
      <c r="AB213" s="13" t="e">
        <f t="shared" si="41"/>
        <v>#N/A</v>
      </c>
      <c r="AC213" s="13" t="e">
        <f t="shared" si="45"/>
        <v>#N/A</v>
      </c>
      <c r="AD213" s="13" t="e">
        <f t="shared" si="46"/>
        <v>#N/A</v>
      </c>
      <c r="AE213" s="13" t="e">
        <f t="shared" si="47"/>
        <v>#N/A</v>
      </c>
      <c r="AF213" s="13" t="e">
        <f t="shared" si="48"/>
        <v>#N/A</v>
      </c>
      <c r="AG213" s="13" t="e">
        <f t="shared" si="49"/>
        <v>#N/A</v>
      </c>
    </row>
    <row r="214" spans="2:33" x14ac:dyDescent="0.3">
      <c r="B214" s="1" t="e">
        <f t="shared" si="39"/>
        <v>#N/A</v>
      </c>
      <c r="V214" s="1" t="str">
        <f t="shared" si="50"/>
        <v/>
      </c>
      <c r="W214" s="1" t="str">
        <f t="shared" si="42"/>
        <v/>
      </c>
      <c r="X214" s="1" t="str">
        <f t="shared" si="43"/>
        <v/>
      </c>
      <c r="Y214" s="1" t="str">
        <f t="shared" si="44"/>
        <v/>
      </c>
      <c r="Z214" s="1" t="e">
        <f t="shared" si="51"/>
        <v>#N/A</v>
      </c>
      <c r="AA214" s="3">
        <f t="shared" si="40"/>
        <v>0</v>
      </c>
      <c r="AB214" s="13" t="e">
        <f t="shared" si="41"/>
        <v>#N/A</v>
      </c>
      <c r="AC214" s="13" t="e">
        <f t="shared" si="45"/>
        <v>#N/A</v>
      </c>
      <c r="AD214" s="13" t="e">
        <f t="shared" si="46"/>
        <v>#N/A</v>
      </c>
      <c r="AE214" s="13" t="e">
        <f t="shared" si="47"/>
        <v>#N/A</v>
      </c>
      <c r="AF214" s="13" t="e">
        <f t="shared" si="48"/>
        <v>#N/A</v>
      </c>
      <c r="AG214" s="13" t="e">
        <f t="shared" si="49"/>
        <v>#N/A</v>
      </c>
    </row>
    <row r="215" spans="2:33" x14ac:dyDescent="0.3">
      <c r="B215" s="1" t="e">
        <f t="shared" si="39"/>
        <v>#N/A</v>
      </c>
      <c r="V215" s="1" t="str">
        <f t="shared" si="50"/>
        <v/>
      </c>
      <c r="W215" s="1" t="str">
        <f t="shared" si="42"/>
        <v/>
      </c>
      <c r="X215" s="1" t="str">
        <f t="shared" si="43"/>
        <v/>
      </c>
      <c r="Y215" s="1" t="str">
        <f t="shared" si="44"/>
        <v/>
      </c>
      <c r="Z215" s="1" t="e">
        <f t="shared" si="51"/>
        <v>#N/A</v>
      </c>
      <c r="AA215" s="3">
        <f t="shared" si="40"/>
        <v>0</v>
      </c>
      <c r="AB215" s="13" t="e">
        <f t="shared" si="41"/>
        <v>#N/A</v>
      </c>
      <c r="AC215" s="13" t="e">
        <f t="shared" si="45"/>
        <v>#N/A</v>
      </c>
      <c r="AD215" s="13" t="e">
        <f t="shared" si="46"/>
        <v>#N/A</v>
      </c>
      <c r="AE215" s="13" t="e">
        <f t="shared" si="47"/>
        <v>#N/A</v>
      </c>
      <c r="AF215" s="13" t="e">
        <f t="shared" si="48"/>
        <v>#N/A</v>
      </c>
      <c r="AG215" s="13" t="e">
        <f t="shared" si="49"/>
        <v>#N/A</v>
      </c>
    </row>
    <row r="216" spans="2:33" x14ac:dyDescent="0.3">
      <c r="B216" s="1" t="e">
        <f t="shared" si="39"/>
        <v>#N/A</v>
      </c>
      <c r="V216" s="1" t="str">
        <f t="shared" si="50"/>
        <v/>
      </c>
      <c r="W216" s="1" t="str">
        <f t="shared" si="42"/>
        <v/>
      </c>
      <c r="X216" s="1" t="str">
        <f t="shared" si="43"/>
        <v/>
      </c>
      <c r="Y216" s="1" t="str">
        <f t="shared" si="44"/>
        <v/>
      </c>
      <c r="Z216" s="1" t="e">
        <f t="shared" si="51"/>
        <v>#N/A</v>
      </c>
      <c r="AA216" s="3">
        <f t="shared" si="40"/>
        <v>0</v>
      </c>
      <c r="AB216" s="13" t="e">
        <f t="shared" si="41"/>
        <v>#N/A</v>
      </c>
      <c r="AC216" s="13" t="e">
        <f t="shared" si="45"/>
        <v>#N/A</v>
      </c>
      <c r="AD216" s="13" t="e">
        <f t="shared" si="46"/>
        <v>#N/A</v>
      </c>
      <c r="AE216" s="13" t="e">
        <f t="shared" si="47"/>
        <v>#N/A</v>
      </c>
      <c r="AF216" s="13" t="e">
        <f t="shared" si="48"/>
        <v>#N/A</v>
      </c>
      <c r="AG216" s="13" t="e">
        <f t="shared" si="49"/>
        <v>#N/A</v>
      </c>
    </row>
    <row r="217" spans="2:33" x14ac:dyDescent="0.3">
      <c r="B217" s="1" t="e">
        <f t="shared" si="39"/>
        <v>#N/A</v>
      </c>
      <c r="V217" s="1" t="str">
        <f t="shared" si="50"/>
        <v/>
      </c>
      <c r="W217" s="1" t="str">
        <f t="shared" si="42"/>
        <v/>
      </c>
      <c r="X217" s="1" t="str">
        <f t="shared" si="43"/>
        <v/>
      </c>
      <c r="Y217" s="1" t="str">
        <f t="shared" si="44"/>
        <v/>
      </c>
      <c r="Z217" s="1" t="e">
        <f t="shared" si="51"/>
        <v>#N/A</v>
      </c>
      <c r="AA217" s="3">
        <f t="shared" si="40"/>
        <v>0</v>
      </c>
      <c r="AB217" s="13" t="e">
        <f t="shared" si="41"/>
        <v>#N/A</v>
      </c>
      <c r="AC217" s="13" t="e">
        <f t="shared" si="45"/>
        <v>#N/A</v>
      </c>
      <c r="AD217" s="13" t="e">
        <f t="shared" si="46"/>
        <v>#N/A</v>
      </c>
      <c r="AE217" s="13" t="e">
        <f t="shared" si="47"/>
        <v>#N/A</v>
      </c>
      <c r="AF217" s="13" t="e">
        <f t="shared" si="48"/>
        <v>#N/A</v>
      </c>
      <c r="AG217" s="13" t="e">
        <f t="shared" si="49"/>
        <v>#N/A</v>
      </c>
    </row>
    <row r="218" spans="2:33" x14ac:dyDescent="0.3">
      <c r="B218" s="1" t="e">
        <f t="shared" si="39"/>
        <v>#N/A</v>
      </c>
      <c r="V218" s="1" t="str">
        <f t="shared" si="50"/>
        <v/>
      </c>
      <c r="W218" s="1" t="str">
        <f t="shared" si="42"/>
        <v/>
      </c>
      <c r="X218" s="1" t="str">
        <f t="shared" si="43"/>
        <v/>
      </c>
      <c r="Y218" s="1" t="str">
        <f t="shared" si="44"/>
        <v/>
      </c>
      <c r="Z218" s="1" t="e">
        <f t="shared" si="51"/>
        <v>#N/A</v>
      </c>
      <c r="AA218" s="3">
        <f t="shared" si="40"/>
        <v>0</v>
      </c>
      <c r="AB218" s="13" t="e">
        <f t="shared" si="41"/>
        <v>#N/A</v>
      </c>
      <c r="AC218" s="13" t="e">
        <f t="shared" si="45"/>
        <v>#N/A</v>
      </c>
      <c r="AD218" s="13" t="e">
        <f t="shared" si="46"/>
        <v>#N/A</v>
      </c>
      <c r="AE218" s="13" t="e">
        <f t="shared" si="47"/>
        <v>#N/A</v>
      </c>
      <c r="AF218" s="13" t="e">
        <f t="shared" si="48"/>
        <v>#N/A</v>
      </c>
      <c r="AG218" s="13" t="e">
        <f t="shared" si="49"/>
        <v>#N/A</v>
      </c>
    </row>
    <row r="219" spans="2:33" x14ac:dyDescent="0.3">
      <c r="B219" s="1" t="e">
        <f t="shared" si="39"/>
        <v>#N/A</v>
      </c>
      <c r="V219" s="1" t="str">
        <f t="shared" si="50"/>
        <v/>
      </c>
      <c r="W219" s="1" t="str">
        <f t="shared" si="42"/>
        <v/>
      </c>
      <c r="X219" s="1" t="str">
        <f t="shared" si="43"/>
        <v/>
      </c>
      <c r="Y219" s="1" t="str">
        <f t="shared" si="44"/>
        <v/>
      </c>
      <c r="Z219" s="1" t="e">
        <f t="shared" si="51"/>
        <v>#N/A</v>
      </c>
      <c r="AA219" s="3">
        <f t="shared" si="40"/>
        <v>0</v>
      </c>
      <c r="AB219" s="13" t="e">
        <f t="shared" si="41"/>
        <v>#N/A</v>
      </c>
      <c r="AC219" s="13" t="e">
        <f t="shared" si="45"/>
        <v>#N/A</v>
      </c>
      <c r="AD219" s="13" t="e">
        <f t="shared" si="46"/>
        <v>#N/A</v>
      </c>
      <c r="AE219" s="13" t="e">
        <f t="shared" si="47"/>
        <v>#N/A</v>
      </c>
      <c r="AF219" s="13" t="e">
        <f t="shared" si="48"/>
        <v>#N/A</v>
      </c>
      <c r="AG219" s="13" t="e">
        <f t="shared" si="49"/>
        <v>#N/A</v>
      </c>
    </row>
    <row r="220" spans="2:33" x14ac:dyDescent="0.3">
      <c r="B220" s="1" t="e">
        <f t="shared" si="39"/>
        <v>#N/A</v>
      </c>
      <c r="V220" s="1" t="str">
        <f t="shared" si="50"/>
        <v/>
      </c>
      <c r="W220" s="1" t="str">
        <f t="shared" si="42"/>
        <v/>
      </c>
      <c r="X220" s="1" t="str">
        <f t="shared" si="43"/>
        <v/>
      </c>
      <c r="Y220" s="1" t="str">
        <f t="shared" si="44"/>
        <v/>
      </c>
      <c r="Z220" s="1" t="e">
        <f t="shared" si="51"/>
        <v>#N/A</v>
      </c>
      <c r="AA220" s="3">
        <f t="shared" si="40"/>
        <v>0</v>
      </c>
      <c r="AB220" s="13" t="e">
        <f t="shared" si="41"/>
        <v>#N/A</v>
      </c>
      <c r="AC220" s="13" t="e">
        <f t="shared" si="45"/>
        <v>#N/A</v>
      </c>
      <c r="AD220" s="13" t="e">
        <f t="shared" si="46"/>
        <v>#N/A</v>
      </c>
      <c r="AE220" s="13" t="e">
        <f t="shared" si="47"/>
        <v>#N/A</v>
      </c>
      <c r="AF220" s="13" t="e">
        <f t="shared" si="48"/>
        <v>#N/A</v>
      </c>
      <c r="AG220" s="13" t="e">
        <f t="shared" si="49"/>
        <v>#N/A</v>
      </c>
    </row>
    <row r="221" spans="2:33" x14ac:dyDescent="0.3">
      <c r="B221" s="1" t="e">
        <f t="shared" si="39"/>
        <v>#N/A</v>
      </c>
      <c r="V221" s="1" t="str">
        <f t="shared" si="50"/>
        <v/>
      </c>
      <c r="W221" s="1" t="str">
        <f t="shared" si="42"/>
        <v/>
      </c>
      <c r="X221" s="1" t="str">
        <f t="shared" si="43"/>
        <v/>
      </c>
      <c r="Y221" s="1" t="str">
        <f t="shared" si="44"/>
        <v/>
      </c>
      <c r="Z221" s="1" t="e">
        <f t="shared" si="51"/>
        <v>#N/A</v>
      </c>
      <c r="AA221" s="3">
        <f t="shared" si="40"/>
        <v>0</v>
      </c>
      <c r="AB221" s="13" t="e">
        <f t="shared" si="41"/>
        <v>#N/A</v>
      </c>
      <c r="AC221" s="13" t="e">
        <f t="shared" si="45"/>
        <v>#N/A</v>
      </c>
      <c r="AD221" s="13" t="e">
        <f t="shared" si="46"/>
        <v>#N/A</v>
      </c>
      <c r="AE221" s="13" t="e">
        <f t="shared" si="47"/>
        <v>#N/A</v>
      </c>
      <c r="AF221" s="13" t="e">
        <f t="shared" si="48"/>
        <v>#N/A</v>
      </c>
      <c r="AG221" s="13" t="e">
        <f t="shared" si="49"/>
        <v>#N/A</v>
      </c>
    </row>
    <row r="222" spans="2:33" x14ac:dyDescent="0.3">
      <c r="B222" s="1" t="e">
        <f t="shared" si="39"/>
        <v>#N/A</v>
      </c>
      <c r="V222" s="1" t="str">
        <f t="shared" si="50"/>
        <v/>
      </c>
      <c r="W222" s="1" t="str">
        <f t="shared" si="42"/>
        <v/>
      </c>
      <c r="X222" s="1" t="str">
        <f t="shared" si="43"/>
        <v/>
      </c>
      <c r="Y222" s="1" t="str">
        <f t="shared" si="44"/>
        <v/>
      </c>
      <c r="Z222" s="1" t="e">
        <f t="shared" si="51"/>
        <v>#N/A</v>
      </c>
      <c r="AA222" s="3">
        <f t="shared" si="40"/>
        <v>0</v>
      </c>
      <c r="AB222" s="13" t="e">
        <f t="shared" si="41"/>
        <v>#N/A</v>
      </c>
      <c r="AC222" s="13" t="e">
        <f t="shared" si="45"/>
        <v>#N/A</v>
      </c>
      <c r="AD222" s="13" t="e">
        <f t="shared" si="46"/>
        <v>#N/A</v>
      </c>
      <c r="AE222" s="13" t="e">
        <f t="shared" si="47"/>
        <v>#N/A</v>
      </c>
      <c r="AF222" s="13" t="e">
        <f t="shared" si="48"/>
        <v>#N/A</v>
      </c>
      <c r="AG222" s="13" t="e">
        <f t="shared" si="49"/>
        <v>#N/A</v>
      </c>
    </row>
    <row r="223" spans="2:33" x14ac:dyDescent="0.3">
      <c r="B223" s="1" t="e">
        <f t="shared" si="39"/>
        <v>#N/A</v>
      </c>
      <c r="V223" s="1" t="str">
        <f t="shared" si="50"/>
        <v/>
      </c>
      <c r="W223" s="1" t="str">
        <f t="shared" si="42"/>
        <v/>
      </c>
      <c r="X223" s="1" t="str">
        <f t="shared" si="43"/>
        <v/>
      </c>
      <c r="Y223" s="1" t="str">
        <f t="shared" si="44"/>
        <v/>
      </c>
      <c r="Z223" s="1" t="e">
        <f t="shared" si="51"/>
        <v>#N/A</v>
      </c>
      <c r="AA223" s="3">
        <f t="shared" si="40"/>
        <v>0</v>
      </c>
      <c r="AB223" s="13" t="e">
        <f t="shared" si="41"/>
        <v>#N/A</v>
      </c>
      <c r="AC223" s="13" t="e">
        <f t="shared" si="45"/>
        <v>#N/A</v>
      </c>
      <c r="AD223" s="13" t="e">
        <f t="shared" si="46"/>
        <v>#N/A</v>
      </c>
      <c r="AE223" s="13" t="e">
        <f t="shared" si="47"/>
        <v>#N/A</v>
      </c>
      <c r="AF223" s="13" t="e">
        <f t="shared" si="48"/>
        <v>#N/A</v>
      </c>
      <c r="AG223" s="13" t="e">
        <f t="shared" si="49"/>
        <v>#N/A</v>
      </c>
    </row>
    <row r="224" spans="2:33" x14ac:dyDescent="0.3">
      <c r="B224" s="1" t="e">
        <f t="shared" si="39"/>
        <v>#N/A</v>
      </c>
      <c r="V224" s="1" t="str">
        <f t="shared" si="50"/>
        <v/>
      </c>
      <c r="W224" s="1" t="str">
        <f t="shared" si="42"/>
        <v/>
      </c>
      <c r="X224" s="1" t="str">
        <f t="shared" si="43"/>
        <v/>
      </c>
      <c r="Y224" s="1" t="str">
        <f t="shared" si="44"/>
        <v/>
      </c>
      <c r="Z224" s="1" t="e">
        <f t="shared" si="51"/>
        <v>#N/A</v>
      </c>
      <c r="AA224" s="3">
        <f t="shared" si="40"/>
        <v>0</v>
      </c>
      <c r="AB224" s="13" t="e">
        <f t="shared" si="41"/>
        <v>#N/A</v>
      </c>
      <c r="AC224" s="13" t="e">
        <f t="shared" si="45"/>
        <v>#N/A</v>
      </c>
      <c r="AD224" s="13" t="e">
        <f t="shared" si="46"/>
        <v>#N/A</v>
      </c>
      <c r="AE224" s="13" t="e">
        <f t="shared" si="47"/>
        <v>#N/A</v>
      </c>
      <c r="AF224" s="13" t="e">
        <f t="shared" si="48"/>
        <v>#N/A</v>
      </c>
      <c r="AG224" s="13" t="e">
        <f t="shared" si="49"/>
        <v>#N/A</v>
      </c>
    </row>
    <row r="225" spans="2:33" x14ac:dyDescent="0.3">
      <c r="B225" s="1" t="e">
        <f t="shared" si="39"/>
        <v>#N/A</v>
      </c>
      <c r="V225" s="1" t="str">
        <f t="shared" si="50"/>
        <v/>
      </c>
      <c r="W225" s="1" t="str">
        <f t="shared" si="42"/>
        <v/>
      </c>
      <c r="X225" s="1" t="str">
        <f t="shared" si="43"/>
        <v/>
      </c>
      <c r="Y225" s="1" t="str">
        <f t="shared" si="44"/>
        <v/>
      </c>
      <c r="Z225" s="1" t="e">
        <f t="shared" si="51"/>
        <v>#N/A</v>
      </c>
      <c r="AA225" s="3">
        <f t="shared" si="40"/>
        <v>0</v>
      </c>
      <c r="AB225" s="13" t="e">
        <f t="shared" si="41"/>
        <v>#N/A</v>
      </c>
      <c r="AC225" s="13" t="e">
        <f t="shared" si="45"/>
        <v>#N/A</v>
      </c>
      <c r="AD225" s="13" t="e">
        <f t="shared" si="46"/>
        <v>#N/A</v>
      </c>
      <c r="AE225" s="13" t="e">
        <f t="shared" si="47"/>
        <v>#N/A</v>
      </c>
      <c r="AF225" s="13" t="e">
        <f t="shared" si="48"/>
        <v>#N/A</v>
      </c>
      <c r="AG225" s="13" t="e">
        <f t="shared" si="49"/>
        <v>#N/A</v>
      </c>
    </row>
    <row r="226" spans="2:33" x14ac:dyDescent="0.3">
      <c r="B226" s="1" t="e">
        <f t="shared" si="39"/>
        <v>#N/A</v>
      </c>
      <c r="V226" s="1" t="str">
        <f t="shared" si="50"/>
        <v/>
      </c>
      <c r="W226" s="1" t="str">
        <f t="shared" si="42"/>
        <v/>
      </c>
      <c r="X226" s="1" t="str">
        <f t="shared" si="43"/>
        <v/>
      </c>
      <c r="Y226" s="1" t="str">
        <f t="shared" si="44"/>
        <v/>
      </c>
      <c r="Z226" s="1" t="e">
        <f t="shared" si="51"/>
        <v>#N/A</v>
      </c>
      <c r="AA226" s="3">
        <f t="shared" si="40"/>
        <v>0</v>
      </c>
      <c r="AB226" s="13" t="e">
        <f t="shared" si="41"/>
        <v>#N/A</v>
      </c>
      <c r="AC226" s="13" t="e">
        <f t="shared" si="45"/>
        <v>#N/A</v>
      </c>
      <c r="AD226" s="13" t="e">
        <f t="shared" si="46"/>
        <v>#N/A</v>
      </c>
      <c r="AE226" s="13" t="e">
        <f t="shared" si="47"/>
        <v>#N/A</v>
      </c>
      <c r="AF226" s="13" t="e">
        <f t="shared" si="48"/>
        <v>#N/A</v>
      </c>
      <c r="AG226" s="13" t="e">
        <f t="shared" si="49"/>
        <v>#N/A</v>
      </c>
    </row>
    <row r="227" spans="2:33" x14ac:dyDescent="0.3">
      <c r="B227" s="1" t="e">
        <f t="shared" si="39"/>
        <v>#N/A</v>
      </c>
      <c r="V227" s="1" t="str">
        <f t="shared" si="50"/>
        <v/>
      </c>
      <c r="W227" s="1" t="str">
        <f t="shared" si="42"/>
        <v/>
      </c>
      <c r="X227" s="1" t="str">
        <f t="shared" si="43"/>
        <v/>
      </c>
      <c r="Y227" s="1" t="str">
        <f t="shared" si="44"/>
        <v/>
      </c>
      <c r="Z227" s="1" t="e">
        <f t="shared" si="51"/>
        <v>#N/A</v>
      </c>
      <c r="AA227" s="3">
        <f t="shared" si="40"/>
        <v>0</v>
      </c>
      <c r="AB227" s="13" t="e">
        <f t="shared" si="41"/>
        <v>#N/A</v>
      </c>
      <c r="AC227" s="13" t="e">
        <f t="shared" si="45"/>
        <v>#N/A</v>
      </c>
      <c r="AD227" s="13" t="e">
        <f t="shared" si="46"/>
        <v>#N/A</v>
      </c>
      <c r="AE227" s="13" t="e">
        <f t="shared" si="47"/>
        <v>#N/A</v>
      </c>
      <c r="AF227" s="13" t="e">
        <f t="shared" si="48"/>
        <v>#N/A</v>
      </c>
      <c r="AG227" s="13" t="e">
        <f t="shared" si="49"/>
        <v>#N/A</v>
      </c>
    </row>
    <row r="228" spans="2:33" x14ac:dyDescent="0.3">
      <c r="B228" s="1" t="e">
        <f t="shared" si="39"/>
        <v>#N/A</v>
      </c>
      <c r="V228" s="1" t="str">
        <f t="shared" si="50"/>
        <v/>
      </c>
      <c r="W228" s="1" t="str">
        <f t="shared" si="42"/>
        <v/>
      </c>
      <c r="X228" s="1" t="str">
        <f t="shared" si="43"/>
        <v/>
      </c>
      <c r="Y228" s="1" t="str">
        <f t="shared" si="44"/>
        <v/>
      </c>
      <c r="Z228" s="1" t="e">
        <f t="shared" si="51"/>
        <v>#N/A</v>
      </c>
      <c r="AA228" s="3">
        <f t="shared" si="40"/>
        <v>0</v>
      </c>
      <c r="AB228" s="13" t="e">
        <f t="shared" si="41"/>
        <v>#N/A</v>
      </c>
      <c r="AC228" s="13" t="e">
        <f t="shared" si="45"/>
        <v>#N/A</v>
      </c>
      <c r="AD228" s="13" t="e">
        <f t="shared" si="46"/>
        <v>#N/A</v>
      </c>
      <c r="AE228" s="13" t="e">
        <f t="shared" si="47"/>
        <v>#N/A</v>
      </c>
      <c r="AF228" s="13" t="e">
        <f t="shared" si="48"/>
        <v>#N/A</v>
      </c>
      <c r="AG228" s="13" t="e">
        <f t="shared" si="49"/>
        <v>#N/A</v>
      </c>
    </row>
    <row r="229" spans="2:33" x14ac:dyDescent="0.3">
      <c r="B229" s="1" t="e">
        <f t="shared" si="39"/>
        <v>#N/A</v>
      </c>
      <c r="V229" s="1" t="str">
        <f t="shared" si="50"/>
        <v/>
      </c>
      <c r="W229" s="1" t="str">
        <f t="shared" si="42"/>
        <v/>
      </c>
      <c r="X229" s="1" t="str">
        <f t="shared" si="43"/>
        <v/>
      </c>
      <c r="Y229" s="1" t="str">
        <f t="shared" si="44"/>
        <v/>
      </c>
      <c r="Z229" s="1" t="e">
        <f t="shared" si="51"/>
        <v>#N/A</v>
      </c>
      <c r="AA229" s="3">
        <f t="shared" si="40"/>
        <v>0</v>
      </c>
      <c r="AB229" s="13" t="e">
        <f t="shared" si="41"/>
        <v>#N/A</v>
      </c>
      <c r="AC229" s="13" t="e">
        <f t="shared" si="45"/>
        <v>#N/A</v>
      </c>
      <c r="AD229" s="13" t="e">
        <f t="shared" si="46"/>
        <v>#N/A</v>
      </c>
      <c r="AE229" s="13" t="e">
        <f t="shared" si="47"/>
        <v>#N/A</v>
      </c>
      <c r="AF229" s="13" t="e">
        <f t="shared" si="48"/>
        <v>#N/A</v>
      </c>
      <c r="AG229" s="13" t="e">
        <f t="shared" si="49"/>
        <v>#N/A</v>
      </c>
    </row>
    <row r="230" spans="2:33" x14ac:dyDescent="0.3">
      <c r="B230" s="1" t="e">
        <f t="shared" si="39"/>
        <v>#N/A</v>
      </c>
      <c r="V230" s="1" t="str">
        <f t="shared" si="50"/>
        <v/>
      </c>
      <c r="W230" s="1" t="str">
        <f t="shared" si="42"/>
        <v/>
      </c>
      <c r="X230" s="1" t="str">
        <f t="shared" si="43"/>
        <v/>
      </c>
      <c r="Y230" s="1" t="str">
        <f t="shared" si="44"/>
        <v/>
      </c>
      <c r="Z230" s="1" t="e">
        <f t="shared" si="51"/>
        <v>#N/A</v>
      </c>
      <c r="AA230" s="3">
        <f t="shared" si="40"/>
        <v>0</v>
      </c>
      <c r="AB230" s="13" t="e">
        <f t="shared" si="41"/>
        <v>#N/A</v>
      </c>
      <c r="AC230" s="13" t="e">
        <f t="shared" si="45"/>
        <v>#N/A</v>
      </c>
      <c r="AD230" s="13" t="e">
        <f t="shared" si="46"/>
        <v>#N/A</v>
      </c>
      <c r="AE230" s="13" t="e">
        <f t="shared" si="47"/>
        <v>#N/A</v>
      </c>
      <c r="AF230" s="13" t="e">
        <f t="shared" si="48"/>
        <v>#N/A</v>
      </c>
      <c r="AG230" s="13" t="e">
        <f t="shared" si="49"/>
        <v>#N/A</v>
      </c>
    </row>
    <row r="231" spans="2:33" x14ac:dyDescent="0.3">
      <c r="B231" s="1" t="e">
        <f t="shared" si="39"/>
        <v>#N/A</v>
      </c>
      <c r="V231" s="1" t="str">
        <f t="shared" si="50"/>
        <v/>
      </c>
      <c r="W231" s="1" t="str">
        <f t="shared" si="42"/>
        <v/>
      </c>
      <c r="X231" s="1" t="str">
        <f t="shared" si="43"/>
        <v/>
      </c>
      <c r="Y231" s="1" t="str">
        <f t="shared" si="44"/>
        <v/>
      </c>
      <c r="Z231" s="1" t="e">
        <f t="shared" si="51"/>
        <v>#N/A</v>
      </c>
      <c r="AA231" s="3">
        <f t="shared" si="40"/>
        <v>0</v>
      </c>
      <c r="AB231" s="13" t="e">
        <f t="shared" si="41"/>
        <v>#N/A</v>
      </c>
      <c r="AC231" s="13" t="e">
        <f t="shared" si="45"/>
        <v>#N/A</v>
      </c>
      <c r="AD231" s="13" t="e">
        <f t="shared" si="46"/>
        <v>#N/A</v>
      </c>
      <c r="AE231" s="13" t="e">
        <f t="shared" si="47"/>
        <v>#N/A</v>
      </c>
      <c r="AF231" s="13" t="e">
        <f t="shared" si="48"/>
        <v>#N/A</v>
      </c>
      <c r="AG231" s="13" t="e">
        <f t="shared" si="49"/>
        <v>#N/A</v>
      </c>
    </row>
    <row r="232" spans="2:33" x14ac:dyDescent="0.3">
      <c r="B232" s="1" t="e">
        <f t="shared" si="39"/>
        <v>#N/A</v>
      </c>
      <c r="V232" s="1" t="str">
        <f t="shared" si="50"/>
        <v/>
      </c>
      <c r="W232" s="1" t="str">
        <f t="shared" si="42"/>
        <v/>
      </c>
      <c r="X232" s="1" t="str">
        <f t="shared" si="43"/>
        <v/>
      </c>
      <c r="Y232" s="1" t="str">
        <f t="shared" si="44"/>
        <v/>
      </c>
      <c r="Z232" s="1" t="e">
        <f t="shared" si="51"/>
        <v>#N/A</v>
      </c>
      <c r="AA232" s="3">
        <f t="shared" si="40"/>
        <v>0</v>
      </c>
      <c r="AB232" s="13" t="e">
        <f t="shared" si="41"/>
        <v>#N/A</v>
      </c>
      <c r="AC232" s="13" t="e">
        <f t="shared" si="45"/>
        <v>#N/A</v>
      </c>
      <c r="AD232" s="13" t="e">
        <f t="shared" si="46"/>
        <v>#N/A</v>
      </c>
      <c r="AE232" s="13" t="e">
        <f t="shared" si="47"/>
        <v>#N/A</v>
      </c>
      <c r="AF232" s="13" t="e">
        <f t="shared" si="48"/>
        <v>#N/A</v>
      </c>
      <c r="AG232" s="13" t="e">
        <f t="shared" si="49"/>
        <v>#N/A</v>
      </c>
    </row>
    <row r="233" spans="2:33" x14ac:dyDescent="0.3">
      <c r="B233" s="1" t="e">
        <f t="shared" si="39"/>
        <v>#N/A</v>
      </c>
      <c r="V233" s="1" t="str">
        <f t="shared" si="50"/>
        <v/>
      </c>
      <c r="W233" s="1" t="str">
        <f t="shared" si="42"/>
        <v/>
      </c>
      <c r="X233" s="1" t="str">
        <f t="shared" si="43"/>
        <v/>
      </c>
      <c r="Y233" s="1" t="str">
        <f t="shared" si="44"/>
        <v/>
      </c>
      <c r="Z233" s="1" t="e">
        <f t="shared" si="51"/>
        <v>#N/A</v>
      </c>
      <c r="AA233" s="3">
        <f t="shared" si="40"/>
        <v>0</v>
      </c>
      <c r="AB233" s="13" t="e">
        <f t="shared" si="41"/>
        <v>#N/A</v>
      </c>
      <c r="AC233" s="13" t="e">
        <f t="shared" si="45"/>
        <v>#N/A</v>
      </c>
      <c r="AD233" s="13" t="e">
        <f t="shared" si="46"/>
        <v>#N/A</v>
      </c>
      <c r="AE233" s="13" t="e">
        <f t="shared" si="47"/>
        <v>#N/A</v>
      </c>
      <c r="AF233" s="13" t="e">
        <f t="shared" si="48"/>
        <v>#N/A</v>
      </c>
      <c r="AG233" s="13" t="e">
        <f t="shared" si="49"/>
        <v>#N/A</v>
      </c>
    </row>
    <row r="234" spans="2:33" x14ac:dyDescent="0.3">
      <c r="B234" s="1" t="e">
        <f t="shared" si="39"/>
        <v>#N/A</v>
      </c>
      <c r="V234" s="1" t="str">
        <f t="shared" si="50"/>
        <v/>
      </c>
      <c r="W234" s="1" t="str">
        <f t="shared" si="42"/>
        <v/>
      </c>
      <c r="X234" s="1" t="str">
        <f t="shared" si="43"/>
        <v/>
      </c>
      <c r="Y234" s="1" t="str">
        <f t="shared" si="44"/>
        <v/>
      </c>
      <c r="Z234" s="1" t="e">
        <f t="shared" si="51"/>
        <v>#N/A</v>
      </c>
      <c r="AA234" s="3">
        <f t="shared" si="40"/>
        <v>0</v>
      </c>
      <c r="AB234" s="13" t="e">
        <f t="shared" si="41"/>
        <v>#N/A</v>
      </c>
      <c r="AC234" s="13" t="e">
        <f t="shared" si="45"/>
        <v>#N/A</v>
      </c>
      <c r="AD234" s="13" t="e">
        <f t="shared" si="46"/>
        <v>#N/A</v>
      </c>
      <c r="AE234" s="13" t="e">
        <f t="shared" si="47"/>
        <v>#N/A</v>
      </c>
      <c r="AF234" s="13" t="e">
        <f t="shared" si="48"/>
        <v>#N/A</v>
      </c>
      <c r="AG234" s="13" t="e">
        <f t="shared" si="49"/>
        <v>#N/A</v>
      </c>
    </row>
    <row r="235" spans="2:33" x14ac:dyDescent="0.3">
      <c r="B235" s="1" t="e">
        <f t="shared" si="39"/>
        <v>#N/A</v>
      </c>
      <c r="V235" s="1" t="str">
        <f t="shared" si="50"/>
        <v/>
      </c>
      <c r="W235" s="1" t="str">
        <f t="shared" si="42"/>
        <v/>
      </c>
      <c r="X235" s="1" t="str">
        <f t="shared" si="43"/>
        <v/>
      </c>
      <c r="Y235" s="1" t="str">
        <f t="shared" si="44"/>
        <v/>
      </c>
      <c r="Z235" s="1" t="e">
        <f t="shared" si="51"/>
        <v>#N/A</v>
      </c>
      <c r="AA235" s="3">
        <f t="shared" si="40"/>
        <v>0</v>
      </c>
      <c r="AB235" s="13" t="e">
        <f t="shared" si="41"/>
        <v>#N/A</v>
      </c>
      <c r="AC235" s="13" t="e">
        <f t="shared" si="45"/>
        <v>#N/A</v>
      </c>
      <c r="AD235" s="13" t="e">
        <f t="shared" si="46"/>
        <v>#N/A</v>
      </c>
      <c r="AE235" s="13" t="e">
        <f t="shared" si="47"/>
        <v>#N/A</v>
      </c>
      <c r="AF235" s="13" t="e">
        <f t="shared" si="48"/>
        <v>#N/A</v>
      </c>
      <c r="AG235" s="13" t="e">
        <f t="shared" si="49"/>
        <v>#N/A</v>
      </c>
    </row>
    <row r="236" spans="2:33" x14ac:dyDescent="0.3">
      <c r="B236" s="1" t="e">
        <f t="shared" si="39"/>
        <v>#N/A</v>
      </c>
      <c r="V236" s="1" t="str">
        <f t="shared" si="50"/>
        <v/>
      </c>
      <c r="W236" s="1" t="str">
        <f t="shared" si="42"/>
        <v/>
      </c>
      <c r="X236" s="1" t="str">
        <f t="shared" si="43"/>
        <v/>
      </c>
      <c r="Y236" s="1" t="str">
        <f t="shared" si="44"/>
        <v/>
      </c>
      <c r="Z236" s="1" t="e">
        <f t="shared" si="51"/>
        <v>#N/A</v>
      </c>
      <c r="AA236" s="3">
        <f t="shared" si="40"/>
        <v>0</v>
      </c>
      <c r="AB236" s="13" t="e">
        <f t="shared" si="41"/>
        <v>#N/A</v>
      </c>
      <c r="AC236" s="13" t="e">
        <f t="shared" si="45"/>
        <v>#N/A</v>
      </c>
      <c r="AD236" s="13" t="e">
        <f t="shared" si="46"/>
        <v>#N/A</v>
      </c>
      <c r="AE236" s="13" t="e">
        <f t="shared" si="47"/>
        <v>#N/A</v>
      </c>
      <c r="AF236" s="13" t="e">
        <f t="shared" si="48"/>
        <v>#N/A</v>
      </c>
      <c r="AG236" s="13" t="e">
        <f t="shared" si="49"/>
        <v>#N/A</v>
      </c>
    </row>
    <row r="237" spans="2:33" x14ac:dyDescent="0.3">
      <c r="B237" s="1" t="e">
        <f t="shared" si="39"/>
        <v>#N/A</v>
      </c>
      <c r="V237" s="1" t="str">
        <f t="shared" si="50"/>
        <v/>
      </c>
      <c r="W237" s="1" t="str">
        <f t="shared" si="42"/>
        <v/>
      </c>
      <c r="X237" s="1" t="str">
        <f t="shared" si="43"/>
        <v/>
      </c>
      <c r="Y237" s="1" t="str">
        <f t="shared" si="44"/>
        <v/>
      </c>
      <c r="Z237" s="1" t="e">
        <f t="shared" si="51"/>
        <v>#N/A</v>
      </c>
      <c r="AA237" s="3">
        <f t="shared" si="40"/>
        <v>0</v>
      </c>
      <c r="AB237" s="13" t="e">
        <f t="shared" si="41"/>
        <v>#N/A</v>
      </c>
      <c r="AC237" s="13" t="e">
        <f t="shared" si="45"/>
        <v>#N/A</v>
      </c>
      <c r="AD237" s="13" t="e">
        <f t="shared" si="46"/>
        <v>#N/A</v>
      </c>
      <c r="AE237" s="13" t="e">
        <f t="shared" si="47"/>
        <v>#N/A</v>
      </c>
      <c r="AF237" s="13" t="e">
        <f t="shared" si="48"/>
        <v>#N/A</v>
      </c>
      <c r="AG237" s="13" t="e">
        <f t="shared" si="49"/>
        <v>#N/A</v>
      </c>
    </row>
    <row r="238" spans="2:33" x14ac:dyDescent="0.3">
      <c r="B238" s="1" t="e">
        <f t="shared" si="39"/>
        <v>#N/A</v>
      </c>
      <c r="V238" s="1" t="str">
        <f t="shared" si="50"/>
        <v/>
      </c>
      <c r="W238" s="1" t="str">
        <f t="shared" si="42"/>
        <v/>
      </c>
      <c r="X238" s="1" t="str">
        <f t="shared" si="43"/>
        <v/>
      </c>
      <c r="Y238" s="1" t="str">
        <f t="shared" si="44"/>
        <v/>
      </c>
      <c r="Z238" s="1" t="e">
        <f t="shared" si="51"/>
        <v>#N/A</v>
      </c>
      <c r="AA238" s="3">
        <f t="shared" si="40"/>
        <v>0</v>
      </c>
      <c r="AB238" s="13" t="e">
        <f t="shared" si="41"/>
        <v>#N/A</v>
      </c>
      <c r="AC238" s="13" t="e">
        <f t="shared" si="45"/>
        <v>#N/A</v>
      </c>
      <c r="AD238" s="13" t="e">
        <f t="shared" si="46"/>
        <v>#N/A</v>
      </c>
      <c r="AE238" s="13" t="e">
        <f t="shared" si="47"/>
        <v>#N/A</v>
      </c>
      <c r="AF238" s="13" t="e">
        <f t="shared" si="48"/>
        <v>#N/A</v>
      </c>
      <c r="AG238" s="13" t="e">
        <f t="shared" si="49"/>
        <v>#N/A</v>
      </c>
    </row>
    <row r="239" spans="2:33" x14ac:dyDescent="0.3">
      <c r="B239" s="1" t="e">
        <f t="shared" si="39"/>
        <v>#N/A</v>
      </c>
      <c r="V239" s="1" t="str">
        <f t="shared" si="50"/>
        <v/>
      </c>
      <c r="W239" s="1" t="str">
        <f t="shared" si="42"/>
        <v/>
      </c>
      <c r="X239" s="1" t="str">
        <f t="shared" si="43"/>
        <v/>
      </c>
      <c r="Y239" s="1" t="str">
        <f t="shared" si="44"/>
        <v/>
      </c>
      <c r="Z239" s="1" t="e">
        <f t="shared" si="51"/>
        <v>#N/A</v>
      </c>
      <c r="AA239" s="3">
        <f t="shared" si="40"/>
        <v>0</v>
      </c>
      <c r="AB239" s="13" t="e">
        <f t="shared" si="41"/>
        <v>#N/A</v>
      </c>
      <c r="AC239" s="13" t="e">
        <f t="shared" si="45"/>
        <v>#N/A</v>
      </c>
      <c r="AD239" s="13" t="e">
        <f t="shared" si="46"/>
        <v>#N/A</v>
      </c>
      <c r="AE239" s="13" t="e">
        <f t="shared" si="47"/>
        <v>#N/A</v>
      </c>
      <c r="AF239" s="13" t="e">
        <f t="shared" si="48"/>
        <v>#N/A</v>
      </c>
      <c r="AG239" s="13" t="e">
        <f t="shared" si="49"/>
        <v>#N/A</v>
      </c>
    </row>
    <row r="240" spans="2:33" x14ac:dyDescent="0.3">
      <c r="B240" s="1" t="e">
        <f t="shared" si="39"/>
        <v>#N/A</v>
      </c>
      <c r="V240" s="1" t="str">
        <f t="shared" si="50"/>
        <v/>
      </c>
      <c r="W240" s="1" t="str">
        <f t="shared" si="42"/>
        <v/>
      </c>
      <c r="X240" s="1" t="str">
        <f t="shared" si="43"/>
        <v/>
      </c>
      <c r="Y240" s="1" t="str">
        <f t="shared" si="44"/>
        <v/>
      </c>
      <c r="Z240" s="1" t="e">
        <f t="shared" si="51"/>
        <v>#N/A</v>
      </c>
      <c r="AA240" s="3">
        <f t="shared" si="40"/>
        <v>0</v>
      </c>
      <c r="AB240" s="13" t="e">
        <f t="shared" si="41"/>
        <v>#N/A</v>
      </c>
      <c r="AC240" s="13" t="e">
        <f t="shared" si="45"/>
        <v>#N/A</v>
      </c>
      <c r="AD240" s="13" t="e">
        <f t="shared" si="46"/>
        <v>#N/A</v>
      </c>
      <c r="AE240" s="13" t="e">
        <f t="shared" si="47"/>
        <v>#N/A</v>
      </c>
      <c r="AF240" s="13" t="e">
        <f t="shared" si="48"/>
        <v>#N/A</v>
      </c>
      <c r="AG240" s="13" t="e">
        <f t="shared" si="49"/>
        <v>#N/A</v>
      </c>
    </row>
    <row r="241" spans="2:33" x14ac:dyDescent="0.3">
      <c r="B241" s="1" t="e">
        <f t="shared" si="39"/>
        <v>#N/A</v>
      </c>
      <c r="V241" s="1" t="str">
        <f t="shared" si="50"/>
        <v/>
      </c>
      <c r="W241" s="1" t="str">
        <f t="shared" si="42"/>
        <v/>
      </c>
      <c r="X241" s="1" t="str">
        <f t="shared" si="43"/>
        <v/>
      </c>
      <c r="Y241" s="1" t="str">
        <f t="shared" si="44"/>
        <v/>
      </c>
      <c r="Z241" s="1" t="e">
        <f t="shared" si="51"/>
        <v>#N/A</v>
      </c>
      <c r="AA241" s="3">
        <f t="shared" si="40"/>
        <v>0</v>
      </c>
      <c r="AB241" s="13" t="e">
        <f t="shared" si="41"/>
        <v>#N/A</v>
      </c>
      <c r="AC241" s="13" t="e">
        <f t="shared" si="45"/>
        <v>#N/A</v>
      </c>
      <c r="AD241" s="13" t="e">
        <f t="shared" si="46"/>
        <v>#N/A</v>
      </c>
      <c r="AE241" s="13" t="e">
        <f t="shared" si="47"/>
        <v>#N/A</v>
      </c>
      <c r="AF241" s="13" t="e">
        <f t="shared" si="48"/>
        <v>#N/A</v>
      </c>
      <c r="AG241" s="13" t="e">
        <f t="shared" si="49"/>
        <v>#N/A</v>
      </c>
    </row>
    <row r="242" spans="2:33" x14ac:dyDescent="0.3">
      <c r="B242" s="1" t="e">
        <f t="shared" si="39"/>
        <v>#N/A</v>
      </c>
      <c r="V242" s="1" t="str">
        <f t="shared" si="50"/>
        <v/>
      </c>
      <c r="W242" s="1" t="str">
        <f t="shared" si="42"/>
        <v/>
      </c>
      <c r="X242" s="1" t="str">
        <f t="shared" si="43"/>
        <v/>
      </c>
      <c r="Y242" s="1" t="str">
        <f t="shared" si="44"/>
        <v/>
      </c>
      <c r="Z242" s="1" t="e">
        <f t="shared" si="51"/>
        <v>#N/A</v>
      </c>
      <c r="AA242" s="3">
        <f t="shared" si="40"/>
        <v>0</v>
      </c>
      <c r="AB242" s="13" t="e">
        <f t="shared" si="41"/>
        <v>#N/A</v>
      </c>
      <c r="AC242" s="13" t="e">
        <f t="shared" si="45"/>
        <v>#N/A</v>
      </c>
      <c r="AD242" s="13" t="e">
        <f t="shared" si="46"/>
        <v>#N/A</v>
      </c>
      <c r="AE242" s="13" t="e">
        <f t="shared" si="47"/>
        <v>#N/A</v>
      </c>
      <c r="AF242" s="13" t="e">
        <f t="shared" si="48"/>
        <v>#N/A</v>
      </c>
      <c r="AG242" s="13" t="e">
        <f t="shared" si="49"/>
        <v>#N/A</v>
      </c>
    </row>
    <row r="243" spans="2:33" x14ac:dyDescent="0.3">
      <c r="B243" s="1" t="e">
        <f t="shared" si="39"/>
        <v>#N/A</v>
      </c>
      <c r="V243" s="1" t="str">
        <f t="shared" si="50"/>
        <v/>
      </c>
      <c r="W243" s="1" t="str">
        <f t="shared" si="42"/>
        <v/>
      </c>
      <c r="X243" s="1" t="str">
        <f t="shared" si="43"/>
        <v/>
      </c>
      <c r="Y243" s="1" t="str">
        <f t="shared" si="44"/>
        <v/>
      </c>
      <c r="Z243" s="1" t="e">
        <f t="shared" si="51"/>
        <v>#N/A</v>
      </c>
      <c r="AA243" s="3">
        <f t="shared" si="40"/>
        <v>0</v>
      </c>
      <c r="AB243" s="13" t="e">
        <f t="shared" si="41"/>
        <v>#N/A</v>
      </c>
      <c r="AC243" s="13" t="e">
        <f t="shared" si="45"/>
        <v>#N/A</v>
      </c>
      <c r="AD243" s="13" t="e">
        <f t="shared" si="46"/>
        <v>#N/A</v>
      </c>
      <c r="AE243" s="13" t="e">
        <f t="shared" si="47"/>
        <v>#N/A</v>
      </c>
      <c r="AF243" s="13" t="e">
        <f t="shared" si="48"/>
        <v>#N/A</v>
      </c>
      <c r="AG243" s="13" t="e">
        <f t="shared" si="49"/>
        <v>#N/A</v>
      </c>
    </row>
    <row r="244" spans="2:33" x14ac:dyDescent="0.3">
      <c r="B244" s="1" t="e">
        <f t="shared" si="39"/>
        <v>#N/A</v>
      </c>
      <c r="V244" s="1" t="str">
        <f t="shared" si="50"/>
        <v/>
      </c>
      <c r="W244" s="1" t="str">
        <f t="shared" si="42"/>
        <v/>
      </c>
      <c r="X244" s="1" t="str">
        <f t="shared" si="43"/>
        <v/>
      </c>
      <c r="Y244" s="1" t="str">
        <f t="shared" si="44"/>
        <v/>
      </c>
      <c r="Z244" s="1" t="e">
        <f t="shared" si="51"/>
        <v>#N/A</v>
      </c>
      <c r="AA244" s="3">
        <f t="shared" si="40"/>
        <v>0</v>
      </c>
      <c r="AB244" s="13" t="e">
        <f t="shared" si="41"/>
        <v>#N/A</v>
      </c>
      <c r="AC244" s="13" t="e">
        <f t="shared" si="45"/>
        <v>#N/A</v>
      </c>
      <c r="AD244" s="13" t="e">
        <f t="shared" si="46"/>
        <v>#N/A</v>
      </c>
      <c r="AE244" s="13" t="e">
        <f t="shared" si="47"/>
        <v>#N/A</v>
      </c>
      <c r="AF244" s="13" t="e">
        <f t="shared" si="48"/>
        <v>#N/A</v>
      </c>
      <c r="AG244" s="13" t="e">
        <f t="shared" si="49"/>
        <v>#N/A</v>
      </c>
    </row>
    <row r="245" spans="2:33" x14ac:dyDescent="0.3">
      <c r="B245" s="1" t="e">
        <f t="shared" si="39"/>
        <v>#N/A</v>
      </c>
      <c r="V245" s="1" t="str">
        <f t="shared" si="50"/>
        <v/>
      </c>
      <c r="W245" s="1" t="str">
        <f t="shared" si="42"/>
        <v/>
      </c>
      <c r="X245" s="1" t="str">
        <f t="shared" si="43"/>
        <v/>
      </c>
      <c r="Y245" s="1" t="str">
        <f t="shared" si="44"/>
        <v/>
      </c>
      <c r="Z245" s="1" t="e">
        <f t="shared" si="51"/>
        <v>#N/A</v>
      </c>
      <c r="AA245" s="3">
        <f t="shared" si="40"/>
        <v>0</v>
      </c>
      <c r="AB245" s="13" t="e">
        <f t="shared" si="41"/>
        <v>#N/A</v>
      </c>
      <c r="AC245" s="13" t="e">
        <f t="shared" si="45"/>
        <v>#N/A</v>
      </c>
      <c r="AD245" s="13" t="e">
        <f t="shared" si="46"/>
        <v>#N/A</v>
      </c>
      <c r="AE245" s="13" t="e">
        <f t="shared" si="47"/>
        <v>#N/A</v>
      </c>
      <c r="AF245" s="13" t="e">
        <f t="shared" si="48"/>
        <v>#N/A</v>
      </c>
      <c r="AG245" s="13" t="e">
        <f t="shared" si="49"/>
        <v>#N/A</v>
      </c>
    </row>
    <row r="246" spans="2:33" x14ac:dyDescent="0.3">
      <c r="B246" s="1" t="e">
        <f t="shared" si="39"/>
        <v>#N/A</v>
      </c>
      <c r="V246" s="1" t="str">
        <f t="shared" si="50"/>
        <v/>
      </c>
      <c r="W246" s="1" t="str">
        <f t="shared" si="42"/>
        <v/>
      </c>
      <c r="X246" s="1" t="str">
        <f t="shared" si="43"/>
        <v/>
      </c>
      <c r="Y246" s="1" t="str">
        <f t="shared" si="44"/>
        <v/>
      </c>
      <c r="Z246" s="1" t="e">
        <f t="shared" si="51"/>
        <v>#N/A</v>
      </c>
      <c r="AA246" s="3">
        <f t="shared" si="40"/>
        <v>0</v>
      </c>
      <c r="AB246" s="13" t="e">
        <f t="shared" si="41"/>
        <v>#N/A</v>
      </c>
      <c r="AC246" s="13" t="e">
        <f t="shared" si="45"/>
        <v>#N/A</v>
      </c>
      <c r="AD246" s="13" t="e">
        <f t="shared" si="46"/>
        <v>#N/A</v>
      </c>
      <c r="AE246" s="13" t="e">
        <f t="shared" si="47"/>
        <v>#N/A</v>
      </c>
      <c r="AF246" s="13" t="e">
        <f t="shared" si="48"/>
        <v>#N/A</v>
      </c>
      <c r="AG246" s="13" t="e">
        <f t="shared" si="49"/>
        <v>#N/A</v>
      </c>
    </row>
    <row r="247" spans="2:33" x14ac:dyDescent="0.3">
      <c r="B247" s="1" t="e">
        <f t="shared" si="39"/>
        <v>#N/A</v>
      </c>
      <c r="V247" s="1" t="str">
        <f t="shared" si="50"/>
        <v/>
      </c>
      <c r="W247" s="1" t="str">
        <f t="shared" si="42"/>
        <v/>
      </c>
      <c r="X247" s="1" t="str">
        <f t="shared" si="43"/>
        <v/>
      </c>
      <c r="Y247" s="1" t="str">
        <f t="shared" si="44"/>
        <v/>
      </c>
      <c r="Z247" s="1" t="e">
        <f t="shared" si="51"/>
        <v>#N/A</v>
      </c>
      <c r="AA247" s="3">
        <f t="shared" si="40"/>
        <v>0</v>
      </c>
      <c r="AB247" s="13" t="e">
        <f t="shared" si="41"/>
        <v>#N/A</v>
      </c>
      <c r="AC247" s="13" t="e">
        <f t="shared" si="45"/>
        <v>#N/A</v>
      </c>
      <c r="AD247" s="13" t="e">
        <f t="shared" si="46"/>
        <v>#N/A</v>
      </c>
      <c r="AE247" s="13" t="e">
        <f t="shared" si="47"/>
        <v>#N/A</v>
      </c>
      <c r="AF247" s="13" t="e">
        <f t="shared" si="48"/>
        <v>#N/A</v>
      </c>
      <c r="AG247" s="13" t="e">
        <f t="shared" si="49"/>
        <v>#N/A</v>
      </c>
    </row>
    <row r="248" spans="2:33" x14ac:dyDescent="0.3">
      <c r="B248" s="1" t="e">
        <f t="shared" si="39"/>
        <v>#N/A</v>
      </c>
      <c r="V248" s="1" t="str">
        <f t="shared" si="50"/>
        <v/>
      </c>
      <c r="W248" s="1" t="str">
        <f t="shared" si="42"/>
        <v/>
      </c>
      <c r="X248" s="1" t="str">
        <f t="shared" si="43"/>
        <v/>
      </c>
      <c r="Y248" s="1" t="str">
        <f t="shared" si="44"/>
        <v/>
      </c>
      <c r="Z248" s="1" t="e">
        <f t="shared" si="51"/>
        <v>#N/A</v>
      </c>
      <c r="AA248" s="3">
        <f t="shared" si="40"/>
        <v>0</v>
      </c>
      <c r="AB248" s="13" t="e">
        <f t="shared" si="41"/>
        <v>#N/A</v>
      </c>
      <c r="AC248" s="13" t="e">
        <f t="shared" si="45"/>
        <v>#N/A</v>
      </c>
      <c r="AD248" s="13" t="e">
        <f t="shared" si="46"/>
        <v>#N/A</v>
      </c>
      <c r="AE248" s="13" t="e">
        <f t="shared" si="47"/>
        <v>#N/A</v>
      </c>
      <c r="AF248" s="13" t="e">
        <f t="shared" si="48"/>
        <v>#N/A</v>
      </c>
      <c r="AG248" s="13" t="e">
        <f t="shared" si="49"/>
        <v>#N/A</v>
      </c>
    </row>
    <row r="249" spans="2:33" x14ac:dyDescent="0.3">
      <c r="B249" s="1" t="e">
        <f t="shared" si="39"/>
        <v>#N/A</v>
      </c>
      <c r="V249" s="1" t="str">
        <f t="shared" si="50"/>
        <v/>
      </c>
      <c r="W249" s="1" t="str">
        <f t="shared" si="42"/>
        <v/>
      </c>
      <c r="X249" s="1" t="str">
        <f t="shared" si="43"/>
        <v/>
      </c>
      <c r="Y249" s="1" t="str">
        <f t="shared" si="44"/>
        <v/>
      </c>
      <c r="Z249" s="1" t="e">
        <f t="shared" si="51"/>
        <v>#N/A</v>
      </c>
      <c r="AA249" s="3">
        <f t="shared" si="40"/>
        <v>0</v>
      </c>
      <c r="AB249" s="13" t="e">
        <f t="shared" si="41"/>
        <v>#N/A</v>
      </c>
      <c r="AC249" s="13" t="e">
        <f t="shared" si="45"/>
        <v>#N/A</v>
      </c>
      <c r="AD249" s="13" t="e">
        <f t="shared" si="46"/>
        <v>#N/A</v>
      </c>
      <c r="AE249" s="13" t="e">
        <f t="shared" si="47"/>
        <v>#N/A</v>
      </c>
      <c r="AF249" s="13" t="e">
        <f t="shared" si="48"/>
        <v>#N/A</v>
      </c>
      <c r="AG249" s="13" t="e">
        <f t="shared" si="49"/>
        <v>#N/A</v>
      </c>
    </row>
    <row r="250" spans="2:33" x14ac:dyDescent="0.3">
      <c r="B250" s="1" t="e">
        <f t="shared" si="39"/>
        <v>#N/A</v>
      </c>
      <c r="V250" s="1" t="str">
        <f t="shared" si="50"/>
        <v/>
      </c>
      <c r="W250" s="1" t="str">
        <f t="shared" si="42"/>
        <v/>
      </c>
      <c r="X250" s="1" t="str">
        <f t="shared" si="43"/>
        <v/>
      </c>
      <c r="Y250" s="1" t="str">
        <f t="shared" si="44"/>
        <v/>
      </c>
      <c r="Z250" s="1" t="e">
        <f t="shared" si="51"/>
        <v>#N/A</v>
      </c>
      <c r="AA250" s="3">
        <f t="shared" si="40"/>
        <v>0</v>
      </c>
      <c r="AB250" s="13" t="e">
        <f t="shared" si="41"/>
        <v>#N/A</v>
      </c>
      <c r="AC250" s="13" t="e">
        <f t="shared" si="45"/>
        <v>#N/A</v>
      </c>
      <c r="AD250" s="13" t="e">
        <f t="shared" si="46"/>
        <v>#N/A</v>
      </c>
      <c r="AE250" s="13" t="e">
        <f t="shared" si="47"/>
        <v>#N/A</v>
      </c>
      <c r="AF250" s="13" t="e">
        <f t="shared" si="48"/>
        <v>#N/A</v>
      </c>
      <c r="AG250" s="13" t="e">
        <f t="shared" si="49"/>
        <v>#N/A</v>
      </c>
    </row>
    <row r="251" spans="2:33" x14ac:dyDescent="0.3">
      <c r="B251" s="1" t="e">
        <f t="shared" si="39"/>
        <v>#N/A</v>
      </c>
      <c r="V251" s="1" t="str">
        <f t="shared" si="50"/>
        <v/>
      </c>
      <c r="W251" s="1" t="str">
        <f t="shared" si="42"/>
        <v/>
      </c>
      <c r="X251" s="1" t="str">
        <f t="shared" si="43"/>
        <v/>
      </c>
      <c r="Y251" s="1" t="str">
        <f t="shared" si="44"/>
        <v/>
      </c>
      <c r="Z251" s="1" t="e">
        <f t="shared" si="51"/>
        <v>#N/A</v>
      </c>
      <c r="AA251" s="3">
        <f t="shared" si="40"/>
        <v>0</v>
      </c>
      <c r="AB251" s="13" t="e">
        <f t="shared" si="41"/>
        <v>#N/A</v>
      </c>
      <c r="AC251" s="13" t="e">
        <f t="shared" si="45"/>
        <v>#N/A</v>
      </c>
      <c r="AD251" s="13" t="e">
        <f t="shared" si="46"/>
        <v>#N/A</v>
      </c>
      <c r="AE251" s="13" t="e">
        <f t="shared" si="47"/>
        <v>#N/A</v>
      </c>
      <c r="AF251" s="13" t="e">
        <f t="shared" si="48"/>
        <v>#N/A</v>
      </c>
      <c r="AG251" s="13" t="e">
        <f t="shared" si="49"/>
        <v>#N/A</v>
      </c>
    </row>
    <row r="252" spans="2:33" x14ac:dyDescent="0.3">
      <c r="B252" s="1" t="e">
        <f t="shared" si="39"/>
        <v>#N/A</v>
      </c>
      <c r="V252" s="1" t="str">
        <f t="shared" si="50"/>
        <v/>
      </c>
      <c r="W252" s="1" t="str">
        <f t="shared" si="42"/>
        <v/>
      </c>
      <c r="X252" s="1" t="str">
        <f t="shared" si="43"/>
        <v/>
      </c>
      <c r="Y252" s="1" t="str">
        <f t="shared" si="44"/>
        <v/>
      </c>
      <c r="Z252" s="1" t="e">
        <f t="shared" si="51"/>
        <v>#N/A</v>
      </c>
      <c r="AA252" s="3">
        <f t="shared" si="40"/>
        <v>0</v>
      </c>
      <c r="AB252" s="13" t="e">
        <f t="shared" si="41"/>
        <v>#N/A</v>
      </c>
      <c r="AC252" s="13" t="e">
        <f t="shared" si="45"/>
        <v>#N/A</v>
      </c>
      <c r="AD252" s="13" t="e">
        <f t="shared" si="46"/>
        <v>#N/A</v>
      </c>
      <c r="AE252" s="13" t="e">
        <f t="shared" si="47"/>
        <v>#N/A</v>
      </c>
      <c r="AF252" s="13" t="e">
        <f t="shared" si="48"/>
        <v>#N/A</v>
      </c>
      <c r="AG252" s="13" t="e">
        <f t="shared" si="49"/>
        <v>#N/A</v>
      </c>
    </row>
    <row r="253" spans="2:33" x14ac:dyDescent="0.3">
      <c r="B253" s="1" t="e">
        <f t="shared" si="39"/>
        <v>#N/A</v>
      </c>
      <c r="V253" s="1" t="str">
        <f t="shared" si="50"/>
        <v/>
      </c>
      <c r="W253" s="1" t="str">
        <f t="shared" si="42"/>
        <v/>
      </c>
      <c r="X253" s="1" t="str">
        <f t="shared" si="43"/>
        <v/>
      </c>
      <c r="Y253" s="1" t="str">
        <f t="shared" si="44"/>
        <v/>
      </c>
      <c r="Z253" s="1" t="e">
        <f t="shared" si="51"/>
        <v>#N/A</v>
      </c>
      <c r="AA253" s="3">
        <f t="shared" si="40"/>
        <v>0</v>
      </c>
      <c r="AB253" s="13" t="e">
        <f t="shared" si="41"/>
        <v>#N/A</v>
      </c>
      <c r="AC253" s="13" t="e">
        <f t="shared" si="45"/>
        <v>#N/A</v>
      </c>
      <c r="AD253" s="13" t="e">
        <f t="shared" si="46"/>
        <v>#N/A</v>
      </c>
      <c r="AE253" s="13" t="e">
        <f t="shared" si="47"/>
        <v>#N/A</v>
      </c>
      <c r="AF253" s="13" t="e">
        <f t="shared" si="48"/>
        <v>#N/A</v>
      </c>
      <c r="AG253" s="13" t="e">
        <f t="shared" si="49"/>
        <v>#N/A</v>
      </c>
    </row>
    <row r="254" spans="2:33" x14ac:dyDescent="0.3">
      <c r="B254" s="1" t="e">
        <f t="shared" si="39"/>
        <v>#N/A</v>
      </c>
      <c r="V254" s="1" t="str">
        <f t="shared" si="50"/>
        <v/>
      </c>
      <c r="W254" s="1" t="str">
        <f t="shared" si="42"/>
        <v/>
      </c>
      <c r="X254" s="1" t="str">
        <f t="shared" si="43"/>
        <v/>
      </c>
      <c r="Y254" s="1" t="str">
        <f t="shared" si="44"/>
        <v/>
      </c>
      <c r="Z254" s="1" t="e">
        <f t="shared" si="51"/>
        <v>#N/A</v>
      </c>
      <c r="AA254" s="3">
        <f t="shared" si="40"/>
        <v>0</v>
      </c>
      <c r="AB254" s="13" t="e">
        <f t="shared" si="41"/>
        <v>#N/A</v>
      </c>
      <c r="AC254" s="13" t="e">
        <f t="shared" si="45"/>
        <v>#N/A</v>
      </c>
      <c r="AD254" s="13" t="e">
        <f t="shared" si="46"/>
        <v>#N/A</v>
      </c>
      <c r="AE254" s="13" t="e">
        <f t="shared" si="47"/>
        <v>#N/A</v>
      </c>
      <c r="AF254" s="13" t="e">
        <f t="shared" si="48"/>
        <v>#N/A</v>
      </c>
      <c r="AG254" s="13" t="e">
        <f t="shared" si="49"/>
        <v>#N/A</v>
      </c>
    </row>
    <row r="255" spans="2:33" x14ac:dyDescent="0.3">
      <c r="B255" s="1" t="e">
        <f t="shared" si="39"/>
        <v>#N/A</v>
      </c>
      <c r="V255" s="1" t="str">
        <f t="shared" si="50"/>
        <v/>
      </c>
      <c r="W255" s="1" t="str">
        <f t="shared" si="42"/>
        <v/>
      </c>
      <c r="X255" s="1" t="str">
        <f t="shared" si="43"/>
        <v/>
      </c>
      <c r="Y255" s="1" t="str">
        <f t="shared" si="44"/>
        <v/>
      </c>
      <c r="Z255" s="1" t="e">
        <f t="shared" si="51"/>
        <v>#N/A</v>
      </c>
      <c r="AA255" s="3">
        <f t="shared" si="40"/>
        <v>0</v>
      </c>
      <c r="AB255" s="13" t="e">
        <f t="shared" si="41"/>
        <v>#N/A</v>
      </c>
      <c r="AC255" s="13" t="e">
        <f t="shared" si="45"/>
        <v>#N/A</v>
      </c>
      <c r="AD255" s="13" t="e">
        <f t="shared" si="46"/>
        <v>#N/A</v>
      </c>
      <c r="AE255" s="13" t="e">
        <f t="shared" si="47"/>
        <v>#N/A</v>
      </c>
      <c r="AF255" s="13" t="e">
        <f t="shared" si="48"/>
        <v>#N/A</v>
      </c>
      <c r="AG255" s="13" t="e">
        <f t="shared" si="49"/>
        <v>#N/A</v>
      </c>
    </row>
    <row r="256" spans="2:33" x14ac:dyDescent="0.3">
      <c r="B256" s="1" t="e">
        <f t="shared" si="39"/>
        <v>#N/A</v>
      </c>
      <c r="V256" s="1" t="str">
        <f t="shared" si="50"/>
        <v/>
      </c>
      <c r="W256" s="1" t="str">
        <f t="shared" si="42"/>
        <v/>
      </c>
      <c r="X256" s="1" t="str">
        <f t="shared" si="43"/>
        <v/>
      </c>
      <c r="Y256" s="1" t="str">
        <f t="shared" si="44"/>
        <v/>
      </c>
      <c r="Z256" s="1" t="e">
        <f t="shared" si="51"/>
        <v>#N/A</v>
      </c>
      <c r="AA256" s="3">
        <f t="shared" si="40"/>
        <v>0</v>
      </c>
      <c r="AB256" s="13" t="e">
        <f t="shared" si="41"/>
        <v>#N/A</v>
      </c>
      <c r="AC256" s="13" t="e">
        <f t="shared" si="45"/>
        <v>#N/A</v>
      </c>
      <c r="AD256" s="13" t="e">
        <f t="shared" si="46"/>
        <v>#N/A</v>
      </c>
      <c r="AE256" s="13" t="e">
        <f t="shared" si="47"/>
        <v>#N/A</v>
      </c>
      <c r="AF256" s="13" t="e">
        <f t="shared" si="48"/>
        <v>#N/A</v>
      </c>
      <c r="AG256" s="13" t="e">
        <f t="shared" si="49"/>
        <v>#N/A</v>
      </c>
    </row>
    <row r="257" spans="2:33" x14ac:dyDescent="0.3">
      <c r="B257" s="1" t="e">
        <f t="shared" si="39"/>
        <v>#N/A</v>
      </c>
      <c r="V257" s="1" t="str">
        <f t="shared" si="50"/>
        <v/>
      </c>
      <c r="W257" s="1" t="str">
        <f t="shared" si="42"/>
        <v/>
      </c>
      <c r="X257" s="1" t="str">
        <f t="shared" si="43"/>
        <v/>
      </c>
      <c r="Y257" s="1" t="str">
        <f t="shared" si="44"/>
        <v/>
      </c>
      <c r="Z257" s="1" t="e">
        <f t="shared" si="51"/>
        <v>#N/A</v>
      </c>
      <c r="AA257" s="3">
        <f t="shared" si="40"/>
        <v>0</v>
      </c>
      <c r="AB257" s="13" t="e">
        <f t="shared" si="41"/>
        <v>#N/A</v>
      </c>
      <c r="AC257" s="13" t="e">
        <f t="shared" si="45"/>
        <v>#N/A</v>
      </c>
      <c r="AD257" s="13" t="e">
        <f t="shared" si="46"/>
        <v>#N/A</v>
      </c>
      <c r="AE257" s="13" t="e">
        <f t="shared" si="47"/>
        <v>#N/A</v>
      </c>
      <c r="AF257" s="13" t="e">
        <f t="shared" si="48"/>
        <v>#N/A</v>
      </c>
      <c r="AG257" s="13" t="e">
        <f t="shared" si="49"/>
        <v>#N/A</v>
      </c>
    </row>
    <row r="258" spans="2:33" x14ac:dyDescent="0.3">
      <c r="B258" s="1" t="e">
        <f t="shared" si="39"/>
        <v>#N/A</v>
      </c>
      <c r="V258" s="1" t="str">
        <f t="shared" si="50"/>
        <v/>
      </c>
      <c r="W258" s="1" t="str">
        <f t="shared" si="42"/>
        <v/>
      </c>
      <c r="X258" s="1" t="str">
        <f t="shared" si="43"/>
        <v/>
      </c>
      <c r="Y258" s="1" t="str">
        <f t="shared" si="44"/>
        <v/>
      </c>
      <c r="Z258" s="1" t="e">
        <f t="shared" si="51"/>
        <v>#N/A</v>
      </c>
      <c r="AA258" s="3">
        <f t="shared" si="40"/>
        <v>0</v>
      </c>
      <c r="AB258" s="13" t="e">
        <f t="shared" si="41"/>
        <v>#N/A</v>
      </c>
      <c r="AC258" s="13" t="e">
        <f t="shared" si="45"/>
        <v>#N/A</v>
      </c>
      <c r="AD258" s="13" t="e">
        <f t="shared" si="46"/>
        <v>#N/A</v>
      </c>
      <c r="AE258" s="13" t="e">
        <f t="shared" si="47"/>
        <v>#N/A</v>
      </c>
      <c r="AF258" s="13" t="e">
        <f t="shared" si="48"/>
        <v>#N/A</v>
      </c>
      <c r="AG258" s="13" t="e">
        <f t="shared" si="49"/>
        <v>#N/A</v>
      </c>
    </row>
    <row r="259" spans="2:33" x14ac:dyDescent="0.3">
      <c r="B259" s="1" t="e">
        <f t="shared" si="39"/>
        <v>#N/A</v>
      </c>
      <c r="V259" s="1" t="str">
        <f t="shared" si="50"/>
        <v/>
      </c>
      <c r="W259" s="1" t="str">
        <f t="shared" si="42"/>
        <v/>
      </c>
      <c r="X259" s="1" t="str">
        <f t="shared" si="43"/>
        <v/>
      </c>
      <c r="Y259" s="1" t="str">
        <f t="shared" si="44"/>
        <v/>
      </c>
      <c r="Z259" s="1" t="e">
        <f t="shared" si="51"/>
        <v>#N/A</v>
      </c>
      <c r="AA259" s="3">
        <f t="shared" si="40"/>
        <v>0</v>
      </c>
      <c r="AB259" s="13" t="e">
        <f t="shared" si="41"/>
        <v>#N/A</v>
      </c>
      <c r="AC259" s="13" t="e">
        <f t="shared" si="45"/>
        <v>#N/A</v>
      </c>
      <c r="AD259" s="13" t="e">
        <f t="shared" si="46"/>
        <v>#N/A</v>
      </c>
      <c r="AE259" s="13" t="e">
        <f t="shared" si="47"/>
        <v>#N/A</v>
      </c>
      <c r="AF259" s="13" t="e">
        <f t="shared" si="48"/>
        <v>#N/A</v>
      </c>
      <c r="AG259" s="13" t="e">
        <f t="shared" si="49"/>
        <v>#N/A</v>
      </c>
    </row>
    <row r="260" spans="2:33" x14ac:dyDescent="0.3">
      <c r="B260" s="1" t="e">
        <f t="shared" si="39"/>
        <v>#N/A</v>
      </c>
      <c r="V260" s="1" t="str">
        <f t="shared" si="50"/>
        <v/>
      </c>
      <c r="W260" s="1" t="str">
        <f t="shared" si="42"/>
        <v/>
      </c>
      <c r="X260" s="1" t="str">
        <f t="shared" si="43"/>
        <v/>
      </c>
      <c r="Y260" s="1" t="str">
        <f t="shared" si="44"/>
        <v/>
      </c>
      <c r="Z260" s="1" t="e">
        <f t="shared" si="51"/>
        <v>#N/A</v>
      </c>
      <c r="AA260" s="3">
        <f t="shared" si="40"/>
        <v>0</v>
      </c>
      <c r="AB260" s="13" t="e">
        <f t="shared" si="41"/>
        <v>#N/A</v>
      </c>
      <c r="AC260" s="13" t="e">
        <f t="shared" si="45"/>
        <v>#N/A</v>
      </c>
      <c r="AD260" s="13" t="e">
        <f t="shared" si="46"/>
        <v>#N/A</v>
      </c>
      <c r="AE260" s="13" t="e">
        <f t="shared" si="47"/>
        <v>#N/A</v>
      </c>
      <c r="AF260" s="13" t="e">
        <f t="shared" si="48"/>
        <v>#N/A</v>
      </c>
      <c r="AG260" s="13" t="e">
        <f t="shared" si="49"/>
        <v>#N/A</v>
      </c>
    </row>
    <row r="261" spans="2:33" x14ac:dyDescent="0.3">
      <c r="B261" s="1" t="e">
        <f t="shared" si="39"/>
        <v>#N/A</v>
      </c>
      <c r="V261" s="1" t="str">
        <f t="shared" si="50"/>
        <v/>
      </c>
      <c r="W261" s="1" t="str">
        <f t="shared" si="42"/>
        <v/>
      </c>
      <c r="X261" s="1" t="str">
        <f t="shared" si="43"/>
        <v/>
      </c>
      <c r="Y261" s="1" t="str">
        <f t="shared" si="44"/>
        <v/>
      </c>
      <c r="Z261" s="1" t="e">
        <f t="shared" si="51"/>
        <v>#N/A</v>
      </c>
      <c r="AA261" s="3">
        <f t="shared" si="40"/>
        <v>0</v>
      </c>
      <c r="AB261" s="13" t="e">
        <f t="shared" si="41"/>
        <v>#N/A</v>
      </c>
      <c r="AC261" s="13" t="e">
        <f t="shared" si="45"/>
        <v>#N/A</v>
      </c>
      <c r="AD261" s="13" t="e">
        <f t="shared" si="46"/>
        <v>#N/A</v>
      </c>
      <c r="AE261" s="13" t="e">
        <f t="shared" si="47"/>
        <v>#N/A</v>
      </c>
      <c r="AF261" s="13" t="e">
        <f t="shared" si="48"/>
        <v>#N/A</v>
      </c>
      <c r="AG261" s="13" t="e">
        <f t="shared" si="49"/>
        <v>#N/A</v>
      </c>
    </row>
    <row r="262" spans="2:33" x14ac:dyDescent="0.3">
      <c r="B262" s="1" t="e">
        <f t="shared" si="39"/>
        <v>#N/A</v>
      </c>
      <c r="V262" s="1" t="str">
        <f t="shared" si="50"/>
        <v/>
      </c>
      <c r="W262" s="1" t="str">
        <f t="shared" si="42"/>
        <v/>
      </c>
      <c r="X262" s="1" t="str">
        <f t="shared" si="43"/>
        <v/>
      </c>
      <c r="Y262" s="1" t="str">
        <f t="shared" si="44"/>
        <v/>
      </c>
      <c r="Z262" s="1" t="e">
        <f t="shared" si="51"/>
        <v>#N/A</v>
      </c>
      <c r="AA262" s="3">
        <f t="shared" si="40"/>
        <v>0</v>
      </c>
      <c r="AB262" s="13" t="e">
        <f t="shared" si="41"/>
        <v>#N/A</v>
      </c>
      <c r="AC262" s="13" t="e">
        <f t="shared" si="45"/>
        <v>#N/A</v>
      </c>
      <c r="AD262" s="13" t="e">
        <f t="shared" si="46"/>
        <v>#N/A</v>
      </c>
      <c r="AE262" s="13" t="e">
        <f t="shared" si="47"/>
        <v>#N/A</v>
      </c>
      <c r="AF262" s="13" t="e">
        <f t="shared" si="48"/>
        <v>#N/A</v>
      </c>
      <c r="AG262" s="13" t="e">
        <f t="shared" si="49"/>
        <v>#N/A</v>
      </c>
    </row>
    <row r="263" spans="2:33" x14ac:dyDescent="0.3">
      <c r="B263" s="1" t="e">
        <f t="shared" si="39"/>
        <v>#N/A</v>
      </c>
      <c r="V263" s="1" t="str">
        <f t="shared" si="50"/>
        <v/>
      </c>
      <c r="W263" s="1" t="str">
        <f t="shared" si="42"/>
        <v/>
      </c>
      <c r="X263" s="1" t="str">
        <f t="shared" si="43"/>
        <v/>
      </c>
      <c r="Y263" s="1" t="str">
        <f t="shared" si="44"/>
        <v/>
      </c>
      <c r="Z263" s="1" t="e">
        <f t="shared" si="51"/>
        <v>#N/A</v>
      </c>
      <c r="AA263" s="3">
        <f t="shared" si="40"/>
        <v>0</v>
      </c>
      <c r="AB263" s="13" t="e">
        <f t="shared" si="41"/>
        <v>#N/A</v>
      </c>
      <c r="AC263" s="13" t="e">
        <f t="shared" si="45"/>
        <v>#N/A</v>
      </c>
      <c r="AD263" s="13" t="e">
        <f t="shared" si="46"/>
        <v>#N/A</v>
      </c>
      <c r="AE263" s="13" t="e">
        <f t="shared" si="47"/>
        <v>#N/A</v>
      </c>
      <c r="AF263" s="13" t="e">
        <f t="shared" si="48"/>
        <v>#N/A</v>
      </c>
      <c r="AG263" s="13" t="e">
        <f t="shared" si="49"/>
        <v>#N/A</v>
      </c>
    </row>
    <row r="264" spans="2:33" x14ac:dyDescent="0.3">
      <c r="B264" s="1" t="e">
        <f t="shared" ref="B264:B327" si="52">IF(C264="",NA(),E264+G264+H264+I264)</f>
        <v>#N/A</v>
      </c>
      <c r="V264" s="1" t="str">
        <f t="shared" si="50"/>
        <v/>
      </c>
      <c r="W264" s="1" t="str">
        <f t="shared" si="42"/>
        <v/>
      </c>
      <c r="X264" s="1" t="str">
        <f t="shared" si="43"/>
        <v/>
      </c>
      <c r="Y264" s="1" t="str">
        <f t="shared" si="44"/>
        <v/>
      </c>
      <c r="Z264" s="1" t="e">
        <f t="shared" si="51"/>
        <v>#N/A</v>
      </c>
      <c r="AA264" s="3">
        <f t="shared" ref="AA264:AA328" si="53">$B$2*K264*$B$1</f>
        <v>0</v>
      </c>
      <c r="AB264" s="13" t="e">
        <f t="shared" ref="AB264:AB327" si="54">IF(OR(ISNA(B264),B264=0),NA(),I264/B264)</f>
        <v>#N/A</v>
      </c>
      <c r="AC264" s="13" t="e">
        <f t="shared" si="45"/>
        <v>#N/A</v>
      </c>
      <c r="AD264" s="13" t="e">
        <f t="shared" si="46"/>
        <v>#N/A</v>
      </c>
      <c r="AE264" s="13" t="e">
        <f t="shared" si="47"/>
        <v>#N/A</v>
      </c>
      <c r="AF264" s="13" t="e">
        <f t="shared" si="48"/>
        <v>#N/A</v>
      </c>
      <c r="AG264" s="13" t="e">
        <f t="shared" si="49"/>
        <v>#N/A</v>
      </c>
    </row>
    <row r="265" spans="2:33" x14ac:dyDescent="0.3">
      <c r="B265" s="1" t="e">
        <f t="shared" si="52"/>
        <v>#N/A</v>
      </c>
      <c r="V265" s="1" t="str">
        <f t="shared" si="50"/>
        <v/>
      </c>
      <c r="W265" s="1" t="str">
        <f t="shared" ref="W265:W328" si="55">IF($C265="","",G265-G264)</f>
        <v/>
      </c>
      <c r="X265" s="1" t="str">
        <f t="shared" ref="X265:X328" si="56">IF($C265="","",H265-H264)</f>
        <v/>
      </c>
      <c r="Y265" s="1" t="str">
        <f t="shared" ref="Y265:Y328" si="57">IF($C265="","",I265-I264)</f>
        <v/>
      </c>
      <c r="Z265" s="1" t="e">
        <f t="shared" si="51"/>
        <v>#N/A</v>
      </c>
      <c r="AA265" s="3">
        <f t="shared" si="53"/>
        <v>0</v>
      </c>
      <c r="AB265" s="13" t="e">
        <f t="shared" si="54"/>
        <v>#N/A</v>
      </c>
      <c r="AC265" s="13" t="e">
        <f t="shared" ref="AC265:AC328" si="58">IF(OR(ISNA(B265),B265=0),NA(),B265/$B$5)</f>
        <v>#N/A</v>
      </c>
      <c r="AD265" s="13" t="e">
        <f t="shared" ref="AD265:AD328" si="59">IF(OR(ISNA(B265),B265=0),NA(),E265/$B$5)</f>
        <v>#N/A</v>
      </c>
      <c r="AE265" s="13" t="e">
        <f t="shared" ref="AE265:AE328" si="60">IF(OR(ISNA(B265),B265=0),NA(),G265/$B$5)</f>
        <v>#N/A</v>
      </c>
      <c r="AF265" s="13" t="e">
        <f t="shared" ref="AF265:AF328" si="61">IF(OR(ISNA(B265),B265=0),NA(),I265/$B$5)</f>
        <v>#N/A</v>
      </c>
      <c r="AG265" s="13" t="e">
        <f t="shared" ref="AG265:AG328" si="62">+IF(OR(ISNA(B265),B265=0),NA(),Z265/$B$5)</f>
        <v>#N/A</v>
      </c>
    </row>
    <row r="266" spans="2:33" x14ac:dyDescent="0.3">
      <c r="B266" s="1" t="e">
        <f t="shared" si="52"/>
        <v>#N/A</v>
      </c>
      <c r="V266" s="1" t="str">
        <f t="shared" ref="V266:V329" si="63">IF($C266="","",E266-E265)</f>
        <v/>
      </c>
      <c r="W266" s="1" t="str">
        <f t="shared" si="55"/>
        <v/>
      </c>
      <c r="X266" s="1" t="str">
        <f t="shared" si="56"/>
        <v/>
      </c>
      <c r="Y266" s="1" t="str">
        <f t="shared" si="57"/>
        <v/>
      </c>
      <c r="Z266" s="1" t="e">
        <f t="shared" ref="Z266:Z329" si="64">IF(OR($C266="",ISNA($C266)),NA(),V266+W266+X266+Y266)</f>
        <v>#N/A</v>
      </c>
      <c r="AA266" s="3">
        <f t="shared" si="53"/>
        <v>0</v>
      </c>
      <c r="AB266" s="13" t="e">
        <f t="shared" si="54"/>
        <v>#N/A</v>
      </c>
      <c r="AC266" s="13" t="e">
        <f t="shared" si="58"/>
        <v>#N/A</v>
      </c>
      <c r="AD266" s="13" t="e">
        <f t="shared" si="59"/>
        <v>#N/A</v>
      </c>
      <c r="AE266" s="13" t="e">
        <f t="shared" si="60"/>
        <v>#N/A</v>
      </c>
      <c r="AF266" s="13" t="e">
        <f t="shared" si="61"/>
        <v>#N/A</v>
      </c>
      <c r="AG266" s="13" t="e">
        <f t="shared" si="62"/>
        <v>#N/A</v>
      </c>
    </row>
    <row r="267" spans="2:33" x14ac:dyDescent="0.3">
      <c r="B267" s="1" t="e">
        <f t="shared" si="52"/>
        <v>#N/A</v>
      </c>
      <c r="V267" s="1" t="str">
        <f t="shared" si="63"/>
        <v/>
      </c>
      <c r="W267" s="1" t="str">
        <f t="shared" si="55"/>
        <v/>
      </c>
      <c r="X267" s="1" t="str">
        <f t="shared" si="56"/>
        <v/>
      </c>
      <c r="Y267" s="1" t="str">
        <f t="shared" si="57"/>
        <v/>
      </c>
      <c r="Z267" s="1" t="e">
        <f t="shared" si="64"/>
        <v>#N/A</v>
      </c>
      <c r="AA267" s="3">
        <f t="shared" si="53"/>
        <v>0</v>
      </c>
      <c r="AB267" s="13" t="e">
        <f t="shared" si="54"/>
        <v>#N/A</v>
      </c>
      <c r="AC267" s="13" t="e">
        <f t="shared" si="58"/>
        <v>#N/A</v>
      </c>
      <c r="AD267" s="13" t="e">
        <f t="shared" si="59"/>
        <v>#N/A</v>
      </c>
      <c r="AE267" s="13" t="e">
        <f t="shared" si="60"/>
        <v>#N/A</v>
      </c>
      <c r="AF267" s="13" t="e">
        <f t="shared" si="61"/>
        <v>#N/A</v>
      </c>
      <c r="AG267" s="13" t="e">
        <f t="shared" si="62"/>
        <v>#N/A</v>
      </c>
    </row>
    <row r="268" spans="2:33" x14ac:dyDescent="0.3">
      <c r="B268" s="1" t="e">
        <f t="shared" si="52"/>
        <v>#N/A</v>
      </c>
      <c r="V268" s="1" t="str">
        <f t="shared" si="63"/>
        <v/>
      </c>
      <c r="W268" s="1" t="str">
        <f t="shared" si="55"/>
        <v/>
      </c>
      <c r="X268" s="1" t="str">
        <f t="shared" si="56"/>
        <v/>
      </c>
      <c r="Y268" s="1" t="str">
        <f t="shared" si="57"/>
        <v/>
      </c>
      <c r="Z268" s="1" t="e">
        <f t="shared" si="64"/>
        <v>#N/A</v>
      </c>
      <c r="AA268" s="3">
        <f t="shared" si="53"/>
        <v>0</v>
      </c>
      <c r="AB268" s="13" t="e">
        <f t="shared" si="54"/>
        <v>#N/A</v>
      </c>
      <c r="AC268" s="13" t="e">
        <f t="shared" si="58"/>
        <v>#N/A</v>
      </c>
      <c r="AD268" s="13" t="e">
        <f t="shared" si="59"/>
        <v>#N/A</v>
      </c>
      <c r="AE268" s="13" t="e">
        <f t="shared" si="60"/>
        <v>#N/A</v>
      </c>
      <c r="AF268" s="13" t="e">
        <f t="shared" si="61"/>
        <v>#N/A</v>
      </c>
      <c r="AG268" s="13" t="e">
        <f t="shared" si="62"/>
        <v>#N/A</v>
      </c>
    </row>
    <row r="269" spans="2:33" x14ac:dyDescent="0.3">
      <c r="B269" s="1" t="e">
        <f t="shared" si="52"/>
        <v>#N/A</v>
      </c>
      <c r="V269" s="1" t="str">
        <f t="shared" si="63"/>
        <v/>
      </c>
      <c r="W269" s="1" t="str">
        <f t="shared" si="55"/>
        <v/>
      </c>
      <c r="X269" s="1" t="str">
        <f t="shared" si="56"/>
        <v/>
      </c>
      <c r="Y269" s="1" t="str">
        <f t="shared" si="57"/>
        <v/>
      </c>
      <c r="Z269" s="1" t="e">
        <f t="shared" si="64"/>
        <v>#N/A</v>
      </c>
      <c r="AA269" s="3">
        <f t="shared" si="53"/>
        <v>0</v>
      </c>
      <c r="AB269" s="13" t="e">
        <f t="shared" si="54"/>
        <v>#N/A</v>
      </c>
      <c r="AC269" s="13" t="e">
        <f t="shared" si="58"/>
        <v>#N/A</v>
      </c>
      <c r="AD269" s="13" t="e">
        <f t="shared" si="59"/>
        <v>#N/A</v>
      </c>
      <c r="AE269" s="13" t="e">
        <f t="shared" si="60"/>
        <v>#N/A</v>
      </c>
      <c r="AF269" s="13" t="e">
        <f t="shared" si="61"/>
        <v>#N/A</v>
      </c>
      <c r="AG269" s="13" t="e">
        <f t="shared" si="62"/>
        <v>#N/A</v>
      </c>
    </row>
    <row r="270" spans="2:33" x14ac:dyDescent="0.3">
      <c r="B270" s="1" t="e">
        <f t="shared" si="52"/>
        <v>#N/A</v>
      </c>
      <c r="V270" s="1" t="str">
        <f t="shared" si="63"/>
        <v/>
      </c>
      <c r="W270" s="1" t="str">
        <f t="shared" si="55"/>
        <v/>
      </c>
      <c r="X270" s="1" t="str">
        <f t="shared" si="56"/>
        <v/>
      </c>
      <c r="Y270" s="1" t="str">
        <f t="shared" si="57"/>
        <v/>
      </c>
      <c r="Z270" s="1" t="e">
        <f t="shared" si="64"/>
        <v>#N/A</v>
      </c>
      <c r="AA270" s="3">
        <f t="shared" si="53"/>
        <v>0</v>
      </c>
      <c r="AB270" s="13" t="e">
        <f t="shared" si="54"/>
        <v>#N/A</v>
      </c>
      <c r="AC270" s="13" t="e">
        <f t="shared" si="58"/>
        <v>#N/A</v>
      </c>
      <c r="AD270" s="13" t="e">
        <f t="shared" si="59"/>
        <v>#N/A</v>
      </c>
      <c r="AE270" s="13" t="e">
        <f t="shared" si="60"/>
        <v>#N/A</v>
      </c>
      <c r="AF270" s="13" t="e">
        <f t="shared" si="61"/>
        <v>#N/A</v>
      </c>
      <c r="AG270" s="13" t="e">
        <f t="shared" si="62"/>
        <v>#N/A</v>
      </c>
    </row>
    <row r="271" spans="2:33" x14ac:dyDescent="0.3">
      <c r="B271" s="1" t="e">
        <f t="shared" si="52"/>
        <v>#N/A</v>
      </c>
      <c r="V271" s="1" t="str">
        <f t="shared" si="63"/>
        <v/>
      </c>
      <c r="W271" s="1" t="str">
        <f t="shared" si="55"/>
        <v/>
      </c>
      <c r="X271" s="1" t="str">
        <f t="shared" si="56"/>
        <v/>
      </c>
      <c r="Y271" s="1" t="str">
        <f t="shared" si="57"/>
        <v/>
      </c>
      <c r="Z271" s="1" t="e">
        <f t="shared" si="64"/>
        <v>#N/A</v>
      </c>
      <c r="AA271" s="3">
        <f t="shared" si="53"/>
        <v>0</v>
      </c>
      <c r="AB271" s="13" t="e">
        <f t="shared" si="54"/>
        <v>#N/A</v>
      </c>
      <c r="AC271" s="13" t="e">
        <f t="shared" si="58"/>
        <v>#N/A</v>
      </c>
      <c r="AD271" s="13" t="e">
        <f t="shared" si="59"/>
        <v>#N/A</v>
      </c>
      <c r="AE271" s="13" t="e">
        <f t="shared" si="60"/>
        <v>#N/A</v>
      </c>
      <c r="AF271" s="13" t="e">
        <f t="shared" si="61"/>
        <v>#N/A</v>
      </c>
      <c r="AG271" s="13" t="e">
        <f t="shared" si="62"/>
        <v>#N/A</v>
      </c>
    </row>
    <row r="272" spans="2:33" x14ac:dyDescent="0.3">
      <c r="B272" s="1" t="e">
        <f t="shared" si="52"/>
        <v>#N/A</v>
      </c>
      <c r="V272" s="1" t="str">
        <f t="shared" si="63"/>
        <v/>
      </c>
      <c r="W272" s="1" t="str">
        <f t="shared" si="55"/>
        <v/>
      </c>
      <c r="X272" s="1" t="str">
        <f t="shared" si="56"/>
        <v/>
      </c>
      <c r="Y272" s="1" t="str">
        <f t="shared" si="57"/>
        <v/>
      </c>
      <c r="Z272" s="1" t="e">
        <f t="shared" si="64"/>
        <v>#N/A</v>
      </c>
      <c r="AA272" s="3">
        <f t="shared" si="53"/>
        <v>0</v>
      </c>
      <c r="AB272" s="13" t="e">
        <f t="shared" si="54"/>
        <v>#N/A</v>
      </c>
      <c r="AC272" s="13" t="e">
        <f t="shared" si="58"/>
        <v>#N/A</v>
      </c>
      <c r="AD272" s="13" t="e">
        <f t="shared" si="59"/>
        <v>#N/A</v>
      </c>
      <c r="AE272" s="13" t="e">
        <f t="shared" si="60"/>
        <v>#N/A</v>
      </c>
      <c r="AF272" s="13" t="e">
        <f t="shared" si="61"/>
        <v>#N/A</v>
      </c>
      <c r="AG272" s="13" t="e">
        <f t="shared" si="62"/>
        <v>#N/A</v>
      </c>
    </row>
    <row r="273" spans="2:33" x14ac:dyDescent="0.3">
      <c r="B273" s="1" t="e">
        <f t="shared" si="52"/>
        <v>#N/A</v>
      </c>
      <c r="V273" s="1" t="str">
        <f t="shared" si="63"/>
        <v/>
      </c>
      <c r="W273" s="1" t="str">
        <f t="shared" si="55"/>
        <v/>
      </c>
      <c r="X273" s="1" t="str">
        <f t="shared" si="56"/>
        <v/>
      </c>
      <c r="Y273" s="1" t="str">
        <f t="shared" si="57"/>
        <v/>
      </c>
      <c r="Z273" s="1" t="e">
        <f t="shared" si="64"/>
        <v>#N/A</v>
      </c>
      <c r="AA273" s="3">
        <f t="shared" si="53"/>
        <v>0</v>
      </c>
      <c r="AB273" s="13" t="e">
        <f t="shared" si="54"/>
        <v>#N/A</v>
      </c>
      <c r="AC273" s="13" t="e">
        <f t="shared" si="58"/>
        <v>#N/A</v>
      </c>
      <c r="AD273" s="13" t="e">
        <f t="shared" si="59"/>
        <v>#N/A</v>
      </c>
      <c r="AE273" s="13" t="e">
        <f t="shared" si="60"/>
        <v>#N/A</v>
      </c>
      <c r="AF273" s="13" t="e">
        <f t="shared" si="61"/>
        <v>#N/A</v>
      </c>
      <c r="AG273" s="13" t="e">
        <f t="shared" si="62"/>
        <v>#N/A</v>
      </c>
    </row>
    <row r="274" spans="2:33" x14ac:dyDescent="0.3">
      <c r="B274" s="1" t="e">
        <f t="shared" si="52"/>
        <v>#N/A</v>
      </c>
      <c r="V274" s="1" t="str">
        <f t="shared" si="63"/>
        <v/>
      </c>
      <c r="W274" s="1" t="str">
        <f t="shared" si="55"/>
        <v/>
      </c>
      <c r="X274" s="1" t="str">
        <f t="shared" si="56"/>
        <v/>
      </c>
      <c r="Y274" s="1" t="str">
        <f t="shared" si="57"/>
        <v/>
      </c>
      <c r="Z274" s="1" t="e">
        <f t="shared" si="64"/>
        <v>#N/A</v>
      </c>
      <c r="AA274" s="3">
        <f t="shared" si="53"/>
        <v>0</v>
      </c>
      <c r="AB274" s="13" t="e">
        <f t="shared" si="54"/>
        <v>#N/A</v>
      </c>
      <c r="AC274" s="13" t="e">
        <f t="shared" si="58"/>
        <v>#N/A</v>
      </c>
      <c r="AD274" s="13" t="e">
        <f t="shared" si="59"/>
        <v>#N/A</v>
      </c>
      <c r="AE274" s="13" t="e">
        <f t="shared" si="60"/>
        <v>#N/A</v>
      </c>
      <c r="AF274" s="13" t="e">
        <f t="shared" si="61"/>
        <v>#N/A</v>
      </c>
      <c r="AG274" s="13" t="e">
        <f t="shared" si="62"/>
        <v>#N/A</v>
      </c>
    </row>
    <row r="275" spans="2:33" x14ac:dyDescent="0.3">
      <c r="B275" s="1" t="e">
        <f t="shared" si="52"/>
        <v>#N/A</v>
      </c>
      <c r="V275" s="1" t="str">
        <f t="shared" si="63"/>
        <v/>
      </c>
      <c r="W275" s="1" t="str">
        <f t="shared" si="55"/>
        <v/>
      </c>
      <c r="X275" s="1" t="str">
        <f t="shared" si="56"/>
        <v/>
      </c>
      <c r="Y275" s="1" t="str">
        <f t="shared" si="57"/>
        <v/>
      </c>
      <c r="Z275" s="1" t="e">
        <f t="shared" si="64"/>
        <v>#N/A</v>
      </c>
      <c r="AA275" s="3">
        <f t="shared" si="53"/>
        <v>0</v>
      </c>
      <c r="AB275" s="13" t="e">
        <f t="shared" si="54"/>
        <v>#N/A</v>
      </c>
      <c r="AC275" s="13" t="e">
        <f t="shared" si="58"/>
        <v>#N/A</v>
      </c>
      <c r="AD275" s="13" t="e">
        <f t="shared" si="59"/>
        <v>#N/A</v>
      </c>
      <c r="AE275" s="13" t="e">
        <f t="shared" si="60"/>
        <v>#N/A</v>
      </c>
      <c r="AF275" s="13" t="e">
        <f t="shared" si="61"/>
        <v>#N/A</v>
      </c>
      <c r="AG275" s="13" t="e">
        <f t="shared" si="62"/>
        <v>#N/A</v>
      </c>
    </row>
    <row r="276" spans="2:33" x14ac:dyDescent="0.3">
      <c r="B276" s="1" t="e">
        <f t="shared" si="52"/>
        <v>#N/A</v>
      </c>
      <c r="V276" s="1" t="str">
        <f t="shared" si="63"/>
        <v/>
      </c>
      <c r="W276" s="1" t="str">
        <f t="shared" si="55"/>
        <v/>
      </c>
      <c r="X276" s="1" t="str">
        <f t="shared" si="56"/>
        <v/>
      </c>
      <c r="Y276" s="1" t="str">
        <f t="shared" si="57"/>
        <v/>
      </c>
      <c r="Z276" s="1" t="e">
        <f t="shared" si="64"/>
        <v>#N/A</v>
      </c>
      <c r="AA276" s="3">
        <f t="shared" si="53"/>
        <v>0</v>
      </c>
      <c r="AB276" s="13" t="e">
        <f t="shared" si="54"/>
        <v>#N/A</v>
      </c>
      <c r="AC276" s="13" t="e">
        <f t="shared" si="58"/>
        <v>#N/A</v>
      </c>
      <c r="AD276" s="13" t="e">
        <f t="shared" si="59"/>
        <v>#N/A</v>
      </c>
      <c r="AE276" s="13" t="e">
        <f t="shared" si="60"/>
        <v>#N/A</v>
      </c>
      <c r="AF276" s="13" t="e">
        <f t="shared" si="61"/>
        <v>#N/A</v>
      </c>
      <c r="AG276" s="13" t="e">
        <f t="shared" si="62"/>
        <v>#N/A</v>
      </c>
    </row>
    <row r="277" spans="2:33" x14ac:dyDescent="0.3">
      <c r="B277" s="1" t="e">
        <f t="shared" si="52"/>
        <v>#N/A</v>
      </c>
      <c r="V277" s="1" t="str">
        <f t="shared" si="63"/>
        <v/>
      </c>
      <c r="W277" s="1" t="str">
        <f t="shared" si="55"/>
        <v/>
      </c>
      <c r="X277" s="1" t="str">
        <f t="shared" si="56"/>
        <v/>
      </c>
      <c r="Y277" s="1" t="str">
        <f t="shared" si="57"/>
        <v/>
      </c>
      <c r="Z277" s="1" t="e">
        <f t="shared" si="64"/>
        <v>#N/A</v>
      </c>
      <c r="AA277" s="3">
        <f t="shared" si="53"/>
        <v>0</v>
      </c>
      <c r="AB277" s="13" t="e">
        <f t="shared" si="54"/>
        <v>#N/A</v>
      </c>
      <c r="AC277" s="13" t="e">
        <f t="shared" si="58"/>
        <v>#N/A</v>
      </c>
      <c r="AD277" s="13" t="e">
        <f t="shared" si="59"/>
        <v>#N/A</v>
      </c>
      <c r="AE277" s="13" t="e">
        <f t="shared" si="60"/>
        <v>#N/A</v>
      </c>
      <c r="AF277" s="13" t="e">
        <f t="shared" si="61"/>
        <v>#N/A</v>
      </c>
      <c r="AG277" s="13" t="e">
        <f t="shared" si="62"/>
        <v>#N/A</v>
      </c>
    </row>
    <row r="278" spans="2:33" x14ac:dyDescent="0.3">
      <c r="B278" s="1" t="e">
        <f t="shared" si="52"/>
        <v>#N/A</v>
      </c>
      <c r="V278" s="1" t="str">
        <f t="shared" si="63"/>
        <v/>
      </c>
      <c r="W278" s="1" t="str">
        <f t="shared" si="55"/>
        <v/>
      </c>
      <c r="X278" s="1" t="str">
        <f t="shared" si="56"/>
        <v/>
      </c>
      <c r="Y278" s="1" t="str">
        <f t="shared" si="57"/>
        <v/>
      </c>
      <c r="Z278" s="1" t="e">
        <f t="shared" si="64"/>
        <v>#N/A</v>
      </c>
      <c r="AA278" s="3">
        <f t="shared" si="53"/>
        <v>0</v>
      </c>
      <c r="AB278" s="13" t="e">
        <f t="shared" si="54"/>
        <v>#N/A</v>
      </c>
      <c r="AC278" s="13" t="e">
        <f t="shared" si="58"/>
        <v>#N/A</v>
      </c>
      <c r="AD278" s="13" t="e">
        <f t="shared" si="59"/>
        <v>#N/A</v>
      </c>
      <c r="AE278" s="13" t="e">
        <f t="shared" si="60"/>
        <v>#N/A</v>
      </c>
      <c r="AF278" s="13" t="e">
        <f t="shared" si="61"/>
        <v>#N/A</v>
      </c>
      <c r="AG278" s="13" t="e">
        <f t="shared" si="62"/>
        <v>#N/A</v>
      </c>
    </row>
    <row r="279" spans="2:33" x14ac:dyDescent="0.3">
      <c r="B279" s="1" t="e">
        <f t="shared" si="52"/>
        <v>#N/A</v>
      </c>
      <c r="V279" s="1" t="str">
        <f t="shared" si="63"/>
        <v/>
      </c>
      <c r="W279" s="1" t="str">
        <f t="shared" si="55"/>
        <v/>
      </c>
      <c r="X279" s="1" t="str">
        <f t="shared" si="56"/>
        <v/>
      </c>
      <c r="Y279" s="1" t="str">
        <f t="shared" si="57"/>
        <v/>
      </c>
      <c r="Z279" s="1" t="e">
        <f t="shared" si="64"/>
        <v>#N/A</v>
      </c>
      <c r="AA279" s="3">
        <f t="shared" si="53"/>
        <v>0</v>
      </c>
      <c r="AB279" s="13" t="e">
        <f t="shared" si="54"/>
        <v>#N/A</v>
      </c>
      <c r="AC279" s="13" t="e">
        <f t="shared" si="58"/>
        <v>#N/A</v>
      </c>
      <c r="AD279" s="13" t="e">
        <f t="shared" si="59"/>
        <v>#N/A</v>
      </c>
      <c r="AE279" s="13" t="e">
        <f t="shared" si="60"/>
        <v>#N/A</v>
      </c>
      <c r="AF279" s="13" t="e">
        <f t="shared" si="61"/>
        <v>#N/A</v>
      </c>
      <c r="AG279" s="13" t="e">
        <f t="shared" si="62"/>
        <v>#N/A</v>
      </c>
    </row>
    <row r="280" spans="2:33" x14ac:dyDescent="0.3">
      <c r="B280" s="1" t="e">
        <f t="shared" si="52"/>
        <v>#N/A</v>
      </c>
      <c r="V280" s="1" t="str">
        <f t="shared" si="63"/>
        <v/>
      </c>
      <c r="W280" s="1" t="str">
        <f t="shared" si="55"/>
        <v/>
      </c>
      <c r="X280" s="1" t="str">
        <f t="shared" si="56"/>
        <v/>
      </c>
      <c r="Y280" s="1" t="str">
        <f t="shared" si="57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8"/>
        <v>#N/A</v>
      </c>
      <c r="AD280" s="13" t="e">
        <f t="shared" si="59"/>
        <v>#N/A</v>
      </c>
      <c r="AE280" s="13" t="e">
        <f t="shared" si="60"/>
        <v>#N/A</v>
      </c>
      <c r="AF280" s="13" t="e">
        <f t="shared" si="61"/>
        <v>#N/A</v>
      </c>
      <c r="AG280" s="13" t="e">
        <f t="shared" si="62"/>
        <v>#N/A</v>
      </c>
    </row>
    <row r="281" spans="2:33" x14ac:dyDescent="0.3">
      <c r="B281" s="1" t="e">
        <f t="shared" si="52"/>
        <v>#N/A</v>
      </c>
      <c r="V281" s="1" t="str">
        <f t="shared" si="63"/>
        <v/>
      </c>
      <c r="W281" s="1" t="str">
        <f t="shared" si="55"/>
        <v/>
      </c>
      <c r="X281" s="1" t="str">
        <f t="shared" si="56"/>
        <v/>
      </c>
      <c r="Y281" s="1" t="str">
        <f t="shared" si="57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8"/>
        <v>#N/A</v>
      </c>
      <c r="AD281" s="13" t="e">
        <f t="shared" si="59"/>
        <v>#N/A</v>
      </c>
      <c r="AE281" s="13" t="e">
        <f t="shared" si="60"/>
        <v>#N/A</v>
      </c>
      <c r="AF281" s="13" t="e">
        <f t="shared" si="61"/>
        <v>#N/A</v>
      </c>
      <c r="AG281" s="13" t="e">
        <f t="shared" si="62"/>
        <v>#N/A</v>
      </c>
    </row>
    <row r="282" spans="2:33" x14ac:dyDescent="0.3">
      <c r="B282" s="1" t="e">
        <f t="shared" si="52"/>
        <v>#N/A</v>
      </c>
      <c r="V282" s="1" t="str">
        <f t="shared" si="63"/>
        <v/>
      </c>
      <c r="W282" s="1" t="str">
        <f t="shared" si="55"/>
        <v/>
      </c>
      <c r="X282" s="1" t="str">
        <f t="shared" si="56"/>
        <v/>
      </c>
      <c r="Y282" s="1" t="str">
        <f t="shared" si="57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8"/>
        <v>#N/A</v>
      </c>
      <c r="AD282" s="13" t="e">
        <f t="shared" si="59"/>
        <v>#N/A</v>
      </c>
      <c r="AE282" s="13" t="e">
        <f t="shared" si="60"/>
        <v>#N/A</v>
      </c>
      <c r="AF282" s="13" t="e">
        <f t="shared" si="61"/>
        <v>#N/A</v>
      </c>
      <c r="AG282" s="13" t="e">
        <f t="shared" si="62"/>
        <v>#N/A</v>
      </c>
    </row>
    <row r="283" spans="2:33" x14ac:dyDescent="0.3">
      <c r="B283" s="1" t="e">
        <f t="shared" si="52"/>
        <v>#N/A</v>
      </c>
      <c r="V283" s="1" t="str">
        <f t="shared" si="63"/>
        <v/>
      </c>
      <c r="W283" s="1" t="str">
        <f t="shared" si="55"/>
        <v/>
      </c>
      <c r="X283" s="1" t="str">
        <f t="shared" si="56"/>
        <v/>
      </c>
      <c r="Y283" s="1" t="str">
        <f t="shared" si="57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8"/>
        <v>#N/A</v>
      </c>
      <c r="AD283" s="13" t="e">
        <f t="shared" si="59"/>
        <v>#N/A</v>
      </c>
      <c r="AE283" s="13" t="e">
        <f t="shared" si="60"/>
        <v>#N/A</v>
      </c>
      <c r="AF283" s="13" t="e">
        <f t="shared" si="61"/>
        <v>#N/A</v>
      </c>
      <c r="AG283" s="13" t="e">
        <f t="shared" si="62"/>
        <v>#N/A</v>
      </c>
    </row>
    <row r="284" spans="2:33" x14ac:dyDescent="0.3">
      <c r="B284" s="1" t="e">
        <f t="shared" si="52"/>
        <v>#N/A</v>
      </c>
      <c r="V284" s="1" t="str">
        <f t="shared" si="63"/>
        <v/>
      </c>
      <c r="W284" s="1" t="str">
        <f t="shared" si="55"/>
        <v/>
      </c>
      <c r="X284" s="1" t="str">
        <f t="shared" si="56"/>
        <v/>
      </c>
      <c r="Y284" s="1" t="str">
        <f t="shared" si="57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8"/>
        <v>#N/A</v>
      </c>
      <c r="AD284" s="13" t="e">
        <f t="shared" si="59"/>
        <v>#N/A</v>
      </c>
      <c r="AE284" s="13" t="e">
        <f t="shared" si="60"/>
        <v>#N/A</v>
      </c>
      <c r="AF284" s="13" t="e">
        <f t="shared" si="61"/>
        <v>#N/A</v>
      </c>
      <c r="AG284" s="13" t="e">
        <f t="shared" si="62"/>
        <v>#N/A</v>
      </c>
    </row>
    <row r="285" spans="2:33" x14ac:dyDescent="0.3">
      <c r="B285" s="1" t="e">
        <f t="shared" si="52"/>
        <v>#N/A</v>
      </c>
      <c r="V285" s="1" t="str">
        <f t="shared" si="63"/>
        <v/>
      </c>
      <c r="W285" s="1" t="str">
        <f t="shared" si="55"/>
        <v/>
      </c>
      <c r="X285" s="1" t="str">
        <f t="shared" si="56"/>
        <v/>
      </c>
      <c r="Y285" s="1" t="str">
        <f t="shared" si="57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8"/>
        <v>#N/A</v>
      </c>
      <c r="AD285" s="13" t="e">
        <f t="shared" si="59"/>
        <v>#N/A</v>
      </c>
      <c r="AE285" s="13" t="e">
        <f t="shared" si="60"/>
        <v>#N/A</v>
      </c>
      <c r="AF285" s="13" t="e">
        <f t="shared" si="61"/>
        <v>#N/A</v>
      </c>
      <c r="AG285" s="13" t="e">
        <f t="shared" si="62"/>
        <v>#N/A</v>
      </c>
    </row>
    <row r="286" spans="2:33" x14ac:dyDescent="0.3">
      <c r="B286" s="1" t="e">
        <f t="shared" si="52"/>
        <v>#N/A</v>
      </c>
      <c r="V286" s="1" t="str">
        <f t="shared" si="63"/>
        <v/>
      </c>
      <c r="W286" s="1" t="str">
        <f t="shared" si="55"/>
        <v/>
      </c>
      <c r="X286" s="1" t="str">
        <f t="shared" si="56"/>
        <v/>
      </c>
      <c r="Y286" s="1" t="str">
        <f t="shared" si="57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8"/>
        <v>#N/A</v>
      </c>
      <c r="AD286" s="13" t="e">
        <f t="shared" si="59"/>
        <v>#N/A</v>
      </c>
      <c r="AE286" s="13" t="e">
        <f t="shared" si="60"/>
        <v>#N/A</v>
      </c>
      <c r="AF286" s="13" t="e">
        <f t="shared" si="61"/>
        <v>#N/A</v>
      </c>
      <c r="AG286" s="13" t="e">
        <f t="shared" si="62"/>
        <v>#N/A</v>
      </c>
    </row>
    <row r="287" spans="2:33" x14ac:dyDescent="0.3">
      <c r="B287" s="1" t="e">
        <f t="shared" si="52"/>
        <v>#N/A</v>
      </c>
      <c r="V287" s="1" t="str">
        <f t="shared" si="63"/>
        <v/>
      </c>
      <c r="W287" s="1" t="str">
        <f t="shared" si="55"/>
        <v/>
      </c>
      <c r="X287" s="1" t="str">
        <f t="shared" si="56"/>
        <v/>
      </c>
      <c r="Y287" s="1" t="str">
        <f t="shared" si="57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8"/>
        <v>#N/A</v>
      </c>
      <c r="AD287" s="13" t="e">
        <f t="shared" si="59"/>
        <v>#N/A</v>
      </c>
      <c r="AE287" s="13" t="e">
        <f t="shared" si="60"/>
        <v>#N/A</v>
      </c>
      <c r="AF287" s="13" t="e">
        <f t="shared" si="61"/>
        <v>#N/A</v>
      </c>
      <c r="AG287" s="13" t="e">
        <f t="shared" si="62"/>
        <v>#N/A</v>
      </c>
    </row>
    <row r="288" spans="2:33" x14ac:dyDescent="0.3">
      <c r="B288" s="1" t="e">
        <f t="shared" si="52"/>
        <v>#N/A</v>
      </c>
      <c r="V288" s="1" t="str">
        <f t="shared" si="63"/>
        <v/>
      </c>
      <c r="W288" s="1" t="str">
        <f t="shared" si="55"/>
        <v/>
      </c>
      <c r="X288" s="1" t="str">
        <f t="shared" si="56"/>
        <v/>
      </c>
      <c r="Y288" s="1" t="str">
        <f t="shared" si="57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8"/>
        <v>#N/A</v>
      </c>
      <c r="AD288" s="13" t="e">
        <f t="shared" si="59"/>
        <v>#N/A</v>
      </c>
      <c r="AE288" s="13" t="e">
        <f t="shared" si="60"/>
        <v>#N/A</v>
      </c>
      <c r="AF288" s="13" t="e">
        <f t="shared" si="61"/>
        <v>#N/A</v>
      </c>
      <c r="AG288" s="13" t="e">
        <f t="shared" si="62"/>
        <v>#N/A</v>
      </c>
    </row>
    <row r="289" spans="2:33" x14ac:dyDescent="0.3">
      <c r="B289" s="1" t="e">
        <f t="shared" si="52"/>
        <v>#N/A</v>
      </c>
      <c r="V289" s="1" t="str">
        <f t="shared" si="63"/>
        <v/>
      </c>
      <c r="W289" s="1" t="str">
        <f t="shared" si="55"/>
        <v/>
      </c>
      <c r="X289" s="1" t="str">
        <f t="shared" si="56"/>
        <v/>
      </c>
      <c r="Y289" s="1" t="str">
        <f t="shared" si="57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8"/>
        <v>#N/A</v>
      </c>
      <c r="AD289" s="13" t="e">
        <f t="shared" si="59"/>
        <v>#N/A</v>
      </c>
      <c r="AE289" s="13" t="e">
        <f t="shared" si="60"/>
        <v>#N/A</v>
      </c>
      <c r="AF289" s="13" t="e">
        <f t="shared" si="61"/>
        <v>#N/A</v>
      </c>
      <c r="AG289" s="13" t="e">
        <f t="shared" si="62"/>
        <v>#N/A</v>
      </c>
    </row>
    <row r="290" spans="2:33" x14ac:dyDescent="0.3">
      <c r="B290" s="1" t="e">
        <f t="shared" si="52"/>
        <v>#N/A</v>
      </c>
      <c r="V290" s="1" t="str">
        <f t="shared" si="63"/>
        <v/>
      </c>
      <c r="W290" s="1" t="str">
        <f t="shared" si="55"/>
        <v/>
      </c>
      <c r="X290" s="1" t="str">
        <f t="shared" si="56"/>
        <v/>
      </c>
      <c r="Y290" s="1" t="str">
        <f t="shared" si="57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8"/>
        <v>#N/A</v>
      </c>
      <c r="AD290" s="13" t="e">
        <f t="shared" si="59"/>
        <v>#N/A</v>
      </c>
      <c r="AE290" s="13" t="e">
        <f t="shared" si="60"/>
        <v>#N/A</v>
      </c>
      <c r="AF290" s="13" t="e">
        <f t="shared" si="61"/>
        <v>#N/A</v>
      </c>
      <c r="AG290" s="13" t="e">
        <f t="shared" si="62"/>
        <v>#N/A</v>
      </c>
    </row>
    <row r="291" spans="2:33" x14ac:dyDescent="0.3">
      <c r="B291" s="1" t="e">
        <f t="shared" si="52"/>
        <v>#N/A</v>
      </c>
      <c r="V291" s="1" t="str">
        <f t="shared" si="63"/>
        <v/>
      </c>
      <c r="W291" s="1" t="str">
        <f t="shared" si="55"/>
        <v/>
      </c>
      <c r="X291" s="1" t="str">
        <f t="shared" si="56"/>
        <v/>
      </c>
      <c r="Y291" s="1" t="str">
        <f t="shared" si="57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8"/>
        <v>#N/A</v>
      </c>
      <c r="AD291" s="13" t="e">
        <f t="shared" si="59"/>
        <v>#N/A</v>
      </c>
      <c r="AE291" s="13" t="e">
        <f t="shared" si="60"/>
        <v>#N/A</v>
      </c>
      <c r="AF291" s="13" t="e">
        <f t="shared" si="61"/>
        <v>#N/A</v>
      </c>
      <c r="AG291" s="13" t="e">
        <f t="shared" si="62"/>
        <v>#N/A</v>
      </c>
    </row>
    <row r="292" spans="2:33" x14ac:dyDescent="0.3">
      <c r="B292" s="1" t="e">
        <f t="shared" si="52"/>
        <v>#N/A</v>
      </c>
      <c r="V292" s="1" t="str">
        <f t="shared" si="63"/>
        <v/>
      </c>
      <c r="W292" s="1" t="str">
        <f t="shared" si="55"/>
        <v/>
      </c>
      <c r="X292" s="1" t="str">
        <f t="shared" si="56"/>
        <v/>
      </c>
      <c r="Y292" s="1" t="str">
        <f t="shared" si="57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8"/>
        <v>#N/A</v>
      </c>
      <c r="AD292" s="13" t="e">
        <f t="shared" si="59"/>
        <v>#N/A</v>
      </c>
      <c r="AE292" s="13" t="e">
        <f t="shared" si="60"/>
        <v>#N/A</v>
      </c>
      <c r="AF292" s="13" t="e">
        <f t="shared" si="61"/>
        <v>#N/A</v>
      </c>
      <c r="AG292" s="13" t="e">
        <f t="shared" si="62"/>
        <v>#N/A</v>
      </c>
    </row>
    <row r="293" spans="2:33" x14ac:dyDescent="0.3">
      <c r="B293" s="1" t="e">
        <f t="shared" si="52"/>
        <v>#N/A</v>
      </c>
      <c r="V293" s="1" t="str">
        <f t="shared" si="63"/>
        <v/>
      </c>
      <c r="W293" s="1" t="str">
        <f t="shared" si="55"/>
        <v/>
      </c>
      <c r="X293" s="1" t="str">
        <f t="shared" si="56"/>
        <v/>
      </c>
      <c r="Y293" s="1" t="str">
        <f t="shared" si="57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8"/>
        <v>#N/A</v>
      </c>
      <c r="AD293" s="13" t="e">
        <f t="shared" si="59"/>
        <v>#N/A</v>
      </c>
      <c r="AE293" s="13" t="e">
        <f t="shared" si="60"/>
        <v>#N/A</v>
      </c>
      <c r="AF293" s="13" t="e">
        <f t="shared" si="61"/>
        <v>#N/A</v>
      </c>
      <c r="AG293" s="13" t="e">
        <f t="shared" si="62"/>
        <v>#N/A</v>
      </c>
    </row>
    <row r="294" spans="2:33" x14ac:dyDescent="0.3">
      <c r="B294" s="1" t="e">
        <f t="shared" si="52"/>
        <v>#N/A</v>
      </c>
      <c r="V294" s="1" t="str">
        <f t="shared" si="63"/>
        <v/>
      </c>
      <c r="W294" s="1" t="str">
        <f t="shared" si="55"/>
        <v/>
      </c>
      <c r="X294" s="1" t="str">
        <f t="shared" si="56"/>
        <v/>
      </c>
      <c r="Y294" s="1" t="str">
        <f t="shared" si="57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8"/>
        <v>#N/A</v>
      </c>
      <c r="AD294" s="13" t="e">
        <f t="shared" si="59"/>
        <v>#N/A</v>
      </c>
      <c r="AE294" s="13" t="e">
        <f t="shared" si="60"/>
        <v>#N/A</v>
      </c>
      <c r="AF294" s="13" t="e">
        <f t="shared" si="61"/>
        <v>#N/A</v>
      </c>
      <c r="AG294" s="13" t="e">
        <f t="shared" si="62"/>
        <v>#N/A</v>
      </c>
    </row>
    <row r="295" spans="2:33" x14ac:dyDescent="0.3">
      <c r="B295" s="1" t="e">
        <f t="shared" si="52"/>
        <v>#N/A</v>
      </c>
      <c r="V295" s="1" t="str">
        <f t="shared" si="63"/>
        <v/>
      </c>
      <c r="W295" s="1" t="str">
        <f t="shared" si="55"/>
        <v/>
      </c>
      <c r="X295" s="1" t="str">
        <f t="shared" si="56"/>
        <v/>
      </c>
      <c r="Y295" s="1" t="str">
        <f t="shared" si="57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8"/>
        <v>#N/A</v>
      </c>
      <c r="AD295" s="13" t="e">
        <f t="shared" si="59"/>
        <v>#N/A</v>
      </c>
      <c r="AE295" s="13" t="e">
        <f t="shared" si="60"/>
        <v>#N/A</v>
      </c>
      <c r="AF295" s="13" t="e">
        <f t="shared" si="61"/>
        <v>#N/A</v>
      </c>
      <c r="AG295" s="13" t="e">
        <f t="shared" si="62"/>
        <v>#N/A</v>
      </c>
    </row>
    <row r="296" spans="2:33" x14ac:dyDescent="0.3">
      <c r="B296" s="1" t="e">
        <f t="shared" si="52"/>
        <v>#N/A</v>
      </c>
      <c r="V296" s="1" t="str">
        <f t="shared" si="63"/>
        <v/>
      </c>
      <c r="W296" s="1" t="str">
        <f t="shared" si="55"/>
        <v/>
      </c>
      <c r="X296" s="1" t="str">
        <f t="shared" si="56"/>
        <v/>
      </c>
      <c r="Y296" s="1" t="str">
        <f t="shared" si="57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8"/>
        <v>#N/A</v>
      </c>
      <c r="AD296" s="13" t="e">
        <f t="shared" si="59"/>
        <v>#N/A</v>
      </c>
      <c r="AE296" s="13" t="e">
        <f t="shared" si="60"/>
        <v>#N/A</v>
      </c>
      <c r="AF296" s="13" t="e">
        <f t="shared" si="61"/>
        <v>#N/A</v>
      </c>
      <c r="AG296" s="13" t="e">
        <f t="shared" si="62"/>
        <v>#N/A</v>
      </c>
    </row>
    <row r="297" spans="2:33" x14ac:dyDescent="0.3">
      <c r="B297" s="1" t="e">
        <f t="shared" si="52"/>
        <v>#N/A</v>
      </c>
      <c r="V297" s="1" t="str">
        <f t="shared" si="63"/>
        <v/>
      </c>
      <c r="W297" s="1" t="str">
        <f t="shared" si="55"/>
        <v/>
      </c>
      <c r="X297" s="1" t="str">
        <f t="shared" si="56"/>
        <v/>
      </c>
      <c r="Y297" s="1" t="str">
        <f t="shared" si="57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8"/>
        <v>#N/A</v>
      </c>
      <c r="AD297" s="13" t="e">
        <f t="shared" si="59"/>
        <v>#N/A</v>
      </c>
      <c r="AE297" s="13" t="e">
        <f t="shared" si="60"/>
        <v>#N/A</v>
      </c>
      <c r="AF297" s="13" t="e">
        <f t="shared" si="61"/>
        <v>#N/A</v>
      </c>
      <c r="AG297" s="13" t="e">
        <f t="shared" si="62"/>
        <v>#N/A</v>
      </c>
    </row>
    <row r="298" spans="2:33" x14ac:dyDescent="0.3">
      <c r="B298" s="1" t="e">
        <f t="shared" si="52"/>
        <v>#N/A</v>
      </c>
      <c r="V298" s="1" t="str">
        <f t="shared" si="63"/>
        <v/>
      </c>
      <c r="W298" s="1" t="str">
        <f t="shared" si="55"/>
        <v/>
      </c>
      <c r="X298" s="1" t="str">
        <f t="shared" si="56"/>
        <v/>
      </c>
      <c r="Y298" s="1" t="str">
        <f t="shared" si="57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8"/>
        <v>#N/A</v>
      </c>
      <c r="AD298" s="13" t="e">
        <f t="shared" si="59"/>
        <v>#N/A</v>
      </c>
      <c r="AE298" s="13" t="e">
        <f t="shared" si="60"/>
        <v>#N/A</v>
      </c>
      <c r="AF298" s="13" t="e">
        <f t="shared" si="61"/>
        <v>#N/A</v>
      </c>
      <c r="AG298" s="13" t="e">
        <f t="shared" si="62"/>
        <v>#N/A</v>
      </c>
    </row>
    <row r="299" spans="2:33" x14ac:dyDescent="0.3">
      <c r="B299" s="1" t="e">
        <f t="shared" si="52"/>
        <v>#N/A</v>
      </c>
      <c r="V299" s="1" t="str">
        <f t="shared" si="63"/>
        <v/>
      </c>
      <c r="W299" s="1" t="str">
        <f t="shared" si="55"/>
        <v/>
      </c>
      <c r="X299" s="1" t="str">
        <f t="shared" si="56"/>
        <v/>
      </c>
      <c r="Y299" s="1" t="str">
        <f t="shared" si="57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8"/>
        <v>#N/A</v>
      </c>
      <c r="AD299" s="13" t="e">
        <f t="shared" si="59"/>
        <v>#N/A</v>
      </c>
      <c r="AE299" s="13" t="e">
        <f t="shared" si="60"/>
        <v>#N/A</v>
      </c>
      <c r="AF299" s="13" t="e">
        <f t="shared" si="61"/>
        <v>#N/A</v>
      </c>
      <c r="AG299" s="13" t="e">
        <f t="shared" si="62"/>
        <v>#N/A</v>
      </c>
    </row>
    <row r="300" spans="2:33" x14ac:dyDescent="0.3">
      <c r="B300" s="1" t="e">
        <f t="shared" si="52"/>
        <v>#N/A</v>
      </c>
      <c r="V300" s="1" t="str">
        <f t="shared" si="63"/>
        <v/>
      </c>
      <c r="W300" s="1" t="str">
        <f t="shared" si="55"/>
        <v/>
      </c>
      <c r="X300" s="1" t="str">
        <f t="shared" si="56"/>
        <v/>
      </c>
      <c r="Y300" s="1" t="str">
        <f t="shared" si="57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8"/>
        <v>#N/A</v>
      </c>
      <c r="AD300" s="13" t="e">
        <f t="shared" si="59"/>
        <v>#N/A</v>
      </c>
      <c r="AE300" s="13" t="e">
        <f t="shared" si="60"/>
        <v>#N/A</v>
      </c>
      <c r="AF300" s="13" t="e">
        <f t="shared" si="61"/>
        <v>#N/A</v>
      </c>
      <c r="AG300" s="13" t="e">
        <f t="shared" si="62"/>
        <v>#N/A</v>
      </c>
    </row>
    <row r="301" spans="2:33" x14ac:dyDescent="0.3">
      <c r="B301" s="1" t="e">
        <f t="shared" si="52"/>
        <v>#N/A</v>
      </c>
      <c r="V301" s="1" t="str">
        <f t="shared" si="63"/>
        <v/>
      </c>
      <c r="W301" s="1" t="str">
        <f t="shared" si="55"/>
        <v/>
      </c>
      <c r="X301" s="1" t="str">
        <f t="shared" si="56"/>
        <v/>
      </c>
      <c r="Y301" s="1" t="str">
        <f t="shared" si="57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8"/>
        <v>#N/A</v>
      </c>
      <c r="AD301" s="13" t="e">
        <f t="shared" si="59"/>
        <v>#N/A</v>
      </c>
      <c r="AE301" s="13" t="e">
        <f t="shared" si="60"/>
        <v>#N/A</v>
      </c>
      <c r="AF301" s="13" t="e">
        <f t="shared" si="61"/>
        <v>#N/A</v>
      </c>
      <c r="AG301" s="13" t="e">
        <f t="shared" si="62"/>
        <v>#N/A</v>
      </c>
    </row>
    <row r="302" spans="2:33" x14ac:dyDescent="0.3">
      <c r="B302" s="1" t="e">
        <f t="shared" si="52"/>
        <v>#N/A</v>
      </c>
      <c r="V302" s="1" t="str">
        <f t="shared" si="63"/>
        <v/>
      </c>
      <c r="W302" s="1" t="str">
        <f t="shared" si="55"/>
        <v/>
      </c>
      <c r="X302" s="1" t="str">
        <f t="shared" si="56"/>
        <v/>
      </c>
      <c r="Y302" s="1" t="str">
        <f t="shared" si="57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8"/>
        <v>#N/A</v>
      </c>
      <c r="AD302" s="13" t="e">
        <f t="shared" si="59"/>
        <v>#N/A</v>
      </c>
      <c r="AE302" s="13" t="e">
        <f t="shared" si="60"/>
        <v>#N/A</v>
      </c>
      <c r="AF302" s="13" t="e">
        <f t="shared" si="61"/>
        <v>#N/A</v>
      </c>
      <c r="AG302" s="13" t="e">
        <f t="shared" si="62"/>
        <v>#N/A</v>
      </c>
    </row>
    <row r="303" spans="2:33" x14ac:dyDescent="0.3">
      <c r="B303" s="1" t="e">
        <f t="shared" si="52"/>
        <v>#N/A</v>
      </c>
      <c r="V303" s="1" t="str">
        <f t="shared" si="63"/>
        <v/>
      </c>
      <c r="W303" s="1" t="str">
        <f t="shared" si="55"/>
        <v/>
      </c>
      <c r="X303" s="1" t="str">
        <f t="shared" si="56"/>
        <v/>
      </c>
      <c r="Y303" s="1" t="str">
        <f t="shared" si="57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8"/>
        <v>#N/A</v>
      </c>
      <c r="AD303" s="13" t="e">
        <f t="shared" si="59"/>
        <v>#N/A</v>
      </c>
      <c r="AE303" s="13" t="e">
        <f t="shared" si="60"/>
        <v>#N/A</v>
      </c>
      <c r="AF303" s="13" t="e">
        <f t="shared" si="61"/>
        <v>#N/A</v>
      </c>
      <c r="AG303" s="13" t="e">
        <f t="shared" si="62"/>
        <v>#N/A</v>
      </c>
    </row>
    <row r="304" spans="2:33" x14ac:dyDescent="0.3">
      <c r="B304" s="1" t="e">
        <f t="shared" si="52"/>
        <v>#N/A</v>
      </c>
      <c r="V304" s="1" t="str">
        <f t="shared" si="63"/>
        <v/>
      </c>
      <c r="W304" s="1" t="str">
        <f t="shared" si="55"/>
        <v/>
      </c>
      <c r="X304" s="1" t="str">
        <f t="shared" si="56"/>
        <v/>
      </c>
      <c r="Y304" s="1" t="str">
        <f t="shared" si="57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8"/>
        <v>#N/A</v>
      </c>
      <c r="AD304" s="13" t="e">
        <f t="shared" si="59"/>
        <v>#N/A</v>
      </c>
      <c r="AE304" s="13" t="e">
        <f t="shared" si="60"/>
        <v>#N/A</v>
      </c>
      <c r="AF304" s="13" t="e">
        <f t="shared" si="61"/>
        <v>#N/A</v>
      </c>
      <c r="AG304" s="13" t="e">
        <f t="shared" si="62"/>
        <v>#N/A</v>
      </c>
    </row>
    <row r="305" spans="2:33" x14ac:dyDescent="0.3">
      <c r="B305" s="1" t="e">
        <f t="shared" si="52"/>
        <v>#N/A</v>
      </c>
      <c r="V305" s="1" t="str">
        <f t="shared" si="63"/>
        <v/>
      </c>
      <c r="W305" s="1" t="str">
        <f t="shared" si="55"/>
        <v/>
      </c>
      <c r="X305" s="1" t="str">
        <f t="shared" si="56"/>
        <v/>
      </c>
      <c r="Y305" s="1" t="str">
        <f t="shared" si="57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8"/>
        <v>#N/A</v>
      </c>
      <c r="AD305" s="13" t="e">
        <f t="shared" si="59"/>
        <v>#N/A</v>
      </c>
      <c r="AE305" s="13" t="e">
        <f t="shared" si="60"/>
        <v>#N/A</v>
      </c>
      <c r="AF305" s="13" t="e">
        <f t="shared" si="61"/>
        <v>#N/A</v>
      </c>
      <c r="AG305" s="13" t="e">
        <f t="shared" si="62"/>
        <v>#N/A</v>
      </c>
    </row>
    <row r="306" spans="2:33" x14ac:dyDescent="0.3">
      <c r="B306" s="1" t="e">
        <f t="shared" si="52"/>
        <v>#N/A</v>
      </c>
      <c r="V306" s="1" t="str">
        <f t="shared" si="63"/>
        <v/>
      </c>
      <c r="W306" s="1" t="str">
        <f t="shared" si="55"/>
        <v/>
      </c>
      <c r="X306" s="1" t="str">
        <f t="shared" si="56"/>
        <v/>
      </c>
      <c r="Y306" s="1" t="str">
        <f t="shared" si="57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8"/>
        <v>#N/A</v>
      </c>
      <c r="AD306" s="13" t="e">
        <f t="shared" si="59"/>
        <v>#N/A</v>
      </c>
      <c r="AE306" s="13" t="e">
        <f t="shared" si="60"/>
        <v>#N/A</v>
      </c>
      <c r="AF306" s="13" t="e">
        <f t="shared" si="61"/>
        <v>#N/A</v>
      </c>
      <c r="AG306" s="13" t="e">
        <f t="shared" si="62"/>
        <v>#N/A</v>
      </c>
    </row>
    <row r="307" spans="2:33" x14ac:dyDescent="0.3">
      <c r="B307" s="1" t="e">
        <f t="shared" si="52"/>
        <v>#N/A</v>
      </c>
      <c r="V307" s="1" t="str">
        <f t="shared" si="63"/>
        <v/>
      </c>
      <c r="W307" s="1" t="str">
        <f t="shared" si="55"/>
        <v/>
      </c>
      <c r="X307" s="1" t="str">
        <f t="shared" si="56"/>
        <v/>
      </c>
      <c r="Y307" s="1" t="str">
        <f t="shared" si="57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8"/>
        <v>#N/A</v>
      </c>
      <c r="AD307" s="13" t="e">
        <f t="shared" si="59"/>
        <v>#N/A</v>
      </c>
      <c r="AE307" s="13" t="e">
        <f t="shared" si="60"/>
        <v>#N/A</v>
      </c>
      <c r="AF307" s="13" t="e">
        <f t="shared" si="61"/>
        <v>#N/A</v>
      </c>
      <c r="AG307" s="13" t="e">
        <f t="shared" si="62"/>
        <v>#N/A</v>
      </c>
    </row>
    <row r="308" spans="2:33" x14ac:dyDescent="0.3">
      <c r="B308" s="1" t="e">
        <f t="shared" si="52"/>
        <v>#N/A</v>
      </c>
      <c r="V308" s="1" t="str">
        <f t="shared" si="63"/>
        <v/>
      </c>
      <c r="W308" s="1" t="str">
        <f t="shared" si="55"/>
        <v/>
      </c>
      <c r="X308" s="1" t="str">
        <f t="shared" si="56"/>
        <v/>
      </c>
      <c r="Y308" s="1" t="str">
        <f t="shared" si="57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8"/>
        <v>#N/A</v>
      </c>
      <c r="AD308" s="13" t="e">
        <f t="shared" si="59"/>
        <v>#N/A</v>
      </c>
      <c r="AE308" s="13" t="e">
        <f t="shared" si="60"/>
        <v>#N/A</v>
      </c>
      <c r="AF308" s="13" t="e">
        <f t="shared" si="61"/>
        <v>#N/A</v>
      </c>
      <c r="AG308" s="13" t="e">
        <f t="shared" si="62"/>
        <v>#N/A</v>
      </c>
    </row>
    <row r="309" spans="2:33" x14ac:dyDescent="0.3">
      <c r="B309" s="1" t="e">
        <f t="shared" si="52"/>
        <v>#N/A</v>
      </c>
      <c r="V309" s="1" t="str">
        <f t="shared" si="63"/>
        <v/>
      </c>
      <c r="W309" s="1" t="str">
        <f t="shared" si="55"/>
        <v/>
      </c>
      <c r="X309" s="1" t="str">
        <f t="shared" si="56"/>
        <v/>
      </c>
      <c r="Y309" s="1" t="str">
        <f t="shared" si="57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8"/>
        <v>#N/A</v>
      </c>
      <c r="AD309" s="13" t="e">
        <f t="shared" si="59"/>
        <v>#N/A</v>
      </c>
      <c r="AE309" s="13" t="e">
        <f t="shared" si="60"/>
        <v>#N/A</v>
      </c>
      <c r="AF309" s="13" t="e">
        <f t="shared" si="61"/>
        <v>#N/A</v>
      </c>
      <c r="AG309" s="13" t="e">
        <f t="shared" si="62"/>
        <v>#N/A</v>
      </c>
    </row>
    <row r="310" spans="2:33" x14ac:dyDescent="0.3">
      <c r="B310" s="1" t="e">
        <f t="shared" si="52"/>
        <v>#N/A</v>
      </c>
      <c r="V310" s="1" t="str">
        <f t="shared" si="63"/>
        <v/>
      </c>
      <c r="W310" s="1" t="str">
        <f t="shared" si="55"/>
        <v/>
      </c>
      <c r="X310" s="1" t="str">
        <f t="shared" si="56"/>
        <v/>
      </c>
      <c r="Y310" s="1" t="str">
        <f t="shared" si="57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8"/>
        <v>#N/A</v>
      </c>
      <c r="AD310" s="13" t="e">
        <f t="shared" si="59"/>
        <v>#N/A</v>
      </c>
      <c r="AE310" s="13" t="e">
        <f t="shared" si="60"/>
        <v>#N/A</v>
      </c>
      <c r="AF310" s="13" t="e">
        <f t="shared" si="61"/>
        <v>#N/A</v>
      </c>
      <c r="AG310" s="13" t="e">
        <f t="shared" si="62"/>
        <v>#N/A</v>
      </c>
    </row>
    <row r="311" spans="2:33" x14ac:dyDescent="0.3">
      <c r="B311" s="1" t="e">
        <f t="shared" si="52"/>
        <v>#N/A</v>
      </c>
      <c r="V311" s="1" t="str">
        <f t="shared" si="63"/>
        <v/>
      </c>
      <c r="W311" s="1" t="str">
        <f t="shared" si="55"/>
        <v/>
      </c>
      <c r="X311" s="1" t="str">
        <f t="shared" si="56"/>
        <v/>
      </c>
      <c r="Y311" s="1" t="str">
        <f t="shared" si="57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8"/>
        <v>#N/A</v>
      </c>
      <c r="AD311" s="13" t="e">
        <f t="shared" si="59"/>
        <v>#N/A</v>
      </c>
      <c r="AE311" s="13" t="e">
        <f t="shared" si="60"/>
        <v>#N/A</v>
      </c>
      <c r="AF311" s="13" t="e">
        <f t="shared" si="61"/>
        <v>#N/A</v>
      </c>
      <c r="AG311" s="13" t="e">
        <f t="shared" si="62"/>
        <v>#N/A</v>
      </c>
    </row>
    <row r="312" spans="2:33" x14ac:dyDescent="0.3">
      <c r="B312" s="1" t="e">
        <f t="shared" si="52"/>
        <v>#N/A</v>
      </c>
      <c r="V312" s="1" t="str">
        <f t="shared" si="63"/>
        <v/>
      </c>
      <c r="W312" s="1" t="str">
        <f t="shared" si="55"/>
        <v/>
      </c>
      <c r="X312" s="1" t="str">
        <f t="shared" si="56"/>
        <v/>
      </c>
      <c r="Y312" s="1" t="str">
        <f t="shared" si="57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8"/>
        <v>#N/A</v>
      </c>
      <c r="AD312" s="13" t="e">
        <f t="shared" si="59"/>
        <v>#N/A</v>
      </c>
      <c r="AE312" s="13" t="e">
        <f t="shared" si="60"/>
        <v>#N/A</v>
      </c>
      <c r="AF312" s="13" t="e">
        <f t="shared" si="61"/>
        <v>#N/A</v>
      </c>
      <c r="AG312" s="13" t="e">
        <f t="shared" si="62"/>
        <v>#N/A</v>
      </c>
    </row>
    <row r="313" spans="2:33" x14ac:dyDescent="0.3">
      <c r="B313" s="1" t="e">
        <f t="shared" si="52"/>
        <v>#N/A</v>
      </c>
      <c r="V313" s="1" t="str">
        <f t="shared" si="63"/>
        <v/>
      </c>
      <c r="W313" s="1" t="str">
        <f t="shared" si="55"/>
        <v/>
      </c>
      <c r="X313" s="1" t="str">
        <f t="shared" si="56"/>
        <v/>
      </c>
      <c r="Y313" s="1" t="str">
        <f t="shared" si="57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8"/>
        <v>#N/A</v>
      </c>
      <c r="AD313" s="13" t="e">
        <f t="shared" si="59"/>
        <v>#N/A</v>
      </c>
      <c r="AE313" s="13" t="e">
        <f t="shared" si="60"/>
        <v>#N/A</v>
      </c>
      <c r="AF313" s="13" t="e">
        <f t="shared" si="61"/>
        <v>#N/A</v>
      </c>
      <c r="AG313" s="13" t="e">
        <f t="shared" si="62"/>
        <v>#N/A</v>
      </c>
    </row>
    <row r="314" spans="2:33" x14ac:dyDescent="0.3">
      <c r="B314" s="1" t="e">
        <f t="shared" si="52"/>
        <v>#N/A</v>
      </c>
      <c r="V314" s="1" t="str">
        <f t="shared" si="63"/>
        <v/>
      </c>
      <c r="W314" s="1" t="str">
        <f t="shared" si="55"/>
        <v/>
      </c>
      <c r="X314" s="1" t="str">
        <f t="shared" si="56"/>
        <v/>
      </c>
      <c r="Y314" s="1" t="str">
        <f t="shared" si="57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8"/>
        <v>#N/A</v>
      </c>
      <c r="AD314" s="13" t="e">
        <f t="shared" si="59"/>
        <v>#N/A</v>
      </c>
      <c r="AE314" s="13" t="e">
        <f t="shared" si="60"/>
        <v>#N/A</v>
      </c>
      <c r="AF314" s="13" t="e">
        <f t="shared" si="61"/>
        <v>#N/A</v>
      </c>
      <c r="AG314" s="13" t="e">
        <f t="shared" si="62"/>
        <v>#N/A</v>
      </c>
    </row>
    <row r="315" spans="2:33" x14ac:dyDescent="0.3">
      <c r="B315" s="1" t="e">
        <f t="shared" si="52"/>
        <v>#N/A</v>
      </c>
      <c r="V315" s="1" t="str">
        <f t="shared" si="63"/>
        <v/>
      </c>
      <c r="W315" s="1" t="str">
        <f t="shared" si="55"/>
        <v/>
      </c>
      <c r="X315" s="1" t="str">
        <f t="shared" si="56"/>
        <v/>
      </c>
      <c r="Y315" s="1" t="str">
        <f t="shared" si="57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8"/>
        <v>#N/A</v>
      </c>
      <c r="AD315" s="13" t="e">
        <f t="shared" si="59"/>
        <v>#N/A</v>
      </c>
      <c r="AE315" s="13" t="e">
        <f t="shared" si="60"/>
        <v>#N/A</v>
      </c>
      <c r="AF315" s="13" t="e">
        <f t="shared" si="61"/>
        <v>#N/A</v>
      </c>
      <c r="AG315" s="13" t="e">
        <f t="shared" si="62"/>
        <v>#N/A</v>
      </c>
    </row>
    <row r="316" spans="2:33" x14ac:dyDescent="0.3">
      <c r="B316" s="1" t="e">
        <f t="shared" si="52"/>
        <v>#N/A</v>
      </c>
      <c r="V316" s="1" t="str">
        <f t="shared" si="63"/>
        <v/>
      </c>
      <c r="W316" s="1" t="str">
        <f t="shared" si="55"/>
        <v/>
      </c>
      <c r="X316" s="1" t="str">
        <f t="shared" si="56"/>
        <v/>
      </c>
      <c r="Y316" s="1" t="str">
        <f t="shared" si="57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8"/>
        <v>#N/A</v>
      </c>
      <c r="AD316" s="13" t="e">
        <f t="shared" si="59"/>
        <v>#N/A</v>
      </c>
      <c r="AE316" s="13" t="e">
        <f t="shared" si="60"/>
        <v>#N/A</v>
      </c>
      <c r="AF316" s="13" t="e">
        <f t="shared" si="61"/>
        <v>#N/A</v>
      </c>
      <c r="AG316" s="13" t="e">
        <f t="shared" si="62"/>
        <v>#N/A</v>
      </c>
    </row>
    <row r="317" spans="2:33" x14ac:dyDescent="0.3">
      <c r="B317" s="1" t="e">
        <f t="shared" si="52"/>
        <v>#N/A</v>
      </c>
      <c r="V317" s="1" t="str">
        <f t="shared" si="63"/>
        <v/>
      </c>
      <c r="W317" s="1" t="str">
        <f t="shared" si="55"/>
        <v/>
      </c>
      <c r="X317" s="1" t="str">
        <f t="shared" si="56"/>
        <v/>
      </c>
      <c r="Y317" s="1" t="str">
        <f t="shared" si="57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8"/>
        <v>#N/A</v>
      </c>
      <c r="AD317" s="13" t="e">
        <f t="shared" si="59"/>
        <v>#N/A</v>
      </c>
      <c r="AE317" s="13" t="e">
        <f t="shared" si="60"/>
        <v>#N/A</v>
      </c>
      <c r="AF317" s="13" t="e">
        <f t="shared" si="61"/>
        <v>#N/A</v>
      </c>
      <c r="AG317" s="13" t="e">
        <f t="shared" si="62"/>
        <v>#N/A</v>
      </c>
    </row>
    <row r="318" spans="2:33" x14ac:dyDescent="0.3">
      <c r="B318" s="1" t="e">
        <f t="shared" si="52"/>
        <v>#N/A</v>
      </c>
      <c r="V318" s="1" t="str">
        <f t="shared" si="63"/>
        <v/>
      </c>
      <c r="W318" s="1" t="str">
        <f t="shared" si="55"/>
        <v/>
      </c>
      <c r="X318" s="1" t="str">
        <f t="shared" si="56"/>
        <v/>
      </c>
      <c r="Y318" s="1" t="str">
        <f t="shared" si="57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8"/>
        <v>#N/A</v>
      </c>
      <c r="AD318" s="13" t="e">
        <f t="shared" si="59"/>
        <v>#N/A</v>
      </c>
      <c r="AE318" s="13" t="e">
        <f t="shared" si="60"/>
        <v>#N/A</v>
      </c>
      <c r="AF318" s="13" t="e">
        <f t="shared" si="61"/>
        <v>#N/A</v>
      </c>
      <c r="AG318" s="13" t="e">
        <f t="shared" si="62"/>
        <v>#N/A</v>
      </c>
    </row>
    <row r="319" spans="2:33" x14ac:dyDescent="0.3">
      <c r="B319" s="1" t="e">
        <f t="shared" si="52"/>
        <v>#N/A</v>
      </c>
      <c r="V319" s="1" t="str">
        <f t="shared" si="63"/>
        <v/>
      </c>
      <c r="W319" s="1" t="str">
        <f t="shared" si="55"/>
        <v/>
      </c>
      <c r="X319" s="1" t="str">
        <f t="shared" si="56"/>
        <v/>
      </c>
      <c r="Y319" s="1" t="str">
        <f t="shared" si="57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8"/>
        <v>#N/A</v>
      </c>
      <c r="AD319" s="13" t="e">
        <f t="shared" si="59"/>
        <v>#N/A</v>
      </c>
      <c r="AE319" s="13" t="e">
        <f t="shared" si="60"/>
        <v>#N/A</v>
      </c>
      <c r="AF319" s="13" t="e">
        <f t="shared" si="61"/>
        <v>#N/A</v>
      </c>
      <c r="AG319" s="13" t="e">
        <f t="shared" si="62"/>
        <v>#N/A</v>
      </c>
    </row>
    <row r="320" spans="2:33" x14ac:dyDescent="0.3">
      <c r="B320" s="1" t="e">
        <f t="shared" si="52"/>
        <v>#N/A</v>
      </c>
      <c r="V320" s="1" t="str">
        <f t="shared" si="63"/>
        <v/>
      </c>
      <c r="W320" s="1" t="str">
        <f t="shared" si="55"/>
        <v/>
      </c>
      <c r="X320" s="1" t="str">
        <f t="shared" si="56"/>
        <v/>
      </c>
      <c r="Y320" s="1" t="str">
        <f t="shared" si="57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8"/>
        <v>#N/A</v>
      </c>
      <c r="AD320" s="13" t="e">
        <f t="shared" si="59"/>
        <v>#N/A</v>
      </c>
      <c r="AE320" s="13" t="e">
        <f t="shared" si="60"/>
        <v>#N/A</v>
      </c>
      <c r="AF320" s="13" t="e">
        <f t="shared" si="61"/>
        <v>#N/A</v>
      </c>
      <c r="AG320" s="13" t="e">
        <f t="shared" si="62"/>
        <v>#N/A</v>
      </c>
    </row>
    <row r="321" spans="2:33" x14ac:dyDescent="0.3">
      <c r="B321" s="1" t="e">
        <f t="shared" si="52"/>
        <v>#N/A</v>
      </c>
      <c r="V321" s="1" t="str">
        <f t="shared" si="63"/>
        <v/>
      </c>
      <c r="W321" s="1" t="str">
        <f t="shared" si="55"/>
        <v/>
      </c>
      <c r="X321" s="1" t="str">
        <f t="shared" si="56"/>
        <v/>
      </c>
      <c r="Y321" s="1" t="str">
        <f t="shared" si="57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8"/>
        <v>#N/A</v>
      </c>
      <c r="AD321" s="13" t="e">
        <f t="shared" si="59"/>
        <v>#N/A</v>
      </c>
      <c r="AE321" s="13" t="e">
        <f t="shared" si="60"/>
        <v>#N/A</v>
      </c>
      <c r="AF321" s="13" t="e">
        <f t="shared" si="61"/>
        <v>#N/A</v>
      </c>
      <c r="AG321" s="13" t="e">
        <f t="shared" si="62"/>
        <v>#N/A</v>
      </c>
    </row>
    <row r="322" spans="2:33" x14ac:dyDescent="0.3">
      <c r="B322" s="1" t="e">
        <f t="shared" si="52"/>
        <v>#N/A</v>
      </c>
      <c r="V322" s="1" t="str">
        <f t="shared" si="63"/>
        <v/>
      </c>
      <c r="W322" s="1" t="str">
        <f t="shared" si="55"/>
        <v/>
      </c>
      <c r="X322" s="1" t="str">
        <f t="shared" si="56"/>
        <v/>
      </c>
      <c r="Y322" s="1" t="str">
        <f t="shared" si="57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8"/>
        <v>#N/A</v>
      </c>
      <c r="AD322" s="13" t="e">
        <f t="shared" si="59"/>
        <v>#N/A</v>
      </c>
      <c r="AE322" s="13" t="e">
        <f t="shared" si="60"/>
        <v>#N/A</v>
      </c>
      <c r="AF322" s="13" t="e">
        <f t="shared" si="61"/>
        <v>#N/A</v>
      </c>
      <c r="AG322" s="13" t="e">
        <f t="shared" si="62"/>
        <v>#N/A</v>
      </c>
    </row>
    <row r="323" spans="2:33" x14ac:dyDescent="0.3">
      <c r="B323" s="1" t="e">
        <f t="shared" si="52"/>
        <v>#N/A</v>
      </c>
      <c r="V323" s="1" t="str">
        <f t="shared" si="63"/>
        <v/>
      </c>
      <c r="W323" s="1" t="str">
        <f t="shared" si="55"/>
        <v/>
      </c>
      <c r="X323" s="1" t="str">
        <f t="shared" si="56"/>
        <v/>
      </c>
      <c r="Y323" s="1" t="str">
        <f t="shared" si="57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8"/>
        <v>#N/A</v>
      </c>
      <c r="AD323" s="13" t="e">
        <f t="shared" si="59"/>
        <v>#N/A</v>
      </c>
      <c r="AE323" s="13" t="e">
        <f t="shared" si="60"/>
        <v>#N/A</v>
      </c>
      <c r="AF323" s="13" t="e">
        <f t="shared" si="61"/>
        <v>#N/A</v>
      </c>
      <c r="AG323" s="13" t="e">
        <f t="shared" si="62"/>
        <v>#N/A</v>
      </c>
    </row>
    <row r="324" spans="2:33" x14ac:dyDescent="0.3">
      <c r="B324" s="1" t="e">
        <f t="shared" si="52"/>
        <v>#N/A</v>
      </c>
      <c r="V324" s="1" t="str">
        <f t="shared" si="63"/>
        <v/>
      </c>
      <c r="W324" s="1" t="str">
        <f t="shared" si="55"/>
        <v/>
      </c>
      <c r="X324" s="1" t="str">
        <f t="shared" si="56"/>
        <v/>
      </c>
      <c r="Y324" s="1" t="str">
        <f t="shared" si="57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8"/>
        <v>#N/A</v>
      </c>
      <c r="AD324" s="13" t="e">
        <f t="shared" si="59"/>
        <v>#N/A</v>
      </c>
      <c r="AE324" s="13" t="e">
        <f t="shared" si="60"/>
        <v>#N/A</v>
      </c>
      <c r="AF324" s="13" t="e">
        <f t="shared" si="61"/>
        <v>#N/A</v>
      </c>
      <c r="AG324" s="13" t="e">
        <f t="shared" si="62"/>
        <v>#N/A</v>
      </c>
    </row>
    <row r="325" spans="2:33" x14ac:dyDescent="0.3">
      <c r="B325" s="1" t="e">
        <f t="shared" si="52"/>
        <v>#N/A</v>
      </c>
      <c r="V325" s="1" t="str">
        <f t="shared" si="63"/>
        <v/>
      </c>
      <c r="W325" s="1" t="str">
        <f t="shared" si="55"/>
        <v/>
      </c>
      <c r="X325" s="1" t="str">
        <f t="shared" si="56"/>
        <v/>
      </c>
      <c r="Y325" s="1" t="str">
        <f t="shared" si="57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8"/>
        <v>#N/A</v>
      </c>
      <c r="AD325" s="13" t="e">
        <f t="shared" si="59"/>
        <v>#N/A</v>
      </c>
      <c r="AE325" s="13" t="e">
        <f t="shared" si="60"/>
        <v>#N/A</v>
      </c>
      <c r="AF325" s="13" t="e">
        <f t="shared" si="61"/>
        <v>#N/A</v>
      </c>
      <c r="AG325" s="13" t="e">
        <f t="shared" si="62"/>
        <v>#N/A</v>
      </c>
    </row>
    <row r="326" spans="2:33" x14ac:dyDescent="0.3">
      <c r="B326" s="1" t="e">
        <f t="shared" si="52"/>
        <v>#N/A</v>
      </c>
      <c r="V326" s="1" t="str">
        <f t="shared" si="63"/>
        <v/>
      </c>
      <c r="W326" s="1" t="str">
        <f t="shared" si="55"/>
        <v/>
      </c>
      <c r="X326" s="1" t="str">
        <f t="shared" si="56"/>
        <v/>
      </c>
      <c r="Y326" s="1" t="str">
        <f t="shared" si="57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8"/>
        <v>#N/A</v>
      </c>
      <c r="AD326" s="13" t="e">
        <f t="shared" si="59"/>
        <v>#N/A</v>
      </c>
      <c r="AE326" s="13" t="e">
        <f t="shared" si="60"/>
        <v>#N/A</v>
      </c>
      <c r="AF326" s="13" t="e">
        <f t="shared" si="61"/>
        <v>#N/A</v>
      </c>
      <c r="AG326" s="13" t="e">
        <f t="shared" si="62"/>
        <v>#N/A</v>
      </c>
    </row>
    <row r="327" spans="2:33" x14ac:dyDescent="0.3">
      <c r="B327" s="1" t="e">
        <f t="shared" si="52"/>
        <v>#N/A</v>
      </c>
      <c r="V327" s="1" t="str">
        <f t="shared" si="63"/>
        <v/>
      </c>
      <c r="W327" s="1" t="str">
        <f t="shared" si="55"/>
        <v/>
      </c>
      <c r="X327" s="1" t="str">
        <f t="shared" si="56"/>
        <v/>
      </c>
      <c r="Y327" s="1" t="str">
        <f t="shared" si="57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8"/>
        <v>#N/A</v>
      </c>
      <c r="AD327" s="13" t="e">
        <f t="shared" si="59"/>
        <v>#N/A</v>
      </c>
      <c r="AE327" s="13" t="e">
        <f t="shared" si="60"/>
        <v>#N/A</v>
      </c>
      <c r="AF327" s="13" t="e">
        <f t="shared" si="61"/>
        <v>#N/A</v>
      </c>
      <c r="AG327" s="13" t="e">
        <f t="shared" si="62"/>
        <v>#N/A</v>
      </c>
    </row>
    <row r="328" spans="2:33" x14ac:dyDescent="0.3">
      <c r="B328" s="1" t="e">
        <f t="shared" ref="B328:B367" si="65">IF(C328="",NA(),E328+G328+H328+I328)</f>
        <v>#N/A</v>
      </c>
      <c r="V328" s="1" t="str">
        <f t="shared" si="63"/>
        <v/>
      </c>
      <c r="W328" s="1" t="str">
        <f t="shared" si="55"/>
        <v/>
      </c>
      <c r="X328" s="1" t="str">
        <f t="shared" si="56"/>
        <v/>
      </c>
      <c r="Y328" s="1" t="str">
        <f t="shared" si="57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si="58"/>
        <v>#N/A</v>
      </c>
      <c r="AD328" s="13" t="e">
        <f t="shared" si="59"/>
        <v>#N/A</v>
      </c>
      <c r="AE328" s="13" t="e">
        <f t="shared" si="60"/>
        <v>#N/A</v>
      </c>
      <c r="AF328" s="13" t="e">
        <f t="shared" si="61"/>
        <v>#N/A</v>
      </c>
      <c r="AG328" s="13" t="e">
        <f t="shared" si="62"/>
        <v>#N/A</v>
      </c>
    </row>
    <row r="329" spans="2:33" x14ac:dyDescent="0.3">
      <c r="B329" s="1" t="e">
        <f t="shared" si="65"/>
        <v>#N/A</v>
      </c>
      <c r="V329" s="1" t="str">
        <f t="shared" si="63"/>
        <v/>
      </c>
      <c r="W329" s="1" t="str">
        <f t="shared" ref="W329:W367" si="67">IF($C329="","",G329-G328)</f>
        <v/>
      </c>
      <c r="X329" s="1" t="str">
        <f t="shared" ref="X329:X367" si="68">IF($C329="","",H329-H328)</f>
        <v/>
      </c>
      <c r="Y329" s="1" t="str">
        <f t="shared" ref="Y329:Y367" si="69">IF($C329="","",I329-I328)</f>
        <v/>
      </c>
      <c r="Z329" s="1" t="e">
        <f t="shared" si="64"/>
        <v>#N/A</v>
      </c>
      <c r="AA329" s="3">
        <f t="shared" ref="AA329:AA367" si="70">$B$2*K329*$B$1</f>
        <v>0</v>
      </c>
      <c r="AB329" s="13" t="e">
        <f t="shared" si="66"/>
        <v>#N/A</v>
      </c>
      <c r="AC329" s="13" t="e">
        <f t="shared" ref="AC329:AC367" si="71">IF(OR(ISNA(B329),B329=0),NA(),B329/$B$5)</f>
        <v>#N/A</v>
      </c>
      <c r="AD329" s="13" t="e">
        <f t="shared" ref="AD329:AD367" si="72">IF(OR(ISNA(B329),B329=0),NA(),E329/$B$5)</f>
        <v>#N/A</v>
      </c>
      <c r="AE329" s="13" t="e">
        <f t="shared" ref="AE329:AE367" si="73">IF(OR(ISNA(B329),B329=0),NA(),G329/$B$5)</f>
        <v>#N/A</v>
      </c>
      <c r="AF329" s="13" t="e">
        <f t="shared" ref="AF329:AF367" si="74">IF(OR(ISNA(B329),B329=0),NA(),I329/$B$5)</f>
        <v>#N/A</v>
      </c>
      <c r="AG329" s="13" t="e">
        <f t="shared" ref="AG329:AG367" si="75">+IF(OR(ISNA(B329),B329=0),NA(),Z329/$B$5)</f>
        <v>#N/A</v>
      </c>
    </row>
    <row r="330" spans="2:33" x14ac:dyDescent="0.3">
      <c r="B330" s="1" t="e">
        <f t="shared" si="65"/>
        <v>#N/A</v>
      </c>
      <c r="V330" s="1" t="str">
        <f t="shared" ref="V330:V367" si="76">IF($C330="","",E330-E329)</f>
        <v/>
      </c>
      <c r="W330" s="1" t="str">
        <f t="shared" si="67"/>
        <v/>
      </c>
      <c r="X330" s="1" t="str">
        <f t="shared" si="68"/>
        <v/>
      </c>
      <c r="Y330" s="1" t="str">
        <f t="shared" si="69"/>
        <v/>
      </c>
      <c r="Z330" s="1" t="e">
        <f t="shared" ref="Z330:Z367" si="77">IF(OR($C330="",ISNA($C330)),NA(),V330+W330+X330+Y330)</f>
        <v>#N/A</v>
      </c>
      <c r="AA330" s="3">
        <f t="shared" si="70"/>
        <v>0</v>
      </c>
      <c r="AB330" s="13" t="e">
        <f t="shared" si="66"/>
        <v>#N/A</v>
      </c>
      <c r="AC330" s="13" t="e">
        <f t="shared" si="71"/>
        <v>#N/A</v>
      </c>
      <c r="AD330" s="13" t="e">
        <f t="shared" si="72"/>
        <v>#N/A</v>
      </c>
      <c r="AE330" s="13" t="e">
        <f t="shared" si="73"/>
        <v>#N/A</v>
      </c>
      <c r="AF330" s="13" t="e">
        <f t="shared" si="74"/>
        <v>#N/A</v>
      </c>
      <c r="AG330" s="13" t="e">
        <f t="shared" si="75"/>
        <v>#N/A</v>
      </c>
    </row>
    <row r="331" spans="2:33" x14ac:dyDescent="0.3">
      <c r="B331" s="1" t="e">
        <f t="shared" si="65"/>
        <v>#N/A</v>
      </c>
      <c r="V331" s="1" t="str">
        <f t="shared" si="76"/>
        <v/>
      </c>
      <c r="W331" s="1" t="str">
        <f t="shared" si="67"/>
        <v/>
      </c>
      <c r="X331" s="1" t="str">
        <f t="shared" si="68"/>
        <v/>
      </c>
      <c r="Y331" s="1" t="str">
        <f t="shared" si="69"/>
        <v/>
      </c>
      <c r="Z331" s="1" t="e">
        <f t="shared" si="77"/>
        <v>#N/A</v>
      </c>
      <c r="AA331" s="3">
        <f t="shared" si="70"/>
        <v>0</v>
      </c>
      <c r="AB331" s="13" t="e">
        <f t="shared" si="66"/>
        <v>#N/A</v>
      </c>
      <c r="AC331" s="13" t="e">
        <f t="shared" si="71"/>
        <v>#N/A</v>
      </c>
      <c r="AD331" s="13" t="e">
        <f t="shared" si="72"/>
        <v>#N/A</v>
      </c>
      <c r="AE331" s="13" t="e">
        <f t="shared" si="73"/>
        <v>#N/A</v>
      </c>
      <c r="AF331" s="13" t="e">
        <f t="shared" si="74"/>
        <v>#N/A</v>
      </c>
      <c r="AG331" s="13" t="e">
        <f t="shared" si="75"/>
        <v>#N/A</v>
      </c>
    </row>
    <row r="332" spans="2:33" x14ac:dyDescent="0.3">
      <c r="B332" s="1" t="e">
        <f t="shared" si="65"/>
        <v>#N/A</v>
      </c>
      <c r="V332" s="1" t="str">
        <f t="shared" si="76"/>
        <v/>
      </c>
      <c r="W332" s="1" t="str">
        <f t="shared" si="67"/>
        <v/>
      </c>
      <c r="X332" s="1" t="str">
        <f t="shared" si="68"/>
        <v/>
      </c>
      <c r="Y332" s="1" t="str">
        <f t="shared" si="69"/>
        <v/>
      </c>
      <c r="Z332" s="1" t="e">
        <f t="shared" si="77"/>
        <v>#N/A</v>
      </c>
      <c r="AA332" s="3">
        <f t="shared" si="70"/>
        <v>0</v>
      </c>
      <c r="AB332" s="13" t="e">
        <f t="shared" si="66"/>
        <v>#N/A</v>
      </c>
      <c r="AC332" s="13" t="e">
        <f t="shared" si="71"/>
        <v>#N/A</v>
      </c>
      <c r="AD332" s="13" t="e">
        <f t="shared" si="72"/>
        <v>#N/A</v>
      </c>
      <c r="AE332" s="13" t="e">
        <f t="shared" si="73"/>
        <v>#N/A</v>
      </c>
      <c r="AF332" s="13" t="e">
        <f t="shared" si="74"/>
        <v>#N/A</v>
      </c>
      <c r="AG332" s="13" t="e">
        <f t="shared" si="75"/>
        <v>#N/A</v>
      </c>
    </row>
    <row r="333" spans="2:33" x14ac:dyDescent="0.3">
      <c r="B333" s="1" t="e">
        <f t="shared" si="65"/>
        <v>#N/A</v>
      </c>
      <c r="V333" s="1" t="str">
        <f t="shared" si="76"/>
        <v/>
      </c>
      <c r="W333" s="1" t="str">
        <f t="shared" si="67"/>
        <v/>
      </c>
      <c r="X333" s="1" t="str">
        <f t="shared" si="68"/>
        <v/>
      </c>
      <c r="Y333" s="1" t="str">
        <f t="shared" si="69"/>
        <v/>
      </c>
      <c r="Z333" s="1" t="e">
        <f t="shared" si="77"/>
        <v>#N/A</v>
      </c>
      <c r="AA333" s="3">
        <f t="shared" si="70"/>
        <v>0</v>
      </c>
      <c r="AB333" s="13" t="e">
        <f t="shared" si="66"/>
        <v>#N/A</v>
      </c>
      <c r="AC333" s="13" t="e">
        <f t="shared" si="71"/>
        <v>#N/A</v>
      </c>
      <c r="AD333" s="13" t="e">
        <f t="shared" si="72"/>
        <v>#N/A</v>
      </c>
      <c r="AE333" s="13" t="e">
        <f t="shared" si="73"/>
        <v>#N/A</v>
      </c>
      <c r="AF333" s="13" t="e">
        <f t="shared" si="74"/>
        <v>#N/A</v>
      </c>
      <c r="AG333" s="13" t="e">
        <f t="shared" si="75"/>
        <v>#N/A</v>
      </c>
    </row>
    <row r="334" spans="2:33" x14ac:dyDescent="0.3">
      <c r="B334" s="1" t="e">
        <f t="shared" si="65"/>
        <v>#N/A</v>
      </c>
      <c r="V334" s="1" t="str">
        <f t="shared" si="76"/>
        <v/>
      </c>
      <c r="W334" s="1" t="str">
        <f t="shared" si="67"/>
        <v/>
      </c>
      <c r="X334" s="1" t="str">
        <f t="shared" si="68"/>
        <v/>
      </c>
      <c r="Y334" s="1" t="str">
        <f t="shared" si="69"/>
        <v/>
      </c>
      <c r="Z334" s="1" t="e">
        <f t="shared" si="77"/>
        <v>#N/A</v>
      </c>
      <c r="AA334" s="3">
        <f t="shared" si="70"/>
        <v>0</v>
      </c>
      <c r="AB334" s="13" t="e">
        <f t="shared" si="66"/>
        <v>#N/A</v>
      </c>
      <c r="AC334" s="13" t="e">
        <f t="shared" si="71"/>
        <v>#N/A</v>
      </c>
      <c r="AD334" s="13" t="e">
        <f t="shared" si="72"/>
        <v>#N/A</v>
      </c>
      <c r="AE334" s="13" t="e">
        <f t="shared" si="73"/>
        <v>#N/A</v>
      </c>
      <c r="AF334" s="13" t="e">
        <f t="shared" si="74"/>
        <v>#N/A</v>
      </c>
      <c r="AG334" s="13" t="e">
        <f t="shared" si="75"/>
        <v>#N/A</v>
      </c>
    </row>
    <row r="335" spans="2:33" x14ac:dyDescent="0.3">
      <c r="B335" s="1" t="e">
        <f t="shared" si="65"/>
        <v>#N/A</v>
      </c>
      <c r="V335" s="1" t="str">
        <f t="shared" si="76"/>
        <v/>
      </c>
      <c r="W335" s="1" t="str">
        <f t="shared" si="67"/>
        <v/>
      </c>
      <c r="X335" s="1" t="str">
        <f t="shared" si="68"/>
        <v/>
      </c>
      <c r="Y335" s="1" t="str">
        <f t="shared" si="69"/>
        <v/>
      </c>
      <c r="Z335" s="1" t="e">
        <f t="shared" si="77"/>
        <v>#N/A</v>
      </c>
      <c r="AA335" s="3">
        <f t="shared" si="70"/>
        <v>0</v>
      </c>
      <c r="AB335" s="13" t="e">
        <f t="shared" si="66"/>
        <v>#N/A</v>
      </c>
      <c r="AC335" s="13" t="e">
        <f t="shared" si="71"/>
        <v>#N/A</v>
      </c>
      <c r="AD335" s="13" t="e">
        <f t="shared" si="72"/>
        <v>#N/A</v>
      </c>
      <c r="AE335" s="13" t="e">
        <f t="shared" si="73"/>
        <v>#N/A</v>
      </c>
      <c r="AF335" s="13" t="e">
        <f t="shared" si="74"/>
        <v>#N/A</v>
      </c>
      <c r="AG335" s="13" t="e">
        <f t="shared" si="75"/>
        <v>#N/A</v>
      </c>
    </row>
    <row r="336" spans="2:33" x14ac:dyDescent="0.3">
      <c r="B336" s="1" t="e">
        <f t="shared" si="65"/>
        <v>#N/A</v>
      </c>
      <c r="V336" s="1" t="str">
        <f t="shared" si="76"/>
        <v/>
      </c>
      <c r="W336" s="1" t="str">
        <f t="shared" si="67"/>
        <v/>
      </c>
      <c r="X336" s="1" t="str">
        <f t="shared" si="68"/>
        <v/>
      </c>
      <c r="Y336" s="1" t="str">
        <f t="shared" si="69"/>
        <v/>
      </c>
      <c r="Z336" s="1" t="e">
        <f t="shared" si="77"/>
        <v>#N/A</v>
      </c>
      <c r="AA336" s="3">
        <f t="shared" si="70"/>
        <v>0</v>
      </c>
      <c r="AB336" s="13" t="e">
        <f t="shared" si="66"/>
        <v>#N/A</v>
      </c>
      <c r="AC336" s="13" t="e">
        <f t="shared" si="71"/>
        <v>#N/A</v>
      </c>
      <c r="AD336" s="13" t="e">
        <f t="shared" si="72"/>
        <v>#N/A</v>
      </c>
      <c r="AE336" s="13" t="e">
        <f t="shared" si="73"/>
        <v>#N/A</v>
      </c>
      <c r="AF336" s="13" t="e">
        <f t="shared" si="74"/>
        <v>#N/A</v>
      </c>
      <c r="AG336" s="13" t="e">
        <f t="shared" si="75"/>
        <v>#N/A</v>
      </c>
    </row>
    <row r="337" spans="2:33" x14ac:dyDescent="0.3">
      <c r="B337" s="1" t="e">
        <f t="shared" si="65"/>
        <v>#N/A</v>
      </c>
      <c r="V337" s="1" t="str">
        <f t="shared" si="76"/>
        <v/>
      </c>
      <c r="W337" s="1" t="str">
        <f t="shared" si="67"/>
        <v/>
      </c>
      <c r="X337" s="1" t="str">
        <f t="shared" si="68"/>
        <v/>
      </c>
      <c r="Y337" s="1" t="str">
        <f t="shared" si="69"/>
        <v/>
      </c>
      <c r="Z337" s="1" t="e">
        <f t="shared" si="77"/>
        <v>#N/A</v>
      </c>
      <c r="AA337" s="3">
        <f t="shared" si="70"/>
        <v>0</v>
      </c>
      <c r="AB337" s="13" t="e">
        <f t="shared" si="66"/>
        <v>#N/A</v>
      </c>
      <c r="AC337" s="13" t="e">
        <f t="shared" si="71"/>
        <v>#N/A</v>
      </c>
      <c r="AD337" s="13" t="e">
        <f t="shared" si="72"/>
        <v>#N/A</v>
      </c>
      <c r="AE337" s="13" t="e">
        <f t="shared" si="73"/>
        <v>#N/A</v>
      </c>
      <c r="AF337" s="13" t="e">
        <f t="shared" si="74"/>
        <v>#N/A</v>
      </c>
      <c r="AG337" s="13" t="e">
        <f t="shared" si="75"/>
        <v>#N/A</v>
      </c>
    </row>
    <row r="338" spans="2:33" x14ac:dyDescent="0.3">
      <c r="B338" s="1" t="e">
        <f t="shared" si="65"/>
        <v>#N/A</v>
      </c>
      <c r="V338" s="1" t="str">
        <f t="shared" si="76"/>
        <v/>
      </c>
      <c r="W338" s="1" t="str">
        <f t="shared" si="67"/>
        <v/>
      </c>
      <c r="X338" s="1" t="str">
        <f t="shared" si="68"/>
        <v/>
      </c>
      <c r="Y338" s="1" t="str">
        <f t="shared" si="69"/>
        <v/>
      </c>
      <c r="Z338" s="1" t="e">
        <f t="shared" si="77"/>
        <v>#N/A</v>
      </c>
      <c r="AA338" s="3">
        <f t="shared" si="70"/>
        <v>0</v>
      </c>
      <c r="AB338" s="13" t="e">
        <f t="shared" si="66"/>
        <v>#N/A</v>
      </c>
      <c r="AC338" s="13" t="e">
        <f t="shared" si="71"/>
        <v>#N/A</v>
      </c>
      <c r="AD338" s="13" t="e">
        <f t="shared" si="72"/>
        <v>#N/A</v>
      </c>
      <c r="AE338" s="13" t="e">
        <f t="shared" si="73"/>
        <v>#N/A</v>
      </c>
      <c r="AF338" s="13" t="e">
        <f t="shared" si="74"/>
        <v>#N/A</v>
      </c>
      <c r="AG338" s="13" t="e">
        <f t="shared" si="75"/>
        <v>#N/A</v>
      </c>
    </row>
    <row r="339" spans="2:33" x14ac:dyDescent="0.3">
      <c r="B339" s="1" t="e">
        <f t="shared" si="65"/>
        <v>#N/A</v>
      </c>
      <c r="V339" s="1" t="str">
        <f t="shared" si="76"/>
        <v/>
      </c>
      <c r="W339" s="1" t="str">
        <f t="shared" si="67"/>
        <v/>
      </c>
      <c r="X339" s="1" t="str">
        <f t="shared" si="68"/>
        <v/>
      </c>
      <c r="Y339" s="1" t="str">
        <f t="shared" si="69"/>
        <v/>
      </c>
      <c r="Z339" s="1" t="e">
        <f t="shared" si="77"/>
        <v>#N/A</v>
      </c>
      <c r="AA339" s="3">
        <f t="shared" si="70"/>
        <v>0</v>
      </c>
      <c r="AB339" s="13" t="e">
        <f t="shared" si="66"/>
        <v>#N/A</v>
      </c>
      <c r="AC339" s="13" t="e">
        <f t="shared" si="71"/>
        <v>#N/A</v>
      </c>
      <c r="AD339" s="13" t="e">
        <f t="shared" si="72"/>
        <v>#N/A</v>
      </c>
      <c r="AE339" s="13" t="e">
        <f t="shared" si="73"/>
        <v>#N/A</v>
      </c>
      <c r="AF339" s="13" t="e">
        <f t="shared" si="74"/>
        <v>#N/A</v>
      </c>
      <c r="AG339" s="13" t="e">
        <f t="shared" si="75"/>
        <v>#N/A</v>
      </c>
    </row>
    <row r="340" spans="2:33" x14ac:dyDescent="0.3">
      <c r="B340" s="1" t="e">
        <f t="shared" si="65"/>
        <v>#N/A</v>
      </c>
      <c r="V340" s="1" t="str">
        <f t="shared" si="76"/>
        <v/>
      </c>
      <c r="W340" s="1" t="str">
        <f t="shared" si="67"/>
        <v/>
      </c>
      <c r="X340" s="1" t="str">
        <f t="shared" si="68"/>
        <v/>
      </c>
      <c r="Y340" s="1" t="str">
        <f t="shared" si="69"/>
        <v/>
      </c>
      <c r="Z340" s="1" t="e">
        <f t="shared" si="77"/>
        <v>#N/A</v>
      </c>
      <c r="AA340" s="3">
        <f t="shared" si="70"/>
        <v>0</v>
      </c>
      <c r="AB340" s="13" t="e">
        <f t="shared" si="66"/>
        <v>#N/A</v>
      </c>
      <c r="AC340" s="13" t="e">
        <f t="shared" si="71"/>
        <v>#N/A</v>
      </c>
      <c r="AD340" s="13" t="e">
        <f t="shared" si="72"/>
        <v>#N/A</v>
      </c>
      <c r="AE340" s="13" t="e">
        <f t="shared" si="73"/>
        <v>#N/A</v>
      </c>
      <c r="AF340" s="13" t="e">
        <f t="shared" si="74"/>
        <v>#N/A</v>
      </c>
      <c r="AG340" s="13" t="e">
        <f t="shared" si="75"/>
        <v>#N/A</v>
      </c>
    </row>
    <row r="341" spans="2:33" x14ac:dyDescent="0.3">
      <c r="B341" s="1" t="e">
        <f t="shared" si="65"/>
        <v>#N/A</v>
      </c>
      <c r="V341" s="1" t="str">
        <f t="shared" si="76"/>
        <v/>
      </c>
      <c r="W341" s="1" t="str">
        <f t="shared" si="67"/>
        <v/>
      </c>
      <c r="X341" s="1" t="str">
        <f t="shared" si="68"/>
        <v/>
      </c>
      <c r="Y341" s="1" t="str">
        <f t="shared" si="69"/>
        <v/>
      </c>
      <c r="Z341" s="1" t="e">
        <f t="shared" si="77"/>
        <v>#N/A</v>
      </c>
      <c r="AA341" s="3">
        <f t="shared" si="70"/>
        <v>0</v>
      </c>
      <c r="AB341" s="13" t="e">
        <f t="shared" si="66"/>
        <v>#N/A</v>
      </c>
      <c r="AC341" s="13" t="e">
        <f t="shared" si="71"/>
        <v>#N/A</v>
      </c>
      <c r="AD341" s="13" t="e">
        <f t="shared" si="72"/>
        <v>#N/A</v>
      </c>
      <c r="AE341" s="13" t="e">
        <f t="shared" si="73"/>
        <v>#N/A</v>
      </c>
      <c r="AF341" s="13" t="e">
        <f t="shared" si="74"/>
        <v>#N/A</v>
      </c>
      <c r="AG341" s="13" t="e">
        <f t="shared" si="75"/>
        <v>#N/A</v>
      </c>
    </row>
    <row r="342" spans="2:33" x14ac:dyDescent="0.3">
      <c r="B342" s="1" t="e">
        <f t="shared" si="65"/>
        <v>#N/A</v>
      </c>
      <c r="V342" s="1" t="str">
        <f t="shared" si="76"/>
        <v/>
      </c>
      <c r="W342" s="1" t="str">
        <f t="shared" si="67"/>
        <v/>
      </c>
      <c r="X342" s="1" t="str">
        <f t="shared" si="68"/>
        <v/>
      </c>
      <c r="Y342" s="1" t="str">
        <f t="shared" si="69"/>
        <v/>
      </c>
      <c r="Z342" s="1" t="e">
        <f t="shared" si="77"/>
        <v>#N/A</v>
      </c>
      <c r="AA342" s="3">
        <f t="shared" si="70"/>
        <v>0</v>
      </c>
      <c r="AB342" s="13" t="e">
        <f t="shared" si="66"/>
        <v>#N/A</v>
      </c>
      <c r="AC342" s="13" t="e">
        <f t="shared" si="71"/>
        <v>#N/A</v>
      </c>
      <c r="AD342" s="13" t="e">
        <f t="shared" si="72"/>
        <v>#N/A</v>
      </c>
      <c r="AE342" s="13" t="e">
        <f t="shared" si="73"/>
        <v>#N/A</v>
      </c>
      <c r="AF342" s="13" t="e">
        <f t="shared" si="74"/>
        <v>#N/A</v>
      </c>
      <c r="AG342" s="13" t="e">
        <f t="shared" si="75"/>
        <v>#N/A</v>
      </c>
    </row>
    <row r="343" spans="2:33" x14ac:dyDescent="0.3">
      <c r="B343" s="1" t="e">
        <f t="shared" si="65"/>
        <v>#N/A</v>
      </c>
      <c r="V343" s="1" t="str">
        <f t="shared" si="76"/>
        <v/>
      </c>
      <c r="W343" s="1" t="str">
        <f t="shared" si="67"/>
        <v/>
      </c>
      <c r="X343" s="1" t="str">
        <f t="shared" si="68"/>
        <v/>
      </c>
      <c r="Y343" s="1" t="str">
        <f t="shared" si="69"/>
        <v/>
      </c>
      <c r="Z343" s="1" t="e">
        <f t="shared" si="77"/>
        <v>#N/A</v>
      </c>
      <c r="AA343" s="3">
        <f t="shared" si="70"/>
        <v>0</v>
      </c>
      <c r="AB343" s="13" t="e">
        <f t="shared" si="66"/>
        <v>#N/A</v>
      </c>
      <c r="AC343" s="13" t="e">
        <f t="shared" si="71"/>
        <v>#N/A</v>
      </c>
      <c r="AD343" s="13" t="e">
        <f t="shared" si="72"/>
        <v>#N/A</v>
      </c>
      <c r="AE343" s="13" t="e">
        <f t="shared" si="73"/>
        <v>#N/A</v>
      </c>
      <c r="AF343" s="13" t="e">
        <f t="shared" si="74"/>
        <v>#N/A</v>
      </c>
      <c r="AG343" s="13" t="e">
        <f t="shared" si="75"/>
        <v>#N/A</v>
      </c>
    </row>
    <row r="344" spans="2:33" x14ac:dyDescent="0.3">
      <c r="B344" s="1" t="e">
        <f t="shared" si="65"/>
        <v>#N/A</v>
      </c>
      <c r="V344" s="1" t="str">
        <f t="shared" si="76"/>
        <v/>
      </c>
      <c r="W344" s="1" t="str">
        <f t="shared" si="67"/>
        <v/>
      </c>
      <c r="X344" s="1" t="str">
        <f t="shared" si="68"/>
        <v/>
      </c>
      <c r="Y344" s="1" t="str">
        <f t="shared" si="69"/>
        <v/>
      </c>
      <c r="Z344" s="1" t="e">
        <f t="shared" si="77"/>
        <v>#N/A</v>
      </c>
      <c r="AA344" s="3">
        <f t="shared" si="70"/>
        <v>0</v>
      </c>
      <c r="AB344" s="13" t="e">
        <f t="shared" si="66"/>
        <v>#N/A</v>
      </c>
      <c r="AC344" s="13" t="e">
        <f t="shared" si="71"/>
        <v>#N/A</v>
      </c>
      <c r="AD344" s="13" t="e">
        <f t="shared" si="72"/>
        <v>#N/A</v>
      </c>
      <c r="AE344" s="13" t="e">
        <f t="shared" si="73"/>
        <v>#N/A</v>
      </c>
      <c r="AF344" s="13" t="e">
        <f t="shared" si="74"/>
        <v>#N/A</v>
      </c>
      <c r="AG344" s="13" t="e">
        <f t="shared" si="75"/>
        <v>#N/A</v>
      </c>
    </row>
    <row r="345" spans="2:33" x14ac:dyDescent="0.3">
      <c r="B345" s="1" t="e">
        <f t="shared" si="65"/>
        <v>#N/A</v>
      </c>
      <c r="V345" s="1" t="str">
        <f t="shared" si="76"/>
        <v/>
      </c>
      <c r="W345" s="1" t="str">
        <f t="shared" si="67"/>
        <v/>
      </c>
      <c r="X345" s="1" t="str">
        <f t="shared" si="68"/>
        <v/>
      </c>
      <c r="Y345" s="1" t="str">
        <f t="shared" si="69"/>
        <v/>
      </c>
      <c r="Z345" s="1" t="e">
        <f t="shared" si="77"/>
        <v>#N/A</v>
      </c>
      <c r="AA345" s="3">
        <f t="shared" si="70"/>
        <v>0</v>
      </c>
      <c r="AB345" s="13" t="e">
        <f t="shared" si="66"/>
        <v>#N/A</v>
      </c>
      <c r="AC345" s="13" t="e">
        <f t="shared" si="71"/>
        <v>#N/A</v>
      </c>
      <c r="AD345" s="13" t="e">
        <f t="shared" si="72"/>
        <v>#N/A</v>
      </c>
      <c r="AE345" s="13" t="e">
        <f t="shared" si="73"/>
        <v>#N/A</v>
      </c>
      <c r="AF345" s="13" t="e">
        <f t="shared" si="74"/>
        <v>#N/A</v>
      </c>
      <c r="AG345" s="13" t="e">
        <f t="shared" si="75"/>
        <v>#N/A</v>
      </c>
    </row>
    <row r="346" spans="2:33" x14ac:dyDescent="0.3">
      <c r="B346" s="1" t="e">
        <f t="shared" si="65"/>
        <v>#N/A</v>
      </c>
      <c r="V346" s="1" t="str">
        <f t="shared" si="76"/>
        <v/>
      </c>
      <c r="W346" s="1" t="str">
        <f t="shared" si="67"/>
        <v/>
      </c>
      <c r="X346" s="1" t="str">
        <f t="shared" si="68"/>
        <v/>
      </c>
      <c r="Y346" s="1" t="str">
        <f t="shared" si="69"/>
        <v/>
      </c>
      <c r="Z346" s="1" t="e">
        <f t="shared" si="77"/>
        <v>#N/A</v>
      </c>
      <c r="AA346" s="3">
        <f t="shared" si="70"/>
        <v>0</v>
      </c>
      <c r="AB346" s="13" t="e">
        <f t="shared" si="66"/>
        <v>#N/A</v>
      </c>
      <c r="AC346" s="13" t="e">
        <f t="shared" si="71"/>
        <v>#N/A</v>
      </c>
      <c r="AD346" s="13" t="e">
        <f t="shared" si="72"/>
        <v>#N/A</v>
      </c>
      <c r="AE346" s="13" t="e">
        <f t="shared" si="73"/>
        <v>#N/A</v>
      </c>
      <c r="AF346" s="13" t="e">
        <f t="shared" si="74"/>
        <v>#N/A</v>
      </c>
      <c r="AG346" s="13" t="e">
        <f t="shared" si="75"/>
        <v>#N/A</v>
      </c>
    </row>
    <row r="347" spans="2:33" x14ac:dyDescent="0.3">
      <c r="B347" s="1" t="e">
        <f t="shared" si="65"/>
        <v>#N/A</v>
      </c>
      <c r="V347" s="1" t="str">
        <f t="shared" si="76"/>
        <v/>
      </c>
      <c r="W347" s="1" t="str">
        <f t="shared" si="67"/>
        <v/>
      </c>
      <c r="X347" s="1" t="str">
        <f t="shared" si="68"/>
        <v/>
      </c>
      <c r="Y347" s="1" t="str">
        <f t="shared" si="69"/>
        <v/>
      </c>
      <c r="Z347" s="1" t="e">
        <f t="shared" si="77"/>
        <v>#N/A</v>
      </c>
      <c r="AA347" s="3">
        <f t="shared" si="70"/>
        <v>0</v>
      </c>
      <c r="AB347" s="13" t="e">
        <f t="shared" si="66"/>
        <v>#N/A</v>
      </c>
      <c r="AC347" s="13" t="e">
        <f t="shared" si="71"/>
        <v>#N/A</v>
      </c>
      <c r="AD347" s="13" t="e">
        <f t="shared" si="72"/>
        <v>#N/A</v>
      </c>
      <c r="AE347" s="13" t="e">
        <f t="shared" si="73"/>
        <v>#N/A</v>
      </c>
      <c r="AF347" s="13" t="e">
        <f t="shared" si="74"/>
        <v>#N/A</v>
      </c>
      <c r="AG347" s="13" t="e">
        <f t="shared" si="75"/>
        <v>#N/A</v>
      </c>
    </row>
    <row r="348" spans="2:33" x14ac:dyDescent="0.3">
      <c r="B348" s="1" t="e">
        <f t="shared" si="65"/>
        <v>#N/A</v>
      </c>
      <c r="V348" s="1" t="str">
        <f t="shared" si="76"/>
        <v/>
      </c>
      <c r="W348" s="1" t="str">
        <f t="shared" si="67"/>
        <v/>
      </c>
      <c r="X348" s="1" t="str">
        <f t="shared" si="68"/>
        <v/>
      </c>
      <c r="Y348" s="1" t="str">
        <f t="shared" si="69"/>
        <v/>
      </c>
      <c r="Z348" s="1" t="e">
        <f t="shared" si="77"/>
        <v>#N/A</v>
      </c>
      <c r="AA348" s="3">
        <f t="shared" si="70"/>
        <v>0</v>
      </c>
      <c r="AB348" s="13" t="e">
        <f t="shared" si="66"/>
        <v>#N/A</v>
      </c>
      <c r="AC348" s="13" t="e">
        <f t="shared" si="71"/>
        <v>#N/A</v>
      </c>
      <c r="AD348" s="13" t="e">
        <f t="shared" si="72"/>
        <v>#N/A</v>
      </c>
      <c r="AE348" s="13" t="e">
        <f t="shared" si="73"/>
        <v>#N/A</v>
      </c>
      <c r="AF348" s="13" t="e">
        <f t="shared" si="74"/>
        <v>#N/A</v>
      </c>
      <c r="AG348" s="13" t="e">
        <f t="shared" si="75"/>
        <v>#N/A</v>
      </c>
    </row>
    <row r="349" spans="2:33" x14ac:dyDescent="0.3">
      <c r="B349" s="1" t="e">
        <f t="shared" si="65"/>
        <v>#N/A</v>
      </c>
      <c r="V349" s="1" t="str">
        <f t="shared" si="76"/>
        <v/>
      </c>
      <c r="W349" s="1" t="str">
        <f t="shared" si="67"/>
        <v/>
      </c>
      <c r="X349" s="1" t="str">
        <f t="shared" si="68"/>
        <v/>
      </c>
      <c r="Y349" s="1" t="str">
        <f t="shared" si="69"/>
        <v/>
      </c>
      <c r="Z349" s="1" t="e">
        <f t="shared" si="77"/>
        <v>#N/A</v>
      </c>
      <c r="AA349" s="3">
        <f t="shared" si="70"/>
        <v>0</v>
      </c>
      <c r="AB349" s="13" t="e">
        <f t="shared" si="66"/>
        <v>#N/A</v>
      </c>
      <c r="AC349" s="13" t="e">
        <f t="shared" si="71"/>
        <v>#N/A</v>
      </c>
      <c r="AD349" s="13" t="e">
        <f t="shared" si="72"/>
        <v>#N/A</v>
      </c>
      <c r="AE349" s="13" t="e">
        <f t="shared" si="73"/>
        <v>#N/A</v>
      </c>
      <c r="AF349" s="13" t="e">
        <f t="shared" si="74"/>
        <v>#N/A</v>
      </c>
      <c r="AG349" s="13" t="e">
        <f t="shared" si="75"/>
        <v>#N/A</v>
      </c>
    </row>
    <row r="350" spans="2:33" x14ac:dyDescent="0.3">
      <c r="B350" s="1" t="e">
        <f t="shared" si="65"/>
        <v>#N/A</v>
      </c>
      <c r="V350" s="1" t="str">
        <f t="shared" si="76"/>
        <v/>
      </c>
      <c r="W350" s="1" t="str">
        <f t="shared" si="67"/>
        <v/>
      </c>
      <c r="X350" s="1" t="str">
        <f t="shared" si="68"/>
        <v/>
      </c>
      <c r="Y350" s="1" t="str">
        <f t="shared" si="69"/>
        <v/>
      </c>
      <c r="Z350" s="1" t="e">
        <f t="shared" si="77"/>
        <v>#N/A</v>
      </c>
      <c r="AA350" s="3">
        <f t="shared" si="70"/>
        <v>0</v>
      </c>
      <c r="AB350" s="13" t="e">
        <f t="shared" si="66"/>
        <v>#N/A</v>
      </c>
      <c r="AC350" s="13" t="e">
        <f t="shared" si="71"/>
        <v>#N/A</v>
      </c>
      <c r="AD350" s="13" t="e">
        <f t="shared" si="72"/>
        <v>#N/A</v>
      </c>
      <c r="AE350" s="13" t="e">
        <f t="shared" si="73"/>
        <v>#N/A</v>
      </c>
      <c r="AF350" s="13" t="e">
        <f t="shared" si="74"/>
        <v>#N/A</v>
      </c>
      <c r="AG350" s="13" t="e">
        <f t="shared" si="75"/>
        <v>#N/A</v>
      </c>
    </row>
    <row r="351" spans="2:33" x14ac:dyDescent="0.3">
      <c r="B351" s="1" t="e">
        <f t="shared" si="65"/>
        <v>#N/A</v>
      </c>
      <c r="V351" s="1" t="str">
        <f t="shared" si="76"/>
        <v/>
      </c>
      <c r="W351" s="1" t="str">
        <f t="shared" si="67"/>
        <v/>
      </c>
      <c r="X351" s="1" t="str">
        <f t="shared" si="68"/>
        <v/>
      </c>
      <c r="Y351" s="1" t="str">
        <f t="shared" si="69"/>
        <v/>
      </c>
      <c r="Z351" s="1" t="e">
        <f t="shared" si="77"/>
        <v>#N/A</v>
      </c>
      <c r="AA351" s="3">
        <f t="shared" si="70"/>
        <v>0</v>
      </c>
      <c r="AB351" s="13" t="e">
        <f t="shared" si="66"/>
        <v>#N/A</v>
      </c>
      <c r="AC351" s="13" t="e">
        <f t="shared" si="71"/>
        <v>#N/A</v>
      </c>
      <c r="AD351" s="13" t="e">
        <f t="shared" si="72"/>
        <v>#N/A</v>
      </c>
      <c r="AE351" s="13" t="e">
        <f t="shared" si="73"/>
        <v>#N/A</v>
      </c>
      <c r="AF351" s="13" t="e">
        <f t="shared" si="74"/>
        <v>#N/A</v>
      </c>
      <c r="AG351" s="13" t="e">
        <f t="shared" si="75"/>
        <v>#N/A</v>
      </c>
    </row>
    <row r="352" spans="2:33" x14ac:dyDescent="0.3">
      <c r="B352" s="1" t="e">
        <f t="shared" si="65"/>
        <v>#N/A</v>
      </c>
      <c r="V352" s="1" t="str">
        <f t="shared" si="76"/>
        <v/>
      </c>
      <c r="W352" s="1" t="str">
        <f t="shared" si="67"/>
        <v/>
      </c>
      <c r="X352" s="1" t="str">
        <f t="shared" si="68"/>
        <v/>
      </c>
      <c r="Y352" s="1" t="str">
        <f t="shared" si="69"/>
        <v/>
      </c>
      <c r="Z352" s="1" t="e">
        <f t="shared" si="77"/>
        <v>#N/A</v>
      </c>
      <c r="AA352" s="3">
        <f t="shared" si="70"/>
        <v>0</v>
      </c>
      <c r="AB352" s="13" t="e">
        <f t="shared" si="66"/>
        <v>#N/A</v>
      </c>
      <c r="AC352" s="13" t="e">
        <f t="shared" si="71"/>
        <v>#N/A</v>
      </c>
      <c r="AD352" s="13" t="e">
        <f t="shared" si="72"/>
        <v>#N/A</v>
      </c>
      <c r="AE352" s="13" t="e">
        <f t="shared" si="73"/>
        <v>#N/A</v>
      </c>
      <c r="AF352" s="13" t="e">
        <f t="shared" si="74"/>
        <v>#N/A</v>
      </c>
      <c r="AG352" s="13" t="e">
        <f t="shared" si="75"/>
        <v>#N/A</v>
      </c>
    </row>
    <row r="353" spans="2:33" x14ac:dyDescent="0.3">
      <c r="B353" s="1" t="e">
        <f t="shared" si="65"/>
        <v>#N/A</v>
      </c>
      <c r="V353" s="1" t="str">
        <f t="shared" si="76"/>
        <v/>
      </c>
      <c r="W353" s="1" t="str">
        <f t="shared" si="67"/>
        <v/>
      </c>
      <c r="X353" s="1" t="str">
        <f t="shared" si="68"/>
        <v/>
      </c>
      <c r="Y353" s="1" t="str">
        <f t="shared" si="69"/>
        <v/>
      </c>
      <c r="Z353" s="1" t="e">
        <f t="shared" si="77"/>
        <v>#N/A</v>
      </c>
      <c r="AA353" s="3">
        <f t="shared" si="70"/>
        <v>0</v>
      </c>
      <c r="AB353" s="13" t="e">
        <f t="shared" si="66"/>
        <v>#N/A</v>
      </c>
      <c r="AC353" s="13" t="e">
        <f t="shared" si="71"/>
        <v>#N/A</v>
      </c>
      <c r="AD353" s="13" t="e">
        <f t="shared" si="72"/>
        <v>#N/A</v>
      </c>
      <c r="AE353" s="13" t="e">
        <f t="shared" si="73"/>
        <v>#N/A</v>
      </c>
      <c r="AF353" s="13" t="e">
        <f t="shared" si="74"/>
        <v>#N/A</v>
      </c>
      <c r="AG353" s="13" t="e">
        <f t="shared" si="75"/>
        <v>#N/A</v>
      </c>
    </row>
    <row r="354" spans="2:33" x14ac:dyDescent="0.3">
      <c r="B354" s="1" t="e">
        <f t="shared" si="65"/>
        <v>#N/A</v>
      </c>
      <c r="V354" s="1" t="str">
        <f t="shared" si="76"/>
        <v/>
      </c>
      <c r="W354" s="1" t="str">
        <f t="shared" si="67"/>
        <v/>
      </c>
      <c r="X354" s="1" t="str">
        <f t="shared" si="68"/>
        <v/>
      </c>
      <c r="Y354" s="1" t="str">
        <f t="shared" si="69"/>
        <v/>
      </c>
      <c r="Z354" s="1" t="e">
        <f t="shared" si="77"/>
        <v>#N/A</v>
      </c>
      <c r="AA354" s="3">
        <f t="shared" si="70"/>
        <v>0</v>
      </c>
      <c r="AB354" s="13" t="e">
        <f t="shared" si="66"/>
        <v>#N/A</v>
      </c>
      <c r="AC354" s="13" t="e">
        <f t="shared" si="71"/>
        <v>#N/A</v>
      </c>
      <c r="AD354" s="13" t="e">
        <f t="shared" si="72"/>
        <v>#N/A</v>
      </c>
      <c r="AE354" s="13" t="e">
        <f t="shared" si="73"/>
        <v>#N/A</v>
      </c>
      <c r="AF354" s="13" t="e">
        <f t="shared" si="74"/>
        <v>#N/A</v>
      </c>
      <c r="AG354" s="13" t="e">
        <f t="shared" si="75"/>
        <v>#N/A</v>
      </c>
    </row>
    <row r="355" spans="2:33" x14ac:dyDescent="0.3">
      <c r="B355" s="1" t="e">
        <f t="shared" si="65"/>
        <v>#N/A</v>
      </c>
      <c r="V355" s="1" t="str">
        <f t="shared" si="76"/>
        <v/>
      </c>
      <c r="W355" s="1" t="str">
        <f t="shared" si="67"/>
        <v/>
      </c>
      <c r="X355" s="1" t="str">
        <f t="shared" si="68"/>
        <v/>
      </c>
      <c r="Y355" s="1" t="str">
        <f t="shared" si="69"/>
        <v/>
      </c>
      <c r="Z355" s="1" t="e">
        <f t="shared" si="77"/>
        <v>#N/A</v>
      </c>
      <c r="AA355" s="3">
        <f t="shared" si="70"/>
        <v>0</v>
      </c>
      <c r="AB355" s="13" t="e">
        <f t="shared" si="66"/>
        <v>#N/A</v>
      </c>
      <c r="AC355" s="13" t="e">
        <f t="shared" si="71"/>
        <v>#N/A</v>
      </c>
      <c r="AD355" s="13" t="e">
        <f t="shared" si="72"/>
        <v>#N/A</v>
      </c>
      <c r="AE355" s="13" t="e">
        <f t="shared" si="73"/>
        <v>#N/A</v>
      </c>
      <c r="AF355" s="13" t="e">
        <f t="shared" si="74"/>
        <v>#N/A</v>
      </c>
      <c r="AG355" s="13" t="e">
        <f t="shared" si="75"/>
        <v>#N/A</v>
      </c>
    </row>
    <row r="356" spans="2:33" x14ac:dyDescent="0.3">
      <c r="B356" s="1" t="e">
        <f t="shared" si="65"/>
        <v>#N/A</v>
      </c>
      <c r="V356" s="1" t="str">
        <f t="shared" si="76"/>
        <v/>
      </c>
      <c r="W356" s="1" t="str">
        <f t="shared" si="67"/>
        <v/>
      </c>
      <c r="X356" s="1" t="str">
        <f t="shared" si="68"/>
        <v/>
      </c>
      <c r="Y356" s="1" t="str">
        <f t="shared" si="69"/>
        <v/>
      </c>
      <c r="Z356" s="1" t="e">
        <f t="shared" si="77"/>
        <v>#N/A</v>
      </c>
      <c r="AA356" s="3">
        <f t="shared" si="70"/>
        <v>0</v>
      </c>
      <c r="AB356" s="13" t="e">
        <f t="shared" si="66"/>
        <v>#N/A</v>
      </c>
      <c r="AC356" s="13" t="e">
        <f t="shared" si="71"/>
        <v>#N/A</v>
      </c>
      <c r="AD356" s="13" t="e">
        <f t="shared" si="72"/>
        <v>#N/A</v>
      </c>
      <c r="AE356" s="13" t="e">
        <f t="shared" si="73"/>
        <v>#N/A</v>
      </c>
      <c r="AF356" s="13" t="e">
        <f t="shared" si="74"/>
        <v>#N/A</v>
      </c>
      <c r="AG356" s="13" t="e">
        <f t="shared" si="75"/>
        <v>#N/A</v>
      </c>
    </row>
    <row r="357" spans="2:33" x14ac:dyDescent="0.3">
      <c r="B357" s="1" t="e">
        <f t="shared" si="65"/>
        <v>#N/A</v>
      </c>
      <c r="V357" s="1" t="str">
        <f t="shared" si="76"/>
        <v/>
      </c>
      <c r="W357" s="1" t="str">
        <f t="shared" si="67"/>
        <v/>
      </c>
      <c r="X357" s="1" t="str">
        <f t="shared" si="68"/>
        <v/>
      </c>
      <c r="Y357" s="1" t="str">
        <f t="shared" si="69"/>
        <v/>
      </c>
      <c r="Z357" s="1" t="e">
        <f t="shared" si="77"/>
        <v>#N/A</v>
      </c>
      <c r="AA357" s="3">
        <f t="shared" si="70"/>
        <v>0</v>
      </c>
      <c r="AB357" s="13" t="e">
        <f t="shared" si="66"/>
        <v>#N/A</v>
      </c>
      <c r="AC357" s="13" t="e">
        <f t="shared" si="71"/>
        <v>#N/A</v>
      </c>
      <c r="AD357" s="13" t="e">
        <f t="shared" si="72"/>
        <v>#N/A</v>
      </c>
      <c r="AE357" s="13" t="e">
        <f t="shared" si="73"/>
        <v>#N/A</v>
      </c>
      <c r="AF357" s="13" t="e">
        <f t="shared" si="74"/>
        <v>#N/A</v>
      </c>
      <c r="AG357" s="13" t="e">
        <f t="shared" si="75"/>
        <v>#N/A</v>
      </c>
    </row>
    <row r="358" spans="2:33" x14ac:dyDescent="0.3">
      <c r="B358" s="1" t="e">
        <f t="shared" si="65"/>
        <v>#N/A</v>
      </c>
      <c r="V358" s="1" t="str">
        <f t="shared" si="76"/>
        <v/>
      </c>
      <c r="W358" s="1" t="str">
        <f t="shared" si="67"/>
        <v/>
      </c>
      <c r="X358" s="1" t="str">
        <f t="shared" si="68"/>
        <v/>
      </c>
      <c r="Y358" s="1" t="str">
        <f t="shared" si="69"/>
        <v/>
      </c>
      <c r="Z358" s="1" t="e">
        <f t="shared" si="77"/>
        <v>#N/A</v>
      </c>
      <c r="AA358" s="3">
        <f t="shared" si="70"/>
        <v>0</v>
      </c>
      <c r="AB358" s="13" t="e">
        <f t="shared" si="66"/>
        <v>#N/A</v>
      </c>
      <c r="AC358" s="13" t="e">
        <f t="shared" si="71"/>
        <v>#N/A</v>
      </c>
      <c r="AD358" s="13" t="e">
        <f t="shared" si="72"/>
        <v>#N/A</v>
      </c>
      <c r="AE358" s="13" t="e">
        <f t="shared" si="73"/>
        <v>#N/A</v>
      </c>
      <c r="AF358" s="13" t="e">
        <f t="shared" si="74"/>
        <v>#N/A</v>
      </c>
      <c r="AG358" s="13" t="e">
        <f t="shared" si="75"/>
        <v>#N/A</v>
      </c>
    </row>
    <row r="359" spans="2:33" x14ac:dyDescent="0.3">
      <c r="B359" s="1" t="e">
        <f t="shared" si="65"/>
        <v>#N/A</v>
      </c>
      <c r="V359" s="1" t="str">
        <f t="shared" si="76"/>
        <v/>
      </c>
      <c r="W359" s="1" t="str">
        <f t="shared" si="67"/>
        <v/>
      </c>
      <c r="X359" s="1" t="str">
        <f t="shared" si="68"/>
        <v/>
      </c>
      <c r="Y359" s="1" t="str">
        <f t="shared" si="69"/>
        <v/>
      </c>
      <c r="Z359" s="1" t="e">
        <f t="shared" si="77"/>
        <v>#N/A</v>
      </c>
      <c r="AA359" s="3">
        <f t="shared" si="70"/>
        <v>0</v>
      </c>
      <c r="AB359" s="13" t="e">
        <f t="shared" si="66"/>
        <v>#N/A</v>
      </c>
      <c r="AC359" s="13" t="e">
        <f t="shared" si="71"/>
        <v>#N/A</v>
      </c>
      <c r="AD359" s="13" t="e">
        <f t="shared" si="72"/>
        <v>#N/A</v>
      </c>
      <c r="AE359" s="13" t="e">
        <f t="shared" si="73"/>
        <v>#N/A</v>
      </c>
      <c r="AF359" s="13" t="e">
        <f t="shared" si="74"/>
        <v>#N/A</v>
      </c>
      <c r="AG359" s="13" t="e">
        <f t="shared" si="75"/>
        <v>#N/A</v>
      </c>
    </row>
    <row r="360" spans="2:33" x14ac:dyDescent="0.3">
      <c r="B360" s="1" t="e">
        <f t="shared" si="65"/>
        <v>#N/A</v>
      </c>
      <c r="V360" s="1" t="str">
        <f t="shared" si="76"/>
        <v/>
      </c>
      <c r="W360" s="1" t="str">
        <f t="shared" si="67"/>
        <v/>
      </c>
      <c r="X360" s="1" t="str">
        <f t="shared" si="68"/>
        <v/>
      </c>
      <c r="Y360" s="1" t="str">
        <f t="shared" si="69"/>
        <v/>
      </c>
      <c r="Z360" s="1" t="e">
        <f t="shared" si="77"/>
        <v>#N/A</v>
      </c>
      <c r="AA360" s="3">
        <f t="shared" si="70"/>
        <v>0</v>
      </c>
      <c r="AB360" s="13" t="e">
        <f t="shared" si="66"/>
        <v>#N/A</v>
      </c>
      <c r="AC360" s="13" t="e">
        <f t="shared" si="71"/>
        <v>#N/A</v>
      </c>
      <c r="AD360" s="13" t="e">
        <f t="shared" si="72"/>
        <v>#N/A</v>
      </c>
      <c r="AE360" s="13" t="e">
        <f t="shared" si="73"/>
        <v>#N/A</v>
      </c>
      <c r="AF360" s="13" t="e">
        <f t="shared" si="74"/>
        <v>#N/A</v>
      </c>
      <c r="AG360" s="13" t="e">
        <f t="shared" si="75"/>
        <v>#N/A</v>
      </c>
    </row>
    <row r="361" spans="2:33" x14ac:dyDescent="0.3">
      <c r="B361" s="1" t="e">
        <f t="shared" si="65"/>
        <v>#N/A</v>
      </c>
      <c r="V361" s="1" t="str">
        <f t="shared" si="76"/>
        <v/>
      </c>
      <c r="W361" s="1" t="str">
        <f t="shared" si="67"/>
        <v/>
      </c>
      <c r="X361" s="1" t="str">
        <f t="shared" si="68"/>
        <v/>
      </c>
      <c r="Y361" s="1" t="str">
        <f t="shared" si="69"/>
        <v/>
      </c>
      <c r="Z361" s="1" t="e">
        <f t="shared" si="77"/>
        <v>#N/A</v>
      </c>
      <c r="AA361" s="3">
        <f t="shared" si="70"/>
        <v>0</v>
      </c>
      <c r="AB361" s="13" t="e">
        <f t="shared" si="66"/>
        <v>#N/A</v>
      </c>
      <c r="AC361" s="13" t="e">
        <f t="shared" si="71"/>
        <v>#N/A</v>
      </c>
      <c r="AD361" s="13" t="e">
        <f t="shared" si="72"/>
        <v>#N/A</v>
      </c>
      <c r="AE361" s="13" t="e">
        <f t="shared" si="73"/>
        <v>#N/A</v>
      </c>
      <c r="AF361" s="13" t="e">
        <f t="shared" si="74"/>
        <v>#N/A</v>
      </c>
      <c r="AG361" s="13" t="e">
        <f t="shared" si="75"/>
        <v>#N/A</v>
      </c>
    </row>
    <row r="362" spans="2:33" x14ac:dyDescent="0.3">
      <c r="B362" s="1" t="e">
        <f t="shared" si="65"/>
        <v>#N/A</v>
      </c>
      <c r="V362" s="1" t="str">
        <f t="shared" si="76"/>
        <v/>
      </c>
      <c r="W362" s="1" t="str">
        <f t="shared" si="67"/>
        <v/>
      </c>
      <c r="X362" s="1" t="str">
        <f t="shared" si="68"/>
        <v/>
      </c>
      <c r="Y362" s="1" t="str">
        <f t="shared" si="69"/>
        <v/>
      </c>
      <c r="Z362" s="1" t="e">
        <f t="shared" si="77"/>
        <v>#N/A</v>
      </c>
      <c r="AA362" s="3">
        <f t="shared" si="70"/>
        <v>0</v>
      </c>
      <c r="AB362" s="13" t="e">
        <f t="shared" si="66"/>
        <v>#N/A</v>
      </c>
      <c r="AC362" s="13" t="e">
        <f t="shared" si="71"/>
        <v>#N/A</v>
      </c>
      <c r="AD362" s="13" t="e">
        <f t="shared" si="72"/>
        <v>#N/A</v>
      </c>
      <c r="AE362" s="13" t="e">
        <f t="shared" si="73"/>
        <v>#N/A</v>
      </c>
      <c r="AF362" s="13" t="e">
        <f t="shared" si="74"/>
        <v>#N/A</v>
      </c>
      <c r="AG362" s="13" t="e">
        <f t="shared" si="75"/>
        <v>#N/A</v>
      </c>
    </row>
    <row r="363" spans="2:33" x14ac:dyDescent="0.3">
      <c r="B363" s="1" t="e">
        <f t="shared" si="65"/>
        <v>#N/A</v>
      </c>
      <c r="V363" s="1" t="str">
        <f t="shared" si="76"/>
        <v/>
      </c>
      <c r="W363" s="1" t="str">
        <f t="shared" si="67"/>
        <v/>
      </c>
      <c r="X363" s="1" t="str">
        <f t="shared" si="68"/>
        <v/>
      </c>
      <c r="Y363" s="1" t="str">
        <f t="shared" si="69"/>
        <v/>
      </c>
      <c r="Z363" s="1" t="e">
        <f t="shared" si="77"/>
        <v>#N/A</v>
      </c>
      <c r="AA363" s="3">
        <f t="shared" si="70"/>
        <v>0</v>
      </c>
      <c r="AB363" s="13" t="e">
        <f t="shared" si="66"/>
        <v>#N/A</v>
      </c>
      <c r="AC363" s="13" t="e">
        <f t="shared" si="71"/>
        <v>#N/A</v>
      </c>
      <c r="AD363" s="13" t="e">
        <f t="shared" si="72"/>
        <v>#N/A</v>
      </c>
      <c r="AE363" s="13" t="e">
        <f t="shared" si="73"/>
        <v>#N/A</v>
      </c>
      <c r="AF363" s="13" t="e">
        <f t="shared" si="74"/>
        <v>#N/A</v>
      </c>
      <c r="AG363" s="13" t="e">
        <f t="shared" si="75"/>
        <v>#N/A</v>
      </c>
    </row>
    <row r="364" spans="2:33" x14ac:dyDescent="0.3">
      <c r="B364" s="1" t="e">
        <f t="shared" si="65"/>
        <v>#N/A</v>
      </c>
      <c r="V364" s="1" t="str">
        <f t="shared" si="76"/>
        <v/>
      </c>
      <c r="W364" s="1" t="str">
        <f t="shared" si="67"/>
        <v/>
      </c>
      <c r="X364" s="1" t="str">
        <f t="shared" si="68"/>
        <v/>
      </c>
      <c r="Y364" s="1" t="str">
        <f t="shared" si="69"/>
        <v/>
      </c>
      <c r="Z364" s="1" t="e">
        <f t="shared" si="77"/>
        <v>#N/A</v>
      </c>
      <c r="AA364" s="3">
        <f t="shared" si="70"/>
        <v>0</v>
      </c>
      <c r="AB364" s="13" t="e">
        <f t="shared" si="66"/>
        <v>#N/A</v>
      </c>
      <c r="AC364" s="13" t="e">
        <f t="shared" si="71"/>
        <v>#N/A</v>
      </c>
      <c r="AD364" s="13" t="e">
        <f t="shared" si="72"/>
        <v>#N/A</v>
      </c>
      <c r="AE364" s="13" t="e">
        <f t="shared" si="73"/>
        <v>#N/A</v>
      </c>
      <c r="AF364" s="13" t="e">
        <f t="shared" si="74"/>
        <v>#N/A</v>
      </c>
      <c r="AG364" s="13" t="e">
        <f t="shared" si="75"/>
        <v>#N/A</v>
      </c>
    </row>
    <row r="365" spans="2:33" x14ac:dyDescent="0.3">
      <c r="B365" s="1" t="e">
        <f t="shared" si="65"/>
        <v>#N/A</v>
      </c>
      <c r="V365" s="1" t="str">
        <f t="shared" si="76"/>
        <v/>
      </c>
      <c r="W365" s="1" t="str">
        <f t="shared" si="67"/>
        <v/>
      </c>
      <c r="X365" s="1" t="str">
        <f t="shared" si="68"/>
        <v/>
      </c>
      <c r="Y365" s="1" t="str">
        <f t="shared" si="69"/>
        <v/>
      </c>
      <c r="Z365" s="1" t="e">
        <f t="shared" si="77"/>
        <v>#N/A</v>
      </c>
      <c r="AA365" s="3">
        <f t="shared" si="70"/>
        <v>0</v>
      </c>
      <c r="AB365" s="13" t="e">
        <f t="shared" si="66"/>
        <v>#N/A</v>
      </c>
      <c r="AC365" s="13" t="e">
        <f t="shared" si="71"/>
        <v>#N/A</v>
      </c>
      <c r="AD365" s="13" t="e">
        <f t="shared" si="72"/>
        <v>#N/A</v>
      </c>
      <c r="AE365" s="13" t="e">
        <f t="shared" si="73"/>
        <v>#N/A</v>
      </c>
      <c r="AF365" s="13" t="e">
        <f t="shared" si="74"/>
        <v>#N/A</v>
      </c>
      <c r="AG365" s="13" t="e">
        <f t="shared" si="75"/>
        <v>#N/A</v>
      </c>
    </row>
    <row r="366" spans="2:33" x14ac:dyDescent="0.3">
      <c r="B366" s="1" t="e">
        <f t="shared" si="65"/>
        <v>#N/A</v>
      </c>
      <c r="V366" s="1" t="str">
        <f t="shared" si="76"/>
        <v/>
      </c>
      <c r="W366" s="1" t="str">
        <f t="shared" si="67"/>
        <v/>
      </c>
      <c r="X366" s="1" t="str">
        <f t="shared" si="68"/>
        <v/>
      </c>
      <c r="Y366" s="1" t="str">
        <f t="shared" si="69"/>
        <v/>
      </c>
      <c r="Z366" s="1" t="e">
        <f t="shared" si="77"/>
        <v>#N/A</v>
      </c>
      <c r="AA366" s="3">
        <f t="shared" si="70"/>
        <v>0</v>
      </c>
      <c r="AB366" s="13" t="e">
        <f t="shared" si="66"/>
        <v>#N/A</v>
      </c>
      <c r="AC366" s="13" t="e">
        <f t="shared" si="71"/>
        <v>#N/A</v>
      </c>
      <c r="AD366" s="13" t="e">
        <f t="shared" si="72"/>
        <v>#N/A</v>
      </c>
      <c r="AE366" s="13" t="e">
        <f t="shared" si="73"/>
        <v>#N/A</v>
      </c>
      <c r="AF366" s="13" t="e">
        <f t="shared" si="74"/>
        <v>#N/A</v>
      </c>
      <c r="AG366" s="13" t="e">
        <f t="shared" si="75"/>
        <v>#N/A</v>
      </c>
    </row>
    <row r="367" spans="2:33" x14ac:dyDescent="0.3">
      <c r="B367" s="1" t="e">
        <f t="shared" si="65"/>
        <v>#N/A</v>
      </c>
      <c r="V367" s="1" t="str">
        <f t="shared" si="76"/>
        <v/>
      </c>
      <c r="W367" s="1" t="str">
        <f t="shared" si="67"/>
        <v/>
      </c>
      <c r="X367" s="1" t="str">
        <f t="shared" si="68"/>
        <v/>
      </c>
      <c r="Y367" s="1" t="str">
        <f t="shared" si="69"/>
        <v/>
      </c>
      <c r="Z367" s="1" t="e">
        <f t="shared" si="77"/>
        <v>#N/A</v>
      </c>
      <c r="AA367" s="3">
        <f t="shared" si="70"/>
        <v>0</v>
      </c>
      <c r="AB367" s="13" t="e">
        <f t="shared" si="66"/>
        <v>#N/A</v>
      </c>
      <c r="AC367" s="13" t="e">
        <f t="shared" si="71"/>
        <v>#N/A</v>
      </c>
      <c r="AD367" s="13" t="e">
        <f t="shared" si="72"/>
        <v>#N/A</v>
      </c>
      <c r="AE367" s="13" t="e">
        <f t="shared" si="73"/>
        <v>#N/A</v>
      </c>
      <c r="AF367" s="13" t="e">
        <f t="shared" si="74"/>
        <v>#N/A</v>
      </c>
      <c r="AG367" s="13" t="e">
        <f t="shared" si="75"/>
        <v>#N/A</v>
      </c>
    </row>
  </sheetData>
  <mergeCells count="4">
    <mergeCell ref="N6:O6"/>
    <mergeCell ref="P6:R6"/>
    <mergeCell ref="V6:Y6"/>
    <mergeCell ref="AC6:AG6"/>
  </mergeCells>
  <pageMargins left="0.7" right="0.7" top="0.75" bottom="0.75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F9B95-E947-4372-9F05-FFFC6AFAD4E3}">
  <dimension ref="A1:AH367"/>
  <sheetViews>
    <sheetView topLeftCell="A7" workbookViewId="0">
      <selection activeCell="D8" sqref="D8"/>
    </sheetView>
  </sheetViews>
  <sheetFormatPr baseColWidth="10" defaultRowHeight="14.4" x14ac:dyDescent="0.3"/>
  <cols>
    <col min="1" max="1" width="33.21875" style="11" bestFit="1" customWidth="1"/>
    <col min="2" max="2" width="9.44140625" style="1" bestFit="1" customWidth="1"/>
    <col min="3" max="3" width="4" style="10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3" bestFit="1" customWidth="1"/>
    <col min="11" max="11" width="10.44140625" style="3" bestFit="1" customWidth="1"/>
    <col min="12" max="12" width="8.6640625" style="6" bestFit="1" customWidth="1"/>
    <col min="13" max="13" width="4.44140625" style="3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13" style="1" customWidth="1"/>
    <col min="22" max="22" width="4.6640625" style="1" bestFit="1" customWidth="1"/>
    <col min="23" max="23" width="4" style="1" bestFit="1" customWidth="1"/>
    <col min="24" max="24" width="4" style="1" customWidth="1"/>
    <col min="25" max="25" width="5.33203125" style="1" bestFit="1" customWidth="1"/>
    <col min="26" max="26" width="6.44140625" style="1" bestFit="1" customWidth="1"/>
    <col min="27" max="27" width="9.21875" style="3" bestFit="1" customWidth="1"/>
    <col min="28" max="28" width="10.5546875" style="13" bestFit="1" customWidth="1"/>
    <col min="29" max="29" width="9.44140625" style="13" bestFit="1" customWidth="1"/>
    <col min="30" max="30" width="9.88671875" style="13" bestFit="1" customWidth="1"/>
    <col min="31" max="31" width="7.88671875" style="13" bestFit="1" customWidth="1"/>
    <col min="32" max="34" width="10.5546875" style="13" customWidth="1"/>
    <col min="35" max="16384" width="11.5546875" style="11"/>
  </cols>
  <sheetData>
    <row r="1" spans="1:34" x14ac:dyDescent="0.3">
      <c r="A1" s="11" t="s">
        <v>52</v>
      </c>
      <c r="B1" s="40">
        <v>0.01</v>
      </c>
    </row>
    <row r="2" spans="1:34" x14ac:dyDescent="0.3">
      <c r="A2" s="11" t="s">
        <v>53</v>
      </c>
      <c r="B2" s="6">
        <v>25</v>
      </c>
    </row>
    <row r="4" spans="1:34" x14ac:dyDescent="0.3">
      <c r="B4" s="8"/>
    </row>
    <row r="5" spans="1:34" x14ac:dyDescent="0.3">
      <c r="A5" s="2"/>
      <c r="B5" s="47">
        <v>20000</v>
      </c>
      <c r="D5" s="5"/>
      <c r="J5" s="1"/>
      <c r="K5" s="1"/>
      <c r="L5" s="1"/>
      <c r="M5" s="1"/>
      <c r="AA5" s="9" t="s">
        <v>13</v>
      </c>
      <c r="AB5" s="1"/>
      <c r="AC5" s="1"/>
    </row>
    <row r="6" spans="1:34" x14ac:dyDescent="0.3">
      <c r="C6" s="58"/>
      <c r="D6" s="59"/>
      <c r="E6" s="59"/>
      <c r="F6" s="59"/>
      <c r="G6" s="59"/>
      <c r="H6" s="59"/>
      <c r="I6" s="59"/>
      <c r="J6" s="60"/>
      <c r="K6" s="60"/>
      <c r="L6" s="61"/>
      <c r="M6" s="60"/>
      <c r="N6" s="129" t="s">
        <v>19</v>
      </c>
      <c r="O6" s="129"/>
      <c r="P6" s="130" t="s">
        <v>29</v>
      </c>
      <c r="Q6" s="130"/>
      <c r="R6" s="130"/>
      <c r="V6" s="131" t="s">
        <v>14</v>
      </c>
      <c r="W6" s="131"/>
      <c r="X6" s="131"/>
      <c r="Y6" s="131"/>
      <c r="Z6" s="50" t="s">
        <v>72</v>
      </c>
      <c r="AA6" s="69" t="s">
        <v>106</v>
      </c>
      <c r="AC6" s="132" t="s">
        <v>71</v>
      </c>
      <c r="AD6" s="132"/>
      <c r="AE6" s="132"/>
      <c r="AF6" s="132"/>
      <c r="AG6" s="132"/>
      <c r="AH6" s="49"/>
    </row>
    <row r="7" spans="1:34" x14ac:dyDescent="0.3">
      <c r="B7" s="4" t="s">
        <v>19</v>
      </c>
      <c r="C7" s="62" t="s">
        <v>5</v>
      </c>
      <c r="D7" s="63" t="s">
        <v>6</v>
      </c>
      <c r="E7" s="63" t="s">
        <v>30</v>
      </c>
      <c r="F7" s="63" t="s">
        <v>18</v>
      </c>
      <c r="G7" s="63" t="s">
        <v>7</v>
      </c>
      <c r="H7" s="63" t="s">
        <v>17</v>
      </c>
      <c r="I7" s="63" t="s">
        <v>8</v>
      </c>
      <c r="J7" s="63" t="s">
        <v>9</v>
      </c>
      <c r="K7" s="63" t="s">
        <v>10</v>
      </c>
      <c r="L7" s="64" t="s">
        <v>12</v>
      </c>
      <c r="M7" s="63" t="s">
        <v>13</v>
      </c>
      <c r="N7" s="85" t="s">
        <v>106</v>
      </c>
      <c r="O7" s="85" t="s">
        <v>29</v>
      </c>
      <c r="P7" s="85" t="s">
        <v>30</v>
      </c>
      <c r="Q7" s="85" t="s">
        <v>7</v>
      </c>
      <c r="R7" s="85" t="s">
        <v>8</v>
      </c>
      <c r="S7" s="85" t="s">
        <v>107</v>
      </c>
      <c r="T7" s="85" t="s">
        <v>78</v>
      </c>
      <c r="U7" s="93" t="s">
        <v>130</v>
      </c>
      <c r="V7" s="86" t="s">
        <v>51</v>
      </c>
      <c r="W7" s="86" t="s">
        <v>15</v>
      </c>
      <c r="X7" s="86" t="s">
        <v>50</v>
      </c>
      <c r="Y7" s="86" t="s">
        <v>16</v>
      </c>
      <c r="Z7" s="86" t="s">
        <v>73</v>
      </c>
      <c r="AA7" s="86" t="s">
        <v>20</v>
      </c>
      <c r="AB7" s="86" t="s">
        <v>21</v>
      </c>
      <c r="AC7" s="48" t="s">
        <v>19</v>
      </c>
      <c r="AD7" s="48" t="s">
        <v>30</v>
      </c>
      <c r="AE7" s="48" t="s">
        <v>7</v>
      </c>
      <c r="AF7" s="48" t="s">
        <v>8</v>
      </c>
      <c r="AG7" s="48" t="s">
        <v>11</v>
      </c>
      <c r="AH7" s="46"/>
    </row>
    <row r="8" spans="1:34" x14ac:dyDescent="0.3">
      <c r="B8" s="1">
        <f t="shared" ref="B8:B71" si="0">IF(C8="",NA(),E8+G8+H8+I8)</f>
        <v>2819</v>
      </c>
      <c r="C8" s="10">
        <v>1</v>
      </c>
      <c r="D8" s="1">
        <v>17181</v>
      </c>
      <c r="E8" s="1">
        <v>165</v>
      </c>
      <c r="F8" s="1">
        <v>0</v>
      </c>
      <c r="G8" s="1">
        <v>2583</v>
      </c>
      <c r="H8" s="1">
        <v>0</v>
      </c>
      <c r="I8" s="1">
        <v>71</v>
      </c>
      <c r="J8" s="3">
        <v>58.98</v>
      </c>
      <c r="K8" s="3">
        <v>2.06</v>
      </c>
      <c r="L8" s="6">
        <v>25.8</v>
      </c>
      <c r="M8" s="3">
        <v>1.04</v>
      </c>
      <c r="N8" s="1">
        <v>4</v>
      </c>
      <c r="O8" s="1">
        <v>17</v>
      </c>
      <c r="P8" s="1">
        <v>17</v>
      </c>
      <c r="Q8" s="1">
        <v>0</v>
      </c>
      <c r="R8" s="1">
        <v>0</v>
      </c>
      <c r="S8" s="1">
        <v>139</v>
      </c>
      <c r="T8" s="1">
        <v>16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3">
        <f t="shared" ref="AA8:AA71" si="1">$B$2*K8*$B$1</f>
        <v>0.51500000000000001</v>
      </c>
      <c r="AB8" s="13">
        <f t="shared" ref="AB8:AB71" si="2">IF(OR(ISNA(B8),B8=0),NA(),I8/B8)</f>
        <v>2.5186236253990777E-2</v>
      </c>
      <c r="AC8" s="13">
        <f>IF(OR(ISNA(B8),B8=0),NA(),B8/$B$5)</f>
        <v>0.14094999999999999</v>
      </c>
      <c r="AD8" s="13">
        <f>IF(OR(ISNA(B8),B8=0),NA(),E8/$B$5)</f>
        <v>8.2500000000000004E-3</v>
      </c>
      <c r="AE8" s="13">
        <f>IF(OR(ISNA(B8),B8=0),NA(),G8/$B$5)</f>
        <v>0.12914999999999999</v>
      </c>
      <c r="AF8" s="13">
        <f>IF(OR(ISNA(B8),B8=0),NA(),I8/$B$5)</f>
        <v>3.5500000000000002E-3</v>
      </c>
      <c r="AG8" s="13">
        <f>+IF(OR(ISNA(B8),B8=0),NA(),Z8/$B$5)</f>
        <v>0</v>
      </c>
    </row>
    <row r="9" spans="1:34" x14ac:dyDescent="0.3">
      <c r="B9" s="1">
        <f t="shared" si="0"/>
        <v>2825</v>
      </c>
      <c r="C9" s="10">
        <v>2</v>
      </c>
      <c r="D9" s="1">
        <v>17175</v>
      </c>
      <c r="E9" s="1">
        <v>154</v>
      </c>
      <c r="F9" s="1">
        <v>0</v>
      </c>
      <c r="G9" s="1">
        <v>2600</v>
      </c>
      <c r="H9" s="1">
        <v>0</v>
      </c>
      <c r="I9" s="1">
        <v>71</v>
      </c>
      <c r="J9" s="3">
        <v>58.76</v>
      </c>
      <c r="K9" s="3">
        <v>2.0699999999999998</v>
      </c>
      <c r="L9" s="6">
        <v>25.8</v>
      </c>
      <c r="M9" s="3">
        <v>1.04</v>
      </c>
      <c r="N9" s="1">
        <v>6</v>
      </c>
      <c r="O9" s="1">
        <v>21</v>
      </c>
      <c r="P9" s="1">
        <v>21</v>
      </c>
      <c r="Q9" s="1">
        <v>0</v>
      </c>
      <c r="R9" s="1">
        <v>0</v>
      </c>
      <c r="S9" s="1">
        <v>122</v>
      </c>
      <c r="T9" s="1">
        <v>15</v>
      </c>
      <c r="U9" s="1">
        <v>0</v>
      </c>
      <c r="V9" s="1">
        <f>IF($C9="","",E9-E8)</f>
        <v>-11</v>
      </c>
      <c r="W9" s="1">
        <f t="shared" ref="W9:W72" si="3">IF($C9="","",G9-G8)</f>
        <v>17</v>
      </c>
      <c r="X9" s="1">
        <f t="shared" ref="X9:X72" si="4">IF($C9="","",H9-H8)</f>
        <v>0</v>
      </c>
      <c r="Y9" s="1">
        <f t="shared" ref="Y9:Y72" si="5">IF($C9="","",I9-I8)</f>
        <v>0</v>
      </c>
      <c r="Z9" s="1">
        <f>IF(OR($C9="",ISNA($C9)),NA(),V9+W9+X9+Y9)</f>
        <v>6</v>
      </c>
      <c r="AA9" s="3">
        <f t="shared" si="1"/>
        <v>0.51749999999999996</v>
      </c>
      <c r="AB9" s="13">
        <f t="shared" si="2"/>
        <v>2.5132743362831857E-2</v>
      </c>
      <c r="AC9" s="13">
        <f t="shared" ref="AC9:AC72" si="6">IF(OR(ISNA(B9),B9=0),NA(),B9/$B$5)</f>
        <v>0.14124999999999999</v>
      </c>
      <c r="AD9" s="13">
        <f t="shared" ref="AD9:AD72" si="7">IF(OR(ISNA(B9),B9=0),NA(),E9/$B$5)</f>
        <v>7.7000000000000002E-3</v>
      </c>
      <c r="AE9" s="13">
        <f t="shared" ref="AE9:AE72" si="8">IF(OR(ISNA(B9),B9=0),NA(),G9/$B$5)</f>
        <v>0.13</v>
      </c>
      <c r="AF9" s="13">
        <f t="shared" ref="AF9:AF72" si="9">IF(OR(ISNA(B9),B9=0),NA(),I9/$B$5)</f>
        <v>3.5500000000000002E-3</v>
      </c>
      <c r="AG9" s="13">
        <f t="shared" ref="AG9:AG72" si="10">+IF(OR(ISNA(B9),B9=0),NA(),Z9/$B$5)</f>
        <v>2.9999999999999997E-4</v>
      </c>
    </row>
    <row r="10" spans="1:34" x14ac:dyDescent="0.3">
      <c r="B10" s="1">
        <f t="shared" si="0"/>
        <v>2830</v>
      </c>
      <c r="C10" s="10">
        <v>3</v>
      </c>
      <c r="D10" s="1">
        <v>17170</v>
      </c>
      <c r="E10" s="1">
        <v>149</v>
      </c>
      <c r="F10" s="1">
        <v>0</v>
      </c>
      <c r="G10" s="1">
        <v>2610</v>
      </c>
      <c r="H10" s="1">
        <v>0</v>
      </c>
      <c r="I10" s="1">
        <v>71</v>
      </c>
      <c r="J10" s="3">
        <v>58.81</v>
      </c>
      <c r="K10" s="3">
        <v>1.86</v>
      </c>
      <c r="L10" s="6">
        <v>25.8</v>
      </c>
      <c r="M10" s="3">
        <v>1.04</v>
      </c>
      <c r="N10" s="1">
        <v>7</v>
      </c>
      <c r="O10" s="1">
        <v>25</v>
      </c>
      <c r="P10" s="1">
        <v>25</v>
      </c>
      <c r="Q10" s="1">
        <v>0</v>
      </c>
      <c r="R10" s="1">
        <v>0</v>
      </c>
      <c r="S10" s="1">
        <v>114</v>
      </c>
      <c r="T10" s="1">
        <v>13</v>
      </c>
      <c r="U10" s="1">
        <v>0</v>
      </c>
      <c r="V10" s="1">
        <f t="shared" ref="V10:V73" si="11">IF($C10="","",E10-E9)</f>
        <v>-5</v>
      </c>
      <c r="W10" s="1">
        <f t="shared" si="3"/>
        <v>10</v>
      </c>
      <c r="X10" s="1">
        <f t="shared" si="4"/>
        <v>0</v>
      </c>
      <c r="Y10" s="1">
        <f t="shared" si="5"/>
        <v>0</v>
      </c>
      <c r="Z10" s="1">
        <f t="shared" ref="Z10:Z73" si="12">IF(OR($C10="",ISNA($C10)),NA(),V10+W10+X10+Y10)</f>
        <v>5</v>
      </c>
      <c r="AA10" s="3">
        <f t="shared" si="1"/>
        <v>0.46500000000000002</v>
      </c>
      <c r="AB10" s="13">
        <f t="shared" si="2"/>
        <v>2.5088339222614841E-2</v>
      </c>
      <c r="AC10" s="13">
        <f t="shared" si="6"/>
        <v>0.14149999999999999</v>
      </c>
      <c r="AD10" s="13">
        <f t="shared" si="7"/>
        <v>7.45E-3</v>
      </c>
      <c r="AE10" s="13">
        <f t="shared" si="8"/>
        <v>0.1305</v>
      </c>
      <c r="AF10" s="13">
        <f t="shared" si="9"/>
        <v>3.5500000000000002E-3</v>
      </c>
      <c r="AG10" s="13">
        <f t="shared" si="10"/>
        <v>2.5000000000000001E-4</v>
      </c>
    </row>
    <row r="11" spans="1:34" x14ac:dyDescent="0.3">
      <c r="B11" s="1">
        <f t="shared" si="0"/>
        <v>2882</v>
      </c>
      <c r="C11" s="10">
        <v>4</v>
      </c>
      <c r="D11" s="1">
        <v>17118</v>
      </c>
      <c r="E11" s="1">
        <v>187</v>
      </c>
      <c r="F11" s="1">
        <v>0</v>
      </c>
      <c r="G11" s="1">
        <v>2624</v>
      </c>
      <c r="H11" s="1">
        <v>0</v>
      </c>
      <c r="I11" s="1">
        <v>71</v>
      </c>
      <c r="J11" s="3">
        <v>58.85</v>
      </c>
      <c r="K11" s="3">
        <v>1.71</v>
      </c>
      <c r="L11" s="6">
        <v>25.8</v>
      </c>
      <c r="M11" s="3">
        <v>1.04</v>
      </c>
      <c r="N11" s="1">
        <v>8</v>
      </c>
      <c r="O11" s="1">
        <v>76</v>
      </c>
      <c r="P11" s="1">
        <v>76</v>
      </c>
      <c r="Q11" s="1">
        <v>0</v>
      </c>
      <c r="R11" s="1">
        <v>0</v>
      </c>
      <c r="S11" s="1">
        <v>102</v>
      </c>
      <c r="T11" s="1">
        <v>12</v>
      </c>
      <c r="U11" s="1">
        <v>0</v>
      </c>
      <c r="V11" s="1">
        <f t="shared" si="11"/>
        <v>38</v>
      </c>
      <c r="W11" s="1">
        <f t="shared" si="3"/>
        <v>14</v>
      </c>
      <c r="X11" s="1">
        <f t="shared" si="4"/>
        <v>0</v>
      </c>
      <c r="Y11" s="1">
        <f t="shared" si="5"/>
        <v>0</v>
      </c>
      <c r="Z11" s="1">
        <f t="shared" si="12"/>
        <v>52</v>
      </c>
      <c r="AA11" s="3">
        <f t="shared" si="1"/>
        <v>0.42749999999999999</v>
      </c>
      <c r="AB11" s="13">
        <f t="shared" si="2"/>
        <v>2.4635669673837613E-2</v>
      </c>
      <c r="AC11" s="13">
        <f t="shared" si="6"/>
        <v>0.14410000000000001</v>
      </c>
      <c r="AD11" s="13">
        <f t="shared" si="7"/>
        <v>9.3500000000000007E-3</v>
      </c>
      <c r="AE11" s="13">
        <f t="shared" si="8"/>
        <v>0.13120000000000001</v>
      </c>
      <c r="AF11" s="13">
        <f t="shared" si="9"/>
        <v>3.5500000000000002E-3</v>
      </c>
      <c r="AG11" s="13">
        <f t="shared" si="10"/>
        <v>2.5999999999999999E-3</v>
      </c>
    </row>
    <row r="12" spans="1:34" x14ac:dyDescent="0.3">
      <c r="B12" s="1">
        <f t="shared" si="0"/>
        <v>2960</v>
      </c>
      <c r="C12" s="10">
        <v>5</v>
      </c>
      <c r="D12" s="1">
        <v>17040</v>
      </c>
      <c r="E12" s="1">
        <v>250</v>
      </c>
      <c r="F12" s="1">
        <v>0</v>
      </c>
      <c r="G12" s="1">
        <v>2639</v>
      </c>
      <c r="H12" s="1">
        <v>0</v>
      </c>
      <c r="I12" s="1">
        <v>71</v>
      </c>
      <c r="J12" s="3">
        <v>58.83</v>
      </c>
      <c r="K12" s="3">
        <v>1.59</v>
      </c>
      <c r="L12" s="6">
        <v>25.8</v>
      </c>
      <c r="M12" s="3">
        <v>1.04</v>
      </c>
      <c r="N12" s="1">
        <v>12</v>
      </c>
      <c r="O12" s="1">
        <v>150</v>
      </c>
      <c r="P12" s="1">
        <v>150</v>
      </c>
      <c r="Q12" s="1">
        <v>0</v>
      </c>
      <c r="R12" s="1">
        <v>0</v>
      </c>
      <c r="S12" s="1">
        <v>88</v>
      </c>
      <c r="T12" s="1">
        <v>12</v>
      </c>
      <c r="U12" s="1">
        <v>0</v>
      </c>
      <c r="V12" s="1">
        <f t="shared" si="11"/>
        <v>63</v>
      </c>
      <c r="W12" s="1">
        <f t="shared" si="3"/>
        <v>15</v>
      </c>
      <c r="X12" s="1">
        <f t="shared" si="4"/>
        <v>0</v>
      </c>
      <c r="Y12" s="1">
        <f t="shared" si="5"/>
        <v>0</v>
      </c>
      <c r="Z12" s="1">
        <f t="shared" si="12"/>
        <v>78</v>
      </c>
      <c r="AA12" s="3">
        <f t="shared" si="1"/>
        <v>0.39750000000000002</v>
      </c>
      <c r="AB12" s="13">
        <f t="shared" si="2"/>
        <v>2.3986486486486488E-2</v>
      </c>
      <c r="AC12" s="13">
        <f t="shared" si="6"/>
        <v>0.14799999999999999</v>
      </c>
      <c r="AD12" s="13">
        <f t="shared" si="7"/>
        <v>1.2500000000000001E-2</v>
      </c>
      <c r="AE12" s="13">
        <f t="shared" si="8"/>
        <v>0.13195000000000001</v>
      </c>
      <c r="AF12" s="13">
        <f t="shared" si="9"/>
        <v>3.5500000000000002E-3</v>
      </c>
      <c r="AG12" s="13">
        <f t="shared" si="10"/>
        <v>3.8999999999999998E-3</v>
      </c>
    </row>
    <row r="13" spans="1:34" x14ac:dyDescent="0.3">
      <c r="B13" s="1">
        <f t="shared" si="0"/>
        <v>3022</v>
      </c>
      <c r="C13" s="10">
        <v>6</v>
      </c>
      <c r="D13" s="1">
        <v>16978</v>
      </c>
      <c r="E13" s="1">
        <v>301</v>
      </c>
      <c r="F13" s="1">
        <v>0</v>
      </c>
      <c r="G13" s="1">
        <v>2650</v>
      </c>
      <c r="H13" s="1">
        <v>0</v>
      </c>
      <c r="I13" s="1">
        <v>71</v>
      </c>
      <c r="J13" s="3">
        <v>58.84</v>
      </c>
      <c r="K13" s="3">
        <v>1.37</v>
      </c>
      <c r="L13" s="6">
        <v>25.8</v>
      </c>
      <c r="M13" s="3">
        <v>1.03</v>
      </c>
      <c r="N13" s="1">
        <v>14</v>
      </c>
      <c r="O13" s="1">
        <v>210</v>
      </c>
      <c r="P13" s="1">
        <v>210</v>
      </c>
      <c r="Q13" s="1">
        <v>0</v>
      </c>
      <c r="R13" s="1">
        <v>0</v>
      </c>
      <c r="S13" s="1">
        <v>77</v>
      </c>
      <c r="T13" s="1">
        <v>10</v>
      </c>
      <c r="U13" s="1">
        <v>0</v>
      </c>
      <c r="V13" s="1">
        <f t="shared" si="11"/>
        <v>51</v>
      </c>
      <c r="W13" s="1">
        <f t="shared" si="3"/>
        <v>11</v>
      </c>
      <c r="X13" s="1">
        <f t="shared" si="4"/>
        <v>0</v>
      </c>
      <c r="Y13" s="1">
        <f t="shared" si="5"/>
        <v>0</v>
      </c>
      <c r="Z13" s="1">
        <f t="shared" si="12"/>
        <v>62</v>
      </c>
      <c r="AA13" s="3">
        <f t="shared" si="1"/>
        <v>0.34250000000000003</v>
      </c>
      <c r="AB13" s="13">
        <f t="shared" si="2"/>
        <v>2.3494374586366645E-2</v>
      </c>
      <c r="AC13" s="13">
        <f t="shared" si="6"/>
        <v>0.15110000000000001</v>
      </c>
      <c r="AD13" s="13">
        <f t="shared" si="7"/>
        <v>1.5049999999999999E-2</v>
      </c>
      <c r="AE13" s="13">
        <f t="shared" si="8"/>
        <v>0.13250000000000001</v>
      </c>
      <c r="AF13" s="13">
        <f t="shared" si="9"/>
        <v>3.5500000000000002E-3</v>
      </c>
      <c r="AG13" s="13">
        <f t="shared" si="10"/>
        <v>3.0999999999999999E-3</v>
      </c>
    </row>
    <row r="14" spans="1:34" x14ac:dyDescent="0.3">
      <c r="B14" s="1">
        <f t="shared" si="0"/>
        <v>3157</v>
      </c>
      <c r="C14" s="10">
        <v>7</v>
      </c>
      <c r="D14" s="1">
        <v>16843</v>
      </c>
      <c r="E14" s="1">
        <v>416</v>
      </c>
      <c r="F14" s="1">
        <v>0</v>
      </c>
      <c r="G14" s="1">
        <v>2670</v>
      </c>
      <c r="H14" s="1">
        <v>0</v>
      </c>
      <c r="I14" s="1">
        <v>71</v>
      </c>
      <c r="J14" s="3">
        <v>58.83</v>
      </c>
      <c r="K14" s="3">
        <v>1.24</v>
      </c>
      <c r="L14" s="6">
        <v>25.8</v>
      </c>
      <c r="M14" s="3">
        <v>1.03</v>
      </c>
      <c r="N14" s="1">
        <v>24</v>
      </c>
      <c r="O14" s="1">
        <v>335</v>
      </c>
      <c r="P14" s="1">
        <v>334</v>
      </c>
      <c r="Q14" s="1">
        <v>1</v>
      </c>
      <c r="R14" s="1">
        <v>0</v>
      </c>
      <c r="S14" s="1">
        <v>78</v>
      </c>
      <c r="T14" s="1">
        <v>11</v>
      </c>
      <c r="U14" s="1">
        <v>0</v>
      </c>
      <c r="V14" s="1">
        <f t="shared" si="11"/>
        <v>115</v>
      </c>
      <c r="W14" s="1">
        <f t="shared" si="3"/>
        <v>20</v>
      </c>
      <c r="X14" s="1">
        <f t="shared" si="4"/>
        <v>0</v>
      </c>
      <c r="Y14" s="1">
        <f t="shared" si="5"/>
        <v>0</v>
      </c>
      <c r="Z14" s="1">
        <f t="shared" si="12"/>
        <v>135</v>
      </c>
      <c r="AA14" s="3">
        <f t="shared" si="1"/>
        <v>0.31</v>
      </c>
      <c r="AB14" s="13">
        <f t="shared" si="2"/>
        <v>2.2489705416534684E-2</v>
      </c>
      <c r="AC14" s="13">
        <f t="shared" si="6"/>
        <v>0.15784999999999999</v>
      </c>
      <c r="AD14" s="13">
        <f t="shared" si="7"/>
        <v>2.0799999999999999E-2</v>
      </c>
      <c r="AE14" s="13">
        <f t="shared" si="8"/>
        <v>0.13350000000000001</v>
      </c>
      <c r="AF14" s="13">
        <f t="shared" si="9"/>
        <v>3.5500000000000002E-3</v>
      </c>
      <c r="AG14" s="13">
        <f t="shared" si="10"/>
        <v>6.7499999999999999E-3</v>
      </c>
    </row>
    <row r="15" spans="1:34" x14ac:dyDescent="0.3">
      <c r="B15" s="1">
        <f t="shared" si="0"/>
        <v>3313</v>
      </c>
      <c r="C15" s="10">
        <v>8</v>
      </c>
      <c r="D15" s="1">
        <v>16687</v>
      </c>
      <c r="E15" s="1">
        <v>564</v>
      </c>
      <c r="F15" s="1">
        <v>0</v>
      </c>
      <c r="G15" s="1">
        <v>2678</v>
      </c>
      <c r="H15" s="1">
        <v>0</v>
      </c>
      <c r="I15" s="1">
        <v>71</v>
      </c>
      <c r="J15" s="3">
        <v>58.81</v>
      </c>
      <c r="K15" s="3">
        <v>1.19</v>
      </c>
      <c r="L15" s="6">
        <v>25.9</v>
      </c>
      <c r="M15" s="3">
        <v>1.03</v>
      </c>
      <c r="N15" s="1">
        <v>40</v>
      </c>
      <c r="O15" s="1">
        <v>475</v>
      </c>
      <c r="P15" s="1">
        <v>474</v>
      </c>
      <c r="Q15" s="1">
        <v>1</v>
      </c>
      <c r="R15" s="1">
        <v>0</v>
      </c>
      <c r="S15" s="1">
        <v>76</v>
      </c>
      <c r="T15" s="1">
        <v>10</v>
      </c>
      <c r="U15" s="1">
        <v>0</v>
      </c>
      <c r="V15" s="1">
        <f t="shared" si="11"/>
        <v>148</v>
      </c>
      <c r="W15" s="1">
        <f t="shared" si="3"/>
        <v>8</v>
      </c>
      <c r="X15" s="1">
        <f t="shared" si="4"/>
        <v>0</v>
      </c>
      <c r="Y15" s="1">
        <f t="shared" si="5"/>
        <v>0</v>
      </c>
      <c r="Z15" s="1">
        <f t="shared" si="12"/>
        <v>156</v>
      </c>
      <c r="AA15" s="3">
        <f t="shared" si="1"/>
        <v>0.29749999999999999</v>
      </c>
      <c r="AB15" s="13">
        <f t="shared" si="2"/>
        <v>2.1430727437367944E-2</v>
      </c>
      <c r="AC15" s="13">
        <f t="shared" si="6"/>
        <v>0.16564999999999999</v>
      </c>
      <c r="AD15" s="13">
        <f t="shared" si="7"/>
        <v>2.8199999999999999E-2</v>
      </c>
      <c r="AE15" s="13">
        <f t="shared" si="8"/>
        <v>0.13389999999999999</v>
      </c>
      <c r="AF15" s="13">
        <f t="shared" si="9"/>
        <v>3.5500000000000002E-3</v>
      </c>
      <c r="AG15" s="13">
        <f t="shared" si="10"/>
        <v>7.7999999999999996E-3</v>
      </c>
    </row>
    <row r="16" spans="1:34" x14ac:dyDescent="0.3">
      <c r="B16" s="1">
        <f t="shared" si="0"/>
        <v>3403</v>
      </c>
      <c r="C16" s="10">
        <v>9</v>
      </c>
      <c r="D16" s="1">
        <v>16597</v>
      </c>
      <c r="E16" s="1">
        <v>649</v>
      </c>
      <c r="F16" s="1">
        <v>0</v>
      </c>
      <c r="G16" s="1">
        <v>2683</v>
      </c>
      <c r="H16" s="1">
        <v>0</v>
      </c>
      <c r="I16" s="1">
        <v>71</v>
      </c>
      <c r="J16" s="3">
        <v>58.78</v>
      </c>
      <c r="K16" s="3">
        <v>1.1200000000000001</v>
      </c>
      <c r="L16" s="6">
        <v>25.9</v>
      </c>
      <c r="M16" s="3">
        <v>1.03</v>
      </c>
      <c r="N16" s="1">
        <v>45</v>
      </c>
      <c r="O16" s="1">
        <v>560</v>
      </c>
      <c r="P16" s="1">
        <v>559</v>
      </c>
      <c r="Q16" s="1">
        <v>1</v>
      </c>
      <c r="R16" s="1">
        <v>0</v>
      </c>
      <c r="S16" s="1">
        <v>76</v>
      </c>
      <c r="T16" s="1">
        <v>10</v>
      </c>
      <c r="U16" s="1">
        <v>0</v>
      </c>
      <c r="V16" s="1">
        <f t="shared" si="11"/>
        <v>85</v>
      </c>
      <c r="W16" s="1">
        <f t="shared" si="3"/>
        <v>5</v>
      </c>
      <c r="X16" s="1">
        <f t="shared" si="4"/>
        <v>0</v>
      </c>
      <c r="Y16" s="1">
        <f t="shared" si="5"/>
        <v>0</v>
      </c>
      <c r="Z16" s="1">
        <f t="shared" si="12"/>
        <v>90</v>
      </c>
      <c r="AA16" s="3">
        <f t="shared" si="1"/>
        <v>0.28000000000000003</v>
      </c>
      <c r="AB16" s="13">
        <f t="shared" si="2"/>
        <v>2.0863943579194827E-2</v>
      </c>
      <c r="AC16" s="13">
        <f t="shared" si="6"/>
        <v>0.17015</v>
      </c>
      <c r="AD16" s="13">
        <f t="shared" si="7"/>
        <v>3.245E-2</v>
      </c>
      <c r="AE16" s="13">
        <f t="shared" si="8"/>
        <v>0.13414999999999999</v>
      </c>
      <c r="AF16" s="13">
        <f t="shared" si="9"/>
        <v>3.5500000000000002E-3</v>
      </c>
      <c r="AG16" s="13">
        <f t="shared" si="10"/>
        <v>4.4999999999999997E-3</v>
      </c>
    </row>
    <row r="17" spans="2:33" x14ac:dyDescent="0.3">
      <c r="B17" s="1">
        <f t="shared" si="0"/>
        <v>3464</v>
      </c>
      <c r="C17" s="10">
        <v>10</v>
      </c>
      <c r="D17" s="1">
        <v>16536</v>
      </c>
      <c r="E17" s="1">
        <v>704</v>
      </c>
      <c r="F17" s="1">
        <v>0</v>
      </c>
      <c r="G17" s="1">
        <v>2689</v>
      </c>
      <c r="H17" s="1">
        <v>0</v>
      </c>
      <c r="I17" s="1">
        <v>71</v>
      </c>
      <c r="J17" s="3">
        <v>58.79</v>
      </c>
      <c r="K17" s="3">
        <v>1.1499999999999999</v>
      </c>
      <c r="L17" s="6">
        <v>25.9</v>
      </c>
      <c r="M17" s="3">
        <v>1.03</v>
      </c>
      <c r="N17" s="1">
        <v>60</v>
      </c>
      <c r="O17" s="1">
        <v>606</v>
      </c>
      <c r="P17" s="1">
        <v>604</v>
      </c>
      <c r="Q17" s="1">
        <v>2</v>
      </c>
      <c r="R17" s="1">
        <v>0</v>
      </c>
      <c r="S17" s="1">
        <v>122</v>
      </c>
      <c r="T17" s="1">
        <v>19</v>
      </c>
      <c r="U17" s="1">
        <v>0</v>
      </c>
      <c r="V17" s="1">
        <f t="shared" si="11"/>
        <v>55</v>
      </c>
      <c r="W17" s="1">
        <f t="shared" si="3"/>
        <v>6</v>
      </c>
      <c r="X17" s="1">
        <f t="shared" si="4"/>
        <v>0</v>
      </c>
      <c r="Y17" s="1">
        <f t="shared" si="5"/>
        <v>0</v>
      </c>
      <c r="Z17" s="1">
        <f t="shared" si="12"/>
        <v>61</v>
      </c>
      <c r="AA17" s="3">
        <f t="shared" si="1"/>
        <v>0.28749999999999998</v>
      </c>
      <c r="AB17" s="13">
        <f t="shared" si="2"/>
        <v>2.0496535796766743E-2</v>
      </c>
      <c r="AC17" s="13">
        <f t="shared" si="6"/>
        <v>0.17319999999999999</v>
      </c>
      <c r="AD17" s="13">
        <f t="shared" si="7"/>
        <v>3.5200000000000002E-2</v>
      </c>
      <c r="AE17" s="13">
        <f t="shared" si="8"/>
        <v>0.13444999999999999</v>
      </c>
      <c r="AF17" s="13">
        <f t="shared" si="9"/>
        <v>3.5500000000000002E-3</v>
      </c>
      <c r="AG17" s="13">
        <f t="shared" si="10"/>
        <v>3.0500000000000002E-3</v>
      </c>
    </row>
    <row r="18" spans="2:33" x14ac:dyDescent="0.3">
      <c r="B18" s="1">
        <f t="shared" si="0"/>
        <v>3522</v>
      </c>
      <c r="C18" s="10">
        <v>11</v>
      </c>
      <c r="D18" s="1">
        <v>16478</v>
      </c>
      <c r="E18" s="1">
        <v>758</v>
      </c>
      <c r="F18" s="1">
        <v>0</v>
      </c>
      <c r="G18" s="1">
        <v>2693</v>
      </c>
      <c r="H18" s="1">
        <v>0</v>
      </c>
      <c r="I18" s="1">
        <v>71</v>
      </c>
      <c r="J18" s="3">
        <v>58.82</v>
      </c>
      <c r="K18" s="3">
        <v>1.19</v>
      </c>
      <c r="L18" s="6">
        <v>25.9</v>
      </c>
      <c r="M18" s="3">
        <v>1.03</v>
      </c>
      <c r="N18" s="1">
        <v>76</v>
      </c>
      <c r="O18" s="1">
        <v>648</v>
      </c>
      <c r="P18" s="1">
        <v>646</v>
      </c>
      <c r="Q18" s="1">
        <v>2</v>
      </c>
      <c r="R18" s="1">
        <v>0</v>
      </c>
      <c r="S18" s="1">
        <v>196</v>
      </c>
      <c r="T18" s="1">
        <v>23</v>
      </c>
      <c r="U18" s="1">
        <v>0</v>
      </c>
      <c r="V18" s="1">
        <f t="shared" si="11"/>
        <v>54</v>
      </c>
      <c r="W18" s="1">
        <f t="shared" si="3"/>
        <v>4</v>
      </c>
      <c r="X18" s="1">
        <f t="shared" si="4"/>
        <v>0</v>
      </c>
      <c r="Y18" s="1">
        <f t="shared" si="5"/>
        <v>0</v>
      </c>
      <c r="Z18" s="1">
        <f t="shared" si="12"/>
        <v>58</v>
      </c>
      <c r="AA18" s="3">
        <f t="shared" si="1"/>
        <v>0.29749999999999999</v>
      </c>
      <c r="AB18" s="13">
        <f t="shared" si="2"/>
        <v>2.0159000567859169E-2</v>
      </c>
      <c r="AC18" s="13">
        <f t="shared" si="6"/>
        <v>0.17610000000000001</v>
      </c>
      <c r="AD18" s="13">
        <f t="shared" si="7"/>
        <v>3.7900000000000003E-2</v>
      </c>
      <c r="AE18" s="13">
        <f t="shared" si="8"/>
        <v>0.13464999999999999</v>
      </c>
      <c r="AF18" s="13">
        <f t="shared" si="9"/>
        <v>3.5500000000000002E-3</v>
      </c>
      <c r="AG18" s="13">
        <f t="shared" si="10"/>
        <v>2.8999999999999998E-3</v>
      </c>
    </row>
    <row r="19" spans="2:33" x14ac:dyDescent="0.3">
      <c r="B19" s="1">
        <f t="shared" si="0"/>
        <v>3563</v>
      </c>
      <c r="C19" s="10">
        <v>12</v>
      </c>
      <c r="D19" s="1">
        <v>16437</v>
      </c>
      <c r="E19" s="1">
        <v>796</v>
      </c>
      <c r="F19" s="1">
        <v>0</v>
      </c>
      <c r="G19" s="1">
        <v>2696</v>
      </c>
      <c r="H19" s="1">
        <v>0</v>
      </c>
      <c r="I19" s="1">
        <v>71</v>
      </c>
      <c r="J19" s="3">
        <v>58.83</v>
      </c>
      <c r="K19" s="3">
        <v>1.29</v>
      </c>
      <c r="L19" s="6">
        <v>25.9</v>
      </c>
      <c r="M19" s="3">
        <v>1.03</v>
      </c>
      <c r="N19" s="1">
        <v>97</v>
      </c>
      <c r="O19" s="1">
        <v>668</v>
      </c>
      <c r="P19" s="1">
        <v>665</v>
      </c>
      <c r="Q19" s="1">
        <v>3</v>
      </c>
      <c r="R19" s="1">
        <v>0</v>
      </c>
      <c r="S19" s="1">
        <v>255</v>
      </c>
      <c r="T19" s="1">
        <v>33</v>
      </c>
      <c r="U19" s="1">
        <v>0</v>
      </c>
      <c r="V19" s="1">
        <f t="shared" si="11"/>
        <v>38</v>
      </c>
      <c r="W19" s="1">
        <f t="shared" si="3"/>
        <v>3</v>
      </c>
      <c r="X19" s="1">
        <f t="shared" si="4"/>
        <v>0</v>
      </c>
      <c r="Y19" s="1">
        <f t="shared" si="5"/>
        <v>0</v>
      </c>
      <c r="Z19" s="1">
        <f t="shared" si="12"/>
        <v>41</v>
      </c>
      <c r="AA19" s="3">
        <f t="shared" si="1"/>
        <v>0.32250000000000001</v>
      </c>
      <c r="AB19" s="13">
        <f t="shared" si="2"/>
        <v>1.9927027785573953E-2</v>
      </c>
      <c r="AC19" s="13">
        <f t="shared" si="6"/>
        <v>0.17815</v>
      </c>
      <c r="AD19" s="13">
        <f t="shared" si="7"/>
        <v>3.9800000000000002E-2</v>
      </c>
      <c r="AE19" s="13">
        <f t="shared" si="8"/>
        <v>0.1348</v>
      </c>
      <c r="AF19" s="13">
        <f t="shared" si="9"/>
        <v>3.5500000000000002E-3</v>
      </c>
      <c r="AG19" s="13">
        <f t="shared" si="10"/>
        <v>2.0500000000000002E-3</v>
      </c>
    </row>
    <row r="20" spans="2:33" x14ac:dyDescent="0.3">
      <c r="B20" s="1">
        <f t="shared" si="0"/>
        <v>3616</v>
      </c>
      <c r="C20" s="10">
        <v>13</v>
      </c>
      <c r="D20" s="1">
        <v>16384</v>
      </c>
      <c r="E20" s="1">
        <v>846</v>
      </c>
      <c r="F20" s="1">
        <v>0</v>
      </c>
      <c r="G20" s="1">
        <v>2699</v>
      </c>
      <c r="H20" s="1">
        <v>0</v>
      </c>
      <c r="I20" s="1">
        <v>71</v>
      </c>
      <c r="J20" s="3">
        <v>58.84</v>
      </c>
      <c r="K20" s="3">
        <v>1.39</v>
      </c>
      <c r="L20" s="6">
        <v>25.9</v>
      </c>
      <c r="M20" s="3">
        <v>1.03</v>
      </c>
      <c r="N20" s="1">
        <v>117</v>
      </c>
      <c r="O20" s="1">
        <v>701</v>
      </c>
      <c r="P20" s="1">
        <v>698</v>
      </c>
      <c r="Q20" s="1">
        <v>3</v>
      </c>
      <c r="R20" s="1">
        <v>0</v>
      </c>
      <c r="S20" s="1">
        <v>387</v>
      </c>
      <c r="T20" s="1">
        <v>50</v>
      </c>
      <c r="U20" s="1">
        <v>0</v>
      </c>
      <c r="V20" s="1">
        <f t="shared" si="11"/>
        <v>50</v>
      </c>
      <c r="W20" s="1">
        <f t="shared" si="3"/>
        <v>3</v>
      </c>
      <c r="X20" s="1">
        <f t="shared" si="4"/>
        <v>0</v>
      </c>
      <c r="Y20" s="1">
        <f t="shared" si="5"/>
        <v>0</v>
      </c>
      <c r="Z20" s="1">
        <f t="shared" si="12"/>
        <v>53</v>
      </c>
      <c r="AA20" s="3">
        <f t="shared" si="1"/>
        <v>0.34750000000000003</v>
      </c>
      <c r="AB20" s="13">
        <f t="shared" si="2"/>
        <v>1.9634955752212389E-2</v>
      </c>
      <c r="AC20" s="13">
        <f t="shared" si="6"/>
        <v>0.18079999999999999</v>
      </c>
      <c r="AD20" s="13">
        <f t="shared" si="7"/>
        <v>4.2299999999999997E-2</v>
      </c>
      <c r="AE20" s="13">
        <f t="shared" si="8"/>
        <v>0.13494999999999999</v>
      </c>
      <c r="AF20" s="13">
        <f t="shared" si="9"/>
        <v>3.5500000000000002E-3</v>
      </c>
      <c r="AG20" s="13">
        <f t="shared" si="10"/>
        <v>2.65E-3</v>
      </c>
    </row>
    <row r="21" spans="2:33" x14ac:dyDescent="0.3">
      <c r="B21" s="1">
        <f t="shared" si="0"/>
        <v>3674</v>
      </c>
      <c r="C21" s="10">
        <v>14</v>
      </c>
      <c r="D21" s="1">
        <v>16326</v>
      </c>
      <c r="E21" s="1">
        <v>896</v>
      </c>
      <c r="F21" s="1">
        <v>0</v>
      </c>
      <c r="G21" s="1">
        <v>2707</v>
      </c>
      <c r="H21" s="1">
        <v>0</v>
      </c>
      <c r="I21" s="1">
        <v>71</v>
      </c>
      <c r="J21" s="3">
        <v>58.83</v>
      </c>
      <c r="K21" s="3">
        <v>1.42</v>
      </c>
      <c r="L21" s="6">
        <v>25.9</v>
      </c>
      <c r="M21" s="3">
        <v>1.03</v>
      </c>
      <c r="N21" s="1">
        <v>142</v>
      </c>
      <c r="O21" s="1">
        <v>734</v>
      </c>
      <c r="P21" s="1">
        <v>731</v>
      </c>
      <c r="Q21" s="1">
        <v>3</v>
      </c>
      <c r="R21" s="1">
        <v>0</v>
      </c>
      <c r="S21" s="1">
        <v>535</v>
      </c>
      <c r="T21" s="1">
        <v>63</v>
      </c>
      <c r="U21" s="1">
        <v>0</v>
      </c>
      <c r="V21" s="1">
        <f t="shared" si="11"/>
        <v>50</v>
      </c>
      <c r="W21" s="1">
        <f t="shared" si="3"/>
        <v>8</v>
      </c>
      <c r="X21" s="1">
        <f t="shared" si="4"/>
        <v>0</v>
      </c>
      <c r="Y21" s="1">
        <f t="shared" si="5"/>
        <v>0</v>
      </c>
      <c r="Z21" s="1">
        <f t="shared" si="12"/>
        <v>58</v>
      </c>
      <c r="AA21" s="3">
        <f t="shared" si="1"/>
        <v>0.35499999999999998</v>
      </c>
      <c r="AB21" s="13">
        <f t="shared" si="2"/>
        <v>1.9324986390854653E-2</v>
      </c>
      <c r="AC21" s="13">
        <f t="shared" si="6"/>
        <v>0.1837</v>
      </c>
      <c r="AD21" s="13">
        <f t="shared" si="7"/>
        <v>4.48E-2</v>
      </c>
      <c r="AE21" s="13">
        <f t="shared" si="8"/>
        <v>0.13535</v>
      </c>
      <c r="AF21" s="13">
        <f t="shared" si="9"/>
        <v>3.5500000000000002E-3</v>
      </c>
      <c r="AG21" s="13">
        <f t="shared" si="10"/>
        <v>2.8999999999999998E-3</v>
      </c>
    </row>
    <row r="22" spans="2:33" x14ac:dyDescent="0.3">
      <c r="B22" s="1">
        <f t="shared" si="0"/>
        <v>3732</v>
      </c>
      <c r="C22" s="10">
        <v>15</v>
      </c>
      <c r="D22" s="1">
        <v>16268</v>
      </c>
      <c r="E22" s="1">
        <v>952</v>
      </c>
      <c r="F22" s="1">
        <v>0</v>
      </c>
      <c r="G22" s="1">
        <v>2709</v>
      </c>
      <c r="H22" s="1">
        <v>0</v>
      </c>
      <c r="I22" s="1">
        <v>71</v>
      </c>
      <c r="J22" s="3">
        <v>58.84</v>
      </c>
      <c r="K22" s="3">
        <v>1.44</v>
      </c>
      <c r="L22" s="6">
        <v>25.9</v>
      </c>
      <c r="M22" s="3">
        <v>1.03</v>
      </c>
      <c r="N22" s="1">
        <v>154</v>
      </c>
      <c r="O22" s="1">
        <v>780</v>
      </c>
      <c r="P22" s="1">
        <v>776</v>
      </c>
      <c r="Q22" s="1">
        <v>4</v>
      </c>
      <c r="R22" s="1">
        <v>0</v>
      </c>
      <c r="S22" s="1">
        <v>623</v>
      </c>
      <c r="T22" s="1">
        <v>75</v>
      </c>
      <c r="U22" s="1">
        <v>0</v>
      </c>
      <c r="V22" s="1">
        <f t="shared" si="11"/>
        <v>56</v>
      </c>
      <c r="W22" s="1">
        <f t="shared" si="3"/>
        <v>2</v>
      </c>
      <c r="X22" s="1">
        <f t="shared" si="4"/>
        <v>0</v>
      </c>
      <c r="Y22" s="1">
        <f t="shared" si="5"/>
        <v>0</v>
      </c>
      <c r="Z22" s="1">
        <f t="shared" si="12"/>
        <v>58</v>
      </c>
      <c r="AA22" s="3">
        <f t="shared" si="1"/>
        <v>0.36</v>
      </c>
      <c r="AB22" s="13">
        <f t="shared" si="2"/>
        <v>1.9024651661307609E-2</v>
      </c>
      <c r="AC22" s="13">
        <f t="shared" si="6"/>
        <v>0.18659999999999999</v>
      </c>
      <c r="AD22" s="13">
        <f t="shared" si="7"/>
        <v>4.7600000000000003E-2</v>
      </c>
      <c r="AE22" s="13">
        <f t="shared" si="8"/>
        <v>0.13544999999999999</v>
      </c>
      <c r="AF22" s="13">
        <f t="shared" si="9"/>
        <v>3.5500000000000002E-3</v>
      </c>
      <c r="AG22" s="13">
        <f t="shared" si="10"/>
        <v>2.8999999999999998E-3</v>
      </c>
    </row>
    <row r="23" spans="2:33" x14ac:dyDescent="0.3">
      <c r="B23" s="1">
        <f t="shared" si="0"/>
        <v>3801</v>
      </c>
      <c r="C23" s="10">
        <v>16</v>
      </c>
      <c r="D23" s="1">
        <v>16199</v>
      </c>
      <c r="E23" s="1">
        <v>1018</v>
      </c>
      <c r="F23" s="1">
        <v>0</v>
      </c>
      <c r="G23" s="1">
        <v>2712</v>
      </c>
      <c r="H23" s="1">
        <v>0</v>
      </c>
      <c r="I23" s="1">
        <v>71</v>
      </c>
      <c r="J23" s="3">
        <v>58.84</v>
      </c>
      <c r="K23" s="3">
        <v>1.46</v>
      </c>
      <c r="L23" s="6">
        <v>25.8</v>
      </c>
      <c r="M23" s="3">
        <v>1.03</v>
      </c>
      <c r="N23" s="1">
        <v>181</v>
      </c>
      <c r="O23" s="1">
        <v>822</v>
      </c>
      <c r="P23" s="1">
        <v>816</v>
      </c>
      <c r="Q23" s="1">
        <v>6</v>
      </c>
      <c r="R23" s="1">
        <v>0</v>
      </c>
      <c r="S23" s="1">
        <v>681</v>
      </c>
      <c r="T23" s="1">
        <v>79</v>
      </c>
      <c r="U23" s="1">
        <v>0</v>
      </c>
      <c r="V23" s="1">
        <f t="shared" si="11"/>
        <v>66</v>
      </c>
      <c r="W23" s="1">
        <f t="shared" si="3"/>
        <v>3</v>
      </c>
      <c r="X23" s="1">
        <f t="shared" si="4"/>
        <v>0</v>
      </c>
      <c r="Y23" s="1">
        <f t="shared" si="5"/>
        <v>0</v>
      </c>
      <c r="Z23" s="1">
        <f t="shared" si="12"/>
        <v>69</v>
      </c>
      <c r="AA23" s="3">
        <f t="shared" si="1"/>
        <v>0.36499999999999999</v>
      </c>
      <c r="AB23" s="13">
        <f t="shared" si="2"/>
        <v>1.8679294922388845E-2</v>
      </c>
      <c r="AC23" s="13">
        <f t="shared" si="6"/>
        <v>0.19005</v>
      </c>
      <c r="AD23" s="13">
        <f t="shared" si="7"/>
        <v>5.0900000000000001E-2</v>
      </c>
      <c r="AE23" s="13">
        <f t="shared" si="8"/>
        <v>0.1356</v>
      </c>
      <c r="AF23" s="13">
        <f t="shared" si="9"/>
        <v>3.5500000000000002E-3</v>
      </c>
      <c r="AG23" s="13">
        <f t="shared" si="10"/>
        <v>3.4499999999999999E-3</v>
      </c>
    </row>
    <row r="24" spans="2:33" x14ac:dyDescent="0.3">
      <c r="B24" s="1">
        <f t="shared" si="0"/>
        <v>3849</v>
      </c>
      <c r="C24" s="10">
        <v>17</v>
      </c>
      <c r="D24" s="1">
        <v>16151</v>
      </c>
      <c r="E24" s="1">
        <v>1062</v>
      </c>
      <c r="F24" s="1">
        <v>0</v>
      </c>
      <c r="G24" s="1">
        <v>2716</v>
      </c>
      <c r="H24" s="1">
        <v>0</v>
      </c>
      <c r="I24" s="1">
        <v>71</v>
      </c>
      <c r="J24" s="3">
        <v>58.84</v>
      </c>
      <c r="K24" s="3">
        <v>1.48</v>
      </c>
      <c r="L24" s="6">
        <v>25.8</v>
      </c>
      <c r="M24" s="3">
        <v>1.03</v>
      </c>
      <c r="N24" s="1">
        <v>195</v>
      </c>
      <c r="O24" s="1">
        <v>856</v>
      </c>
      <c r="P24" s="1">
        <v>849</v>
      </c>
      <c r="Q24" s="1">
        <v>7</v>
      </c>
      <c r="R24" s="1">
        <v>0</v>
      </c>
      <c r="S24" s="1">
        <v>735</v>
      </c>
      <c r="T24" s="1">
        <v>82</v>
      </c>
      <c r="U24" s="1">
        <v>0</v>
      </c>
      <c r="V24" s="1">
        <f t="shared" si="11"/>
        <v>44</v>
      </c>
      <c r="W24" s="1">
        <f t="shared" si="3"/>
        <v>4</v>
      </c>
      <c r="X24" s="1">
        <f t="shared" si="4"/>
        <v>0</v>
      </c>
      <c r="Y24" s="1">
        <f t="shared" si="5"/>
        <v>0</v>
      </c>
      <c r="Z24" s="1">
        <f t="shared" si="12"/>
        <v>48</v>
      </c>
      <c r="AA24" s="3">
        <f t="shared" si="1"/>
        <v>0.37</v>
      </c>
      <c r="AB24" s="13">
        <f t="shared" si="2"/>
        <v>1.8446349701221096E-2</v>
      </c>
      <c r="AC24" s="13">
        <f t="shared" si="6"/>
        <v>0.19245000000000001</v>
      </c>
      <c r="AD24" s="13">
        <f t="shared" si="7"/>
        <v>5.3100000000000001E-2</v>
      </c>
      <c r="AE24" s="13">
        <f t="shared" si="8"/>
        <v>0.1358</v>
      </c>
      <c r="AF24" s="13">
        <f t="shared" si="9"/>
        <v>3.5500000000000002E-3</v>
      </c>
      <c r="AG24" s="13">
        <f t="shared" si="10"/>
        <v>2.3999999999999998E-3</v>
      </c>
    </row>
    <row r="25" spans="2:33" x14ac:dyDescent="0.3">
      <c r="B25" s="1">
        <f t="shared" si="0"/>
        <v>3887</v>
      </c>
      <c r="C25" s="10">
        <v>18</v>
      </c>
      <c r="D25" s="1">
        <v>16113</v>
      </c>
      <c r="E25" s="1">
        <v>1086</v>
      </c>
      <c r="F25" s="1">
        <v>0</v>
      </c>
      <c r="G25" s="1">
        <v>2727</v>
      </c>
      <c r="H25" s="1">
        <v>0</v>
      </c>
      <c r="I25" s="1">
        <v>74</v>
      </c>
      <c r="J25" s="3">
        <v>58.83</v>
      </c>
      <c r="K25" s="3">
        <v>1.49</v>
      </c>
      <c r="L25" s="6">
        <v>25.8</v>
      </c>
      <c r="M25" s="3">
        <v>1.04</v>
      </c>
      <c r="N25" s="1">
        <v>207</v>
      </c>
      <c r="O25" s="1">
        <v>882</v>
      </c>
      <c r="P25" s="1">
        <v>863</v>
      </c>
      <c r="Q25" s="1">
        <v>16</v>
      </c>
      <c r="R25" s="1">
        <v>3</v>
      </c>
      <c r="S25" s="1">
        <v>762</v>
      </c>
      <c r="T25" s="1">
        <v>86</v>
      </c>
      <c r="U25" s="1">
        <v>0</v>
      </c>
      <c r="V25" s="1">
        <f t="shared" si="11"/>
        <v>24</v>
      </c>
      <c r="W25" s="1">
        <f t="shared" si="3"/>
        <v>11</v>
      </c>
      <c r="X25" s="1">
        <f t="shared" si="4"/>
        <v>0</v>
      </c>
      <c r="Y25" s="1">
        <f t="shared" si="5"/>
        <v>3</v>
      </c>
      <c r="Z25" s="1">
        <f t="shared" si="12"/>
        <v>38</v>
      </c>
      <c r="AA25" s="3">
        <f t="shared" si="1"/>
        <v>0.3725</v>
      </c>
      <c r="AB25" s="13">
        <f t="shared" si="2"/>
        <v>1.9037818368922047E-2</v>
      </c>
      <c r="AC25" s="13">
        <f t="shared" si="6"/>
        <v>0.19434999999999999</v>
      </c>
      <c r="AD25" s="13">
        <f t="shared" si="7"/>
        <v>5.4300000000000001E-2</v>
      </c>
      <c r="AE25" s="13">
        <f t="shared" si="8"/>
        <v>0.13635</v>
      </c>
      <c r="AF25" s="13">
        <f t="shared" si="9"/>
        <v>3.7000000000000002E-3</v>
      </c>
      <c r="AG25" s="13">
        <f t="shared" si="10"/>
        <v>1.9E-3</v>
      </c>
    </row>
    <row r="26" spans="2:33" x14ac:dyDescent="0.3">
      <c r="B26" s="1">
        <f t="shared" si="0"/>
        <v>3931</v>
      </c>
      <c r="C26" s="10">
        <v>19</v>
      </c>
      <c r="D26" s="1">
        <v>16069</v>
      </c>
      <c r="E26" s="1">
        <v>1121</v>
      </c>
      <c r="F26" s="1">
        <v>0</v>
      </c>
      <c r="G26" s="1">
        <v>2735</v>
      </c>
      <c r="H26" s="1">
        <v>0</v>
      </c>
      <c r="I26" s="1">
        <v>75</v>
      </c>
      <c r="J26" s="3">
        <v>58.84</v>
      </c>
      <c r="K26" s="3">
        <v>1.52</v>
      </c>
      <c r="L26" s="6">
        <v>25.7</v>
      </c>
      <c r="M26" s="3">
        <v>1.05</v>
      </c>
      <c r="N26" s="1">
        <v>220</v>
      </c>
      <c r="O26" s="1">
        <v>913</v>
      </c>
      <c r="P26" s="1">
        <v>889</v>
      </c>
      <c r="Q26" s="1">
        <v>21</v>
      </c>
      <c r="R26" s="1">
        <v>3</v>
      </c>
      <c r="S26" s="1">
        <v>806</v>
      </c>
      <c r="T26" s="1">
        <v>92</v>
      </c>
      <c r="U26" s="1">
        <v>0</v>
      </c>
      <c r="V26" s="1">
        <f t="shared" si="11"/>
        <v>35</v>
      </c>
      <c r="W26" s="1">
        <f t="shared" si="3"/>
        <v>8</v>
      </c>
      <c r="X26" s="1">
        <f t="shared" si="4"/>
        <v>0</v>
      </c>
      <c r="Y26" s="1">
        <f t="shared" si="5"/>
        <v>1</v>
      </c>
      <c r="Z26" s="1">
        <f t="shared" si="12"/>
        <v>44</v>
      </c>
      <c r="AA26" s="3">
        <f t="shared" si="1"/>
        <v>0.38</v>
      </c>
      <c r="AB26" s="13">
        <f t="shared" si="2"/>
        <v>1.9079114729076571E-2</v>
      </c>
      <c r="AC26" s="13">
        <f t="shared" si="6"/>
        <v>0.19655</v>
      </c>
      <c r="AD26" s="13">
        <f t="shared" si="7"/>
        <v>5.6050000000000003E-2</v>
      </c>
      <c r="AE26" s="13">
        <f t="shared" si="8"/>
        <v>0.13675000000000001</v>
      </c>
      <c r="AF26" s="13">
        <f t="shared" si="9"/>
        <v>3.7499999999999999E-3</v>
      </c>
      <c r="AG26" s="13">
        <f t="shared" si="10"/>
        <v>2.2000000000000001E-3</v>
      </c>
    </row>
    <row r="27" spans="2:33" x14ac:dyDescent="0.3">
      <c r="B27" s="1">
        <f t="shared" si="0"/>
        <v>3979</v>
      </c>
      <c r="C27" s="10">
        <v>20</v>
      </c>
      <c r="D27" s="1">
        <v>16021</v>
      </c>
      <c r="E27" s="1">
        <v>1157</v>
      </c>
      <c r="F27" s="1">
        <v>0</v>
      </c>
      <c r="G27" s="1">
        <v>2746</v>
      </c>
      <c r="H27" s="1">
        <v>0</v>
      </c>
      <c r="I27" s="1">
        <v>76</v>
      </c>
      <c r="J27" s="3">
        <v>58.84</v>
      </c>
      <c r="K27" s="3">
        <v>1.56</v>
      </c>
      <c r="L27" s="6">
        <v>25.7</v>
      </c>
      <c r="M27" s="3">
        <v>1.05</v>
      </c>
      <c r="N27" s="1">
        <v>244</v>
      </c>
      <c r="O27" s="1">
        <v>937</v>
      </c>
      <c r="P27" s="1">
        <v>903</v>
      </c>
      <c r="Q27" s="1">
        <v>30</v>
      </c>
      <c r="R27" s="1">
        <v>4</v>
      </c>
      <c r="S27" s="1">
        <v>852</v>
      </c>
      <c r="T27" s="1">
        <v>99</v>
      </c>
      <c r="U27" s="1">
        <v>0</v>
      </c>
      <c r="V27" s="1">
        <f t="shared" si="11"/>
        <v>36</v>
      </c>
      <c r="W27" s="1">
        <f t="shared" si="3"/>
        <v>11</v>
      </c>
      <c r="X27" s="1">
        <f t="shared" si="4"/>
        <v>0</v>
      </c>
      <c r="Y27" s="1">
        <f t="shared" si="5"/>
        <v>1</v>
      </c>
      <c r="Z27" s="1">
        <f t="shared" si="12"/>
        <v>48</v>
      </c>
      <c r="AA27" s="3">
        <f t="shared" si="1"/>
        <v>0.39</v>
      </c>
      <c r="AB27" s="13">
        <f t="shared" si="2"/>
        <v>1.9100276451369691E-2</v>
      </c>
      <c r="AC27" s="13">
        <f t="shared" si="6"/>
        <v>0.19894999999999999</v>
      </c>
      <c r="AD27" s="13">
        <f t="shared" si="7"/>
        <v>5.7849999999999999E-2</v>
      </c>
      <c r="AE27" s="13">
        <f t="shared" si="8"/>
        <v>0.13730000000000001</v>
      </c>
      <c r="AF27" s="13">
        <f t="shared" si="9"/>
        <v>3.8E-3</v>
      </c>
      <c r="AG27" s="13">
        <f t="shared" si="10"/>
        <v>2.3999999999999998E-3</v>
      </c>
    </row>
    <row r="28" spans="2:33" x14ac:dyDescent="0.3">
      <c r="B28" s="1">
        <f t="shared" si="0"/>
        <v>4004</v>
      </c>
      <c r="C28" s="10">
        <v>21</v>
      </c>
      <c r="D28" s="1">
        <v>15996</v>
      </c>
      <c r="E28" s="1">
        <v>1171</v>
      </c>
      <c r="F28" s="1">
        <v>0</v>
      </c>
      <c r="G28" s="1">
        <v>2755</v>
      </c>
      <c r="H28" s="1">
        <v>0</v>
      </c>
      <c r="I28" s="1">
        <v>78</v>
      </c>
      <c r="J28" s="3">
        <v>58.84</v>
      </c>
      <c r="K28" s="3">
        <v>1.6</v>
      </c>
      <c r="L28" s="6">
        <v>25.7</v>
      </c>
      <c r="M28" s="3">
        <v>1.05</v>
      </c>
      <c r="N28" s="1">
        <v>262</v>
      </c>
      <c r="O28" s="1">
        <v>944</v>
      </c>
      <c r="P28" s="1">
        <v>904</v>
      </c>
      <c r="Q28" s="1">
        <v>36</v>
      </c>
      <c r="R28" s="1">
        <v>4</v>
      </c>
      <c r="S28" s="1">
        <v>899</v>
      </c>
      <c r="T28" s="1">
        <v>106</v>
      </c>
      <c r="U28" s="1">
        <v>0</v>
      </c>
      <c r="V28" s="1">
        <f t="shared" si="11"/>
        <v>14</v>
      </c>
      <c r="W28" s="1">
        <f t="shared" si="3"/>
        <v>9</v>
      </c>
      <c r="X28" s="1">
        <f t="shared" si="4"/>
        <v>0</v>
      </c>
      <c r="Y28" s="1">
        <f t="shared" si="5"/>
        <v>2</v>
      </c>
      <c r="Z28" s="1">
        <f t="shared" si="12"/>
        <v>25</v>
      </c>
      <c r="AA28" s="3">
        <f t="shared" si="1"/>
        <v>0.4</v>
      </c>
      <c r="AB28" s="13">
        <f t="shared" si="2"/>
        <v>1.948051948051948E-2</v>
      </c>
      <c r="AC28" s="13">
        <f t="shared" si="6"/>
        <v>0.20019999999999999</v>
      </c>
      <c r="AD28" s="13">
        <f t="shared" si="7"/>
        <v>5.8549999999999998E-2</v>
      </c>
      <c r="AE28" s="13">
        <f t="shared" si="8"/>
        <v>0.13775000000000001</v>
      </c>
      <c r="AF28" s="13">
        <f t="shared" si="9"/>
        <v>3.8999999999999998E-3</v>
      </c>
      <c r="AG28" s="13">
        <f t="shared" si="10"/>
        <v>1.25E-3</v>
      </c>
    </row>
    <row r="29" spans="2:33" x14ac:dyDescent="0.3">
      <c r="B29" s="1">
        <f t="shared" si="0"/>
        <v>4038</v>
      </c>
      <c r="C29" s="10">
        <v>22</v>
      </c>
      <c r="D29" s="1">
        <v>15962</v>
      </c>
      <c r="E29" s="1">
        <v>1190</v>
      </c>
      <c r="F29" s="1">
        <v>0</v>
      </c>
      <c r="G29" s="1">
        <v>2770</v>
      </c>
      <c r="H29" s="1">
        <v>0</v>
      </c>
      <c r="I29" s="1">
        <v>78</v>
      </c>
      <c r="J29" s="3">
        <v>58.84</v>
      </c>
      <c r="K29" s="3">
        <v>1.61</v>
      </c>
      <c r="L29" s="6">
        <v>25.6</v>
      </c>
      <c r="M29" s="3">
        <v>1.05</v>
      </c>
      <c r="N29" s="1">
        <v>283</v>
      </c>
      <c r="O29" s="1">
        <v>957</v>
      </c>
      <c r="P29" s="1">
        <v>905</v>
      </c>
      <c r="Q29" s="1">
        <v>48</v>
      </c>
      <c r="R29" s="1">
        <v>4</v>
      </c>
      <c r="S29" s="1">
        <v>953</v>
      </c>
      <c r="T29" s="1">
        <v>110</v>
      </c>
      <c r="U29" s="1">
        <v>0</v>
      </c>
      <c r="V29" s="1">
        <f t="shared" si="11"/>
        <v>19</v>
      </c>
      <c r="W29" s="1">
        <f t="shared" si="3"/>
        <v>15</v>
      </c>
      <c r="X29" s="1">
        <f t="shared" si="4"/>
        <v>0</v>
      </c>
      <c r="Y29" s="1">
        <f t="shared" si="5"/>
        <v>0</v>
      </c>
      <c r="Z29" s="1">
        <f t="shared" si="12"/>
        <v>34</v>
      </c>
      <c r="AA29" s="3">
        <f t="shared" si="1"/>
        <v>0.40250000000000002</v>
      </c>
      <c r="AB29" s="13">
        <f t="shared" si="2"/>
        <v>1.9316493313521546E-2</v>
      </c>
      <c r="AC29" s="13">
        <f t="shared" si="6"/>
        <v>0.2019</v>
      </c>
      <c r="AD29" s="13">
        <f t="shared" si="7"/>
        <v>5.9499999999999997E-2</v>
      </c>
      <c r="AE29" s="13">
        <f t="shared" si="8"/>
        <v>0.13850000000000001</v>
      </c>
      <c r="AF29" s="13">
        <f t="shared" si="9"/>
        <v>3.8999999999999998E-3</v>
      </c>
      <c r="AG29" s="13">
        <f t="shared" si="10"/>
        <v>1.6999999999999999E-3</v>
      </c>
    </row>
    <row r="30" spans="2:33" x14ac:dyDescent="0.3">
      <c r="B30" s="1">
        <f t="shared" si="0"/>
        <v>4084</v>
      </c>
      <c r="C30" s="10">
        <v>23</v>
      </c>
      <c r="D30" s="1">
        <v>15916</v>
      </c>
      <c r="E30" s="1">
        <v>1224</v>
      </c>
      <c r="F30" s="1">
        <v>0</v>
      </c>
      <c r="G30" s="1">
        <v>2782</v>
      </c>
      <c r="H30" s="1">
        <v>0</v>
      </c>
      <c r="I30" s="1">
        <v>78</v>
      </c>
      <c r="J30" s="3">
        <v>58.84</v>
      </c>
      <c r="K30" s="3">
        <v>1.63</v>
      </c>
      <c r="L30" s="6">
        <v>25.6</v>
      </c>
      <c r="M30" s="3">
        <v>1.05</v>
      </c>
      <c r="N30" s="1">
        <v>299</v>
      </c>
      <c r="O30" s="1">
        <v>987</v>
      </c>
      <c r="P30" s="1">
        <v>927</v>
      </c>
      <c r="Q30" s="1">
        <v>56</v>
      </c>
      <c r="R30" s="1">
        <v>4</v>
      </c>
      <c r="S30" s="1">
        <v>989</v>
      </c>
      <c r="T30" s="1">
        <v>116</v>
      </c>
      <c r="U30" s="1">
        <v>0</v>
      </c>
      <c r="V30" s="1">
        <f t="shared" si="11"/>
        <v>34</v>
      </c>
      <c r="W30" s="1">
        <f t="shared" si="3"/>
        <v>12</v>
      </c>
      <c r="X30" s="1">
        <f t="shared" si="4"/>
        <v>0</v>
      </c>
      <c r="Y30" s="1">
        <f t="shared" si="5"/>
        <v>0</v>
      </c>
      <c r="Z30" s="1">
        <f t="shared" si="12"/>
        <v>46</v>
      </c>
      <c r="AA30" s="3">
        <f t="shared" si="1"/>
        <v>0.40750000000000003</v>
      </c>
      <c r="AB30" s="13">
        <f t="shared" si="2"/>
        <v>1.9098922624877571E-2</v>
      </c>
      <c r="AC30" s="13">
        <f t="shared" si="6"/>
        <v>0.20419999999999999</v>
      </c>
      <c r="AD30" s="13">
        <f t="shared" si="7"/>
        <v>6.1199999999999997E-2</v>
      </c>
      <c r="AE30" s="13">
        <f t="shared" si="8"/>
        <v>0.1391</v>
      </c>
      <c r="AF30" s="13">
        <f t="shared" si="9"/>
        <v>3.8999999999999998E-3</v>
      </c>
      <c r="AG30" s="13">
        <f t="shared" si="10"/>
        <v>2.3E-3</v>
      </c>
    </row>
    <row r="31" spans="2:33" x14ac:dyDescent="0.3">
      <c r="B31" s="1">
        <f t="shared" si="0"/>
        <v>4121</v>
      </c>
      <c r="C31" s="10">
        <v>24</v>
      </c>
      <c r="D31" s="1">
        <v>15879</v>
      </c>
      <c r="E31" s="1">
        <v>1240</v>
      </c>
      <c r="F31" s="1">
        <v>0</v>
      </c>
      <c r="G31" s="1">
        <v>2802</v>
      </c>
      <c r="H31" s="1">
        <v>0</v>
      </c>
      <c r="I31" s="1">
        <v>79</v>
      </c>
      <c r="J31" s="3">
        <v>58.84</v>
      </c>
      <c r="K31" s="3">
        <v>1.64</v>
      </c>
      <c r="L31" s="6">
        <v>25.5</v>
      </c>
      <c r="M31" s="3">
        <v>1.05</v>
      </c>
      <c r="N31" s="1">
        <v>320</v>
      </c>
      <c r="O31" s="1">
        <v>1003</v>
      </c>
      <c r="P31" s="1">
        <v>924</v>
      </c>
      <c r="Q31" s="1">
        <v>74</v>
      </c>
      <c r="R31" s="1">
        <v>5</v>
      </c>
      <c r="S31" s="1">
        <v>1006</v>
      </c>
      <c r="T31" s="1">
        <v>116</v>
      </c>
      <c r="U31" s="1">
        <v>0</v>
      </c>
      <c r="V31" s="1">
        <f t="shared" si="11"/>
        <v>16</v>
      </c>
      <c r="W31" s="1">
        <f t="shared" si="3"/>
        <v>20</v>
      </c>
      <c r="X31" s="1">
        <f t="shared" si="4"/>
        <v>0</v>
      </c>
      <c r="Y31" s="1">
        <f t="shared" si="5"/>
        <v>1</v>
      </c>
      <c r="Z31" s="1">
        <f t="shared" si="12"/>
        <v>37</v>
      </c>
      <c r="AA31" s="3">
        <f t="shared" si="1"/>
        <v>0.41000000000000003</v>
      </c>
      <c r="AB31" s="13">
        <f t="shared" si="2"/>
        <v>1.9170104343605922E-2</v>
      </c>
      <c r="AC31" s="13">
        <f t="shared" si="6"/>
        <v>0.20605000000000001</v>
      </c>
      <c r="AD31" s="13">
        <f t="shared" si="7"/>
        <v>6.2E-2</v>
      </c>
      <c r="AE31" s="13">
        <f t="shared" si="8"/>
        <v>0.1401</v>
      </c>
      <c r="AF31" s="13">
        <f t="shared" si="9"/>
        <v>3.9500000000000004E-3</v>
      </c>
      <c r="AG31" s="13">
        <f t="shared" si="10"/>
        <v>1.8500000000000001E-3</v>
      </c>
    </row>
    <row r="32" spans="2:33" x14ac:dyDescent="0.3">
      <c r="B32" s="1">
        <f t="shared" si="0"/>
        <v>4152</v>
      </c>
      <c r="C32" s="10">
        <v>25</v>
      </c>
      <c r="D32" s="1">
        <v>15848</v>
      </c>
      <c r="E32" s="1">
        <v>1248</v>
      </c>
      <c r="F32" s="1">
        <v>0</v>
      </c>
      <c r="G32" s="1">
        <v>2824</v>
      </c>
      <c r="H32" s="1">
        <v>0</v>
      </c>
      <c r="I32" s="1">
        <v>80</v>
      </c>
      <c r="J32" s="3">
        <v>58.84</v>
      </c>
      <c r="K32" s="3">
        <v>1.66</v>
      </c>
      <c r="L32" s="6">
        <v>25.5</v>
      </c>
      <c r="M32" s="3">
        <v>1.06</v>
      </c>
      <c r="N32" s="1">
        <v>336</v>
      </c>
      <c r="O32" s="1">
        <v>1018</v>
      </c>
      <c r="P32" s="1">
        <v>918</v>
      </c>
      <c r="Q32" s="1">
        <v>94</v>
      </c>
      <c r="R32" s="1">
        <v>6</v>
      </c>
      <c r="S32" s="1">
        <v>1027</v>
      </c>
      <c r="T32" s="1">
        <v>119</v>
      </c>
      <c r="U32" s="1">
        <v>0</v>
      </c>
      <c r="V32" s="1">
        <f t="shared" si="11"/>
        <v>8</v>
      </c>
      <c r="W32" s="1">
        <f t="shared" si="3"/>
        <v>22</v>
      </c>
      <c r="X32" s="1">
        <f t="shared" si="4"/>
        <v>0</v>
      </c>
      <c r="Y32" s="1">
        <f t="shared" si="5"/>
        <v>1</v>
      </c>
      <c r="Z32" s="1">
        <f t="shared" si="12"/>
        <v>31</v>
      </c>
      <c r="AA32" s="3">
        <f t="shared" si="1"/>
        <v>0.41500000000000004</v>
      </c>
      <c r="AB32" s="13">
        <f t="shared" si="2"/>
        <v>1.9267822736030827E-2</v>
      </c>
      <c r="AC32" s="13">
        <f t="shared" si="6"/>
        <v>0.20760000000000001</v>
      </c>
      <c r="AD32" s="13">
        <f t="shared" si="7"/>
        <v>6.2399999999999997E-2</v>
      </c>
      <c r="AE32" s="13">
        <f t="shared" si="8"/>
        <v>0.14119999999999999</v>
      </c>
      <c r="AF32" s="13">
        <f t="shared" si="9"/>
        <v>4.0000000000000001E-3</v>
      </c>
      <c r="AG32" s="13">
        <f t="shared" si="10"/>
        <v>1.5499999999999999E-3</v>
      </c>
    </row>
    <row r="33" spans="2:33" x14ac:dyDescent="0.3">
      <c r="B33" s="1">
        <f t="shared" si="0"/>
        <v>4182</v>
      </c>
      <c r="C33" s="10">
        <v>26</v>
      </c>
      <c r="D33" s="1">
        <v>15818</v>
      </c>
      <c r="E33" s="1">
        <v>1259</v>
      </c>
      <c r="F33" s="1">
        <v>0</v>
      </c>
      <c r="G33" s="1">
        <v>2843</v>
      </c>
      <c r="H33" s="1">
        <v>0</v>
      </c>
      <c r="I33" s="1">
        <v>80</v>
      </c>
      <c r="J33" s="3">
        <v>58.85</v>
      </c>
      <c r="K33" s="3">
        <v>1.68</v>
      </c>
      <c r="L33" s="6">
        <v>25.5</v>
      </c>
      <c r="M33" s="3">
        <v>1.06</v>
      </c>
      <c r="N33" s="1">
        <v>351</v>
      </c>
      <c r="O33" s="1">
        <v>1033</v>
      </c>
      <c r="P33" s="1">
        <v>920</v>
      </c>
      <c r="Q33" s="1">
        <v>107</v>
      </c>
      <c r="R33" s="1">
        <v>6</v>
      </c>
      <c r="S33" s="1">
        <v>1056</v>
      </c>
      <c r="T33" s="1">
        <v>120</v>
      </c>
      <c r="U33" s="1">
        <v>0</v>
      </c>
      <c r="V33" s="1">
        <f t="shared" si="11"/>
        <v>11</v>
      </c>
      <c r="W33" s="1">
        <f t="shared" si="3"/>
        <v>19</v>
      </c>
      <c r="X33" s="1">
        <f t="shared" si="4"/>
        <v>0</v>
      </c>
      <c r="Y33" s="1">
        <f t="shared" si="5"/>
        <v>0</v>
      </c>
      <c r="Z33" s="1">
        <f t="shared" si="12"/>
        <v>30</v>
      </c>
      <c r="AA33" s="3">
        <f t="shared" si="1"/>
        <v>0.42</v>
      </c>
      <c r="AB33" s="13">
        <f t="shared" si="2"/>
        <v>1.9129603060736491E-2</v>
      </c>
      <c r="AC33" s="13">
        <f t="shared" si="6"/>
        <v>0.20910000000000001</v>
      </c>
      <c r="AD33" s="13">
        <f t="shared" si="7"/>
        <v>6.2950000000000006E-2</v>
      </c>
      <c r="AE33" s="13">
        <f t="shared" si="8"/>
        <v>0.14215</v>
      </c>
      <c r="AF33" s="13">
        <f t="shared" si="9"/>
        <v>4.0000000000000001E-3</v>
      </c>
      <c r="AG33" s="13">
        <f t="shared" si="10"/>
        <v>1.5E-3</v>
      </c>
    </row>
    <row r="34" spans="2:33" x14ac:dyDescent="0.3">
      <c r="B34" s="1">
        <f t="shared" si="0"/>
        <v>4197</v>
      </c>
      <c r="C34" s="10">
        <v>27</v>
      </c>
      <c r="D34" s="1">
        <v>15803</v>
      </c>
      <c r="E34" s="1">
        <v>1246</v>
      </c>
      <c r="F34" s="1">
        <v>0</v>
      </c>
      <c r="G34" s="1">
        <v>2870</v>
      </c>
      <c r="H34" s="1">
        <v>0</v>
      </c>
      <c r="I34" s="1">
        <v>81</v>
      </c>
      <c r="J34" s="3">
        <v>58.85</v>
      </c>
      <c r="K34" s="3">
        <v>1.71</v>
      </c>
      <c r="L34" s="6">
        <v>25.4</v>
      </c>
      <c r="M34" s="3">
        <v>1.06</v>
      </c>
      <c r="N34" s="1">
        <v>363</v>
      </c>
      <c r="O34" s="1">
        <v>1036</v>
      </c>
      <c r="P34" s="1">
        <v>900</v>
      </c>
      <c r="Q34" s="1">
        <v>129</v>
      </c>
      <c r="R34" s="1">
        <v>7</v>
      </c>
      <c r="S34" s="1">
        <v>1053</v>
      </c>
      <c r="T34" s="1">
        <v>117</v>
      </c>
      <c r="U34" s="1">
        <v>0</v>
      </c>
      <c r="V34" s="1">
        <f t="shared" si="11"/>
        <v>-13</v>
      </c>
      <c r="W34" s="1">
        <f t="shared" si="3"/>
        <v>27</v>
      </c>
      <c r="X34" s="1">
        <f t="shared" si="4"/>
        <v>0</v>
      </c>
      <c r="Y34" s="1">
        <f t="shared" si="5"/>
        <v>1</v>
      </c>
      <c r="Z34" s="1">
        <f t="shared" si="12"/>
        <v>15</v>
      </c>
      <c r="AA34" s="3">
        <f t="shared" si="1"/>
        <v>0.42749999999999999</v>
      </c>
      <c r="AB34" s="13">
        <f t="shared" si="2"/>
        <v>1.9299499642601858E-2</v>
      </c>
      <c r="AC34" s="13">
        <f t="shared" si="6"/>
        <v>0.20985000000000001</v>
      </c>
      <c r="AD34" s="13">
        <f t="shared" si="7"/>
        <v>6.2300000000000001E-2</v>
      </c>
      <c r="AE34" s="13">
        <f t="shared" si="8"/>
        <v>0.14349999999999999</v>
      </c>
      <c r="AF34" s="13">
        <f t="shared" si="9"/>
        <v>4.0499999999999998E-3</v>
      </c>
      <c r="AG34" s="13">
        <f t="shared" si="10"/>
        <v>7.5000000000000002E-4</v>
      </c>
    </row>
    <row r="35" spans="2:33" x14ac:dyDescent="0.3">
      <c r="B35" s="1">
        <f t="shared" si="0"/>
        <v>4214</v>
      </c>
      <c r="C35" s="10">
        <v>28</v>
      </c>
      <c r="D35" s="1">
        <v>15786</v>
      </c>
      <c r="E35" s="1">
        <v>1242</v>
      </c>
      <c r="F35" s="1">
        <v>0</v>
      </c>
      <c r="G35" s="1">
        <v>2891</v>
      </c>
      <c r="H35" s="1">
        <v>0</v>
      </c>
      <c r="I35" s="1">
        <v>81</v>
      </c>
      <c r="J35" s="3">
        <v>58.85</v>
      </c>
      <c r="K35" s="3">
        <v>1.72</v>
      </c>
      <c r="L35" s="6">
        <v>25.3</v>
      </c>
      <c r="M35" s="3">
        <v>1.06</v>
      </c>
      <c r="N35" s="1">
        <v>379</v>
      </c>
      <c r="O35" s="1">
        <v>1037</v>
      </c>
      <c r="P35" s="1">
        <v>884</v>
      </c>
      <c r="Q35" s="1">
        <v>146</v>
      </c>
      <c r="R35" s="1">
        <v>7</v>
      </c>
      <c r="S35" s="1">
        <v>1066</v>
      </c>
      <c r="T35" s="1">
        <v>118</v>
      </c>
      <c r="U35" s="1">
        <v>0</v>
      </c>
      <c r="V35" s="1">
        <f t="shared" si="11"/>
        <v>-4</v>
      </c>
      <c r="W35" s="1">
        <f t="shared" si="3"/>
        <v>21</v>
      </c>
      <c r="X35" s="1">
        <f t="shared" si="4"/>
        <v>0</v>
      </c>
      <c r="Y35" s="1">
        <f t="shared" si="5"/>
        <v>0</v>
      </c>
      <c r="Z35" s="1">
        <f t="shared" si="12"/>
        <v>17</v>
      </c>
      <c r="AA35" s="3">
        <f t="shared" si="1"/>
        <v>0.43</v>
      </c>
      <c r="AB35" s="13">
        <f t="shared" si="2"/>
        <v>1.9221642145230186E-2</v>
      </c>
      <c r="AC35" s="13">
        <f t="shared" si="6"/>
        <v>0.2107</v>
      </c>
      <c r="AD35" s="13">
        <f t="shared" si="7"/>
        <v>6.2100000000000002E-2</v>
      </c>
      <c r="AE35" s="13">
        <f t="shared" si="8"/>
        <v>0.14455000000000001</v>
      </c>
      <c r="AF35" s="13">
        <f t="shared" si="9"/>
        <v>4.0499999999999998E-3</v>
      </c>
      <c r="AG35" s="13">
        <f t="shared" si="10"/>
        <v>8.4999999999999995E-4</v>
      </c>
    </row>
    <row r="36" spans="2:33" x14ac:dyDescent="0.3">
      <c r="B36" s="1">
        <f t="shared" si="0"/>
        <v>4227</v>
      </c>
      <c r="C36" s="10">
        <v>29</v>
      </c>
      <c r="D36" s="1">
        <v>15773</v>
      </c>
      <c r="E36" s="1">
        <v>1226</v>
      </c>
      <c r="F36" s="1">
        <v>0</v>
      </c>
      <c r="G36" s="1">
        <v>2919</v>
      </c>
      <c r="H36" s="1">
        <v>0</v>
      </c>
      <c r="I36" s="1">
        <v>82</v>
      </c>
      <c r="J36" s="3">
        <v>58.86</v>
      </c>
      <c r="K36" s="3">
        <v>1.74</v>
      </c>
      <c r="L36" s="6">
        <v>25.3</v>
      </c>
      <c r="M36" s="3">
        <v>1.06</v>
      </c>
      <c r="N36" s="1">
        <v>392</v>
      </c>
      <c r="O36" s="1">
        <v>1037</v>
      </c>
      <c r="P36" s="1">
        <v>860</v>
      </c>
      <c r="Q36" s="1">
        <v>169</v>
      </c>
      <c r="R36" s="1">
        <v>8</v>
      </c>
      <c r="S36" s="1">
        <v>1083</v>
      </c>
      <c r="T36" s="1">
        <v>111</v>
      </c>
      <c r="U36" s="1">
        <v>0</v>
      </c>
      <c r="V36" s="1">
        <f t="shared" si="11"/>
        <v>-16</v>
      </c>
      <c r="W36" s="1">
        <f t="shared" si="3"/>
        <v>28</v>
      </c>
      <c r="X36" s="1">
        <f t="shared" si="4"/>
        <v>0</v>
      </c>
      <c r="Y36" s="1">
        <f t="shared" si="5"/>
        <v>1</v>
      </c>
      <c r="Z36" s="1">
        <f t="shared" si="12"/>
        <v>13</v>
      </c>
      <c r="AA36" s="3">
        <f t="shared" si="1"/>
        <v>0.435</v>
      </c>
      <c r="AB36" s="13">
        <f t="shared" si="2"/>
        <v>1.939910101726993E-2</v>
      </c>
      <c r="AC36" s="13">
        <f t="shared" si="6"/>
        <v>0.21135000000000001</v>
      </c>
      <c r="AD36" s="13">
        <f t="shared" si="7"/>
        <v>6.13E-2</v>
      </c>
      <c r="AE36" s="13">
        <f t="shared" si="8"/>
        <v>0.14595</v>
      </c>
      <c r="AF36" s="13">
        <f t="shared" si="9"/>
        <v>4.1000000000000003E-3</v>
      </c>
      <c r="AG36" s="13">
        <f t="shared" si="10"/>
        <v>6.4999999999999997E-4</v>
      </c>
    </row>
    <row r="37" spans="2:33" x14ac:dyDescent="0.3">
      <c r="B37" s="1">
        <f t="shared" si="0"/>
        <v>4244</v>
      </c>
      <c r="C37" s="10">
        <v>30</v>
      </c>
      <c r="D37" s="1">
        <v>15756</v>
      </c>
      <c r="E37" s="1">
        <v>1209</v>
      </c>
      <c r="F37" s="1">
        <v>0</v>
      </c>
      <c r="G37" s="1">
        <v>2953</v>
      </c>
      <c r="H37" s="1">
        <v>0</v>
      </c>
      <c r="I37" s="1">
        <v>82</v>
      </c>
      <c r="J37" s="3">
        <v>58.85</v>
      </c>
      <c r="K37" s="3">
        <v>1.75</v>
      </c>
      <c r="L37" s="6">
        <v>25.3</v>
      </c>
      <c r="M37" s="3">
        <v>1.06</v>
      </c>
      <c r="N37" s="1">
        <v>409</v>
      </c>
      <c r="O37" s="1">
        <v>1037</v>
      </c>
      <c r="P37" s="1">
        <v>833</v>
      </c>
      <c r="Q37" s="1">
        <v>196</v>
      </c>
      <c r="R37" s="1">
        <v>8</v>
      </c>
      <c r="S37" s="1">
        <v>1086</v>
      </c>
      <c r="T37" s="1">
        <v>112</v>
      </c>
      <c r="U37" s="1">
        <v>0</v>
      </c>
      <c r="V37" s="1">
        <f t="shared" si="11"/>
        <v>-17</v>
      </c>
      <c r="W37" s="1">
        <f t="shared" si="3"/>
        <v>34</v>
      </c>
      <c r="X37" s="1">
        <f t="shared" si="4"/>
        <v>0</v>
      </c>
      <c r="Y37" s="1">
        <f t="shared" si="5"/>
        <v>0</v>
      </c>
      <c r="Z37" s="1">
        <f t="shared" si="12"/>
        <v>17</v>
      </c>
      <c r="AA37" s="3">
        <f t="shared" si="1"/>
        <v>0.4375</v>
      </c>
      <c r="AB37" s="13">
        <f t="shared" si="2"/>
        <v>1.932139491046183E-2</v>
      </c>
      <c r="AC37" s="13">
        <f t="shared" si="6"/>
        <v>0.2122</v>
      </c>
      <c r="AD37" s="13">
        <f t="shared" si="7"/>
        <v>6.0449999999999997E-2</v>
      </c>
      <c r="AE37" s="13">
        <f t="shared" si="8"/>
        <v>0.14765</v>
      </c>
      <c r="AF37" s="13">
        <f t="shared" si="9"/>
        <v>4.1000000000000003E-3</v>
      </c>
      <c r="AG37" s="13">
        <f t="shared" si="10"/>
        <v>8.4999999999999995E-4</v>
      </c>
    </row>
    <row r="38" spans="2:33" x14ac:dyDescent="0.3">
      <c r="B38" s="1">
        <f t="shared" si="0"/>
        <v>4270</v>
      </c>
      <c r="C38" s="10">
        <v>31</v>
      </c>
      <c r="D38" s="1">
        <v>15730</v>
      </c>
      <c r="E38" s="1">
        <v>1194</v>
      </c>
      <c r="F38" s="1">
        <v>0</v>
      </c>
      <c r="G38" s="1">
        <v>2993</v>
      </c>
      <c r="H38" s="1">
        <v>0</v>
      </c>
      <c r="I38" s="1">
        <v>83</v>
      </c>
      <c r="J38" s="3">
        <v>58.85</v>
      </c>
      <c r="K38" s="3">
        <v>1.77</v>
      </c>
      <c r="L38" s="6">
        <v>25.2</v>
      </c>
      <c r="M38" s="3">
        <v>1.07</v>
      </c>
      <c r="N38" s="1">
        <v>429</v>
      </c>
      <c r="O38" s="1">
        <v>1043</v>
      </c>
      <c r="P38" s="1">
        <v>804</v>
      </c>
      <c r="Q38" s="1">
        <v>230</v>
      </c>
      <c r="R38" s="1">
        <v>9</v>
      </c>
      <c r="S38" s="1">
        <v>1076</v>
      </c>
      <c r="T38" s="1">
        <v>109</v>
      </c>
      <c r="U38" s="1">
        <v>0</v>
      </c>
      <c r="V38" s="1">
        <f t="shared" si="11"/>
        <v>-15</v>
      </c>
      <c r="W38" s="1">
        <f t="shared" si="3"/>
        <v>40</v>
      </c>
      <c r="X38" s="1">
        <f t="shared" si="4"/>
        <v>0</v>
      </c>
      <c r="Y38" s="1">
        <f t="shared" si="5"/>
        <v>1</v>
      </c>
      <c r="Z38" s="1">
        <f t="shared" si="12"/>
        <v>26</v>
      </c>
      <c r="AA38" s="3">
        <f t="shared" si="1"/>
        <v>0.4425</v>
      </c>
      <c r="AB38" s="13">
        <f t="shared" si="2"/>
        <v>1.9437939110070256E-2</v>
      </c>
      <c r="AC38" s="13">
        <f t="shared" si="6"/>
        <v>0.2135</v>
      </c>
      <c r="AD38" s="13">
        <f t="shared" si="7"/>
        <v>5.9700000000000003E-2</v>
      </c>
      <c r="AE38" s="13">
        <f t="shared" si="8"/>
        <v>0.14965000000000001</v>
      </c>
      <c r="AF38" s="13">
        <f t="shared" si="9"/>
        <v>4.15E-3</v>
      </c>
      <c r="AG38" s="13">
        <f t="shared" si="10"/>
        <v>1.2999999999999999E-3</v>
      </c>
    </row>
    <row r="39" spans="2:33" x14ac:dyDescent="0.3">
      <c r="B39" s="1">
        <f t="shared" si="0"/>
        <v>4282</v>
      </c>
      <c r="C39" s="10">
        <v>32</v>
      </c>
      <c r="D39" s="1">
        <v>15718</v>
      </c>
      <c r="E39" s="1">
        <v>1167</v>
      </c>
      <c r="F39" s="1">
        <v>0</v>
      </c>
      <c r="G39" s="1">
        <v>3031</v>
      </c>
      <c r="H39" s="1">
        <v>0</v>
      </c>
      <c r="I39" s="1">
        <v>84</v>
      </c>
      <c r="J39" s="3">
        <v>58.85</v>
      </c>
      <c r="K39" s="3">
        <v>1.78</v>
      </c>
      <c r="L39" s="6">
        <v>25.2</v>
      </c>
      <c r="M39" s="3">
        <v>1.0900000000000001</v>
      </c>
      <c r="N39" s="1">
        <v>438</v>
      </c>
      <c r="O39" s="1">
        <v>1046</v>
      </c>
      <c r="P39" s="1">
        <v>771</v>
      </c>
      <c r="Q39" s="1">
        <v>265</v>
      </c>
      <c r="R39" s="1">
        <v>10</v>
      </c>
      <c r="S39" s="1">
        <v>1067</v>
      </c>
      <c r="T39" s="1">
        <v>110</v>
      </c>
      <c r="U39" s="1">
        <v>0</v>
      </c>
      <c r="V39" s="1">
        <f t="shared" si="11"/>
        <v>-27</v>
      </c>
      <c r="W39" s="1">
        <f t="shared" si="3"/>
        <v>38</v>
      </c>
      <c r="X39" s="1">
        <f t="shared" si="4"/>
        <v>0</v>
      </c>
      <c r="Y39" s="1">
        <f t="shared" si="5"/>
        <v>1</v>
      </c>
      <c r="Z39" s="1">
        <f t="shared" si="12"/>
        <v>12</v>
      </c>
      <c r="AA39" s="3">
        <f t="shared" si="1"/>
        <v>0.44500000000000001</v>
      </c>
      <c r="AB39" s="13">
        <f t="shared" si="2"/>
        <v>1.9617001401214387E-2</v>
      </c>
      <c r="AC39" s="13">
        <f t="shared" si="6"/>
        <v>0.21410000000000001</v>
      </c>
      <c r="AD39" s="13">
        <f t="shared" si="7"/>
        <v>5.8349999999999999E-2</v>
      </c>
      <c r="AE39" s="13">
        <f t="shared" si="8"/>
        <v>0.15154999999999999</v>
      </c>
      <c r="AF39" s="13">
        <f t="shared" si="9"/>
        <v>4.1999999999999997E-3</v>
      </c>
      <c r="AG39" s="13">
        <f t="shared" si="10"/>
        <v>5.9999999999999995E-4</v>
      </c>
    </row>
    <row r="40" spans="2:33" x14ac:dyDescent="0.3">
      <c r="B40" s="1">
        <f t="shared" si="0"/>
        <v>4297</v>
      </c>
      <c r="C40" s="10">
        <v>33</v>
      </c>
      <c r="D40" s="1">
        <v>15703</v>
      </c>
      <c r="E40" s="1">
        <v>1135</v>
      </c>
      <c r="F40" s="1">
        <v>0</v>
      </c>
      <c r="G40" s="1">
        <v>3077</v>
      </c>
      <c r="H40" s="1">
        <v>0</v>
      </c>
      <c r="I40" s="1">
        <v>85</v>
      </c>
      <c r="J40" s="3">
        <v>58.85</v>
      </c>
      <c r="K40" s="3">
        <v>1.79</v>
      </c>
      <c r="L40" s="6">
        <v>25.2</v>
      </c>
      <c r="M40" s="3">
        <v>1.1000000000000001</v>
      </c>
      <c r="N40" s="1">
        <v>451</v>
      </c>
      <c r="O40" s="1">
        <v>1048</v>
      </c>
      <c r="P40" s="1">
        <v>733</v>
      </c>
      <c r="Q40" s="1">
        <v>304</v>
      </c>
      <c r="R40" s="1">
        <v>11</v>
      </c>
      <c r="S40" s="1">
        <v>1035</v>
      </c>
      <c r="T40" s="1">
        <v>110</v>
      </c>
      <c r="U40" s="1">
        <v>0</v>
      </c>
      <c r="V40" s="1">
        <f t="shared" si="11"/>
        <v>-32</v>
      </c>
      <c r="W40" s="1">
        <f t="shared" si="3"/>
        <v>46</v>
      </c>
      <c r="X40" s="1">
        <f t="shared" si="4"/>
        <v>0</v>
      </c>
      <c r="Y40" s="1">
        <f t="shared" si="5"/>
        <v>1</v>
      </c>
      <c r="Z40" s="1">
        <f t="shared" si="12"/>
        <v>15</v>
      </c>
      <c r="AA40" s="3">
        <f t="shared" si="1"/>
        <v>0.44750000000000001</v>
      </c>
      <c r="AB40" s="13">
        <f t="shared" si="2"/>
        <v>1.9781242727484293E-2</v>
      </c>
      <c r="AC40" s="13">
        <f t="shared" si="6"/>
        <v>0.21485000000000001</v>
      </c>
      <c r="AD40" s="13">
        <f t="shared" si="7"/>
        <v>5.6750000000000002E-2</v>
      </c>
      <c r="AE40" s="13">
        <f t="shared" si="8"/>
        <v>0.15384999999999999</v>
      </c>
      <c r="AF40" s="13">
        <f t="shared" si="9"/>
        <v>4.2500000000000003E-3</v>
      </c>
      <c r="AG40" s="13">
        <f t="shared" si="10"/>
        <v>7.5000000000000002E-4</v>
      </c>
    </row>
    <row r="41" spans="2:33" x14ac:dyDescent="0.3">
      <c r="B41" s="1">
        <f t="shared" si="0"/>
        <v>4334</v>
      </c>
      <c r="C41" s="10">
        <v>34</v>
      </c>
      <c r="D41" s="1">
        <v>15666</v>
      </c>
      <c r="E41" s="1">
        <v>1129</v>
      </c>
      <c r="F41" s="1">
        <v>0</v>
      </c>
      <c r="G41" s="1">
        <v>3120</v>
      </c>
      <c r="H41" s="1">
        <v>0</v>
      </c>
      <c r="I41" s="1">
        <v>85</v>
      </c>
      <c r="J41" s="3">
        <v>58.84</v>
      </c>
      <c r="K41" s="3">
        <v>1.8</v>
      </c>
      <c r="L41" s="6">
        <v>25.2</v>
      </c>
      <c r="M41" s="3">
        <v>1.1000000000000001</v>
      </c>
      <c r="N41" s="1">
        <v>460</v>
      </c>
      <c r="O41" s="1">
        <v>1076</v>
      </c>
      <c r="P41" s="1">
        <v>723</v>
      </c>
      <c r="Q41" s="1">
        <v>342</v>
      </c>
      <c r="R41" s="1">
        <v>11</v>
      </c>
      <c r="S41" s="1">
        <v>1009</v>
      </c>
      <c r="T41" s="1">
        <v>106</v>
      </c>
      <c r="U41" s="1">
        <v>0</v>
      </c>
      <c r="V41" s="1">
        <f t="shared" si="11"/>
        <v>-6</v>
      </c>
      <c r="W41" s="1">
        <f t="shared" si="3"/>
        <v>43</v>
      </c>
      <c r="X41" s="1">
        <f t="shared" si="4"/>
        <v>0</v>
      </c>
      <c r="Y41" s="1">
        <f t="shared" si="5"/>
        <v>0</v>
      </c>
      <c r="Z41" s="1">
        <f t="shared" si="12"/>
        <v>37</v>
      </c>
      <c r="AA41" s="3">
        <f t="shared" si="1"/>
        <v>0.45</v>
      </c>
      <c r="AB41" s="13">
        <f t="shared" si="2"/>
        <v>1.9612367328103369E-2</v>
      </c>
      <c r="AC41" s="13">
        <f t="shared" si="6"/>
        <v>0.2167</v>
      </c>
      <c r="AD41" s="13">
        <f t="shared" si="7"/>
        <v>5.645E-2</v>
      </c>
      <c r="AE41" s="13">
        <f t="shared" si="8"/>
        <v>0.156</v>
      </c>
      <c r="AF41" s="13">
        <f t="shared" si="9"/>
        <v>4.2500000000000003E-3</v>
      </c>
      <c r="AG41" s="13">
        <f t="shared" si="10"/>
        <v>1.8500000000000001E-3</v>
      </c>
    </row>
    <row r="42" spans="2:33" x14ac:dyDescent="0.3">
      <c r="B42" s="1">
        <f t="shared" si="0"/>
        <v>4370</v>
      </c>
      <c r="C42" s="10">
        <v>35</v>
      </c>
      <c r="D42" s="1">
        <v>15630</v>
      </c>
      <c r="E42" s="1">
        <v>1100</v>
      </c>
      <c r="F42" s="1">
        <v>0</v>
      </c>
      <c r="G42" s="1">
        <v>3183</v>
      </c>
      <c r="H42" s="1">
        <v>0</v>
      </c>
      <c r="I42" s="1">
        <v>87</v>
      </c>
      <c r="J42" s="3">
        <v>58.84</v>
      </c>
      <c r="K42" s="3">
        <v>1.81</v>
      </c>
      <c r="L42" s="6">
        <v>25.2</v>
      </c>
      <c r="M42" s="3">
        <v>1.1100000000000001</v>
      </c>
      <c r="N42" s="1">
        <v>474</v>
      </c>
      <c r="O42" s="1">
        <v>1098</v>
      </c>
      <c r="P42" s="1">
        <v>686</v>
      </c>
      <c r="Q42" s="1">
        <v>400</v>
      </c>
      <c r="R42" s="1">
        <v>12</v>
      </c>
      <c r="S42" s="1">
        <v>957</v>
      </c>
      <c r="T42" s="1">
        <v>101</v>
      </c>
      <c r="U42" s="1">
        <v>0</v>
      </c>
      <c r="V42" s="1">
        <f t="shared" si="11"/>
        <v>-29</v>
      </c>
      <c r="W42" s="1">
        <f t="shared" si="3"/>
        <v>63</v>
      </c>
      <c r="X42" s="1">
        <f t="shared" si="4"/>
        <v>0</v>
      </c>
      <c r="Y42" s="1">
        <f t="shared" si="5"/>
        <v>2</v>
      </c>
      <c r="Z42" s="1">
        <f t="shared" si="12"/>
        <v>36</v>
      </c>
      <c r="AA42" s="3">
        <f t="shared" si="1"/>
        <v>0.45250000000000001</v>
      </c>
      <c r="AB42" s="13">
        <f t="shared" si="2"/>
        <v>1.9908466819221968E-2</v>
      </c>
      <c r="AC42" s="13">
        <f t="shared" si="6"/>
        <v>0.2185</v>
      </c>
      <c r="AD42" s="13">
        <f t="shared" si="7"/>
        <v>5.5E-2</v>
      </c>
      <c r="AE42" s="13">
        <f t="shared" si="8"/>
        <v>0.15915000000000001</v>
      </c>
      <c r="AF42" s="13">
        <f t="shared" si="9"/>
        <v>4.3499999999999997E-3</v>
      </c>
      <c r="AG42" s="13">
        <f t="shared" si="10"/>
        <v>1.8E-3</v>
      </c>
    </row>
    <row r="43" spans="2:33" x14ac:dyDescent="0.3">
      <c r="B43" s="1">
        <f t="shared" si="0"/>
        <v>4399</v>
      </c>
      <c r="C43" s="10">
        <v>36</v>
      </c>
      <c r="D43" s="1">
        <v>15601</v>
      </c>
      <c r="E43" s="1">
        <v>1040</v>
      </c>
      <c r="F43" s="1">
        <v>0</v>
      </c>
      <c r="G43" s="1">
        <v>3271</v>
      </c>
      <c r="H43" s="1">
        <v>0</v>
      </c>
      <c r="I43" s="1">
        <v>88</v>
      </c>
      <c r="J43" s="3">
        <v>58.83</v>
      </c>
      <c r="K43" s="3">
        <v>1.82</v>
      </c>
      <c r="L43" s="6">
        <v>25.3</v>
      </c>
      <c r="M43" s="3">
        <v>1.1100000000000001</v>
      </c>
      <c r="N43" s="1">
        <v>488</v>
      </c>
      <c r="O43" s="1">
        <v>1113</v>
      </c>
      <c r="P43" s="1">
        <v>622</v>
      </c>
      <c r="Q43" s="1">
        <v>478</v>
      </c>
      <c r="R43" s="1">
        <v>13</v>
      </c>
      <c r="S43" s="1">
        <v>885</v>
      </c>
      <c r="T43" s="1">
        <v>93</v>
      </c>
      <c r="U43" s="1">
        <v>0</v>
      </c>
      <c r="V43" s="1">
        <f t="shared" si="11"/>
        <v>-60</v>
      </c>
      <c r="W43" s="1">
        <f t="shared" si="3"/>
        <v>88</v>
      </c>
      <c r="X43" s="1">
        <f t="shared" si="4"/>
        <v>0</v>
      </c>
      <c r="Y43" s="1">
        <f t="shared" si="5"/>
        <v>1</v>
      </c>
      <c r="Z43" s="1">
        <f t="shared" si="12"/>
        <v>29</v>
      </c>
      <c r="AA43" s="3">
        <f t="shared" si="1"/>
        <v>0.45500000000000002</v>
      </c>
      <c r="AB43" s="13">
        <f t="shared" si="2"/>
        <v>2.0004546487838146E-2</v>
      </c>
      <c r="AC43" s="13">
        <f t="shared" si="6"/>
        <v>0.21995000000000001</v>
      </c>
      <c r="AD43" s="13">
        <f t="shared" si="7"/>
        <v>5.1999999999999998E-2</v>
      </c>
      <c r="AE43" s="13">
        <f t="shared" si="8"/>
        <v>0.16355</v>
      </c>
      <c r="AF43" s="13">
        <f t="shared" si="9"/>
        <v>4.4000000000000003E-3</v>
      </c>
      <c r="AG43" s="13">
        <f t="shared" si="10"/>
        <v>1.4499999999999999E-3</v>
      </c>
    </row>
    <row r="44" spans="2:33" x14ac:dyDescent="0.3">
      <c r="B44" s="1">
        <f t="shared" si="0"/>
        <v>4430</v>
      </c>
      <c r="C44" s="10">
        <v>37</v>
      </c>
      <c r="D44" s="1">
        <v>15570</v>
      </c>
      <c r="E44" s="1">
        <v>1009</v>
      </c>
      <c r="F44" s="1">
        <v>0</v>
      </c>
      <c r="G44" s="1">
        <v>3332</v>
      </c>
      <c r="H44" s="1">
        <v>0</v>
      </c>
      <c r="I44" s="1">
        <v>89</v>
      </c>
      <c r="J44" s="3">
        <v>58.84</v>
      </c>
      <c r="K44" s="3">
        <v>1.83</v>
      </c>
      <c r="L44" s="6">
        <v>25.3</v>
      </c>
      <c r="M44" s="3">
        <v>1.1100000000000001</v>
      </c>
      <c r="N44" s="1">
        <v>503</v>
      </c>
      <c r="O44" s="1">
        <v>1129</v>
      </c>
      <c r="P44" s="1">
        <v>588</v>
      </c>
      <c r="Q44" s="1">
        <v>527</v>
      </c>
      <c r="R44" s="1">
        <v>14</v>
      </c>
      <c r="S44" s="1">
        <v>849</v>
      </c>
      <c r="T44" s="1">
        <v>85</v>
      </c>
      <c r="U44" s="1">
        <v>0</v>
      </c>
      <c r="V44" s="1">
        <f t="shared" si="11"/>
        <v>-31</v>
      </c>
      <c r="W44" s="1">
        <f t="shared" si="3"/>
        <v>61</v>
      </c>
      <c r="X44" s="1">
        <f t="shared" si="4"/>
        <v>0</v>
      </c>
      <c r="Y44" s="1">
        <f t="shared" si="5"/>
        <v>1</v>
      </c>
      <c r="Z44" s="1">
        <f t="shared" si="12"/>
        <v>31</v>
      </c>
      <c r="AA44" s="3">
        <f t="shared" si="1"/>
        <v>0.45750000000000002</v>
      </c>
      <c r="AB44" s="13">
        <f t="shared" si="2"/>
        <v>2.0090293453724605E-2</v>
      </c>
      <c r="AC44" s="13">
        <f t="shared" si="6"/>
        <v>0.2215</v>
      </c>
      <c r="AD44" s="13">
        <f t="shared" si="7"/>
        <v>5.0450000000000002E-2</v>
      </c>
      <c r="AE44" s="13">
        <f t="shared" si="8"/>
        <v>0.1666</v>
      </c>
      <c r="AF44" s="13">
        <f t="shared" si="9"/>
        <v>4.45E-3</v>
      </c>
      <c r="AG44" s="13">
        <f t="shared" si="10"/>
        <v>1.5499999999999999E-3</v>
      </c>
    </row>
    <row r="45" spans="2:33" x14ac:dyDescent="0.3">
      <c r="B45" s="1">
        <f t="shared" si="0"/>
        <v>4449</v>
      </c>
      <c r="C45" s="10">
        <v>38</v>
      </c>
      <c r="D45" s="1">
        <v>15551</v>
      </c>
      <c r="E45" s="1">
        <v>950</v>
      </c>
      <c r="F45" s="1">
        <v>0</v>
      </c>
      <c r="G45" s="1">
        <v>3410</v>
      </c>
      <c r="H45" s="1">
        <v>0</v>
      </c>
      <c r="I45" s="1">
        <v>89</v>
      </c>
      <c r="J45" s="3">
        <v>58.84</v>
      </c>
      <c r="K45" s="3">
        <v>1.83</v>
      </c>
      <c r="L45" s="6">
        <v>25.4</v>
      </c>
      <c r="M45" s="3">
        <v>1.1100000000000001</v>
      </c>
      <c r="N45" s="1">
        <v>516</v>
      </c>
      <c r="O45" s="1">
        <v>1135</v>
      </c>
      <c r="P45" s="1">
        <v>524</v>
      </c>
      <c r="Q45" s="1">
        <v>597</v>
      </c>
      <c r="R45" s="1">
        <v>14</v>
      </c>
      <c r="S45" s="1">
        <v>783</v>
      </c>
      <c r="T45" s="1">
        <v>77</v>
      </c>
      <c r="U45" s="1">
        <v>0</v>
      </c>
      <c r="V45" s="1">
        <f t="shared" si="11"/>
        <v>-59</v>
      </c>
      <c r="W45" s="1">
        <f t="shared" si="3"/>
        <v>78</v>
      </c>
      <c r="X45" s="1">
        <f t="shared" si="4"/>
        <v>0</v>
      </c>
      <c r="Y45" s="1">
        <f t="shared" si="5"/>
        <v>0</v>
      </c>
      <c r="Z45" s="1">
        <f t="shared" si="12"/>
        <v>19</v>
      </c>
      <c r="AA45" s="3">
        <f t="shared" si="1"/>
        <v>0.45750000000000002</v>
      </c>
      <c r="AB45" s="13">
        <f t="shared" si="2"/>
        <v>2.000449539222297E-2</v>
      </c>
      <c r="AC45" s="13">
        <f t="shared" si="6"/>
        <v>0.22245000000000001</v>
      </c>
      <c r="AD45" s="13">
        <f t="shared" si="7"/>
        <v>4.7500000000000001E-2</v>
      </c>
      <c r="AE45" s="13">
        <f t="shared" si="8"/>
        <v>0.17050000000000001</v>
      </c>
      <c r="AF45" s="13">
        <f t="shared" si="9"/>
        <v>4.45E-3</v>
      </c>
      <c r="AG45" s="13">
        <f t="shared" si="10"/>
        <v>9.5E-4</v>
      </c>
    </row>
    <row r="46" spans="2:33" x14ac:dyDescent="0.3">
      <c r="B46" s="1">
        <f t="shared" si="0"/>
        <v>4456</v>
      </c>
      <c r="C46" s="10">
        <v>39</v>
      </c>
      <c r="D46" s="1">
        <v>15544</v>
      </c>
      <c r="E46" s="1">
        <v>868</v>
      </c>
      <c r="F46" s="1">
        <v>0</v>
      </c>
      <c r="G46" s="1">
        <v>3493</v>
      </c>
      <c r="H46" s="1">
        <v>0</v>
      </c>
      <c r="I46" s="1">
        <v>95</v>
      </c>
      <c r="J46" s="3">
        <v>58.83</v>
      </c>
      <c r="K46" s="3">
        <v>1.85</v>
      </c>
      <c r="L46" s="6">
        <v>25.4</v>
      </c>
      <c r="M46" s="3">
        <v>1.0900000000000001</v>
      </c>
      <c r="N46" s="1">
        <v>523</v>
      </c>
      <c r="O46" s="1">
        <v>1135</v>
      </c>
      <c r="P46" s="1">
        <v>454</v>
      </c>
      <c r="Q46" s="1">
        <v>664</v>
      </c>
      <c r="R46" s="1">
        <v>17</v>
      </c>
      <c r="S46" s="1">
        <v>709</v>
      </c>
      <c r="T46" s="1">
        <v>69</v>
      </c>
      <c r="U46" s="1">
        <v>0</v>
      </c>
      <c r="V46" s="1">
        <f t="shared" si="11"/>
        <v>-82</v>
      </c>
      <c r="W46" s="1">
        <f t="shared" si="3"/>
        <v>83</v>
      </c>
      <c r="X46" s="1">
        <f t="shared" si="4"/>
        <v>0</v>
      </c>
      <c r="Y46" s="1">
        <f t="shared" si="5"/>
        <v>6</v>
      </c>
      <c r="Z46" s="1">
        <f t="shared" si="12"/>
        <v>7</v>
      </c>
      <c r="AA46" s="3">
        <f t="shared" si="1"/>
        <v>0.46250000000000002</v>
      </c>
      <c r="AB46" s="13">
        <f t="shared" si="2"/>
        <v>2.1319569120287252E-2</v>
      </c>
      <c r="AC46" s="13">
        <f t="shared" si="6"/>
        <v>0.2228</v>
      </c>
      <c r="AD46" s="13">
        <f t="shared" si="7"/>
        <v>4.3400000000000001E-2</v>
      </c>
      <c r="AE46" s="13">
        <f t="shared" si="8"/>
        <v>0.17465</v>
      </c>
      <c r="AF46" s="13">
        <f t="shared" si="9"/>
        <v>4.7499999999999999E-3</v>
      </c>
      <c r="AG46" s="13">
        <f t="shared" si="10"/>
        <v>3.5E-4</v>
      </c>
    </row>
    <row r="47" spans="2:33" x14ac:dyDescent="0.3">
      <c r="B47" s="1">
        <f t="shared" si="0"/>
        <v>4468</v>
      </c>
      <c r="C47" s="10">
        <v>40</v>
      </c>
      <c r="D47" s="1">
        <v>15532</v>
      </c>
      <c r="E47" s="1">
        <v>824</v>
      </c>
      <c r="F47" s="1">
        <v>0</v>
      </c>
      <c r="G47" s="1">
        <v>3548</v>
      </c>
      <c r="H47" s="1">
        <v>0</v>
      </c>
      <c r="I47" s="1">
        <v>96</v>
      </c>
      <c r="J47" s="3">
        <v>58.84</v>
      </c>
      <c r="K47" s="3">
        <v>1.85</v>
      </c>
      <c r="L47" s="6">
        <v>25.5</v>
      </c>
      <c r="M47" s="3">
        <v>1.0900000000000001</v>
      </c>
      <c r="N47" s="1">
        <v>535</v>
      </c>
      <c r="O47" s="1">
        <v>1135</v>
      </c>
      <c r="P47" s="1">
        <v>406</v>
      </c>
      <c r="Q47" s="1">
        <v>711</v>
      </c>
      <c r="R47" s="1">
        <v>18</v>
      </c>
      <c r="S47" s="1">
        <v>690</v>
      </c>
      <c r="T47" s="1">
        <v>65</v>
      </c>
      <c r="U47" s="1">
        <v>0</v>
      </c>
      <c r="V47" s="1">
        <f t="shared" si="11"/>
        <v>-44</v>
      </c>
      <c r="W47" s="1">
        <f t="shared" si="3"/>
        <v>55</v>
      </c>
      <c r="X47" s="1">
        <f t="shared" si="4"/>
        <v>0</v>
      </c>
      <c r="Y47" s="1">
        <f t="shared" si="5"/>
        <v>1</v>
      </c>
      <c r="Z47" s="1">
        <f t="shared" si="12"/>
        <v>12</v>
      </c>
      <c r="AA47" s="3">
        <f t="shared" si="1"/>
        <v>0.46250000000000002</v>
      </c>
      <c r="AB47" s="13">
        <f t="shared" si="2"/>
        <v>2.1486123545210387E-2</v>
      </c>
      <c r="AC47" s="13">
        <f t="shared" si="6"/>
        <v>0.22339999999999999</v>
      </c>
      <c r="AD47" s="13">
        <f t="shared" si="7"/>
        <v>4.1200000000000001E-2</v>
      </c>
      <c r="AE47" s="13">
        <f t="shared" si="8"/>
        <v>0.1774</v>
      </c>
      <c r="AF47" s="13">
        <f t="shared" si="9"/>
        <v>4.7999999999999996E-3</v>
      </c>
      <c r="AG47" s="13">
        <f t="shared" si="10"/>
        <v>5.9999999999999995E-4</v>
      </c>
    </row>
    <row r="48" spans="2:33" x14ac:dyDescent="0.3">
      <c r="B48" s="1">
        <f t="shared" si="0"/>
        <v>4478</v>
      </c>
      <c r="C48" s="10">
        <v>41</v>
      </c>
      <c r="D48" s="1">
        <v>15522</v>
      </c>
      <c r="E48" s="1">
        <v>779</v>
      </c>
      <c r="F48" s="1">
        <v>0</v>
      </c>
      <c r="G48" s="1">
        <v>3601</v>
      </c>
      <c r="H48" s="1">
        <v>0</v>
      </c>
      <c r="I48" s="1">
        <v>98</v>
      </c>
      <c r="J48" s="3">
        <v>58.85</v>
      </c>
      <c r="K48" s="3">
        <v>1.86</v>
      </c>
      <c r="L48" s="6">
        <v>25.5</v>
      </c>
      <c r="M48" s="3">
        <v>1.08</v>
      </c>
      <c r="N48" s="1">
        <v>545</v>
      </c>
      <c r="O48" s="1">
        <v>1135</v>
      </c>
      <c r="P48" s="1">
        <v>374</v>
      </c>
      <c r="Q48" s="1">
        <v>742</v>
      </c>
      <c r="R48" s="1">
        <v>19</v>
      </c>
      <c r="S48" s="1">
        <v>671</v>
      </c>
      <c r="T48" s="1">
        <v>65</v>
      </c>
      <c r="U48" s="1">
        <v>0</v>
      </c>
      <c r="V48" s="1">
        <f t="shared" si="11"/>
        <v>-45</v>
      </c>
      <c r="W48" s="1">
        <f t="shared" si="3"/>
        <v>53</v>
      </c>
      <c r="X48" s="1">
        <f t="shared" si="4"/>
        <v>0</v>
      </c>
      <c r="Y48" s="1">
        <f t="shared" si="5"/>
        <v>2</v>
      </c>
      <c r="Z48" s="1">
        <f t="shared" si="12"/>
        <v>10</v>
      </c>
      <c r="AA48" s="3">
        <f t="shared" si="1"/>
        <v>0.46500000000000002</v>
      </c>
      <c r="AB48" s="13">
        <f t="shared" si="2"/>
        <v>2.188476998660116E-2</v>
      </c>
      <c r="AC48" s="13">
        <f t="shared" si="6"/>
        <v>0.22389999999999999</v>
      </c>
      <c r="AD48" s="13">
        <f t="shared" si="7"/>
        <v>3.8949999999999999E-2</v>
      </c>
      <c r="AE48" s="13">
        <f t="shared" si="8"/>
        <v>0.18004999999999999</v>
      </c>
      <c r="AF48" s="13">
        <f t="shared" si="9"/>
        <v>4.8999999999999998E-3</v>
      </c>
      <c r="AG48" s="13">
        <f t="shared" si="10"/>
        <v>5.0000000000000001E-4</v>
      </c>
    </row>
    <row r="49" spans="2:33" x14ac:dyDescent="0.3">
      <c r="B49" s="1">
        <f t="shared" si="0"/>
        <v>4490</v>
      </c>
      <c r="C49" s="10">
        <v>42</v>
      </c>
      <c r="D49" s="1">
        <v>15510</v>
      </c>
      <c r="E49" s="1">
        <v>734</v>
      </c>
      <c r="F49" s="1">
        <v>0</v>
      </c>
      <c r="G49" s="1">
        <v>3656</v>
      </c>
      <c r="H49" s="1">
        <v>0</v>
      </c>
      <c r="I49" s="1">
        <v>100</v>
      </c>
      <c r="J49" s="3">
        <v>58.85</v>
      </c>
      <c r="K49" s="3">
        <v>1.87</v>
      </c>
      <c r="L49" s="6">
        <v>25.6</v>
      </c>
      <c r="M49" s="3">
        <v>1.08</v>
      </c>
      <c r="N49" s="1">
        <v>557</v>
      </c>
      <c r="O49" s="1">
        <v>1135</v>
      </c>
      <c r="P49" s="1">
        <v>338</v>
      </c>
      <c r="Q49" s="1">
        <v>778</v>
      </c>
      <c r="R49" s="1">
        <v>19</v>
      </c>
      <c r="S49" s="1">
        <v>643</v>
      </c>
      <c r="T49" s="1">
        <v>61</v>
      </c>
      <c r="U49" s="1">
        <v>0</v>
      </c>
      <c r="V49" s="1">
        <f t="shared" si="11"/>
        <v>-45</v>
      </c>
      <c r="W49" s="1">
        <f t="shared" si="3"/>
        <v>55</v>
      </c>
      <c r="X49" s="1">
        <f t="shared" si="4"/>
        <v>0</v>
      </c>
      <c r="Y49" s="1">
        <f t="shared" si="5"/>
        <v>2</v>
      </c>
      <c r="Z49" s="1">
        <f t="shared" si="12"/>
        <v>12</v>
      </c>
      <c r="AA49" s="3">
        <f t="shared" si="1"/>
        <v>0.46750000000000003</v>
      </c>
      <c r="AB49" s="13">
        <f t="shared" si="2"/>
        <v>2.2271714922048998E-2</v>
      </c>
      <c r="AC49" s="13">
        <f t="shared" si="6"/>
        <v>0.22450000000000001</v>
      </c>
      <c r="AD49" s="13">
        <f t="shared" si="7"/>
        <v>3.6700000000000003E-2</v>
      </c>
      <c r="AE49" s="13">
        <f t="shared" si="8"/>
        <v>0.18279999999999999</v>
      </c>
      <c r="AF49" s="13">
        <f t="shared" si="9"/>
        <v>5.0000000000000001E-3</v>
      </c>
      <c r="AG49" s="13">
        <f t="shared" si="10"/>
        <v>5.9999999999999995E-4</v>
      </c>
    </row>
    <row r="50" spans="2:33" x14ac:dyDescent="0.3">
      <c r="B50" s="1">
        <f t="shared" si="0"/>
        <v>4497</v>
      </c>
      <c r="C50" s="10">
        <v>43</v>
      </c>
      <c r="D50" s="1">
        <v>15503</v>
      </c>
      <c r="E50" s="1">
        <v>695</v>
      </c>
      <c r="F50" s="1">
        <v>0</v>
      </c>
      <c r="G50" s="1">
        <v>3701</v>
      </c>
      <c r="H50" s="1">
        <v>0</v>
      </c>
      <c r="I50" s="1">
        <v>101</v>
      </c>
      <c r="J50" s="3">
        <v>58.85</v>
      </c>
      <c r="K50" s="3">
        <v>1.88</v>
      </c>
      <c r="L50" s="6">
        <v>25.6</v>
      </c>
      <c r="M50" s="3">
        <v>1.08</v>
      </c>
      <c r="N50" s="1">
        <v>564</v>
      </c>
      <c r="O50" s="1">
        <v>1135</v>
      </c>
      <c r="P50" s="1">
        <v>312</v>
      </c>
      <c r="Q50" s="1">
        <v>803</v>
      </c>
      <c r="R50" s="1">
        <v>20</v>
      </c>
      <c r="S50" s="1">
        <v>628</v>
      </c>
      <c r="T50" s="1">
        <v>60</v>
      </c>
      <c r="U50" s="1">
        <v>0</v>
      </c>
      <c r="V50" s="1">
        <f t="shared" si="11"/>
        <v>-39</v>
      </c>
      <c r="W50" s="1">
        <f t="shared" si="3"/>
        <v>45</v>
      </c>
      <c r="X50" s="1">
        <f t="shared" si="4"/>
        <v>0</v>
      </c>
      <c r="Y50" s="1">
        <f t="shared" si="5"/>
        <v>1</v>
      </c>
      <c r="Z50" s="1">
        <f t="shared" si="12"/>
        <v>7</v>
      </c>
      <c r="AA50" s="3">
        <f t="shared" si="1"/>
        <v>0.47000000000000003</v>
      </c>
      <c r="AB50" s="13">
        <f t="shared" si="2"/>
        <v>2.2459417389370691E-2</v>
      </c>
      <c r="AC50" s="13">
        <f t="shared" si="6"/>
        <v>0.22484999999999999</v>
      </c>
      <c r="AD50" s="13">
        <f t="shared" si="7"/>
        <v>3.4750000000000003E-2</v>
      </c>
      <c r="AE50" s="13">
        <f t="shared" si="8"/>
        <v>0.18504999999999999</v>
      </c>
      <c r="AF50" s="13">
        <f t="shared" si="9"/>
        <v>5.0499999999999998E-3</v>
      </c>
      <c r="AG50" s="13">
        <f t="shared" si="10"/>
        <v>3.5E-4</v>
      </c>
    </row>
    <row r="51" spans="2:33" x14ac:dyDescent="0.3">
      <c r="B51" s="1">
        <f t="shared" si="0"/>
        <v>4513</v>
      </c>
      <c r="C51" s="10">
        <v>44</v>
      </c>
      <c r="D51" s="1">
        <v>15487</v>
      </c>
      <c r="E51" s="1">
        <v>677</v>
      </c>
      <c r="F51" s="1">
        <v>0</v>
      </c>
      <c r="G51" s="1">
        <v>3735</v>
      </c>
      <c r="H51" s="1">
        <v>0</v>
      </c>
      <c r="I51" s="1">
        <v>101</v>
      </c>
      <c r="J51" s="3">
        <v>58.86</v>
      </c>
      <c r="K51" s="3">
        <v>1.88</v>
      </c>
      <c r="L51" s="6">
        <v>25.6</v>
      </c>
      <c r="M51" s="3">
        <v>1.07</v>
      </c>
      <c r="N51" s="1">
        <v>580</v>
      </c>
      <c r="O51" s="1">
        <v>1135</v>
      </c>
      <c r="P51" s="1">
        <v>292</v>
      </c>
      <c r="Q51" s="1">
        <v>823</v>
      </c>
      <c r="R51" s="1">
        <v>20</v>
      </c>
      <c r="S51" s="1">
        <v>613</v>
      </c>
      <c r="T51" s="1">
        <v>59</v>
      </c>
      <c r="U51" s="1">
        <v>0</v>
      </c>
      <c r="V51" s="1">
        <f t="shared" si="11"/>
        <v>-18</v>
      </c>
      <c r="W51" s="1">
        <f t="shared" si="3"/>
        <v>34</v>
      </c>
      <c r="X51" s="1">
        <f t="shared" si="4"/>
        <v>0</v>
      </c>
      <c r="Y51" s="1">
        <f t="shared" si="5"/>
        <v>0</v>
      </c>
      <c r="Z51" s="1">
        <f t="shared" si="12"/>
        <v>16</v>
      </c>
      <c r="AA51" s="3">
        <f t="shared" si="1"/>
        <v>0.47000000000000003</v>
      </c>
      <c r="AB51" s="13">
        <f t="shared" si="2"/>
        <v>2.2379791712829604E-2</v>
      </c>
      <c r="AC51" s="13">
        <f t="shared" si="6"/>
        <v>0.22564999999999999</v>
      </c>
      <c r="AD51" s="13">
        <f t="shared" si="7"/>
        <v>3.3849999999999998E-2</v>
      </c>
      <c r="AE51" s="13">
        <f t="shared" si="8"/>
        <v>0.18675</v>
      </c>
      <c r="AF51" s="13">
        <f t="shared" si="9"/>
        <v>5.0499999999999998E-3</v>
      </c>
      <c r="AG51" s="13">
        <f t="shared" si="10"/>
        <v>8.0000000000000004E-4</v>
      </c>
    </row>
    <row r="52" spans="2:33" x14ac:dyDescent="0.3">
      <c r="B52" s="1">
        <f t="shared" si="0"/>
        <v>4522</v>
      </c>
      <c r="C52" s="10">
        <v>45</v>
      </c>
      <c r="D52" s="1">
        <v>15478</v>
      </c>
      <c r="E52" s="1">
        <v>633</v>
      </c>
      <c r="F52" s="1">
        <v>0</v>
      </c>
      <c r="G52" s="1">
        <v>3786</v>
      </c>
      <c r="H52" s="1">
        <v>0</v>
      </c>
      <c r="I52" s="1">
        <v>103</v>
      </c>
      <c r="J52" s="3">
        <v>58.86</v>
      </c>
      <c r="K52" s="3">
        <v>1.89</v>
      </c>
      <c r="L52" s="6">
        <v>25.6</v>
      </c>
      <c r="M52" s="3">
        <v>1.07</v>
      </c>
      <c r="N52" s="1">
        <v>586</v>
      </c>
      <c r="O52" s="1">
        <v>1138</v>
      </c>
      <c r="P52" s="1">
        <v>270</v>
      </c>
      <c r="Q52" s="1">
        <v>847</v>
      </c>
      <c r="R52" s="1">
        <v>21</v>
      </c>
      <c r="S52" s="1">
        <v>567</v>
      </c>
      <c r="T52" s="1">
        <v>52</v>
      </c>
      <c r="U52" s="1">
        <v>0</v>
      </c>
      <c r="V52" s="1">
        <f t="shared" si="11"/>
        <v>-44</v>
      </c>
      <c r="W52" s="1">
        <f t="shared" si="3"/>
        <v>51</v>
      </c>
      <c r="X52" s="1">
        <f t="shared" si="4"/>
        <v>0</v>
      </c>
      <c r="Y52" s="1">
        <f t="shared" si="5"/>
        <v>2</v>
      </c>
      <c r="Z52" s="1">
        <f t="shared" si="12"/>
        <v>9</v>
      </c>
      <c r="AA52" s="3">
        <f t="shared" si="1"/>
        <v>0.47250000000000003</v>
      </c>
      <c r="AB52" s="13">
        <f t="shared" si="2"/>
        <v>2.277753206545776E-2</v>
      </c>
      <c r="AC52" s="13">
        <f t="shared" si="6"/>
        <v>0.2261</v>
      </c>
      <c r="AD52" s="13">
        <f t="shared" si="7"/>
        <v>3.1649999999999998E-2</v>
      </c>
      <c r="AE52" s="13">
        <f t="shared" si="8"/>
        <v>0.1893</v>
      </c>
      <c r="AF52" s="13">
        <f t="shared" si="9"/>
        <v>5.1500000000000001E-3</v>
      </c>
      <c r="AG52" s="13">
        <f t="shared" si="10"/>
        <v>4.4999999999999999E-4</v>
      </c>
    </row>
    <row r="53" spans="2:33" x14ac:dyDescent="0.3">
      <c r="B53" s="1">
        <f t="shared" si="0"/>
        <v>4529</v>
      </c>
      <c r="C53" s="10">
        <v>46</v>
      </c>
      <c r="D53" s="1">
        <v>15471</v>
      </c>
      <c r="E53" s="1">
        <v>599</v>
      </c>
      <c r="F53" s="1">
        <v>0</v>
      </c>
      <c r="G53" s="1">
        <v>3826</v>
      </c>
      <c r="H53" s="1">
        <v>0</v>
      </c>
      <c r="I53" s="1">
        <v>104</v>
      </c>
      <c r="J53" s="3">
        <v>58.86</v>
      </c>
      <c r="K53" s="3">
        <v>1.89</v>
      </c>
      <c r="L53" s="6">
        <v>25.7</v>
      </c>
      <c r="M53" s="3">
        <v>1.06</v>
      </c>
      <c r="N53" s="1">
        <v>589</v>
      </c>
      <c r="O53" s="1">
        <v>1142</v>
      </c>
      <c r="P53" s="1">
        <v>244</v>
      </c>
      <c r="Q53" s="1">
        <v>876</v>
      </c>
      <c r="R53" s="1">
        <v>22</v>
      </c>
      <c r="S53" s="1">
        <v>538</v>
      </c>
      <c r="T53" s="1">
        <v>51</v>
      </c>
      <c r="U53" s="1">
        <v>0</v>
      </c>
      <c r="V53" s="1">
        <f t="shared" si="11"/>
        <v>-34</v>
      </c>
      <c r="W53" s="1">
        <f t="shared" si="3"/>
        <v>40</v>
      </c>
      <c r="X53" s="1">
        <f t="shared" si="4"/>
        <v>0</v>
      </c>
      <c r="Y53" s="1">
        <f t="shared" si="5"/>
        <v>1</v>
      </c>
      <c r="Z53" s="1">
        <f t="shared" si="12"/>
        <v>7</v>
      </c>
      <c r="AA53" s="3">
        <f t="shared" si="1"/>
        <v>0.47250000000000003</v>
      </c>
      <c r="AB53" s="13">
        <f t="shared" si="2"/>
        <v>2.2963126517995144E-2</v>
      </c>
      <c r="AC53" s="13">
        <f t="shared" si="6"/>
        <v>0.22645000000000001</v>
      </c>
      <c r="AD53" s="13">
        <f t="shared" si="7"/>
        <v>2.9950000000000001E-2</v>
      </c>
      <c r="AE53" s="13">
        <f t="shared" si="8"/>
        <v>0.1913</v>
      </c>
      <c r="AF53" s="13">
        <f t="shared" si="9"/>
        <v>5.1999999999999998E-3</v>
      </c>
      <c r="AG53" s="13">
        <f t="shared" si="10"/>
        <v>3.5E-4</v>
      </c>
    </row>
    <row r="54" spans="2:33" x14ac:dyDescent="0.3">
      <c r="B54" s="1">
        <f t="shared" si="0"/>
        <v>4549</v>
      </c>
      <c r="C54" s="10">
        <v>47</v>
      </c>
      <c r="D54" s="1">
        <v>15451</v>
      </c>
      <c r="E54" s="1">
        <v>574</v>
      </c>
      <c r="F54" s="1">
        <v>0</v>
      </c>
      <c r="G54" s="1">
        <v>3868</v>
      </c>
      <c r="H54" s="1">
        <v>0</v>
      </c>
      <c r="I54" s="1">
        <v>107</v>
      </c>
      <c r="J54" s="3">
        <v>58.86</v>
      </c>
      <c r="K54" s="3">
        <v>1.89</v>
      </c>
      <c r="L54" s="6">
        <v>25.7</v>
      </c>
      <c r="M54" s="3">
        <v>1.06</v>
      </c>
      <c r="N54" s="1">
        <v>599</v>
      </c>
      <c r="O54" s="1">
        <v>1152</v>
      </c>
      <c r="P54" s="1">
        <v>232</v>
      </c>
      <c r="Q54" s="1">
        <v>897</v>
      </c>
      <c r="R54" s="1">
        <v>23</v>
      </c>
      <c r="S54" s="1">
        <v>503</v>
      </c>
      <c r="T54" s="1">
        <v>48</v>
      </c>
      <c r="U54" s="1">
        <v>0</v>
      </c>
      <c r="V54" s="1">
        <f t="shared" si="11"/>
        <v>-25</v>
      </c>
      <c r="W54" s="1">
        <f t="shared" si="3"/>
        <v>42</v>
      </c>
      <c r="X54" s="1">
        <f t="shared" si="4"/>
        <v>0</v>
      </c>
      <c r="Y54" s="1">
        <f t="shared" si="5"/>
        <v>3</v>
      </c>
      <c r="Z54" s="1">
        <f t="shared" si="12"/>
        <v>20</v>
      </c>
      <c r="AA54" s="3">
        <f t="shared" si="1"/>
        <v>0.47250000000000003</v>
      </c>
      <c r="AB54" s="13">
        <f t="shared" si="2"/>
        <v>2.3521653110573752E-2</v>
      </c>
      <c r="AC54" s="13">
        <f t="shared" si="6"/>
        <v>0.22745000000000001</v>
      </c>
      <c r="AD54" s="13">
        <f t="shared" si="7"/>
        <v>2.87E-2</v>
      </c>
      <c r="AE54" s="13">
        <f t="shared" si="8"/>
        <v>0.19339999999999999</v>
      </c>
      <c r="AF54" s="13">
        <f t="shared" si="9"/>
        <v>5.3499999999999997E-3</v>
      </c>
      <c r="AG54" s="13">
        <f t="shared" si="10"/>
        <v>1E-3</v>
      </c>
    </row>
    <row r="55" spans="2:33" x14ac:dyDescent="0.3">
      <c r="B55" s="1">
        <f t="shared" si="0"/>
        <v>4571</v>
      </c>
      <c r="C55" s="10">
        <v>48</v>
      </c>
      <c r="D55" s="1">
        <v>15429</v>
      </c>
      <c r="E55" s="1">
        <v>555</v>
      </c>
      <c r="F55" s="1">
        <v>0</v>
      </c>
      <c r="G55" s="1">
        <v>3909</v>
      </c>
      <c r="H55" s="1">
        <v>0</v>
      </c>
      <c r="I55" s="1">
        <v>107</v>
      </c>
      <c r="J55" s="3">
        <v>58.87</v>
      </c>
      <c r="K55" s="3">
        <v>1.9</v>
      </c>
      <c r="L55" s="6">
        <v>25.7</v>
      </c>
      <c r="M55" s="3">
        <v>1.05</v>
      </c>
      <c r="N55" s="1">
        <v>608</v>
      </c>
      <c r="O55" s="1">
        <v>1165</v>
      </c>
      <c r="P55" s="1">
        <v>222</v>
      </c>
      <c r="Q55" s="1">
        <v>920</v>
      </c>
      <c r="R55" s="1">
        <v>23</v>
      </c>
      <c r="S55" s="1">
        <v>474</v>
      </c>
      <c r="T55" s="1">
        <v>46</v>
      </c>
      <c r="U55" s="1">
        <v>0</v>
      </c>
      <c r="V55" s="1">
        <f t="shared" si="11"/>
        <v>-19</v>
      </c>
      <c r="W55" s="1">
        <f t="shared" si="3"/>
        <v>41</v>
      </c>
      <c r="X55" s="1">
        <f t="shared" si="4"/>
        <v>0</v>
      </c>
      <c r="Y55" s="1">
        <f t="shared" si="5"/>
        <v>0</v>
      </c>
      <c r="Z55" s="1">
        <f t="shared" si="12"/>
        <v>22</v>
      </c>
      <c r="AA55" s="3">
        <f t="shared" si="1"/>
        <v>0.47500000000000003</v>
      </c>
      <c r="AB55" s="13">
        <f t="shared" si="2"/>
        <v>2.3408444541675781E-2</v>
      </c>
      <c r="AC55" s="13">
        <f t="shared" si="6"/>
        <v>0.22855</v>
      </c>
      <c r="AD55" s="13">
        <f t="shared" si="7"/>
        <v>2.775E-2</v>
      </c>
      <c r="AE55" s="13">
        <f t="shared" si="8"/>
        <v>0.19545000000000001</v>
      </c>
      <c r="AF55" s="13">
        <f t="shared" si="9"/>
        <v>5.3499999999999997E-3</v>
      </c>
      <c r="AG55" s="13">
        <f t="shared" si="10"/>
        <v>1.1000000000000001E-3</v>
      </c>
    </row>
    <row r="56" spans="2:33" x14ac:dyDescent="0.3">
      <c r="B56" s="1">
        <f t="shared" si="0"/>
        <v>4602</v>
      </c>
      <c r="C56" s="10">
        <v>49</v>
      </c>
      <c r="D56" s="1">
        <v>15398</v>
      </c>
      <c r="E56" s="1">
        <v>548</v>
      </c>
      <c r="F56" s="1">
        <v>0</v>
      </c>
      <c r="G56" s="1">
        <v>3944</v>
      </c>
      <c r="H56" s="1">
        <v>0</v>
      </c>
      <c r="I56" s="1">
        <v>110</v>
      </c>
      <c r="J56" s="3">
        <v>58.86</v>
      </c>
      <c r="K56" s="3">
        <v>1.9</v>
      </c>
      <c r="L56" s="6">
        <v>25.7</v>
      </c>
      <c r="M56" s="3">
        <v>1.05</v>
      </c>
      <c r="N56" s="1">
        <v>617</v>
      </c>
      <c r="O56" s="1">
        <v>1187</v>
      </c>
      <c r="P56" s="1">
        <v>225</v>
      </c>
      <c r="Q56" s="1">
        <v>938</v>
      </c>
      <c r="R56" s="1">
        <v>24</v>
      </c>
      <c r="S56" s="1">
        <v>443</v>
      </c>
      <c r="T56" s="1">
        <v>42</v>
      </c>
      <c r="U56" s="1">
        <v>0</v>
      </c>
      <c r="V56" s="1">
        <f t="shared" si="11"/>
        <v>-7</v>
      </c>
      <c r="W56" s="1">
        <f t="shared" si="3"/>
        <v>35</v>
      </c>
      <c r="X56" s="1">
        <f t="shared" si="4"/>
        <v>0</v>
      </c>
      <c r="Y56" s="1">
        <f t="shared" si="5"/>
        <v>3</v>
      </c>
      <c r="Z56" s="1">
        <f t="shared" si="12"/>
        <v>31</v>
      </c>
      <c r="AA56" s="3">
        <f t="shared" si="1"/>
        <v>0.47500000000000003</v>
      </c>
      <c r="AB56" s="13">
        <f t="shared" si="2"/>
        <v>2.3902651021295088E-2</v>
      </c>
      <c r="AC56" s="13">
        <f t="shared" si="6"/>
        <v>0.2301</v>
      </c>
      <c r="AD56" s="13">
        <f t="shared" si="7"/>
        <v>2.7400000000000001E-2</v>
      </c>
      <c r="AE56" s="13">
        <f t="shared" si="8"/>
        <v>0.19719999999999999</v>
      </c>
      <c r="AF56" s="13">
        <f t="shared" si="9"/>
        <v>5.4999999999999997E-3</v>
      </c>
      <c r="AG56" s="13">
        <f t="shared" si="10"/>
        <v>1.5499999999999999E-3</v>
      </c>
    </row>
    <row r="57" spans="2:33" x14ac:dyDescent="0.3">
      <c r="B57" s="1">
        <f t="shared" si="0"/>
        <v>4630</v>
      </c>
      <c r="C57" s="10">
        <v>50</v>
      </c>
      <c r="D57" s="1">
        <v>15370</v>
      </c>
      <c r="E57" s="1">
        <v>542</v>
      </c>
      <c r="F57" s="1">
        <v>0</v>
      </c>
      <c r="G57" s="1">
        <v>3978</v>
      </c>
      <c r="H57" s="1">
        <v>0</v>
      </c>
      <c r="I57" s="1">
        <v>110</v>
      </c>
      <c r="J57" s="3">
        <v>58.87</v>
      </c>
      <c r="K57" s="3">
        <v>1.9</v>
      </c>
      <c r="L57" s="6">
        <v>25.7</v>
      </c>
      <c r="M57" s="3">
        <v>1.05</v>
      </c>
      <c r="N57" s="1">
        <v>624</v>
      </c>
      <c r="O57" s="1">
        <v>1208</v>
      </c>
      <c r="P57" s="1">
        <v>225</v>
      </c>
      <c r="Q57" s="1">
        <v>959</v>
      </c>
      <c r="R57" s="1">
        <v>24</v>
      </c>
      <c r="S57" s="1">
        <v>425</v>
      </c>
      <c r="T57" s="1">
        <v>43</v>
      </c>
      <c r="U57" s="1">
        <v>0</v>
      </c>
      <c r="V57" s="1">
        <f t="shared" si="11"/>
        <v>-6</v>
      </c>
      <c r="W57" s="1">
        <f t="shared" si="3"/>
        <v>34</v>
      </c>
      <c r="X57" s="1">
        <f t="shared" si="4"/>
        <v>0</v>
      </c>
      <c r="Y57" s="1">
        <f t="shared" si="5"/>
        <v>0</v>
      </c>
      <c r="Z57" s="1">
        <f t="shared" si="12"/>
        <v>28</v>
      </c>
      <c r="AA57" s="3">
        <f t="shared" si="1"/>
        <v>0.47500000000000003</v>
      </c>
      <c r="AB57" s="13">
        <f t="shared" si="2"/>
        <v>2.3758099352051837E-2</v>
      </c>
      <c r="AC57" s="13">
        <f t="shared" si="6"/>
        <v>0.23150000000000001</v>
      </c>
      <c r="AD57" s="13">
        <f t="shared" si="7"/>
        <v>2.7099999999999999E-2</v>
      </c>
      <c r="AE57" s="13">
        <f t="shared" si="8"/>
        <v>0.19889999999999999</v>
      </c>
      <c r="AF57" s="13">
        <f t="shared" si="9"/>
        <v>5.4999999999999997E-3</v>
      </c>
      <c r="AG57" s="13">
        <f t="shared" si="10"/>
        <v>1.4E-3</v>
      </c>
    </row>
    <row r="58" spans="2:33" x14ac:dyDescent="0.3">
      <c r="B58" s="1">
        <f t="shared" si="0"/>
        <v>4655</v>
      </c>
      <c r="C58" s="10">
        <v>51</v>
      </c>
      <c r="D58" s="1">
        <v>15345</v>
      </c>
      <c r="E58" s="1">
        <v>532</v>
      </c>
      <c r="F58" s="1">
        <v>0</v>
      </c>
      <c r="G58" s="1">
        <v>4011</v>
      </c>
      <c r="H58" s="1">
        <v>0</v>
      </c>
      <c r="I58" s="1">
        <v>112</v>
      </c>
      <c r="J58" s="3">
        <v>58.87</v>
      </c>
      <c r="K58" s="3">
        <v>1.9</v>
      </c>
      <c r="L58" s="6">
        <v>25.7</v>
      </c>
      <c r="M58" s="3">
        <v>1.06</v>
      </c>
      <c r="N58" s="1">
        <v>630</v>
      </c>
      <c r="O58" s="1">
        <v>1227</v>
      </c>
      <c r="P58" s="1">
        <v>228</v>
      </c>
      <c r="Q58" s="1">
        <v>975</v>
      </c>
      <c r="R58" s="1">
        <v>24</v>
      </c>
      <c r="S58" s="1">
        <v>399</v>
      </c>
      <c r="T58" s="1">
        <v>44</v>
      </c>
      <c r="U58" s="1">
        <v>0</v>
      </c>
      <c r="V58" s="1">
        <f t="shared" si="11"/>
        <v>-10</v>
      </c>
      <c r="W58" s="1">
        <f t="shared" si="3"/>
        <v>33</v>
      </c>
      <c r="X58" s="1">
        <f t="shared" si="4"/>
        <v>0</v>
      </c>
      <c r="Y58" s="1">
        <f t="shared" si="5"/>
        <v>2</v>
      </c>
      <c r="Z58" s="1">
        <f t="shared" si="12"/>
        <v>25</v>
      </c>
      <c r="AA58" s="3">
        <f t="shared" si="1"/>
        <v>0.47500000000000003</v>
      </c>
      <c r="AB58" s="13">
        <f t="shared" si="2"/>
        <v>2.4060150375939851E-2</v>
      </c>
      <c r="AC58" s="13">
        <f t="shared" si="6"/>
        <v>0.23275000000000001</v>
      </c>
      <c r="AD58" s="13">
        <f t="shared" si="7"/>
        <v>2.6599999999999999E-2</v>
      </c>
      <c r="AE58" s="13">
        <f t="shared" si="8"/>
        <v>0.20055000000000001</v>
      </c>
      <c r="AF58" s="13">
        <f t="shared" si="9"/>
        <v>5.5999999999999999E-3</v>
      </c>
      <c r="AG58" s="13">
        <f t="shared" si="10"/>
        <v>1.25E-3</v>
      </c>
    </row>
    <row r="59" spans="2:33" x14ac:dyDescent="0.3">
      <c r="B59" s="1">
        <f t="shared" si="0"/>
        <v>4664</v>
      </c>
      <c r="C59" s="10">
        <v>52</v>
      </c>
      <c r="D59" s="1">
        <v>15336</v>
      </c>
      <c r="E59" s="1">
        <v>517</v>
      </c>
      <c r="F59" s="1">
        <v>0</v>
      </c>
      <c r="G59" s="1">
        <v>4035</v>
      </c>
      <c r="H59" s="1">
        <v>0</v>
      </c>
      <c r="I59" s="1">
        <v>112</v>
      </c>
      <c r="J59" s="3">
        <v>58.86</v>
      </c>
      <c r="K59" s="3">
        <v>1.9</v>
      </c>
      <c r="L59" s="6">
        <v>25.7</v>
      </c>
      <c r="M59" s="3">
        <v>1.05</v>
      </c>
      <c r="N59" s="1">
        <v>634</v>
      </c>
      <c r="O59" s="1">
        <v>1232</v>
      </c>
      <c r="P59" s="1">
        <v>222</v>
      </c>
      <c r="Q59" s="1">
        <v>986</v>
      </c>
      <c r="R59" s="1">
        <v>24</v>
      </c>
      <c r="S59" s="1">
        <v>382</v>
      </c>
      <c r="T59" s="1">
        <v>45</v>
      </c>
      <c r="U59" s="1">
        <v>0</v>
      </c>
      <c r="V59" s="1">
        <f t="shared" si="11"/>
        <v>-15</v>
      </c>
      <c r="W59" s="1">
        <f t="shared" si="3"/>
        <v>24</v>
      </c>
      <c r="X59" s="1">
        <f t="shared" si="4"/>
        <v>0</v>
      </c>
      <c r="Y59" s="1">
        <f t="shared" si="5"/>
        <v>0</v>
      </c>
      <c r="Z59" s="1">
        <f t="shared" si="12"/>
        <v>9</v>
      </c>
      <c r="AA59" s="3">
        <f t="shared" si="1"/>
        <v>0.47500000000000003</v>
      </c>
      <c r="AB59" s="13">
        <f t="shared" si="2"/>
        <v>2.4013722126929673E-2</v>
      </c>
      <c r="AC59" s="13">
        <f t="shared" si="6"/>
        <v>0.23319999999999999</v>
      </c>
      <c r="AD59" s="13">
        <f t="shared" si="7"/>
        <v>2.5850000000000001E-2</v>
      </c>
      <c r="AE59" s="13">
        <f t="shared" si="8"/>
        <v>0.20175000000000001</v>
      </c>
      <c r="AF59" s="13">
        <f t="shared" si="9"/>
        <v>5.5999999999999999E-3</v>
      </c>
      <c r="AG59" s="13">
        <f t="shared" si="10"/>
        <v>4.4999999999999999E-4</v>
      </c>
    </row>
    <row r="60" spans="2:33" x14ac:dyDescent="0.3">
      <c r="B60" s="1">
        <f t="shared" si="0"/>
        <v>4672</v>
      </c>
      <c r="C60" s="10">
        <v>53</v>
      </c>
      <c r="D60" s="1">
        <v>15328</v>
      </c>
      <c r="E60" s="1">
        <v>496</v>
      </c>
      <c r="F60" s="1">
        <v>0</v>
      </c>
      <c r="G60" s="1">
        <v>4064</v>
      </c>
      <c r="H60" s="1">
        <v>0</v>
      </c>
      <c r="I60" s="1">
        <v>112</v>
      </c>
      <c r="J60" s="3">
        <v>58.87</v>
      </c>
      <c r="K60" s="3">
        <v>1.9</v>
      </c>
      <c r="L60" s="6">
        <v>25.7</v>
      </c>
      <c r="M60" s="3">
        <v>1.05</v>
      </c>
      <c r="N60" s="1">
        <v>642</v>
      </c>
      <c r="O60" s="1">
        <v>1232</v>
      </c>
      <c r="P60" s="1">
        <v>213</v>
      </c>
      <c r="Q60" s="1">
        <v>995</v>
      </c>
      <c r="R60" s="1">
        <v>24</v>
      </c>
      <c r="S60" s="1">
        <v>373</v>
      </c>
      <c r="T60" s="1">
        <v>43</v>
      </c>
      <c r="U60" s="1">
        <v>0</v>
      </c>
      <c r="V60" s="1">
        <f t="shared" si="11"/>
        <v>-21</v>
      </c>
      <c r="W60" s="1">
        <f t="shared" si="3"/>
        <v>29</v>
      </c>
      <c r="X60" s="1">
        <f t="shared" si="4"/>
        <v>0</v>
      </c>
      <c r="Y60" s="1">
        <f t="shared" si="5"/>
        <v>0</v>
      </c>
      <c r="Z60" s="1">
        <f t="shared" si="12"/>
        <v>8</v>
      </c>
      <c r="AA60" s="3">
        <f t="shared" si="1"/>
        <v>0.47500000000000003</v>
      </c>
      <c r="AB60" s="13">
        <f t="shared" si="2"/>
        <v>2.3972602739726026E-2</v>
      </c>
      <c r="AC60" s="13">
        <f t="shared" si="6"/>
        <v>0.2336</v>
      </c>
      <c r="AD60" s="13">
        <f t="shared" si="7"/>
        <v>2.4799999999999999E-2</v>
      </c>
      <c r="AE60" s="13">
        <f t="shared" si="8"/>
        <v>0.20319999999999999</v>
      </c>
      <c r="AF60" s="13">
        <f t="shared" si="9"/>
        <v>5.5999999999999999E-3</v>
      </c>
      <c r="AG60" s="13">
        <f t="shared" si="10"/>
        <v>4.0000000000000002E-4</v>
      </c>
    </row>
    <row r="61" spans="2:33" x14ac:dyDescent="0.3">
      <c r="B61" s="1">
        <f t="shared" si="0"/>
        <v>4683</v>
      </c>
      <c r="C61" s="10">
        <v>54</v>
      </c>
      <c r="D61" s="1">
        <v>15317</v>
      </c>
      <c r="E61" s="1">
        <v>480</v>
      </c>
      <c r="F61" s="1">
        <v>0</v>
      </c>
      <c r="G61" s="1">
        <v>4090</v>
      </c>
      <c r="H61" s="1">
        <v>0</v>
      </c>
      <c r="I61" s="1">
        <v>113</v>
      </c>
      <c r="J61" s="3">
        <v>58.87</v>
      </c>
      <c r="K61" s="3">
        <v>1.9</v>
      </c>
      <c r="L61" s="6">
        <v>25.8</v>
      </c>
      <c r="M61" s="3">
        <v>1.05</v>
      </c>
      <c r="N61" s="1">
        <v>653</v>
      </c>
      <c r="O61" s="1">
        <v>1232</v>
      </c>
      <c r="P61" s="1">
        <v>198</v>
      </c>
      <c r="Q61" s="1">
        <v>1009</v>
      </c>
      <c r="R61" s="1">
        <v>25</v>
      </c>
      <c r="S61" s="1">
        <v>368</v>
      </c>
      <c r="T61" s="1">
        <v>47</v>
      </c>
      <c r="U61" s="1">
        <v>0</v>
      </c>
      <c r="V61" s="1">
        <f t="shared" si="11"/>
        <v>-16</v>
      </c>
      <c r="W61" s="1">
        <f t="shared" si="3"/>
        <v>26</v>
      </c>
      <c r="X61" s="1">
        <f t="shared" si="4"/>
        <v>0</v>
      </c>
      <c r="Y61" s="1">
        <f t="shared" si="5"/>
        <v>1</v>
      </c>
      <c r="Z61" s="1">
        <f t="shared" si="12"/>
        <v>11</v>
      </c>
      <c r="AA61" s="3">
        <f t="shared" si="1"/>
        <v>0.47500000000000003</v>
      </c>
      <c r="AB61" s="13">
        <f t="shared" si="2"/>
        <v>2.4129831304719199E-2</v>
      </c>
      <c r="AC61" s="13">
        <f t="shared" si="6"/>
        <v>0.23415</v>
      </c>
      <c r="AD61" s="13">
        <f t="shared" si="7"/>
        <v>2.4E-2</v>
      </c>
      <c r="AE61" s="13">
        <f t="shared" si="8"/>
        <v>0.20449999999999999</v>
      </c>
      <c r="AF61" s="13">
        <f t="shared" si="9"/>
        <v>5.6499999999999996E-3</v>
      </c>
      <c r="AG61" s="13">
        <f t="shared" si="10"/>
        <v>5.5000000000000003E-4</v>
      </c>
    </row>
    <row r="62" spans="2:33" x14ac:dyDescent="0.3">
      <c r="B62" s="1">
        <f t="shared" si="0"/>
        <v>4690</v>
      </c>
      <c r="C62" s="10">
        <v>55</v>
      </c>
      <c r="D62" s="1">
        <v>15310</v>
      </c>
      <c r="E62" s="1">
        <v>463</v>
      </c>
      <c r="F62" s="1">
        <v>0</v>
      </c>
      <c r="G62" s="1">
        <v>4110</v>
      </c>
      <c r="H62" s="1">
        <v>0</v>
      </c>
      <c r="I62" s="1">
        <v>117</v>
      </c>
      <c r="J62" s="3">
        <v>58.88</v>
      </c>
      <c r="K62" s="3">
        <v>1.9</v>
      </c>
      <c r="L62" s="6">
        <v>25.8</v>
      </c>
      <c r="M62" s="3">
        <v>1.04</v>
      </c>
      <c r="N62" s="1">
        <v>660</v>
      </c>
      <c r="O62" s="1">
        <v>1232</v>
      </c>
      <c r="P62" s="1">
        <v>189</v>
      </c>
      <c r="Q62" s="1">
        <v>1018</v>
      </c>
      <c r="R62" s="1">
        <v>25</v>
      </c>
      <c r="S62" s="1">
        <v>375</v>
      </c>
      <c r="T62" s="1">
        <v>47</v>
      </c>
      <c r="U62" s="1">
        <v>0</v>
      </c>
      <c r="V62" s="1">
        <f t="shared" si="11"/>
        <v>-17</v>
      </c>
      <c r="W62" s="1">
        <f t="shared" si="3"/>
        <v>20</v>
      </c>
      <c r="X62" s="1">
        <f t="shared" si="4"/>
        <v>0</v>
      </c>
      <c r="Y62" s="1">
        <f t="shared" si="5"/>
        <v>4</v>
      </c>
      <c r="Z62" s="1">
        <f t="shared" si="12"/>
        <v>7</v>
      </c>
      <c r="AA62" s="3">
        <f t="shared" si="1"/>
        <v>0.47500000000000003</v>
      </c>
      <c r="AB62" s="13">
        <f t="shared" si="2"/>
        <v>2.4946695095948827E-2</v>
      </c>
      <c r="AC62" s="13">
        <f t="shared" si="6"/>
        <v>0.23449999999999999</v>
      </c>
      <c r="AD62" s="13">
        <f t="shared" si="7"/>
        <v>2.315E-2</v>
      </c>
      <c r="AE62" s="13">
        <f t="shared" si="8"/>
        <v>0.20549999999999999</v>
      </c>
      <c r="AF62" s="13">
        <f t="shared" si="9"/>
        <v>5.8500000000000002E-3</v>
      </c>
      <c r="AG62" s="13">
        <f t="shared" si="10"/>
        <v>3.5E-4</v>
      </c>
    </row>
    <row r="63" spans="2:33" x14ac:dyDescent="0.3">
      <c r="B63" s="1">
        <f t="shared" si="0"/>
        <v>4695</v>
      </c>
      <c r="C63" s="10">
        <v>56</v>
      </c>
      <c r="D63" s="1">
        <v>15305</v>
      </c>
      <c r="E63" s="1">
        <v>439</v>
      </c>
      <c r="F63" s="1">
        <v>0</v>
      </c>
      <c r="G63" s="1">
        <v>4139</v>
      </c>
      <c r="H63" s="1">
        <v>0</v>
      </c>
      <c r="I63" s="1">
        <v>117</v>
      </c>
      <c r="J63" s="3">
        <v>58.88</v>
      </c>
      <c r="K63" s="3">
        <v>1.9</v>
      </c>
      <c r="L63" s="6">
        <v>25.8</v>
      </c>
      <c r="M63" s="3">
        <v>1.04</v>
      </c>
      <c r="N63" s="1">
        <v>665</v>
      </c>
      <c r="O63" s="1">
        <v>1232</v>
      </c>
      <c r="P63" s="1">
        <v>178</v>
      </c>
      <c r="Q63" s="1">
        <v>1029</v>
      </c>
      <c r="R63" s="1">
        <v>25</v>
      </c>
      <c r="S63" s="1">
        <v>374</v>
      </c>
      <c r="T63" s="1">
        <v>51</v>
      </c>
      <c r="U63" s="1">
        <v>0</v>
      </c>
      <c r="V63" s="1">
        <f t="shared" si="11"/>
        <v>-24</v>
      </c>
      <c r="W63" s="1">
        <f t="shared" si="3"/>
        <v>29</v>
      </c>
      <c r="X63" s="1">
        <f t="shared" si="4"/>
        <v>0</v>
      </c>
      <c r="Y63" s="1">
        <f t="shared" si="5"/>
        <v>0</v>
      </c>
      <c r="Z63" s="1">
        <f t="shared" si="12"/>
        <v>5</v>
      </c>
      <c r="AA63" s="3">
        <f t="shared" si="1"/>
        <v>0.47500000000000003</v>
      </c>
      <c r="AB63" s="13">
        <f t="shared" si="2"/>
        <v>2.4920127795527155E-2</v>
      </c>
      <c r="AC63" s="13">
        <f t="shared" si="6"/>
        <v>0.23474999999999999</v>
      </c>
      <c r="AD63" s="13">
        <f t="shared" si="7"/>
        <v>2.1950000000000001E-2</v>
      </c>
      <c r="AE63" s="13">
        <f t="shared" si="8"/>
        <v>0.20695</v>
      </c>
      <c r="AF63" s="13">
        <f t="shared" si="9"/>
        <v>5.8500000000000002E-3</v>
      </c>
      <c r="AG63" s="13">
        <f t="shared" si="10"/>
        <v>2.5000000000000001E-4</v>
      </c>
    </row>
    <row r="64" spans="2:33" x14ac:dyDescent="0.3">
      <c r="B64" s="1">
        <f t="shared" si="0"/>
        <v>4701</v>
      </c>
      <c r="C64" s="10">
        <v>57</v>
      </c>
      <c r="D64" s="1">
        <v>15299</v>
      </c>
      <c r="E64" s="1">
        <v>421</v>
      </c>
      <c r="F64" s="1">
        <v>0</v>
      </c>
      <c r="G64" s="1">
        <v>4161</v>
      </c>
      <c r="H64" s="1">
        <v>0</v>
      </c>
      <c r="I64" s="1">
        <v>119</v>
      </c>
      <c r="J64" s="3">
        <v>58.88</v>
      </c>
      <c r="K64" s="3">
        <v>1.9</v>
      </c>
      <c r="L64" s="6">
        <v>25.8</v>
      </c>
      <c r="M64" s="3">
        <v>1.04</v>
      </c>
      <c r="N64" s="1">
        <v>671</v>
      </c>
      <c r="O64" s="1">
        <v>1232</v>
      </c>
      <c r="P64" s="1">
        <v>167</v>
      </c>
      <c r="Q64" s="1">
        <v>1040</v>
      </c>
      <c r="R64" s="1">
        <v>25</v>
      </c>
      <c r="S64" s="1">
        <v>375</v>
      </c>
      <c r="T64" s="1">
        <v>50</v>
      </c>
      <c r="U64" s="1">
        <v>0</v>
      </c>
      <c r="V64" s="1">
        <f t="shared" si="11"/>
        <v>-18</v>
      </c>
      <c r="W64" s="1">
        <f t="shared" si="3"/>
        <v>22</v>
      </c>
      <c r="X64" s="1">
        <f t="shared" si="4"/>
        <v>0</v>
      </c>
      <c r="Y64" s="1">
        <f t="shared" si="5"/>
        <v>2</v>
      </c>
      <c r="Z64" s="1">
        <f t="shared" si="12"/>
        <v>6</v>
      </c>
      <c r="AA64" s="3">
        <f t="shared" si="1"/>
        <v>0.47500000000000003</v>
      </c>
      <c r="AB64" s="13">
        <f t="shared" si="2"/>
        <v>2.5313763029142736E-2</v>
      </c>
      <c r="AC64" s="13">
        <f t="shared" si="6"/>
        <v>0.23505000000000001</v>
      </c>
      <c r="AD64" s="13">
        <f t="shared" si="7"/>
        <v>2.1049999999999999E-2</v>
      </c>
      <c r="AE64" s="13">
        <f t="shared" si="8"/>
        <v>0.20805000000000001</v>
      </c>
      <c r="AF64" s="13">
        <f t="shared" si="9"/>
        <v>5.9500000000000004E-3</v>
      </c>
      <c r="AG64" s="13">
        <f t="shared" si="10"/>
        <v>2.9999999999999997E-4</v>
      </c>
    </row>
    <row r="65" spans="2:33" x14ac:dyDescent="0.3">
      <c r="B65" s="1">
        <f t="shared" si="0"/>
        <v>4703</v>
      </c>
      <c r="C65" s="10">
        <v>58</v>
      </c>
      <c r="D65" s="1">
        <v>15297</v>
      </c>
      <c r="E65" s="1">
        <v>401</v>
      </c>
      <c r="F65" s="1">
        <v>0</v>
      </c>
      <c r="G65" s="1">
        <v>4182</v>
      </c>
      <c r="H65" s="1">
        <v>0</v>
      </c>
      <c r="I65" s="1">
        <v>120</v>
      </c>
      <c r="J65" s="3">
        <v>58.88</v>
      </c>
      <c r="K65" s="3">
        <v>1.9</v>
      </c>
      <c r="L65" s="6">
        <v>25.8</v>
      </c>
      <c r="M65" s="3">
        <v>1.04</v>
      </c>
      <c r="N65" s="1">
        <v>673</v>
      </c>
      <c r="O65" s="1">
        <v>1232</v>
      </c>
      <c r="P65" s="1">
        <v>160</v>
      </c>
      <c r="Q65" s="1">
        <v>1047</v>
      </c>
      <c r="R65" s="1">
        <v>25</v>
      </c>
      <c r="S65" s="1">
        <v>362</v>
      </c>
      <c r="T65" s="1">
        <v>49</v>
      </c>
      <c r="U65" s="1">
        <v>0</v>
      </c>
      <c r="V65" s="1">
        <f t="shared" si="11"/>
        <v>-20</v>
      </c>
      <c r="W65" s="1">
        <f t="shared" si="3"/>
        <v>21</v>
      </c>
      <c r="X65" s="1">
        <f t="shared" si="4"/>
        <v>0</v>
      </c>
      <c r="Y65" s="1">
        <f t="shared" si="5"/>
        <v>1</v>
      </c>
      <c r="Z65" s="1">
        <f t="shared" si="12"/>
        <v>2</v>
      </c>
      <c r="AA65" s="3">
        <f t="shared" si="1"/>
        <v>0.47500000000000003</v>
      </c>
      <c r="AB65" s="13">
        <f t="shared" si="2"/>
        <v>2.5515628322347439E-2</v>
      </c>
      <c r="AC65" s="13">
        <f t="shared" si="6"/>
        <v>0.23515</v>
      </c>
      <c r="AD65" s="13">
        <f t="shared" si="7"/>
        <v>2.0049999999999998E-2</v>
      </c>
      <c r="AE65" s="13">
        <f t="shared" si="8"/>
        <v>0.20910000000000001</v>
      </c>
      <c r="AF65" s="13">
        <f t="shared" si="9"/>
        <v>6.0000000000000001E-3</v>
      </c>
      <c r="AG65" s="13">
        <f t="shared" si="10"/>
        <v>1E-4</v>
      </c>
    </row>
    <row r="66" spans="2:33" x14ac:dyDescent="0.3">
      <c r="B66" s="1">
        <f t="shared" si="0"/>
        <v>4706</v>
      </c>
      <c r="C66" s="10">
        <v>59</v>
      </c>
      <c r="D66" s="1">
        <v>15294</v>
      </c>
      <c r="E66" s="1">
        <v>384</v>
      </c>
      <c r="F66" s="1">
        <v>0</v>
      </c>
      <c r="G66" s="1">
        <v>4202</v>
      </c>
      <c r="H66" s="1">
        <v>0</v>
      </c>
      <c r="I66" s="1">
        <v>120</v>
      </c>
      <c r="J66" s="3">
        <v>58.88</v>
      </c>
      <c r="K66" s="3">
        <v>1.9</v>
      </c>
      <c r="L66" s="6">
        <v>25.8</v>
      </c>
      <c r="M66" s="3">
        <v>1.04</v>
      </c>
      <c r="N66" s="1">
        <v>676</v>
      </c>
      <c r="O66" s="1">
        <v>1232</v>
      </c>
      <c r="P66" s="1">
        <v>155</v>
      </c>
      <c r="Q66" s="1">
        <v>1052</v>
      </c>
      <c r="R66" s="1">
        <v>25</v>
      </c>
      <c r="S66" s="1">
        <v>350</v>
      </c>
      <c r="T66" s="1">
        <v>47</v>
      </c>
      <c r="U66" s="1">
        <v>0</v>
      </c>
      <c r="V66" s="1">
        <f t="shared" si="11"/>
        <v>-17</v>
      </c>
      <c r="W66" s="1">
        <f t="shared" si="3"/>
        <v>20</v>
      </c>
      <c r="X66" s="1">
        <f t="shared" si="4"/>
        <v>0</v>
      </c>
      <c r="Y66" s="1">
        <f t="shared" si="5"/>
        <v>0</v>
      </c>
      <c r="Z66" s="1">
        <f t="shared" si="12"/>
        <v>3</v>
      </c>
      <c r="AA66" s="3">
        <f t="shared" si="1"/>
        <v>0.47500000000000003</v>
      </c>
      <c r="AB66" s="13">
        <f t="shared" si="2"/>
        <v>2.5499362515937103E-2</v>
      </c>
      <c r="AC66" s="13">
        <f t="shared" si="6"/>
        <v>0.23530000000000001</v>
      </c>
      <c r="AD66" s="13">
        <f t="shared" si="7"/>
        <v>1.9199999999999998E-2</v>
      </c>
      <c r="AE66" s="13">
        <f t="shared" si="8"/>
        <v>0.21010000000000001</v>
      </c>
      <c r="AF66" s="13">
        <f t="shared" si="9"/>
        <v>6.0000000000000001E-3</v>
      </c>
      <c r="AG66" s="13">
        <f t="shared" si="10"/>
        <v>1.4999999999999999E-4</v>
      </c>
    </row>
    <row r="67" spans="2:33" x14ac:dyDescent="0.3">
      <c r="B67" s="1">
        <f t="shared" si="0"/>
        <v>4709</v>
      </c>
      <c r="C67" s="10">
        <v>60</v>
      </c>
      <c r="D67" s="1">
        <v>15291</v>
      </c>
      <c r="E67" s="1">
        <v>368</v>
      </c>
      <c r="F67" s="1">
        <v>0</v>
      </c>
      <c r="G67" s="1">
        <v>4220</v>
      </c>
      <c r="H67" s="1">
        <v>0</v>
      </c>
      <c r="I67" s="1">
        <v>121</v>
      </c>
      <c r="J67" s="3">
        <v>58.89</v>
      </c>
      <c r="K67" s="3">
        <v>1.9</v>
      </c>
      <c r="L67" s="6">
        <v>25.8</v>
      </c>
      <c r="M67" s="3">
        <v>1.03</v>
      </c>
      <c r="N67" s="1">
        <v>679</v>
      </c>
      <c r="O67" s="1">
        <v>1232</v>
      </c>
      <c r="P67" s="1">
        <v>151</v>
      </c>
      <c r="Q67" s="1">
        <v>1056</v>
      </c>
      <c r="R67" s="1">
        <v>25</v>
      </c>
      <c r="S67" s="1">
        <v>342</v>
      </c>
      <c r="T67" s="1">
        <v>47</v>
      </c>
      <c r="U67" s="1">
        <v>0</v>
      </c>
      <c r="V67" s="1">
        <f t="shared" si="11"/>
        <v>-16</v>
      </c>
      <c r="W67" s="1">
        <f t="shared" si="3"/>
        <v>18</v>
      </c>
      <c r="X67" s="1">
        <f t="shared" si="4"/>
        <v>0</v>
      </c>
      <c r="Y67" s="1">
        <f t="shared" si="5"/>
        <v>1</v>
      </c>
      <c r="Z67" s="1">
        <f t="shared" si="12"/>
        <v>3</v>
      </c>
      <c r="AA67" s="3">
        <f t="shared" si="1"/>
        <v>0.47500000000000003</v>
      </c>
      <c r="AB67" s="13">
        <f t="shared" si="2"/>
        <v>2.569547674665534E-2</v>
      </c>
      <c r="AC67" s="13">
        <f t="shared" si="6"/>
        <v>0.23544999999999999</v>
      </c>
      <c r="AD67" s="13">
        <f t="shared" si="7"/>
        <v>1.84E-2</v>
      </c>
      <c r="AE67" s="13">
        <f t="shared" si="8"/>
        <v>0.21099999999999999</v>
      </c>
      <c r="AF67" s="13">
        <f t="shared" si="9"/>
        <v>6.0499999999999998E-3</v>
      </c>
      <c r="AG67" s="13">
        <f t="shared" si="10"/>
        <v>1.4999999999999999E-4</v>
      </c>
    </row>
    <row r="68" spans="2:33" x14ac:dyDescent="0.3">
      <c r="B68" s="1">
        <f t="shared" si="0"/>
        <v>4712</v>
      </c>
      <c r="C68" s="10">
        <v>61</v>
      </c>
      <c r="D68" s="1">
        <v>15288</v>
      </c>
      <c r="E68" s="1">
        <v>349</v>
      </c>
      <c r="F68" s="1">
        <v>0</v>
      </c>
      <c r="G68" s="1">
        <v>4242</v>
      </c>
      <c r="H68" s="1">
        <v>0</v>
      </c>
      <c r="I68" s="1">
        <v>121</v>
      </c>
      <c r="J68" s="3">
        <v>58.89</v>
      </c>
      <c r="K68" s="3">
        <v>1.9</v>
      </c>
      <c r="L68" s="6">
        <v>25.8</v>
      </c>
      <c r="M68" s="3">
        <v>1.03</v>
      </c>
      <c r="N68" s="1">
        <v>682</v>
      </c>
      <c r="O68" s="1">
        <v>1232</v>
      </c>
      <c r="P68" s="1">
        <v>142</v>
      </c>
      <c r="Q68" s="1">
        <v>1065</v>
      </c>
      <c r="R68" s="1">
        <v>25</v>
      </c>
      <c r="S68" s="1">
        <v>327</v>
      </c>
      <c r="T68" s="1">
        <v>44</v>
      </c>
      <c r="U68" s="1">
        <v>0</v>
      </c>
      <c r="V68" s="1">
        <f t="shared" si="11"/>
        <v>-19</v>
      </c>
      <c r="W68" s="1">
        <f t="shared" si="3"/>
        <v>22</v>
      </c>
      <c r="X68" s="1">
        <f t="shared" si="4"/>
        <v>0</v>
      </c>
      <c r="Y68" s="1">
        <f t="shared" si="5"/>
        <v>0</v>
      </c>
      <c r="Z68" s="1">
        <f t="shared" si="12"/>
        <v>3</v>
      </c>
      <c r="AA68" s="3">
        <f t="shared" si="1"/>
        <v>0.47500000000000003</v>
      </c>
      <c r="AB68" s="13">
        <f t="shared" si="2"/>
        <v>2.5679117147707979E-2</v>
      </c>
      <c r="AC68" s="13">
        <f t="shared" si="6"/>
        <v>0.2356</v>
      </c>
      <c r="AD68" s="13">
        <f t="shared" si="7"/>
        <v>1.745E-2</v>
      </c>
      <c r="AE68" s="13">
        <f t="shared" si="8"/>
        <v>0.21210000000000001</v>
      </c>
      <c r="AF68" s="13">
        <f t="shared" si="9"/>
        <v>6.0499999999999998E-3</v>
      </c>
      <c r="AG68" s="13">
        <f t="shared" si="10"/>
        <v>1.4999999999999999E-4</v>
      </c>
    </row>
    <row r="69" spans="2:33" x14ac:dyDescent="0.3">
      <c r="B69" s="1">
        <f t="shared" si="0"/>
        <v>4722</v>
      </c>
      <c r="C69" s="10">
        <v>62</v>
      </c>
      <c r="D69" s="1">
        <v>15278</v>
      </c>
      <c r="E69" s="1">
        <v>339</v>
      </c>
      <c r="F69" s="1">
        <v>0</v>
      </c>
      <c r="G69" s="1">
        <v>4261</v>
      </c>
      <c r="H69" s="1">
        <v>0</v>
      </c>
      <c r="I69" s="1">
        <v>122</v>
      </c>
      <c r="J69" s="3">
        <v>58.89</v>
      </c>
      <c r="K69" s="3">
        <v>1.9</v>
      </c>
      <c r="L69" s="6">
        <v>25.8</v>
      </c>
      <c r="M69" s="3">
        <v>1.03</v>
      </c>
      <c r="N69" s="1">
        <v>692</v>
      </c>
      <c r="O69" s="1">
        <v>1232</v>
      </c>
      <c r="P69" s="1">
        <v>138</v>
      </c>
      <c r="Q69" s="1">
        <v>1069</v>
      </c>
      <c r="R69" s="1">
        <v>25</v>
      </c>
      <c r="S69" s="1">
        <v>312</v>
      </c>
      <c r="T69" s="1">
        <v>42</v>
      </c>
      <c r="U69" s="1">
        <v>0</v>
      </c>
      <c r="V69" s="1">
        <f t="shared" si="11"/>
        <v>-10</v>
      </c>
      <c r="W69" s="1">
        <f t="shared" si="3"/>
        <v>19</v>
      </c>
      <c r="X69" s="1">
        <f t="shared" si="4"/>
        <v>0</v>
      </c>
      <c r="Y69" s="1">
        <f t="shared" si="5"/>
        <v>1</v>
      </c>
      <c r="Z69" s="1">
        <f t="shared" si="12"/>
        <v>10</v>
      </c>
      <c r="AA69" s="3">
        <f t="shared" si="1"/>
        <v>0.47500000000000003</v>
      </c>
      <c r="AB69" s="13">
        <f t="shared" si="2"/>
        <v>2.5836509953409571E-2</v>
      </c>
      <c r="AC69" s="13">
        <f t="shared" si="6"/>
        <v>0.2361</v>
      </c>
      <c r="AD69" s="13">
        <f t="shared" si="7"/>
        <v>1.695E-2</v>
      </c>
      <c r="AE69" s="13">
        <f t="shared" si="8"/>
        <v>0.21304999999999999</v>
      </c>
      <c r="AF69" s="13">
        <f t="shared" si="9"/>
        <v>6.1000000000000004E-3</v>
      </c>
      <c r="AG69" s="13">
        <f t="shared" si="10"/>
        <v>5.0000000000000001E-4</v>
      </c>
    </row>
    <row r="70" spans="2:33" x14ac:dyDescent="0.3">
      <c r="B70" s="1">
        <f t="shared" si="0"/>
        <v>4725</v>
      </c>
      <c r="C70" s="10">
        <v>63</v>
      </c>
      <c r="D70" s="1">
        <v>15275</v>
      </c>
      <c r="E70" s="1">
        <v>330</v>
      </c>
      <c r="F70" s="1">
        <v>0</v>
      </c>
      <c r="G70" s="1">
        <v>4273</v>
      </c>
      <c r="H70" s="1">
        <v>0</v>
      </c>
      <c r="I70" s="1">
        <v>122</v>
      </c>
      <c r="J70" s="3">
        <v>58.89</v>
      </c>
      <c r="K70" s="3">
        <v>1.9</v>
      </c>
      <c r="L70" s="6">
        <v>25.8</v>
      </c>
      <c r="M70" s="3">
        <v>1.04</v>
      </c>
      <c r="N70" s="1">
        <v>695</v>
      </c>
      <c r="O70" s="1">
        <v>1232</v>
      </c>
      <c r="P70" s="1">
        <v>132</v>
      </c>
      <c r="Q70" s="1">
        <v>1075</v>
      </c>
      <c r="R70" s="1">
        <v>25</v>
      </c>
      <c r="S70" s="1">
        <v>306</v>
      </c>
      <c r="T70" s="1">
        <v>44</v>
      </c>
      <c r="U70" s="1">
        <v>0</v>
      </c>
      <c r="V70" s="1">
        <f t="shared" si="11"/>
        <v>-9</v>
      </c>
      <c r="W70" s="1">
        <f t="shared" si="3"/>
        <v>12</v>
      </c>
      <c r="X70" s="1">
        <f t="shared" si="4"/>
        <v>0</v>
      </c>
      <c r="Y70" s="1">
        <f t="shared" si="5"/>
        <v>0</v>
      </c>
      <c r="Z70" s="1">
        <f t="shared" si="12"/>
        <v>3</v>
      </c>
      <c r="AA70" s="3">
        <f t="shared" si="1"/>
        <v>0.47500000000000003</v>
      </c>
      <c r="AB70" s="13">
        <f t="shared" si="2"/>
        <v>2.582010582010582E-2</v>
      </c>
      <c r="AC70" s="13">
        <f t="shared" si="6"/>
        <v>0.23624999999999999</v>
      </c>
      <c r="AD70" s="13">
        <f t="shared" si="7"/>
        <v>1.6500000000000001E-2</v>
      </c>
      <c r="AE70" s="13">
        <f t="shared" si="8"/>
        <v>0.21365000000000001</v>
      </c>
      <c r="AF70" s="13">
        <f t="shared" si="9"/>
        <v>6.1000000000000004E-3</v>
      </c>
      <c r="AG70" s="13">
        <f t="shared" si="10"/>
        <v>1.4999999999999999E-4</v>
      </c>
    </row>
    <row r="71" spans="2:33" x14ac:dyDescent="0.3">
      <c r="B71" s="1">
        <f t="shared" si="0"/>
        <v>4726</v>
      </c>
      <c r="C71" s="10">
        <v>64</v>
      </c>
      <c r="D71" s="1">
        <v>15274</v>
      </c>
      <c r="E71" s="1">
        <v>313</v>
      </c>
      <c r="F71" s="1">
        <v>0</v>
      </c>
      <c r="G71" s="1">
        <v>4290</v>
      </c>
      <c r="H71" s="1">
        <v>0</v>
      </c>
      <c r="I71" s="1">
        <v>123</v>
      </c>
      <c r="J71" s="3">
        <v>58.9</v>
      </c>
      <c r="K71" s="3">
        <v>1.9</v>
      </c>
      <c r="L71" s="6">
        <v>25.8</v>
      </c>
      <c r="M71" s="3">
        <v>1.03</v>
      </c>
      <c r="N71" s="1">
        <v>696</v>
      </c>
      <c r="O71" s="1">
        <v>1232</v>
      </c>
      <c r="P71" s="1">
        <v>127</v>
      </c>
      <c r="Q71" s="1">
        <v>1079</v>
      </c>
      <c r="R71" s="1">
        <v>26</v>
      </c>
      <c r="S71" s="1">
        <v>290</v>
      </c>
      <c r="T71" s="1">
        <v>42</v>
      </c>
      <c r="U71" s="1">
        <v>0</v>
      </c>
      <c r="V71" s="1">
        <f t="shared" si="11"/>
        <v>-17</v>
      </c>
      <c r="W71" s="1">
        <f t="shared" si="3"/>
        <v>17</v>
      </c>
      <c r="X71" s="1">
        <f t="shared" si="4"/>
        <v>0</v>
      </c>
      <c r="Y71" s="1">
        <f t="shared" si="5"/>
        <v>1</v>
      </c>
      <c r="Z71" s="1">
        <f t="shared" si="12"/>
        <v>1</v>
      </c>
      <c r="AA71" s="3">
        <f t="shared" si="1"/>
        <v>0.47500000000000003</v>
      </c>
      <c r="AB71" s="13">
        <f t="shared" si="2"/>
        <v>2.6026237833262803E-2</v>
      </c>
      <c r="AC71" s="13">
        <f t="shared" si="6"/>
        <v>0.23630000000000001</v>
      </c>
      <c r="AD71" s="13">
        <f t="shared" si="7"/>
        <v>1.5650000000000001E-2</v>
      </c>
      <c r="AE71" s="13">
        <f t="shared" si="8"/>
        <v>0.2145</v>
      </c>
      <c r="AF71" s="13">
        <f t="shared" si="9"/>
        <v>6.1500000000000001E-3</v>
      </c>
      <c r="AG71" s="13">
        <f t="shared" si="10"/>
        <v>5.0000000000000002E-5</v>
      </c>
    </row>
    <row r="72" spans="2:33" x14ac:dyDescent="0.3">
      <c r="B72" s="1">
        <f t="shared" ref="B72:B135" si="13">IF(C72="",NA(),E72+G72+H72+I72)</f>
        <v>4727</v>
      </c>
      <c r="C72" s="10">
        <v>65</v>
      </c>
      <c r="D72" s="1">
        <v>15273</v>
      </c>
      <c r="E72" s="1">
        <v>289</v>
      </c>
      <c r="F72" s="1">
        <v>0</v>
      </c>
      <c r="G72" s="1">
        <v>4315</v>
      </c>
      <c r="H72" s="1">
        <v>0</v>
      </c>
      <c r="I72" s="1">
        <v>123</v>
      </c>
      <c r="J72" s="3">
        <v>58.89</v>
      </c>
      <c r="K72" s="3">
        <v>1.9</v>
      </c>
      <c r="L72" s="6">
        <v>25.8</v>
      </c>
      <c r="M72" s="3">
        <v>1.03</v>
      </c>
      <c r="N72" s="1">
        <v>697</v>
      </c>
      <c r="O72" s="1">
        <v>1232</v>
      </c>
      <c r="P72" s="1">
        <v>113</v>
      </c>
      <c r="Q72" s="1">
        <v>1093</v>
      </c>
      <c r="R72" s="1">
        <v>26</v>
      </c>
      <c r="S72" s="1">
        <v>268</v>
      </c>
      <c r="T72" s="1">
        <v>37</v>
      </c>
      <c r="U72" s="1">
        <v>0</v>
      </c>
      <c r="V72" s="1">
        <f t="shared" si="11"/>
        <v>-24</v>
      </c>
      <c r="W72" s="1">
        <f t="shared" si="3"/>
        <v>25</v>
      </c>
      <c r="X72" s="1">
        <f t="shared" si="4"/>
        <v>0</v>
      </c>
      <c r="Y72" s="1">
        <f t="shared" si="5"/>
        <v>0</v>
      </c>
      <c r="Z72" s="1">
        <f t="shared" si="12"/>
        <v>1</v>
      </c>
      <c r="AA72" s="3">
        <f t="shared" ref="AA72:AA135" si="14">$B$2*K72*$B$1</f>
        <v>0.47500000000000003</v>
      </c>
      <c r="AB72" s="13">
        <f t="shared" ref="AB72:AB135" si="15">IF(OR(ISNA(B72),B72=0),NA(),I72/B72)</f>
        <v>2.6020731965305691E-2</v>
      </c>
      <c r="AC72" s="13">
        <f t="shared" si="6"/>
        <v>0.23635</v>
      </c>
      <c r="AD72" s="13">
        <f t="shared" si="7"/>
        <v>1.4449999999999999E-2</v>
      </c>
      <c r="AE72" s="13">
        <f t="shared" si="8"/>
        <v>0.21575</v>
      </c>
      <c r="AF72" s="13">
        <f t="shared" si="9"/>
        <v>6.1500000000000001E-3</v>
      </c>
      <c r="AG72" s="13">
        <f t="shared" si="10"/>
        <v>5.0000000000000002E-5</v>
      </c>
    </row>
    <row r="73" spans="2:33" x14ac:dyDescent="0.3">
      <c r="B73" s="1">
        <f t="shared" si="13"/>
        <v>4730</v>
      </c>
      <c r="C73" s="10">
        <v>66</v>
      </c>
      <c r="D73" s="1">
        <v>15270</v>
      </c>
      <c r="E73" s="1">
        <v>275</v>
      </c>
      <c r="F73" s="1">
        <v>0</v>
      </c>
      <c r="G73" s="1">
        <v>4331</v>
      </c>
      <c r="H73" s="1">
        <v>0</v>
      </c>
      <c r="I73" s="1">
        <v>124</v>
      </c>
      <c r="J73" s="3">
        <v>58.9</v>
      </c>
      <c r="K73" s="3">
        <v>1.91</v>
      </c>
      <c r="L73" s="6">
        <v>25.8</v>
      </c>
      <c r="M73" s="3">
        <v>1.03</v>
      </c>
      <c r="N73" s="1">
        <v>700</v>
      </c>
      <c r="O73" s="1">
        <v>1232</v>
      </c>
      <c r="P73" s="1">
        <v>104</v>
      </c>
      <c r="Q73" s="1">
        <v>1101</v>
      </c>
      <c r="R73" s="1">
        <v>27</v>
      </c>
      <c r="S73" s="1">
        <v>254</v>
      </c>
      <c r="T73" s="1">
        <v>37</v>
      </c>
      <c r="U73" s="1">
        <v>0</v>
      </c>
      <c r="V73" s="1">
        <f t="shared" si="11"/>
        <v>-14</v>
      </c>
      <c r="W73" s="1">
        <f t="shared" ref="W73:W136" si="16">IF($C73="","",G73-G72)</f>
        <v>16</v>
      </c>
      <c r="X73" s="1">
        <f t="shared" ref="X73:X136" si="17">IF($C73="","",H73-H72)</f>
        <v>0</v>
      </c>
      <c r="Y73" s="1">
        <f t="shared" ref="Y73:Y136" si="18">IF($C73="","",I73-I72)</f>
        <v>1</v>
      </c>
      <c r="Z73" s="1">
        <f t="shared" si="12"/>
        <v>3</v>
      </c>
      <c r="AA73" s="3">
        <f t="shared" si="14"/>
        <v>0.47750000000000004</v>
      </c>
      <c r="AB73" s="13">
        <f t="shared" si="15"/>
        <v>2.6215644820295984E-2</v>
      </c>
      <c r="AC73" s="13">
        <f t="shared" ref="AC73:AC136" si="19">IF(OR(ISNA(B73),B73=0),NA(),B73/$B$5)</f>
        <v>0.23649999999999999</v>
      </c>
      <c r="AD73" s="13">
        <f t="shared" ref="AD73:AD136" si="20">IF(OR(ISNA(B73),B73=0),NA(),E73/$B$5)</f>
        <v>1.375E-2</v>
      </c>
      <c r="AE73" s="13">
        <f t="shared" ref="AE73:AE136" si="21">IF(OR(ISNA(B73),B73=0),NA(),G73/$B$5)</f>
        <v>0.21654999999999999</v>
      </c>
      <c r="AF73" s="13">
        <f t="shared" ref="AF73:AF136" si="22">IF(OR(ISNA(B73),B73=0),NA(),I73/$B$5)</f>
        <v>6.1999999999999998E-3</v>
      </c>
      <c r="AG73" s="13">
        <f t="shared" ref="AG73:AG136" si="23">+IF(OR(ISNA(B73),B73=0),NA(),Z73/$B$5)</f>
        <v>1.4999999999999999E-4</v>
      </c>
    </row>
    <row r="74" spans="2:33" x14ac:dyDescent="0.3">
      <c r="B74" s="1">
        <f t="shared" si="13"/>
        <v>4732</v>
      </c>
      <c r="C74" s="10">
        <v>67</v>
      </c>
      <c r="D74" s="1">
        <v>15268</v>
      </c>
      <c r="E74" s="1">
        <v>255</v>
      </c>
      <c r="F74" s="1">
        <v>0</v>
      </c>
      <c r="G74" s="1">
        <v>4351</v>
      </c>
      <c r="H74" s="1">
        <v>0</v>
      </c>
      <c r="I74" s="1">
        <v>126</v>
      </c>
      <c r="J74" s="3">
        <v>58.9</v>
      </c>
      <c r="K74" s="3">
        <v>1.91</v>
      </c>
      <c r="L74" s="6">
        <v>25.8</v>
      </c>
      <c r="M74" s="3">
        <v>1.02</v>
      </c>
      <c r="N74" s="1">
        <v>702</v>
      </c>
      <c r="O74" s="1">
        <v>1232</v>
      </c>
      <c r="P74" s="1">
        <v>95</v>
      </c>
      <c r="Q74" s="1">
        <v>1110</v>
      </c>
      <c r="R74" s="1">
        <v>27</v>
      </c>
      <c r="S74" s="1">
        <v>235</v>
      </c>
      <c r="T74" s="1">
        <v>36</v>
      </c>
      <c r="U74" s="1">
        <v>0</v>
      </c>
      <c r="V74" s="1">
        <f t="shared" ref="V74:V137" si="24">IF($C74="","",E74-E73)</f>
        <v>-20</v>
      </c>
      <c r="W74" s="1">
        <f t="shared" si="16"/>
        <v>20</v>
      </c>
      <c r="X74" s="1">
        <f t="shared" si="17"/>
        <v>0</v>
      </c>
      <c r="Y74" s="1">
        <f t="shared" si="18"/>
        <v>2</v>
      </c>
      <c r="Z74" s="1">
        <f t="shared" ref="Z74:Z137" si="25">IF(OR($C74="",ISNA($C74)),NA(),V74+W74+X74+Y74)</f>
        <v>2</v>
      </c>
      <c r="AA74" s="3">
        <f t="shared" si="14"/>
        <v>0.47750000000000004</v>
      </c>
      <c r="AB74" s="13">
        <f t="shared" si="15"/>
        <v>2.6627218934911243E-2</v>
      </c>
      <c r="AC74" s="13">
        <f t="shared" si="19"/>
        <v>0.2366</v>
      </c>
      <c r="AD74" s="13">
        <f t="shared" si="20"/>
        <v>1.2749999999999999E-2</v>
      </c>
      <c r="AE74" s="13">
        <f t="shared" si="21"/>
        <v>0.21754999999999999</v>
      </c>
      <c r="AF74" s="13">
        <f t="shared" si="22"/>
        <v>6.3E-3</v>
      </c>
      <c r="AG74" s="13">
        <f t="shared" si="23"/>
        <v>1E-4</v>
      </c>
    </row>
    <row r="75" spans="2:33" x14ac:dyDescent="0.3">
      <c r="B75" s="1">
        <f t="shared" si="13"/>
        <v>4736</v>
      </c>
      <c r="C75" s="10">
        <v>68</v>
      </c>
      <c r="D75" s="1">
        <v>15264</v>
      </c>
      <c r="E75" s="1">
        <v>239</v>
      </c>
      <c r="F75" s="1">
        <v>0</v>
      </c>
      <c r="G75" s="1">
        <v>4370</v>
      </c>
      <c r="H75" s="1">
        <v>0</v>
      </c>
      <c r="I75" s="1">
        <v>127</v>
      </c>
      <c r="J75" s="3">
        <v>58.9</v>
      </c>
      <c r="K75" s="3">
        <v>1.91</v>
      </c>
      <c r="L75" s="6">
        <v>25.8</v>
      </c>
      <c r="M75" s="3">
        <v>1.02</v>
      </c>
      <c r="N75" s="1">
        <v>706</v>
      </c>
      <c r="O75" s="1">
        <v>1232</v>
      </c>
      <c r="P75" s="1">
        <v>83</v>
      </c>
      <c r="Q75" s="1">
        <v>1122</v>
      </c>
      <c r="R75" s="1">
        <v>27</v>
      </c>
      <c r="S75" s="1">
        <v>225</v>
      </c>
      <c r="T75" s="1">
        <v>33</v>
      </c>
      <c r="U75" s="1">
        <v>0</v>
      </c>
      <c r="V75" s="1">
        <f t="shared" si="24"/>
        <v>-16</v>
      </c>
      <c r="W75" s="1">
        <f t="shared" si="16"/>
        <v>19</v>
      </c>
      <c r="X75" s="1">
        <f t="shared" si="17"/>
        <v>0</v>
      </c>
      <c r="Y75" s="1">
        <f t="shared" si="18"/>
        <v>1</v>
      </c>
      <c r="Z75" s="1">
        <f t="shared" si="25"/>
        <v>4</v>
      </c>
      <c r="AA75" s="3">
        <f t="shared" si="14"/>
        <v>0.47750000000000004</v>
      </c>
      <c r="AB75" s="13">
        <f t="shared" si="15"/>
        <v>2.6815878378378379E-2</v>
      </c>
      <c r="AC75" s="13">
        <f t="shared" si="19"/>
        <v>0.23680000000000001</v>
      </c>
      <c r="AD75" s="13">
        <f t="shared" si="20"/>
        <v>1.1950000000000001E-2</v>
      </c>
      <c r="AE75" s="13">
        <f t="shared" si="21"/>
        <v>0.2185</v>
      </c>
      <c r="AF75" s="13">
        <f t="shared" si="22"/>
        <v>6.3499999999999997E-3</v>
      </c>
      <c r="AG75" s="13">
        <f t="shared" si="23"/>
        <v>2.0000000000000001E-4</v>
      </c>
    </row>
    <row r="76" spans="2:33" x14ac:dyDescent="0.3">
      <c r="B76" s="1">
        <f t="shared" si="13"/>
        <v>4739</v>
      </c>
      <c r="C76" s="10">
        <v>69</v>
      </c>
      <c r="D76" s="1">
        <v>15261</v>
      </c>
      <c r="E76" s="1">
        <v>229</v>
      </c>
      <c r="F76" s="1">
        <v>0</v>
      </c>
      <c r="G76" s="1">
        <v>4382</v>
      </c>
      <c r="H76" s="1">
        <v>0</v>
      </c>
      <c r="I76" s="1">
        <v>128</v>
      </c>
      <c r="J76" s="3">
        <v>58.9</v>
      </c>
      <c r="K76" s="3">
        <v>1.91</v>
      </c>
      <c r="L76" s="6">
        <v>25.8</v>
      </c>
      <c r="M76" s="3">
        <v>1.02</v>
      </c>
      <c r="N76" s="1">
        <v>709</v>
      </c>
      <c r="O76" s="1">
        <v>1232</v>
      </c>
      <c r="P76" s="1">
        <v>77</v>
      </c>
      <c r="Q76" s="1">
        <v>1128</v>
      </c>
      <c r="R76" s="1">
        <v>27</v>
      </c>
      <c r="S76" s="1">
        <v>215</v>
      </c>
      <c r="T76" s="1">
        <v>31</v>
      </c>
      <c r="U76" s="1">
        <v>0</v>
      </c>
      <c r="V76" s="1">
        <f t="shared" si="24"/>
        <v>-10</v>
      </c>
      <c r="W76" s="1">
        <f t="shared" si="16"/>
        <v>12</v>
      </c>
      <c r="X76" s="1">
        <f t="shared" si="17"/>
        <v>0</v>
      </c>
      <c r="Y76" s="1">
        <f t="shared" si="18"/>
        <v>1</v>
      </c>
      <c r="Z76" s="1">
        <f t="shared" si="25"/>
        <v>3</v>
      </c>
      <c r="AA76" s="3">
        <f t="shared" si="14"/>
        <v>0.47750000000000004</v>
      </c>
      <c r="AB76" s="13">
        <f t="shared" si="15"/>
        <v>2.7009917704156994E-2</v>
      </c>
      <c r="AC76" s="13">
        <f t="shared" si="19"/>
        <v>0.23694999999999999</v>
      </c>
      <c r="AD76" s="13">
        <f t="shared" si="20"/>
        <v>1.145E-2</v>
      </c>
      <c r="AE76" s="13">
        <f t="shared" si="21"/>
        <v>0.21909999999999999</v>
      </c>
      <c r="AF76" s="13">
        <f t="shared" si="22"/>
        <v>6.4000000000000003E-3</v>
      </c>
      <c r="AG76" s="13">
        <f t="shared" si="23"/>
        <v>1.4999999999999999E-4</v>
      </c>
    </row>
    <row r="77" spans="2:33" x14ac:dyDescent="0.3">
      <c r="B77" s="1">
        <f t="shared" si="13"/>
        <v>4740</v>
      </c>
      <c r="C77" s="10">
        <v>70</v>
      </c>
      <c r="D77" s="1">
        <v>15260</v>
      </c>
      <c r="E77" s="1">
        <v>221</v>
      </c>
      <c r="F77" s="1">
        <v>0</v>
      </c>
      <c r="G77" s="1">
        <v>4391</v>
      </c>
      <c r="H77" s="1">
        <v>0</v>
      </c>
      <c r="I77" s="1">
        <v>128</v>
      </c>
      <c r="J77" s="3">
        <v>58.9</v>
      </c>
      <c r="K77" s="3">
        <v>1.91</v>
      </c>
      <c r="L77" s="6">
        <v>25.8</v>
      </c>
      <c r="M77" s="3">
        <v>1.02</v>
      </c>
      <c r="N77" s="1">
        <v>710</v>
      </c>
      <c r="O77" s="1">
        <v>1232</v>
      </c>
      <c r="P77" s="1">
        <v>75</v>
      </c>
      <c r="Q77" s="1">
        <v>1130</v>
      </c>
      <c r="R77" s="1">
        <v>27</v>
      </c>
      <c r="S77" s="1">
        <v>207</v>
      </c>
      <c r="T77" s="1">
        <v>30</v>
      </c>
      <c r="U77" s="1">
        <v>0</v>
      </c>
      <c r="V77" s="1">
        <f t="shared" si="24"/>
        <v>-8</v>
      </c>
      <c r="W77" s="1">
        <f t="shared" si="16"/>
        <v>9</v>
      </c>
      <c r="X77" s="1">
        <f t="shared" si="17"/>
        <v>0</v>
      </c>
      <c r="Y77" s="1">
        <f t="shared" si="18"/>
        <v>0</v>
      </c>
      <c r="Z77" s="1">
        <f t="shared" si="25"/>
        <v>1</v>
      </c>
      <c r="AA77" s="3">
        <f t="shared" si="14"/>
        <v>0.47750000000000004</v>
      </c>
      <c r="AB77" s="13">
        <f t="shared" si="15"/>
        <v>2.7004219409282701E-2</v>
      </c>
      <c r="AC77" s="13">
        <f t="shared" si="19"/>
        <v>0.23699999999999999</v>
      </c>
      <c r="AD77" s="13">
        <f t="shared" si="20"/>
        <v>1.1050000000000001E-2</v>
      </c>
      <c r="AE77" s="13">
        <f t="shared" si="21"/>
        <v>0.21955</v>
      </c>
      <c r="AF77" s="13">
        <f t="shared" si="22"/>
        <v>6.4000000000000003E-3</v>
      </c>
      <c r="AG77" s="13">
        <f t="shared" si="23"/>
        <v>5.0000000000000002E-5</v>
      </c>
    </row>
    <row r="78" spans="2:33" x14ac:dyDescent="0.3">
      <c r="B78" s="1">
        <f t="shared" si="13"/>
        <v>4744</v>
      </c>
      <c r="C78" s="10">
        <v>71</v>
      </c>
      <c r="D78" s="1">
        <v>15256</v>
      </c>
      <c r="E78" s="1">
        <v>212</v>
      </c>
      <c r="F78" s="1">
        <v>0</v>
      </c>
      <c r="G78" s="1">
        <v>4403</v>
      </c>
      <c r="H78" s="1">
        <v>0</v>
      </c>
      <c r="I78" s="1">
        <v>129</v>
      </c>
      <c r="J78" s="3">
        <v>58.9</v>
      </c>
      <c r="K78" s="3">
        <v>1.91</v>
      </c>
      <c r="L78" s="6">
        <v>25.8</v>
      </c>
      <c r="M78" s="3">
        <v>1.02</v>
      </c>
      <c r="N78" s="1">
        <v>714</v>
      </c>
      <c r="O78" s="1">
        <v>1232</v>
      </c>
      <c r="P78" s="1">
        <v>74</v>
      </c>
      <c r="Q78" s="1">
        <v>1131</v>
      </c>
      <c r="R78" s="1">
        <v>27</v>
      </c>
      <c r="S78" s="1">
        <v>195</v>
      </c>
      <c r="T78" s="1">
        <v>29</v>
      </c>
      <c r="U78" s="1">
        <v>0</v>
      </c>
      <c r="V78" s="1">
        <f t="shared" si="24"/>
        <v>-9</v>
      </c>
      <c r="W78" s="1">
        <f t="shared" si="16"/>
        <v>12</v>
      </c>
      <c r="X78" s="1">
        <f t="shared" si="17"/>
        <v>0</v>
      </c>
      <c r="Y78" s="1">
        <f t="shared" si="18"/>
        <v>1</v>
      </c>
      <c r="Z78" s="1">
        <f t="shared" si="25"/>
        <v>4</v>
      </c>
      <c r="AA78" s="3">
        <f t="shared" si="14"/>
        <v>0.47750000000000004</v>
      </c>
      <c r="AB78" s="13">
        <f t="shared" si="15"/>
        <v>2.7192242833052275E-2</v>
      </c>
      <c r="AC78" s="13">
        <f t="shared" si="19"/>
        <v>0.23719999999999999</v>
      </c>
      <c r="AD78" s="13">
        <f t="shared" si="20"/>
        <v>1.06E-2</v>
      </c>
      <c r="AE78" s="13">
        <f t="shared" si="21"/>
        <v>0.22015000000000001</v>
      </c>
      <c r="AF78" s="13">
        <f t="shared" si="22"/>
        <v>6.45E-3</v>
      </c>
      <c r="AG78" s="13">
        <f t="shared" si="23"/>
        <v>2.0000000000000001E-4</v>
      </c>
    </row>
    <row r="79" spans="2:33" x14ac:dyDescent="0.3">
      <c r="B79" s="1">
        <f t="shared" si="13"/>
        <v>4746</v>
      </c>
      <c r="C79" s="10">
        <v>72</v>
      </c>
      <c r="D79" s="1">
        <v>15254</v>
      </c>
      <c r="E79" s="1">
        <v>200</v>
      </c>
      <c r="F79" s="1">
        <v>0</v>
      </c>
      <c r="G79" s="1">
        <v>4416</v>
      </c>
      <c r="H79" s="1">
        <v>0</v>
      </c>
      <c r="I79" s="1">
        <v>130</v>
      </c>
      <c r="J79" s="3">
        <v>58.91</v>
      </c>
      <c r="K79" s="3">
        <v>1.91</v>
      </c>
      <c r="L79" s="6">
        <v>25.8</v>
      </c>
      <c r="M79" s="3">
        <v>1.02</v>
      </c>
      <c r="N79" s="1">
        <v>716</v>
      </c>
      <c r="O79" s="1">
        <v>1232</v>
      </c>
      <c r="P79" s="1">
        <v>70</v>
      </c>
      <c r="Q79" s="1">
        <v>1135</v>
      </c>
      <c r="R79" s="1">
        <v>27</v>
      </c>
      <c r="S79" s="1">
        <v>184</v>
      </c>
      <c r="T79" s="1">
        <v>28</v>
      </c>
      <c r="U79" s="1">
        <v>0</v>
      </c>
      <c r="V79" s="1">
        <f t="shared" si="24"/>
        <v>-12</v>
      </c>
      <c r="W79" s="1">
        <f t="shared" si="16"/>
        <v>13</v>
      </c>
      <c r="X79" s="1">
        <f t="shared" si="17"/>
        <v>0</v>
      </c>
      <c r="Y79" s="1">
        <f t="shared" si="18"/>
        <v>1</v>
      </c>
      <c r="Z79" s="1">
        <f t="shared" si="25"/>
        <v>2</v>
      </c>
      <c r="AA79" s="3">
        <f t="shared" si="14"/>
        <v>0.47750000000000004</v>
      </c>
      <c r="AB79" s="13">
        <f t="shared" si="15"/>
        <v>2.7391487568478718E-2</v>
      </c>
      <c r="AC79" s="13">
        <f t="shared" si="19"/>
        <v>0.23730000000000001</v>
      </c>
      <c r="AD79" s="13">
        <f t="shared" si="20"/>
        <v>0.01</v>
      </c>
      <c r="AE79" s="13">
        <f t="shared" si="21"/>
        <v>0.2208</v>
      </c>
      <c r="AF79" s="13">
        <f t="shared" si="22"/>
        <v>6.4999999999999997E-3</v>
      </c>
      <c r="AG79" s="13">
        <f t="shared" si="23"/>
        <v>1E-4</v>
      </c>
    </row>
    <row r="80" spans="2:33" x14ac:dyDescent="0.3">
      <c r="B80" s="1">
        <f t="shared" si="13"/>
        <v>4748</v>
      </c>
      <c r="C80" s="10">
        <v>73</v>
      </c>
      <c r="D80" s="1">
        <v>15252</v>
      </c>
      <c r="E80" s="1">
        <v>176</v>
      </c>
      <c r="F80" s="1">
        <v>0</v>
      </c>
      <c r="G80" s="1">
        <v>4441</v>
      </c>
      <c r="H80" s="1">
        <v>0</v>
      </c>
      <c r="I80" s="1">
        <v>131</v>
      </c>
      <c r="J80" s="3">
        <v>58.91</v>
      </c>
      <c r="K80" s="3">
        <v>1.92</v>
      </c>
      <c r="L80" s="6">
        <v>25.8</v>
      </c>
      <c r="M80" s="3">
        <v>1.02</v>
      </c>
      <c r="N80" s="1">
        <v>718</v>
      </c>
      <c r="O80" s="1">
        <v>1232</v>
      </c>
      <c r="P80" s="1">
        <v>60</v>
      </c>
      <c r="Q80" s="1">
        <v>1145</v>
      </c>
      <c r="R80" s="1">
        <v>27</v>
      </c>
      <c r="S80" s="1">
        <v>160</v>
      </c>
      <c r="T80" s="1">
        <v>26</v>
      </c>
      <c r="U80" s="1">
        <v>0</v>
      </c>
      <c r="V80" s="1">
        <f t="shared" si="24"/>
        <v>-24</v>
      </c>
      <c r="W80" s="1">
        <f t="shared" si="16"/>
        <v>25</v>
      </c>
      <c r="X80" s="1">
        <f t="shared" si="17"/>
        <v>0</v>
      </c>
      <c r="Y80" s="1">
        <f t="shared" si="18"/>
        <v>1</v>
      </c>
      <c r="Z80" s="1">
        <f t="shared" si="25"/>
        <v>2</v>
      </c>
      <c r="AA80" s="3">
        <f t="shared" si="14"/>
        <v>0.48</v>
      </c>
      <c r="AB80" s="13">
        <f t="shared" si="15"/>
        <v>2.759056444818871E-2</v>
      </c>
      <c r="AC80" s="13">
        <f t="shared" si="19"/>
        <v>0.2374</v>
      </c>
      <c r="AD80" s="13">
        <f t="shared" si="20"/>
        <v>8.8000000000000005E-3</v>
      </c>
      <c r="AE80" s="13">
        <f t="shared" si="21"/>
        <v>0.22205</v>
      </c>
      <c r="AF80" s="13">
        <f t="shared" si="22"/>
        <v>6.5500000000000003E-3</v>
      </c>
      <c r="AG80" s="13">
        <f t="shared" si="23"/>
        <v>1E-4</v>
      </c>
    </row>
    <row r="81" spans="2:33" x14ac:dyDescent="0.3">
      <c r="B81" s="1">
        <f t="shared" si="13"/>
        <v>4749</v>
      </c>
      <c r="C81" s="10">
        <v>74</v>
      </c>
      <c r="D81" s="1">
        <v>15251</v>
      </c>
      <c r="E81" s="1">
        <v>167</v>
      </c>
      <c r="F81" s="1">
        <v>0</v>
      </c>
      <c r="G81" s="1">
        <v>4451</v>
      </c>
      <c r="H81" s="1">
        <v>0</v>
      </c>
      <c r="I81" s="1">
        <v>131</v>
      </c>
      <c r="J81" s="3">
        <v>58.91</v>
      </c>
      <c r="K81" s="3">
        <v>1.92</v>
      </c>
      <c r="L81" s="6">
        <v>25.8</v>
      </c>
      <c r="M81" s="3">
        <v>1.02</v>
      </c>
      <c r="N81" s="1">
        <v>719</v>
      </c>
      <c r="O81" s="1">
        <v>1232</v>
      </c>
      <c r="P81" s="1">
        <v>58</v>
      </c>
      <c r="Q81" s="1">
        <v>1147</v>
      </c>
      <c r="R81" s="1">
        <v>27</v>
      </c>
      <c r="S81" s="1">
        <v>154</v>
      </c>
      <c r="T81" s="1">
        <v>23</v>
      </c>
      <c r="U81" s="1">
        <v>0</v>
      </c>
      <c r="V81" s="1">
        <f t="shared" si="24"/>
        <v>-9</v>
      </c>
      <c r="W81" s="1">
        <f t="shared" si="16"/>
        <v>10</v>
      </c>
      <c r="X81" s="1">
        <f t="shared" si="17"/>
        <v>0</v>
      </c>
      <c r="Y81" s="1">
        <f t="shared" si="18"/>
        <v>0</v>
      </c>
      <c r="Z81" s="1">
        <f t="shared" si="25"/>
        <v>1</v>
      </c>
      <c r="AA81" s="3">
        <f t="shared" si="14"/>
        <v>0.48</v>
      </c>
      <c r="AB81" s="13">
        <f t="shared" si="15"/>
        <v>2.7584754685196885E-2</v>
      </c>
      <c r="AC81" s="13">
        <f t="shared" si="19"/>
        <v>0.23744999999999999</v>
      </c>
      <c r="AD81" s="13">
        <f t="shared" si="20"/>
        <v>8.3499999999999998E-3</v>
      </c>
      <c r="AE81" s="13">
        <f t="shared" si="21"/>
        <v>0.22255</v>
      </c>
      <c r="AF81" s="13">
        <f t="shared" si="22"/>
        <v>6.5500000000000003E-3</v>
      </c>
      <c r="AG81" s="13">
        <f t="shared" si="23"/>
        <v>5.0000000000000002E-5</v>
      </c>
    </row>
    <row r="82" spans="2:33" x14ac:dyDescent="0.3">
      <c r="B82" s="1">
        <f t="shared" si="13"/>
        <v>4751</v>
      </c>
      <c r="C82" s="10">
        <v>75</v>
      </c>
      <c r="D82" s="1">
        <v>15249</v>
      </c>
      <c r="E82" s="1">
        <v>153</v>
      </c>
      <c r="F82" s="1">
        <v>0</v>
      </c>
      <c r="G82" s="1">
        <v>4466</v>
      </c>
      <c r="H82" s="1">
        <v>0</v>
      </c>
      <c r="I82" s="1">
        <v>132</v>
      </c>
      <c r="J82" s="3">
        <v>58.92</v>
      </c>
      <c r="K82" s="3">
        <v>1.92</v>
      </c>
      <c r="L82" s="6">
        <v>25.8</v>
      </c>
      <c r="M82" s="3">
        <v>1.01</v>
      </c>
      <c r="N82" s="1">
        <v>721</v>
      </c>
      <c r="O82" s="1">
        <v>1232</v>
      </c>
      <c r="P82" s="1">
        <v>53</v>
      </c>
      <c r="Q82" s="1">
        <v>1152</v>
      </c>
      <c r="R82" s="1">
        <v>27</v>
      </c>
      <c r="S82" s="1">
        <v>141</v>
      </c>
      <c r="T82" s="1">
        <v>21</v>
      </c>
      <c r="U82" s="1">
        <v>0</v>
      </c>
      <c r="V82" s="1">
        <f t="shared" si="24"/>
        <v>-14</v>
      </c>
      <c r="W82" s="1">
        <f t="shared" si="16"/>
        <v>15</v>
      </c>
      <c r="X82" s="1">
        <f t="shared" si="17"/>
        <v>0</v>
      </c>
      <c r="Y82" s="1">
        <f t="shared" si="18"/>
        <v>1</v>
      </c>
      <c r="Z82" s="1">
        <f t="shared" si="25"/>
        <v>2</v>
      </c>
      <c r="AA82" s="3">
        <f t="shared" si="14"/>
        <v>0.48</v>
      </c>
      <c r="AB82" s="13">
        <f t="shared" si="15"/>
        <v>2.7783624500105242E-2</v>
      </c>
      <c r="AC82" s="13">
        <f t="shared" si="19"/>
        <v>0.23755000000000001</v>
      </c>
      <c r="AD82" s="13">
        <f t="shared" si="20"/>
        <v>7.6499999999999997E-3</v>
      </c>
      <c r="AE82" s="13">
        <f t="shared" si="21"/>
        <v>0.2233</v>
      </c>
      <c r="AF82" s="13">
        <f t="shared" si="22"/>
        <v>6.6E-3</v>
      </c>
      <c r="AG82" s="13">
        <f t="shared" si="23"/>
        <v>1E-4</v>
      </c>
    </row>
    <row r="83" spans="2:33" x14ac:dyDescent="0.3">
      <c r="B83" s="1">
        <f t="shared" si="13"/>
        <v>4752</v>
      </c>
      <c r="C83" s="10">
        <v>76</v>
      </c>
      <c r="D83" s="1">
        <v>15248</v>
      </c>
      <c r="E83" s="1">
        <v>148</v>
      </c>
      <c r="F83" s="1">
        <v>0</v>
      </c>
      <c r="G83" s="1">
        <v>4472</v>
      </c>
      <c r="H83" s="1">
        <v>0</v>
      </c>
      <c r="I83" s="1">
        <v>132</v>
      </c>
      <c r="J83" s="3">
        <v>58.92</v>
      </c>
      <c r="K83" s="3">
        <v>1.92</v>
      </c>
      <c r="L83" s="6">
        <v>25.8</v>
      </c>
      <c r="M83" s="3">
        <v>1.02</v>
      </c>
      <c r="N83" s="1">
        <v>722</v>
      </c>
      <c r="O83" s="1">
        <v>1232</v>
      </c>
      <c r="P83" s="1">
        <v>49</v>
      </c>
      <c r="Q83" s="1">
        <v>1156</v>
      </c>
      <c r="R83" s="1">
        <v>27</v>
      </c>
      <c r="S83" s="1">
        <v>136</v>
      </c>
      <c r="T83" s="1">
        <v>19</v>
      </c>
      <c r="U83" s="1">
        <v>0</v>
      </c>
      <c r="V83" s="1">
        <f t="shared" si="24"/>
        <v>-5</v>
      </c>
      <c r="W83" s="1">
        <f t="shared" si="16"/>
        <v>6</v>
      </c>
      <c r="X83" s="1">
        <f t="shared" si="17"/>
        <v>0</v>
      </c>
      <c r="Y83" s="1">
        <f t="shared" si="18"/>
        <v>0</v>
      </c>
      <c r="Z83" s="1">
        <f t="shared" si="25"/>
        <v>1</v>
      </c>
      <c r="AA83" s="3">
        <f t="shared" si="14"/>
        <v>0.48</v>
      </c>
      <c r="AB83" s="13">
        <f t="shared" si="15"/>
        <v>2.7777777777777776E-2</v>
      </c>
      <c r="AC83" s="13">
        <f t="shared" si="19"/>
        <v>0.23760000000000001</v>
      </c>
      <c r="AD83" s="13">
        <f t="shared" si="20"/>
        <v>7.4000000000000003E-3</v>
      </c>
      <c r="AE83" s="13">
        <f t="shared" si="21"/>
        <v>0.22359999999999999</v>
      </c>
      <c r="AF83" s="13">
        <f t="shared" si="22"/>
        <v>6.6E-3</v>
      </c>
      <c r="AG83" s="13">
        <f t="shared" si="23"/>
        <v>5.0000000000000002E-5</v>
      </c>
    </row>
    <row r="84" spans="2:33" x14ac:dyDescent="0.3">
      <c r="B84" s="1">
        <f t="shared" si="13"/>
        <v>4754</v>
      </c>
      <c r="C84" s="10">
        <v>77</v>
      </c>
      <c r="D84" s="1">
        <v>15246</v>
      </c>
      <c r="E84" s="1">
        <v>141</v>
      </c>
      <c r="F84" s="1">
        <v>0</v>
      </c>
      <c r="G84" s="1">
        <v>4481</v>
      </c>
      <c r="H84" s="1">
        <v>0</v>
      </c>
      <c r="I84" s="1">
        <v>132</v>
      </c>
      <c r="J84" s="3">
        <v>58.92</v>
      </c>
      <c r="K84" s="3">
        <v>1.92</v>
      </c>
      <c r="L84" s="6">
        <v>25.8</v>
      </c>
      <c r="M84" s="3">
        <v>1.02</v>
      </c>
      <c r="N84" s="1">
        <v>724</v>
      </c>
      <c r="O84" s="1">
        <v>1232</v>
      </c>
      <c r="P84" s="1">
        <v>45</v>
      </c>
      <c r="Q84" s="1">
        <v>1160</v>
      </c>
      <c r="R84" s="1">
        <v>27</v>
      </c>
      <c r="S84" s="1">
        <v>131</v>
      </c>
      <c r="T84" s="1">
        <v>16</v>
      </c>
      <c r="U84" s="1">
        <v>0</v>
      </c>
      <c r="V84" s="1">
        <f t="shared" si="24"/>
        <v>-7</v>
      </c>
      <c r="W84" s="1">
        <f t="shared" si="16"/>
        <v>9</v>
      </c>
      <c r="X84" s="1">
        <f t="shared" si="17"/>
        <v>0</v>
      </c>
      <c r="Y84" s="1">
        <f t="shared" si="18"/>
        <v>0</v>
      </c>
      <c r="Z84" s="1">
        <f t="shared" si="25"/>
        <v>2</v>
      </c>
      <c r="AA84" s="3">
        <f t="shared" si="14"/>
        <v>0.48</v>
      </c>
      <c r="AB84" s="13">
        <f t="shared" si="15"/>
        <v>2.7766091712242324E-2</v>
      </c>
      <c r="AC84" s="13">
        <f t="shared" si="19"/>
        <v>0.23769999999999999</v>
      </c>
      <c r="AD84" s="13">
        <f t="shared" si="20"/>
        <v>7.0499999999999998E-3</v>
      </c>
      <c r="AE84" s="13">
        <f t="shared" si="21"/>
        <v>0.22405</v>
      </c>
      <c r="AF84" s="13">
        <f t="shared" si="22"/>
        <v>6.6E-3</v>
      </c>
      <c r="AG84" s="13">
        <f t="shared" si="23"/>
        <v>1E-4</v>
      </c>
    </row>
    <row r="85" spans="2:33" x14ac:dyDescent="0.3">
      <c r="B85" s="1">
        <f t="shared" si="13"/>
        <v>4754</v>
      </c>
      <c r="C85" s="10">
        <v>78</v>
      </c>
      <c r="D85" s="1">
        <v>15246</v>
      </c>
      <c r="E85" s="1">
        <v>127</v>
      </c>
      <c r="F85" s="1">
        <v>0</v>
      </c>
      <c r="G85" s="1">
        <v>4495</v>
      </c>
      <c r="H85" s="1">
        <v>0</v>
      </c>
      <c r="I85" s="1">
        <v>132</v>
      </c>
      <c r="J85" s="3">
        <v>58.92</v>
      </c>
      <c r="K85" s="3">
        <v>1.92</v>
      </c>
      <c r="L85" s="6">
        <v>25.8</v>
      </c>
      <c r="M85" s="3">
        <v>1.02</v>
      </c>
      <c r="N85" s="1">
        <v>724</v>
      </c>
      <c r="O85" s="1">
        <v>1232</v>
      </c>
      <c r="P85" s="1">
        <v>37</v>
      </c>
      <c r="Q85" s="1">
        <v>1168</v>
      </c>
      <c r="R85" s="1">
        <v>27</v>
      </c>
      <c r="S85" s="1">
        <v>119</v>
      </c>
      <c r="T85" s="1">
        <v>13</v>
      </c>
      <c r="U85" s="1">
        <v>0</v>
      </c>
      <c r="V85" s="1">
        <f t="shared" si="24"/>
        <v>-14</v>
      </c>
      <c r="W85" s="1">
        <f t="shared" si="16"/>
        <v>14</v>
      </c>
      <c r="X85" s="1">
        <f t="shared" si="17"/>
        <v>0</v>
      </c>
      <c r="Y85" s="1">
        <f t="shared" si="18"/>
        <v>0</v>
      </c>
      <c r="Z85" s="1">
        <f t="shared" si="25"/>
        <v>0</v>
      </c>
      <c r="AA85" s="3">
        <f t="shared" si="14"/>
        <v>0.48</v>
      </c>
      <c r="AB85" s="13">
        <f t="shared" si="15"/>
        <v>2.7766091712242324E-2</v>
      </c>
      <c r="AC85" s="13">
        <f t="shared" si="19"/>
        <v>0.23769999999999999</v>
      </c>
      <c r="AD85" s="13">
        <f t="shared" si="20"/>
        <v>6.3499999999999997E-3</v>
      </c>
      <c r="AE85" s="13">
        <f t="shared" si="21"/>
        <v>0.22475000000000001</v>
      </c>
      <c r="AF85" s="13">
        <f t="shared" si="22"/>
        <v>6.6E-3</v>
      </c>
      <c r="AG85" s="13">
        <f t="shared" si="23"/>
        <v>0</v>
      </c>
    </row>
    <row r="86" spans="2:33" x14ac:dyDescent="0.3">
      <c r="B86" s="1">
        <f t="shared" si="13"/>
        <v>4754</v>
      </c>
      <c r="C86" s="10">
        <v>79</v>
      </c>
      <c r="D86" s="1">
        <v>15246</v>
      </c>
      <c r="E86" s="1">
        <v>109</v>
      </c>
      <c r="F86" s="1">
        <v>0</v>
      </c>
      <c r="G86" s="1">
        <v>4512</v>
      </c>
      <c r="H86" s="1">
        <v>0</v>
      </c>
      <c r="I86" s="1">
        <v>133</v>
      </c>
      <c r="J86" s="3">
        <v>58.92</v>
      </c>
      <c r="K86" s="3">
        <v>1.92</v>
      </c>
      <c r="L86" s="6">
        <v>25.8</v>
      </c>
      <c r="M86" s="3">
        <v>1.02</v>
      </c>
      <c r="N86" s="1">
        <v>724</v>
      </c>
      <c r="O86" s="1">
        <v>1232</v>
      </c>
      <c r="P86" s="1">
        <v>29</v>
      </c>
      <c r="Q86" s="1">
        <v>1176</v>
      </c>
      <c r="R86" s="1">
        <v>27</v>
      </c>
      <c r="S86" s="1">
        <v>103</v>
      </c>
      <c r="T86" s="1">
        <v>8</v>
      </c>
      <c r="U86" s="1">
        <v>0</v>
      </c>
      <c r="V86" s="1">
        <f t="shared" si="24"/>
        <v>-18</v>
      </c>
      <c r="W86" s="1">
        <f t="shared" si="16"/>
        <v>17</v>
      </c>
      <c r="X86" s="1">
        <f t="shared" si="17"/>
        <v>0</v>
      </c>
      <c r="Y86" s="1">
        <f t="shared" si="18"/>
        <v>1</v>
      </c>
      <c r="Z86" s="1">
        <f t="shared" si="25"/>
        <v>0</v>
      </c>
      <c r="AA86" s="3">
        <f t="shared" si="14"/>
        <v>0.48</v>
      </c>
      <c r="AB86" s="13">
        <f t="shared" si="15"/>
        <v>2.7976440891880523E-2</v>
      </c>
      <c r="AC86" s="13">
        <f t="shared" si="19"/>
        <v>0.23769999999999999</v>
      </c>
      <c r="AD86" s="13">
        <f t="shared" si="20"/>
        <v>5.45E-3</v>
      </c>
      <c r="AE86" s="13">
        <f t="shared" si="21"/>
        <v>0.22559999999999999</v>
      </c>
      <c r="AF86" s="13">
        <f t="shared" si="22"/>
        <v>6.6499999999999997E-3</v>
      </c>
      <c r="AG86" s="13">
        <f t="shared" si="23"/>
        <v>0</v>
      </c>
    </row>
    <row r="87" spans="2:33" x14ac:dyDescent="0.3">
      <c r="B87" s="1">
        <f t="shared" si="13"/>
        <v>4754</v>
      </c>
      <c r="C87" s="10">
        <v>80</v>
      </c>
      <c r="D87" s="1">
        <v>15246</v>
      </c>
      <c r="E87" s="1">
        <v>94</v>
      </c>
      <c r="F87" s="1">
        <v>0</v>
      </c>
      <c r="G87" s="1">
        <v>4527</v>
      </c>
      <c r="H87" s="1">
        <v>0</v>
      </c>
      <c r="I87" s="1">
        <v>133</v>
      </c>
      <c r="J87" s="3">
        <v>58.92</v>
      </c>
      <c r="K87" s="3">
        <v>1.92</v>
      </c>
      <c r="L87" s="6">
        <v>25.9</v>
      </c>
      <c r="M87" s="3">
        <v>1.01</v>
      </c>
      <c r="N87" s="1">
        <v>724</v>
      </c>
      <c r="O87" s="1">
        <v>1232</v>
      </c>
      <c r="P87" s="1">
        <v>19</v>
      </c>
      <c r="Q87" s="1">
        <v>1186</v>
      </c>
      <c r="R87" s="1">
        <v>27</v>
      </c>
      <c r="S87" s="1">
        <v>89</v>
      </c>
      <c r="T87" s="1">
        <v>7</v>
      </c>
      <c r="U87" s="1">
        <v>0</v>
      </c>
      <c r="V87" s="1">
        <f t="shared" si="24"/>
        <v>-15</v>
      </c>
      <c r="W87" s="1">
        <f t="shared" si="16"/>
        <v>15</v>
      </c>
      <c r="X87" s="1">
        <f t="shared" si="17"/>
        <v>0</v>
      </c>
      <c r="Y87" s="1">
        <f t="shared" si="18"/>
        <v>0</v>
      </c>
      <c r="Z87" s="1">
        <f t="shared" si="25"/>
        <v>0</v>
      </c>
      <c r="AA87" s="3">
        <f t="shared" si="14"/>
        <v>0.48</v>
      </c>
      <c r="AB87" s="13">
        <f t="shared" si="15"/>
        <v>2.7976440891880523E-2</v>
      </c>
      <c r="AC87" s="13">
        <f t="shared" si="19"/>
        <v>0.23769999999999999</v>
      </c>
      <c r="AD87" s="13">
        <f t="shared" si="20"/>
        <v>4.7000000000000002E-3</v>
      </c>
      <c r="AE87" s="13">
        <f t="shared" si="21"/>
        <v>0.22635</v>
      </c>
      <c r="AF87" s="13">
        <f t="shared" si="22"/>
        <v>6.6499999999999997E-3</v>
      </c>
      <c r="AG87" s="13">
        <f t="shared" si="23"/>
        <v>0</v>
      </c>
    </row>
    <row r="88" spans="2:33" x14ac:dyDescent="0.3">
      <c r="B88" s="1">
        <f t="shared" si="13"/>
        <v>4755</v>
      </c>
      <c r="C88" s="10">
        <v>81</v>
      </c>
      <c r="D88" s="1">
        <v>15245</v>
      </c>
      <c r="E88" s="1">
        <v>80</v>
      </c>
      <c r="F88" s="1">
        <v>0</v>
      </c>
      <c r="G88" s="1">
        <v>4541</v>
      </c>
      <c r="H88" s="1">
        <v>0</v>
      </c>
      <c r="I88" s="1">
        <v>134</v>
      </c>
      <c r="J88" s="3">
        <v>58.92</v>
      </c>
      <c r="K88" s="3">
        <v>1.92</v>
      </c>
      <c r="L88" s="6">
        <v>25.9</v>
      </c>
      <c r="M88" s="3">
        <v>1.01</v>
      </c>
      <c r="N88" s="1">
        <v>725</v>
      </c>
      <c r="O88" s="1">
        <v>1232</v>
      </c>
      <c r="P88" s="1">
        <v>9</v>
      </c>
      <c r="Q88" s="1">
        <v>1196</v>
      </c>
      <c r="R88" s="1">
        <v>27</v>
      </c>
      <c r="S88" s="1">
        <v>76</v>
      </c>
      <c r="T88" s="1">
        <v>7</v>
      </c>
      <c r="U88" s="1">
        <v>0</v>
      </c>
      <c r="V88" s="1">
        <f t="shared" si="24"/>
        <v>-14</v>
      </c>
      <c r="W88" s="1">
        <f t="shared" si="16"/>
        <v>14</v>
      </c>
      <c r="X88" s="1">
        <f t="shared" si="17"/>
        <v>0</v>
      </c>
      <c r="Y88" s="1">
        <f t="shared" si="18"/>
        <v>1</v>
      </c>
      <c r="Z88" s="1">
        <f t="shared" si="25"/>
        <v>1</v>
      </c>
      <c r="AA88" s="3">
        <f t="shared" si="14"/>
        <v>0.48</v>
      </c>
      <c r="AB88" s="13">
        <f t="shared" si="15"/>
        <v>2.8180862250262881E-2</v>
      </c>
      <c r="AC88" s="13">
        <f t="shared" si="19"/>
        <v>0.23774999999999999</v>
      </c>
      <c r="AD88" s="13">
        <f t="shared" si="20"/>
        <v>4.0000000000000001E-3</v>
      </c>
      <c r="AE88" s="13">
        <f t="shared" si="21"/>
        <v>0.22705</v>
      </c>
      <c r="AF88" s="13">
        <f t="shared" si="22"/>
        <v>6.7000000000000002E-3</v>
      </c>
      <c r="AG88" s="13">
        <f t="shared" si="23"/>
        <v>5.0000000000000002E-5</v>
      </c>
    </row>
    <row r="89" spans="2:33" x14ac:dyDescent="0.3">
      <c r="B89" s="1">
        <f t="shared" si="13"/>
        <v>4757</v>
      </c>
      <c r="C89" s="10">
        <v>82</v>
      </c>
      <c r="D89" s="1">
        <v>15243</v>
      </c>
      <c r="E89" s="1">
        <v>70</v>
      </c>
      <c r="F89" s="1">
        <v>0</v>
      </c>
      <c r="G89" s="1">
        <v>4553</v>
      </c>
      <c r="H89" s="1">
        <v>0</v>
      </c>
      <c r="I89" s="1">
        <v>134</v>
      </c>
      <c r="J89" s="3">
        <v>58.92</v>
      </c>
      <c r="K89" s="3">
        <v>1.92</v>
      </c>
      <c r="L89" s="6">
        <v>25.9</v>
      </c>
      <c r="M89" s="3">
        <v>1.01</v>
      </c>
      <c r="N89" s="1">
        <v>727</v>
      </c>
      <c r="O89" s="1">
        <v>1232</v>
      </c>
      <c r="P89" s="1">
        <v>0</v>
      </c>
      <c r="Q89" s="1">
        <v>1205</v>
      </c>
      <c r="R89" s="1">
        <v>27</v>
      </c>
      <c r="S89" s="1">
        <v>65</v>
      </c>
      <c r="T89" s="1">
        <v>5</v>
      </c>
      <c r="U89" s="1">
        <v>0</v>
      </c>
      <c r="V89" s="1">
        <f t="shared" si="24"/>
        <v>-10</v>
      </c>
      <c r="W89" s="1">
        <f t="shared" si="16"/>
        <v>12</v>
      </c>
      <c r="X89" s="1">
        <f t="shared" si="17"/>
        <v>0</v>
      </c>
      <c r="Y89" s="1">
        <f t="shared" si="18"/>
        <v>0</v>
      </c>
      <c r="Z89" s="1">
        <f t="shared" si="25"/>
        <v>2</v>
      </c>
      <c r="AA89" s="3">
        <f t="shared" si="14"/>
        <v>0.48</v>
      </c>
      <c r="AB89" s="13">
        <f t="shared" si="15"/>
        <v>2.8169014084507043E-2</v>
      </c>
      <c r="AC89" s="13">
        <f t="shared" si="19"/>
        <v>0.23785000000000001</v>
      </c>
      <c r="AD89" s="13">
        <f t="shared" si="20"/>
        <v>3.5000000000000001E-3</v>
      </c>
      <c r="AE89" s="13">
        <f t="shared" si="21"/>
        <v>0.22764999999999999</v>
      </c>
      <c r="AF89" s="13">
        <f t="shared" si="22"/>
        <v>6.7000000000000002E-3</v>
      </c>
      <c r="AG89" s="13">
        <f t="shared" si="23"/>
        <v>1E-4</v>
      </c>
    </row>
    <row r="90" spans="2:33" x14ac:dyDescent="0.3">
      <c r="B90" s="1">
        <f t="shared" si="13"/>
        <v>4758</v>
      </c>
      <c r="C90" s="10">
        <v>83</v>
      </c>
      <c r="D90" s="1">
        <v>15242</v>
      </c>
      <c r="E90" s="1">
        <v>67</v>
      </c>
      <c r="F90" s="1">
        <v>0</v>
      </c>
      <c r="G90" s="1">
        <v>4557</v>
      </c>
      <c r="H90" s="1">
        <v>0</v>
      </c>
      <c r="I90" s="1">
        <v>134</v>
      </c>
      <c r="J90" s="3">
        <v>58.92</v>
      </c>
      <c r="K90" s="3">
        <v>1.92</v>
      </c>
      <c r="L90" s="6">
        <v>25.9</v>
      </c>
      <c r="M90" s="3">
        <v>1.01</v>
      </c>
      <c r="N90" s="1">
        <v>728</v>
      </c>
      <c r="O90" s="1">
        <v>1232</v>
      </c>
      <c r="P90" s="1">
        <v>0</v>
      </c>
      <c r="Q90" s="1">
        <v>1205</v>
      </c>
      <c r="R90" s="1">
        <v>27</v>
      </c>
      <c r="S90" s="1">
        <v>63</v>
      </c>
      <c r="T90" s="1">
        <v>6</v>
      </c>
      <c r="U90" s="1">
        <v>0</v>
      </c>
      <c r="V90" s="1">
        <f t="shared" si="24"/>
        <v>-3</v>
      </c>
      <c r="W90" s="1">
        <f t="shared" si="16"/>
        <v>4</v>
      </c>
      <c r="X90" s="1">
        <f t="shared" si="17"/>
        <v>0</v>
      </c>
      <c r="Y90" s="1">
        <f t="shared" si="18"/>
        <v>0</v>
      </c>
      <c r="Z90" s="1">
        <f t="shared" si="25"/>
        <v>1</v>
      </c>
      <c r="AA90" s="3">
        <f t="shared" si="14"/>
        <v>0.48</v>
      </c>
      <c r="AB90" s="13">
        <f t="shared" si="15"/>
        <v>2.816309373686423E-2</v>
      </c>
      <c r="AC90" s="13">
        <f t="shared" si="19"/>
        <v>0.2379</v>
      </c>
      <c r="AD90" s="13">
        <f t="shared" si="20"/>
        <v>3.3500000000000001E-3</v>
      </c>
      <c r="AE90" s="13">
        <f t="shared" si="21"/>
        <v>0.22785</v>
      </c>
      <c r="AF90" s="13">
        <f t="shared" si="22"/>
        <v>6.7000000000000002E-3</v>
      </c>
      <c r="AG90" s="13">
        <f t="shared" si="23"/>
        <v>5.0000000000000002E-5</v>
      </c>
    </row>
    <row r="91" spans="2:33" x14ac:dyDescent="0.3">
      <c r="B91" s="1">
        <f t="shared" si="13"/>
        <v>4758</v>
      </c>
      <c r="C91" s="10">
        <v>84</v>
      </c>
      <c r="D91" s="1">
        <v>15242</v>
      </c>
      <c r="E91" s="1">
        <v>61</v>
      </c>
      <c r="F91" s="1">
        <v>0</v>
      </c>
      <c r="G91" s="1">
        <v>4563</v>
      </c>
      <c r="H91" s="1">
        <v>0</v>
      </c>
      <c r="I91" s="1">
        <v>134</v>
      </c>
      <c r="J91" s="3">
        <v>58.92</v>
      </c>
      <c r="K91" s="3">
        <v>1.92</v>
      </c>
      <c r="L91" s="6">
        <v>25.9</v>
      </c>
      <c r="M91" s="3">
        <v>1.01</v>
      </c>
      <c r="N91" s="1">
        <v>728</v>
      </c>
      <c r="O91" s="1">
        <v>1232</v>
      </c>
      <c r="P91" s="1">
        <v>0</v>
      </c>
      <c r="Q91" s="1">
        <v>1205</v>
      </c>
      <c r="R91" s="1">
        <v>27</v>
      </c>
      <c r="S91" s="1">
        <v>57</v>
      </c>
      <c r="T91" s="1">
        <v>6</v>
      </c>
      <c r="U91" s="1">
        <v>0</v>
      </c>
      <c r="V91" s="1">
        <f t="shared" si="24"/>
        <v>-6</v>
      </c>
      <c r="W91" s="1">
        <f t="shared" si="16"/>
        <v>6</v>
      </c>
      <c r="X91" s="1">
        <f t="shared" si="17"/>
        <v>0</v>
      </c>
      <c r="Y91" s="1">
        <f t="shared" si="18"/>
        <v>0</v>
      </c>
      <c r="Z91" s="1">
        <f t="shared" si="25"/>
        <v>0</v>
      </c>
      <c r="AA91" s="3">
        <f t="shared" si="14"/>
        <v>0.48</v>
      </c>
      <c r="AB91" s="13">
        <f t="shared" si="15"/>
        <v>2.816309373686423E-2</v>
      </c>
      <c r="AC91" s="13">
        <f t="shared" si="19"/>
        <v>0.2379</v>
      </c>
      <c r="AD91" s="13">
        <f t="shared" si="20"/>
        <v>3.0500000000000002E-3</v>
      </c>
      <c r="AE91" s="13">
        <f t="shared" si="21"/>
        <v>0.22814999999999999</v>
      </c>
      <c r="AF91" s="13">
        <f t="shared" si="22"/>
        <v>6.7000000000000002E-3</v>
      </c>
      <c r="AG91" s="13">
        <f t="shared" si="23"/>
        <v>0</v>
      </c>
    </row>
    <row r="92" spans="2:33" x14ac:dyDescent="0.3">
      <c r="B92" s="1">
        <f t="shared" si="13"/>
        <v>4758</v>
      </c>
      <c r="C92" s="10">
        <v>85</v>
      </c>
      <c r="D92" s="1">
        <v>15242</v>
      </c>
      <c r="E92" s="1">
        <v>56</v>
      </c>
      <c r="F92" s="1">
        <v>0</v>
      </c>
      <c r="G92" s="1">
        <v>4568</v>
      </c>
      <c r="H92" s="1">
        <v>0</v>
      </c>
      <c r="I92" s="1">
        <v>134</v>
      </c>
      <c r="J92" s="3">
        <v>58.92</v>
      </c>
      <c r="K92" s="3">
        <v>1.92</v>
      </c>
      <c r="L92" s="6">
        <v>25.9</v>
      </c>
      <c r="M92" s="3">
        <v>1.01</v>
      </c>
      <c r="N92" s="1">
        <v>728</v>
      </c>
      <c r="O92" s="1">
        <v>1232</v>
      </c>
      <c r="P92" s="1">
        <v>0</v>
      </c>
      <c r="Q92" s="1">
        <v>1205</v>
      </c>
      <c r="R92" s="1">
        <v>27</v>
      </c>
      <c r="S92" s="1">
        <v>52</v>
      </c>
      <c r="T92" s="1">
        <v>5</v>
      </c>
      <c r="U92" s="1">
        <v>0</v>
      </c>
      <c r="V92" s="1">
        <f t="shared" si="24"/>
        <v>-5</v>
      </c>
      <c r="W92" s="1">
        <f t="shared" si="16"/>
        <v>5</v>
      </c>
      <c r="X92" s="1">
        <f t="shared" si="17"/>
        <v>0</v>
      </c>
      <c r="Y92" s="1">
        <f t="shared" si="18"/>
        <v>0</v>
      </c>
      <c r="Z92" s="1">
        <f t="shared" si="25"/>
        <v>0</v>
      </c>
      <c r="AA92" s="3">
        <f t="shared" si="14"/>
        <v>0.48</v>
      </c>
      <c r="AB92" s="13">
        <f t="shared" si="15"/>
        <v>2.816309373686423E-2</v>
      </c>
      <c r="AC92" s="13">
        <f t="shared" si="19"/>
        <v>0.2379</v>
      </c>
      <c r="AD92" s="13">
        <f t="shared" si="20"/>
        <v>2.8E-3</v>
      </c>
      <c r="AE92" s="13">
        <f t="shared" si="21"/>
        <v>0.22839999999999999</v>
      </c>
      <c r="AF92" s="13">
        <f t="shared" si="22"/>
        <v>6.7000000000000002E-3</v>
      </c>
      <c r="AG92" s="13">
        <f t="shared" si="23"/>
        <v>0</v>
      </c>
    </row>
    <row r="93" spans="2:33" x14ac:dyDescent="0.3">
      <c r="B93" s="1">
        <f t="shared" si="13"/>
        <v>4758</v>
      </c>
      <c r="C93" s="10">
        <v>86</v>
      </c>
      <c r="D93" s="1">
        <v>15242</v>
      </c>
      <c r="E93" s="1">
        <v>47</v>
      </c>
      <c r="F93" s="1">
        <v>0</v>
      </c>
      <c r="G93" s="1">
        <v>4576</v>
      </c>
      <c r="H93" s="1">
        <v>0</v>
      </c>
      <c r="I93" s="1">
        <v>135</v>
      </c>
      <c r="J93" s="3">
        <v>58.92</v>
      </c>
      <c r="K93" s="3">
        <v>1.92</v>
      </c>
      <c r="L93" s="6">
        <v>25.9</v>
      </c>
      <c r="M93" s="3">
        <v>1.01</v>
      </c>
      <c r="N93" s="1">
        <v>728</v>
      </c>
      <c r="O93" s="1">
        <v>1232</v>
      </c>
      <c r="P93" s="1">
        <v>0</v>
      </c>
      <c r="Q93" s="1">
        <v>1205</v>
      </c>
      <c r="R93" s="1">
        <v>27</v>
      </c>
      <c r="S93" s="1">
        <v>43</v>
      </c>
      <c r="T93" s="1">
        <v>4</v>
      </c>
      <c r="U93" s="1">
        <v>0</v>
      </c>
      <c r="V93" s="1">
        <f t="shared" si="24"/>
        <v>-9</v>
      </c>
      <c r="W93" s="1">
        <f t="shared" si="16"/>
        <v>8</v>
      </c>
      <c r="X93" s="1">
        <f t="shared" si="17"/>
        <v>0</v>
      </c>
      <c r="Y93" s="1">
        <f t="shared" si="18"/>
        <v>1</v>
      </c>
      <c r="Z93" s="1">
        <f t="shared" si="25"/>
        <v>0</v>
      </c>
      <c r="AA93" s="3">
        <f t="shared" si="14"/>
        <v>0.48</v>
      </c>
      <c r="AB93" s="13">
        <f t="shared" si="15"/>
        <v>2.837326607818411E-2</v>
      </c>
      <c r="AC93" s="13">
        <f t="shared" si="19"/>
        <v>0.2379</v>
      </c>
      <c r="AD93" s="13">
        <f t="shared" si="20"/>
        <v>2.3500000000000001E-3</v>
      </c>
      <c r="AE93" s="13">
        <f t="shared" si="21"/>
        <v>0.2288</v>
      </c>
      <c r="AF93" s="13">
        <f t="shared" si="22"/>
        <v>6.7499999999999999E-3</v>
      </c>
      <c r="AG93" s="13">
        <f t="shared" si="23"/>
        <v>0</v>
      </c>
    </row>
    <row r="94" spans="2:33" x14ac:dyDescent="0.3">
      <c r="B94" s="1">
        <f t="shared" si="13"/>
        <v>4759</v>
      </c>
      <c r="C94" s="10">
        <v>87</v>
      </c>
      <c r="D94" s="1">
        <v>15241</v>
      </c>
      <c r="E94" s="1">
        <v>46</v>
      </c>
      <c r="F94" s="1">
        <v>0</v>
      </c>
      <c r="G94" s="1">
        <v>4578</v>
      </c>
      <c r="H94" s="1">
        <v>0</v>
      </c>
      <c r="I94" s="1">
        <v>135</v>
      </c>
      <c r="J94" s="3">
        <v>58.92</v>
      </c>
      <c r="K94" s="3">
        <v>1.92</v>
      </c>
      <c r="L94" s="6">
        <v>25.9</v>
      </c>
      <c r="M94" s="3">
        <v>1.01</v>
      </c>
      <c r="N94" s="1">
        <v>729</v>
      </c>
      <c r="O94" s="1">
        <v>1232</v>
      </c>
      <c r="P94" s="1">
        <v>0</v>
      </c>
      <c r="Q94" s="1">
        <v>1205</v>
      </c>
      <c r="R94" s="1">
        <v>27</v>
      </c>
      <c r="S94" s="1">
        <v>42</v>
      </c>
      <c r="T94" s="1">
        <v>4</v>
      </c>
      <c r="U94" s="1">
        <v>0</v>
      </c>
      <c r="V94" s="1">
        <f t="shared" si="24"/>
        <v>-1</v>
      </c>
      <c r="W94" s="1">
        <f t="shared" si="16"/>
        <v>2</v>
      </c>
      <c r="X94" s="1">
        <f t="shared" si="17"/>
        <v>0</v>
      </c>
      <c r="Y94" s="1">
        <f t="shared" si="18"/>
        <v>0</v>
      </c>
      <c r="Z94" s="1">
        <f t="shared" si="25"/>
        <v>1</v>
      </c>
      <c r="AA94" s="3">
        <f t="shared" si="14"/>
        <v>0.48</v>
      </c>
      <c r="AB94" s="13">
        <f t="shared" si="15"/>
        <v>2.836730405547384E-2</v>
      </c>
      <c r="AC94" s="13">
        <f t="shared" si="19"/>
        <v>0.23794999999999999</v>
      </c>
      <c r="AD94" s="13">
        <f t="shared" si="20"/>
        <v>2.3E-3</v>
      </c>
      <c r="AE94" s="13">
        <f t="shared" si="21"/>
        <v>0.22889999999999999</v>
      </c>
      <c r="AF94" s="13">
        <f t="shared" si="22"/>
        <v>6.7499999999999999E-3</v>
      </c>
      <c r="AG94" s="13">
        <f t="shared" si="23"/>
        <v>5.0000000000000002E-5</v>
      </c>
    </row>
    <row r="95" spans="2:33" x14ac:dyDescent="0.3">
      <c r="B95" s="1">
        <f t="shared" si="13"/>
        <v>4759</v>
      </c>
      <c r="C95" s="10">
        <v>88</v>
      </c>
      <c r="D95" s="1">
        <v>15241</v>
      </c>
      <c r="E95" s="1">
        <v>44</v>
      </c>
      <c r="F95" s="1">
        <v>0</v>
      </c>
      <c r="G95" s="1">
        <v>4579</v>
      </c>
      <c r="H95" s="1">
        <v>0</v>
      </c>
      <c r="I95" s="1">
        <v>136</v>
      </c>
      <c r="J95" s="3">
        <v>58.93</v>
      </c>
      <c r="K95" s="3">
        <v>1.92</v>
      </c>
      <c r="L95" s="6">
        <v>25.9</v>
      </c>
      <c r="M95" s="3">
        <v>1.01</v>
      </c>
      <c r="N95" s="1">
        <v>729</v>
      </c>
      <c r="O95" s="1">
        <v>1232</v>
      </c>
      <c r="P95" s="1">
        <v>0</v>
      </c>
      <c r="Q95" s="1">
        <v>1205</v>
      </c>
      <c r="R95" s="1">
        <v>27</v>
      </c>
      <c r="S95" s="1">
        <v>42</v>
      </c>
      <c r="T95" s="1">
        <v>6</v>
      </c>
      <c r="U95" s="1">
        <v>0</v>
      </c>
      <c r="V95" s="1">
        <f t="shared" si="24"/>
        <v>-2</v>
      </c>
      <c r="W95" s="1">
        <f t="shared" si="16"/>
        <v>1</v>
      </c>
      <c r="X95" s="1">
        <f t="shared" si="17"/>
        <v>0</v>
      </c>
      <c r="Y95" s="1">
        <f t="shared" si="18"/>
        <v>1</v>
      </c>
      <c r="Z95" s="1">
        <f t="shared" si="25"/>
        <v>0</v>
      </c>
      <c r="AA95" s="3">
        <f t="shared" si="14"/>
        <v>0.48</v>
      </c>
      <c r="AB95" s="13">
        <f t="shared" si="15"/>
        <v>2.8577432233662534E-2</v>
      </c>
      <c r="AC95" s="13">
        <f t="shared" si="19"/>
        <v>0.23794999999999999</v>
      </c>
      <c r="AD95" s="13">
        <f t="shared" si="20"/>
        <v>2.2000000000000001E-3</v>
      </c>
      <c r="AE95" s="13">
        <f t="shared" si="21"/>
        <v>0.22894999999999999</v>
      </c>
      <c r="AF95" s="13">
        <f t="shared" si="22"/>
        <v>6.7999999999999996E-3</v>
      </c>
      <c r="AG95" s="13">
        <f t="shared" si="23"/>
        <v>0</v>
      </c>
    </row>
    <row r="96" spans="2:33" x14ac:dyDescent="0.3">
      <c r="B96" s="1">
        <f t="shared" si="13"/>
        <v>4759</v>
      </c>
      <c r="C96" s="10">
        <v>89</v>
      </c>
      <c r="D96" s="1">
        <v>15241</v>
      </c>
      <c r="E96" s="1">
        <v>42</v>
      </c>
      <c r="F96" s="1">
        <v>0</v>
      </c>
      <c r="G96" s="1">
        <v>4581</v>
      </c>
      <c r="H96" s="1">
        <v>0</v>
      </c>
      <c r="I96" s="1">
        <v>136</v>
      </c>
      <c r="J96" s="3">
        <v>58.93</v>
      </c>
      <c r="K96" s="3">
        <v>1.92</v>
      </c>
      <c r="L96" s="6">
        <v>25.9</v>
      </c>
      <c r="M96" s="3">
        <v>1.01</v>
      </c>
      <c r="N96" s="1">
        <v>729</v>
      </c>
      <c r="O96" s="1">
        <v>1232</v>
      </c>
      <c r="P96" s="1">
        <v>0</v>
      </c>
      <c r="Q96" s="1">
        <v>1205</v>
      </c>
      <c r="R96" s="1">
        <v>27</v>
      </c>
      <c r="S96" s="1">
        <v>41</v>
      </c>
      <c r="T96" s="1">
        <v>6</v>
      </c>
      <c r="U96" s="1">
        <v>0</v>
      </c>
      <c r="V96" s="1">
        <f t="shared" si="24"/>
        <v>-2</v>
      </c>
      <c r="W96" s="1">
        <f t="shared" si="16"/>
        <v>2</v>
      </c>
      <c r="X96" s="1">
        <f t="shared" si="17"/>
        <v>0</v>
      </c>
      <c r="Y96" s="1">
        <f t="shared" si="18"/>
        <v>0</v>
      </c>
      <c r="Z96" s="1">
        <f t="shared" si="25"/>
        <v>0</v>
      </c>
      <c r="AA96" s="3">
        <f t="shared" si="14"/>
        <v>0.48</v>
      </c>
      <c r="AB96" s="13">
        <f t="shared" si="15"/>
        <v>2.8577432233662534E-2</v>
      </c>
      <c r="AC96" s="13">
        <f t="shared" si="19"/>
        <v>0.23794999999999999</v>
      </c>
      <c r="AD96" s="13">
        <f t="shared" si="20"/>
        <v>2.0999999999999999E-3</v>
      </c>
      <c r="AE96" s="13">
        <f t="shared" si="21"/>
        <v>0.22905</v>
      </c>
      <c r="AF96" s="13">
        <f t="shared" si="22"/>
        <v>6.7999999999999996E-3</v>
      </c>
      <c r="AG96" s="13">
        <f t="shared" si="23"/>
        <v>0</v>
      </c>
    </row>
    <row r="97" spans="2:33" x14ac:dyDescent="0.3">
      <c r="B97" s="1">
        <f t="shared" si="13"/>
        <v>4759</v>
      </c>
      <c r="C97" s="10">
        <v>90</v>
      </c>
      <c r="D97" s="1">
        <v>15241</v>
      </c>
      <c r="E97" s="1">
        <v>39</v>
      </c>
      <c r="F97" s="1">
        <v>0</v>
      </c>
      <c r="G97" s="1">
        <v>4583</v>
      </c>
      <c r="H97" s="1">
        <v>0</v>
      </c>
      <c r="I97" s="1">
        <v>137</v>
      </c>
      <c r="J97" s="3">
        <v>58.94</v>
      </c>
      <c r="K97" s="3">
        <v>1.92</v>
      </c>
      <c r="L97" s="6">
        <v>25.9</v>
      </c>
      <c r="M97" s="3">
        <v>1.01</v>
      </c>
      <c r="N97" s="1">
        <v>729</v>
      </c>
      <c r="O97" s="1">
        <v>1232</v>
      </c>
      <c r="P97" s="1">
        <v>0</v>
      </c>
      <c r="Q97" s="1">
        <v>1205</v>
      </c>
      <c r="R97" s="1">
        <v>27</v>
      </c>
      <c r="S97" s="1">
        <v>38</v>
      </c>
      <c r="T97" s="1">
        <v>6</v>
      </c>
      <c r="U97" s="1">
        <v>0</v>
      </c>
      <c r="V97" s="1">
        <f t="shared" si="24"/>
        <v>-3</v>
      </c>
      <c r="W97" s="1">
        <f t="shared" si="16"/>
        <v>2</v>
      </c>
      <c r="X97" s="1">
        <f t="shared" si="17"/>
        <v>0</v>
      </c>
      <c r="Y97" s="1">
        <f t="shared" si="18"/>
        <v>1</v>
      </c>
      <c r="Z97" s="1">
        <f t="shared" si="25"/>
        <v>0</v>
      </c>
      <c r="AA97" s="3">
        <f t="shared" si="14"/>
        <v>0.48</v>
      </c>
      <c r="AB97" s="13">
        <f t="shared" si="15"/>
        <v>2.878756041185123E-2</v>
      </c>
      <c r="AC97" s="13">
        <f t="shared" si="19"/>
        <v>0.23794999999999999</v>
      </c>
      <c r="AD97" s="13">
        <f t="shared" si="20"/>
        <v>1.9499999999999999E-3</v>
      </c>
      <c r="AE97" s="13">
        <f t="shared" si="21"/>
        <v>0.22914999999999999</v>
      </c>
      <c r="AF97" s="13">
        <f t="shared" si="22"/>
        <v>6.8500000000000002E-3</v>
      </c>
      <c r="AG97" s="13">
        <f t="shared" si="23"/>
        <v>0</v>
      </c>
    </row>
    <row r="98" spans="2:33" x14ac:dyDescent="0.3">
      <c r="B98" s="1">
        <f t="shared" si="13"/>
        <v>4759</v>
      </c>
      <c r="C98" s="10">
        <v>91</v>
      </c>
      <c r="D98" s="1">
        <v>15241</v>
      </c>
      <c r="E98" s="1">
        <v>36</v>
      </c>
      <c r="F98" s="1">
        <v>0</v>
      </c>
      <c r="G98" s="1">
        <v>4586</v>
      </c>
      <c r="H98" s="1">
        <v>0</v>
      </c>
      <c r="I98" s="1">
        <v>137</v>
      </c>
      <c r="J98" s="3">
        <v>58.94</v>
      </c>
      <c r="K98" s="3">
        <v>1.92</v>
      </c>
      <c r="L98" s="6">
        <v>25.9</v>
      </c>
      <c r="M98" s="3">
        <v>1.01</v>
      </c>
      <c r="N98" s="1">
        <v>729</v>
      </c>
      <c r="O98" s="1">
        <v>1232</v>
      </c>
      <c r="P98" s="1">
        <v>0</v>
      </c>
      <c r="Q98" s="1">
        <v>1205</v>
      </c>
      <c r="R98" s="1">
        <v>27</v>
      </c>
      <c r="S98" s="1">
        <v>35</v>
      </c>
      <c r="T98" s="1">
        <v>6</v>
      </c>
      <c r="U98" s="1">
        <v>0</v>
      </c>
      <c r="V98" s="1">
        <f t="shared" si="24"/>
        <v>-3</v>
      </c>
      <c r="W98" s="1">
        <f t="shared" si="16"/>
        <v>3</v>
      </c>
      <c r="X98" s="1">
        <f t="shared" si="17"/>
        <v>0</v>
      </c>
      <c r="Y98" s="1">
        <f t="shared" si="18"/>
        <v>0</v>
      </c>
      <c r="Z98" s="1">
        <f t="shared" si="25"/>
        <v>0</v>
      </c>
      <c r="AA98" s="3">
        <f t="shared" si="14"/>
        <v>0.48</v>
      </c>
      <c r="AB98" s="13">
        <f t="shared" si="15"/>
        <v>2.878756041185123E-2</v>
      </c>
      <c r="AC98" s="13">
        <f t="shared" si="19"/>
        <v>0.23794999999999999</v>
      </c>
      <c r="AD98" s="13">
        <f t="shared" si="20"/>
        <v>1.8E-3</v>
      </c>
      <c r="AE98" s="13">
        <f t="shared" si="21"/>
        <v>0.2293</v>
      </c>
      <c r="AF98" s="13">
        <f t="shared" si="22"/>
        <v>6.8500000000000002E-3</v>
      </c>
      <c r="AG98" s="13">
        <f t="shared" si="23"/>
        <v>0</v>
      </c>
    </row>
    <row r="99" spans="2:33" x14ac:dyDescent="0.3">
      <c r="B99" s="1">
        <f t="shared" si="13"/>
        <v>4760</v>
      </c>
      <c r="C99" s="10">
        <v>92</v>
      </c>
      <c r="D99" s="1">
        <v>15240</v>
      </c>
      <c r="E99" s="1">
        <v>36</v>
      </c>
      <c r="F99" s="1">
        <v>0</v>
      </c>
      <c r="G99" s="1">
        <v>4587</v>
      </c>
      <c r="H99" s="1">
        <v>0</v>
      </c>
      <c r="I99" s="1">
        <v>137</v>
      </c>
      <c r="J99" s="3">
        <v>58.94</v>
      </c>
      <c r="K99" s="3">
        <v>1.92</v>
      </c>
      <c r="L99" s="6">
        <v>25.9</v>
      </c>
      <c r="M99" s="3">
        <v>1</v>
      </c>
      <c r="N99" s="1">
        <v>730</v>
      </c>
      <c r="O99" s="1">
        <v>1232</v>
      </c>
      <c r="P99" s="1">
        <v>0</v>
      </c>
      <c r="Q99" s="1">
        <v>1205</v>
      </c>
      <c r="R99" s="1">
        <v>27</v>
      </c>
      <c r="S99" s="1">
        <v>34</v>
      </c>
      <c r="T99" s="1">
        <v>6</v>
      </c>
      <c r="U99" s="1">
        <v>0</v>
      </c>
      <c r="V99" s="1">
        <f t="shared" si="24"/>
        <v>0</v>
      </c>
      <c r="W99" s="1">
        <f t="shared" si="16"/>
        <v>1</v>
      </c>
      <c r="X99" s="1">
        <f t="shared" si="17"/>
        <v>0</v>
      </c>
      <c r="Y99" s="1">
        <f t="shared" si="18"/>
        <v>0</v>
      </c>
      <c r="Z99" s="1">
        <f t="shared" si="25"/>
        <v>1</v>
      </c>
      <c r="AA99" s="3">
        <f t="shared" si="14"/>
        <v>0.48</v>
      </c>
      <c r="AB99" s="13">
        <f t="shared" si="15"/>
        <v>2.8781512605042015E-2</v>
      </c>
      <c r="AC99" s="13">
        <f t="shared" si="19"/>
        <v>0.23799999999999999</v>
      </c>
      <c r="AD99" s="13">
        <f t="shared" si="20"/>
        <v>1.8E-3</v>
      </c>
      <c r="AE99" s="13">
        <f t="shared" si="21"/>
        <v>0.22935</v>
      </c>
      <c r="AF99" s="13">
        <f t="shared" si="22"/>
        <v>6.8500000000000002E-3</v>
      </c>
      <c r="AG99" s="13">
        <f t="shared" si="23"/>
        <v>5.0000000000000002E-5</v>
      </c>
    </row>
    <row r="100" spans="2:33" x14ac:dyDescent="0.3">
      <c r="B100" s="1">
        <f t="shared" si="13"/>
        <v>4760</v>
      </c>
      <c r="C100" s="10">
        <v>93</v>
      </c>
      <c r="D100" s="1">
        <v>15240</v>
      </c>
      <c r="E100" s="1">
        <v>30</v>
      </c>
      <c r="F100" s="1">
        <v>0</v>
      </c>
      <c r="G100" s="1">
        <v>4592</v>
      </c>
      <c r="H100" s="1">
        <v>0</v>
      </c>
      <c r="I100" s="1">
        <v>138</v>
      </c>
      <c r="J100" s="3">
        <v>58.94</v>
      </c>
      <c r="K100" s="3">
        <v>1.92</v>
      </c>
      <c r="L100" s="6">
        <v>25.9</v>
      </c>
      <c r="M100" s="3">
        <v>1</v>
      </c>
      <c r="N100" s="1">
        <v>730</v>
      </c>
      <c r="O100" s="1">
        <v>1232</v>
      </c>
      <c r="P100" s="1">
        <v>0</v>
      </c>
      <c r="Q100" s="1">
        <v>1205</v>
      </c>
      <c r="R100" s="1">
        <v>27</v>
      </c>
      <c r="S100" s="1">
        <v>29</v>
      </c>
      <c r="T100" s="1">
        <v>6</v>
      </c>
      <c r="U100" s="1">
        <v>0</v>
      </c>
      <c r="V100" s="1">
        <f t="shared" si="24"/>
        <v>-6</v>
      </c>
      <c r="W100" s="1">
        <f t="shared" si="16"/>
        <v>5</v>
      </c>
      <c r="X100" s="1">
        <f t="shared" si="17"/>
        <v>0</v>
      </c>
      <c r="Y100" s="1">
        <f t="shared" si="18"/>
        <v>1</v>
      </c>
      <c r="Z100" s="1">
        <f t="shared" si="25"/>
        <v>0</v>
      </c>
      <c r="AA100" s="3">
        <f t="shared" si="14"/>
        <v>0.48</v>
      </c>
      <c r="AB100" s="13">
        <f t="shared" si="15"/>
        <v>2.8991596638655463E-2</v>
      </c>
      <c r="AC100" s="13">
        <f t="shared" si="19"/>
        <v>0.23799999999999999</v>
      </c>
      <c r="AD100" s="13">
        <f t="shared" si="20"/>
        <v>1.5E-3</v>
      </c>
      <c r="AE100" s="13">
        <f t="shared" si="21"/>
        <v>0.2296</v>
      </c>
      <c r="AF100" s="13">
        <f t="shared" si="22"/>
        <v>6.8999999999999999E-3</v>
      </c>
      <c r="AG100" s="13">
        <f t="shared" si="23"/>
        <v>0</v>
      </c>
    </row>
    <row r="101" spans="2:33" x14ac:dyDescent="0.3">
      <c r="B101" s="1">
        <f t="shared" si="13"/>
        <v>4760</v>
      </c>
      <c r="C101" s="10">
        <v>94</v>
      </c>
      <c r="D101" s="1">
        <v>15240</v>
      </c>
      <c r="E101" s="1">
        <v>27</v>
      </c>
      <c r="F101" s="1">
        <v>0</v>
      </c>
      <c r="G101" s="1">
        <v>4595</v>
      </c>
      <c r="H101" s="1">
        <v>0</v>
      </c>
      <c r="I101" s="1">
        <v>138</v>
      </c>
      <c r="J101" s="3">
        <v>58.94</v>
      </c>
      <c r="K101" s="3">
        <v>1.92</v>
      </c>
      <c r="L101" s="6">
        <v>25.9</v>
      </c>
      <c r="M101" s="3">
        <v>1</v>
      </c>
      <c r="N101" s="1">
        <v>730</v>
      </c>
      <c r="O101" s="1">
        <v>1232</v>
      </c>
      <c r="P101" s="1">
        <v>0</v>
      </c>
      <c r="Q101" s="1">
        <v>1205</v>
      </c>
      <c r="R101" s="1">
        <v>27</v>
      </c>
      <c r="S101" s="1">
        <v>26</v>
      </c>
      <c r="T101" s="1">
        <v>5</v>
      </c>
      <c r="U101" s="1">
        <v>0</v>
      </c>
      <c r="V101" s="1">
        <f t="shared" si="24"/>
        <v>-3</v>
      </c>
      <c r="W101" s="1">
        <f t="shared" si="16"/>
        <v>3</v>
      </c>
      <c r="X101" s="1">
        <f t="shared" si="17"/>
        <v>0</v>
      </c>
      <c r="Y101" s="1">
        <f t="shared" si="18"/>
        <v>0</v>
      </c>
      <c r="Z101" s="1">
        <f t="shared" si="25"/>
        <v>0</v>
      </c>
      <c r="AA101" s="3">
        <f t="shared" si="14"/>
        <v>0.48</v>
      </c>
      <c r="AB101" s="13">
        <f t="shared" si="15"/>
        <v>2.8991596638655463E-2</v>
      </c>
      <c r="AC101" s="13">
        <f t="shared" si="19"/>
        <v>0.23799999999999999</v>
      </c>
      <c r="AD101" s="13">
        <f t="shared" si="20"/>
        <v>1.3500000000000001E-3</v>
      </c>
      <c r="AE101" s="13">
        <f t="shared" si="21"/>
        <v>0.22975000000000001</v>
      </c>
      <c r="AF101" s="13">
        <f t="shared" si="22"/>
        <v>6.8999999999999999E-3</v>
      </c>
      <c r="AG101" s="13">
        <f t="shared" si="23"/>
        <v>0</v>
      </c>
    </row>
    <row r="102" spans="2:33" x14ac:dyDescent="0.3">
      <c r="B102" s="1">
        <f t="shared" si="13"/>
        <v>4761</v>
      </c>
      <c r="C102" s="10">
        <v>95</v>
      </c>
      <c r="D102" s="1">
        <v>15239</v>
      </c>
      <c r="E102" s="1">
        <v>25</v>
      </c>
      <c r="F102" s="1">
        <v>0</v>
      </c>
      <c r="G102" s="1">
        <v>4598</v>
      </c>
      <c r="H102" s="1">
        <v>0</v>
      </c>
      <c r="I102" s="1">
        <v>138</v>
      </c>
      <c r="J102" s="3">
        <v>58.95</v>
      </c>
      <c r="K102" s="3">
        <v>1.92</v>
      </c>
      <c r="L102" s="6">
        <v>25.9</v>
      </c>
      <c r="M102" s="3">
        <v>1</v>
      </c>
      <c r="N102" s="1">
        <v>731</v>
      </c>
      <c r="O102" s="1">
        <v>1232</v>
      </c>
      <c r="P102" s="1">
        <v>0</v>
      </c>
      <c r="Q102" s="1">
        <v>1205</v>
      </c>
      <c r="R102" s="1">
        <v>27</v>
      </c>
      <c r="S102" s="1">
        <v>23</v>
      </c>
      <c r="T102" s="1">
        <v>5</v>
      </c>
      <c r="U102" s="1">
        <v>0</v>
      </c>
      <c r="V102" s="1">
        <f t="shared" si="24"/>
        <v>-2</v>
      </c>
      <c r="W102" s="1">
        <f t="shared" si="16"/>
        <v>3</v>
      </c>
      <c r="X102" s="1">
        <f t="shared" si="17"/>
        <v>0</v>
      </c>
      <c r="Y102" s="1">
        <f t="shared" si="18"/>
        <v>0</v>
      </c>
      <c r="Z102" s="1">
        <f t="shared" si="25"/>
        <v>1</v>
      </c>
      <c r="AA102" s="3">
        <f t="shared" si="14"/>
        <v>0.48</v>
      </c>
      <c r="AB102" s="13">
        <f t="shared" si="15"/>
        <v>2.8985507246376812E-2</v>
      </c>
      <c r="AC102" s="13">
        <f t="shared" si="19"/>
        <v>0.23805000000000001</v>
      </c>
      <c r="AD102" s="13">
        <f t="shared" si="20"/>
        <v>1.25E-3</v>
      </c>
      <c r="AE102" s="13">
        <f t="shared" si="21"/>
        <v>0.22989999999999999</v>
      </c>
      <c r="AF102" s="13">
        <f t="shared" si="22"/>
        <v>6.8999999999999999E-3</v>
      </c>
      <c r="AG102" s="13">
        <f t="shared" si="23"/>
        <v>5.0000000000000002E-5</v>
      </c>
    </row>
    <row r="103" spans="2:33" x14ac:dyDescent="0.3">
      <c r="B103" s="1">
        <f t="shared" si="13"/>
        <v>4762</v>
      </c>
      <c r="C103" s="10">
        <v>96</v>
      </c>
      <c r="D103" s="1">
        <v>15238</v>
      </c>
      <c r="E103" s="1">
        <v>22</v>
      </c>
      <c r="F103" s="1">
        <v>0</v>
      </c>
      <c r="G103" s="1">
        <v>4602</v>
      </c>
      <c r="H103" s="1">
        <v>0</v>
      </c>
      <c r="I103" s="1">
        <v>138</v>
      </c>
      <c r="J103" s="3">
        <v>58.95</v>
      </c>
      <c r="K103" s="3">
        <v>1.92</v>
      </c>
      <c r="L103" s="6">
        <v>25.9</v>
      </c>
      <c r="M103" s="3">
        <v>1</v>
      </c>
      <c r="N103" s="1">
        <v>732</v>
      </c>
      <c r="O103" s="1">
        <v>1232</v>
      </c>
      <c r="P103" s="1">
        <v>0</v>
      </c>
      <c r="Q103" s="1">
        <v>1205</v>
      </c>
      <c r="R103" s="1">
        <v>27</v>
      </c>
      <c r="S103" s="1">
        <v>19</v>
      </c>
      <c r="T103" s="1">
        <v>5</v>
      </c>
      <c r="U103" s="1">
        <v>0</v>
      </c>
      <c r="V103" s="1">
        <f t="shared" si="24"/>
        <v>-3</v>
      </c>
      <c r="W103" s="1">
        <f t="shared" si="16"/>
        <v>4</v>
      </c>
      <c r="X103" s="1">
        <f t="shared" si="17"/>
        <v>0</v>
      </c>
      <c r="Y103" s="1">
        <f t="shared" si="18"/>
        <v>0</v>
      </c>
      <c r="Z103" s="1">
        <f t="shared" si="25"/>
        <v>1</v>
      </c>
      <c r="AA103" s="3">
        <f t="shared" si="14"/>
        <v>0.48</v>
      </c>
      <c r="AB103" s="13">
        <f t="shared" si="15"/>
        <v>2.897942041159177E-2</v>
      </c>
      <c r="AC103" s="13">
        <f t="shared" si="19"/>
        <v>0.23810000000000001</v>
      </c>
      <c r="AD103" s="13">
        <f t="shared" si="20"/>
        <v>1.1000000000000001E-3</v>
      </c>
      <c r="AE103" s="13">
        <f t="shared" si="21"/>
        <v>0.2301</v>
      </c>
      <c r="AF103" s="13">
        <f t="shared" si="22"/>
        <v>6.8999999999999999E-3</v>
      </c>
      <c r="AG103" s="13">
        <f t="shared" si="23"/>
        <v>5.0000000000000002E-5</v>
      </c>
    </row>
    <row r="104" spans="2:33" x14ac:dyDescent="0.3">
      <c r="B104" s="1">
        <f t="shared" si="13"/>
        <v>4762</v>
      </c>
      <c r="C104" s="10">
        <v>97</v>
      </c>
      <c r="D104" s="1">
        <v>15238</v>
      </c>
      <c r="E104" s="1">
        <v>20</v>
      </c>
      <c r="F104" s="1">
        <v>0</v>
      </c>
      <c r="G104" s="1">
        <v>4604</v>
      </c>
      <c r="H104" s="1">
        <v>0</v>
      </c>
      <c r="I104" s="1">
        <v>138</v>
      </c>
      <c r="J104" s="3">
        <v>58.95</v>
      </c>
      <c r="K104" s="3">
        <v>1.92</v>
      </c>
      <c r="L104" s="6">
        <v>25.9</v>
      </c>
      <c r="M104" s="3">
        <v>1</v>
      </c>
      <c r="N104" s="1">
        <v>732</v>
      </c>
      <c r="O104" s="1">
        <v>1232</v>
      </c>
      <c r="P104" s="1">
        <v>0</v>
      </c>
      <c r="Q104" s="1">
        <v>1205</v>
      </c>
      <c r="R104" s="1">
        <v>27</v>
      </c>
      <c r="S104" s="1">
        <v>17</v>
      </c>
      <c r="T104" s="1">
        <v>5</v>
      </c>
      <c r="U104" s="1">
        <v>0</v>
      </c>
      <c r="V104" s="1">
        <f t="shared" si="24"/>
        <v>-2</v>
      </c>
      <c r="W104" s="1">
        <f t="shared" si="16"/>
        <v>2</v>
      </c>
      <c r="X104" s="1">
        <f t="shared" si="17"/>
        <v>0</v>
      </c>
      <c r="Y104" s="1">
        <f t="shared" si="18"/>
        <v>0</v>
      </c>
      <c r="Z104" s="1">
        <f t="shared" si="25"/>
        <v>0</v>
      </c>
      <c r="AA104" s="3">
        <f t="shared" si="14"/>
        <v>0.48</v>
      </c>
      <c r="AB104" s="13">
        <f t="shared" si="15"/>
        <v>2.897942041159177E-2</v>
      </c>
      <c r="AC104" s="13">
        <f t="shared" si="19"/>
        <v>0.23810000000000001</v>
      </c>
      <c r="AD104" s="13">
        <f t="shared" si="20"/>
        <v>1E-3</v>
      </c>
      <c r="AE104" s="13">
        <f t="shared" si="21"/>
        <v>0.23019999999999999</v>
      </c>
      <c r="AF104" s="13">
        <f t="shared" si="22"/>
        <v>6.8999999999999999E-3</v>
      </c>
      <c r="AG104" s="13">
        <f t="shared" si="23"/>
        <v>0</v>
      </c>
    </row>
    <row r="105" spans="2:33" x14ac:dyDescent="0.3">
      <c r="B105" s="1">
        <f t="shared" si="13"/>
        <v>4762</v>
      </c>
      <c r="C105" s="10">
        <v>98</v>
      </c>
      <c r="D105" s="1">
        <v>15238</v>
      </c>
      <c r="E105" s="1">
        <v>19</v>
      </c>
      <c r="F105" s="1">
        <v>0</v>
      </c>
      <c r="G105" s="1">
        <v>4605</v>
      </c>
      <c r="H105" s="1">
        <v>0</v>
      </c>
      <c r="I105" s="1">
        <v>138</v>
      </c>
      <c r="J105" s="3">
        <v>58.95</v>
      </c>
      <c r="K105" s="3">
        <v>1.92</v>
      </c>
      <c r="L105" s="6">
        <v>25.9</v>
      </c>
      <c r="M105" s="3">
        <v>1</v>
      </c>
      <c r="N105" s="1">
        <v>732</v>
      </c>
      <c r="O105" s="1">
        <v>1232</v>
      </c>
      <c r="P105" s="1">
        <v>0</v>
      </c>
      <c r="Q105" s="1">
        <v>1205</v>
      </c>
      <c r="R105" s="1">
        <v>27</v>
      </c>
      <c r="S105" s="1">
        <v>17</v>
      </c>
      <c r="T105" s="1">
        <v>5</v>
      </c>
      <c r="U105" s="1">
        <v>0</v>
      </c>
      <c r="V105" s="1">
        <f t="shared" si="24"/>
        <v>-1</v>
      </c>
      <c r="W105" s="1">
        <f t="shared" si="16"/>
        <v>1</v>
      </c>
      <c r="X105" s="1">
        <f t="shared" si="17"/>
        <v>0</v>
      </c>
      <c r="Y105" s="1">
        <f t="shared" si="18"/>
        <v>0</v>
      </c>
      <c r="Z105" s="1">
        <f t="shared" si="25"/>
        <v>0</v>
      </c>
      <c r="AA105" s="3">
        <f t="shared" si="14"/>
        <v>0.48</v>
      </c>
      <c r="AB105" s="13">
        <f t="shared" si="15"/>
        <v>2.897942041159177E-2</v>
      </c>
      <c r="AC105" s="13">
        <f t="shared" si="19"/>
        <v>0.23810000000000001</v>
      </c>
      <c r="AD105" s="13">
        <f t="shared" si="20"/>
        <v>9.5E-4</v>
      </c>
      <c r="AE105" s="13">
        <f t="shared" si="21"/>
        <v>0.23025000000000001</v>
      </c>
      <c r="AF105" s="13">
        <f t="shared" si="22"/>
        <v>6.8999999999999999E-3</v>
      </c>
      <c r="AG105" s="13">
        <f t="shared" si="23"/>
        <v>0</v>
      </c>
    </row>
    <row r="106" spans="2:33" x14ac:dyDescent="0.3">
      <c r="B106" s="1">
        <f t="shared" si="13"/>
        <v>4763</v>
      </c>
      <c r="C106" s="10">
        <v>99</v>
      </c>
      <c r="D106" s="1">
        <v>15237</v>
      </c>
      <c r="E106" s="1">
        <v>18</v>
      </c>
      <c r="F106" s="1">
        <v>0</v>
      </c>
      <c r="G106" s="1">
        <v>4607</v>
      </c>
      <c r="H106" s="1">
        <v>0</v>
      </c>
      <c r="I106" s="1">
        <v>138</v>
      </c>
      <c r="J106" s="3">
        <v>58.95</v>
      </c>
      <c r="K106" s="3">
        <v>1.92</v>
      </c>
      <c r="L106" s="6">
        <v>25.9</v>
      </c>
      <c r="M106" s="3">
        <v>1</v>
      </c>
      <c r="N106" s="1">
        <v>733</v>
      </c>
      <c r="O106" s="1">
        <v>1232</v>
      </c>
      <c r="P106" s="1">
        <v>0</v>
      </c>
      <c r="Q106" s="1">
        <v>1205</v>
      </c>
      <c r="R106" s="1">
        <v>27</v>
      </c>
      <c r="S106" s="1">
        <v>15</v>
      </c>
      <c r="T106" s="1">
        <v>5</v>
      </c>
      <c r="U106" s="1">
        <v>0</v>
      </c>
      <c r="V106" s="1">
        <f t="shared" si="24"/>
        <v>-1</v>
      </c>
      <c r="W106" s="1">
        <f t="shared" si="16"/>
        <v>2</v>
      </c>
      <c r="X106" s="1">
        <f t="shared" si="17"/>
        <v>0</v>
      </c>
      <c r="Y106" s="1">
        <f t="shared" si="18"/>
        <v>0</v>
      </c>
      <c r="Z106" s="1">
        <f t="shared" si="25"/>
        <v>1</v>
      </c>
      <c r="AA106" s="3">
        <f t="shared" si="14"/>
        <v>0.48</v>
      </c>
      <c r="AB106" s="13">
        <f t="shared" si="15"/>
        <v>2.897333613268948E-2</v>
      </c>
      <c r="AC106" s="13">
        <f t="shared" si="19"/>
        <v>0.23815</v>
      </c>
      <c r="AD106" s="13">
        <f t="shared" si="20"/>
        <v>8.9999999999999998E-4</v>
      </c>
      <c r="AE106" s="13">
        <f t="shared" si="21"/>
        <v>0.23035</v>
      </c>
      <c r="AF106" s="13">
        <f t="shared" si="22"/>
        <v>6.8999999999999999E-3</v>
      </c>
      <c r="AG106" s="13">
        <f t="shared" si="23"/>
        <v>5.0000000000000002E-5</v>
      </c>
    </row>
    <row r="107" spans="2:33" x14ac:dyDescent="0.3">
      <c r="B107" s="1">
        <f t="shared" si="13"/>
        <v>4765</v>
      </c>
      <c r="C107" s="10">
        <v>100</v>
      </c>
      <c r="D107" s="1">
        <v>15235</v>
      </c>
      <c r="E107" s="1">
        <v>19</v>
      </c>
      <c r="F107" s="1">
        <v>0</v>
      </c>
      <c r="G107" s="1">
        <v>4608</v>
      </c>
      <c r="H107" s="1">
        <v>0</v>
      </c>
      <c r="I107" s="1">
        <v>138</v>
      </c>
      <c r="J107" s="3">
        <v>58.96</v>
      </c>
      <c r="K107" s="3">
        <v>1.92</v>
      </c>
      <c r="L107" s="6">
        <v>25.9</v>
      </c>
      <c r="M107" s="3">
        <v>1</v>
      </c>
      <c r="N107" s="1">
        <v>735</v>
      </c>
      <c r="O107" s="1">
        <v>1232</v>
      </c>
      <c r="P107" s="1">
        <v>0</v>
      </c>
      <c r="Q107" s="1">
        <v>1205</v>
      </c>
      <c r="R107" s="1">
        <v>27</v>
      </c>
      <c r="S107" s="1">
        <v>14</v>
      </c>
      <c r="T107" s="1">
        <v>4</v>
      </c>
      <c r="U107" s="1">
        <v>0</v>
      </c>
      <c r="V107" s="1">
        <f t="shared" si="24"/>
        <v>1</v>
      </c>
      <c r="W107" s="1">
        <f t="shared" si="16"/>
        <v>1</v>
      </c>
      <c r="X107" s="1">
        <f t="shared" si="17"/>
        <v>0</v>
      </c>
      <c r="Y107" s="1">
        <f t="shared" si="18"/>
        <v>0</v>
      </c>
      <c r="Z107" s="1">
        <f t="shared" si="25"/>
        <v>2</v>
      </c>
      <c r="AA107" s="3">
        <f t="shared" si="14"/>
        <v>0.48</v>
      </c>
      <c r="AB107" s="13">
        <f t="shared" si="15"/>
        <v>2.8961175236096537E-2</v>
      </c>
      <c r="AC107" s="13">
        <f t="shared" si="19"/>
        <v>0.23824999999999999</v>
      </c>
      <c r="AD107" s="13">
        <f t="shared" si="20"/>
        <v>9.5E-4</v>
      </c>
      <c r="AE107" s="13">
        <f t="shared" si="21"/>
        <v>0.23039999999999999</v>
      </c>
      <c r="AF107" s="13">
        <f t="shared" si="22"/>
        <v>6.8999999999999999E-3</v>
      </c>
      <c r="AG107" s="13">
        <f t="shared" si="23"/>
        <v>1E-4</v>
      </c>
    </row>
    <row r="108" spans="2:33" x14ac:dyDescent="0.3">
      <c r="B108" s="1">
        <f t="shared" si="13"/>
        <v>4765</v>
      </c>
      <c r="C108" s="10">
        <v>101</v>
      </c>
      <c r="D108" s="1">
        <v>15235</v>
      </c>
      <c r="E108" s="1">
        <v>18</v>
      </c>
      <c r="F108" s="1">
        <v>0</v>
      </c>
      <c r="G108" s="1">
        <v>4609</v>
      </c>
      <c r="H108" s="1">
        <v>0</v>
      </c>
      <c r="I108" s="1">
        <v>138</v>
      </c>
      <c r="J108" s="3">
        <v>58.96</v>
      </c>
      <c r="K108" s="3">
        <v>1.92</v>
      </c>
      <c r="L108" s="6">
        <v>25.9</v>
      </c>
      <c r="M108" s="3">
        <v>1</v>
      </c>
      <c r="N108" s="1">
        <v>735</v>
      </c>
      <c r="O108" s="1">
        <v>1232</v>
      </c>
      <c r="P108" s="1">
        <v>0</v>
      </c>
      <c r="Q108" s="1">
        <v>1205</v>
      </c>
      <c r="R108" s="1">
        <v>27</v>
      </c>
      <c r="S108" s="1">
        <v>14</v>
      </c>
      <c r="T108" s="1">
        <v>4</v>
      </c>
      <c r="U108" s="1">
        <v>0</v>
      </c>
      <c r="V108" s="1">
        <f t="shared" si="24"/>
        <v>-1</v>
      </c>
      <c r="W108" s="1">
        <f t="shared" si="16"/>
        <v>1</v>
      </c>
      <c r="X108" s="1">
        <f t="shared" si="17"/>
        <v>0</v>
      </c>
      <c r="Y108" s="1">
        <f t="shared" si="18"/>
        <v>0</v>
      </c>
      <c r="Z108" s="1">
        <f t="shared" si="25"/>
        <v>0</v>
      </c>
      <c r="AA108" s="3">
        <f t="shared" si="14"/>
        <v>0.48</v>
      </c>
      <c r="AB108" s="13">
        <f t="shared" si="15"/>
        <v>2.8961175236096537E-2</v>
      </c>
      <c r="AC108" s="13">
        <f t="shared" si="19"/>
        <v>0.23824999999999999</v>
      </c>
      <c r="AD108" s="13">
        <f t="shared" si="20"/>
        <v>8.9999999999999998E-4</v>
      </c>
      <c r="AE108" s="13">
        <f t="shared" si="21"/>
        <v>0.23044999999999999</v>
      </c>
      <c r="AF108" s="13">
        <f t="shared" si="22"/>
        <v>6.8999999999999999E-3</v>
      </c>
      <c r="AG108" s="13">
        <f t="shared" si="23"/>
        <v>0</v>
      </c>
    </row>
    <row r="109" spans="2:33" x14ac:dyDescent="0.3">
      <c r="B109" s="1">
        <f t="shared" si="13"/>
        <v>4767</v>
      </c>
      <c r="C109" s="10">
        <v>102</v>
      </c>
      <c r="D109" s="1">
        <v>15233</v>
      </c>
      <c r="E109" s="1">
        <v>17</v>
      </c>
      <c r="F109" s="1">
        <v>0</v>
      </c>
      <c r="G109" s="1">
        <v>4612</v>
      </c>
      <c r="H109" s="1">
        <v>0</v>
      </c>
      <c r="I109" s="1">
        <v>138</v>
      </c>
      <c r="J109" s="3">
        <v>58.96</v>
      </c>
      <c r="K109" s="3">
        <v>1.92</v>
      </c>
      <c r="L109" s="6">
        <v>25.9</v>
      </c>
      <c r="M109" s="3">
        <v>1</v>
      </c>
      <c r="N109" s="1">
        <v>737</v>
      </c>
      <c r="O109" s="1">
        <v>1232</v>
      </c>
      <c r="P109" s="1">
        <v>0</v>
      </c>
      <c r="Q109" s="1">
        <v>1205</v>
      </c>
      <c r="R109" s="1">
        <v>27</v>
      </c>
      <c r="S109" s="1">
        <v>12</v>
      </c>
      <c r="T109" s="1">
        <v>4</v>
      </c>
      <c r="U109" s="1">
        <v>0</v>
      </c>
      <c r="V109" s="1">
        <f t="shared" si="24"/>
        <v>-1</v>
      </c>
      <c r="W109" s="1">
        <f t="shared" si="16"/>
        <v>3</v>
      </c>
      <c r="X109" s="1">
        <f t="shared" si="17"/>
        <v>0</v>
      </c>
      <c r="Y109" s="1">
        <f t="shared" si="18"/>
        <v>0</v>
      </c>
      <c r="Z109" s="1">
        <f t="shared" si="25"/>
        <v>2</v>
      </c>
      <c r="AA109" s="3">
        <f t="shared" si="14"/>
        <v>0.48</v>
      </c>
      <c r="AB109" s="13">
        <f t="shared" si="15"/>
        <v>2.8949024543738201E-2</v>
      </c>
      <c r="AC109" s="13">
        <f t="shared" si="19"/>
        <v>0.23835000000000001</v>
      </c>
      <c r="AD109" s="13">
        <f t="shared" si="20"/>
        <v>8.4999999999999995E-4</v>
      </c>
      <c r="AE109" s="13">
        <f t="shared" si="21"/>
        <v>0.2306</v>
      </c>
      <c r="AF109" s="13">
        <f t="shared" si="22"/>
        <v>6.8999999999999999E-3</v>
      </c>
      <c r="AG109" s="13">
        <f t="shared" si="23"/>
        <v>1E-4</v>
      </c>
    </row>
    <row r="110" spans="2:33" x14ac:dyDescent="0.3">
      <c r="B110" s="1">
        <f t="shared" si="13"/>
        <v>4767</v>
      </c>
      <c r="C110" s="10">
        <v>103</v>
      </c>
      <c r="D110" s="1">
        <v>15233</v>
      </c>
      <c r="E110" s="1">
        <v>15</v>
      </c>
      <c r="F110" s="1">
        <v>0</v>
      </c>
      <c r="G110" s="1">
        <v>4614</v>
      </c>
      <c r="H110" s="1">
        <v>0</v>
      </c>
      <c r="I110" s="1">
        <v>138</v>
      </c>
      <c r="J110" s="3">
        <v>58.96</v>
      </c>
      <c r="K110" s="3">
        <v>1.92</v>
      </c>
      <c r="L110" s="6">
        <v>25.9</v>
      </c>
      <c r="M110" s="3">
        <v>1</v>
      </c>
      <c r="N110" s="1">
        <v>737</v>
      </c>
      <c r="O110" s="1">
        <v>1232</v>
      </c>
      <c r="P110" s="1">
        <v>0</v>
      </c>
      <c r="Q110" s="1">
        <v>1205</v>
      </c>
      <c r="R110" s="1">
        <v>27</v>
      </c>
      <c r="S110" s="1">
        <v>10</v>
      </c>
      <c r="T110" s="1">
        <v>4</v>
      </c>
      <c r="U110" s="1">
        <v>0</v>
      </c>
      <c r="V110" s="1">
        <f t="shared" si="24"/>
        <v>-2</v>
      </c>
      <c r="W110" s="1">
        <f t="shared" si="16"/>
        <v>2</v>
      </c>
      <c r="X110" s="1">
        <f t="shared" si="17"/>
        <v>0</v>
      </c>
      <c r="Y110" s="1">
        <f t="shared" si="18"/>
        <v>0</v>
      </c>
      <c r="Z110" s="1">
        <f t="shared" si="25"/>
        <v>0</v>
      </c>
      <c r="AA110" s="3">
        <f t="shared" si="14"/>
        <v>0.48</v>
      </c>
      <c r="AB110" s="13">
        <f t="shared" si="15"/>
        <v>2.8949024543738201E-2</v>
      </c>
      <c r="AC110" s="13">
        <f t="shared" si="19"/>
        <v>0.23835000000000001</v>
      </c>
      <c r="AD110" s="13">
        <f t="shared" si="20"/>
        <v>7.5000000000000002E-4</v>
      </c>
      <c r="AE110" s="13">
        <f t="shared" si="21"/>
        <v>0.23069999999999999</v>
      </c>
      <c r="AF110" s="13">
        <f t="shared" si="22"/>
        <v>6.8999999999999999E-3</v>
      </c>
      <c r="AG110" s="13">
        <f t="shared" si="23"/>
        <v>0</v>
      </c>
    </row>
    <row r="111" spans="2:33" x14ac:dyDescent="0.3">
      <c r="B111" s="1">
        <f t="shared" si="13"/>
        <v>4768</v>
      </c>
      <c r="C111" s="10">
        <v>104</v>
      </c>
      <c r="D111" s="1">
        <v>15232</v>
      </c>
      <c r="E111" s="1">
        <v>13</v>
      </c>
      <c r="F111" s="1">
        <v>0</v>
      </c>
      <c r="G111" s="1">
        <v>4617</v>
      </c>
      <c r="H111" s="1">
        <v>0</v>
      </c>
      <c r="I111" s="1">
        <v>138</v>
      </c>
      <c r="J111" s="3">
        <v>58.96</v>
      </c>
      <c r="K111" s="3">
        <v>1.92</v>
      </c>
      <c r="L111" s="6">
        <v>25.9</v>
      </c>
      <c r="M111" s="3">
        <v>1</v>
      </c>
      <c r="N111" s="1">
        <v>738</v>
      </c>
      <c r="O111" s="1">
        <v>1232</v>
      </c>
      <c r="P111" s="1">
        <v>0</v>
      </c>
      <c r="Q111" s="1">
        <v>1205</v>
      </c>
      <c r="R111" s="1">
        <v>27</v>
      </c>
      <c r="S111" s="1">
        <v>7</v>
      </c>
      <c r="T111" s="1">
        <v>3</v>
      </c>
      <c r="U111" s="1">
        <v>0</v>
      </c>
      <c r="V111" s="1">
        <f t="shared" si="24"/>
        <v>-2</v>
      </c>
      <c r="W111" s="1">
        <f t="shared" si="16"/>
        <v>3</v>
      </c>
      <c r="X111" s="1">
        <f t="shared" si="17"/>
        <v>0</v>
      </c>
      <c r="Y111" s="1">
        <f t="shared" si="18"/>
        <v>0</v>
      </c>
      <c r="Z111" s="1">
        <f t="shared" si="25"/>
        <v>1</v>
      </c>
      <c r="AA111" s="3">
        <f t="shared" si="14"/>
        <v>0.48</v>
      </c>
      <c r="AB111" s="13">
        <f t="shared" si="15"/>
        <v>2.8942953020134228E-2</v>
      </c>
      <c r="AC111" s="13">
        <f t="shared" si="19"/>
        <v>0.2384</v>
      </c>
      <c r="AD111" s="13">
        <f t="shared" si="20"/>
        <v>6.4999999999999997E-4</v>
      </c>
      <c r="AE111" s="13">
        <f t="shared" si="21"/>
        <v>0.23085</v>
      </c>
      <c r="AF111" s="13">
        <f t="shared" si="22"/>
        <v>6.8999999999999999E-3</v>
      </c>
      <c r="AG111" s="13">
        <f t="shared" si="23"/>
        <v>5.0000000000000002E-5</v>
      </c>
    </row>
    <row r="112" spans="2:33" x14ac:dyDescent="0.3">
      <c r="B112" s="1">
        <f t="shared" si="13"/>
        <v>4768</v>
      </c>
      <c r="C112" s="10">
        <v>105</v>
      </c>
      <c r="D112" s="1">
        <v>15232</v>
      </c>
      <c r="E112" s="1">
        <v>13</v>
      </c>
      <c r="F112" s="1">
        <v>0</v>
      </c>
      <c r="G112" s="1">
        <v>4617</v>
      </c>
      <c r="H112" s="1">
        <v>0</v>
      </c>
      <c r="I112" s="1">
        <v>138</v>
      </c>
      <c r="J112" s="3">
        <v>58.96</v>
      </c>
      <c r="K112" s="3">
        <v>1.92</v>
      </c>
      <c r="L112" s="6">
        <v>25.9</v>
      </c>
      <c r="M112" s="3">
        <v>1</v>
      </c>
      <c r="N112" s="1">
        <v>738</v>
      </c>
      <c r="O112" s="1">
        <v>1232</v>
      </c>
      <c r="P112" s="1">
        <v>0</v>
      </c>
      <c r="Q112" s="1">
        <v>1205</v>
      </c>
      <c r="R112" s="1">
        <v>27</v>
      </c>
      <c r="S112" s="1">
        <v>8</v>
      </c>
      <c r="T112" s="1">
        <v>3</v>
      </c>
      <c r="U112" s="1">
        <v>0</v>
      </c>
      <c r="V112" s="1">
        <f t="shared" si="24"/>
        <v>0</v>
      </c>
      <c r="W112" s="1">
        <f t="shared" si="16"/>
        <v>0</v>
      </c>
      <c r="X112" s="1">
        <f t="shared" si="17"/>
        <v>0</v>
      </c>
      <c r="Y112" s="1">
        <f t="shared" si="18"/>
        <v>0</v>
      </c>
      <c r="Z112" s="1">
        <f t="shared" si="25"/>
        <v>0</v>
      </c>
      <c r="AA112" s="3">
        <f t="shared" si="14"/>
        <v>0.48</v>
      </c>
      <c r="AB112" s="13">
        <f t="shared" si="15"/>
        <v>2.8942953020134228E-2</v>
      </c>
      <c r="AC112" s="13">
        <f t="shared" si="19"/>
        <v>0.2384</v>
      </c>
      <c r="AD112" s="13">
        <f t="shared" si="20"/>
        <v>6.4999999999999997E-4</v>
      </c>
      <c r="AE112" s="13">
        <f t="shared" si="21"/>
        <v>0.23085</v>
      </c>
      <c r="AF112" s="13">
        <f t="shared" si="22"/>
        <v>6.8999999999999999E-3</v>
      </c>
      <c r="AG112" s="13">
        <f t="shared" si="23"/>
        <v>0</v>
      </c>
    </row>
    <row r="113" spans="2:33" x14ac:dyDescent="0.3">
      <c r="B113" s="1">
        <f t="shared" si="13"/>
        <v>4768</v>
      </c>
      <c r="C113" s="10">
        <v>106</v>
      </c>
      <c r="D113" s="1">
        <v>15232</v>
      </c>
      <c r="E113" s="1">
        <v>13</v>
      </c>
      <c r="F113" s="1">
        <v>0</v>
      </c>
      <c r="G113" s="1">
        <v>4617</v>
      </c>
      <c r="H113" s="1">
        <v>0</v>
      </c>
      <c r="I113" s="1">
        <v>138</v>
      </c>
      <c r="J113" s="3">
        <v>58.96</v>
      </c>
      <c r="K113" s="3">
        <v>1.92</v>
      </c>
      <c r="L113" s="6">
        <v>25.9</v>
      </c>
      <c r="M113" s="3">
        <v>1</v>
      </c>
      <c r="N113" s="1">
        <v>738</v>
      </c>
      <c r="O113" s="1">
        <v>1232</v>
      </c>
      <c r="P113" s="1">
        <v>0</v>
      </c>
      <c r="Q113" s="1">
        <v>1205</v>
      </c>
      <c r="R113" s="1">
        <v>27</v>
      </c>
      <c r="S113" s="1">
        <v>10</v>
      </c>
      <c r="T113" s="1">
        <v>3</v>
      </c>
      <c r="U113" s="1">
        <v>0</v>
      </c>
      <c r="V113" s="1">
        <f t="shared" si="24"/>
        <v>0</v>
      </c>
      <c r="W113" s="1">
        <f t="shared" si="16"/>
        <v>0</v>
      </c>
      <c r="X113" s="1">
        <f t="shared" si="17"/>
        <v>0</v>
      </c>
      <c r="Y113" s="1">
        <f t="shared" si="18"/>
        <v>0</v>
      </c>
      <c r="Z113" s="1">
        <f t="shared" si="25"/>
        <v>0</v>
      </c>
      <c r="AA113" s="3">
        <f t="shared" si="14"/>
        <v>0.48</v>
      </c>
      <c r="AB113" s="13">
        <f t="shared" si="15"/>
        <v>2.8942953020134228E-2</v>
      </c>
      <c r="AC113" s="13">
        <f t="shared" si="19"/>
        <v>0.2384</v>
      </c>
      <c r="AD113" s="13">
        <f t="shared" si="20"/>
        <v>6.4999999999999997E-4</v>
      </c>
      <c r="AE113" s="13">
        <f t="shared" si="21"/>
        <v>0.23085</v>
      </c>
      <c r="AF113" s="13">
        <f t="shared" si="22"/>
        <v>6.8999999999999999E-3</v>
      </c>
      <c r="AG113" s="13">
        <f t="shared" si="23"/>
        <v>0</v>
      </c>
    </row>
    <row r="114" spans="2:33" x14ac:dyDescent="0.3">
      <c r="B114" s="1">
        <f t="shared" si="13"/>
        <v>4768</v>
      </c>
      <c r="C114" s="10">
        <v>107</v>
      </c>
      <c r="D114" s="1">
        <v>15232</v>
      </c>
      <c r="E114" s="1">
        <v>11</v>
      </c>
      <c r="F114" s="1">
        <v>0</v>
      </c>
      <c r="G114" s="1">
        <v>4618</v>
      </c>
      <c r="H114" s="1">
        <v>0</v>
      </c>
      <c r="I114" s="1">
        <v>139</v>
      </c>
      <c r="J114" s="3">
        <v>58.96</v>
      </c>
      <c r="K114" s="3">
        <v>1.92</v>
      </c>
      <c r="L114" s="6">
        <v>25.9</v>
      </c>
      <c r="M114" s="3">
        <v>1</v>
      </c>
      <c r="N114" s="1">
        <v>738</v>
      </c>
      <c r="O114" s="1">
        <v>1232</v>
      </c>
      <c r="P114" s="1">
        <v>0</v>
      </c>
      <c r="Q114" s="1">
        <v>1205</v>
      </c>
      <c r="R114" s="1">
        <v>27</v>
      </c>
      <c r="S114" s="1">
        <v>8</v>
      </c>
      <c r="T114" s="1">
        <v>1</v>
      </c>
      <c r="U114" s="1">
        <v>0</v>
      </c>
      <c r="V114" s="1">
        <f t="shared" si="24"/>
        <v>-2</v>
      </c>
      <c r="W114" s="1">
        <f t="shared" si="16"/>
        <v>1</v>
      </c>
      <c r="X114" s="1">
        <f t="shared" si="17"/>
        <v>0</v>
      </c>
      <c r="Y114" s="1">
        <f t="shared" si="18"/>
        <v>1</v>
      </c>
      <c r="Z114" s="1">
        <f t="shared" si="25"/>
        <v>0</v>
      </c>
      <c r="AA114" s="3">
        <f t="shared" si="14"/>
        <v>0.48</v>
      </c>
      <c r="AB114" s="13">
        <f t="shared" si="15"/>
        <v>2.9152684563758389E-2</v>
      </c>
      <c r="AC114" s="13">
        <f t="shared" si="19"/>
        <v>0.2384</v>
      </c>
      <c r="AD114" s="13">
        <f t="shared" si="20"/>
        <v>5.5000000000000003E-4</v>
      </c>
      <c r="AE114" s="13">
        <f t="shared" si="21"/>
        <v>0.23089999999999999</v>
      </c>
      <c r="AF114" s="13">
        <f t="shared" si="22"/>
        <v>6.9499999999999996E-3</v>
      </c>
      <c r="AG114" s="13">
        <f t="shared" si="23"/>
        <v>0</v>
      </c>
    </row>
    <row r="115" spans="2:33" x14ac:dyDescent="0.3">
      <c r="B115" s="1">
        <f t="shared" si="13"/>
        <v>4769</v>
      </c>
      <c r="C115" s="10">
        <v>108</v>
      </c>
      <c r="D115" s="1">
        <v>15231</v>
      </c>
      <c r="E115" s="1">
        <v>12</v>
      </c>
      <c r="F115" s="1">
        <v>0</v>
      </c>
      <c r="G115" s="1">
        <v>4618</v>
      </c>
      <c r="H115" s="1">
        <v>0</v>
      </c>
      <c r="I115" s="1">
        <v>139</v>
      </c>
      <c r="J115" s="3">
        <v>58.96</v>
      </c>
      <c r="K115" s="3">
        <v>1.92</v>
      </c>
      <c r="L115" s="6">
        <v>25.9</v>
      </c>
      <c r="M115" s="3">
        <v>1</v>
      </c>
      <c r="N115" s="1">
        <v>739</v>
      </c>
      <c r="O115" s="1">
        <v>1232</v>
      </c>
      <c r="P115" s="1">
        <v>0</v>
      </c>
      <c r="Q115" s="1">
        <v>1205</v>
      </c>
      <c r="R115" s="1">
        <v>27</v>
      </c>
      <c r="S115" s="1">
        <v>10</v>
      </c>
      <c r="T115" s="1">
        <v>1</v>
      </c>
      <c r="U115" s="1">
        <v>0</v>
      </c>
      <c r="V115" s="1">
        <f t="shared" si="24"/>
        <v>1</v>
      </c>
      <c r="W115" s="1">
        <f t="shared" si="16"/>
        <v>0</v>
      </c>
      <c r="X115" s="1">
        <f t="shared" si="17"/>
        <v>0</v>
      </c>
      <c r="Y115" s="1">
        <f t="shared" si="18"/>
        <v>0</v>
      </c>
      <c r="Z115" s="1">
        <f t="shared" si="25"/>
        <v>1</v>
      </c>
      <c r="AA115" s="3">
        <f t="shared" si="14"/>
        <v>0.48</v>
      </c>
      <c r="AB115" s="13">
        <f t="shared" si="15"/>
        <v>2.9146571608303629E-2</v>
      </c>
      <c r="AC115" s="13">
        <f t="shared" si="19"/>
        <v>0.23845</v>
      </c>
      <c r="AD115" s="13">
        <f t="shared" si="20"/>
        <v>5.9999999999999995E-4</v>
      </c>
      <c r="AE115" s="13">
        <f t="shared" si="21"/>
        <v>0.23089999999999999</v>
      </c>
      <c r="AF115" s="13">
        <f t="shared" si="22"/>
        <v>6.9499999999999996E-3</v>
      </c>
      <c r="AG115" s="13">
        <f t="shared" si="23"/>
        <v>5.0000000000000002E-5</v>
      </c>
    </row>
    <row r="116" spans="2:33" x14ac:dyDescent="0.3">
      <c r="B116" s="1">
        <f t="shared" si="13"/>
        <v>4769</v>
      </c>
      <c r="C116" s="10">
        <v>109</v>
      </c>
      <c r="D116" s="1">
        <v>15231</v>
      </c>
      <c r="E116" s="1">
        <v>10</v>
      </c>
      <c r="F116" s="1">
        <v>0</v>
      </c>
      <c r="G116" s="1">
        <v>4620</v>
      </c>
      <c r="H116" s="1">
        <v>0</v>
      </c>
      <c r="I116" s="1">
        <v>139</v>
      </c>
      <c r="J116" s="3">
        <v>58.96</v>
      </c>
      <c r="K116" s="3">
        <v>1.92</v>
      </c>
      <c r="L116" s="6">
        <v>25.9</v>
      </c>
      <c r="M116" s="3">
        <v>1</v>
      </c>
      <c r="N116" s="1">
        <v>739</v>
      </c>
      <c r="O116" s="1">
        <v>1232</v>
      </c>
      <c r="P116" s="1">
        <v>0</v>
      </c>
      <c r="Q116" s="1">
        <v>1205</v>
      </c>
      <c r="R116" s="1">
        <v>27</v>
      </c>
      <c r="S116" s="1">
        <v>8</v>
      </c>
      <c r="T116" s="1">
        <v>0</v>
      </c>
      <c r="U116" s="1">
        <v>0</v>
      </c>
      <c r="V116" s="1">
        <f t="shared" si="24"/>
        <v>-2</v>
      </c>
      <c r="W116" s="1">
        <f t="shared" si="16"/>
        <v>2</v>
      </c>
      <c r="X116" s="1">
        <f t="shared" si="17"/>
        <v>0</v>
      </c>
      <c r="Y116" s="1">
        <f t="shared" si="18"/>
        <v>0</v>
      </c>
      <c r="Z116" s="1">
        <f t="shared" si="25"/>
        <v>0</v>
      </c>
      <c r="AA116" s="3">
        <f t="shared" si="14"/>
        <v>0.48</v>
      </c>
      <c r="AB116" s="13">
        <f t="shared" si="15"/>
        <v>2.9146571608303629E-2</v>
      </c>
      <c r="AC116" s="13">
        <f t="shared" si="19"/>
        <v>0.23845</v>
      </c>
      <c r="AD116" s="13">
        <f t="shared" si="20"/>
        <v>5.0000000000000001E-4</v>
      </c>
      <c r="AE116" s="13">
        <f t="shared" si="21"/>
        <v>0.23100000000000001</v>
      </c>
      <c r="AF116" s="13">
        <f t="shared" si="22"/>
        <v>6.9499999999999996E-3</v>
      </c>
      <c r="AG116" s="13">
        <f t="shared" si="23"/>
        <v>0</v>
      </c>
    </row>
    <row r="117" spans="2:33" x14ac:dyDescent="0.3">
      <c r="B117" s="1">
        <f t="shared" si="13"/>
        <v>4769</v>
      </c>
      <c r="C117" s="10">
        <v>110</v>
      </c>
      <c r="D117" s="1">
        <v>15231</v>
      </c>
      <c r="E117" s="1">
        <v>10</v>
      </c>
      <c r="F117" s="1">
        <v>0</v>
      </c>
      <c r="G117" s="1">
        <v>4620</v>
      </c>
      <c r="H117" s="1">
        <v>0</v>
      </c>
      <c r="I117" s="1">
        <v>139</v>
      </c>
      <c r="J117" s="3">
        <v>58.96</v>
      </c>
      <c r="K117" s="3">
        <v>1.92</v>
      </c>
      <c r="L117" s="6">
        <v>25.9</v>
      </c>
      <c r="M117" s="3">
        <v>1</v>
      </c>
      <c r="N117" s="1">
        <v>739</v>
      </c>
      <c r="O117" s="1">
        <v>1232</v>
      </c>
      <c r="P117" s="1">
        <v>0</v>
      </c>
      <c r="Q117" s="1">
        <v>1205</v>
      </c>
      <c r="R117" s="1">
        <v>27</v>
      </c>
      <c r="S117" s="1">
        <v>9</v>
      </c>
      <c r="T117" s="1">
        <v>1</v>
      </c>
      <c r="U117" s="1">
        <v>0</v>
      </c>
      <c r="V117" s="1">
        <f t="shared" si="24"/>
        <v>0</v>
      </c>
      <c r="W117" s="1">
        <f t="shared" si="16"/>
        <v>0</v>
      </c>
      <c r="X117" s="1">
        <f t="shared" si="17"/>
        <v>0</v>
      </c>
      <c r="Y117" s="1">
        <f t="shared" si="18"/>
        <v>0</v>
      </c>
      <c r="Z117" s="1">
        <f t="shared" si="25"/>
        <v>0</v>
      </c>
      <c r="AA117" s="3">
        <f t="shared" si="14"/>
        <v>0.48</v>
      </c>
      <c r="AB117" s="13">
        <f t="shared" si="15"/>
        <v>2.9146571608303629E-2</v>
      </c>
      <c r="AC117" s="13">
        <f t="shared" si="19"/>
        <v>0.23845</v>
      </c>
      <c r="AD117" s="13">
        <f t="shared" si="20"/>
        <v>5.0000000000000001E-4</v>
      </c>
      <c r="AE117" s="13">
        <f t="shared" si="21"/>
        <v>0.23100000000000001</v>
      </c>
      <c r="AF117" s="13">
        <f t="shared" si="22"/>
        <v>6.9499999999999996E-3</v>
      </c>
      <c r="AG117" s="13">
        <f t="shared" si="23"/>
        <v>0</v>
      </c>
    </row>
    <row r="118" spans="2:33" x14ac:dyDescent="0.3">
      <c r="B118" s="1">
        <f t="shared" si="13"/>
        <v>4769</v>
      </c>
      <c r="C118" s="10">
        <v>111</v>
      </c>
      <c r="D118" s="1">
        <v>15231</v>
      </c>
      <c r="E118" s="1">
        <v>10</v>
      </c>
      <c r="F118" s="1">
        <v>0</v>
      </c>
      <c r="G118" s="1">
        <v>4620</v>
      </c>
      <c r="H118" s="1">
        <v>0</v>
      </c>
      <c r="I118" s="1">
        <v>139</v>
      </c>
      <c r="J118" s="3">
        <v>58.96</v>
      </c>
      <c r="K118" s="3">
        <v>1.92</v>
      </c>
      <c r="L118" s="6">
        <v>25.9</v>
      </c>
      <c r="M118" s="3">
        <v>1</v>
      </c>
      <c r="N118" s="1">
        <v>739</v>
      </c>
      <c r="O118" s="1">
        <v>1232</v>
      </c>
      <c r="P118" s="1">
        <v>0</v>
      </c>
      <c r="Q118" s="1">
        <v>1205</v>
      </c>
      <c r="R118" s="1">
        <v>27</v>
      </c>
      <c r="S118" s="1">
        <v>9</v>
      </c>
      <c r="T118" s="1">
        <v>1</v>
      </c>
      <c r="U118" s="1">
        <v>0</v>
      </c>
      <c r="V118" s="1">
        <f t="shared" si="24"/>
        <v>0</v>
      </c>
      <c r="W118" s="1">
        <f t="shared" si="16"/>
        <v>0</v>
      </c>
      <c r="X118" s="1">
        <f t="shared" si="17"/>
        <v>0</v>
      </c>
      <c r="Y118" s="1">
        <f t="shared" si="18"/>
        <v>0</v>
      </c>
      <c r="Z118" s="1">
        <f t="shared" si="25"/>
        <v>0</v>
      </c>
      <c r="AA118" s="3">
        <f t="shared" si="14"/>
        <v>0.48</v>
      </c>
      <c r="AB118" s="13">
        <f t="shared" si="15"/>
        <v>2.9146571608303629E-2</v>
      </c>
      <c r="AC118" s="13">
        <f t="shared" si="19"/>
        <v>0.23845</v>
      </c>
      <c r="AD118" s="13">
        <f t="shared" si="20"/>
        <v>5.0000000000000001E-4</v>
      </c>
      <c r="AE118" s="13">
        <f t="shared" si="21"/>
        <v>0.23100000000000001</v>
      </c>
      <c r="AF118" s="13">
        <f t="shared" si="22"/>
        <v>6.9499999999999996E-3</v>
      </c>
      <c r="AG118" s="13">
        <f t="shared" si="23"/>
        <v>0</v>
      </c>
    </row>
    <row r="119" spans="2:33" x14ac:dyDescent="0.3">
      <c r="B119" s="1">
        <f t="shared" si="13"/>
        <v>4769</v>
      </c>
      <c r="C119" s="10">
        <v>112</v>
      </c>
      <c r="D119" s="1">
        <v>15231</v>
      </c>
      <c r="E119" s="1">
        <v>10</v>
      </c>
      <c r="F119" s="1">
        <v>0</v>
      </c>
      <c r="G119" s="1">
        <v>4620</v>
      </c>
      <c r="H119" s="1">
        <v>0</v>
      </c>
      <c r="I119" s="1">
        <v>139</v>
      </c>
      <c r="J119" s="3">
        <v>58.96</v>
      </c>
      <c r="K119" s="3">
        <v>1.92</v>
      </c>
      <c r="L119" s="6">
        <v>25.9</v>
      </c>
      <c r="M119" s="3">
        <v>1</v>
      </c>
      <c r="N119" s="1">
        <v>739</v>
      </c>
      <c r="O119" s="1">
        <v>1232</v>
      </c>
      <c r="P119" s="1">
        <v>0</v>
      </c>
      <c r="Q119" s="1">
        <v>1205</v>
      </c>
      <c r="R119" s="1">
        <v>27</v>
      </c>
      <c r="S119" s="1">
        <v>9</v>
      </c>
      <c r="T119" s="1">
        <v>1</v>
      </c>
      <c r="U119" s="1">
        <v>0</v>
      </c>
      <c r="V119" s="1">
        <f t="shared" si="24"/>
        <v>0</v>
      </c>
      <c r="W119" s="1">
        <f t="shared" si="16"/>
        <v>0</v>
      </c>
      <c r="X119" s="1">
        <f t="shared" si="17"/>
        <v>0</v>
      </c>
      <c r="Y119" s="1">
        <f t="shared" si="18"/>
        <v>0</v>
      </c>
      <c r="Z119" s="1">
        <f t="shared" si="25"/>
        <v>0</v>
      </c>
      <c r="AA119" s="3">
        <f t="shared" si="14"/>
        <v>0.48</v>
      </c>
      <c r="AB119" s="13">
        <f t="shared" si="15"/>
        <v>2.9146571608303629E-2</v>
      </c>
      <c r="AC119" s="13">
        <f t="shared" si="19"/>
        <v>0.23845</v>
      </c>
      <c r="AD119" s="13">
        <f t="shared" si="20"/>
        <v>5.0000000000000001E-4</v>
      </c>
      <c r="AE119" s="13">
        <f t="shared" si="21"/>
        <v>0.23100000000000001</v>
      </c>
      <c r="AF119" s="13">
        <f t="shared" si="22"/>
        <v>6.9499999999999996E-3</v>
      </c>
      <c r="AG119" s="13">
        <f t="shared" si="23"/>
        <v>0</v>
      </c>
    </row>
    <row r="120" spans="2:33" x14ac:dyDescent="0.3">
      <c r="B120" s="1">
        <f t="shared" si="13"/>
        <v>4769</v>
      </c>
      <c r="C120" s="10">
        <v>113</v>
      </c>
      <c r="D120" s="1">
        <v>15231</v>
      </c>
      <c r="E120" s="1">
        <v>9</v>
      </c>
      <c r="F120" s="1">
        <v>0</v>
      </c>
      <c r="G120" s="1">
        <v>4621</v>
      </c>
      <c r="H120" s="1">
        <v>0</v>
      </c>
      <c r="I120" s="1">
        <v>139</v>
      </c>
      <c r="J120" s="3">
        <v>58.96</v>
      </c>
      <c r="K120" s="3">
        <v>1.92</v>
      </c>
      <c r="L120" s="6">
        <v>25.9</v>
      </c>
      <c r="M120" s="3">
        <v>1</v>
      </c>
      <c r="N120" s="1">
        <v>739</v>
      </c>
      <c r="O120" s="1">
        <v>1232</v>
      </c>
      <c r="P120" s="1">
        <v>0</v>
      </c>
      <c r="Q120" s="1">
        <v>1205</v>
      </c>
      <c r="R120" s="1">
        <v>27</v>
      </c>
      <c r="S120" s="1">
        <v>8</v>
      </c>
      <c r="T120" s="1">
        <v>1</v>
      </c>
      <c r="U120" s="1">
        <v>0</v>
      </c>
      <c r="V120" s="1">
        <f t="shared" si="24"/>
        <v>-1</v>
      </c>
      <c r="W120" s="1">
        <f t="shared" si="16"/>
        <v>1</v>
      </c>
      <c r="X120" s="1">
        <f t="shared" si="17"/>
        <v>0</v>
      </c>
      <c r="Y120" s="1">
        <f t="shared" si="18"/>
        <v>0</v>
      </c>
      <c r="Z120" s="1">
        <f t="shared" si="25"/>
        <v>0</v>
      </c>
      <c r="AA120" s="3">
        <f t="shared" si="14"/>
        <v>0.48</v>
      </c>
      <c r="AB120" s="13">
        <f t="shared" si="15"/>
        <v>2.9146571608303629E-2</v>
      </c>
      <c r="AC120" s="13">
        <f t="shared" si="19"/>
        <v>0.23845</v>
      </c>
      <c r="AD120" s="13">
        <f t="shared" si="20"/>
        <v>4.4999999999999999E-4</v>
      </c>
      <c r="AE120" s="13">
        <f t="shared" si="21"/>
        <v>0.23105000000000001</v>
      </c>
      <c r="AF120" s="13">
        <f t="shared" si="22"/>
        <v>6.9499999999999996E-3</v>
      </c>
      <c r="AG120" s="13">
        <f t="shared" si="23"/>
        <v>0</v>
      </c>
    </row>
    <row r="121" spans="2:33" x14ac:dyDescent="0.3">
      <c r="B121" s="1">
        <f t="shared" si="13"/>
        <v>4769</v>
      </c>
      <c r="C121" s="10">
        <v>114</v>
      </c>
      <c r="D121" s="1">
        <v>15231</v>
      </c>
      <c r="E121" s="1">
        <v>9</v>
      </c>
      <c r="F121" s="1">
        <v>0</v>
      </c>
      <c r="G121" s="1">
        <v>4621</v>
      </c>
      <c r="H121" s="1">
        <v>0</v>
      </c>
      <c r="I121" s="1">
        <v>139</v>
      </c>
      <c r="J121" s="3">
        <v>58.96</v>
      </c>
      <c r="K121" s="3">
        <v>1.92</v>
      </c>
      <c r="L121" s="6">
        <v>25.9</v>
      </c>
      <c r="M121" s="3">
        <v>1</v>
      </c>
      <c r="N121" s="1">
        <v>739</v>
      </c>
      <c r="O121" s="1">
        <v>1232</v>
      </c>
      <c r="P121" s="1">
        <v>0</v>
      </c>
      <c r="Q121" s="1">
        <v>1205</v>
      </c>
      <c r="R121" s="1">
        <v>27</v>
      </c>
      <c r="S121" s="1">
        <v>9</v>
      </c>
      <c r="T121" s="1">
        <v>1</v>
      </c>
      <c r="U121" s="1">
        <v>0</v>
      </c>
      <c r="V121" s="1">
        <f t="shared" si="24"/>
        <v>0</v>
      </c>
      <c r="W121" s="1">
        <f t="shared" si="16"/>
        <v>0</v>
      </c>
      <c r="X121" s="1">
        <f t="shared" si="17"/>
        <v>0</v>
      </c>
      <c r="Y121" s="1">
        <f t="shared" si="18"/>
        <v>0</v>
      </c>
      <c r="Z121" s="1">
        <f t="shared" si="25"/>
        <v>0</v>
      </c>
      <c r="AA121" s="3">
        <f t="shared" si="14"/>
        <v>0.48</v>
      </c>
      <c r="AB121" s="13">
        <f t="shared" si="15"/>
        <v>2.9146571608303629E-2</v>
      </c>
      <c r="AC121" s="13">
        <f t="shared" si="19"/>
        <v>0.23845</v>
      </c>
      <c r="AD121" s="13">
        <f t="shared" si="20"/>
        <v>4.4999999999999999E-4</v>
      </c>
      <c r="AE121" s="13">
        <f t="shared" si="21"/>
        <v>0.23105000000000001</v>
      </c>
      <c r="AF121" s="13">
        <f t="shared" si="22"/>
        <v>6.9499999999999996E-3</v>
      </c>
      <c r="AG121" s="13">
        <f t="shared" si="23"/>
        <v>0</v>
      </c>
    </row>
    <row r="122" spans="2:33" x14ac:dyDescent="0.3">
      <c r="B122" s="1">
        <f t="shared" si="13"/>
        <v>4769</v>
      </c>
      <c r="C122" s="10">
        <v>115</v>
      </c>
      <c r="D122" s="1">
        <v>15231</v>
      </c>
      <c r="E122" s="1">
        <v>9</v>
      </c>
      <c r="F122" s="1">
        <v>0</v>
      </c>
      <c r="G122" s="1">
        <v>4621</v>
      </c>
      <c r="H122" s="1">
        <v>0</v>
      </c>
      <c r="I122" s="1">
        <v>139</v>
      </c>
      <c r="J122" s="3">
        <v>58.96</v>
      </c>
      <c r="K122" s="3">
        <v>1.92</v>
      </c>
      <c r="L122" s="6">
        <v>25.9</v>
      </c>
      <c r="M122" s="3">
        <v>1</v>
      </c>
      <c r="N122" s="1">
        <v>739</v>
      </c>
      <c r="O122" s="1">
        <v>1232</v>
      </c>
      <c r="P122" s="1">
        <v>0</v>
      </c>
      <c r="Q122" s="1">
        <v>1205</v>
      </c>
      <c r="R122" s="1">
        <v>27</v>
      </c>
      <c r="S122" s="1">
        <v>9</v>
      </c>
      <c r="T122" s="1">
        <v>1</v>
      </c>
      <c r="U122" s="1">
        <v>0</v>
      </c>
      <c r="V122" s="1">
        <f t="shared" si="24"/>
        <v>0</v>
      </c>
      <c r="W122" s="1">
        <f t="shared" si="16"/>
        <v>0</v>
      </c>
      <c r="X122" s="1">
        <f t="shared" si="17"/>
        <v>0</v>
      </c>
      <c r="Y122" s="1">
        <f t="shared" si="18"/>
        <v>0</v>
      </c>
      <c r="Z122" s="1">
        <f t="shared" si="25"/>
        <v>0</v>
      </c>
      <c r="AA122" s="3">
        <f t="shared" si="14"/>
        <v>0.48</v>
      </c>
      <c r="AB122" s="13">
        <f t="shared" si="15"/>
        <v>2.9146571608303629E-2</v>
      </c>
      <c r="AC122" s="13">
        <f t="shared" si="19"/>
        <v>0.23845</v>
      </c>
      <c r="AD122" s="13">
        <f t="shared" si="20"/>
        <v>4.4999999999999999E-4</v>
      </c>
      <c r="AE122" s="13">
        <f t="shared" si="21"/>
        <v>0.23105000000000001</v>
      </c>
      <c r="AF122" s="13">
        <f t="shared" si="22"/>
        <v>6.9499999999999996E-3</v>
      </c>
      <c r="AG122" s="13">
        <f t="shared" si="23"/>
        <v>0</v>
      </c>
    </row>
    <row r="123" spans="2:33" x14ac:dyDescent="0.3">
      <c r="B123" s="1">
        <f t="shared" si="13"/>
        <v>4770</v>
      </c>
      <c r="C123" s="10">
        <v>116</v>
      </c>
      <c r="D123" s="1">
        <v>15230</v>
      </c>
      <c r="E123" s="1">
        <v>10</v>
      </c>
      <c r="F123" s="1">
        <v>0</v>
      </c>
      <c r="G123" s="1">
        <v>4621</v>
      </c>
      <c r="H123" s="1">
        <v>0</v>
      </c>
      <c r="I123" s="1">
        <v>139</v>
      </c>
      <c r="J123" s="3">
        <v>58.96</v>
      </c>
      <c r="K123" s="3">
        <v>1.92</v>
      </c>
      <c r="L123" s="6">
        <v>25.9</v>
      </c>
      <c r="M123" s="3">
        <v>1</v>
      </c>
      <c r="N123" s="1">
        <v>740</v>
      </c>
      <c r="O123" s="1">
        <v>1232</v>
      </c>
      <c r="P123" s="1">
        <v>0</v>
      </c>
      <c r="Q123" s="1">
        <v>1205</v>
      </c>
      <c r="R123" s="1">
        <v>27</v>
      </c>
      <c r="S123" s="1">
        <v>9</v>
      </c>
      <c r="T123" s="1">
        <v>1</v>
      </c>
      <c r="U123" s="1">
        <v>0</v>
      </c>
      <c r="V123" s="1">
        <f t="shared" si="24"/>
        <v>1</v>
      </c>
      <c r="W123" s="1">
        <f t="shared" si="16"/>
        <v>0</v>
      </c>
      <c r="X123" s="1">
        <f t="shared" si="17"/>
        <v>0</v>
      </c>
      <c r="Y123" s="1">
        <f t="shared" si="18"/>
        <v>0</v>
      </c>
      <c r="Z123" s="1">
        <f t="shared" si="25"/>
        <v>1</v>
      </c>
      <c r="AA123" s="3">
        <f t="shared" si="14"/>
        <v>0.48</v>
      </c>
      <c r="AB123" s="13">
        <f t="shared" si="15"/>
        <v>2.9140461215932913E-2</v>
      </c>
      <c r="AC123" s="13">
        <f t="shared" si="19"/>
        <v>0.23849999999999999</v>
      </c>
      <c r="AD123" s="13">
        <f t="shared" si="20"/>
        <v>5.0000000000000001E-4</v>
      </c>
      <c r="AE123" s="13">
        <f t="shared" si="21"/>
        <v>0.23105000000000001</v>
      </c>
      <c r="AF123" s="13">
        <f t="shared" si="22"/>
        <v>6.9499999999999996E-3</v>
      </c>
      <c r="AG123" s="13">
        <f t="shared" si="23"/>
        <v>5.0000000000000002E-5</v>
      </c>
    </row>
    <row r="124" spans="2:33" x14ac:dyDescent="0.3">
      <c r="B124" s="1">
        <f t="shared" si="13"/>
        <v>4770</v>
      </c>
      <c r="C124" s="10">
        <v>117</v>
      </c>
      <c r="D124" s="1">
        <v>15230</v>
      </c>
      <c r="E124" s="1">
        <v>10</v>
      </c>
      <c r="F124" s="1">
        <v>0</v>
      </c>
      <c r="G124" s="1">
        <v>4621</v>
      </c>
      <c r="H124" s="1">
        <v>0</v>
      </c>
      <c r="I124" s="1">
        <v>139</v>
      </c>
      <c r="J124" s="3">
        <v>58.96</v>
      </c>
      <c r="K124" s="3">
        <v>1.92</v>
      </c>
      <c r="L124" s="6">
        <v>25.9</v>
      </c>
      <c r="M124" s="3">
        <v>1</v>
      </c>
      <c r="N124" s="1">
        <v>740</v>
      </c>
      <c r="O124" s="1">
        <v>1232</v>
      </c>
      <c r="P124" s="1">
        <v>0</v>
      </c>
      <c r="Q124" s="1">
        <v>1205</v>
      </c>
      <c r="R124" s="1">
        <v>27</v>
      </c>
      <c r="S124" s="1">
        <v>9</v>
      </c>
      <c r="T124" s="1">
        <v>1</v>
      </c>
      <c r="U124" s="1">
        <v>0</v>
      </c>
      <c r="V124" s="1">
        <f t="shared" si="24"/>
        <v>0</v>
      </c>
      <c r="W124" s="1">
        <f t="shared" si="16"/>
        <v>0</v>
      </c>
      <c r="X124" s="1">
        <f t="shared" si="17"/>
        <v>0</v>
      </c>
      <c r="Y124" s="1">
        <f t="shared" si="18"/>
        <v>0</v>
      </c>
      <c r="Z124" s="1">
        <f t="shared" si="25"/>
        <v>0</v>
      </c>
      <c r="AA124" s="3">
        <f t="shared" si="14"/>
        <v>0.48</v>
      </c>
      <c r="AB124" s="13">
        <f t="shared" si="15"/>
        <v>2.9140461215932913E-2</v>
      </c>
      <c r="AC124" s="13">
        <f t="shared" si="19"/>
        <v>0.23849999999999999</v>
      </c>
      <c r="AD124" s="13">
        <f t="shared" si="20"/>
        <v>5.0000000000000001E-4</v>
      </c>
      <c r="AE124" s="13">
        <f t="shared" si="21"/>
        <v>0.23105000000000001</v>
      </c>
      <c r="AF124" s="13">
        <f t="shared" si="22"/>
        <v>6.9499999999999996E-3</v>
      </c>
      <c r="AG124" s="13">
        <f t="shared" si="23"/>
        <v>0</v>
      </c>
    </row>
    <row r="125" spans="2:33" x14ac:dyDescent="0.3">
      <c r="B125" s="1">
        <f t="shared" si="13"/>
        <v>4770</v>
      </c>
      <c r="C125" s="10">
        <v>118</v>
      </c>
      <c r="D125" s="1">
        <v>15230</v>
      </c>
      <c r="E125" s="1">
        <v>9</v>
      </c>
      <c r="F125" s="1">
        <v>0</v>
      </c>
      <c r="G125" s="1">
        <v>4622</v>
      </c>
      <c r="H125" s="1">
        <v>0</v>
      </c>
      <c r="I125" s="1">
        <v>139</v>
      </c>
      <c r="J125" s="3">
        <v>58.97</v>
      </c>
      <c r="K125" s="3">
        <v>1.92</v>
      </c>
      <c r="L125" s="6">
        <v>25.9</v>
      </c>
      <c r="M125" s="3">
        <v>1</v>
      </c>
      <c r="N125" s="1">
        <v>740</v>
      </c>
      <c r="O125" s="1">
        <v>1232</v>
      </c>
      <c r="P125" s="1">
        <v>0</v>
      </c>
      <c r="Q125" s="1">
        <v>1205</v>
      </c>
      <c r="R125" s="1">
        <v>27</v>
      </c>
      <c r="S125" s="1">
        <v>8</v>
      </c>
      <c r="T125" s="1">
        <v>1</v>
      </c>
      <c r="U125" s="1">
        <v>0</v>
      </c>
      <c r="V125" s="1">
        <f t="shared" si="24"/>
        <v>-1</v>
      </c>
      <c r="W125" s="1">
        <f t="shared" si="16"/>
        <v>1</v>
      </c>
      <c r="X125" s="1">
        <f t="shared" si="17"/>
        <v>0</v>
      </c>
      <c r="Y125" s="1">
        <f t="shared" si="18"/>
        <v>0</v>
      </c>
      <c r="Z125" s="1">
        <f t="shared" si="25"/>
        <v>0</v>
      </c>
      <c r="AA125" s="3">
        <f t="shared" si="14"/>
        <v>0.48</v>
      </c>
      <c r="AB125" s="13">
        <f t="shared" si="15"/>
        <v>2.9140461215932913E-2</v>
      </c>
      <c r="AC125" s="13">
        <f t="shared" si="19"/>
        <v>0.23849999999999999</v>
      </c>
      <c r="AD125" s="13">
        <f t="shared" si="20"/>
        <v>4.4999999999999999E-4</v>
      </c>
      <c r="AE125" s="13">
        <f t="shared" si="21"/>
        <v>0.2311</v>
      </c>
      <c r="AF125" s="13">
        <f t="shared" si="22"/>
        <v>6.9499999999999996E-3</v>
      </c>
      <c r="AG125" s="13">
        <f t="shared" si="23"/>
        <v>0</v>
      </c>
    </row>
    <row r="126" spans="2:33" x14ac:dyDescent="0.3">
      <c r="B126" s="1">
        <f t="shared" si="13"/>
        <v>4770</v>
      </c>
      <c r="C126" s="10">
        <v>119</v>
      </c>
      <c r="D126" s="1">
        <v>15230</v>
      </c>
      <c r="E126" s="1">
        <v>9</v>
      </c>
      <c r="F126" s="1">
        <v>0</v>
      </c>
      <c r="G126" s="1">
        <v>4622</v>
      </c>
      <c r="H126" s="1">
        <v>0</v>
      </c>
      <c r="I126" s="1">
        <v>139</v>
      </c>
      <c r="J126" s="3">
        <v>58.97</v>
      </c>
      <c r="K126" s="3">
        <v>1.92</v>
      </c>
      <c r="L126" s="6">
        <v>25.9</v>
      </c>
      <c r="M126" s="3">
        <v>1</v>
      </c>
      <c r="N126" s="1">
        <v>740</v>
      </c>
      <c r="O126" s="1">
        <v>1232</v>
      </c>
      <c r="P126" s="1">
        <v>0</v>
      </c>
      <c r="Q126" s="1">
        <v>1205</v>
      </c>
      <c r="R126" s="1">
        <v>27</v>
      </c>
      <c r="S126" s="1">
        <v>8</v>
      </c>
      <c r="T126" s="1">
        <v>1</v>
      </c>
      <c r="U126" s="1">
        <v>0</v>
      </c>
      <c r="V126" s="1">
        <f t="shared" si="24"/>
        <v>0</v>
      </c>
      <c r="W126" s="1">
        <f t="shared" si="16"/>
        <v>0</v>
      </c>
      <c r="X126" s="1">
        <f t="shared" si="17"/>
        <v>0</v>
      </c>
      <c r="Y126" s="1">
        <f t="shared" si="18"/>
        <v>0</v>
      </c>
      <c r="Z126" s="1">
        <f t="shared" si="25"/>
        <v>0</v>
      </c>
      <c r="AA126" s="3">
        <f t="shared" si="14"/>
        <v>0.48</v>
      </c>
      <c r="AB126" s="13">
        <f t="shared" si="15"/>
        <v>2.9140461215932913E-2</v>
      </c>
      <c r="AC126" s="13">
        <f t="shared" si="19"/>
        <v>0.23849999999999999</v>
      </c>
      <c r="AD126" s="13">
        <f t="shared" si="20"/>
        <v>4.4999999999999999E-4</v>
      </c>
      <c r="AE126" s="13">
        <f t="shared" si="21"/>
        <v>0.2311</v>
      </c>
      <c r="AF126" s="13">
        <f t="shared" si="22"/>
        <v>6.9499999999999996E-3</v>
      </c>
      <c r="AG126" s="13">
        <f t="shared" si="23"/>
        <v>0</v>
      </c>
    </row>
    <row r="127" spans="2:33" x14ac:dyDescent="0.3">
      <c r="B127" s="1">
        <f t="shared" si="13"/>
        <v>4770</v>
      </c>
      <c r="C127" s="10">
        <v>120</v>
      </c>
      <c r="D127" s="1">
        <v>15230</v>
      </c>
      <c r="E127" s="1">
        <v>9</v>
      </c>
      <c r="F127" s="1">
        <v>0</v>
      </c>
      <c r="G127" s="1">
        <v>4622</v>
      </c>
      <c r="H127" s="1">
        <v>0</v>
      </c>
      <c r="I127" s="1">
        <v>139</v>
      </c>
      <c r="J127" s="3">
        <v>58.97</v>
      </c>
      <c r="K127" s="3">
        <v>1.92</v>
      </c>
      <c r="L127" s="6">
        <v>25.9</v>
      </c>
      <c r="M127" s="3">
        <v>1</v>
      </c>
      <c r="N127" s="1">
        <v>740</v>
      </c>
      <c r="O127" s="1">
        <v>1232</v>
      </c>
      <c r="P127" s="1">
        <v>0</v>
      </c>
      <c r="Q127" s="1">
        <v>1205</v>
      </c>
      <c r="R127" s="1">
        <v>27</v>
      </c>
      <c r="S127" s="1">
        <v>8</v>
      </c>
      <c r="T127" s="1">
        <v>1</v>
      </c>
      <c r="U127" s="1">
        <v>0</v>
      </c>
      <c r="V127" s="1">
        <f t="shared" si="24"/>
        <v>0</v>
      </c>
      <c r="W127" s="1">
        <f t="shared" si="16"/>
        <v>0</v>
      </c>
      <c r="X127" s="1">
        <f t="shared" si="17"/>
        <v>0</v>
      </c>
      <c r="Y127" s="1">
        <f t="shared" si="18"/>
        <v>0</v>
      </c>
      <c r="Z127" s="1">
        <f t="shared" si="25"/>
        <v>0</v>
      </c>
      <c r="AA127" s="3">
        <f t="shared" si="14"/>
        <v>0.48</v>
      </c>
      <c r="AB127" s="13">
        <f t="shared" si="15"/>
        <v>2.9140461215932913E-2</v>
      </c>
      <c r="AC127" s="13">
        <f t="shared" si="19"/>
        <v>0.23849999999999999</v>
      </c>
      <c r="AD127" s="13">
        <f t="shared" si="20"/>
        <v>4.4999999999999999E-4</v>
      </c>
      <c r="AE127" s="13">
        <f t="shared" si="21"/>
        <v>0.2311</v>
      </c>
      <c r="AF127" s="13">
        <f t="shared" si="22"/>
        <v>6.9499999999999996E-3</v>
      </c>
      <c r="AG127" s="13">
        <f t="shared" si="23"/>
        <v>0</v>
      </c>
    </row>
    <row r="128" spans="2:33" x14ac:dyDescent="0.3">
      <c r="B128" s="1">
        <f t="shared" si="13"/>
        <v>4770</v>
      </c>
      <c r="C128" s="10">
        <v>121</v>
      </c>
      <c r="D128" s="1">
        <v>15230</v>
      </c>
      <c r="E128" s="1">
        <v>7</v>
      </c>
      <c r="F128" s="1">
        <v>0</v>
      </c>
      <c r="G128" s="1">
        <v>4624</v>
      </c>
      <c r="H128" s="1">
        <v>0</v>
      </c>
      <c r="I128" s="1">
        <v>139</v>
      </c>
      <c r="J128" s="3">
        <v>58.97</v>
      </c>
      <c r="K128" s="3">
        <v>1.92</v>
      </c>
      <c r="L128" s="6">
        <v>25.9</v>
      </c>
      <c r="M128" s="3">
        <v>1</v>
      </c>
      <c r="N128" s="1">
        <v>740</v>
      </c>
      <c r="O128" s="1">
        <v>1232</v>
      </c>
      <c r="P128" s="1">
        <v>0</v>
      </c>
      <c r="Q128" s="1">
        <v>1205</v>
      </c>
      <c r="R128" s="1">
        <v>27</v>
      </c>
      <c r="S128" s="1">
        <v>6</v>
      </c>
      <c r="T128" s="1">
        <v>1</v>
      </c>
      <c r="U128" s="1">
        <v>0</v>
      </c>
      <c r="V128" s="1">
        <f t="shared" si="24"/>
        <v>-2</v>
      </c>
      <c r="W128" s="1">
        <f t="shared" si="16"/>
        <v>2</v>
      </c>
      <c r="X128" s="1">
        <f t="shared" si="17"/>
        <v>0</v>
      </c>
      <c r="Y128" s="1">
        <f t="shared" si="18"/>
        <v>0</v>
      </c>
      <c r="Z128" s="1">
        <f t="shared" si="25"/>
        <v>0</v>
      </c>
      <c r="AA128" s="3">
        <f t="shared" si="14"/>
        <v>0.48</v>
      </c>
      <c r="AB128" s="13">
        <f t="shared" si="15"/>
        <v>2.9140461215932913E-2</v>
      </c>
      <c r="AC128" s="13">
        <f t="shared" si="19"/>
        <v>0.23849999999999999</v>
      </c>
      <c r="AD128" s="13">
        <f t="shared" si="20"/>
        <v>3.5E-4</v>
      </c>
      <c r="AE128" s="13">
        <f t="shared" si="21"/>
        <v>0.23119999999999999</v>
      </c>
      <c r="AF128" s="13">
        <f t="shared" si="22"/>
        <v>6.9499999999999996E-3</v>
      </c>
      <c r="AG128" s="13">
        <f t="shared" si="23"/>
        <v>0</v>
      </c>
    </row>
    <row r="129" spans="2:33" x14ac:dyDescent="0.3">
      <c r="B129" s="1">
        <f t="shared" si="13"/>
        <v>4770</v>
      </c>
      <c r="C129" s="10">
        <v>122</v>
      </c>
      <c r="D129" s="1">
        <v>15230</v>
      </c>
      <c r="E129" s="1">
        <v>7</v>
      </c>
      <c r="F129" s="1">
        <v>0</v>
      </c>
      <c r="G129" s="1">
        <v>4624</v>
      </c>
      <c r="H129" s="1">
        <v>0</v>
      </c>
      <c r="I129" s="1">
        <v>139</v>
      </c>
      <c r="J129" s="3">
        <v>58.97</v>
      </c>
      <c r="K129" s="3">
        <v>1.92</v>
      </c>
      <c r="L129" s="6">
        <v>25.9</v>
      </c>
      <c r="M129" s="3">
        <v>1</v>
      </c>
      <c r="N129" s="1">
        <v>740</v>
      </c>
      <c r="O129" s="1">
        <v>1232</v>
      </c>
      <c r="P129" s="1">
        <v>0</v>
      </c>
      <c r="Q129" s="1">
        <v>1205</v>
      </c>
      <c r="R129" s="1">
        <v>27</v>
      </c>
      <c r="S129" s="1">
        <v>7</v>
      </c>
      <c r="T129" s="1">
        <v>1</v>
      </c>
      <c r="U129" s="1">
        <v>0</v>
      </c>
      <c r="V129" s="1">
        <f t="shared" si="24"/>
        <v>0</v>
      </c>
      <c r="W129" s="1">
        <f t="shared" si="16"/>
        <v>0</v>
      </c>
      <c r="X129" s="1">
        <f t="shared" si="17"/>
        <v>0</v>
      </c>
      <c r="Y129" s="1">
        <f t="shared" si="18"/>
        <v>0</v>
      </c>
      <c r="Z129" s="1">
        <f t="shared" si="25"/>
        <v>0</v>
      </c>
      <c r="AA129" s="3">
        <f t="shared" si="14"/>
        <v>0.48</v>
      </c>
      <c r="AB129" s="13">
        <f t="shared" si="15"/>
        <v>2.9140461215932913E-2</v>
      </c>
      <c r="AC129" s="13">
        <f t="shared" si="19"/>
        <v>0.23849999999999999</v>
      </c>
      <c r="AD129" s="13">
        <f t="shared" si="20"/>
        <v>3.5E-4</v>
      </c>
      <c r="AE129" s="13">
        <f t="shared" si="21"/>
        <v>0.23119999999999999</v>
      </c>
      <c r="AF129" s="13">
        <f t="shared" si="22"/>
        <v>6.9499999999999996E-3</v>
      </c>
      <c r="AG129" s="13">
        <f t="shared" si="23"/>
        <v>0</v>
      </c>
    </row>
    <row r="130" spans="2:33" x14ac:dyDescent="0.3">
      <c r="B130" s="1">
        <f t="shared" si="13"/>
        <v>4770</v>
      </c>
      <c r="C130" s="10">
        <v>123</v>
      </c>
      <c r="D130" s="1">
        <v>15230</v>
      </c>
      <c r="E130" s="1">
        <v>7</v>
      </c>
      <c r="F130" s="1">
        <v>0</v>
      </c>
      <c r="G130" s="1">
        <v>4624</v>
      </c>
      <c r="H130" s="1">
        <v>0</v>
      </c>
      <c r="I130" s="1">
        <v>139</v>
      </c>
      <c r="J130" s="3">
        <v>58.96</v>
      </c>
      <c r="K130" s="3">
        <v>1.92</v>
      </c>
      <c r="L130" s="6">
        <v>25.9</v>
      </c>
      <c r="M130" s="3">
        <v>1</v>
      </c>
      <c r="N130" s="1">
        <v>740</v>
      </c>
      <c r="O130" s="1">
        <v>1232</v>
      </c>
      <c r="P130" s="1">
        <v>0</v>
      </c>
      <c r="Q130" s="1">
        <v>1205</v>
      </c>
      <c r="R130" s="1">
        <v>27</v>
      </c>
      <c r="S130" s="1">
        <v>7</v>
      </c>
      <c r="T130" s="1">
        <v>1</v>
      </c>
      <c r="U130" s="1">
        <v>0</v>
      </c>
      <c r="V130" s="1">
        <f t="shared" si="24"/>
        <v>0</v>
      </c>
      <c r="W130" s="1">
        <f t="shared" si="16"/>
        <v>0</v>
      </c>
      <c r="X130" s="1">
        <f t="shared" si="17"/>
        <v>0</v>
      </c>
      <c r="Y130" s="1">
        <f t="shared" si="18"/>
        <v>0</v>
      </c>
      <c r="Z130" s="1">
        <f t="shared" si="25"/>
        <v>0</v>
      </c>
      <c r="AA130" s="3">
        <f t="shared" si="14"/>
        <v>0.48</v>
      </c>
      <c r="AB130" s="13">
        <f t="shared" si="15"/>
        <v>2.9140461215932913E-2</v>
      </c>
      <c r="AC130" s="13">
        <f t="shared" si="19"/>
        <v>0.23849999999999999</v>
      </c>
      <c r="AD130" s="13">
        <f t="shared" si="20"/>
        <v>3.5E-4</v>
      </c>
      <c r="AE130" s="13">
        <f t="shared" si="21"/>
        <v>0.23119999999999999</v>
      </c>
      <c r="AF130" s="13">
        <f t="shared" si="22"/>
        <v>6.9499999999999996E-3</v>
      </c>
      <c r="AG130" s="13">
        <f t="shared" si="23"/>
        <v>0</v>
      </c>
    </row>
    <row r="131" spans="2:33" x14ac:dyDescent="0.3">
      <c r="B131" s="1">
        <f t="shared" si="13"/>
        <v>4770</v>
      </c>
      <c r="C131" s="10">
        <v>124</v>
      </c>
      <c r="D131" s="1">
        <v>15230</v>
      </c>
      <c r="E131" s="1">
        <v>7</v>
      </c>
      <c r="F131" s="1">
        <v>0</v>
      </c>
      <c r="G131" s="1">
        <v>4624</v>
      </c>
      <c r="H131" s="1">
        <v>0</v>
      </c>
      <c r="I131" s="1">
        <v>139</v>
      </c>
      <c r="J131" s="3">
        <v>58.97</v>
      </c>
      <c r="K131" s="3">
        <v>1.92</v>
      </c>
      <c r="L131" s="6">
        <v>25.9</v>
      </c>
      <c r="M131" s="3">
        <v>1</v>
      </c>
      <c r="N131" s="1">
        <v>740</v>
      </c>
      <c r="O131" s="1">
        <v>1232</v>
      </c>
      <c r="P131" s="1">
        <v>0</v>
      </c>
      <c r="Q131" s="1">
        <v>1205</v>
      </c>
      <c r="R131" s="1">
        <v>27</v>
      </c>
      <c r="S131" s="1">
        <v>7</v>
      </c>
      <c r="T131" s="1">
        <v>1</v>
      </c>
      <c r="U131" s="1">
        <v>0</v>
      </c>
      <c r="V131" s="1">
        <f t="shared" si="24"/>
        <v>0</v>
      </c>
      <c r="W131" s="1">
        <f t="shared" si="16"/>
        <v>0</v>
      </c>
      <c r="X131" s="1">
        <f t="shared" si="17"/>
        <v>0</v>
      </c>
      <c r="Y131" s="1">
        <f t="shared" si="18"/>
        <v>0</v>
      </c>
      <c r="Z131" s="1">
        <f t="shared" si="25"/>
        <v>0</v>
      </c>
      <c r="AA131" s="3">
        <f t="shared" si="14"/>
        <v>0.48</v>
      </c>
      <c r="AB131" s="13">
        <f t="shared" si="15"/>
        <v>2.9140461215932913E-2</v>
      </c>
      <c r="AC131" s="13">
        <f t="shared" si="19"/>
        <v>0.23849999999999999</v>
      </c>
      <c r="AD131" s="13">
        <f t="shared" si="20"/>
        <v>3.5E-4</v>
      </c>
      <c r="AE131" s="13">
        <f t="shared" si="21"/>
        <v>0.23119999999999999</v>
      </c>
      <c r="AF131" s="13">
        <f t="shared" si="22"/>
        <v>6.9499999999999996E-3</v>
      </c>
      <c r="AG131" s="13">
        <f t="shared" si="23"/>
        <v>0</v>
      </c>
    </row>
    <row r="132" spans="2:33" x14ac:dyDescent="0.3">
      <c r="B132" s="1">
        <f t="shared" si="13"/>
        <v>4770</v>
      </c>
      <c r="C132" s="10">
        <v>125</v>
      </c>
      <c r="D132" s="1">
        <v>15230</v>
      </c>
      <c r="E132" s="1">
        <v>7</v>
      </c>
      <c r="F132" s="1">
        <v>0</v>
      </c>
      <c r="G132" s="1">
        <v>4624</v>
      </c>
      <c r="H132" s="1">
        <v>0</v>
      </c>
      <c r="I132" s="1">
        <v>139</v>
      </c>
      <c r="J132" s="3">
        <v>58.97</v>
      </c>
      <c r="K132" s="3">
        <v>1.92</v>
      </c>
      <c r="L132" s="6">
        <v>25.9</v>
      </c>
      <c r="M132" s="3">
        <v>1</v>
      </c>
      <c r="N132" s="1">
        <v>740</v>
      </c>
      <c r="O132" s="1">
        <v>1232</v>
      </c>
      <c r="P132" s="1">
        <v>0</v>
      </c>
      <c r="Q132" s="1">
        <v>1205</v>
      </c>
      <c r="R132" s="1">
        <v>27</v>
      </c>
      <c r="S132" s="1">
        <v>7</v>
      </c>
      <c r="T132" s="1">
        <v>1</v>
      </c>
      <c r="U132" s="1">
        <v>0</v>
      </c>
      <c r="V132" s="1">
        <f t="shared" si="24"/>
        <v>0</v>
      </c>
      <c r="W132" s="1">
        <f t="shared" si="16"/>
        <v>0</v>
      </c>
      <c r="X132" s="1">
        <f t="shared" si="17"/>
        <v>0</v>
      </c>
      <c r="Y132" s="1">
        <f t="shared" si="18"/>
        <v>0</v>
      </c>
      <c r="Z132" s="1">
        <f t="shared" si="25"/>
        <v>0</v>
      </c>
      <c r="AA132" s="3">
        <f t="shared" si="14"/>
        <v>0.48</v>
      </c>
      <c r="AB132" s="13">
        <f t="shared" si="15"/>
        <v>2.9140461215932913E-2</v>
      </c>
      <c r="AC132" s="13">
        <f t="shared" si="19"/>
        <v>0.23849999999999999</v>
      </c>
      <c r="AD132" s="13">
        <f t="shared" si="20"/>
        <v>3.5E-4</v>
      </c>
      <c r="AE132" s="13">
        <f t="shared" si="21"/>
        <v>0.23119999999999999</v>
      </c>
      <c r="AF132" s="13">
        <f t="shared" si="22"/>
        <v>6.9499999999999996E-3</v>
      </c>
      <c r="AG132" s="13">
        <f t="shared" si="23"/>
        <v>0</v>
      </c>
    </row>
    <row r="133" spans="2:33" x14ac:dyDescent="0.3">
      <c r="B133" s="1">
        <f t="shared" si="13"/>
        <v>4770</v>
      </c>
      <c r="C133" s="10">
        <v>126</v>
      </c>
      <c r="D133" s="1">
        <v>15230</v>
      </c>
      <c r="E133" s="1">
        <v>6</v>
      </c>
      <c r="F133" s="1">
        <v>0</v>
      </c>
      <c r="G133" s="1">
        <v>4625</v>
      </c>
      <c r="H133" s="1">
        <v>0</v>
      </c>
      <c r="I133" s="1">
        <v>139</v>
      </c>
      <c r="J133" s="3">
        <v>58.97</v>
      </c>
      <c r="K133" s="3">
        <v>1.92</v>
      </c>
      <c r="L133" s="6">
        <v>25.9</v>
      </c>
      <c r="M133" s="3">
        <v>1</v>
      </c>
      <c r="N133" s="1">
        <v>740</v>
      </c>
      <c r="O133" s="1">
        <v>1232</v>
      </c>
      <c r="P133" s="1">
        <v>0</v>
      </c>
      <c r="Q133" s="1">
        <v>1205</v>
      </c>
      <c r="R133" s="1">
        <v>27</v>
      </c>
      <c r="S133" s="1">
        <v>6</v>
      </c>
      <c r="T133" s="1">
        <v>1</v>
      </c>
      <c r="U133" s="1">
        <v>0</v>
      </c>
      <c r="V133" s="1">
        <f t="shared" si="24"/>
        <v>-1</v>
      </c>
      <c r="W133" s="1">
        <f t="shared" si="16"/>
        <v>1</v>
      </c>
      <c r="X133" s="1">
        <f t="shared" si="17"/>
        <v>0</v>
      </c>
      <c r="Y133" s="1">
        <f t="shared" si="18"/>
        <v>0</v>
      </c>
      <c r="Z133" s="1">
        <f t="shared" si="25"/>
        <v>0</v>
      </c>
      <c r="AA133" s="3">
        <f t="shared" si="14"/>
        <v>0.48</v>
      </c>
      <c r="AB133" s="13">
        <f t="shared" si="15"/>
        <v>2.9140461215932913E-2</v>
      </c>
      <c r="AC133" s="13">
        <f t="shared" si="19"/>
        <v>0.23849999999999999</v>
      </c>
      <c r="AD133" s="13">
        <f t="shared" si="20"/>
        <v>2.9999999999999997E-4</v>
      </c>
      <c r="AE133" s="13">
        <f t="shared" si="21"/>
        <v>0.23125000000000001</v>
      </c>
      <c r="AF133" s="13">
        <f t="shared" si="22"/>
        <v>6.9499999999999996E-3</v>
      </c>
      <c r="AG133" s="13">
        <f t="shared" si="23"/>
        <v>0</v>
      </c>
    </row>
    <row r="134" spans="2:33" x14ac:dyDescent="0.3">
      <c r="B134" s="1">
        <f t="shared" si="13"/>
        <v>4771</v>
      </c>
      <c r="C134" s="10">
        <v>127</v>
      </c>
      <c r="D134" s="1">
        <v>15229</v>
      </c>
      <c r="E134" s="1">
        <v>7</v>
      </c>
      <c r="F134" s="1">
        <v>0</v>
      </c>
      <c r="G134" s="1">
        <v>4625</v>
      </c>
      <c r="H134" s="1">
        <v>0</v>
      </c>
      <c r="I134" s="1">
        <v>139</v>
      </c>
      <c r="J134" s="3">
        <v>58.97</v>
      </c>
      <c r="K134" s="3">
        <v>1.92</v>
      </c>
      <c r="L134" s="6">
        <v>25.9</v>
      </c>
      <c r="M134" s="3">
        <v>1</v>
      </c>
      <c r="N134" s="1">
        <v>741</v>
      </c>
      <c r="O134" s="1">
        <v>1232</v>
      </c>
      <c r="P134" s="1">
        <v>0</v>
      </c>
      <c r="Q134" s="1">
        <v>1205</v>
      </c>
      <c r="R134" s="1">
        <v>27</v>
      </c>
      <c r="S134" s="1">
        <v>6</v>
      </c>
      <c r="T134" s="1">
        <v>1</v>
      </c>
      <c r="U134" s="1">
        <v>0</v>
      </c>
      <c r="V134" s="1">
        <f t="shared" si="24"/>
        <v>1</v>
      </c>
      <c r="W134" s="1">
        <f t="shared" si="16"/>
        <v>0</v>
      </c>
      <c r="X134" s="1">
        <f t="shared" si="17"/>
        <v>0</v>
      </c>
      <c r="Y134" s="1">
        <f t="shared" si="18"/>
        <v>0</v>
      </c>
      <c r="Z134" s="1">
        <f t="shared" si="25"/>
        <v>1</v>
      </c>
      <c r="AA134" s="3">
        <f t="shared" si="14"/>
        <v>0.48</v>
      </c>
      <c r="AB134" s="13">
        <f t="shared" si="15"/>
        <v>2.9134353385034582E-2</v>
      </c>
      <c r="AC134" s="13">
        <f t="shared" si="19"/>
        <v>0.23855000000000001</v>
      </c>
      <c r="AD134" s="13">
        <f t="shared" si="20"/>
        <v>3.5E-4</v>
      </c>
      <c r="AE134" s="13">
        <f t="shared" si="21"/>
        <v>0.23125000000000001</v>
      </c>
      <c r="AF134" s="13">
        <f t="shared" si="22"/>
        <v>6.9499999999999996E-3</v>
      </c>
      <c r="AG134" s="13">
        <f t="shared" si="23"/>
        <v>5.0000000000000002E-5</v>
      </c>
    </row>
    <row r="135" spans="2:33" x14ac:dyDescent="0.3">
      <c r="B135" s="1">
        <f t="shared" si="13"/>
        <v>4771</v>
      </c>
      <c r="C135" s="10">
        <v>128</v>
      </c>
      <c r="D135" s="1">
        <v>15229</v>
      </c>
      <c r="E135" s="1">
        <v>7</v>
      </c>
      <c r="F135" s="1">
        <v>0</v>
      </c>
      <c r="G135" s="1">
        <v>4625</v>
      </c>
      <c r="H135" s="1">
        <v>0</v>
      </c>
      <c r="I135" s="1">
        <v>139</v>
      </c>
      <c r="J135" s="3">
        <v>58.97</v>
      </c>
      <c r="K135" s="3">
        <v>1.92</v>
      </c>
      <c r="L135" s="6">
        <v>25.9</v>
      </c>
      <c r="M135" s="3">
        <v>1</v>
      </c>
      <c r="N135" s="1">
        <v>741</v>
      </c>
      <c r="O135" s="1">
        <v>1232</v>
      </c>
      <c r="P135" s="1">
        <v>0</v>
      </c>
      <c r="Q135" s="1">
        <v>1205</v>
      </c>
      <c r="R135" s="1">
        <v>27</v>
      </c>
      <c r="S135" s="1">
        <v>6</v>
      </c>
      <c r="T135" s="1">
        <v>1</v>
      </c>
      <c r="U135" s="1">
        <v>0</v>
      </c>
      <c r="V135" s="1">
        <f t="shared" si="24"/>
        <v>0</v>
      </c>
      <c r="W135" s="1">
        <f t="shared" si="16"/>
        <v>0</v>
      </c>
      <c r="X135" s="1">
        <f t="shared" si="17"/>
        <v>0</v>
      </c>
      <c r="Y135" s="1">
        <f t="shared" si="18"/>
        <v>0</v>
      </c>
      <c r="Z135" s="1">
        <f t="shared" si="25"/>
        <v>0</v>
      </c>
      <c r="AA135" s="3">
        <f t="shared" si="14"/>
        <v>0.48</v>
      </c>
      <c r="AB135" s="13">
        <f t="shared" si="15"/>
        <v>2.9134353385034582E-2</v>
      </c>
      <c r="AC135" s="13">
        <f t="shared" si="19"/>
        <v>0.23855000000000001</v>
      </c>
      <c r="AD135" s="13">
        <f t="shared" si="20"/>
        <v>3.5E-4</v>
      </c>
      <c r="AE135" s="13">
        <f t="shared" si="21"/>
        <v>0.23125000000000001</v>
      </c>
      <c r="AF135" s="13">
        <f t="shared" si="22"/>
        <v>6.9499999999999996E-3</v>
      </c>
      <c r="AG135" s="13">
        <f t="shared" si="23"/>
        <v>0</v>
      </c>
    </row>
    <row r="136" spans="2:33" x14ac:dyDescent="0.3">
      <c r="B136" s="1">
        <f t="shared" ref="B136:B199" si="26">IF(C136="",NA(),E136+G136+H136+I136)</f>
        <v>4771</v>
      </c>
      <c r="C136" s="10">
        <v>129</v>
      </c>
      <c r="D136" s="1">
        <v>15229</v>
      </c>
      <c r="E136" s="1">
        <v>7</v>
      </c>
      <c r="F136" s="1">
        <v>0</v>
      </c>
      <c r="G136" s="1">
        <v>4625</v>
      </c>
      <c r="H136" s="1">
        <v>0</v>
      </c>
      <c r="I136" s="1">
        <v>139</v>
      </c>
      <c r="J136" s="3">
        <v>58.97</v>
      </c>
      <c r="K136" s="3">
        <v>1.92</v>
      </c>
      <c r="L136" s="6">
        <v>25.9</v>
      </c>
      <c r="M136" s="3">
        <v>1</v>
      </c>
      <c r="N136" s="1">
        <v>741</v>
      </c>
      <c r="O136" s="1">
        <v>1232</v>
      </c>
      <c r="P136" s="1">
        <v>0</v>
      </c>
      <c r="Q136" s="1">
        <v>1205</v>
      </c>
      <c r="R136" s="1">
        <v>27</v>
      </c>
      <c r="S136" s="1">
        <v>6</v>
      </c>
      <c r="T136" s="1">
        <v>1</v>
      </c>
      <c r="U136" s="1">
        <v>0</v>
      </c>
      <c r="V136" s="1">
        <f t="shared" si="24"/>
        <v>0</v>
      </c>
      <c r="W136" s="1">
        <f t="shared" si="16"/>
        <v>0</v>
      </c>
      <c r="X136" s="1">
        <f t="shared" si="17"/>
        <v>0</v>
      </c>
      <c r="Y136" s="1">
        <f t="shared" si="18"/>
        <v>0</v>
      </c>
      <c r="Z136" s="1">
        <f t="shared" si="25"/>
        <v>0</v>
      </c>
      <c r="AA136" s="3">
        <f t="shared" ref="AA136:AA199" si="27">$B$2*K136*$B$1</f>
        <v>0.48</v>
      </c>
      <c r="AB136" s="13">
        <f t="shared" ref="AB136:AB199" si="28">IF(OR(ISNA(B136),B136=0),NA(),I136/B136)</f>
        <v>2.9134353385034582E-2</v>
      </c>
      <c r="AC136" s="13">
        <f t="shared" si="19"/>
        <v>0.23855000000000001</v>
      </c>
      <c r="AD136" s="13">
        <f t="shared" si="20"/>
        <v>3.5E-4</v>
      </c>
      <c r="AE136" s="13">
        <f t="shared" si="21"/>
        <v>0.23125000000000001</v>
      </c>
      <c r="AF136" s="13">
        <f t="shared" si="22"/>
        <v>6.9499999999999996E-3</v>
      </c>
      <c r="AG136" s="13">
        <f t="shared" si="23"/>
        <v>0</v>
      </c>
    </row>
    <row r="137" spans="2:33" x14ac:dyDescent="0.3">
      <c r="B137" s="1">
        <f t="shared" si="26"/>
        <v>4771</v>
      </c>
      <c r="C137" s="10">
        <v>130</v>
      </c>
      <c r="D137" s="1">
        <v>15229</v>
      </c>
      <c r="E137" s="1">
        <v>6</v>
      </c>
      <c r="F137" s="1">
        <v>0</v>
      </c>
      <c r="G137" s="1">
        <v>4626</v>
      </c>
      <c r="H137" s="1">
        <v>0</v>
      </c>
      <c r="I137" s="1">
        <v>139</v>
      </c>
      <c r="J137" s="3">
        <v>58.97</v>
      </c>
      <c r="K137" s="3">
        <v>1.92</v>
      </c>
      <c r="L137" s="6">
        <v>25.9</v>
      </c>
      <c r="M137" s="3">
        <v>1</v>
      </c>
      <c r="N137" s="1">
        <v>741</v>
      </c>
      <c r="O137" s="1">
        <v>1232</v>
      </c>
      <c r="P137" s="1">
        <v>0</v>
      </c>
      <c r="Q137" s="1">
        <v>1205</v>
      </c>
      <c r="R137" s="1">
        <v>27</v>
      </c>
      <c r="S137" s="1">
        <v>5</v>
      </c>
      <c r="T137" s="1">
        <v>1</v>
      </c>
      <c r="U137" s="1">
        <v>0</v>
      </c>
      <c r="V137" s="1">
        <f t="shared" si="24"/>
        <v>-1</v>
      </c>
      <c r="W137" s="1">
        <f t="shared" ref="W137:W200" si="29">IF($C137="","",G137-G136)</f>
        <v>1</v>
      </c>
      <c r="X137" s="1">
        <f t="shared" ref="X137:X200" si="30">IF($C137="","",H137-H136)</f>
        <v>0</v>
      </c>
      <c r="Y137" s="1">
        <f t="shared" ref="Y137:Y200" si="31">IF($C137="","",I137-I136)</f>
        <v>0</v>
      </c>
      <c r="Z137" s="1">
        <f t="shared" si="25"/>
        <v>0</v>
      </c>
      <c r="AA137" s="3">
        <f t="shared" si="27"/>
        <v>0.48</v>
      </c>
      <c r="AB137" s="13">
        <f t="shared" si="28"/>
        <v>2.9134353385034582E-2</v>
      </c>
      <c r="AC137" s="13">
        <f t="shared" ref="AC137:AC200" si="32">IF(OR(ISNA(B137),B137=0),NA(),B137/$B$5)</f>
        <v>0.23855000000000001</v>
      </c>
      <c r="AD137" s="13">
        <f t="shared" ref="AD137:AD200" si="33">IF(OR(ISNA(B137),B137=0),NA(),E137/$B$5)</f>
        <v>2.9999999999999997E-4</v>
      </c>
      <c r="AE137" s="13">
        <f t="shared" ref="AE137:AE200" si="34">IF(OR(ISNA(B137),B137=0),NA(),G137/$B$5)</f>
        <v>0.23130000000000001</v>
      </c>
      <c r="AF137" s="13">
        <f t="shared" ref="AF137:AF200" si="35">IF(OR(ISNA(B137),B137=0),NA(),I137/$B$5)</f>
        <v>6.9499999999999996E-3</v>
      </c>
      <c r="AG137" s="13">
        <f t="shared" ref="AG137:AG200" si="36">+IF(OR(ISNA(B137),B137=0),NA(),Z137/$B$5)</f>
        <v>0</v>
      </c>
    </row>
    <row r="138" spans="2:33" x14ac:dyDescent="0.3">
      <c r="B138" s="1">
        <f t="shared" si="26"/>
        <v>4771</v>
      </c>
      <c r="C138" s="10">
        <v>131</v>
      </c>
      <c r="D138" s="1">
        <v>15229</v>
      </c>
      <c r="E138" s="1">
        <v>4</v>
      </c>
      <c r="F138" s="1">
        <v>0</v>
      </c>
      <c r="G138" s="1">
        <v>4628</v>
      </c>
      <c r="H138" s="1">
        <v>0</v>
      </c>
      <c r="I138" s="1">
        <v>139</v>
      </c>
      <c r="J138" s="3">
        <v>58.97</v>
      </c>
      <c r="K138" s="3">
        <v>1.92</v>
      </c>
      <c r="L138" s="6">
        <v>25.9</v>
      </c>
      <c r="M138" s="3">
        <v>1</v>
      </c>
      <c r="N138" s="1">
        <v>741</v>
      </c>
      <c r="O138" s="1">
        <v>1232</v>
      </c>
      <c r="P138" s="1">
        <v>0</v>
      </c>
      <c r="Q138" s="1">
        <v>1205</v>
      </c>
      <c r="R138" s="1">
        <v>27</v>
      </c>
      <c r="S138" s="1">
        <v>3</v>
      </c>
      <c r="T138" s="1">
        <v>0</v>
      </c>
      <c r="U138" s="1">
        <v>0</v>
      </c>
      <c r="V138" s="1">
        <f t="shared" ref="V138:V201" si="37">IF($C138="","",E138-E137)</f>
        <v>-2</v>
      </c>
      <c r="W138" s="1">
        <f t="shared" si="29"/>
        <v>2</v>
      </c>
      <c r="X138" s="1">
        <f t="shared" si="30"/>
        <v>0</v>
      </c>
      <c r="Y138" s="1">
        <f t="shared" si="31"/>
        <v>0</v>
      </c>
      <c r="Z138" s="1">
        <f t="shared" ref="Z138:Z201" si="38">IF(OR($C138="",ISNA($C138)),NA(),V138+W138+X138+Y138)</f>
        <v>0</v>
      </c>
      <c r="AA138" s="3">
        <f t="shared" si="27"/>
        <v>0.48</v>
      </c>
      <c r="AB138" s="13">
        <f t="shared" si="28"/>
        <v>2.9134353385034582E-2</v>
      </c>
      <c r="AC138" s="13">
        <f t="shared" si="32"/>
        <v>0.23855000000000001</v>
      </c>
      <c r="AD138" s="13">
        <f t="shared" si="33"/>
        <v>2.0000000000000001E-4</v>
      </c>
      <c r="AE138" s="13">
        <f t="shared" si="34"/>
        <v>0.23139999999999999</v>
      </c>
      <c r="AF138" s="13">
        <f t="shared" si="35"/>
        <v>6.9499999999999996E-3</v>
      </c>
      <c r="AG138" s="13">
        <f t="shared" si="36"/>
        <v>0</v>
      </c>
    </row>
    <row r="139" spans="2:33" x14ac:dyDescent="0.3">
      <c r="B139" s="1">
        <f t="shared" si="26"/>
        <v>4771</v>
      </c>
      <c r="C139" s="10">
        <v>132</v>
      </c>
      <c r="D139" s="1">
        <v>15229</v>
      </c>
      <c r="E139" s="1">
        <v>4</v>
      </c>
      <c r="F139" s="1">
        <v>0</v>
      </c>
      <c r="G139" s="1">
        <v>4628</v>
      </c>
      <c r="H139" s="1">
        <v>0</v>
      </c>
      <c r="I139" s="1">
        <v>139</v>
      </c>
      <c r="J139" s="3">
        <v>58.97</v>
      </c>
      <c r="K139" s="3">
        <v>1.92</v>
      </c>
      <c r="L139" s="6">
        <v>25.9</v>
      </c>
      <c r="M139" s="3">
        <v>1</v>
      </c>
      <c r="N139" s="1">
        <v>741</v>
      </c>
      <c r="O139" s="1">
        <v>1232</v>
      </c>
      <c r="P139" s="1">
        <v>0</v>
      </c>
      <c r="Q139" s="1">
        <v>1205</v>
      </c>
      <c r="R139" s="1">
        <v>27</v>
      </c>
      <c r="S139" s="1">
        <v>3</v>
      </c>
      <c r="T139" s="1">
        <v>0</v>
      </c>
      <c r="U139" s="1">
        <v>0</v>
      </c>
      <c r="V139" s="1">
        <f t="shared" si="37"/>
        <v>0</v>
      </c>
      <c r="W139" s="1">
        <f t="shared" si="29"/>
        <v>0</v>
      </c>
      <c r="X139" s="1">
        <f t="shared" si="30"/>
        <v>0</v>
      </c>
      <c r="Y139" s="1">
        <f t="shared" si="31"/>
        <v>0</v>
      </c>
      <c r="Z139" s="1">
        <f t="shared" si="38"/>
        <v>0</v>
      </c>
      <c r="AA139" s="3">
        <f t="shared" si="27"/>
        <v>0.48</v>
      </c>
      <c r="AB139" s="13">
        <f t="shared" si="28"/>
        <v>2.9134353385034582E-2</v>
      </c>
      <c r="AC139" s="13">
        <f t="shared" si="32"/>
        <v>0.23855000000000001</v>
      </c>
      <c r="AD139" s="13">
        <f t="shared" si="33"/>
        <v>2.0000000000000001E-4</v>
      </c>
      <c r="AE139" s="13">
        <f t="shared" si="34"/>
        <v>0.23139999999999999</v>
      </c>
      <c r="AF139" s="13">
        <f t="shared" si="35"/>
        <v>6.9499999999999996E-3</v>
      </c>
      <c r="AG139" s="13">
        <f t="shared" si="36"/>
        <v>0</v>
      </c>
    </row>
    <row r="140" spans="2:33" x14ac:dyDescent="0.3">
      <c r="B140" s="1">
        <f t="shared" si="26"/>
        <v>4771</v>
      </c>
      <c r="C140" s="10">
        <v>133</v>
      </c>
      <c r="D140" s="1">
        <v>15229</v>
      </c>
      <c r="E140" s="1">
        <v>3</v>
      </c>
      <c r="F140" s="1">
        <v>0</v>
      </c>
      <c r="G140" s="1">
        <v>4629</v>
      </c>
      <c r="H140" s="1">
        <v>0</v>
      </c>
      <c r="I140" s="1">
        <v>139</v>
      </c>
      <c r="J140" s="3">
        <v>58.97</v>
      </c>
      <c r="K140" s="3">
        <v>1.92</v>
      </c>
      <c r="L140" s="6">
        <v>25.9</v>
      </c>
      <c r="M140" s="3">
        <v>1</v>
      </c>
      <c r="N140" s="1">
        <v>741</v>
      </c>
      <c r="O140" s="1">
        <v>1232</v>
      </c>
      <c r="P140" s="1">
        <v>0</v>
      </c>
      <c r="Q140" s="1">
        <v>1205</v>
      </c>
      <c r="R140" s="1">
        <v>27</v>
      </c>
      <c r="S140" s="1">
        <v>3</v>
      </c>
      <c r="T140" s="1">
        <v>0</v>
      </c>
      <c r="U140" s="1">
        <v>0</v>
      </c>
      <c r="V140" s="1">
        <f t="shared" si="37"/>
        <v>-1</v>
      </c>
      <c r="W140" s="1">
        <f t="shared" si="29"/>
        <v>1</v>
      </c>
      <c r="X140" s="1">
        <f t="shared" si="30"/>
        <v>0</v>
      </c>
      <c r="Y140" s="1">
        <f t="shared" si="31"/>
        <v>0</v>
      </c>
      <c r="Z140" s="1">
        <f t="shared" si="38"/>
        <v>0</v>
      </c>
      <c r="AA140" s="3">
        <f t="shared" si="27"/>
        <v>0.48</v>
      </c>
      <c r="AB140" s="13">
        <f t="shared" si="28"/>
        <v>2.9134353385034582E-2</v>
      </c>
      <c r="AC140" s="13">
        <f t="shared" si="32"/>
        <v>0.23855000000000001</v>
      </c>
      <c r="AD140" s="13">
        <f t="shared" si="33"/>
        <v>1.4999999999999999E-4</v>
      </c>
      <c r="AE140" s="13">
        <f t="shared" si="34"/>
        <v>0.23144999999999999</v>
      </c>
      <c r="AF140" s="13">
        <f t="shared" si="35"/>
        <v>6.9499999999999996E-3</v>
      </c>
      <c r="AG140" s="13">
        <f t="shared" si="36"/>
        <v>0</v>
      </c>
    </row>
    <row r="141" spans="2:33" x14ac:dyDescent="0.3">
      <c r="B141" s="1">
        <f t="shared" si="26"/>
        <v>4771</v>
      </c>
      <c r="C141" s="10">
        <v>134</v>
      </c>
      <c r="D141" s="1">
        <v>15229</v>
      </c>
      <c r="E141" s="1">
        <v>3</v>
      </c>
      <c r="F141" s="1">
        <v>0</v>
      </c>
      <c r="G141" s="1">
        <v>4629</v>
      </c>
      <c r="H141" s="1">
        <v>0</v>
      </c>
      <c r="I141" s="1">
        <v>139</v>
      </c>
      <c r="J141" s="3">
        <v>58.97</v>
      </c>
      <c r="K141" s="3">
        <v>1.92</v>
      </c>
      <c r="L141" s="6">
        <v>25.9</v>
      </c>
      <c r="M141" s="3">
        <v>1</v>
      </c>
      <c r="N141" s="1">
        <v>741</v>
      </c>
      <c r="O141" s="1">
        <v>1232</v>
      </c>
      <c r="P141" s="1">
        <v>0</v>
      </c>
      <c r="Q141" s="1">
        <v>1205</v>
      </c>
      <c r="R141" s="1">
        <v>27</v>
      </c>
      <c r="S141" s="1">
        <v>3</v>
      </c>
      <c r="T141" s="1">
        <v>0</v>
      </c>
      <c r="U141" s="1">
        <v>0</v>
      </c>
      <c r="V141" s="1">
        <f t="shared" si="37"/>
        <v>0</v>
      </c>
      <c r="W141" s="1">
        <f t="shared" si="29"/>
        <v>0</v>
      </c>
      <c r="X141" s="1">
        <f t="shared" si="30"/>
        <v>0</v>
      </c>
      <c r="Y141" s="1">
        <f t="shared" si="31"/>
        <v>0</v>
      </c>
      <c r="Z141" s="1">
        <f t="shared" si="38"/>
        <v>0</v>
      </c>
      <c r="AA141" s="3">
        <f t="shared" si="27"/>
        <v>0.48</v>
      </c>
      <c r="AB141" s="13">
        <f t="shared" si="28"/>
        <v>2.9134353385034582E-2</v>
      </c>
      <c r="AC141" s="13">
        <f t="shared" si="32"/>
        <v>0.23855000000000001</v>
      </c>
      <c r="AD141" s="13">
        <f t="shared" si="33"/>
        <v>1.4999999999999999E-4</v>
      </c>
      <c r="AE141" s="13">
        <f t="shared" si="34"/>
        <v>0.23144999999999999</v>
      </c>
      <c r="AF141" s="13">
        <f t="shared" si="35"/>
        <v>6.9499999999999996E-3</v>
      </c>
      <c r="AG141" s="13">
        <f t="shared" si="36"/>
        <v>0</v>
      </c>
    </row>
    <row r="142" spans="2:33" x14ac:dyDescent="0.3">
      <c r="B142" s="1">
        <f t="shared" si="26"/>
        <v>4771</v>
      </c>
      <c r="C142" s="10">
        <v>135</v>
      </c>
      <c r="D142" s="1">
        <v>15229</v>
      </c>
      <c r="E142" s="1">
        <v>3</v>
      </c>
      <c r="F142" s="1">
        <v>0</v>
      </c>
      <c r="G142" s="1">
        <v>4629</v>
      </c>
      <c r="H142" s="1">
        <v>0</v>
      </c>
      <c r="I142" s="1">
        <v>139</v>
      </c>
      <c r="J142" s="3">
        <v>58.97</v>
      </c>
      <c r="K142" s="3">
        <v>1.92</v>
      </c>
      <c r="L142" s="6">
        <v>25.9</v>
      </c>
      <c r="M142" s="3">
        <v>1</v>
      </c>
      <c r="N142" s="1">
        <v>741</v>
      </c>
      <c r="O142" s="1">
        <v>1232</v>
      </c>
      <c r="P142" s="1">
        <v>0</v>
      </c>
      <c r="Q142" s="1">
        <v>1205</v>
      </c>
      <c r="R142" s="1">
        <v>27</v>
      </c>
      <c r="S142" s="1">
        <v>3</v>
      </c>
      <c r="T142" s="1">
        <v>0</v>
      </c>
      <c r="U142" s="1">
        <v>0</v>
      </c>
      <c r="V142" s="1">
        <f t="shared" si="37"/>
        <v>0</v>
      </c>
      <c r="W142" s="1">
        <f t="shared" si="29"/>
        <v>0</v>
      </c>
      <c r="X142" s="1">
        <f t="shared" si="30"/>
        <v>0</v>
      </c>
      <c r="Y142" s="1">
        <f t="shared" si="31"/>
        <v>0</v>
      </c>
      <c r="Z142" s="1">
        <f t="shared" si="38"/>
        <v>0</v>
      </c>
      <c r="AA142" s="3">
        <f t="shared" si="27"/>
        <v>0.48</v>
      </c>
      <c r="AB142" s="13">
        <f t="shared" si="28"/>
        <v>2.9134353385034582E-2</v>
      </c>
      <c r="AC142" s="13">
        <f t="shared" si="32"/>
        <v>0.23855000000000001</v>
      </c>
      <c r="AD142" s="13">
        <f t="shared" si="33"/>
        <v>1.4999999999999999E-4</v>
      </c>
      <c r="AE142" s="13">
        <f t="shared" si="34"/>
        <v>0.23144999999999999</v>
      </c>
      <c r="AF142" s="13">
        <f t="shared" si="35"/>
        <v>6.9499999999999996E-3</v>
      </c>
      <c r="AG142" s="13">
        <f t="shared" si="36"/>
        <v>0</v>
      </c>
    </row>
    <row r="143" spans="2:33" x14ac:dyDescent="0.3">
      <c r="B143" s="1">
        <f t="shared" si="26"/>
        <v>4771</v>
      </c>
      <c r="C143" s="10">
        <v>136</v>
      </c>
      <c r="D143" s="1">
        <v>15229</v>
      </c>
      <c r="E143" s="1">
        <v>3</v>
      </c>
      <c r="F143" s="1">
        <v>0</v>
      </c>
      <c r="G143" s="1">
        <v>4629</v>
      </c>
      <c r="H143" s="1">
        <v>0</v>
      </c>
      <c r="I143" s="1">
        <v>139</v>
      </c>
      <c r="J143" s="3">
        <v>58.97</v>
      </c>
      <c r="K143" s="3">
        <v>1.92</v>
      </c>
      <c r="L143" s="6">
        <v>25.9</v>
      </c>
      <c r="M143" s="3">
        <v>1</v>
      </c>
      <c r="N143" s="1">
        <v>741</v>
      </c>
      <c r="O143" s="1">
        <v>1232</v>
      </c>
      <c r="P143" s="1">
        <v>0</v>
      </c>
      <c r="Q143" s="1">
        <v>1205</v>
      </c>
      <c r="R143" s="1">
        <v>27</v>
      </c>
      <c r="S143" s="1">
        <v>3</v>
      </c>
      <c r="T143" s="1">
        <v>0</v>
      </c>
      <c r="U143" s="1">
        <v>0</v>
      </c>
      <c r="V143" s="1">
        <f t="shared" si="37"/>
        <v>0</v>
      </c>
      <c r="W143" s="1">
        <f t="shared" si="29"/>
        <v>0</v>
      </c>
      <c r="X143" s="1">
        <f t="shared" si="30"/>
        <v>0</v>
      </c>
      <c r="Y143" s="1">
        <f t="shared" si="31"/>
        <v>0</v>
      </c>
      <c r="Z143" s="1">
        <f t="shared" si="38"/>
        <v>0</v>
      </c>
      <c r="AA143" s="3">
        <f t="shared" si="27"/>
        <v>0.48</v>
      </c>
      <c r="AB143" s="13">
        <f t="shared" si="28"/>
        <v>2.9134353385034582E-2</v>
      </c>
      <c r="AC143" s="13">
        <f t="shared" si="32"/>
        <v>0.23855000000000001</v>
      </c>
      <c r="AD143" s="13">
        <f t="shared" si="33"/>
        <v>1.4999999999999999E-4</v>
      </c>
      <c r="AE143" s="13">
        <f t="shared" si="34"/>
        <v>0.23144999999999999</v>
      </c>
      <c r="AF143" s="13">
        <f t="shared" si="35"/>
        <v>6.9499999999999996E-3</v>
      </c>
      <c r="AG143" s="13">
        <f t="shared" si="36"/>
        <v>0</v>
      </c>
    </row>
    <row r="144" spans="2:33" x14ac:dyDescent="0.3">
      <c r="B144" s="1">
        <f t="shared" si="26"/>
        <v>4771</v>
      </c>
      <c r="C144" s="10">
        <v>137</v>
      </c>
      <c r="D144" s="1">
        <v>15229</v>
      </c>
      <c r="E144" s="1">
        <v>2</v>
      </c>
      <c r="F144" s="1">
        <v>0</v>
      </c>
      <c r="G144" s="1">
        <v>4630</v>
      </c>
      <c r="H144" s="1">
        <v>0</v>
      </c>
      <c r="I144" s="1">
        <v>139</v>
      </c>
      <c r="J144" s="3">
        <v>58.97</v>
      </c>
      <c r="K144" s="3">
        <v>1.92</v>
      </c>
      <c r="L144" s="6">
        <v>25.9</v>
      </c>
      <c r="M144" s="3">
        <v>1</v>
      </c>
      <c r="N144" s="1">
        <v>741</v>
      </c>
      <c r="O144" s="1">
        <v>1232</v>
      </c>
      <c r="P144" s="1">
        <v>0</v>
      </c>
      <c r="Q144" s="1">
        <v>1205</v>
      </c>
      <c r="R144" s="1">
        <v>27</v>
      </c>
      <c r="S144" s="1">
        <v>2</v>
      </c>
      <c r="T144" s="1">
        <v>0</v>
      </c>
      <c r="U144" s="1">
        <v>0</v>
      </c>
      <c r="V144" s="1">
        <f t="shared" si="37"/>
        <v>-1</v>
      </c>
      <c r="W144" s="1">
        <f t="shared" si="29"/>
        <v>1</v>
      </c>
      <c r="X144" s="1">
        <f t="shared" si="30"/>
        <v>0</v>
      </c>
      <c r="Y144" s="1">
        <f t="shared" si="31"/>
        <v>0</v>
      </c>
      <c r="Z144" s="1">
        <f t="shared" si="38"/>
        <v>0</v>
      </c>
      <c r="AA144" s="3">
        <f t="shared" si="27"/>
        <v>0.48</v>
      </c>
      <c r="AB144" s="13">
        <f t="shared" si="28"/>
        <v>2.9134353385034582E-2</v>
      </c>
      <c r="AC144" s="13">
        <f t="shared" si="32"/>
        <v>0.23855000000000001</v>
      </c>
      <c r="AD144" s="13">
        <f t="shared" si="33"/>
        <v>1E-4</v>
      </c>
      <c r="AE144" s="13">
        <f t="shared" si="34"/>
        <v>0.23150000000000001</v>
      </c>
      <c r="AF144" s="13">
        <f t="shared" si="35"/>
        <v>6.9499999999999996E-3</v>
      </c>
      <c r="AG144" s="13">
        <f t="shared" si="36"/>
        <v>0</v>
      </c>
    </row>
    <row r="145" spans="2:33" x14ac:dyDescent="0.3">
      <c r="B145" s="1">
        <f t="shared" si="26"/>
        <v>4771</v>
      </c>
      <c r="C145" s="10">
        <v>138</v>
      </c>
      <c r="D145" s="1">
        <v>15229</v>
      </c>
      <c r="E145" s="1">
        <v>2</v>
      </c>
      <c r="F145" s="1">
        <v>0</v>
      </c>
      <c r="G145" s="1">
        <v>4630</v>
      </c>
      <c r="H145" s="1">
        <v>0</v>
      </c>
      <c r="I145" s="1">
        <v>139</v>
      </c>
      <c r="J145" s="3">
        <v>58.97</v>
      </c>
      <c r="K145" s="3">
        <v>1.92</v>
      </c>
      <c r="L145" s="6">
        <v>25.9</v>
      </c>
      <c r="M145" s="3">
        <v>1</v>
      </c>
      <c r="N145" s="1">
        <v>741</v>
      </c>
      <c r="O145" s="1">
        <v>1232</v>
      </c>
      <c r="P145" s="1">
        <v>0</v>
      </c>
      <c r="Q145" s="1">
        <v>1205</v>
      </c>
      <c r="R145" s="1">
        <v>27</v>
      </c>
      <c r="S145" s="1">
        <v>2</v>
      </c>
      <c r="T145" s="1">
        <v>0</v>
      </c>
      <c r="U145" s="1">
        <v>0</v>
      </c>
      <c r="V145" s="1">
        <f t="shared" si="37"/>
        <v>0</v>
      </c>
      <c r="W145" s="1">
        <f t="shared" si="29"/>
        <v>0</v>
      </c>
      <c r="X145" s="1">
        <f t="shared" si="30"/>
        <v>0</v>
      </c>
      <c r="Y145" s="1">
        <f t="shared" si="31"/>
        <v>0</v>
      </c>
      <c r="Z145" s="1">
        <f t="shared" si="38"/>
        <v>0</v>
      </c>
      <c r="AA145" s="3">
        <f t="shared" si="27"/>
        <v>0.48</v>
      </c>
      <c r="AB145" s="13">
        <f t="shared" si="28"/>
        <v>2.9134353385034582E-2</v>
      </c>
      <c r="AC145" s="13">
        <f t="shared" si="32"/>
        <v>0.23855000000000001</v>
      </c>
      <c r="AD145" s="13">
        <f t="shared" si="33"/>
        <v>1E-4</v>
      </c>
      <c r="AE145" s="13">
        <f t="shared" si="34"/>
        <v>0.23150000000000001</v>
      </c>
      <c r="AF145" s="13">
        <f t="shared" si="35"/>
        <v>6.9499999999999996E-3</v>
      </c>
      <c r="AG145" s="13">
        <f t="shared" si="36"/>
        <v>0</v>
      </c>
    </row>
    <row r="146" spans="2:33" x14ac:dyDescent="0.3">
      <c r="B146" s="1">
        <f t="shared" si="26"/>
        <v>4771</v>
      </c>
      <c r="C146" s="10">
        <v>139</v>
      </c>
      <c r="D146" s="1">
        <v>15229</v>
      </c>
      <c r="E146" s="1">
        <v>2</v>
      </c>
      <c r="F146" s="1">
        <v>0</v>
      </c>
      <c r="G146" s="1">
        <v>4630</v>
      </c>
      <c r="H146" s="1">
        <v>0</v>
      </c>
      <c r="I146" s="1">
        <v>139</v>
      </c>
      <c r="J146" s="3">
        <v>58.97</v>
      </c>
      <c r="K146" s="3">
        <v>1.92</v>
      </c>
      <c r="L146" s="6">
        <v>25.9</v>
      </c>
      <c r="M146" s="3">
        <v>1</v>
      </c>
      <c r="N146" s="1">
        <v>741</v>
      </c>
      <c r="O146" s="1">
        <v>1232</v>
      </c>
      <c r="P146" s="1">
        <v>0</v>
      </c>
      <c r="Q146" s="1">
        <v>1205</v>
      </c>
      <c r="R146" s="1">
        <v>27</v>
      </c>
      <c r="S146" s="1">
        <v>2</v>
      </c>
      <c r="T146" s="1">
        <v>0</v>
      </c>
      <c r="U146" s="1">
        <v>0</v>
      </c>
      <c r="V146" s="1">
        <f t="shared" si="37"/>
        <v>0</v>
      </c>
      <c r="W146" s="1">
        <f t="shared" si="29"/>
        <v>0</v>
      </c>
      <c r="X146" s="1">
        <f t="shared" si="30"/>
        <v>0</v>
      </c>
      <c r="Y146" s="1">
        <f t="shared" si="31"/>
        <v>0</v>
      </c>
      <c r="Z146" s="1">
        <f t="shared" si="38"/>
        <v>0</v>
      </c>
      <c r="AA146" s="3">
        <f t="shared" si="27"/>
        <v>0.48</v>
      </c>
      <c r="AB146" s="13">
        <f t="shared" si="28"/>
        <v>2.9134353385034582E-2</v>
      </c>
      <c r="AC146" s="13">
        <f t="shared" si="32"/>
        <v>0.23855000000000001</v>
      </c>
      <c r="AD146" s="13">
        <f t="shared" si="33"/>
        <v>1E-4</v>
      </c>
      <c r="AE146" s="13">
        <f t="shared" si="34"/>
        <v>0.23150000000000001</v>
      </c>
      <c r="AF146" s="13">
        <f t="shared" si="35"/>
        <v>6.9499999999999996E-3</v>
      </c>
      <c r="AG146" s="13">
        <f t="shared" si="36"/>
        <v>0</v>
      </c>
    </row>
    <row r="147" spans="2:33" x14ac:dyDescent="0.3">
      <c r="B147" s="1">
        <f t="shared" si="26"/>
        <v>4771</v>
      </c>
      <c r="C147" s="10">
        <v>140</v>
      </c>
      <c r="D147" s="1">
        <v>15229</v>
      </c>
      <c r="E147" s="1">
        <v>2</v>
      </c>
      <c r="F147" s="1">
        <v>0</v>
      </c>
      <c r="G147" s="1">
        <v>4630</v>
      </c>
      <c r="H147" s="1">
        <v>0</v>
      </c>
      <c r="I147" s="1">
        <v>139</v>
      </c>
      <c r="J147" s="3">
        <v>58.97</v>
      </c>
      <c r="K147" s="3">
        <v>1.92</v>
      </c>
      <c r="L147" s="6">
        <v>25.9</v>
      </c>
      <c r="M147" s="3">
        <v>1</v>
      </c>
      <c r="N147" s="1">
        <v>741</v>
      </c>
      <c r="O147" s="1">
        <v>1232</v>
      </c>
      <c r="P147" s="1">
        <v>0</v>
      </c>
      <c r="Q147" s="1">
        <v>1205</v>
      </c>
      <c r="R147" s="1">
        <v>27</v>
      </c>
      <c r="S147" s="1">
        <v>2</v>
      </c>
      <c r="T147" s="1">
        <v>0</v>
      </c>
      <c r="U147" s="1">
        <v>0</v>
      </c>
      <c r="V147" s="1">
        <f t="shared" si="37"/>
        <v>0</v>
      </c>
      <c r="W147" s="1">
        <f t="shared" si="29"/>
        <v>0</v>
      </c>
      <c r="X147" s="1">
        <f t="shared" si="30"/>
        <v>0</v>
      </c>
      <c r="Y147" s="1">
        <f t="shared" si="31"/>
        <v>0</v>
      </c>
      <c r="Z147" s="1">
        <f t="shared" si="38"/>
        <v>0</v>
      </c>
      <c r="AA147" s="3">
        <f t="shared" si="27"/>
        <v>0.48</v>
      </c>
      <c r="AB147" s="13">
        <f t="shared" si="28"/>
        <v>2.9134353385034582E-2</v>
      </c>
      <c r="AC147" s="13">
        <f t="shared" si="32"/>
        <v>0.23855000000000001</v>
      </c>
      <c r="AD147" s="13">
        <f t="shared" si="33"/>
        <v>1E-4</v>
      </c>
      <c r="AE147" s="13">
        <f t="shared" si="34"/>
        <v>0.23150000000000001</v>
      </c>
      <c r="AF147" s="13">
        <f t="shared" si="35"/>
        <v>6.9499999999999996E-3</v>
      </c>
      <c r="AG147" s="13">
        <f t="shared" si="36"/>
        <v>0</v>
      </c>
    </row>
    <row r="148" spans="2:33" x14ac:dyDescent="0.3">
      <c r="B148" s="1">
        <f t="shared" si="26"/>
        <v>4771</v>
      </c>
      <c r="C148" s="10">
        <v>141</v>
      </c>
      <c r="D148" s="1">
        <v>15229</v>
      </c>
      <c r="E148" s="1">
        <v>2</v>
      </c>
      <c r="F148" s="1">
        <v>0</v>
      </c>
      <c r="G148" s="1">
        <v>4630</v>
      </c>
      <c r="H148" s="1">
        <v>0</v>
      </c>
      <c r="I148" s="1">
        <v>139</v>
      </c>
      <c r="J148" s="3">
        <v>58.97</v>
      </c>
      <c r="K148" s="3">
        <v>1.92</v>
      </c>
      <c r="L148" s="6">
        <v>25.9</v>
      </c>
      <c r="M148" s="3">
        <v>1</v>
      </c>
      <c r="N148" s="1">
        <v>741</v>
      </c>
      <c r="O148" s="1">
        <v>1232</v>
      </c>
      <c r="P148" s="1">
        <v>0</v>
      </c>
      <c r="Q148" s="1">
        <v>1205</v>
      </c>
      <c r="R148" s="1">
        <v>27</v>
      </c>
      <c r="S148" s="1">
        <v>2</v>
      </c>
      <c r="T148" s="1">
        <v>0</v>
      </c>
      <c r="U148" s="1">
        <v>0</v>
      </c>
      <c r="V148" s="1">
        <f t="shared" si="37"/>
        <v>0</v>
      </c>
      <c r="W148" s="1">
        <f t="shared" si="29"/>
        <v>0</v>
      </c>
      <c r="X148" s="1">
        <f t="shared" si="30"/>
        <v>0</v>
      </c>
      <c r="Y148" s="1">
        <f t="shared" si="31"/>
        <v>0</v>
      </c>
      <c r="Z148" s="1">
        <f t="shared" si="38"/>
        <v>0</v>
      </c>
      <c r="AA148" s="3">
        <f t="shared" si="27"/>
        <v>0.48</v>
      </c>
      <c r="AB148" s="13">
        <f t="shared" si="28"/>
        <v>2.9134353385034582E-2</v>
      </c>
      <c r="AC148" s="13">
        <f t="shared" si="32"/>
        <v>0.23855000000000001</v>
      </c>
      <c r="AD148" s="13">
        <f t="shared" si="33"/>
        <v>1E-4</v>
      </c>
      <c r="AE148" s="13">
        <f t="shared" si="34"/>
        <v>0.23150000000000001</v>
      </c>
      <c r="AF148" s="13">
        <f t="shared" si="35"/>
        <v>6.9499999999999996E-3</v>
      </c>
      <c r="AG148" s="13">
        <f t="shared" si="36"/>
        <v>0</v>
      </c>
    </row>
    <row r="149" spans="2:33" x14ac:dyDescent="0.3">
      <c r="B149" s="1">
        <f t="shared" si="26"/>
        <v>4771</v>
      </c>
      <c r="C149" s="10">
        <v>142</v>
      </c>
      <c r="D149" s="1">
        <v>15229</v>
      </c>
      <c r="E149" s="1">
        <v>1</v>
      </c>
      <c r="F149" s="1">
        <v>0</v>
      </c>
      <c r="G149" s="1">
        <v>4631</v>
      </c>
      <c r="H149" s="1">
        <v>0</v>
      </c>
      <c r="I149" s="1">
        <v>139</v>
      </c>
      <c r="J149" s="3">
        <v>58.97</v>
      </c>
      <c r="K149" s="3">
        <v>1.92</v>
      </c>
      <c r="L149" s="6">
        <v>25.9</v>
      </c>
      <c r="M149" s="3">
        <v>1</v>
      </c>
      <c r="N149" s="1">
        <v>741</v>
      </c>
      <c r="O149" s="1">
        <v>1232</v>
      </c>
      <c r="P149" s="1">
        <v>0</v>
      </c>
      <c r="Q149" s="1">
        <v>1205</v>
      </c>
      <c r="R149" s="1">
        <v>27</v>
      </c>
      <c r="S149" s="1">
        <v>1</v>
      </c>
      <c r="T149" s="1">
        <v>0</v>
      </c>
      <c r="U149" s="1">
        <v>0</v>
      </c>
      <c r="V149" s="1">
        <f t="shared" si="37"/>
        <v>-1</v>
      </c>
      <c r="W149" s="1">
        <f t="shared" si="29"/>
        <v>1</v>
      </c>
      <c r="X149" s="1">
        <f t="shared" si="30"/>
        <v>0</v>
      </c>
      <c r="Y149" s="1">
        <f t="shared" si="31"/>
        <v>0</v>
      </c>
      <c r="Z149" s="1">
        <f t="shared" si="38"/>
        <v>0</v>
      </c>
      <c r="AA149" s="3">
        <f t="shared" si="27"/>
        <v>0.48</v>
      </c>
      <c r="AB149" s="13">
        <f t="shared" si="28"/>
        <v>2.9134353385034582E-2</v>
      </c>
      <c r="AC149" s="13">
        <f t="shared" si="32"/>
        <v>0.23855000000000001</v>
      </c>
      <c r="AD149" s="13">
        <f t="shared" si="33"/>
        <v>5.0000000000000002E-5</v>
      </c>
      <c r="AE149" s="13">
        <f t="shared" si="34"/>
        <v>0.23155000000000001</v>
      </c>
      <c r="AF149" s="13">
        <f t="shared" si="35"/>
        <v>6.9499999999999996E-3</v>
      </c>
      <c r="AG149" s="13">
        <f t="shared" si="36"/>
        <v>0</v>
      </c>
    </row>
    <row r="150" spans="2:33" x14ac:dyDescent="0.3">
      <c r="B150" s="1">
        <f t="shared" si="26"/>
        <v>4771</v>
      </c>
      <c r="C150" s="10">
        <v>143</v>
      </c>
      <c r="D150" s="1">
        <v>15229</v>
      </c>
      <c r="E150" s="1">
        <v>1</v>
      </c>
      <c r="F150" s="1">
        <v>0</v>
      </c>
      <c r="G150" s="1">
        <v>4631</v>
      </c>
      <c r="H150" s="1">
        <v>0</v>
      </c>
      <c r="I150" s="1">
        <v>139</v>
      </c>
      <c r="J150" s="3">
        <v>58.97</v>
      </c>
      <c r="K150" s="3">
        <v>1.92</v>
      </c>
      <c r="L150" s="6">
        <v>25.9</v>
      </c>
      <c r="M150" s="3">
        <v>1</v>
      </c>
      <c r="N150" s="1">
        <v>741</v>
      </c>
      <c r="O150" s="1">
        <v>1232</v>
      </c>
      <c r="P150" s="1">
        <v>0</v>
      </c>
      <c r="Q150" s="1">
        <v>1205</v>
      </c>
      <c r="R150" s="1">
        <v>27</v>
      </c>
      <c r="S150" s="1">
        <v>1</v>
      </c>
      <c r="T150" s="1">
        <v>0</v>
      </c>
      <c r="U150" s="1">
        <v>0</v>
      </c>
      <c r="V150" s="1">
        <f t="shared" si="37"/>
        <v>0</v>
      </c>
      <c r="W150" s="1">
        <f t="shared" si="29"/>
        <v>0</v>
      </c>
      <c r="X150" s="1">
        <f t="shared" si="30"/>
        <v>0</v>
      </c>
      <c r="Y150" s="1">
        <f t="shared" si="31"/>
        <v>0</v>
      </c>
      <c r="Z150" s="1">
        <f t="shared" si="38"/>
        <v>0</v>
      </c>
      <c r="AA150" s="3">
        <f t="shared" si="27"/>
        <v>0.48</v>
      </c>
      <c r="AB150" s="13">
        <f t="shared" si="28"/>
        <v>2.9134353385034582E-2</v>
      </c>
      <c r="AC150" s="13">
        <f t="shared" si="32"/>
        <v>0.23855000000000001</v>
      </c>
      <c r="AD150" s="13">
        <f t="shared" si="33"/>
        <v>5.0000000000000002E-5</v>
      </c>
      <c r="AE150" s="13">
        <f t="shared" si="34"/>
        <v>0.23155000000000001</v>
      </c>
      <c r="AF150" s="13">
        <f t="shared" si="35"/>
        <v>6.9499999999999996E-3</v>
      </c>
      <c r="AG150" s="13">
        <f t="shared" si="36"/>
        <v>0</v>
      </c>
    </row>
    <row r="151" spans="2:33" x14ac:dyDescent="0.3">
      <c r="B151" s="1">
        <f t="shared" si="26"/>
        <v>4771</v>
      </c>
      <c r="C151" s="10">
        <v>144</v>
      </c>
      <c r="D151" s="1">
        <v>15229</v>
      </c>
      <c r="E151" s="1">
        <v>1</v>
      </c>
      <c r="F151" s="1">
        <v>0</v>
      </c>
      <c r="G151" s="1">
        <v>4631</v>
      </c>
      <c r="H151" s="1">
        <v>0</v>
      </c>
      <c r="I151" s="1">
        <v>139</v>
      </c>
      <c r="J151" s="3">
        <v>58.97</v>
      </c>
      <c r="K151" s="3">
        <v>1.92</v>
      </c>
      <c r="L151" s="6">
        <v>25.9</v>
      </c>
      <c r="M151" s="3">
        <v>1</v>
      </c>
      <c r="N151" s="1">
        <v>741</v>
      </c>
      <c r="O151" s="1">
        <v>1232</v>
      </c>
      <c r="P151" s="1">
        <v>0</v>
      </c>
      <c r="Q151" s="1">
        <v>1205</v>
      </c>
      <c r="R151" s="1">
        <v>27</v>
      </c>
      <c r="S151" s="1">
        <v>1</v>
      </c>
      <c r="T151" s="1">
        <v>0</v>
      </c>
      <c r="U151" s="1">
        <v>0</v>
      </c>
      <c r="V151" s="1">
        <f t="shared" si="37"/>
        <v>0</v>
      </c>
      <c r="W151" s="1">
        <f t="shared" si="29"/>
        <v>0</v>
      </c>
      <c r="X151" s="1">
        <f t="shared" si="30"/>
        <v>0</v>
      </c>
      <c r="Y151" s="1">
        <f t="shared" si="31"/>
        <v>0</v>
      </c>
      <c r="Z151" s="1">
        <f t="shared" si="38"/>
        <v>0</v>
      </c>
      <c r="AA151" s="3">
        <f t="shared" si="27"/>
        <v>0.48</v>
      </c>
      <c r="AB151" s="13">
        <f t="shared" si="28"/>
        <v>2.9134353385034582E-2</v>
      </c>
      <c r="AC151" s="13">
        <f t="shared" si="32"/>
        <v>0.23855000000000001</v>
      </c>
      <c r="AD151" s="13">
        <f t="shared" si="33"/>
        <v>5.0000000000000002E-5</v>
      </c>
      <c r="AE151" s="13">
        <f t="shared" si="34"/>
        <v>0.23155000000000001</v>
      </c>
      <c r="AF151" s="13">
        <f t="shared" si="35"/>
        <v>6.9499999999999996E-3</v>
      </c>
      <c r="AG151" s="13">
        <f t="shared" si="36"/>
        <v>0</v>
      </c>
    </row>
    <row r="152" spans="2:33" x14ac:dyDescent="0.3">
      <c r="B152" s="1">
        <f t="shared" si="26"/>
        <v>4771</v>
      </c>
      <c r="C152" s="10">
        <v>145</v>
      </c>
      <c r="D152" s="1">
        <v>15229</v>
      </c>
      <c r="E152" s="1">
        <v>1</v>
      </c>
      <c r="F152" s="1">
        <v>0</v>
      </c>
      <c r="G152" s="1">
        <v>4631</v>
      </c>
      <c r="H152" s="1">
        <v>0</v>
      </c>
      <c r="I152" s="1">
        <v>139</v>
      </c>
      <c r="J152" s="3">
        <v>58.97</v>
      </c>
      <c r="K152" s="3">
        <v>1.92</v>
      </c>
      <c r="L152" s="6">
        <v>25.9</v>
      </c>
      <c r="M152" s="3">
        <v>1</v>
      </c>
      <c r="N152" s="1">
        <v>741</v>
      </c>
      <c r="O152" s="1">
        <v>1232</v>
      </c>
      <c r="P152" s="1">
        <v>0</v>
      </c>
      <c r="Q152" s="1">
        <v>1205</v>
      </c>
      <c r="R152" s="1">
        <v>27</v>
      </c>
      <c r="S152" s="1">
        <v>1</v>
      </c>
      <c r="T152" s="1">
        <v>0</v>
      </c>
      <c r="U152" s="1">
        <v>0</v>
      </c>
      <c r="V152" s="1">
        <f t="shared" si="37"/>
        <v>0</v>
      </c>
      <c r="W152" s="1">
        <f t="shared" si="29"/>
        <v>0</v>
      </c>
      <c r="X152" s="1">
        <f t="shared" si="30"/>
        <v>0</v>
      </c>
      <c r="Y152" s="1">
        <f t="shared" si="31"/>
        <v>0</v>
      </c>
      <c r="Z152" s="1">
        <f t="shared" si="38"/>
        <v>0</v>
      </c>
      <c r="AA152" s="3">
        <f t="shared" si="27"/>
        <v>0.48</v>
      </c>
      <c r="AB152" s="13">
        <f t="shared" si="28"/>
        <v>2.9134353385034582E-2</v>
      </c>
      <c r="AC152" s="13">
        <f t="shared" si="32"/>
        <v>0.23855000000000001</v>
      </c>
      <c r="AD152" s="13">
        <f t="shared" si="33"/>
        <v>5.0000000000000002E-5</v>
      </c>
      <c r="AE152" s="13">
        <f t="shared" si="34"/>
        <v>0.23155000000000001</v>
      </c>
      <c r="AF152" s="13">
        <f t="shared" si="35"/>
        <v>6.9499999999999996E-3</v>
      </c>
      <c r="AG152" s="13">
        <f t="shared" si="36"/>
        <v>0</v>
      </c>
    </row>
    <row r="153" spans="2:33" x14ac:dyDescent="0.3">
      <c r="B153" s="1">
        <f t="shared" si="26"/>
        <v>4771</v>
      </c>
      <c r="C153" s="10">
        <v>146</v>
      </c>
      <c r="D153" s="1">
        <v>15229</v>
      </c>
      <c r="E153" s="1">
        <v>1</v>
      </c>
      <c r="F153" s="1">
        <v>0</v>
      </c>
      <c r="G153" s="1">
        <v>4631</v>
      </c>
      <c r="H153" s="1">
        <v>0</v>
      </c>
      <c r="I153" s="1">
        <v>139</v>
      </c>
      <c r="J153" s="3">
        <v>58.97</v>
      </c>
      <c r="K153" s="3">
        <v>1.92</v>
      </c>
      <c r="L153" s="6">
        <v>25.9</v>
      </c>
      <c r="M153" s="3">
        <v>1</v>
      </c>
      <c r="N153" s="1">
        <v>741</v>
      </c>
      <c r="O153" s="1">
        <v>1232</v>
      </c>
      <c r="P153" s="1">
        <v>0</v>
      </c>
      <c r="Q153" s="1">
        <v>1205</v>
      </c>
      <c r="R153" s="1">
        <v>27</v>
      </c>
      <c r="S153" s="1">
        <v>1</v>
      </c>
      <c r="T153" s="1">
        <v>0</v>
      </c>
      <c r="U153" s="1">
        <v>0</v>
      </c>
      <c r="V153" s="1">
        <f t="shared" si="37"/>
        <v>0</v>
      </c>
      <c r="W153" s="1">
        <f t="shared" si="29"/>
        <v>0</v>
      </c>
      <c r="X153" s="1">
        <f t="shared" si="30"/>
        <v>0</v>
      </c>
      <c r="Y153" s="1">
        <f t="shared" si="31"/>
        <v>0</v>
      </c>
      <c r="Z153" s="1">
        <f t="shared" si="38"/>
        <v>0</v>
      </c>
      <c r="AA153" s="3">
        <f t="shared" si="27"/>
        <v>0.48</v>
      </c>
      <c r="AB153" s="13">
        <f t="shared" si="28"/>
        <v>2.9134353385034582E-2</v>
      </c>
      <c r="AC153" s="13">
        <f t="shared" si="32"/>
        <v>0.23855000000000001</v>
      </c>
      <c r="AD153" s="13">
        <f t="shared" si="33"/>
        <v>5.0000000000000002E-5</v>
      </c>
      <c r="AE153" s="13">
        <f t="shared" si="34"/>
        <v>0.23155000000000001</v>
      </c>
      <c r="AF153" s="13">
        <f t="shared" si="35"/>
        <v>6.9499999999999996E-3</v>
      </c>
      <c r="AG153" s="13">
        <f t="shared" si="36"/>
        <v>0</v>
      </c>
    </row>
    <row r="154" spans="2:33" x14ac:dyDescent="0.3">
      <c r="B154" s="1">
        <f t="shared" si="26"/>
        <v>4771</v>
      </c>
      <c r="C154" s="10">
        <v>147</v>
      </c>
      <c r="D154" s="1">
        <v>15229</v>
      </c>
      <c r="E154" s="1">
        <v>1</v>
      </c>
      <c r="F154" s="1">
        <v>0</v>
      </c>
      <c r="G154" s="1">
        <v>4631</v>
      </c>
      <c r="H154" s="1">
        <v>0</v>
      </c>
      <c r="I154" s="1">
        <v>139</v>
      </c>
      <c r="J154" s="3">
        <v>58.97</v>
      </c>
      <c r="K154" s="3">
        <v>1.92</v>
      </c>
      <c r="L154" s="6">
        <v>25.9</v>
      </c>
      <c r="M154" s="3">
        <v>1</v>
      </c>
      <c r="N154" s="1">
        <v>741</v>
      </c>
      <c r="O154" s="1">
        <v>1232</v>
      </c>
      <c r="P154" s="1">
        <v>0</v>
      </c>
      <c r="Q154" s="1">
        <v>1205</v>
      </c>
      <c r="R154" s="1">
        <v>27</v>
      </c>
      <c r="S154" s="1">
        <v>1</v>
      </c>
      <c r="T154" s="1">
        <v>0</v>
      </c>
      <c r="U154" s="1">
        <v>0</v>
      </c>
      <c r="V154" s="1">
        <f t="shared" si="37"/>
        <v>0</v>
      </c>
      <c r="W154" s="1">
        <f t="shared" si="29"/>
        <v>0</v>
      </c>
      <c r="X154" s="1">
        <f t="shared" si="30"/>
        <v>0</v>
      </c>
      <c r="Y154" s="1">
        <f t="shared" si="31"/>
        <v>0</v>
      </c>
      <c r="Z154" s="1">
        <f t="shared" si="38"/>
        <v>0</v>
      </c>
      <c r="AA154" s="3">
        <f t="shared" si="27"/>
        <v>0.48</v>
      </c>
      <c r="AB154" s="13">
        <f t="shared" si="28"/>
        <v>2.9134353385034582E-2</v>
      </c>
      <c r="AC154" s="13">
        <f t="shared" si="32"/>
        <v>0.23855000000000001</v>
      </c>
      <c r="AD154" s="13">
        <f t="shared" si="33"/>
        <v>5.0000000000000002E-5</v>
      </c>
      <c r="AE154" s="13">
        <f t="shared" si="34"/>
        <v>0.23155000000000001</v>
      </c>
      <c r="AF154" s="13">
        <f t="shared" si="35"/>
        <v>6.9499999999999996E-3</v>
      </c>
      <c r="AG154" s="13">
        <f t="shared" si="36"/>
        <v>0</v>
      </c>
    </row>
    <row r="155" spans="2:33" x14ac:dyDescent="0.3">
      <c r="B155" s="1">
        <f t="shared" si="26"/>
        <v>4771</v>
      </c>
      <c r="C155" s="10">
        <v>148</v>
      </c>
      <c r="D155" s="1">
        <v>15229</v>
      </c>
      <c r="E155" s="1">
        <v>1</v>
      </c>
      <c r="F155" s="1">
        <v>0</v>
      </c>
      <c r="G155" s="1">
        <v>4631</v>
      </c>
      <c r="H155" s="1">
        <v>0</v>
      </c>
      <c r="I155" s="1">
        <v>139</v>
      </c>
      <c r="J155" s="3">
        <v>58.98</v>
      </c>
      <c r="K155" s="3">
        <v>1.92</v>
      </c>
      <c r="L155" s="6">
        <v>25.9</v>
      </c>
      <c r="M155" s="3">
        <v>1</v>
      </c>
      <c r="N155" s="1">
        <v>741</v>
      </c>
      <c r="O155" s="1">
        <v>1232</v>
      </c>
      <c r="P155" s="1">
        <v>0</v>
      </c>
      <c r="Q155" s="1">
        <v>1205</v>
      </c>
      <c r="R155" s="1">
        <v>27</v>
      </c>
      <c r="S155" s="1">
        <v>1</v>
      </c>
      <c r="T155" s="1">
        <v>0</v>
      </c>
      <c r="U155" s="1">
        <v>0</v>
      </c>
      <c r="V155" s="1">
        <f t="shared" si="37"/>
        <v>0</v>
      </c>
      <c r="W155" s="1">
        <f t="shared" si="29"/>
        <v>0</v>
      </c>
      <c r="X155" s="1">
        <f t="shared" si="30"/>
        <v>0</v>
      </c>
      <c r="Y155" s="1">
        <f t="shared" si="31"/>
        <v>0</v>
      </c>
      <c r="Z155" s="1">
        <f t="shared" si="38"/>
        <v>0</v>
      </c>
      <c r="AA155" s="3">
        <f t="shared" si="27"/>
        <v>0.48</v>
      </c>
      <c r="AB155" s="13">
        <f t="shared" si="28"/>
        <v>2.9134353385034582E-2</v>
      </c>
      <c r="AC155" s="13">
        <f t="shared" si="32"/>
        <v>0.23855000000000001</v>
      </c>
      <c r="AD155" s="13">
        <f t="shared" si="33"/>
        <v>5.0000000000000002E-5</v>
      </c>
      <c r="AE155" s="13">
        <f t="shared" si="34"/>
        <v>0.23155000000000001</v>
      </c>
      <c r="AF155" s="13">
        <f t="shared" si="35"/>
        <v>6.9499999999999996E-3</v>
      </c>
      <c r="AG155" s="13">
        <f t="shared" si="36"/>
        <v>0</v>
      </c>
    </row>
    <row r="156" spans="2:33" x14ac:dyDescent="0.3">
      <c r="B156" s="1">
        <f t="shared" si="26"/>
        <v>4771</v>
      </c>
      <c r="C156" s="10">
        <v>149</v>
      </c>
      <c r="D156" s="1">
        <v>15229</v>
      </c>
      <c r="E156" s="1">
        <v>1</v>
      </c>
      <c r="F156" s="1">
        <v>0</v>
      </c>
      <c r="G156" s="1">
        <v>4631</v>
      </c>
      <c r="H156" s="1">
        <v>0</v>
      </c>
      <c r="I156" s="1">
        <v>139</v>
      </c>
      <c r="J156" s="3">
        <v>58.97</v>
      </c>
      <c r="K156" s="3">
        <v>1.92</v>
      </c>
      <c r="L156" s="6">
        <v>25.9</v>
      </c>
      <c r="M156" s="3">
        <v>1</v>
      </c>
      <c r="N156" s="1">
        <v>741</v>
      </c>
      <c r="O156" s="1">
        <v>1232</v>
      </c>
      <c r="P156" s="1">
        <v>0</v>
      </c>
      <c r="Q156" s="1">
        <v>1205</v>
      </c>
      <c r="R156" s="1">
        <v>27</v>
      </c>
      <c r="S156" s="1">
        <v>1</v>
      </c>
      <c r="T156" s="1">
        <v>0</v>
      </c>
      <c r="U156" s="1">
        <v>0</v>
      </c>
      <c r="V156" s="1">
        <f t="shared" si="37"/>
        <v>0</v>
      </c>
      <c r="W156" s="1">
        <f t="shared" si="29"/>
        <v>0</v>
      </c>
      <c r="X156" s="1">
        <f t="shared" si="30"/>
        <v>0</v>
      </c>
      <c r="Y156" s="1">
        <f t="shared" si="31"/>
        <v>0</v>
      </c>
      <c r="Z156" s="1">
        <f t="shared" si="38"/>
        <v>0</v>
      </c>
      <c r="AA156" s="3">
        <f t="shared" si="27"/>
        <v>0.48</v>
      </c>
      <c r="AB156" s="13">
        <f t="shared" si="28"/>
        <v>2.9134353385034582E-2</v>
      </c>
      <c r="AC156" s="13">
        <f t="shared" si="32"/>
        <v>0.23855000000000001</v>
      </c>
      <c r="AD156" s="13">
        <f t="shared" si="33"/>
        <v>5.0000000000000002E-5</v>
      </c>
      <c r="AE156" s="13">
        <f t="shared" si="34"/>
        <v>0.23155000000000001</v>
      </c>
      <c r="AF156" s="13">
        <f t="shared" si="35"/>
        <v>6.9499999999999996E-3</v>
      </c>
      <c r="AG156" s="13">
        <f t="shared" si="36"/>
        <v>0</v>
      </c>
    </row>
    <row r="157" spans="2:33" x14ac:dyDescent="0.3">
      <c r="B157" s="1">
        <f t="shared" si="26"/>
        <v>4771</v>
      </c>
      <c r="C157" s="10">
        <v>150</v>
      </c>
      <c r="D157" s="1">
        <v>15229</v>
      </c>
      <c r="E157" s="1">
        <v>1</v>
      </c>
      <c r="F157" s="1">
        <v>0</v>
      </c>
      <c r="G157" s="1">
        <v>4631</v>
      </c>
      <c r="H157" s="1">
        <v>0</v>
      </c>
      <c r="I157" s="1">
        <v>139</v>
      </c>
      <c r="J157" s="3">
        <v>58.98</v>
      </c>
      <c r="K157" s="3">
        <v>1.92</v>
      </c>
      <c r="L157" s="6">
        <v>25.9</v>
      </c>
      <c r="M157" s="3">
        <v>1</v>
      </c>
      <c r="N157" s="1">
        <v>741</v>
      </c>
      <c r="O157" s="1">
        <v>1232</v>
      </c>
      <c r="P157" s="1">
        <v>0</v>
      </c>
      <c r="Q157" s="1">
        <v>1205</v>
      </c>
      <c r="R157" s="1">
        <v>27</v>
      </c>
      <c r="S157" s="1">
        <v>1</v>
      </c>
      <c r="T157" s="1">
        <v>0</v>
      </c>
      <c r="U157" s="1">
        <v>0</v>
      </c>
      <c r="V157" s="1">
        <f t="shared" si="37"/>
        <v>0</v>
      </c>
      <c r="W157" s="1">
        <f t="shared" si="29"/>
        <v>0</v>
      </c>
      <c r="X157" s="1">
        <f t="shared" si="30"/>
        <v>0</v>
      </c>
      <c r="Y157" s="1">
        <f t="shared" si="31"/>
        <v>0</v>
      </c>
      <c r="Z157" s="1">
        <f t="shared" si="38"/>
        <v>0</v>
      </c>
      <c r="AA157" s="3">
        <f t="shared" si="27"/>
        <v>0.48</v>
      </c>
      <c r="AB157" s="13">
        <f t="shared" si="28"/>
        <v>2.9134353385034582E-2</v>
      </c>
      <c r="AC157" s="13">
        <f t="shared" si="32"/>
        <v>0.23855000000000001</v>
      </c>
      <c r="AD157" s="13">
        <f t="shared" si="33"/>
        <v>5.0000000000000002E-5</v>
      </c>
      <c r="AE157" s="13">
        <f t="shared" si="34"/>
        <v>0.23155000000000001</v>
      </c>
      <c r="AF157" s="13">
        <f t="shared" si="35"/>
        <v>6.9499999999999996E-3</v>
      </c>
      <c r="AG157" s="13">
        <f t="shared" si="36"/>
        <v>0</v>
      </c>
    </row>
    <row r="158" spans="2:33" x14ac:dyDescent="0.3">
      <c r="B158" s="1">
        <f t="shared" si="26"/>
        <v>4771</v>
      </c>
      <c r="C158" s="10">
        <v>151</v>
      </c>
      <c r="D158" s="1">
        <v>15229</v>
      </c>
      <c r="E158" s="1">
        <v>1</v>
      </c>
      <c r="F158" s="1">
        <v>0</v>
      </c>
      <c r="G158" s="1">
        <v>4631</v>
      </c>
      <c r="H158" s="1">
        <v>0</v>
      </c>
      <c r="I158" s="1">
        <v>139</v>
      </c>
      <c r="J158" s="3">
        <v>58.98</v>
      </c>
      <c r="K158" s="3">
        <v>1.92</v>
      </c>
      <c r="L158" s="6">
        <v>25.9</v>
      </c>
      <c r="M158" s="3">
        <v>1</v>
      </c>
      <c r="N158" s="1">
        <v>741</v>
      </c>
      <c r="O158" s="1">
        <v>1232</v>
      </c>
      <c r="P158" s="1">
        <v>0</v>
      </c>
      <c r="Q158" s="1">
        <v>1205</v>
      </c>
      <c r="R158" s="1">
        <v>27</v>
      </c>
      <c r="S158" s="1">
        <v>1</v>
      </c>
      <c r="T158" s="1">
        <v>0</v>
      </c>
      <c r="U158" s="1">
        <v>0</v>
      </c>
      <c r="V158" s="1">
        <f t="shared" si="37"/>
        <v>0</v>
      </c>
      <c r="W158" s="1">
        <f t="shared" si="29"/>
        <v>0</v>
      </c>
      <c r="X158" s="1">
        <f t="shared" si="30"/>
        <v>0</v>
      </c>
      <c r="Y158" s="1">
        <f t="shared" si="31"/>
        <v>0</v>
      </c>
      <c r="Z158" s="1">
        <f t="shared" si="38"/>
        <v>0</v>
      </c>
      <c r="AA158" s="3">
        <f t="shared" si="27"/>
        <v>0.48</v>
      </c>
      <c r="AB158" s="13">
        <f t="shared" si="28"/>
        <v>2.9134353385034582E-2</v>
      </c>
      <c r="AC158" s="13">
        <f t="shared" si="32"/>
        <v>0.23855000000000001</v>
      </c>
      <c r="AD158" s="13">
        <f t="shared" si="33"/>
        <v>5.0000000000000002E-5</v>
      </c>
      <c r="AE158" s="13">
        <f t="shared" si="34"/>
        <v>0.23155000000000001</v>
      </c>
      <c r="AF158" s="13">
        <f t="shared" si="35"/>
        <v>6.9499999999999996E-3</v>
      </c>
      <c r="AG158" s="13">
        <f t="shared" si="36"/>
        <v>0</v>
      </c>
    </row>
    <row r="159" spans="2:33" x14ac:dyDescent="0.3">
      <c r="B159" s="1">
        <f t="shared" si="26"/>
        <v>4771</v>
      </c>
      <c r="C159" s="10">
        <v>152</v>
      </c>
      <c r="D159" s="1">
        <v>15229</v>
      </c>
      <c r="E159" s="1">
        <v>1</v>
      </c>
      <c r="F159" s="1">
        <v>0</v>
      </c>
      <c r="G159" s="1">
        <v>4631</v>
      </c>
      <c r="H159" s="1">
        <v>0</v>
      </c>
      <c r="I159" s="1">
        <v>139</v>
      </c>
      <c r="J159" s="3">
        <v>58.98</v>
      </c>
      <c r="K159" s="3">
        <v>1.92</v>
      </c>
      <c r="L159" s="6">
        <v>25.9</v>
      </c>
      <c r="M159" s="3">
        <v>1</v>
      </c>
      <c r="N159" s="1">
        <v>741</v>
      </c>
      <c r="O159" s="1">
        <v>1232</v>
      </c>
      <c r="P159" s="1">
        <v>0</v>
      </c>
      <c r="Q159" s="1">
        <v>1205</v>
      </c>
      <c r="R159" s="1">
        <v>27</v>
      </c>
      <c r="S159" s="1">
        <v>1</v>
      </c>
      <c r="T159" s="1">
        <v>0</v>
      </c>
      <c r="U159" s="1">
        <v>0</v>
      </c>
      <c r="V159" s="1">
        <f t="shared" si="37"/>
        <v>0</v>
      </c>
      <c r="W159" s="1">
        <f t="shared" si="29"/>
        <v>0</v>
      </c>
      <c r="X159" s="1">
        <f t="shared" si="30"/>
        <v>0</v>
      </c>
      <c r="Y159" s="1">
        <f t="shared" si="31"/>
        <v>0</v>
      </c>
      <c r="Z159" s="1">
        <f t="shared" si="38"/>
        <v>0</v>
      </c>
      <c r="AA159" s="3">
        <f t="shared" si="27"/>
        <v>0.48</v>
      </c>
      <c r="AB159" s="13">
        <f t="shared" si="28"/>
        <v>2.9134353385034582E-2</v>
      </c>
      <c r="AC159" s="13">
        <f t="shared" si="32"/>
        <v>0.23855000000000001</v>
      </c>
      <c r="AD159" s="13">
        <f t="shared" si="33"/>
        <v>5.0000000000000002E-5</v>
      </c>
      <c r="AE159" s="13">
        <f t="shared" si="34"/>
        <v>0.23155000000000001</v>
      </c>
      <c r="AF159" s="13">
        <f t="shared" si="35"/>
        <v>6.9499999999999996E-3</v>
      </c>
      <c r="AG159" s="13">
        <f t="shared" si="36"/>
        <v>0</v>
      </c>
    </row>
    <row r="160" spans="2:33" x14ac:dyDescent="0.3">
      <c r="B160" s="1">
        <f t="shared" si="26"/>
        <v>4771</v>
      </c>
      <c r="C160" s="10">
        <v>153</v>
      </c>
      <c r="D160" s="1">
        <v>15229</v>
      </c>
      <c r="E160" s="1">
        <v>1</v>
      </c>
      <c r="F160" s="1">
        <v>0</v>
      </c>
      <c r="G160" s="1">
        <v>4631</v>
      </c>
      <c r="H160" s="1">
        <v>0</v>
      </c>
      <c r="I160" s="1">
        <v>139</v>
      </c>
      <c r="J160" s="3">
        <v>58.98</v>
      </c>
      <c r="K160" s="3">
        <v>1.92</v>
      </c>
      <c r="L160" s="6">
        <v>25.9</v>
      </c>
      <c r="M160" s="3">
        <v>1</v>
      </c>
      <c r="N160" s="1">
        <v>741</v>
      </c>
      <c r="O160" s="1">
        <v>1232</v>
      </c>
      <c r="P160" s="1">
        <v>0</v>
      </c>
      <c r="Q160" s="1">
        <v>1205</v>
      </c>
      <c r="R160" s="1">
        <v>27</v>
      </c>
      <c r="S160" s="1">
        <v>1</v>
      </c>
      <c r="T160" s="1">
        <v>0</v>
      </c>
      <c r="U160" s="1">
        <v>0</v>
      </c>
      <c r="V160" s="1">
        <f t="shared" si="37"/>
        <v>0</v>
      </c>
      <c r="W160" s="1">
        <f t="shared" si="29"/>
        <v>0</v>
      </c>
      <c r="X160" s="1">
        <f t="shared" si="30"/>
        <v>0</v>
      </c>
      <c r="Y160" s="1">
        <f t="shared" si="31"/>
        <v>0</v>
      </c>
      <c r="Z160" s="1">
        <f t="shared" si="38"/>
        <v>0</v>
      </c>
      <c r="AA160" s="3">
        <f t="shared" si="27"/>
        <v>0.48</v>
      </c>
      <c r="AB160" s="13">
        <f t="shared" si="28"/>
        <v>2.9134353385034582E-2</v>
      </c>
      <c r="AC160" s="13">
        <f t="shared" si="32"/>
        <v>0.23855000000000001</v>
      </c>
      <c r="AD160" s="13">
        <f t="shared" si="33"/>
        <v>5.0000000000000002E-5</v>
      </c>
      <c r="AE160" s="13">
        <f t="shared" si="34"/>
        <v>0.23155000000000001</v>
      </c>
      <c r="AF160" s="13">
        <f t="shared" si="35"/>
        <v>6.9499999999999996E-3</v>
      </c>
      <c r="AG160" s="13">
        <f t="shared" si="36"/>
        <v>0</v>
      </c>
    </row>
    <row r="161" spans="2:33" x14ac:dyDescent="0.3">
      <c r="B161" s="1">
        <f t="shared" si="26"/>
        <v>4771</v>
      </c>
      <c r="C161" s="10">
        <v>154</v>
      </c>
      <c r="D161" s="1">
        <v>15229</v>
      </c>
      <c r="E161" s="1">
        <v>1</v>
      </c>
      <c r="F161" s="1">
        <v>0</v>
      </c>
      <c r="G161" s="1">
        <v>4631</v>
      </c>
      <c r="H161" s="1">
        <v>0</v>
      </c>
      <c r="I161" s="1">
        <v>139</v>
      </c>
      <c r="J161" s="3">
        <v>58.98</v>
      </c>
      <c r="K161" s="3">
        <v>1.92</v>
      </c>
      <c r="L161" s="6">
        <v>25.9</v>
      </c>
      <c r="M161" s="3">
        <v>1</v>
      </c>
      <c r="N161" s="1">
        <v>741</v>
      </c>
      <c r="O161" s="1">
        <v>1232</v>
      </c>
      <c r="P161" s="1">
        <v>0</v>
      </c>
      <c r="Q161" s="1">
        <v>1205</v>
      </c>
      <c r="R161" s="1">
        <v>27</v>
      </c>
      <c r="S161" s="1">
        <v>1</v>
      </c>
      <c r="T161" s="1">
        <v>0</v>
      </c>
      <c r="U161" s="1">
        <v>0</v>
      </c>
      <c r="V161" s="1">
        <f t="shared" si="37"/>
        <v>0</v>
      </c>
      <c r="W161" s="1">
        <f t="shared" si="29"/>
        <v>0</v>
      </c>
      <c r="X161" s="1">
        <f t="shared" si="30"/>
        <v>0</v>
      </c>
      <c r="Y161" s="1">
        <f t="shared" si="31"/>
        <v>0</v>
      </c>
      <c r="Z161" s="1">
        <f t="shared" si="38"/>
        <v>0</v>
      </c>
      <c r="AA161" s="3">
        <f t="shared" si="27"/>
        <v>0.48</v>
      </c>
      <c r="AB161" s="13">
        <f t="shared" si="28"/>
        <v>2.9134353385034582E-2</v>
      </c>
      <c r="AC161" s="13">
        <f t="shared" si="32"/>
        <v>0.23855000000000001</v>
      </c>
      <c r="AD161" s="13">
        <f t="shared" si="33"/>
        <v>5.0000000000000002E-5</v>
      </c>
      <c r="AE161" s="13">
        <f t="shared" si="34"/>
        <v>0.23155000000000001</v>
      </c>
      <c r="AF161" s="13">
        <f t="shared" si="35"/>
        <v>6.9499999999999996E-3</v>
      </c>
      <c r="AG161" s="13">
        <f t="shared" si="36"/>
        <v>0</v>
      </c>
    </row>
    <row r="162" spans="2:33" x14ac:dyDescent="0.3">
      <c r="B162" s="1">
        <f t="shared" si="26"/>
        <v>4771</v>
      </c>
      <c r="C162" s="10">
        <v>155</v>
      </c>
      <c r="D162" s="1">
        <v>15229</v>
      </c>
      <c r="E162" s="1">
        <v>0</v>
      </c>
      <c r="F162" s="1">
        <v>0</v>
      </c>
      <c r="G162" s="1">
        <v>4632</v>
      </c>
      <c r="H162" s="1">
        <v>0</v>
      </c>
      <c r="I162" s="1">
        <v>139</v>
      </c>
      <c r="J162" s="3">
        <v>58.98</v>
      </c>
      <c r="K162" s="3">
        <v>1.92</v>
      </c>
      <c r="L162" s="6">
        <v>25.9</v>
      </c>
      <c r="M162" s="3">
        <v>1</v>
      </c>
      <c r="N162" s="1">
        <v>741</v>
      </c>
      <c r="O162" s="1">
        <v>1232</v>
      </c>
      <c r="P162" s="1">
        <v>0</v>
      </c>
      <c r="Q162" s="1">
        <v>1205</v>
      </c>
      <c r="R162" s="1">
        <v>27</v>
      </c>
      <c r="S162" s="1">
        <v>0</v>
      </c>
      <c r="T162" s="1">
        <v>0</v>
      </c>
      <c r="U162" s="1">
        <v>0</v>
      </c>
      <c r="V162" s="1">
        <f t="shared" si="37"/>
        <v>-1</v>
      </c>
      <c r="W162" s="1">
        <f t="shared" si="29"/>
        <v>1</v>
      </c>
      <c r="X162" s="1">
        <f t="shared" si="30"/>
        <v>0</v>
      </c>
      <c r="Y162" s="1">
        <f t="shared" si="31"/>
        <v>0</v>
      </c>
      <c r="Z162" s="1">
        <f t="shared" si="38"/>
        <v>0</v>
      </c>
      <c r="AA162" s="3">
        <f t="shared" si="27"/>
        <v>0.48</v>
      </c>
      <c r="AB162" s="13">
        <f t="shared" si="28"/>
        <v>2.9134353385034582E-2</v>
      </c>
      <c r="AC162" s="13">
        <f t="shared" si="32"/>
        <v>0.23855000000000001</v>
      </c>
      <c r="AD162" s="13">
        <f t="shared" si="33"/>
        <v>0</v>
      </c>
      <c r="AE162" s="13">
        <f t="shared" si="34"/>
        <v>0.2316</v>
      </c>
      <c r="AF162" s="13">
        <f t="shared" si="35"/>
        <v>6.9499999999999996E-3</v>
      </c>
      <c r="AG162" s="13">
        <f t="shared" si="36"/>
        <v>0</v>
      </c>
    </row>
    <row r="163" spans="2:33" x14ac:dyDescent="0.3">
      <c r="B163" s="1" t="e">
        <f t="shared" si="26"/>
        <v>#N/A</v>
      </c>
      <c r="V163" s="1" t="str">
        <f t="shared" si="37"/>
        <v/>
      </c>
      <c r="W163" s="1" t="str">
        <f t="shared" si="29"/>
        <v/>
      </c>
      <c r="X163" s="1" t="str">
        <f t="shared" si="30"/>
        <v/>
      </c>
      <c r="Y163" s="1" t="str">
        <f t="shared" si="31"/>
        <v/>
      </c>
      <c r="Z163" s="1" t="e">
        <f t="shared" si="38"/>
        <v>#N/A</v>
      </c>
      <c r="AA163" s="3">
        <f t="shared" si="27"/>
        <v>0</v>
      </c>
      <c r="AB163" s="13" t="e">
        <f t="shared" si="28"/>
        <v>#N/A</v>
      </c>
      <c r="AC163" s="13" t="e">
        <f t="shared" si="32"/>
        <v>#N/A</v>
      </c>
      <c r="AD163" s="13" t="e">
        <f t="shared" si="33"/>
        <v>#N/A</v>
      </c>
      <c r="AE163" s="13" t="e">
        <f t="shared" si="34"/>
        <v>#N/A</v>
      </c>
      <c r="AF163" s="13" t="e">
        <f t="shared" si="35"/>
        <v>#N/A</v>
      </c>
      <c r="AG163" s="13" t="e">
        <f t="shared" si="36"/>
        <v>#N/A</v>
      </c>
    </row>
    <row r="164" spans="2:33" x14ac:dyDescent="0.3">
      <c r="B164" s="1" t="e">
        <f t="shared" si="26"/>
        <v>#N/A</v>
      </c>
      <c r="V164" s="1" t="str">
        <f t="shared" si="37"/>
        <v/>
      </c>
      <c r="W164" s="1" t="str">
        <f t="shared" si="29"/>
        <v/>
      </c>
      <c r="X164" s="1" t="str">
        <f t="shared" si="30"/>
        <v/>
      </c>
      <c r="Y164" s="1" t="str">
        <f t="shared" si="31"/>
        <v/>
      </c>
      <c r="Z164" s="1" t="e">
        <f t="shared" si="38"/>
        <v>#N/A</v>
      </c>
      <c r="AA164" s="3">
        <f t="shared" si="27"/>
        <v>0</v>
      </c>
      <c r="AB164" s="13" t="e">
        <f t="shared" si="28"/>
        <v>#N/A</v>
      </c>
      <c r="AC164" s="13" t="e">
        <f t="shared" si="32"/>
        <v>#N/A</v>
      </c>
      <c r="AD164" s="13" t="e">
        <f t="shared" si="33"/>
        <v>#N/A</v>
      </c>
      <c r="AE164" s="13" t="e">
        <f t="shared" si="34"/>
        <v>#N/A</v>
      </c>
      <c r="AF164" s="13" t="e">
        <f t="shared" si="35"/>
        <v>#N/A</v>
      </c>
      <c r="AG164" s="13" t="e">
        <f t="shared" si="36"/>
        <v>#N/A</v>
      </c>
    </row>
    <row r="165" spans="2:33" x14ac:dyDescent="0.3">
      <c r="B165" s="1" t="e">
        <f t="shared" si="26"/>
        <v>#N/A</v>
      </c>
      <c r="V165" s="1" t="str">
        <f t="shared" si="37"/>
        <v/>
      </c>
      <c r="W165" s="1" t="str">
        <f t="shared" si="29"/>
        <v/>
      </c>
      <c r="X165" s="1" t="str">
        <f t="shared" si="30"/>
        <v/>
      </c>
      <c r="Y165" s="1" t="str">
        <f t="shared" si="31"/>
        <v/>
      </c>
      <c r="Z165" s="1" t="e">
        <f t="shared" si="38"/>
        <v>#N/A</v>
      </c>
      <c r="AA165" s="3">
        <f t="shared" si="27"/>
        <v>0</v>
      </c>
      <c r="AB165" s="13" t="e">
        <f t="shared" si="28"/>
        <v>#N/A</v>
      </c>
      <c r="AC165" s="13" t="e">
        <f t="shared" si="32"/>
        <v>#N/A</v>
      </c>
      <c r="AD165" s="13" t="e">
        <f t="shared" si="33"/>
        <v>#N/A</v>
      </c>
      <c r="AE165" s="13" t="e">
        <f t="shared" si="34"/>
        <v>#N/A</v>
      </c>
      <c r="AF165" s="13" t="e">
        <f t="shared" si="35"/>
        <v>#N/A</v>
      </c>
      <c r="AG165" s="13" t="e">
        <f t="shared" si="36"/>
        <v>#N/A</v>
      </c>
    </row>
    <row r="166" spans="2:33" x14ac:dyDescent="0.3">
      <c r="B166" s="1" t="e">
        <f t="shared" si="26"/>
        <v>#N/A</v>
      </c>
      <c r="V166" s="1" t="str">
        <f t="shared" si="37"/>
        <v/>
      </c>
      <c r="W166" s="1" t="str">
        <f t="shared" si="29"/>
        <v/>
      </c>
      <c r="X166" s="1" t="str">
        <f t="shared" si="30"/>
        <v/>
      </c>
      <c r="Y166" s="1" t="str">
        <f t="shared" si="31"/>
        <v/>
      </c>
      <c r="Z166" s="1" t="e">
        <f t="shared" si="38"/>
        <v>#N/A</v>
      </c>
      <c r="AA166" s="3">
        <f t="shared" si="27"/>
        <v>0</v>
      </c>
      <c r="AB166" s="13" t="e">
        <f t="shared" si="28"/>
        <v>#N/A</v>
      </c>
      <c r="AC166" s="13" t="e">
        <f t="shared" si="32"/>
        <v>#N/A</v>
      </c>
      <c r="AD166" s="13" t="e">
        <f t="shared" si="33"/>
        <v>#N/A</v>
      </c>
      <c r="AE166" s="13" t="e">
        <f t="shared" si="34"/>
        <v>#N/A</v>
      </c>
      <c r="AF166" s="13" t="e">
        <f t="shared" si="35"/>
        <v>#N/A</v>
      </c>
      <c r="AG166" s="13" t="e">
        <f t="shared" si="36"/>
        <v>#N/A</v>
      </c>
    </row>
    <row r="167" spans="2:33" x14ac:dyDescent="0.3">
      <c r="B167" s="1" t="e">
        <f t="shared" si="26"/>
        <v>#N/A</v>
      </c>
      <c r="V167" s="1" t="str">
        <f t="shared" si="37"/>
        <v/>
      </c>
      <c r="W167" s="1" t="str">
        <f t="shared" si="29"/>
        <v/>
      </c>
      <c r="X167" s="1" t="str">
        <f t="shared" si="30"/>
        <v/>
      </c>
      <c r="Y167" s="1" t="str">
        <f t="shared" si="31"/>
        <v/>
      </c>
      <c r="Z167" s="1" t="e">
        <f t="shared" si="38"/>
        <v>#N/A</v>
      </c>
      <c r="AA167" s="3">
        <f t="shared" si="27"/>
        <v>0</v>
      </c>
      <c r="AB167" s="13" t="e">
        <f t="shared" si="28"/>
        <v>#N/A</v>
      </c>
      <c r="AC167" s="13" t="e">
        <f t="shared" si="32"/>
        <v>#N/A</v>
      </c>
      <c r="AD167" s="13" t="e">
        <f t="shared" si="33"/>
        <v>#N/A</v>
      </c>
      <c r="AE167" s="13" t="e">
        <f t="shared" si="34"/>
        <v>#N/A</v>
      </c>
      <c r="AF167" s="13" t="e">
        <f t="shared" si="35"/>
        <v>#N/A</v>
      </c>
      <c r="AG167" s="13" t="e">
        <f t="shared" si="36"/>
        <v>#N/A</v>
      </c>
    </row>
    <row r="168" spans="2:33" x14ac:dyDescent="0.3">
      <c r="B168" s="1" t="e">
        <f t="shared" si="26"/>
        <v>#N/A</v>
      </c>
      <c r="V168" s="1" t="str">
        <f t="shared" si="37"/>
        <v/>
      </c>
      <c r="W168" s="1" t="str">
        <f t="shared" si="29"/>
        <v/>
      </c>
      <c r="X168" s="1" t="str">
        <f t="shared" si="30"/>
        <v/>
      </c>
      <c r="Y168" s="1" t="str">
        <f t="shared" si="31"/>
        <v/>
      </c>
      <c r="Z168" s="1" t="e">
        <f t="shared" si="38"/>
        <v>#N/A</v>
      </c>
      <c r="AA168" s="3">
        <f t="shared" si="27"/>
        <v>0</v>
      </c>
      <c r="AB168" s="13" t="e">
        <f t="shared" si="28"/>
        <v>#N/A</v>
      </c>
      <c r="AC168" s="13" t="e">
        <f t="shared" si="32"/>
        <v>#N/A</v>
      </c>
      <c r="AD168" s="13" t="e">
        <f t="shared" si="33"/>
        <v>#N/A</v>
      </c>
      <c r="AE168" s="13" t="e">
        <f t="shared" si="34"/>
        <v>#N/A</v>
      </c>
      <c r="AF168" s="13" t="e">
        <f t="shared" si="35"/>
        <v>#N/A</v>
      </c>
      <c r="AG168" s="13" t="e">
        <f t="shared" si="36"/>
        <v>#N/A</v>
      </c>
    </row>
    <row r="169" spans="2:33" x14ac:dyDescent="0.3">
      <c r="B169" s="1" t="e">
        <f t="shared" si="26"/>
        <v>#N/A</v>
      </c>
      <c r="V169" s="1" t="str">
        <f t="shared" si="37"/>
        <v/>
      </c>
      <c r="W169" s="1" t="str">
        <f t="shared" si="29"/>
        <v/>
      </c>
      <c r="X169" s="1" t="str">
        <f t="shared" si="30"/>
        <v/>
      </c>
      <c r="Y169" s="1" t="str">
        <f t="shared" si="31"/>
        <v/>
      </c>
      <c r="Z169" s="1" t="e">
        <f t="shared" si="38"/>
        <v>#N/A</v>
      </c>
      <c r="AA169" s="3">
        <f t="shared" si="27"/>
        <v>0</v>
      </c>
      <c r="AB169" s="13" t="e">
        <f t="shared" si="28"/>
        <v>#N/A</v>
      </c>
      <c r="AC169" s="13" t="e">
        <f t="shared" si="32"/>
        <v>#N/A</v>
      </c>
      <c r="AD169" s="13" t="e">
        <f t="shared" si="33"/>
        <v>#N/A</v>
      </c>
      <c r="AE169" s="13" t="e">
        <f t="shared" si="34"/>
        <v>#N/A</v>
      </c>
      <c r="AF169" s="13" t="e">
        <f t="shared" si="35"/>
        <v>#N/A</v>
      </c>
      <c r="AG169" s="13" t="e">
        <f t="shared" si="36"/>
        <v>#N/A</v>
      </c>
    </row>
    <row r="170" spans="2:33" x14ac:dyDescent="0.3">
      <c r="B170" s="1" t="e">
        <f t="shared" si="26"/>
        <v>#N/A</v>
      </c>
      <c r="V170" s="1" t="str">
        <f t="shared" si="37"/>
        <v/>
      </c>
      <c r="W170" s="1" t="str">
        <f t="shared" si="29"/>
        <v/>
      </c>
      <c r="X170" s="1" t="str">
        <f t="shared" si="30"/>
        <v/>
      </c>
      <c r="Y170" s="1" t="str">
        <f t="shared" si="31"/>
        <v/>
      </c>
      <c r="Z170" s="1" t="e">
        <f t="shared" si="38"/>
        <v>#N/A</v>
      </c>
      <c r="AA170" s="3">
        <f t="shared" si="27"/>
        <v>0</v>
      </c>
      <c r="AB170" s="13" t="e">
        <f t="shared" si="28"/>
        <v>#N/A</v>
      </c>
      <c r="AC170" s="13" t="e">
        <f t="shared" si="32"/>
        <v>#N/A</v>
      </c>
      <c r="AD170" s="13" t="e">
        <f t="shared" si="33"/>
        <v>#N/A</v>
      </c>
      <c r="AE170" s="13" t="e">
        <f t="shared" si="34"/>
        <v>#N/A</v>
      </c>
      <c r="AF170" s="13" t="e">
        <f t="shared" si="35"/>
        <v>#N/A</v>
      </c>
      <c r="AG170" s="13" t="e">
        <f t="shared" si="36"/>
        <v>#N/A</v>
      </c>
    </row>
    <row r="171" spans="2:33" x14ac:dyDescent="0.3">
      <c r="B171" s="1" t="e">
        <f t="shared" si="26"/>
        <v>#N/A</v>
      </c>
      <c r="V171" s="1" t="str">
        <f t="shared" si="37"/>
        <v/>
      </c>
      <c r="W171" s="1" t="str">
        <f t="shared" si="29"/>
        <v/>
      </c>
      <c r="X171" s="1" t="str">
        <f t="shared" si="30"/>
        <v/>
      </c>
      <c r="Y171" s="1" t="str">
        <f t="shared" si="31"/>
        <v/>
      </c>
      <c r="Z171" s="1" t="e">
        <f t="shared" si="38"/>
        <v>#N/A</v>
      </c>
      <c r="AA171" s="3">
        <f t="shared" si="27"/>
        <v>0</v>
      </c>
      <c r="AB171" s="13" t="e">
        <f t="shared" si="28"/>
        <v>#N/A</v>
      </c>
      <c r="AC171" s="13" t="e">
        <f t="shared" si="32"/>
        <v>#N/A</v>
      </c>
      <c r="AD171" s="13" t="e">
        <f t="shared" si="33"/>
        <v>#N/A</v>
      </c>
      <c r="AE171" s="13" t="e">
        <f t="shared" si="34"/>
        <v>#N/A</v>
      </c>
      <c r="AF171" s="13" t="e">
        <f t="shared" si="35"/>
        <v>#N/A</v>
      </c>
      <c r="AG171" s="13" t="e">
        <f t="shared" si="36"/>
        <v>#N/A</v>
      </c>
    </row>
    <row r="172" spans="2:33" x14ac:dyDescent="0.3">
      <c r="B172" s="1" t="e">
        <f t="shared" si="26"/>
        <v>#N/A</v>
      </c>
      <c r="V172" s="1" t="str">
        <f t="shared" si="37"/>
        <v/>
      </c>
      <c r="W172" s="1" t="str">
        <f t="shared" si="29"/>
        <v/>
      </c>
      <c r="X172" s="1" t="str">
        <f t="shared" si="30"/>
        <v/>
      </c>
      <c r="Y172" s="1" t="str">
        <f t="shared" si="31"/>
        <v/>
      </c>
      <c r="Z172" s="1" t="e">
        <f t="shared" si="38"/>
        <v>#N/A</v>
      </c>
      <c r="AA172" s="3">
        <f t="shared" si="27"/>
        <v>0</v>
      </c>
      <c r="AB172" s="13" t="e">
        <f t="shared" si="28"/>
        <v>#N/A</v>
      </c>
      <c r="AC172" s="13" t="e">
        <f t="shared" si="32"/>
        <v>#N/A</v>
      </c>
      <c r="AD172" s="13" t="e">
        <f t="shared" si="33"/>
        <v>#N/A</v>
      </c>
      <c r="AE172" s="13" t="e">
        <f t="shared" si="34"/>
        <v>#N/A</v>
      </c>
      <c r="AF172" s="13" t="e">
        <f t="shared" si="35"/>
        <v>#N/A</v>
      </c>
      <c r="AG172" s="13" t="e">
        <f t="shared" si="36"/>
        <v>#N/A</v>
      </c>
    </row>
    <row r="173" spans="2:33" x14ac:dyDescent="0.3">
      <c r="B173" s="1" t="e">
        <f t="shared" si="26"/>
        <v>#N/A</v>
      </c>
      <c r="V173" s="1" t="str">
        <f t="shared" si="37"/>
        <v/>
      </c>
      <c r="W173" s="1" t="str">
        <f t="shared" si="29"/>
        <v/>
      </c>
      <c r="X173" s="1" t="str">
        <f t="shared" si="30"/>
        <v/>
      </c>
      <c r="Y173" s="1" t="str">
        <f t="shared" si="31"/>
        <v/>
      </c>
      <c r="Z173" s="1" t="e">
        <f t="shared" si="38"/>
        <v>#N/A</v>
      </c>
      <c r="AA173" s="3">
        <f t="shared" si="27"/>
        <v>0</v>
      </c>
      <c r="AB173" s="13" t="e">
        <f t="shared" si="28"/>
        <v>#N/A</v>
      </c>
      <c r="AC173" s="13" t="e">
        <f t="shared" si="32"/>
        <v>#N/A</v>
      </c>
      <c r="AD173" s="13" t="e">
        <f t="shared" si="33"/>
        <v>#N/A</v>
      </c>
      <c r="AE173" s="13" t="e">
        <f t="shared" si="34"/>
        <v>#N/A</v>
      </c>
      <c r="AF173" s="13" t="e">
        <f t="shared" si="35"/>
        <v>#N/A</v>
      </c>
      <c r="AG173" s="13" t="e">
        <f t="shared" si="36"/>
        <v>#N/A</v>
      </c>
    </row>
    <row r="174" spans="2:33" x14ac:dyDescent="0.3">
      <c r="B174" s="1" t="e">
        <f t="shared" si="26"/>
        <v>#N/A</v>
      </c>
      <c r="V174" s="1" t="str">
        <f t="shared" si="37"/>
        <v/>
      </c>
      <c r="W174" s="1" t="str">
        <f t="shared" si="29"/>
        <v/>
      </c>
      <c r="X174" s="1" t="str">
        <f t="shared" si="30"/>
        <v/>
      </c>
      <c r="Y174" s="1" t="str">
        <f t="shared" si="31"/>
        <v/>
      </c>
      <c r="Z174" s="1" t="e">
        <f t="shared" si="38"/>
        <v>#N/A</v>
      </c>
      <c r="AA174" s="3">
        <f t="shared" si="27"/>
        <v>0</v>
      </c>
      <c r="AB174" s="13" t="e">
        <f t="shared" si="28"/>
        <v>#N/A</v>
      </c>
      <c r="AC174" s="13" t="e">
        <f t="shared" si="32"/>
        <v>#N/A</v>
      </c>
      <c r="AD174" s="13" t="e">
        <f t="shared" si="33"/>
        <v>#N/A</v>
      </c>
      <c r="AE174" s="13" t="e">
        <f t="shared" si="34"/>
        <v>#N/A</v>
      </c>
      <c r="AF174" s="13" t="e">
        <f t="shared" si="35"/>
        <v>#N/A</v>
      </c>
      <c r="AG174" s="13" t="e">
        <f t="shared" si="36"/>
        <v>#N/A</v>
      </c>
    </row>
    <row r="175" spans="2:33" x14ac:dyDescent="0.3">
      <c r="B175" s="1" t="e">
        <f t="shared" si="26"/>
        <v>#N/A</v>
      </c>
      <c r="V175" s="1" t="str">
        <f t="shared" si="37"/>
        <v/>
      </c>
      <c r="W175" s="1" t="str">
        <f t="shared" si="29"/>
        <v/>
      </c>
      <c r="X175" s="1" t="str">
        <f t="shared" si="30"/>
        <v/>
      </c>
      <c r="Y175" s="1" t="str">
        <f t="shared" si="31"/>
        <v/>
      </c>
      <c r="Z175" s="1" t="e">
        <f t="shared" si="38"/>
        <v>#N/A</v>
      </c>
      <c r="AA175" s="3">
        <f t="shared" si="27"/>
        <v>0</v>
      </c>
      <c r="AB175" s="13" t="e">
        <f t="shared" si="28"/>
        <v>#N/A</v>
      </c>
      <c r="AC175" s="13" t="e">
        <f t="shared" si="32"/>
        <v>#N/A</v>
      </c>
      <c r="AD175" s="13" t="e">
        <f t="shared" si="33"/>
        <v>#N/A</v>
      </c>
      <c r="AE175" s="13" t="e">
        <f t="shared" si="34"/>
        <v>#N/A</v>
      </c>
      <c r="AF175" s="13" t="e">
        <f t="shared" si="35"/>
        <v>#N/A</v>
      </c>
      <c r="AG175" s="13" t="e">
        <f t="shared" si="36"/>
        <v>#N/A</v>
      </c>
    </row>
    <row r="176" spans="2:33" x14ac:dyDescent="0.3">
      <c r="B176" s="1" t="e">
        <f t="shared" si="26"/>
        <v>#N/A</v>
      </c>
      <c r="V176" s="1" t="str">
        <f t="shared" si="37"/>
        <v/>
      </c>
      <c r="W176" s="1" t="str">
        <f t="shared" si="29"/>
        <v/>
      </c>
      <c r="X176" s="1" t="str">
        <f t="shared" si="30"/>
        <v/>
      </c>
      <c r="Y176" s="1" t="str">
        <f t="shared" si="31"/>
        <v/>
      </c>
      <c r="Z176" s="1" t="e">
        <f t="shared" si="38"/>
        <v>#N/A</v>
      </c>
      <c r="AA176" s="3">
        <f t="shared" si="27"/>
        <v>0</v>
      </c>
      <c r="AB176" s="13" t="e">
        <f t="shared" si="28"/>
        <v>#N/A</v>
      </c>
      <c r="AC176" s="13" t="e">
        <f t="shared" si="32"/>
        <v>#N/A</v>
      </c>
      <c r="AD176" s="13" t="e">
        <f t="shared" si="33"/>
        <v>#N/A</v>
      </c>
      <c r="AE176" s="13" t="e">
        <f t="shared" si="34"/>
        <v>#N/A</v>
      </c>
      <c r="AF176" s="13" t="e">
        <f t="shared" si="35"/>
        <v>#N/A</v>
      </c>
      <c r="AG176" s="13" t="e">
        <f t="shared" si="36"/>
        <v>#N/A</v>
      </c>
    </row>
    <row r="177" spans="2:33" x14ac:dyDescent="0.3">
      <c r="B177" s="1" t="e">
        <f t="shared" si="26"/>
        <v>#N/A</v>
      </c>
      <c r="V177" s="1" t="str">
        <f t="shared" si="37"/>
        <v/>
      </c>
      <c r="W177" s="1" t="str">
        <f t="shared" si="29"/>
        <v/>
      </c>
      <c r="X177" s="1" t="str">
        <f t="shared" si="30"/>
        <v/>
      </c>
      <c r="Y177" s="1" t="str">
        <f t="shared" si="31"/>
        <v/>
      </c>
      <c r="Z177" s="1" t="e">
        <f t="shared" si="38"/>
        <v>#N/A</v>
      </c>
      <c r="AA177" s="3">
        <f t="shared" si="27"/>
        <v>0</v>
      </c>
      <c r="AB177" s="13" t="e">
        <f t="shared" si="28"/>
        <v>#N/A</v>
      </c>
      <c r="AC177" s="13" t="e">
        <f t="shared" si="32"/>
        <v>#N/A</v>
      </c>
      <c r="AD177" s="13" t="e">
        <f t="shared" si="33"/>
        <v>#N/A</v>
      </c>
      <c r="AE177" s="13" t="e">
        <f t="shared" si="34"/>
        <v>#N/A</v>
      </c>
      <c r="AF177" s="13" t="e">
        <f t="shared" si="35"/>
        <v>#N/A</v>
      </c>
      <c r="AG177" s="13" t="e">
        <f t="shared" si="36"/>
        <v>#N/A</v>
      </c>
    </row>
    <row r="178" spans="2:33" x14ac:dyDescent="0.3">
      <c r="B178" s="1" t="e">
        <f t="shared" si="26"/>
        <v>#N/A</v>
      </c>
      <c r="V178" s="1" t="str">
        <f t="shared" si="37"/>
        <v/>
      </c>
      <c r="W178" s="1" t="str">
        <f t="shared" si="29"/>
        <v/>
      </c>
      <c r="X178" s="1" t="str">
        <f t="shared" si="30"/>
        <v/>
      </c>
      <c r="Y178" s="1" t="str">
        <f t="shared" si="31"/>
        <v/>
      </c>
      <c r="Z178" s="1" t="e">
        <f t="shared" si="38"/>
        <v>#N/A</v>
      </c>
      <c r="AA178" s="3">
        <f t="shared" si="27"/>
        <v>0</v>
      </c>
      <c r="AB178" s="13" t="e">
        <f t="shared" si="28"/>
        <v>#N/A</v>
      </c>
      <c r="AC178" s="13" t="e">
        <f t="shared" si="32"/>
        <v>#N/A</v>
      </c>
      <c r="AD178" s="13" t="e">
        <f t="shared" si="33"/>
        <v>#N/A</v>
      </c>
      <c r="AE178" s="13" t="e">
        <f t="shared" si="34"/>
        <v>#N/A</v>
      </c>
      <c r="AF178" s="13" t="e">
        <f t="shared" si="35"/>
        <v>#N/A</v>
      </c>
      <c r="AG178" s="13" t="e">
        <f t="shared" si="36"/>
        <v>#N/A</v>
      </c>
    </row>
    <row r="179" spans="2:33" x14ac:dyDescent="0.3">
      <c r="B179" s="1" t="e">
        <f t="shared" si="26"/>
        <v>#N/A</v>
      </c>
      <c r="V179" s="1" t="str">
        <f t="shared" si="37"/>
        <v/>
      </c>
      <c r="W179" s="1" t="str">
        <f t="shared" si="29"/>
        <v/>
      </c>
      <c r="X179" s="1" t="str">
        <f t="shared" si="30"/>
        <v/>
      </c>
      <c r="Y179" s="1" t="str">
        <f t="shared" si="31"/>
        <v/>
      </c>
      <c r="Z179" s="1" t="e">
        <f t="shared" si="38"/>
        <v>#N/A</v>
      </c>
      <c r="AA179" s="3">
        <f t="shared" si="27"/>
        <v>0</v>
      </c>
      <c r="AB179" s="13" t="e">
        <f t="shared" si="28"/>
        <v>#N/A</v>
      </c>
      <c r="AC179" s="13" t="e">
        <f t="shared" si="32"/>
        <v>#N/A</v>
      </c>
      <c r="AD179" s="13" t="e">
        <f t="shared" si="33"/>
        <v>#N/A</v>
      </c>
      <c r="AE179" s="13" t="e">
        <f t="shared" si="34"/>
        <v>#N/A</v>
      </c>
      <c r="AF179" s="13" t="e">
        <f t="shared" si="35"/>
        <v>#N/A</v>
      </c>
      <c r="AG179" s="13" t="e">
        <f t="shared" si="36"/>
        <v>#N/A</v>
      </c>
    </row>
    <row r="180" spans="2:33" x14ac:dyDescent="0.3">
      <c r="B180" s="1" t="e">
        <f t="shared" si="26"/>
        <v>#N/A</v>
      </c>
      <c r="V180" s="1" t="str">
        <f t="shared" si="37"/>
        <v/>
      </c>
      <c r="W180" s="1" t="str">
        <f t="shared" si="29"/>
        <v/>
      </c>
      <c r="X180" s="1" t="str">
        <f t="shared" si="30"/>
        <v/>
      </c>
      <c r="Y180" s="1" t="str">
        <f t="shared" si="31"/>
        <v/>
      </c>
      <c r="Z180" s="1" t="e">
        <f t="shared" si="38"/>
        <v>#N/A</v>
      </c>
      <c r="AA180" s="3">
        <f t="shared" si="27"/>
        <v>0</v>
      </c>
      <c r="AB180" s="13" t="e">
        <f t="shared" si="28"/>
        <v>#N/A</v>
      </c>
      <c r="AC180" s="13" t="e">
        <f t="shared" si="32"/>
        <v>#N/A</v>
      </c>
      <c r="AD180" s="13" t="e">
        <f t="shared" si="33"/>
        <v>#N/A</v>
      </c>
      <c r="AE180" s="13" t="e">
        <f t="shared" si="34"/>
        <v>#N/A</v>
      </c>
      <c r="AF180" s="13" t="e">
        <f t="shared" si="35"/>
        <v>#N/A</v>
      </c>
      <c r="AG180" s="13" t="e">
        <f t="shared" si="36"/>
        <v>#N/A</v>
      </c>
    </row>
    <row r="181" spans="2:33" x14ac:dyDescent="0.3">
      <c r="B181" s="1" t="e">
        <f t="shared" si="26"/>
        <v>#N/A</v>
      </c>
      <c r="V181" s="1" t="str">
        <f t="shared" si="37"/>
        <v/>
      </c>
      <c r="W181" s="1" t="str">
        <f t="shared" si="29"/>
        <v/>
      </c>
      <c r="X181" s="1" t="str">
        <f t="shared" si="30"/>
        <v/>
      </c>
      <c r="Y181" s="1" t="str">
        <f t="shared" si="31"/>
        <v/>
      </c>
      <c r="Z181" s="1" t="e">
        <f t="shared" si="38"/>
        <v>#N/A</v>
      </c>
      <c r="AA181" s="3">
        <f t="shared" si="27"/>
        <v>0</v>
      </c>
      <c r="AB181" s="13" t="e">
        <f t="shared" si="28"/>
        <v>#N/A</v>
      </c>
      <c r="AC181" s="13" t="e">
        <f t="shared" si="32"/>
        <v>#N/A</v>
      </c>
      <c r="AD181" s="13" t="e">
        <f t="shared" si="33"/>
        <v>#N/A</v>
      </c>
      <c r="AE181" s="13" t="e">
        <f t="shared" si="34"/>
        <v>#N/A</v>
      </c>
      <c r="AF181" s="13" t="e">
        <f t="shared" si="35"/>
        <v>#N/A</v>
      </c>
      <c r="AG181" s="13" t="e">
        <f t="shared" si="36"/>
        <v>#N/A</v>
      </c>
    </row>
    <row r="182" spans="2:33" x14ac:dyDescent="0.3">
      <c r="B182" s="1" t="e">
        <f t="shared" si="26"/>
        <v>#N/A</v>
      </c>
      <c r="V182" s="1" t="str">
        <f t="shared" si="37"/>
        <v/>
      </c>
      <c r="W182" s="1" t="str">
        <f t="shared" si="29"/>
        <v/>
      </c>
      <c r="X182" s="1" t="str">
        <f t="shared" si="30"/>
        <v/>
      </c>
      <c r="Y182" s="1" t="str">
        <f t="shared" si="31"/>
        <v/>
      </c>
      <c r="Z182" s="1" t="e">
        <f t="shared" si="38"/>
        <v>#N/A</v>
      </c>
      <c r="AA182" s="3">
        <f t="shared" si="27"/>
        <v>0</v>
      </c>
      <c r="AB182" s="13" t="e">
        <f t="shared" si="28"/>
        <v>#N/A</v>
      </c>
      <c r="AC182" s="13" t="e">
        <f t="shared" si="32"/>
        <v>#N/A</v>
      </c>
      <c r="AD182" s="13" t="e">
        <f t="shared" si="33"/>
        <v>#N/A</v>
      </c>
      <c r="AE182" s="13" t="e">
        <f t="shared" si="34"/>
        <v>#N/A</v>
      </c>
      <c r="AF182" s="13" t="e">
        <f t="shared" si="35"/>
        <v>#N/A</v>
      </c>
      <c r="AG182" s="13" t="e">
        <f t="shared" si="36"/>
        <v>#N/A</v>
      </c>
    </row>
    <row r="183" spans="2:33" x14ac:dyDescent="0.3">
      <c r="B183" s="1" t="e">
        <f t="shared" si="26"/>
        <v>#N/A</v>
      </c>
      <c r="V183" s="1" t="str">
        <f t="shared" si="37"/>
        <v/>
      </c>
      <c r="W183" s="1" t="str">
        <f t="shared" si="29"/>
        <v/>
      </c>
      <c r="X183" s="1" t="str">
        <f t="shared" si="30"/>
        <v/>
      </c>
      <c r="Y183" s="1" t="str">
        <f t="shared" si="31"/>
        <v/>
      </c>
      <c r="Z183" s="1" t="e">
        <f t="shared" si="38"/>
        <v>#N/A</v>
      </c>
      <c r="AA183" s="3">
        <f t="shared" si="27"/>
        <v>0</v>
      </c>
      <c r="AB183" s="13" t="e">
        <f t="shared" si="28"/>
        <v>#N/A</v>
      </c>
      <c r="AC183" s="13" t="e">
        <f t="shared" si="32"/>
        <v>#N/A</v>
      </c>
      <c r="AD183" s="13" t="e">
        <f t="shared" si="33"/>
        <v>#N/A</v>
      </c>
      <c r="AE183" s="13" t="e">
        <f t="shared" si="34"/>
        <v>#N/A</v>
      </c>
      <c r="AF183" s="13" t="e">
        <f t="shared" si="35"/>
        <v>#N/A</v>
      </c>
      <c r="AG183" s="13" t="e">
        <f t="shared" si="36"/>
        <v>#N/A</v>
      </c>
    </row>
    <row r="184" spans="2:33" x14ac:dyDescent="0.3">
      <c r="B184" s="1" t="e">
        <f t="shared" si="26"/>
        <v>#N/A</v>
      </c>
      <c r="V184" s="1" t="str">
        <f t="shared" si="37"/>
        <v/>
      </c>
      <c r="W184" s="1" t="str">
        <f t="shared" si="29"/>
        <v/>
      </c>
      <c r="X184" s="1" t="str">
        <f t="shared" si="30"/>
        <v/>
      </c>
      <c r="Y184" s="1" t="str">
        <f t="shared" si="31"/>
        <v/>
      </c>
      <c r="Z184" s="1" t="e">
        <f t="shared" si="38"/>
        <v>#N/A</v>
      </c>
      <c r="AA184" s="3">
        <f t="shared" si="27"/>
        <v>0</v>
      </c>
      <c r="AB184" s="13" t="e">
        <f t="shared" si="28"/>
        <v>#N/A</v>
      </c>
      <c r="AC184" s="13" t="e">
        <f t="shared" si="32"/>
        <v>#N/A</v>
      </c>
      <c r="AD184" s="13" t="e">
        <f t="shared" si="33"/>
        <v>#N/A</v>
      </c>
      <c r="AE184" s="13" t="e">
        <f t="shared" si="34"/>
        <v>#N/A</v>
      </c>
      <c r="AF184" s="13" t="e">
        <f t="shared" si="35"/>
        <v>#N/A</v>
      </c>
      <c r="AG184" s="13" t="e">
        <f t="shared" si="36"/>
        <v>#N/A</v>
      </c>
    </row>
    <row r="185" spans="2:33" x14ac:dyDescent="0.3">
      <c r="B185" s="1" t="e">
        <f t="shared" si="26"/>
        <v>#N/A</v>
      </c>
      <c r="V185" s="1" t="str">
        <f t="shared" si="37"/>
        <v/>
      </c>
      <c r="W185" s="1" t="str">
        <f t="shared" si="29"/>
        <v/>
      </c>
      <c r="X185" s="1" t="str">
        <f t="shared" si="30"/>
        <v/>
      </c>
      <c r="Y185" s="1" t="str">
        <f t="shared" si="31"/>
        <v/>
      </c>
      <c r="Z185" s="1" t="e">
        <f t="shared" si="38"/>
        <v>#N/A</v>
      </c>
      <c r="AA185" s="3">
        <f t="shared" si="27"/>
        <v>0</v>
      </c>
      <c r="AB185" s="13" t="e">
        <f t="shared" si="28"/>
        <v>#N/A</v>
      </c>
      <c r="AC185" s="13" t="e">
        <f t="shared" si="32"/>
        <v>#N/A</v>
      </c>
      <c r="AD185" s="13" t="e">
        <f t="shared" si="33"/>
        <v>#N/A</v>
      </c>
      <c r="AE185" s="13" t="e">
        <f t="shared" si="34"/>
        <v>#N/A</v>
      </c>
      <c r="AF185" s="13" t="e">
        <f t="shared" si="35"/>
        <v>#N/A</v>
      </c>
      <c r="AG185" s="13" t="e">
        <f t="shared" si="36"/>
        <v>#N/A</v>
      </c>
    </row>
    <row r="186" spans="2:33" x14ac:dyDescent="0.3">
      <c r="B186" s="1" t="e">
        <f t="shared" si="26"/>
        <v>#N/A</v>
      </c>
      <c r="V186" s="1" t="str">
        <f t="shared" si="37"/>
        <v/>
      </c>
      <c r="W186" s="1" t="str">
        <f t="shared" si="29"/>
        <v/>
      </c>
      <c r="X186" s="1" t="str">
        <f t="shared" si="30"/>
        <v/>
      </c>
      <c r="Y186" s="1" t="str">
        <f t="shared" si="31"/>
        <v/>
      </c>
      <c r="Z186" s="1" t="e">
        <f t="shared" si="38"/>
        <v>#N/A</v>
      </c>
      <c r="AA186" s="3">
        <f t="shared" si="27"/>
        <v>0</v>
      </c>
      <c r="AB186" s="13" t="e">
        <f t="shared" si="28"/>
        <v>#N/A</v>
      </c>
      <c r="AC186" s="13" t="e">
        <f t="shared" si="32"/>
        <v>#N/A</v>
      </c>
      <c r="AD186" s="13" t="e">
        <f t="shared" si="33"/>
        <v>#N/A</v>
      </c>
      <c r="AE186" s="13" t="e">
        <f t="shared" si="34"/>
        <v>#N/A</v>
      </c>
      <c r="AF186" s="13" t="e">
        <f t="shared" si="35"/>
        <v>#N/A</v>
      </c>
      <c r="AG186" s="13" t="e">
        <f t="shared" si="36"/>
        <v>#N/A</v>
      </c>
    </row>
    <row r="187" spans="2:33" x14ac:dyDescent="0.3">
      <c r="B187" s="1" t="e">
        <f t="shared" si="26"/>
        <v>#N/A</v>
      </c>
      <c r="V187" s="1" t="str">
        <f t="shared" si="37"/>
        <v/>
      </c>
      <c r="W187" s="1" t="str">
        <f t="shared" si="29"/>
        <v/>
      </c>
      <c r="X187" s="1" t="str">
        <f t="shared" si="30"/>
        <v/>
      </c>
      <c r="Y187" s="1" t="str">
        <f t="shared" si="31"/>
        <v/>
      </c>
      <c r="Z187" s="1" t="e">
        <f t="shared" si="38"/>
        <v>#N/A</v>
      </c>
      <c r="AA187" s="3">
        <f t="shared" si="27"/>
        <v>0</v>
      </c>
      <c r="AB187" s="13" t="e">
        <f t="shared" si="28"/>
        <v>#N/A</v>
      </c>
      <c r="AC187" s="13" t="e">
        <f t="shared" si="32"/>
        <v>#N/A</v>
      </c>
      <c r="AD187" s="13" t="e">
        <f t="shared" si="33"/>
        <v>#N/A</v>
      </c>
      <c r="AE187" s="13" t="e">
        <f t="shared" si="34"/>
        <v>#N/A</v>
      </c>
      <c r="AF187" s="13" t="e">
        <f t="shared" si="35"/>
        <v>#N/A</v>
      </c>
      <c r="AG187" s="13" t="e">
        <f t="shared" si="36"/>
        <v>#N/A</v>
      </c>
    </row>
    <row r="188" spans="2:33" x14ac:dyDescent="0.3">
      <c r="B188" s="1" t="e">
        <f t="shared" si="26"/>
        <v>#N/A</v>
      </c>
      <c r="V188" s="1" t="str">
        <f t="shared" si="37"/>
        <v/>
      </c>
      <c r="W188" s="1" t="str">
        <f t="shared" si="29"/>
        <v/>
      </c>
      <c r="X188" s="1" t="str">
        <f t="shared" si="30"/>
        <v/>
      </c>
      <c r="Y188" s="1" t="str">
        <f t="shared" si="31"/>
        <v/>
      </c>
      <c r="Z188" s="1" t="e">
        <f t="shared" si="38"/>
        <v>#N/A</v>
      </c>
      <c r="AA188" s="3">
        <f t="shared" si="27"/>
        <v>0</v>
      </c>
      <c r="AB188" s="13" t="e">
        <f t="shared" si="28"/>
        <v>#N/A</v>
      </c>
      <c r="AC188" s="13" t="e">
        <f t="shared" si="32"/>
        <v>#N/A</v>
      </c>
      <c r="AD188" s="13" t="e">
        <f t="shared" si="33"/>
        <v>#N/A</v>
      </c>
      <c r="AE188" s="13" t="e">
        <f t="shared" si="34"/>
        <v>#N/A</v>
      </c>
      <c r="AF188" s="13" t="e">
        <f t="shared" si="35"/>
        <v>#N/A</v>
      </c>
      <c r="AG188" s="13" t="e">
        <f t="shared" si="36"/>
        <v>#N/A</v>
      </c>
    </row>
    <row r="189" spans="2:33" x14ac:dyDescent="0.3">
      <c r="B189" s="1" t="e">
        <f t="shared" si="26"/>
        <v>#N/A</v>
      </c>
      <c r="V189" s="1" t="str">
        <f t="shared" si="37"/>
        <v/>
      </c>
      <c r="W189" s="1" t="str">
        <f t="shared" si="29"/>
        <v/>
      </c>
      <c r="X189" s="1" t="str">
        <f t="shared" si="30"/>
        <v/>
      </c>
      <c r="Y189" s="1" t="str">
        <f t="shared" si="31"/>
        <v/>
      </c>
      <c r="Z189" s="1" t="e">
        <f t="shared" si="38"/>
        <v>#N/A</v>
      </c>
      <c r="AA189" s="3">
        <f t="shared" si="27"/>
        <v>0</v>
      </c>
      <c r="AB189" s="13" t="e">
        <f t="shared" si="28"/>
        <v>#N/A</v>
      </c>
      <c r="AC189" s="13" t="e">
        <f t="shared" si="32"/>
        <v>#N/A</v>
      </c>
      <c r="AD189" s="13" t="e">
        <f t="shared" si="33"/>
        <v>#N/A</v>
      </c>
      <c r="AE189" s="13" t="e">
        <f t="shared" si="34"/>
        <v>#N/A</v>
      </c>
      <c r="AF189" s="13" t="e">
        <f t="shared" si="35"/>
        <v>#N/A</v>
      </c>
      <c r="AG189" s="13" t="e">
        <f t="shared" si="36"/>
        <v>#N/A</v>
      </c>
    </row>
    <row r="190" spans="2:33" x14ac:dyDescent="0.3">
      <c r="B190" s="1" t="e">
        <f t="shared" si="26"/>
        <v>#N/A</v>
      </c>
      <c r="V190" s="1" t="str">
        <f t="shared" si="37"/>
        <v/>
      </c>
      <c r="W190" s="1" t="str">
        <f t="shared" si="29"/>
        <v/>
      </c>
      <c r="X190" s="1" t="str">
        <f t="shared" si="30"/>
        <v/>
      </c>
      <c r="Y190" s="1" t="str">
        <f t="shared" si="31"/>
        <v/>
      </c>
      <c r="Z190" s="1" t="e">
        <f t="shared" si="38"/>
        <v>#N/A</v>
      </c>
      <c r="AA190" s="3">
        <f t="shared" si="27"/>
        <v>0</v>
      </c>
      <c r="AB190" s="13" t="e">
        <f t="shared" si="28"/>
        <v>#N/A</v>
      </c>
      <c r="AC190" s="13" t="e">
        <f t="shared" si="32"/>
        <v>#N/A</v>
      </c>
      <c r="AD190" s="13" t="e">
        <f t="shared" si="33"/>
        <v>#N/A</v>
      </c>
      <c r="AE190" s="13" t="e">
        <f t="shared" si="34"/>
        <v>#N/A</v>
      </c>
      <c r="AF190" s="13" t="e">
        <f t="shared" si="35"/>
        <v>#N/A</v>
      </c>
      <c r="AG190" s="13" t="e">
        <f t="shared" si="36"/>
        <v>#N/A</v>
      </c>
    </row>
    <row r="191" spans="2:33" x14ac:dyDescent="0.3">
      <c r="B191" s="1" t="e">
        <f t="shared" si="26"/>
        <v>#N/A</v>
      </c>
      <c r="V191" s="1" t="str">
        <f t="shared" si="37"/>
        <v/>
      </c>
      <c r="W191" s="1" t="str">
        <f t="shared" si="29"/>
        <v/>
      </c>
      <c r="X191" s="1" t="str">
        <f t="shared" si="30"/>
        <v/>
      </c>
      <c r="Y191" s="1" t="str">
        <f t="shared" si="31"/>
        <v/>
      </c>
      <c r="Z191" s="1" t="e">
        <f t="shared" si="38"/>
        <v>#N/A</v>
      </c>
      <c r="AA191" s="3">
        <f t="shared" si="27"/>
        <v>0</v>
      </c>
      <c r="AB191" s="13" t="e">
        <f t="shared" si="28"/>
        <v>#N/A</v>
      </c>
      <c r="AC191" s="13" t="e">
        <f t="shared" si="32"/>
        <v>#N/A</v>
      </c>
      <c r="AD191" s="13" t="e">
        <f t="shared" si="33"/>
        <v>#N/A</v>
      </c>
      <c r="AE191" s="13" t="e">
        <f t="shared" si="34"/>
        <v>#N/A</v>
      </c>
      <c r="AF191" s="13" t="e">
        <f t="shared" si="35"/>
        <v>#N/A</v>
      </c>
      <c r="AG191" s="13" t="e">
        <f t="shared" si="36"/>
        <v>#N/A</v>
      </c>
    </row>
    <row r="192" spans="2:33" x14ac:dyDescent="0.3">
      <c r="B192" s="1" t="e">
        <f t="shared" si="26"/>
        <v>#N/A</v>
      </c>
      <c r="V192" s="1" t="str">
        <f t="shared" si="37"/>
        <v/>
      </c>
      <c r="W192" s="1" t="str">
        <f t="shared" si="29"/>
        <v/>
      </c>
      <c r="X192" s="1" t="str">
        <f t="shared" si="30"/>
        <v/>
      </c>
      <c r="Y192" s="1" t="str">
        <f t="shared" si="31"/>
        <v/>
      </c>
      <c r="Z192" s="1" t="e">
        <f t="shared" si="38"/>
        <v>#N/A</v>
      </c>
      <c r="AA192" s="3">
        <f t="shared" si="27"/>
        <v>0</v>
      </c>
      <c r="AB192" s="13" t="e">
        <f t="shared" si="28"/>
        <v>#N/A</v>
      </c>
      <c r="AC192" s="13" t="e">
        <f t="shared" si="32"/>
        <v>#N/A</v>
      </c>
      <c r="AD192" s="13" t="e">
        <f t="shared" si="33"/>
        <v>#N/A</v>
      </c>
      <c r="AE192" s="13" t="e">
        <f t="shared" si="34"/>
        <v>#N/A</v>
      </c>
      <c r="AF192" s="13" t="e">
        <f t="shared" si="35"/>
        <v>#N/A</v>
      </c>
      <c r="AG192" s="13" t="e">
        <f t="shared" si="36"/>
        <v>#N/A</v>
      </c>
    </row>
    <row r="193" spans="2:33" x14ac:dyDescent="0.3">
      <c r="B193" s="1" t="e">
        <f t="shared" si="26"/>
        <v>#N/A</v>
      </c>
      <c r="V193" s="1" t="str">
        <f t="shared" si="37"/>
        <v/>
      </c>
      <c r="W193" s="1" t="str">
        <f t="shared" si="29"/>
        <v/>
      </c>
      <c r="X193" s="1" t="str">
        <f t="shared" si="30"/>
        <v/>
      </c>
      <c r="Y193" s="1" t="str">
        <f t="shared" si="31"/>
        <v/>
      </c>
      <c r="Z193" s="1" t="e">
        <f t="shared" si="38"/>
        <v>#N/A</v>
      </c>
      <c r="AA193" s="3">
        <f t="shared" si="27"/>
        <v>0</v>
      </c>
      <c r="AB193" s="13" t="e">
        <f t="shared" si="28"/>
        <v>#N/A</v>
      </c>
      <c r="AC193" s="13" t="e">
        <f t="shared" si="32"/>
        <v>#N/A</v>
      </c>
      <c r="AD193" s="13" t="e">
        <f t="shared" si="33"/>
        <v>#N/A</v>
      </c>
      <c r="AE193" s="13" t="e">
        <f t="shared" si="34"/>
        <v>#N/A</v>
      </c>
      <c r="AF193" s="13" t="e">
        <f t="shared" si="35"/>
        <v>#N/A</v>
      </c>
      <c r="AG193" s="13" t="e">
        <f t="shared" si="36"/>
        <v>#N/A</v>
      </c>
    </row>
    <row r="194" spans="2:33" x14ac:dyDescent="0.3">
      <c r="B194" s="1" t="e">
        <f t="shared" si="26"/>
        <v>#N/A</v>
      </c>
      <c r="V194" s="1" t="str">
        <f t="shared" si="37"/>
        <v/>
      </c>
      <c r="W194" s="1" t="str">
        <f t="shared" si="29"/>
        <v/>
      </c>
      <c r="X194" s="1" t="str">
        <f t="shared" si="30"/>
        <v/>
      </c>
      <c r="Y194" s="1" t="str">
        <f t="shared" si="31"/>
        <v/>
      </c>
      <c r="Z194" s="1" t="e">
        <f t="shared" si="38"/>
        <v>#N/A</v>
      </c>
      <c r="AA194" s="3">
        <f t="shared" si="27"/>
        <v>0</v>
      </c>
      <c r="AB194" s="13" t="e">
        <f t="shared" si="28"/>
        <v>#N/A</v>
      </c>
      <c r="AC194" s="13" t="e">
        <f t="shared" si="32"/>
        <v>#N/A</v>
      </c>
      <c r="AD194" s="13" t="e">
        <f t="shared" si="33"/>
        <v>#N/A</v>
      </c>
      <c r="AE194" s="13" t="e">
        <f t="shared" si="34"/>
        <v>#N/A</v>
      </c>
      <c r="AF194" s="13" t="e">
        <f t="shared" si="35"/>
        <v>#N/A</v>
      </c>
      <c r="AG194" s="13" t="e">
        <f t="shared" si="36"/>
        <v>#N/A</v>
      </c>
    </row>
    <row r="195" spans="2:33" x14ac:dyDescent="0.3">
      <c r="B195" s="1" t="e">
        <f t="shared" si="26"/>
        <v>#N/A</v>
      </c>
      <c r="V195" s="1" t="str">
        <f t="shared" si="37"/>
        <v/>
      </c>
      <c r="W195" s="1" t="str">
        <f t="shared" si="29"/>
        <v/>
      </c>
      <c r="X195" s="1" t="str">
        <f t="shared" si="30"/>
        <v/>
      </c>
      <c r="Y195" s="1" t="str">
        <f t="shared" si="31"/>
        <v/>
      </c>
      <c r="Z195" s="1" t="e">
        <f t="shared" si="38"/>
        <v>#N/A</v>
      </c>
      <c r="AA195" s="3">
        <f t="shared" si="27"/>
        <v>0</v>
      </c>
      <c r="AB195" s="13" t="e">
        <f t="shared" si="28"/>
        <v>#N/A</v>
      </c>
      <c r="AC195" s="13" t="e">
        <f t="shared" si="32"/>
        <v>#N/A</v>
      </c>
      <c r="AD195" s="13" t="e">
        <f t="shared" si="33"/>
        <v>#N/A</v>
      </c>
      <c r="AE195" s="13" t="e">
        <f t="shared" si="34"/>
        <v>#N/A</v>
      </c>
      <c r="AF195" s="13" t="e">
        <f t="shared" si="35"/>
        <v>#N/A</v>
      </c>
      <c r="AG195" s="13" t="e">
        <f t="shared" si="36"/>
        <v>#N/A</v>
      </c>
    </row>
    <row r="196" spans="2:33" x14ac:dyDescent="0.3">
      <c r="B196" s="1" t="e">
        <f t="shared" si="26"/>
        <v>#N/A</v>
      </c>
      <c r="V196" s="1" t="str">
        <f t="shared" si="37"/>
        <v/>
      </c>
      <c r="W196" s="1" t="str">
        <f t="shared" si="29"/>
        <v/>
      </c>
      <c r="X196" s="1" t="str">
        <f t="shared" si="30"/>
        <v/>
      </c>
      <c r="Y196" s="1" t="str">
        <f t="shared" si="31"/>
        <v/>
      </c>
      <c r="Z196" s="1" t="e">
        <f t="shared" si="38"/>
        <v>#N/A</v>
      </c>
      <c r="AA196" s="3">
        <f t="shared" si="27"/>
        <v>0</v>
      </c>
      <c r="AB196" s="13" t="e">
        <f t="shared" si="28"/>
        <v>#N/A</v>
      </c>
      <c r="AC196" s="13" t="e">
        <f t="shared" si="32"/>
        <v>#N/A</v>
      </c>
      <c r="AD196" s="13" t="e">
        <f t="shared" si="33"/>
        <v>#N/A</v>
      </c>
      <c r="AE196" s="13" t="e">
        <f t="shared" si="34"/>
        <v>#N/A</v>
      </c>
      <c r="AF196" s="13" t="e">
        <f t="shared" si="35"/>
        <v>#N/A</v>
      </c>
      <c r="AG196" s="13" t="e">
        <f t="shared" si="36"/>
        <v>#N/A</v>
      </c>
    </row>
    <row r="197" spans="2:33" x14ac:dyDescent="0.3">
      <c r="B197" s="1" t="e">
        <f t="shared" si="26"/>
        <v>#N/A</v>
      </c>
      <c r="V197" s="1" t="str">
        <f t="shared" si="37"/>
        <v/>
      </c>
      <c r="W197" s="1" t="str">
        <f t="shared" si="29"/>
        <v/>
      </c>
      <c r="X197" s="1" t="str">
        <f t="shared" si="30"/>
        <v/>
      </c>
      <c r="Y197" s="1" t="str">
        <f t="shared" si="31"/>
        <v/>
      </c>
      <c r="Z197" s="1" t="e">
        <f t="shared" si="38"/>
        <v>#N/A</v>
      </c>
      <c r="AA197" s="3">
        <f t="shared" si="27"/>
        <v>0</v>
      </c>
      <c r="AB197" s="13" t="e">
        <f t="shared" si="28"/>
        <v>#N/A</v>
      </c>
      <c r="AC197" s="13" t="e">
        <f t="shared" si="32"/>
        <v>#N/A</v>
      </c>
      <c r="AD197" s="13" t="e">
        <f t="shared" si="33"/>
        <v>#N/A</v>
      </c>
      <c r="AE197" s="13" t="e">
        <f t="shared" si="34"/>
        <v>#N/A</v>
      </c>
      <c r="AF197" s="13" t="e">
        <f t="shared" si="35"/>
        <v>#N/A</v>
      </c>
      <c r="AG197" s="13" t="e">
        <f t="shared" si="36"/>
        <v>#N/A</v>
      </c>
    </row>
    <row r="198" spans="2:33" x14ac:dyDescent="0.3">
      <c r="B198" s="1" t="e">
        <f t="shared" si="26"/>
        <v>#N/A</v>
      </c>
      <c r="V198" s="1" t="str">
        <f t="shared" si="37"/>
        <v/>
      </c>
      <c r="W198" s="1" t="str">
        <f t="shared" si="29"/>
        <v/>
      </c>
      <c r="X198" s="1" t="str">
        <f t="shared" si="30"/>
        <v/>
      </c>
      <c r="Y198" s="1" t="str">
        <f t="shared" si="31"/>
        <v/>
      </c>
      <c r="Z198" s="1" t="e">
        <f t="shared" si="38"/>
        <v>#N/A</v>
      </c>
      <c r="AA198" s="3">
        <f t="shared" si="27"/>
        <v>0</v>
      </c>
      <c r="AB198" s="13" t="e">
        <f t="shared" si="28"/>
        <v>#N/A</v>
      </c>
      <c r="AC198" s="13" t="e">
        <f t="shared" si="32"/>
        <v>#N/A</v>
      </c>
      <c r="AD198" s="13" t="e">
        <f t="shared" si="33"/>
        <v>#N/A</v>
      </c>
      <c r="AE198" s="13" t="e">
        <f t="shared" si="34"/>
        <v>#N/A</v>
      </c>
      <c r="AF198" s="13" t="e">
        <f t="shared" si="35"/>
        <v>#N/A</v>
      </c>
      <c r="AG198" s="13" t="e">
        <f t="shared" si="36"/>
        <v>#N/A</v>
      </c>
    </row>
    <row r="199" spans="2:33" x14ac:dyDescent="0.3">
      <c r="B199" s="1" t="e">
        <f t="shared" si="26"/>
        <v>#N/A</v>
      </c>
      <c r="V199" s="1" t="str">
        <f t="shared" si="37"/>
        <v/>
      </c>
      <c r="W199" s="1" t="str">
        <f t="shared" si="29"/>
        <v/>
      </c>
      <c r="X199" s="1" t="str">
        <f t="shared" si="30"/>
        <v/>
      </c>
      <c r="Y199" s="1" t="str">
        <f t="shared" si="31"/>
        <v/>
      </c>
      <c r="Z199" s="1" t="e">
        <f t="shared" si="38"/>
        <v>#N/A</v>
      </c>
      <c r="AA199" s="3">
        <f t="shared" si="27"/>
        <v>0</v>
      </c>
      <c r="AB199" s="13" t="e">
        <f t="shared" si="28"/>
        <v>#N/A</v>
      </c>
      <c r="AC199" s="13" t="e">
        <f t="shared" si="32"/>
        <v>#N/A</v>
      </c>
      <c r="AD199" s="13" t="e">
        <f t="shared" si="33"/>
        <v>#N/A</v>
      </c>
      <c r="AE199" s="13" t="e">
        <f t="shared" si="34"/>
        <v>#N/A</v>
      </c>
      <c r="AF199" s="13" t="e">
        <f t="shared" si="35"/>
        <v>#N/A</v>
      </c>
      <c r="AG199" s="13" t="e">
        <f t="shared" si="36"/>
        <v>#N/A</v>
      </c>
    </row>
    <row r="200" spans="2:33" x14ac:dyDescent="0.3">
      <c r="B200" s="1" t="e">
        <f t="shared" ref="B200:B263" si="39">IF(C200="",NA(),E200+G200+H200+I200)</f>
        <v>#N/A</v>
      </c>
      <c r="V200" s="1" t="str">
        <f t="shared" si="37"/>
        <v/>
      </c>
      <c r="W200" s="1" t="str">
        <f t="shared" si="29"/>
        <v/>
      </c>
      <c r="X200" s="1" t="str">
        <f t="shared" si="30"/>
        <v/>
      </c>
      <c r="Y200" s="1" t="str">
        <f t="shared" si="31"/>
        <v/>
      </c>
      <c r="Z200" s="1" t="e">
        <f t="shared" si="38"/>
        <v>#N/A</v>
      </c>
      <c r="AA200" s="3">
        <f t="shared" ref="AA200:AA263" si="40">$B$2*K200*$B$1</f>
        <v>0</v>
      </c>
      <c r="AB200" s="13" t="e">
        <f t="shared" ref="AB200:AB263" si="41">IF(OR(ISNA(B200),B200=0),NA(),I200/B200)</f>
        <v>#N/A</v>
      </c>
      <c r="AC200" s="13" t="e">
        <f t="shared" si="32"/>
        <v>#N/A</v>
      </c>
      <c r="AD200" s="13" t="e">
        <f t="shared" si="33"/>
        <v>#N/A</v>
      </c>
      <c r="AE200" s="13" t="e">
        <f t="shared" si="34"/>
        <v>#N/A</v>
      </c>
      <c r="AF200" s="13" t="e">
        <f t="shared" si="35"/>
        <v>#N/A</v>
      </c>
      <c r="AG200" s="13" t="e">
        <f t="shared" si="36"/>
        <v>#N/A</v>
      </c>
    </row>
    <row r="201" spans="2:33" x14ac:dyDescent="0.3">
      <c r="B201" s="1" t="e">
        <f t="shared" si="39"/>
        <v>#N/A</v>
      </c>
      <c r="V201" s="1" t="str">
        <f t="shared" si="37"/>
        <v/>
      </c>
      <c r="W201" s="1" t="str">
        <f t="shared" ref="W201:W264" si="42">IF($C201="","",G201-G200)</f>
        <v/>
      </c>
      <c r="X201" s="1" t="str">
        <f t="shared" ref="X201:X264" si="43">IF($C201="","",H201-H200)</f>
        <v/>
      </c>
      <c r="Y201" s="1" t="str">
        <f t="shared" ref="Y201:Y264" si="44">IF($C201="","",I201-I200)</f>
        <v/>
      </c>
      <c r="Z201" s="1" t="e">
        <f t="shared" si="38"/>
        <v>#N/A</v>
      </c>
      <c r="AA201" s="3">
        <f t="shared" si="40"/>
        <v>0</v>
      </c>
      <c r="AB201" s="13" t="e">
        <f t="shared" si="41"/>
        <v>#N/A</v>
      </c>
      <c r="AC201" s="13" t="e">
        <f t="shared" ref="AC201:AC264" si="45">IF(OR(ISNA(B201),B201=0),NA(),B201/$B$5)</f>
        <v>#N/A</v>
      </c>
      <c r="AD201" s="13" t="e">
        <f t="shared" ref="AD201:AD264" si="46">IF(OR(ISNA(B201),B201=0),NA(),E201/$B$5)</f>
        <v>#N/A</v>
      </c>
      <c r="AE201" s="13" t="e">
        <f t="shared" ref="AE201:AE264" si="47">IF(OR(ISNA(B201),B201=0),NA(),G201/$B$5)</f>
        <v>#N/A</v>
      </c>
      <c r="AF201" s="13" t="e">
        <f t="shared" ref="AF201:AF264" si="48">IF(OR(ISNA(B201),B201=0),NA(),I201/$B$5)</f>
        <v>#N/A</v>
      </c>
      <c r="AG201" s="13" t="e">
        <f t="shared" ref="AG201:AG264" si="49">+IF(OR(ISNA(B201),B201=0),NA(),Z201/$B$5)</f>
        <v>#N/A</v>
      </c>
    </row>
    <row r="202" spans="2:33" x14ac:dyDescent="0.3">
      <c r="B202" s="1" t="e">
        <f t="shared" si="39"/>
        <v>#N/A</v>
      </c>
      <c r="V202" s="1" t="str">
        <f t="shared" ref="V202:V265" si="50">IF($C202="","",E202-E201)</f>
        <v/>
      </c>
      <c r="W202" s="1" t="str">
        <f t="shared" si="42"/>
        <v/>
      </c>
      <c r="X202" s="1" t="str">
        <f t="shared" si="43"/>
        <v/>
      </c>
      <c r="Y202" s="1" t="str">
        <f t="shared" si="44"/>
        <v/>
      </c>
      <c r="Z202" s="1" t="e">
        <f t="shared" ref="Z202:Z265" si="51">IF(OR($C202="",ISNA($C202)),NA(),V202+W202+X202+Y202)</f>
        <v>#N/A</v>
      </c>
      <c r="AA202" s="3">
        <f t="shared" si="40"/>
        <v>0</v>
      </c>
      <c r="AB202" s="13" t="e">
        <f t="shared" si="41"/>
        <v>#N/A</v>
      </c>
      <c r="AC202" s="13" t="e">
        <f t="shared" si="45"/>
        <v>#N/A</v>
      </c>
      <c r="AD202" s="13" t="e">
        <f t="shared" si="46"/>
        <v>#N/A</v>
      </c>
      <c r="AE202" s="13" t="e">
        <f t="shared" si="47"/>
        <v>#N/A</v>
      </c>
      <c r="AF202" s="13" t="e">
        <f t="shared" si="48"/>
        <v>#N/A</v>
      </c>
      <c r="AG202" s="13" t="e">
        <f t="shared" si="49"/>
        <v>#N/A</v>
      </c>
    </row>
    <row r="203" spans="2:33" x14ac:dyDescent="0.3">
      <c r="B203" s="1" t="e">
        <f t="shared" si="39"/>
        <v>#N/A</v>
      </c>
      <c r="V203" s="1" t="str">
        <f t="shared" si="50"/>
        <v/>
      </c>
      <c r="W203" s="1" t="str">
        <f t="shared" si="42"/>
        <v/>
      </c>
      <c r="X203" s="1" t="str">
        <f t="shared" si="43"/>
        <v/>
      </c>
      <c r="Y203" s="1" t="str">
        <f t="shared" si="44"/>
        <v/>
      </c>
      <c r="Z203" s="1" t="e">
        <f t="shared" si="51"/>
        <v>#N/A</v>
      </c>
      <c r="AA203" s="3">
        <f t="shared" si="40"/>
        <v>0</v>
      </c>
      <c r="AB203" s="13" t="e">
        <f t="shared" si="41"/>
        <v>#N/A</v>
      </c>
      <c r="AC203" s="13" t="e">
        <f t="shared" si="45"/>
        <v>#N/A</v>
      </c>
      <c r="AD203" s="13" t="e">
        <f t="shared" si="46"/>
        <v>#N/A</v>
      </c>
      <c r="AE203" s="13" t="e">
        <f t="shared" si="47"/>
        <v>#N/A</v>
      </c>
      <c r="AF203" s="13" t="e">
        <f t="shared" si="48"/>
        <v>#N/A</v>
      </c>
      <c r="AG203" s="13" t="e">
        <f t="shared" si="49"/>
        <v>#N/A</v>
      </c>
    </row>
    <row r="204" spans="2:33" x14ac:dyDescent="0.3">
      <c r="B204" s="1" t="e">
        <f t="shared" si="39"/>
        <v>#N/A</v>
      </c>
      <c r="V204" s="1" t="str">
        <f t="shared" si="50"/>
        <v/>
      </c>
      <c r="W204" s="1" t="str">
        <f t="shared" si="42"/>
        <v/>
      </c>
      <c r="X204" s="1" t="str">
        <f t="shared" si="43"/>
        <v/>
      </c>
      <c r="Y204" s="1" t="str">
        <f t="shared" si="44"/>
        <v/>
      </c>
      <c r="Z204" s="1" t="e">
        <f t="shared" si="51"/>
        <v>#N/A</v>
      </c>
      <c r="AA204" s="3">
        <f t="shared" si="40"/>
        <v>0</v>
      </c>
      <c r="AB204" s="13" t="e">
        <f t="shared" si="41"/>
        <v>#N/A</v>
      </c>
      <c r="AC204" s="13" t="e">
        <f t="shared" si="45"/>
        <v>#N/A</v>
      </c>
      <c r="AD204" s="13" t="e">
        <f t="shared" si="46"/>
        <v>#N/A</v>
      </c>
      <c r="AE204" s="13" t="e">
        <f t="shared" si="47"/>
        <v>#N/A</v>
      </c>
      <c r="AF204" s="13" t="e">
        <f t="shared" si="48"/>
        <v>#N/A</v>
      </c>
      <c r="AG204" s="13" t="e">
        <f t="shared" si="49"/>
        <v>#N/A</v>
      </c>
    </row>
    <row r="205" spans="2:33" x14ac:dyDescent="0.3">
      <c r="B205" s="1" t="e">
        <f t="shared" si="39"/>
        <v>#N/A</v>
      </c>
      <c r="V205" s="1" t="str">
        <f t="shared" si="50"/>
        <v/>
      </c>
      <c r="W205" s="1" t="str">
        <f t="shared" si="42"/>
        <v/>
      </c>
      <c r="X205" s="1" t="str">
        <f t="shared" si="43"/>
        <v/>
      </c>
      <c r="Y205" s="1" t="str">
        <f t="shared" si="44"/>
        <v/>
      </c>
      <c r="Z205" s="1" t="e">
        <f t="shared" si="51"/>
        <v>#N/A</v>
      </c>
      <c r="AA205" s="3">
        <f t="shared" si="40"/>
        <v>0</v>
      </c>
      <c r="AB205" s="13" t="e">
        <f t="shared" si="41"/>
        <v>#N/A</v>
      </c>
      <c r="AC205" s="13" t="e">
        <f t="shared" si="45"/>
        <v>#N/A</v>
      </c>
      <c r="AD205" s="13" t="e">
        <f t="shared" si="46"/>
        <v>#N/A</v>
      </c>
      <c r="AE205" s="13" t="e">
        <f t="shared" si="47"/>
        <v>#N/A</v>
      </c>
      <c r="AF205" s="13" t="e">
        <f t="shared" si="48"/>
        <v>#N/A</v>
      </c>
      <c r="AG205" s="13" t="e">
        <f t="shared" si="49"/>
        <v>#N/A</v>
      </c>
    </row>
    <row r="206" spans="2:33" x14ac:dyDescent="0.3">
      <c r="B206" s="1" t="e">
        <f t="shared" si="39"/>
        <v>#N/A</v>
      </c>
      <c r="V206" s="1" t="str">
        <f t="shared" si="50"/>
        <v/>
      </c>
      <c r="W206" s="1" t="str">
        <f t="shared" si="42"/>
        <v/>
      </c>
      <c r="X206" s="1" t="str">
        <f t="shared" si="43"/>
        <v/>
      </c>
      <c r="Y206" s="1" t="str">
        <f t="shared" si="44"/>
        <v/>
      </c>
      <c r="Z206" s="1" t="e">
        <f t="shared" si="51"/>
        <v>#N/A</v>
      </c>
      <c r="AA206" s="3">
        <f t="shared" si="40"/>
        <v>0</v>
      </c>
      <c r="AB206" s="13" t="e">
        <f t="shared" si="41"/>
        <v>#N/A</v>
      </c>
      <c r="AC206" s="13" t="e">
        <f t="shared" si="45"/>
        <v>#N/A</v>
      </c>
      <c r="AD206" s="13" t="e">
        <f t="shared" si="46"/>
        <v>#N/A</v>
      </c>
      <c r="AE206" s="13" t="e">
        <f t="shared" si="47"/>
        <v>#N/A</v>
      </c>
      <c r="AF206" s="13" t="e">
        <f t="shared" si="48"/>
        <v>#N/A</v>
      </c>
      <c r="AG206" s="13" t="e">
        <f t="shared" si="49"/>
        <v>#N/A</v>
      </c>
    </row>
    <row r="207" spans="2:33" x14ac:dyDescent="0.3">
      <c r="B207" s="1" t="e">
        <f t="shared" si="39"/>
        <v>#N/A</v>
      </c>
      <c r="V207" s="1" t="str">
        <f t="shared" si="50"/>
        <v/>
      </c>
      <c r="W207" s="1" t="str">
        <f t="shared" si="42"/>
        <v/>
      </c>
      <c r="X207" s="1" t="str">
        <f t="shared" si="43"/>
        <v/>
      </c>
      <c r="Y207" s="1" t="str">
        <f t="shared" si="44"/>
        <v/>
      </c>
      <c r="Z207" s="1" t="e">
        <f t="shared" si="51"/>
        <v>#N/A</v>
      </c>
      <c r="AA207" s="3">
        <f t="shared" si="40"/>
        <v>0</v>
      </c>
      <c r="AB207" s="13" t="e">
        <f t="shared" si="41"/>
        <v>#N/A</v>
      </c>
      <c r="AC207" s="13" t="e">
        <f t="shared" si="45"/>
        <v>#N/A</v>
      </c>
      <c r="AD207" s="13" t="e">
        <f t="shared" si="46"/>
        <v>#N/A</v>
      </c>
      <c r="AE207" s="13" t="e">
        <f t="shared" si="47"/>
        <v>#N/A</v>
      </c>
      <c r="AF207" s="13" t="e">
        <f t="shared" si="48"/>
        <v>#N/A</v>
      </c>
      <c r="AG207" s="13" t="e">
        <f t="shared" si="49"/>
        <v>#N/A</v>
      </c>
    </row>
    <row r="208" spans="2:33" x14ac:dyDescent="0.3">
      <c r="B208" s="1" t="e">
        <f t="shared" si="39"/>
        <v>#N/A</v>
      </c>
      <c r="V208" s="1" t="str">
        <f t="shared" si="50"/>
        <v/>
      </c>
      <c r="W208" s="1" t="str">
        <f t="shared" si="42"/>
        <v/>
      </c>
      <c r="X208" s="1" t="str">
        <f t="shared" si="43"/>
        <v/>
      </c>
      <c r="Y208" s="1" t="str">
        <f t="shared" si="44"/>
        <v/>
      </c>
      <c r="Z208" s="1" t="e">
        <f t="shared" si="51"/>
        <v>#N/A</v>
      </c>
      <c r="AA208" s="3">
        <f t="shared" si="40"/>
        <v>0</v>
      </c>
      <c r="AB208" s="13" t="e">
        <f t="shared" si="41"/>
        <v>#N/A</v>
      </c>
      <c r="AC208" s="13" t="e">
        <f t="shared" si="45"/>
        <v>#N/A</v>
      </c>
      <c r="AD208" s="13" t="e">
        <f t="shared" si="46"/>
        <v>#N/A</v>
      </c>
      <c r="AE208" s="13" t="e">
        <f t="shared" si="47"/>
        <v>#N/A</v>
      </c>
      <c r="AF208" s="13" t="e">
        <f t="shared" si="48"/>
        <v>#N/A</v>
      </c>
      <c r="AG208" s="13" t="e">
        <f t="shared" si="49"/>
        <v>#N/A</v>
      </c>
    </row>
    <row r="209" spans="2:33" x14ac:dyDescent="0.3">
      <c r="B209" s="1" t="e">
        <f t="shared" si="39"/>
        <v>#N/A</v>
      </c>
      <c r="V209" s="1" t="str">
        <f t="shared" si="50"/>
        <v/>
      </c>
      <c r="W209" s="1" t="str">
        <f t="shared" si="42"/>
        <v/>
      </c>
      <c r="X209" s="1" t="str">
        <f t="shared" si="43"/>
        <v/>
      </c>
      <c r="Y209" s="1" t="str">
        <f t="shared" si="44"/>
        <v/>
      </c>
      <c r="Z209" s="1" t="e">
        <f t="shared" si="51"/>
        <v>#N/A</v>
      </c>
      <c r="AA209" s="3">
        <f t="shared" si="40"/>
        <v>0</v>
      </c>
      <c r="AB209" s="13" t="e">
        <f t="shared" si="41"/>
        <v>#N/A</v>
      </c>
      <c r="AC209" s="13" t="e">
        <f t="shared" si="45"/>
        <v>#N/A</v>
      </c>
      <c r="AD209" s="13" t="e">
        <f t="shared" si="46"/>
        <v>#N/A</v>
      </c>
      <c r="AE209" s="13" t="e">
        <f t="shared" si="47"/>
        <v>#N/A</v>
      </c>
      <c r="AF209" s="13" t="e">
        <f t="shared" si="48"/>
        <v>#N/A</v>
      </c>
      <c r="AG209" s="13" t="e">
        <f t="shared" si="49"/>
        <v>#N/A</v>
      </c>
    </row>
    <row r="210" spans="2:33" x14ac:dyDescent="0.3">
      <c r="B210" s="1" t="e">
        <f t="shared" si="39"/>
        <v>#N/A</v>
      </c>
      <c r="V210" s="1" t="str">
        <f t="shared" si="50"/>
        <v/>
      </c>
      <c r="W210" s="1" t="str">
        <f t="shared" si="42"/>
        <v/>
      </c>
      <c r="X210" s="1" t="str">
        <f t="shared" si="43"/>
        <v/>
      </c>
      <c r="Y210" s="1" t="str">
        <f t="shared" si="44"/>
        <v/>
      </c>
      <c r="Z210" s="1" t="e">
        <f t="shared" si="51"/>
        <v>#N/A</v>
      </c>
      <c r="AA210" s="3">
        <f t="shared" si="40"/>
        <v>0</v>
      </c>
      <c r="AB210" s="13" t="e">
        <f t="shared" si="41"/>
        <v>#N/A</v>
      </c>
      <c r="AC210" s="13" t="e">
        <f t="shared" si="45"/>
        <v>#N/A</v>
      </c>
      <c r="AD210" s="13" t="e">
        <f t="shared" si="46"/>
        <v>#N/A</v>
      </c>
      <c r="AE210" s="13" t="e">
        <f t="shared" si="47"/>
        <v>#N/A</v>
      </c>
      <c r="AF210" s="13" t="e">
        <f t="shared" si="48"/>
        <v>#N/A</v>
      </c>
      <c r="AG210" s="13" t="e">
        <f t="shared" si="49"/>
        <v>#N/A</v>
      </c>
    </row>
    <row r="211" spans="2:33" x14ac:dyDescent="0.3">
      <c r="B211" s="1" t="e">
        <f t="shared" si="39"/>
        <v>#N/A</v>
      </c>
      <c r="V211" s="1" t="str">
        <f t="shared" si="50"/>
        <v/>
      </c>
      <c r="W211" s="1" t="str">
        <f t="shared" si="42"/>
        <v/>
      </c>
      <c r="X211" s="1" t="str">
        <f t="shared" si="43"/>
        <v/>
      </c>
      <c r="Y211" s="1" t="str">
        <f t="shared" si="44"/>
        <v/>
      </c>
      <c r="Z211" s="1" t="e">
        <f t="shared" si="51"/>
        <v>#N/A</v>
      </c>
      <c r="AA211" s="3">
        <f t="shared" si="40"/>
        <v>0</v>
      </c>
      <c r="AB211" s="13" t="e">
        <f t="shared" si="41"/>
        <v>#N/A</v>
      </c>
      <c r="AC211" s="13" t="e">
        <f t="shared" si="45"/>
        <v>#N/A</v>
      </c>
      <c r="AD211" s="13" t="e">
        <f t="shared" si="46"/>
        <v>#N/A</v>
      </c>
      <c r="AE211" s="13" t="e">
        <f t="shared" si="47"/>
        <v>#N/A</v>
      </c>
      <c r="AF211" s="13" t="e">
        <f t="shared" si="48"/>
        <v>#N/A</v>
      </c>
      <c r="AG211" s="13" t="e">
        <f t="shared" si="49"/>
        <v>#N/A</v>
      </c>
    </row>
    <row r="212" spans="2:33" x14ac:dyDescent="0.3">
      <c r="B212" s="1" t="e">
        <f t="shared" si="39"/>
        <v>#N/A</v>
      </c>
      <c r="V212" s="1" t="str">
        <f t="shared" si="50"/>
        <v/>
      </c>
      <c r="W212" s="1" t="str">
        <f t="shared" si="42"/>
        <v/>
      </c>
      <c r="X212" s="1" t="str">
        <f t="shared" si="43"/>
        <v/>
      </c>
      <c r="Y212" s="1" t="str">
        <f t="shared" si="44"/>
        <v/>
      </c>
      <c r="Z212" s="1" t="e">
        <f t="shared" si="51"/>
        <v>#N/A</v>
      </c>
      <c r="AA212" s="3">
        <f t="shared" si="40"/>
        <v>0</v>
      </c>
      <c r="AB212" s="13" t="e">
        <f t="shared" si="41"/>
        <v>#N/A</v>
      </c>
      <c r="AC212" s="13" t="e">
        <f t="shared" si="45"/>
        <v>#N/A</v>
      </c>
      <c r="AD212" s="13" t="e">
        <f t="shared" si="46"/>
        <v>#N/A</v>
      </c>
      <c r="AE212" s="13" t="e">
        <f t="shared" si="47"/>
        <v>#N/A</v>
      </c>
      <c r="AF212" s="13" t="e">
        <f t="shared" si="48"/>
        <v>#N/A</v>
      </c>
      <c r="AG212" s="13" t="e">
        <f t="shared" si="49"/>
        <v>#N/A</v>
      </c>
    </row>
    <row r="213" spans="2:33" x14ac:dyDescent="0.3">
      <c r="B213" s="1" t="e">
        <f t="shared" si="39"/>
        <v>#N/A</v>
      </c>
      <c r="V213" s="1" t="str">
        <f t="shared" si="50"/>
        <v/>
      </c>
      <c r="W213" s="1" t="str">
        <f t="shared" si="42"/>
        <v/>
      </c>
      <c r="X213" s="1" t="str">
        <f t="shared" si="43"/>
        <v/>
      </c>
      <c r="Y213" s="1" t="str">
        <f t="shared" si="44"/>
        <v/>
      </c>
      <c r="Z213" s="1" t="e">
        <f t="shared" si="51"/>
        <v>#N/A</v>
      </c>
      <c r="AA213" s="3">
        <f t="shared" si="40"/>
        <v>0</v>
      </c>
      <c r="AB213" s="13" t="e">
        <f t="shared" si="41"/>
        <v>#N/A</v>
      </c>
      <c r="AC213" s="13" t="e">
        <f t="shared" si="45"/>
        <v>#N/A</v>
      </c>
      <c r="AD213" s="13" t="e">
        <f t="shared" si="46"/>
        <v>#N/A</v>
      </c>
      <c r="AE213" s="13" t="e">
        <f t="shared" si="47"/>
        <v>#N/A</v>
      </c>
      <c r="AF213" s="13" t="e">
        <f t="shared" si="48"/>
        <v>#N/A</v>
      </c>
      <c r="AG213" s="13" t="e">
        <f t="shared" si="49"/>
        <v>#N/A</v>
      </c>
    </row>
    <row r="214" spans="2:33" x14ac:dyDescent="0.3">
      <c r="B214" s="1" t="e">
        <f t="shared" si="39"/>
        <v>#N/A</v>
      </c>
      <c r="V214" s="1" t="str">
        <f t="shared" si="50"/>
        <v/>
      </c>
      <c r="W214" s="1" t="str">
        <f t="shared" si="42"/>
        <v/>
      </c>
      <c r="X214" s="1" t="str">
        <f t="shared" si="43"/>
        <v/>
      </c>
      <c r="Y214" s="1" t="str">
        <f t="shared" si="44"/>
        <v/>
      </c>
      <c r="Z214" s="1" t="e">
        <f t="shared" si="51"/>
        <v>#N/A</v>
      </c>
      <c r="AA214" s="3">
        <f t="shared" si="40"/>
        <v>0</v>
      </c>
      <c r="AB214" s="13" t="e">
        <f t="shared" si="41"/>
        <v>#N/A</v>
      </c>
      <c r="AC214" s="13" t="e">
        <f t="shared" si="45"/>
        <v>#N/A</v>
      </c>
      <c r="AD214" s="13" t="e">
        <f t="shared" si="46"/>
        <v>#N/A</v>
      </c>
      <c r="AE214" s="13" t="e">
        <f t="shared" si="47"/>
        <v>#N/A</v>
      </c>
      <c r="AF214" s="13" t="e">
        <f t="shared" si="48"/>
        <v>#N/A</v>
      </c>
      <c r="AG214" s="13" t="e">
        <f t="shared" si="49"/>
        <v>#N/A</v>
      </c>
    </row>
    <row r="215" spans="2:33" x14ac:dyDescent="0.3">
      <c r="B215" s="1" t="e">
        <f t="shared" si="39"/>
        <v>#N/A</v>
      </c>
      <c r="V215" s="1" t="str">
        <f t="shared" si="50"/>
        <v/>
      </c>
      <c r="W215" s="1" t="str">
        <f t="shared" si="42"/>
        <v/>
      </c>
      <c r="X215" s="1" t="str">
        <f t="shared" si="43"/>
        <v/>
      </c>
      <c r="Y215" s="1" t="str">
        <f t="shared" si="44"/>
        <v/>
      </c>
      <c r="Z215" s="1" t="e">
        <f t="shared" si="51"/>
        <v>#N/A</v>
      </c>
      <c r="AA215" s="3">
        <f t="shared" si="40"/>
        <v>0</v>
      </c>
      <c r="AB215" s="13" t="e">
        <f t="shared" si="41"/>
        <v>#N/A</v>
      </c>
      <c r="AC215" s="13" t="e">
        <f t="shared" si="45"/>
        <v>#N/A</v>
      </c>
      <c r="AD215" s="13" t="e">
        <f t="shared" si="46"/>
        <v>#N/A</v>
      </c>
      <c r="AE215" s="13" t="e">
        <f t="shared" si="47"/>
        <v>#N/A</v>
      </c>
      <c r="AF215" s="13" t="e">
        <f t="shared" si="48"/>
        <v>#N/A</v>
      </c>
      <c r="AG215" s="13" t="e">
        <f t="shared" si="49"/>
        <v>#N/A</v>
      </c>
    </row>
    <row r="216" spans="2:33" x14ac:dyDescent="0.3">
      <c r="B216" s="1" t="e">
        <f t="shared" si="39"/>
        <v>#N/A</v>
      </c>
      <c r="V216" s="1" t="str">
        <f t="shared" si="50"/>
        <v/>
      </c>
      <c r="W216" s="1" t="str">
        <f t="shared" si="42"/>
        <v/>
      </c>
      <c r="X216" s="1" t="str">
        <f t="shared" si="43"/>
        <v/>
      </c>
      <c r="Y216" s="1" t="str">
        <f t="shared" si="44"/>
        <v/>
      </c>
      <c r="Z216" s="1" t="e">
        <f t="shared" si="51"/>
        <v>#N/A</v>
      </c>
      <c r="AA216" s="3">
        <f t="shared" si="40"/>
        <v>0</v>
      </c>
      <c r="AB216" s="13" t="e">
        <f t="shared" si="41"/>
        <v>#N/A</v>
      </c>
      <c r="AC216" s="13" t="e">
        <f t="shared" si="45"/>
        <v>#N/A</v>
      </c>
      <c r="AD216" s="13" t="e">
        <f t="shared" si="46"/>
        <v>#N/A</v>
      </c>
      <c r="AE216" s="13" t="e">
        <f t="shared" si="47"/>
        <v>#N/A</v>
      </c>
      <c r="AF216" s="13" t="e">
        <f t="shared" si="48"/>
        <v>#N/A</v>
      </c>
      <c r="AG216" s="13" t="e">
        <f t="shared" si="49"/>
        <v>#N/A</v>
      </c>
    </row>
    <row r="217" spans="2:33" x14ac:dyDescent="0.3">
      <c r="B217" s="1" t="e">
        <f t="shared" si="39"/>
        <v>#N/A</v>
      </c>
      <c r="V217" s="1" t="str">
        <f t="shared" si="50"/>
        <v/>
      </c>
      <c r="W217" s="1" t="str">
        <f t="shared" si="42"/>
        <v/>
      </c>
      <c r="X217" s="1" t="str">
        <f t="shared" si="43"/>
        <v/>
      </c>
      <c r="Y217" s="1" t="str">
        <f t="shared" si="44"/>
        <v/>
      </c>
      <c r="Z217" s="1" t="e">
        <f t="shared" si="51"/>
        <v>#N/A</v>
      </c>
      <c r="AA217" s="3">
        <f t="shared" si="40"/>
        <v>0</v>
      </c>
      <c r="AB217" s="13" t="e">
        <f t="shared" si="41"/>
        <v>#N/A</v>
      </c>
      <c r="AC217" s="13" t="e">
        <f t="shared" si="45"/>
        <v>#N/A</v>
      </c>
      <c r="AD217" s="13" t="e">
        <f t="shared" si="46"/>
        <v>#N/A</v>
      </c>
      <c r="AE217" s="13" t="e">
        <f t="shared" si="47"/>
        <v>#N/A</v>
      </c>
      <c r="AF217" s="13" t="e">
        <f t="shared" si="48"/>
        <v>#N/A</v>
      </c>
      <c r="AG217" s="13" t="e">
        <f t="shared" si="49"/>
        <v>#N/A</v>
      </c>
    </row>
    <row r="218" spans="2:33" x14ac:dyDescent="0.3">
      <c r="B218" s="1" t="e">
        <f t="shared" si="39"/>
        <v>#N/A</v>
      </c>
      <c r="V218" s="1" t="str">
        <f t="shared" si="50"/>
        <v/>
      </c>
      <c r="W218" s="1" t="str">
        <f t="shared" si="42"/>
        <v/>
      </c>
      <c r="X218" s="1" t="str">
        <f t="shared" si="43"/>
        <v/>
      </c>
      <c r="Y218" s="1" t="str">
        <f t="shared" si="44"/>
        <v/>
      </c>
      <c r="Z218" s="1" t="e">
        <f t="shared" si="51"/>
        <v>#N/A</v>
      </c>
      <c r="AA218" s="3">
        <f t="shared" si="40"/>
        <v>0</v>
      </c>
      <c r="AB218" s="13" t="e">
        <f t="shared" si="41"/>
        <v>#N/A</v>
      </c>
      <c r="AC218" s="13" t="e">
        <f t="shared" si="45"/>
        <v>#N/A</v>
      </c>
      <c r="AD218" s="13" t="e">
        <f t="shared" si="46"/>
        <v>#N/A</v>
      </c>
      <c r="AE218" s="13" t="e">
        <f t="shared" si="47"/>
        <v>#N/A</v>
      </c>
      <c r="AF218" s="13" t="e">
        <f t="shared" si="48"/>
        <v>#N/A</v>
      </c>
      <c r="AG218" s="13" t="e">
        <f t="shared" si="49"/>
        <v>#N/A</v>
      </c>
    </row>
    <row r="219" spans="2:33" x14ac:dyDescent="0.3">
      <c r="B219" s="1" t="e">
        <f t="shared" si="39"/>
        <v>#N/A</v>
      </c>
      <c r="V219" s="1" t="str">
        <f t="shared" si="50"/>
        <v/>
      </c>
      <c r="W219" s="1" t="str">
        <f t="shared" si="42"/>
        <v/>
      </c>
      <c r="X219" s="1" t="str">
        <f t="shared" si="43"/>
        <v/>
      </c>
      <c r="Y219" s="1" t="str">
        <f t="shared" si="44"/>
        <v/>
      </c>
      <c r="Z219" s="1" t="e">
        <f t="shared" si="51"/>
        <v>#N/A</v>
      </c>
      <c r="AA219" s="3">
        <f t="shared" si="40"/>
        <v>0</v>
      </c>
      <c r="AB219" s="13" t="e">
        <f t="shared" si="41"/>
        <v>#N/A</v>
      </c>
      <c r="AC219" s="13" t="e">
        <f t="shared" si="45"/>
        <v>#N/A</v>
      </c>
      <c r="AD219" s="13" t="e">
        <f t="shared" si="46"/>
        <v>#N/A</v>
      </c>
      <c r="AE219" s="13" t="e">
        <f t="shared" si="47"/>
        <v>#N/A</v>
      </c>
      <c r="AF219" s="13" t="e">
        <f t="shared" si="48"/>
        <v>#N/A</v>
      </c>
      <c r="AG219" s="13" t="e">
        <f t="shared" si="49"/>
        <v>#N/A</v>
      </c>
    </row>
    <row r="220" spans="2:33" x14ac:dyDescent="0.3">
      <c r="B220" s="1" t="e">
        <f t="shared" si="39"/>
        <v>#N/A</v>
      </c>
      <c r="V220" s="1" t="str">
        <f t="shared" si="50"/>
        <v/>
      </c>
      <c r="W220" s="1" t="str">
        <f t="shared" si="42"/>
        <v/>
      </c>
      <c r="X220" s="1" t="str">
        <f t="shared" si="43"/>
        <v/>
      </c>
      <c r="Y220" s="1" t="str">
        <f t="shared" si="44"/>
        <v/>
      </c>
      <c r="Z220" s="1" t="e">
        <f t="shared" si="51"/>
        <v>#N/A</v>
      </c>
      <c r="AA220" s="3">
        <f t="shared" si="40"/>
        <v>0</v>
      </c>
      <c r="AB220" s="13" t="e">
        <f t="shared" si="41"/>
        <v>#N/A</v>
      </c>
      <c r="AC220" s="13" t="e">
        <f t="shared" si="45"/>
        <v>#N/A</v>
      </c>
      <c r="AD220" s="13" t="e">
        <f t="shared" si="46"/>
        <v>#N/A</v>
      </c>
      <c r="AE220" s="13" t="e">
        <f t="shared" si="47"/>
        <v>#N/A</v>
      </c>
      <c r="AF220" s="13" t="e">
        <f t="shared" si="48"/>
        <v>#N/A</v>
      </c>
      <c r="AG220" s="13" t="e">
        <f t="shared" si="49"/>
        <v>#N/A</v>
      </c>
    </row>
    <row r="221" spans="2:33" x14ac:dyDescent="0.3">
      <c r="B221" s="1" t="e">
        <f t="shared" si="39"/>
        <v>#N/A</v>
      </c>
      <c r="V221" s="1" t="str">
        <f t="shared" si="50"/>
        <v/>
      </c>
      <c r="W221" s="1" t="str">
        <f t="shared" si="42"/>
        <v/>
      </c>
      <c r="X221" s="1" t="str">
        <f t="shared" si="43"/>
        <v/>
      </c>
      <c r="Y221" s="1" t="str">
        <f t="shared" si="44"/>
        <v/>
      </c>
      <c r="Z221" s="1" t="e">
        <f t="shared" si="51"/>
        <v>#N/A</v>
      </c>
      <c r="AA221" s="3">
        <f t="shared" si="40"/>
        <v>0</v>
      </c>
      <c r="AB221" s="13" t="e">
        <f t="shared" si="41"/>
        <v>#N/A</v>
      </c>
      <c r="AC221" s="13" t="e">
        <f t="shared" si="45"/>
        <v>#N/A</v>
      </c>
      <c r="AD221" s="13" t="e">
        <f t="shared" si="46"/>
        <v>#N/A</v>
      </c>
      <c r="AE221" s="13" t="e">
        <f t="shared" si="47"/>
        <v>#N/A</v>
      </c>
      <c r="AF221" s="13" t="e">
        <f t="shared" si="48"/>
        <v>#N/A</v>
      </c>
      <c r="AG221" s="13" t="e">
        <f t="shared" si="49"/>
        <v>#N/A</v>
      </c>
    </row>
    <row r="222" spans="2:33" x14ac:dyDescent="0.3">
      <c r="B222" s="1" t="e">
        <f t="shared" si="39"/>
        <v>#N/A</v>
      </c>
      <c r="V222" s="1" t="str">
        <f t="shared" si="50"/>
        <v/>
      </c>
      <c r="W222" s="1" t="str">
        <f t="shared" si="42"/>
        <v/>
      </c>
      <c r="X222" s="1" t="str">
        <f t="shared" si="43"/>
        <v/>
      </c>
      <c r="Y222" s="1" t="str">
        <f t="shared" si="44"/>
        <v/>
      </c>
      <c r="Z222" s="1" t="e">
        <f t="shared" si="51"/>
        <v>#N/A</v>
      </c>
      <c r="AA222" s="3">
        <f t="shared" si="40"/>
        <v>0</v>
      </c>
      <c r="AB222" s="13" t="e">
        <f t="shared" si="41"/>
        <v>#N/A</v>
      </c>
      <c r="AC222" s="13" t="e">
        <f t="shared" si="45"/>
        <v>#N/A</v>
      </c>
      <c r="AD222" s="13" t="e">
        <f t="shared" si="46"/>
        <v>#N/A</v>
      </c>
      <c r="AE222" s="13" t="e">
        <f t="shared" si="47"/>
        <v>#N/A</v>
      </c>
      <c r="AF222" s="13" t="e">
        <f t="shared" si="48"/>
        <v>#N/A</v>
      </c>
      <c r="AG222" s="13" t="e">
        <f t="shared" si="49"/>
        <v>#N/A</v>
      </c>
    </row>
    <row r="223" spans="2:33" x14ac:dyDescent="0.3">
      <c r="B223" s="1" t="e">
        <f t="shared" si="39"/>
        <v>#N/A</v>
      </c>
      <c r="V223" s="1" t="str">
        <f t="shared" si="50"/>
        <v/>
      </c>
      <c r="W223" s="1" t="str">
        <f t="shared" si="42"/>
        <v/>
      </c>
      <c r="X223" s="1" t="str">
        <f t="shared" si="43"/>
        <v/>
      </c>
      <c r="Y223" s="1" t="str">
        <f t="shared" si="44"/>
        <v/>
      </c>
      <c r="Z223" s="1" t="e">
        <f t="shared" si="51"/>
        <v>#N/A</v>
      </c>
      <c r="AA223" s="3">
        <f t="shared" si="40"/>
        <v>0</v>
      </c>
      <c r="AB223" s="13" t="e">
        <f t="shared" si="41"/>
        <v>#N/A</v>
      </c>
      <c r="AC223" s="13" t="e">
        <f t="shared" si="45"/>
        <v>#N/A</v>
      </c>
      <c r="AD223" s="13" t="e">
        <f t="shared" si="46"/>
        <v>#N/A</v>
      </c>
      <c r="AE223" s="13" t="e">
        <f t="shared" si="47"/>
        <v>#N/A</v>
      </c>
      <c r="AF223" s="13" t="e">
        <f t="shared" si="48"/>
        <v>#N/A</v>
      </c>
      <c r="AG223" s="13" t="e">
        <f t="shared" si="49"/>
        <v>#N/A</v>
      </c>
    </row>
    <row r="224" spans="2:33" x14ac:dyDescent="0.3">
      <c r="B224" s="1" t="e">
        <f t="shared" si="39"/>
        <v>#N/A</v>
      </c>
      <c r="V224" s="1" t="str">
        <f t="shared" si="50"/>
        <v/>
      </c>
      <c r="W224" s="1" t="str">
        <f t="shared" si="42"/>
        <v/>
      </c>
      <c r="X224" s="1" t="str">
        <f t="shared" si="43"/>
        <v/>
      </c>
      <c r="Y224" s="1" t="str">
        <f t="shared" si="44"/>
        <v/>
      </c>
      <c r="Z224" s="1" t="e">
        <f t="shared" si="51"/>
        <v>#N/A</v>
      </c>
      <c r="AA224" s="3">
        <f t="shared" si="40"/>
        <v>0</v>
      </c>
      <c r="AB224" s="13" t="e">
        <f t="shared" si="41"/>
        <v>#N/A</v>
      </c>
      <c r="AC224" s="13" t="e">
        <f t="shared" si="45"/>
        <v>#N/A</v>
      </c>
      <c r="AD224" s="13" t="e">
        <f t="shared" si="46"/>
        <v>#N/A</v>
      </c>
      <c r="AE224" s="13" t="e">
        <f t="shared" si="47"/>
        <v>#N/A</v>
      </c>
      <c r="AF224" s="13" t="e">
        <f t="shared" si="48"/>
        <v>#N/A</v>
      </c>
      <c r="AG224" s="13" t="e">
        <f t="shared" si="49"/>
        <v>#N/A</v>
      </c>
    </row>
    <row r="225" spans="2:33" x14ac:dyDescent="0.3">
      <c r="B225" s="1" t="e">
        <f t="shared" si="39"/>
        <v>#N/A</v>
      </c>
      <c r="V225" s="1" t="str">
        <f t="shared" si="50"/>
        <v/>
      </c>
      <c r="W225" s="1" t="str">
        <f t="shared" si="42"/>
        <v/>
      </c>
      <c r="X225" s="1" t="str">
        <f t="shared" si="43"/>
        <v/>
      </c>
      <c r="Y225" s="1" t="str">
        <f t="shared" si="44"/>
        <v/>
      </c>
      <c r="Z225" s="1" t="e">
        <f t="shared" si="51"/>
        <v>#N/A</v>
      </c>
      <c r="AA225" s="3">
        <f t="shared" si="40"/>
        <v>0</v>
      </c>
      <c r="AB225" s="13" t="e">
        <f t="shared" si="41"/>
        <v>#N/A</v>
      </c>
      <c r="AC225" s="13" t="e">
        <f t="shared" si="45"/>
        <v>#N/A</v>
      </c>
      <c r="AD225" s="13" t="e">
        <f t="shared" si="46"/>
        <v>#N/A</v>
      </c>
      <c r="AE225" s="13" t="e">
        <f t="shared" si="47"/>
        <v>#N/A</v>
      </c>
      <c r="AF225" s="13" t="e">
        <f t="shared" si="48"/>
        <v>#N/A</v>
      </c>
      <c r="AG225" s="13" t="e">
        <f t="shared" si="49"/>
        <v>#N/A</v>
      </c>
    </row>
    <row r="226" spans="2:33" x14ac:dyDescent="0.3">
      <c r="B226" s="1" t="e">
        <f t="shared" si="39"/>
        <v>#N/A</v>
      </c>
      <c r="V226" s="1" t="str">
        <f t="shared" si="50"/>
        <v/>
      </c>
      <c r="W226" s="1" t="str">
        <f t="shared" si="42"/>
        <v/>
      </c>
      <c r="X226" s="1" t="str">
        <f t="shared" si="43"/>
        <v/>
      </c>
      <c r="Y226" s="1" t="str">
        <f t="shared" si="44"/>
        <v/>
      </c>
      <c r="Z226" s="1" t="e">
        <f t="shared" si="51"/>
        <v>#N/A</v>
      </c>
      <c r="AA226" s="3">
        <f t="shared" si="40"/>
        <v>0</v>
      </c>
      <c r="AB226" s="13" t="e">
        <f t="shared" si="41"/>
        <v>#N/A</v>
      </c>
      <c r="AC226" s="13" t="e">
        <f t="shared" si="45"/>
        <v>#N/A</v>
      </c>
      <c r="AD226" s="13" t="e">
        <f t="shared" si="46"/>
        <v>#N/A</v>
      </c>
      <c r="AE226" s="13" t="e">
        <f t="shared" si="47"/>
        <v>#N/A</v>
      </c>
      <c r="AF226" s="13" t="e">
        <f t="shared" si="48"/>
        <v>#N/A</v>
      </c>
      <c r="AG226" s="13" t="e">
        <f t="shared" si="49"/>
        <v>#N/A</v>
      </c>
    </row>
    <row r="227" spans="2:33" x14ac:dyDescent="0.3">
      <c r="B227" s="1" t="e">
        <f t="shared" si="39"/>
        <v>#N/A</v>
      </c>
      <c r="V227" s="1" t="str">
        <f t="shared" si="50"/>
        <v/>
      </c>
      <c r="W227" s="1" t="str">
        <f t="shared" si="42"/>
        <v/>
      </c>
      <c r="X227" s="1" t="str">
        <f t="shared" si="43"/>
        <v/>
      </c>
      <c r="Y227" s="1" t="str">
        <f t="shared" si="44"/>
        <v/>
      </c>
      <c r="Z227" s="1" t="e">
        <f t="shared" si="51"/>
        <v>#N/A</v>
      </c>
      <c r="AA227" s="3">
        <f t="shared" si="40"/>
        <v>0</v>
      </c>
      <c r="AB227" s="13" t="e">
        <f t="shared" si="41"/>
        <v>#N/A</v>
      </c>
      <c r="AC227" s="13" t="e">
        <f t="shared" si="45"/>
        <v>#N/A</v>
      </c>
      <c r="AD227" s="13" t="e">
        <f t="shared" si="46"/>
        <v>#N/A</v>
      </c>
      <c r="AE227" s="13" t="e">
        <f t="shared" si="47"/>
        <v>#N/A</v>
      </c>
      <c r="AF227" s="13" t="e">
        <f t="shared" si="48"/>
        <v>#N/A</v>
      </c>
      <c r="AG227" s="13" t="e">
        <f t="shared" si="49"/>
        <v>#N/A</v>
      </c>
    </row>
    <row r="228" spans="2:33" x14ac:dyDescent="0.3">
      <c r="B228" s="1" t="e">
        <f t="shared" si="39"/>
        <v>#N/A</v>
      </c>
      <c r="V228" s="1" t="str">
        <f t="shared" si="50"/>
        <v/>
      </c>
      <c r="W228" s="1" t="str">
        <f t="shared" si="42"/>
        <v/>
      </c>
      <c r="X228" s="1" t="str">
        <f t="shared" si="43"/>
        <v/>
      </c>
      <c r="Y228" s="1" t="str">
        <f t="shared" si="44"/>
        <v/>
      </c>
      <c r="Z228" s="1" t="e">
        <f t="shared" si="51"/>
        <v>#N/A</v>
      </c>
      <c r="AA228" s="3">
        <f t="shared" si="40"/>
        <v>0</v>
      </c>
      <c r="AB228" s="13" t="e">
        <f t="shared" si="41"/>
        <v>#N/A</v>
      </c>
      <c r="AC228" s="13" t="e">
        <f t="shared" si="45"/>
        <v>#N/A</v>
      </c>
      <c r="AD228" s="13" t="e">
        <f t="shared" si="46"/>
        <v>#N/A</v>
      </c>
      <c r="AE228" s="13" t="e">
        <f t="shared" si="47"/>
        <v>#N/A</v>
      </c>
      <c r="AF228" s="13" t="e">
        <f t="shared" si="48"/>
        <v>#N/A</v>
      </c>
      <c r="AG228" s="13" t="e">
        <f t="shared" si="49"/>
        <v>#N/A</v>
      </c>
    </row>
    <row r="229" spans="2:33" x14ac:dyDescent="0.3">
      <c r="B229" s="1" t="e">
        <f t="shared" si="39"/>
        <v>#N/A</v>
      </c>
      <c r="V229" s="1" t="str">
        <f t="shared" si="50"/>
        <v/>
      </c>
      <c r="W229" s="1" t="str">
        <f t="shared" si="42"/>
        <v/>
      </c>
      <c r="X229" s="1" t="str">
        <f t="shared" si="43"/>
        <v/>
      </c>
      <c r="Y229" s="1" t="str">
        <f t="shared" si="44"/>
        <v/>
      </c>
      <c r="Z229" s="1" t="e">
        <f t="shared" si="51"/>
        <v>#N/A</v>
      </c>
      <c r="AA229" s="3">
        <f t="shared" si="40"/>
        <v>0</v>
      </c>
      <c r="AB229" s="13" t="e">
        <f t="shared" si="41"/>
        <v>#N/A</v>
      </c>
      <c r="AC229" s="13" t="e">
        <f t="shared" si="45"/>
        <v>#N/A</v>
      </c>
      <c r="AD229" s="13" t="e">
        <f t="shared" si="46"/>
        <v>#N/A</v>
      </c>
      <c r="AE229" s="13" t="e">
        <f t="shared" si="47"/>
        <v>#N/A</v>
      </c>
      <c r="AF229" s="13" t="e">
        <f t="shared" si="48"/>
        <v>#N/A</v>
      </c>
      <c r="AG229" s="13" t="e">
        <f t="shared" si="49"/>
        <v>#N/A</v>
      </c>
    </row>
    <row r="230" spans="2:33" x14ac:dyDescent="0.3">
      <c r="B230" s="1" t="e">
        <f t="shared" si="39"/>
        <v>#N/A</v>
      </c>
      <c r="V230" s="1" t="str">
        <f t="shared" si="50"/>
        <v/>
      </c>
      <c r="W230" s="1" t="str">
        <f t="shared" si="42"/>
        <v/>
      </c>
      <c r="X230" s="1" t="str">
        <f t="shared" si="43"/>
        <v/>
      </c>
      <c r="Y230" s="1" t="str">
        <f t="shared" si="44"/>
        <v/>
      </c>
      <c r="Z230" s="1" t="e">
        <f t="shared" si="51"/>
        <v>#N/A</v>
      </c>
      <c r="AA230" s="3">
        <f t="shared" si="40"/>
        <v>0</v>
      </c>
      <c r="AB230" s="13" t="e">
        <f t="shared" si="41"/>
        <v>#N/A</v>
      </c>
      <c r="AC230" s="13" t="e">
        <f t="shared" si="45"/>
        <v>#N/A</v>
      </c>
      <c r="AD230" s="13" t="e">
        <f t="shared" si="46"/>
        <v>#N/A</v>
      </c>
      <c r="AE230" s="13" t="e">
        <f t="shared" si="47"/>
        <v>#N/A</v>
      </c>
      <c r="AF230" s="13" t="e">
        <f t="shared" si="48"/>
        <v>#N/A</v>
      </c>
      <c r="AG230" s="13" t="e">
        <f t="shared" si="49"/>
        <v>#N/A</v>
      </c>
    </row>
    <row r="231" spans="2:33" x14ac:dyDescent="0.3">
      <c r="B231" s="1" t="e">
        <f t="shared" si="39"/>
        <v>#N/A</v>
      </c>
      <c r="V231" s="1" t="str">
        <f t="shared" si="50"/>
        <v/>
      </c>
      <c r="W231" s="1" t="str">
        <f t="shared" si="42"/>
        <v/>
      </c>
      <c r="X231" s="1" t="str">
        <f t="shared" si="43"/>
        <v/>
      </c>
      <c r="Y231" s="1" t="str">
        <f t="shared" si="44"/>
        <v/>
      </c>
      <c r="Z231" s="1" t="e">
        <f t="shared" si="51"/>
        <v>#N/A</v>
      </c>
      <c r="AA231" s="3">
        <f t="shared" si="40"/>
        <v>0</v>
      </c>
      <c r="AB231" s="13" t="e">
        <f t="shared" si="41"/>
        <v>#N/A</v>
      </c>
      <c r="AC231" s="13" t="e">
        <f t="shared" si="45"/>
        <v>#N/A</v>
      </c>
      <c r="AD231" s="13" t="e">
        <f t="shared" si="46"/>
        <v>#N/A</v>
      </c>
      <c r="AE231" s="13" t="e">
        <f t="shared" si="47"/>
        <v>#N/A</v>
      </c>
      <c r="AF231" s="13" t="e">
        <f t="shared" si="48"/>
        <v>#N/A</v>
      </c>
      <c r="AG231" s="13" t="e">
        <f t="shared" si="49"/>
        <v>#N/A</v>
      </c>
    </row>
    <row r="232" spans="2:33" x14ac:dyDescent="0.3">
      <c r="B232" s="1" t="e">
        <f t="shared" si="39"/>
        <v>#N/A</v>
      </c>
      <c r="V232" s="1" t="str">
        <f t="shared" si="50"/>
        <v/>
      </c>
      <c r="W232" s="1" t="str">
        <f t="shared" si="42"/>
        <v/>
      </c>
      <c r="X232" s="1" t="str">
        <f t="shared" si="43"/>
        <v/>
      </c>
      <c r="Y232" s="1" t="str">
        <f t="shared" si="44"/>
        <v/>
      </c>
      <c r="Z232" s="1" t="e">
        <f t="shared" si="51"/>
        <v>#N/A</v>
      </c>
      <c r="AA232" s="3">
        <f t="shared" si="40"/>
        <v>0</v>
      </c>
      <c r="AB232" s="13" t="e">
        <f t="shared" si="41"/>
        <v>#N/A</v>
      </c>
      <c r="AC232" s="13" t="e">
        <f t="shared" si="45"/>
        <v>#N/A</v>
      </c>
      <c r="AD232" s="13" t="e">
        <f t="shared" si="46"/>
        <v>#N/A</v>
      </c>
      <c r="AE232" s="13" t="e">
        <f t="shared" si="47"/>
        <v>#N/A</v>
      </c>
      <c r="AF232" s="13" t="e">
        <f t="shared" si="48"/>
        <v>#N/A</v>
      </c>
      <c r="AG232" s="13" t="e">
        <f t="shared" si="49"/>
        <v>#N/A</v>
      </c>
    </row>
    <row r="233" spans="2:33" x14ac:dyDescent="0.3">
      <c r="B233" s="1" t="e">
        <f t="shared" si="39"/>
        <v>#N/A</v>
      </c>
      <c r="V233" s="1" t="str">
        <f t="shared" si="50"/>
        <v/>
      </c>
      <c r="W233" s="1" t="str">
        <f t="shared" si="42"/>
        <v/>
      </c>
      <c r="X233" s="1" t="str">
        <f t="shared" si="43"/>
        <v/>
      </c>
      <c r="Y233" s="1" t="str">
        <f t="shared" si="44"/>
        <v/>
      </c>
      <c r="Z233" s="1" t="e">
        <f t="shared" si="51"/>
        <v>#N/A</v>
      </c>
      <c r="AA233" s="3">
        <f t="shared" si="40"/>
        <v>0</v>
      </c>
      <c r="AB233" s="13" t="e">
        <f t="shared" si="41"/>
        <v>#N/A</v>
      </c>
      <c r="AC233" s="13" t="e">
        <f t="shared" si="45"/>
        <v>#N/A</v>
      </c>
      <c r="AD233" s="13" t="e">
        <f t="shared" si="46"/>
        <v>#N/A</v>
      </c>
      <c r="AE233" s="13" t="e">
        <f t="shared" si="47"/>
        <v>#N/A</v>
      </c>
      <c r="AF233" s="13" t="e">
        <f t="shared" si="48"/>
        <v>#N/A</v>
      </c>
      <c r="AG233" s="13" t="e">
        <f t="shared" si="49"/>
        <v>#N/A</v>
      </c>
    </row>
    <row r="234" spans="2:33" x14ac:dyDescent="0.3">
      <c r="B234" s="1" t="e">
        <f t="shared" si="39"/>
        <v>#N/A</v>
      </c>
      <c r="V234" s="1" t="str">
        <f t="shared" si="50"/>
        <v/>
      </c>
      <c r="W234" s="1" t="str">
        <f t="shared" si="42"/>
        <v/>
      </c>
      <c r="X234" s="1" t="str">
        <f t="shared" si="43"/>
        <v/>
      </c>
      <c r="Y234" s="1" t="str">
        <f t="shared" si="44"/>
        <v/>
      </c>
      <c r="Z234" s="1" t="e">
        <f t="shared" si="51"/>
        <v>#N/A</v>
      </c>
      <c r="AA234" s="3">
        <f t="shared" si="40"/>
        <v>0</v>
      </c>
      <c r="AB234" s="13" t="e">
        <f t="shared" si="41"/>
        <v>#N/A</v>
      </c>
      <c r="AC234" s="13" t="e">
        <f t="shared" si="45"/>
        <v>#N/A</v>
      </c>
      <c r="AD234" s="13" t="e">
        <f t="shared" si="46"/>
        <v>#N/A</v>
      </c>
      <c r="AE234" s="13" t="e">
        <f t="shared" si="47"/>
        <v>#N/A</v>
      </c>
      <c r="AF234" s="13" t="e">
        <f t="shared" si="48"/>
        <v>#N/A</v>
      </c>
      <c r="AG234" s="13" t="e">
        <f t="shared" si="49"/>
        <v>#N/A</v>
      </c>
    </row>
    <row r="235" spans="2:33" x14ac:dyDescent="0.3">
      <c r="B235" s="1" t="e">
        <f t="shared" si="39"/>
        <v>#N/A</v>
      </c>
      <c r="V235" s="1" t="str">
        <f t="shared" si="50"/>
        <v/>
      </c>
      <c r="W235" s="1" t="str">
        <f t="shared" si="42"/>
        <v/>
      </c>
      <c r="X235" s="1" t="str">
        <f t="shared" si="43"/>
        <v/>
      </c>
      <c r="Y235" s="1" t="str">
        <f t="shared" si="44"/>
        <v/>
      </c>
      <c r="Z235" s="1" t="e">
        <f t="shared" si="51"/>
        <v>#N/A</v>
      </c>
      <c r="AA235" s="3">
        <f t="shared" si="40"/>
        <v>0</v>
      </c>
      <c r="AB235" s="13" t="e">
        <f t="shared" si="41"/>
        <v>#N/A</v>
      </c>
      <c r="AC235" s="13" t="e">
        <f t="shared" si="45"/>
        <v>#N/A</v>
      </c>
      <c r="AD235" s="13" t="e">
        <f t="shared" si="46"/>
        <v>#N/A</v>
      </c>
      <c r="AE235" s="13" t="e">
        <f t="shared" si="47"/>
        <v>#N/A</v>
      </c>
      <c r="AF235" s="13" t="e">
        <f t="shared" si="48"/>
        <v>#N/A</v>
      </c>
      <c r="AG235" s="13" t="e">
        <f t="shared" si="49"/>
        <v>#N/A</v>
      </c>
    </row>
    <row r="236" spans="2:33" x14ac:dyDescent="0.3">
      <c r="B236" s="1" t="e">
        <f t="shared" si="39"/>
        <v>#N/A</v>
      </c>
      <c r="V236" s="1" t="str">
        <f t="shared" si="50"/>
        <v/>
      </c>
      <c r="W236" s="1" t="str">
        <f t="shared" si="42"/>
        <v/>
      </c>
      <c r="X236" s="1" t="str">
        <f t="shared" si="43"/>
        <v/>
      </c>
      <c r="Y236" s="1" t="str">
        <f t="shared" si="44"/>
        <v/>
      </c>
      <c r="Z236" s="1" t="e">
        <f t="shared" si="51"/>
        <v>#N/A</v>
      </c>
      <c r="AA236" s="3">
        <f t="shared" si="40"/>
        <v>0</v>
      </c>
      <c r="AB236" s="13" t="e">
        <f t="shared" si="41"/>
        <v>#N/A</v>
      </c>
      <c r="AC236" s="13" t="e">
        <f t="shared" si="45"/>
        <v>#N/A</v>
      </c>
      <c r="AD236" s="13" t="e">
        <f t="shared" si="46"/>
        <v>#N/A</v>
      </c>
      <c r="AE236" s="13" t="e">
        <f t="shared" si="47"/>
        <v>#N/A</v>
      </c>
      <c r="AF236" s="13" t="e">
        <f t="shared" si="48"/>
        <v>#N/A</v>
      </c>
      <c r="AG236" s="13" t="e">
        <f t="shared" si="49"/>
        <v>#N/A</v>
      </c>
    </row>
    <row r="237" spans="2:33" x14ac:dyDescent="0.3">
      <c r="B237" s="1" t="e">
        <f t="shared" si="39"/>
        <v>#N/A</v>
      </c>
      <c r="V237" s="1" t="str">
        <f t="shared" si="50"/>
        <v/>
      </c>
      <c r="W237" s="1" t="str">
        <f t="shared" si="42"/>
        <v/>
      </c>
      <c r="X237" s="1" t="str">
        <f t="shared" si="43"/>
        <v/>
      </c>
      <c r="Y237" s="1" t="str">
        <f t="shared" si="44"/>
        <v/>
      </c>
      <c r="Z237" s="1" t="e">
        <f t="shared" si="51"/>
        <v>#N/A</v>
      </c>
      <c r="AA237" s="3">
        <f t="shared" si="40"/>
        <v>0</v>
      </c>
      <c r="AB237" s="13" t="e">
        <f t="shared" si="41"/>
        <v>#N/A</v>
      </c>
      <c r="AC237" s="13" t="e">
        <f t="shared" si="45"/>
        <v>#N/A</v>
      </c>
      <c r="AD237" s="13" t="e">
        <f t="shared" si="46"/>
        <v>#N/A</v>
      </c>
      <c r="AE237" s="13" t="e">
        <f t="shared" si="47"/>
        <v>#N/A</v>
      </c>
      <c r="AF237" s="13" t="e">
        <f t="shared" si="48"/>
        <v>#N/A</v>
      </c>
      <c r="AG237" s="13" t="e">
        <f t="shared" si="49"/>
        <v>#N/A</v>
      </c>
    </row>
    <row r="238" spans="2:33" x14ac:dyDescent="0.3">
      <c r="B238" s="1" t="e">
        <f t="shared" si="39"/>
        <v>#N/A</v>
      </c>
      <c r="V238" s="1" t="str">
        <f t="shared" si="50"/>
        <v/>
      </c>
      <c r="W238" s="1" t="str">
        <f t="shared" si="42"/>
        <v/>
      </c>
      <c r="X238" s="1" t="str">
        <f t="shared" si="43"/>
        <v/>
      </c>
      <c r="Y238" s="1" t="str">
        <f t="shared" si="44"/>
        <v/>
      </c>
      <c r="Z238" s="1" t="e">
        <f t="shared" si="51"/>
        <v>#N/A</v>
      </c>
      <c r="AA238" s="3">
        <f t="shared" si="40"/>
        <v>0</v>
      </c>
      <c r="AB238" s="13" t="e">
        <f t="shared" si="41"/>
        <v>#N/A</v>
      </c>
      <c r="AC238" s="13" t="e">
        <f t="shared" si="45"/>
        <v>#N/A</v>
      </c>
      <c r="AD238" s="13" t="e">
        <f t="shared" si="46"/>
        <v>#N/A</v>
      </c>
      <c r="AE238" s="13" t="e">
        <f t="shared" si="47"/>
        <v>#N/A</v>
      </c>
      <c r="AF238" s="13" t="e">
        <f t="shared" si="48"/>
        <v>#N/A</v>
      </c>
      <c r="AG238" s="13" t="e">
        <f t="shared" si="49"/>
        <v>#N/A</v>
      </c>
    </row>
    <row r="239" spans="2:33" x14ac:dyDescent="0.3">
      <c r="B239" s="1" t="e">
        <f t="shared" si="39"/>
        <v>#N/A</v>
      </c>
      <c r="V239" s="1" t="str">
        <f t="shared" si="50"/>
        <v/>
      </c>
      <c r="W239" s="1" t="str">
        <f t="shared" si="42"/>
        <v/>
      </c>
      <c r="X239" s="1" t="str">
        <f t="shared" si="43"/>
        <v/>
      </c>
      <c r="Y239" s="1" t="str">
        <f t="shared" si="44"/>
        <v/>
      </c>
      <c r="Z239" s="1" t="e">
        <f t="shared" si="51"/>
        <v>#N/A</v>
      </c>
      <c r="AA239" s="3">
        <f t="shared" si="40"/>
        <v>0</v>
      </c>
      <c r="AB239" s="13" t="e">
        <f t="shared" si="41"/>
        <v>#N/A</v>
      </c>
      <c r="AC239" s="13" t="e">
        <f t="shared" si="45"/>
        <v>#N/A</v>
      </c>
      <c r="AD239" s="13" t="e">
        <f t="shared" si="46"/>
        <v>#N/A</v>
      </c>
      <c r="AE239" s="13" t="e">
        <f t="shared" si="47"/>
        <v>#N/A</v>
      </c>
      <c r="AF239" s="13" t="e">
        <f t="shared" si="48"/>
        <v>#N/A</v>
      </c>
      <c r="AG239" s="13" t="e">
        <f t="shared" si="49"/>
        <v>#N/A</v>
      </c>
    </row>
    <row r="240" spans="2:33" x14ac:dyDescent="0.3">
      <c r="B240" s="1" t="e">
        <f t="shared" si="39"/>
        <v>#N/A</v>
      </c>
      <c r="V240" s="1" t="str">
        <f t="shared" si="50"/>
        <v/>
      </c>
      <c r="W240" s="1" t="str">
        <f t="shared" si="42"/>
        <v/>
      </c>
      <c r="X240" s="1" t="str">
        <f t="shared" si="43"/>
        <v/>
      </c>
      <c r="Y240" s="1" t="str">
        <f t="shared" si="44"/>
        <v/>
      </c>
      <c r="Z240" s="1" t="e">
        <f t="shared" si="51"/>
        <v>#N/A</v>
      </c>
      <c r="AA240" s="3">
        <f t="shared" si="40"/>
        <v>0</v>
      </c>
      <c r="AB240" s="13" t="e">
        <f t="shared" si="41"/>
        <v>#N/A</v>
      </c>
      <c r="AC240" s="13" t="e">
        <f t="shared" si="45"/>
        <v>#N/A</v>
      </c>
      <c r="AD240" s="13" t="e">
        <f t="shared" si="46"/>
        <v>#N/A</v>
      </c>
      <c r="AE240" s="13" t="e">
        <f t="shared" si="47"/>
        <v>#N/A</v>
      </c>
      <c r="AF240" s="13" t="e">
        <f t="shared" si="48"/>
        <v>#N/A</v>
      </c>
      <c r="AG240" s="13" t="e">
        <f t="shared" si="49"/>
        <v>#N/A</v>
      </c>
    </row>
    <row r="241" spans="2:33" x14ac:dyDescent="0.3">
      <c r="B241" s="1" t="e">
        <f t="shared" si="39"/>
        <v>#N/A</v>
      </c>
      <c r="V241" s="1" t="str">
        <f t="shared" si="50"/>
        <v/>
      </c>
      <c r="W241" s="1" t="str">
        <f t="shared" si="42"/>
        <v/>
      </c>
      <c r="X241" s="1" t="str">
        <f t="shared" si="43"/>
        <v/>
      </c>
      <c r="Y241" s="1" t="str">
        <f t="shared" si="44"/>
        <v/>
      </c>
      <c r="Z241" s="1" t="e">
        <f t="shared" si="51"/>
        <v>#N/A</v>
      </c>
      <c r="AA241" s="3">
        <f t="shared" si="40"/>
        <v>0</v>
      </c>
      <c r="AB241" s="13" t="e">
        <f t="shared" si="41"/>
        <v>#N/A</v>
      </c>
      <c r="AC241" s="13" t="e">
        <f t="shared" si="45"/>
        <v>#N/A</v>
      </c>
      <c r="AD241" s="13" t="e">
        <f t="shared" si="46"/>
        <v>#N/A</v>
      </c>
      <c r="AE241" s="13" t="e">
        <f t="shared" si="47"/>
        <v>#N/A</v>
      </c>
      <c r="AF241" s="13" t="e">
        <f t="shared" si="48"/>
        <v>#N/A</v>
      </c>
      <c r="AG241" s="13" t="e">
        <f t="shared" si="49"/>
        <v>#N/A</v>
      </c>
    </row>
    <row r="242" spans="2:33" x14ac:dyDescent="0.3">
      <c r="B242" s="1" t="e">
        <f t="shared" si="39"/>
        <v>#N/A</v>
      </c>
      <c r="V242" s="1" t="str">
        <f t="shared" si="50"/>
        <v/>
      </c>
      <c r="W242" s="1" t="str">
        <f t="shared" si="42"/>
        <v/>
      </c>
      <c r="X242" s="1" t="str">
        <f t="shared" si="43"/>
        <v/>
      </c>
      <c r="Y242" s="1" t="str">
        <f t="shared" si="44"/>
        <v/>
      </c>
      <c r="Z242" s="1" t="e">
        <f t="shared" si="51"/>
        <v>#N/A</v>
      </c>
      <c r="AA242" s="3">
        <f t="shared" si="40"/>
        <v>0</v>
      </c>
      <c r="AB242" s="13" t="e">
        <f t="shared" si="41"/>
        <v>#N/A</v>
      </c>
      <c r="AC242" s="13" t="e">
        <f t="shared" si="45"/>
        <v>#N/A</v>
      </c>
      <c r="AD242" s="13" t="e">
        <f t="shared" si="46"/>
        <v>#N/A</v>
      </c>
      <c r="AE242" s="13" t="e">
        <f t="shared" si="47"/>
        <v>#N/A</v>
      </c>
      <c r="AF242" s="13" t="e">
        <f t="shared" si="48"/>
        <v>#N/A</v>
      </c>
      <c r="AG242" s="13" t="e">
        <f t="shared" si="49"/>
        <v>#N/A</v>
      </c>
    </row>
    <row r="243" spans="2:33" x14ac:dyDescent="0.3">
      <c r="B243" s="1" t="e">
        <f t="shared" si="39"/>
        <v>#N/A</v>
      </c>
      <c r="V243" s="1" t="str">
        <f t="shared" si="50"/>
        <v/>
      </c>
      <c r="W243" s="1" t="str">
        <f t="shared" si="42"/>
        <v/>
      </c>
      <c r="X243" s="1" t="str">
        <f t="shared" si="43"/>
        <v/>
      </c>
      <c r="Y243" s="1" t="str">
        <f t="shared" si="44"/>
        <v/>
      </c>
      <c r="Z243" s="1" t="e">
        <f t="shared" si="51"/>
        <v>#N/A</v>
      </c>
      <c r="AA243" s="3">
        <f t="shared" si="40"/>
        <v>0</v>
      </c>
      <c r="AB243" s="13" t="e">
        <f t="shared" si="41"/>
        <v>#N/A</v>
      </c>
      <c r="AC243" s="13" t="e">
        <f t="shared" si="45"/>
        <v>#N/A</v>
      </c>
      <c r="AD243" s="13" t="e">
        <f t="shared" si="46"/>
        <v>#N/A</v>
      </c>
      <c r="AE243" s="13" t="e">
        <f t="shared" si="47"/>
        <v>#N/A</v>
      </c>
      <c r="AF243" s="13" t="e">
        <f t="shared" si="48"/>
        <v>#N/A</v>
      </c>
      <c r="AG243" s="13" t="e">
        <f t="shared" si="49"/>
        <v>#N/A</v>
      </c>
    </row>
    <row r="244" spans="2:33" x14ac:dyDescent="0.3">
      <c r="B244" s="1" t="e">
        <f t="shared" si="39"/>
        <v>#N/A</v>
      </c>
      <c r="V244" s="1" t="str">
        <f t="shared" si="50"/>
        <v/>
      </c>
      <c r="W244" s="1" t="str">
        <f t="shared" si="42"/>
        <v/>
      </c>
      <c r="X244" s="1" t="str">
        <f t="shared" si="43"/>
        <v/>
      </c>
      <c r="Y244" s="1" t="str">
        <f t="shared" si="44"/>
        <v/>
      </c>
      <c r="Z244" s="1" t="e">
        <f t="shared" si="51"/>
        <v>#N/A</v>
      </c>
      <c r="AA244" s="3">
        <f t="shared" si="40"/>
        <v>0</v>
      </c>
      <c r="AB244" s="13" t="e">
        <f t="shared" si="41"/>
        <v>#N/A</v>
      </c>
      <c r="AC244" s="13" t="e">
        <f t="shared" si="45"/>
        <v>#N/A</v>
      </c>
      <c r="AD244" s="13" t="e">
        <f t="shared" si="46"/>
        <v>#N/A</v>
      </c>
      <c r="AE244" s="13" t="e">
        <f t="shared" si="47"/>
        <v>#N/A</v>
      </c>
      <c r="AF244" s="13" t="e">
        <f t="shared" si="48"/>
        <v>#N/A</v>
      </c>
      <c r="AG244" s="13" t="e">
        <f t="shared" si="49"/>
        <v>#N/A</v>
      </c>
    </row>
    <row r="245" spans="2:33" x14ac:dyDescent="0.3">
      <c r="B245" s="1" t="e">
        <f t="shared" si="39"/>
        <v>#N/A</v>
      </c>
      <c r="V245" s="1" t="str">
        <f t="shared" si="50"/>
        <v/>
      </c>
      <c r="W245" s="1" t="str">
        <f t="shared" si="42"/>
        <v/>
      </c>
      <c r="X245" s="1" t="str">
        <f t="shared" si="43"/>
        <v/>
      </c>
      <c r="Y245" s="1" t="str">
        <f t="shared" si="44"/>
        <v/>
      </c>
      <c r="Z245" s="1" t="e">
        <f t="shared" si="51"/>
        <v>#N/A</v>
      </c>
      <c r="AA245" s="3">
        <f t="shared" si="40"/>
        <v>0</v>
      </c>
      <c r="AB245" s="13" t="e">
        <f t="shared" si="41"/>
        <v>#N/A</v>
      </c>
      <c r="AC245" s="13" t="e">
        <f t="shared" si="45"/>
        <v>#N/A</v>
      </c>
      <c r="AD245" s="13" t="e">
        <f t="shared" si="46"/>
        <v>#N/A</v>
      </c>
      <c r="AE245" s="13" t="e">
        <f t="shared" si="47"/>
        <v>#N/A</v>
      </c>
      <c r="AF245" s="13" t="e">
        <f t="shared" si="48"/>
        <v>#N/A</v>
      </c>
      <c r="AG245" s="13" t="e">
        <f t="shared" si="49"/>
        <v>#N/A</v>
      </c>
    </row>
    <row r="246" spans="2:33" x14ac:dyDescent="0.3">
      <c r="B246" s="1" t="e">
        <f t="shared" si="39"/>
        <v>#N/A</v>
      </c>
      <c r="V246" s="1" t="str">
        <f t="shared" si="50"/>
        <v/>
      </c>
      <c r="W246" s="1" t="str">
        <f t="shared" si="42"/>
        <v/>
      </c>
      <c r="X246" s="1" t="str">
        <f t="shared" si="43"/>
        <v/>
      </c>
      <c r="Y246" s="1" t="str">
        <f t="shared" si="44"/>
        <v/>
      </c>
      <c r="Z246" s="1" t="e">
        <f t="shared" si="51"/>
        <v>#N/A</v>
      </c>
      <c r="AA246" s="3">
        <f t="shared" si="40"/>
        <v>0</v>
      </c>
      <c r="AB246" s="13" t="e">
        <f t="shared" si="41"/>
        <v>#N/A</v>
      </c>
      <c r="AC246" s="13" t="e">
        <f t="shared" si="45"/>
        <v>#N/A</v>
      </c>
      <c r="AD246" s="13" t="e">
        <f t="shared" si="46"/>
        <v>#N/A</v>
      </c>
      <c r="AE246" s="13" t="e">
        <f t="shared" si="47"/>
        <v>#N/A</v>
      </c>
      <c r="AF246" s="13" t="e">
        <f t="shared" si="48"/>
        <v>#N/A</v>
      </c>
      <c r="AG246" s="13" t="e">
        <f t="shared" si="49"/>
        <v>#N/A</v>
      </c>
    </row>
    <row r="247" spans="2:33" x14ac:dyDescent="0.3">
      <c r="B247" s="1" t="e">
        <f t="shared" si="39"/>
        <v>#N/A</v>
      </c>
      <c r="V247" s="1" t="str">
        <f t="shared" si="50"/>
        <v/>
      </c>
      <c r="W247" s="1" t="str">
        <f t="shared" si="42"/>
        <v/>
      </c>
      <c r="X247" s="1" t="str">
        <f t="shared" si="43"/>
        <v/>
      </c>
      <c r="Y247" s="1" t="str">
        <f t="shared" si="44"/>
        <v/>
      </c>
      <c r="Z247" s="1" t="e">
        <f t="shared" si="51"/>
        <v>#N/A</v>
      </c>
      <c r="AA247" s="3">
        <f t="shared" si="40"/>
        <v>0</v>
      </c>
      <c r="AB247" s="13" t="e">
        <f t="shared" si="41"/>
        <v>#N/A</v>
      </c>
      <c r="AC247" s="13" t="e">
        <f t="shared" si="45"/>
        <v>#N/A</v>
      </c>
      <c r="AD247" s="13" t="e">
        <f t="shared" si="46"/>
        <v>#N/A</v>
      </c>
      <c r="AE247" s="13" t="e">
        <f t="shared" si="47"/>
        <v>#N/A</v>
      </c>
      <c r="AF247" s="13" t="e">
        <f t="shared" si="48"/>
        <v>#N/A</v>
      </c>
      <c r="AG247" s="13" t="e">
        <f t="shared" si="49"/>
        <v>#N/A</v>
      </c>
    </row>
    <row r="248" spans="2:33" x14ac:dyDescent="0.3">
      <c r="B248" s="1" t="e">
        <f t="shared" si="39"/>
        <v>#N/A</v>
      </c>
      <c r="V248" s="1" t="str">
        <f t="shared" si="50"/>
        <v/>
      </c>
      <c r="W248" s="1" t="str">
        <f t="shared" si="42"/>
        <v/>
      </c>
      <c r="X248" s="1" t="str">
        <f t="shared" si="43"/>
        <v/>
      </c>
      <c r="Y248" s="1" t="str">
        <f t="shared" si="44"/>
        <v/>
      </c>
      <c r="Z248" s="1" t="e">
        <f t="shared" si="51"/>
        <v>#N/A</v>
      </c>
      <c r="AA248" s="3">
        <f t="shared" si="40"/>
        <v>0</v>
      </c>
      <c r="AB248" s="13" t="e">
        <f t="shared" si="41"/>
        <v>#N/A</v>
      </c>
      <c r="AC248" s="13" t="e">
        <f t="shared" si="45"/>
        <v>#N/A</v>
      </c>
      <c r="AD248" s="13" t="e">
        <f t="shared" si="46"/>
        <v>#N/A</v>
      </c>
      <c r="AE248" s="13" t="e">
        <f t="shared" si="47"/>
        <v>#N/A</v>
      </c>
      <c r="AF248" s="13" t="e">
        <f t="shared" si="48"/>
        <v>#N/A</v>
      </c>
      <c r="AG248" s="13" t="e">
        <f t="shared" si="49"/>
        <v>#N/A</v>
      </c>
    </row>
    <row r="249" spans="2:33" x14ac:dyDescent="0.3">
      <c r="B249" s="1" t="e">
        <f t="shared" si="39"/>
        <v>#N/A</v>
      </c>
      <c r="V249" s="1" t="str">
        <f t="shared" si="50"/>
        <v/>
      </c>
      <c r="W249" s="1" t="str">
        <f t="shared" si="42"/>
        <v/>
      </c>
      <c r="X249" s="1" t="str">
        <f t="shared" si="43"/>
        <v/>
      </c>
      <c r="Y249" s="1" t="str">
        <f t="shared" si="44"/>
        <v/>
      </c>
      <c r="Z249" s="1" t="e">
        <f t="shared" si="51"/>
        <v>#N/A</v>
      </c>
      <c r="AA249" s="3">
        <f t="shared" si="40"/>
        <v>0</v>
      </c>
      <c r="AB249" s="13" t="e">
        <f t="shared" si="41"/>
        <v>#N/A</v>
      </c>
      <c r="AC249" s="13" t="e">
        <f t="shared" si="45"/>
        <v>#N/A</v>
      </c>
      <c r="AD249" s="13" t="e">
        <f t="shared" si="46"/>
        <v>#N/A</v>
      </c>
      <c r="AE249" s="13" t="e">
        <f t="shared" si="47"/>
        <v>#N/A</v>
      </c>
      <c r="AF249" s="13" t="e">
        <f t="shared" si="48"/>
        <v>#N/A</v>
      </c>
      <c r="AG249" s="13" t="e">
        <f t="shared" si="49"/>
        <v>#N/A</v>
      </c>
    </row>
    <row r="250" spans="2:33" x14ac:dyDescent="0.3">
      <c r="B250" s="1" t="e">
        <f t="shared" si="39"/>
        <v>#N/A</v>
      </c>
      <c r="V250" s="1" t="str">
        <f t="shared" si="50"/>
        <v/>
      </c>
      <c r="W250" s="1" t="str">
        <f t="shared" si="42"/>
        <v/>
      </c>
      <c r="X250" s="1" t="str">
        <f t="shared" si="43"/>
        <v/>
      </c>
      <c r="Y250" s="1" t="str">
        <f t="shared" si="44"/>
        <v/>
      </c>
      <c r="Z250" s="1" t="e">
        <f t="shared" si="51"/>
        <v>#N/A</v>
      </c>
      <c r="AA250" s="3">
        <f t="shared" si="40"/>
        <v>0</v>
      </c>
      <c r="AB250" s="13" t="e">
        <f t="shared" si="41"/>
        <v>#N/A</v>
      </c>
      <c r="AC250" s="13" t="e">
        <f t="shared" si="45"/>
        <v>#N/A</v>
      </c>
      <c r="AD250" s="13" t="e">
        <f t="shared" si="46"/>
        <v>#N/A</v>
      </c>
      <c r="AE250" s="13" t="e">
        <f t="shared" si="47"/>
        <v>#N/A</v>
      </c>
      <c r="AF250" s="13" t="e">
        <f t="shared" si="48"/>
        <v>#N/A</v>
      </c>
      <c r="AG250" s="13" t="e">
        <f t="shared" si="49"/>
        <v>#N/A</v>
      </c>
    </row>
    <row r="251" spans="2:33" x14ac:dyDescent="0.3">
      <c r="B251" s="1" t="e">
        <f t="shared" si="39"/>
        <v>#N/A</v>
      </c>
      <c r="V251" s="1" t="str">
        <f t="shared" si="50"/>
        <v/>
      </c>
      <c r="W251" s="1" t="str">
        <f t="shared" si="42"/>
        <v/>
      </c>
      <c r="X251" s="1" t="str">
        <f t="shared" si="43"/>
        <v/>
      </c>
      <c r="Y251" s="1" t="str">
        <f t="shared" si="44"/>
        <v/>
      </c>
      <c r="Z251" s="1" t="e">
        <f t="shared" si="51"/>
        <v>#N/A</v>
      </c>
      <c r="AA251" s="3">
        <f t="shared" si="40"/>
        <v>0</v>
      </c>
      <c r="AB251" s="13" t="e">
        <f t="shared" si="41"/>
        <v>#N/A</v>
      </c>
      <c r="AC251" s="13" t="e">
        <f t="shared" si="45"/>
        <v>#N/A</v>
      </c>
      <c r="AD251" s="13" t="e">
        <f t="shared" si="46"/>
        <v>#N/A</v>
      </c>
      <c r="AE251" s="13" t="e">
        <f t="shared" si="47"/>
        <v>#N/A</v>
      </c>
      <c r="AF251" s="13" t="e">
        <f t="shared" si="48"/>
        <v>#N/A</v>
      </c>
      <c r="AG251" s="13" t="e">
        <f t="shared" si="49"/>
        <v>#N/A</v>
      </c>
    </row>
    <row r="252" spans="2:33" x14ac:dyDescent="0.3">
      <c r="B252" s="1" t="e">
        <f t="shared" si="39"/>
        <v>#N/A</v>
      </c>
      <c r="V252" s="1" t="str">
        <f t="shared" si="50"/>
        <v/>
      </c>
      <c r="W252" s="1" t="str">
        <f t="shared" si="42"/>
        <v/>
      </c>
      <c r="X252" s="1" t="str">
        <f t="shared" si="43"/>
        <v/>
      </c>
      <c r="Y252" s="1" t="str">
        <f t="shared" si="44"/>
        <v/>
      </c>
      <c r="Z252" s="1" t="e">
        <f t="shared" si="51"/>
        <v>#N/A</v>
      </c>
      <c r="AA252" s="3">
        <f t="shared" si="40"/>
        <v>0</v>
      </c>
      <c r="AB252" s="13" t="e">
        <f t="shared" si="41"/>
        <v>#N/A</v>
      </c>
      <c r="AC252" s="13" t="e">
        <f t="shared" si="45"/>
        <v>#N/A</v>
      </c>
      <c r="AD252" s="13" t="e">
        <f t="shared" si="46"/>
        <v>#N/A</v>
      </c>
      <c r="AE252" s="13" t="e">
        <f t="shared" si="47"/>
        <v>#N/A</v>
      </c>
      <c r="AF252" s="13" t="e">
        <f t="shared" si="48"/>
        <v>#N/A</v>
      </c>
      <c r="AG252" s="13" t="e">
        <f t="shared" si="49"/>
        <v>#N/A</v>
      </c>
    </row>
    <row r="253" spans="2:33" x14ac:dyDescent="0.3">
      <c r="B253" s="1" t="e">
        <f t="shared" si="39"/>
        <v>#N/A</v>
      </c>
      <c r="V253" s="1" t="str">
        <f t="shared" si="50"/>
        <v/>
      </c>
      <c r="W253" s="1" t="str">
        <f t="shared" si="42"/>
        <v/>
      </c>
      <c r="X253" s="1" t="str">
        <f t="shared" si="43"/>
        <v/>
      </c>
      <c r="Y253" s="1" t="str">
        <f t="shared" si="44"/>
        <v/>
      </c>
      <c r="Z253" s="1" t="e">
        <f t="shared" si="51"/>
        <v>#N/A</v>
      </c>
      <c r="AA253" s="3">
        <f t="shared" si="40"/>
        <v>0</v>
      </c>
      <c r="AB253" s="13" t="e">
        <f t="shared" si="41"/>
        <v>#N/A</v>
      </c>
      <c r="AC253" s="13" t="e">
        <f t="shared" si="45"/>
        <v>#N/A</v>
      </c>
      <c r="AD253" s="13" t="e">
        <f t="shared" si="46"/>
        <v>#N/A</v>
      </c>
      <c r="AE253" s="13" t="e">
        <f t="shared" si="47"/>
        <v>#N/A</v>
      </c>
      <c r="AF253" s="13" t="e">
        <f t="shared" si="48"/>
        <v>#N/A</v>
      </c>
      <c r="AG253" s="13" t="e">
        <f t="shared" si="49"/>
        <v>#N/A</v>
      </c>
    </row>
    <row r="254" spans="2:33" x14ac:dyDescent="0.3">
      <c r="B254" s="1" t="e">
        <f t="shared" si="39"/>
        <v>#N/A</v>
      </c>
      <c r="V254" s="1" t="str">
        <f t="shared" si="50"/>
        <v/>
      </c>
      <c r="W254" s="1" t="str">
        <f t="shared" si="42"/>
        <v/>
      </c>
      <c r="X254" s="1" t="str">
        <f t="shared" si="43"/>
        <v/>
      </c>
      <c r="Y254" s="1" t="str">
        <f t="shared" si="44"/>
        <v/>
      </c>
      <c r="Z254" s="1" t="e">
        <f t="shared" si="51"/>
        <v>#N/A</v>
      </c>
      <c r="AA254" s="3">
        <f t="shared" si="40"/>
        <v>0</v>
      </c>
      <c r="AB254" s="13" t="e">
        <f t="shared" si="41"/>
        <v>#N/A</v>
      </c>
      <c r="AC254" s="13" t="e">
        <f t="shared" si="45"/>
        <v>#N/A</v>
      </c>
      <c r="AD254" s="13" t="e">
        <f t="shared" si="46"/>
        <v>#N/A</v>
      </c>
      <c r="AE254" s="13" t="e">
        <f t="shared" si="47"/>
        <v>#N/A</v>
      </c>
      <c r="AF254" s="13" t="e">
        <f t="shared" si="48"/>
        <v>#N/A</v>
      </c>
      <c r="AG254" s="13" t="e">
        <f t="shared" si="49"/>
        <v>#N/A</v>
      </c>
    </row>
    <row r="255" spans="2:33" x14ac:dyDescent="0.3">
      <c r="B255" s="1" t="e">
        <f t="shared" si="39"/>
        <v>#N/A</v>
      </c>
      <c r="V255" s="1" t="str">
        <f t="shared" si="50"/>
        <v/>
      </c>
      <c r="W255" s="1" t="str">
        <f t="shared" si="42"/>
        <v/>
      </c>
      <c r="X255" s="1" t="str">
        <f t="shared" si="43"/>
        <v/>
      </c>
      <c r="Y255" s="1" t="str">
        <f t="shared" si="44"/>
        <v/>
      </c>
      <c r="Z255" s="1" t="e">
        <f t="shared" si="51"/>
        <v>#N/A</v>
      </c>
      <c r="AA255" s="3">
        <f t="shared" si="40"/>
        <v>0</v>
      </c>
      <c r="AB255" s="13" t="e">
        <f t="shared" si="41"/>
        <v>#N/A</v>
      </c>
      <c r="AC255" s="13" t="e">
        <f t="shared" si="45"/>
        <v>#N/A</v>
      </c>
      <c r="AD255" s="13" t="e">
        <f t="shared" si="46"/>
        <v>#N/A</v>
      </c>
      <c r="AE255" s="13" t="e">
        <f t="shared" si="47"/>
        <v>#N/A</v>
      </c>
      <c r="AF255" s="13" t="e">
        <f t="shared" si="48"/>
        <v>#N/A</v>
      </c>
      <c r="AG255" s="13" t="e">
        <f t="shared" si="49"/>
        <v>#N/A</v>
      </c>
    </row>
    <row r="256" spans="2:33" x14ac:dyDescent="0.3">
      <c r="B256" s="1" t="e">
        <f t="shared" si="39"/>
        <v>#N/A</v>
      </c>
      <c r="V256" s="1" t="str">
        <f t="shared" si="50"/>
        <v/>
      </c>
      <c r="W256" s="1" t="str">
        <f t="shared" si="42"/>
        <v/>
      </c>
      <c r="X256" s="1" t="str">
        <f t="shared" si="43"/>
        <v/>
      </c>
      <c r="Y256" s="1" t="str">
        <f t="shared" si="44"/>
        <v/>
      </c>
      <c r="Z256" s="1" t="e">
        <f t="shared" si="51"/>
        <v>#N/A</v>
      </c>
      <c r="AA256" s="3">
        <f t="shared" si="40"/>
        <v>0</v>
      </c>
      <c r="AB256" s="13" t="e">
        <f t="shared" si="41"/>
        <v>#N/A</v>
      </c>
      <c r="AC256" s="13" t="e">
        <f t="shared" si="45"/>
        <v>#N/A</v>
      </c>
      <c r="AD256" s="13" t="e">
        <f t="shared" si="46"/>
        <v>#N/A</v>
      </c>
      <c r="AE256" s="13" t="e">
        <f t="shared" si="47"/>
        <v>#N/A</v>
      </c>
      <c r="AF256" s="13" t="e">
        <f t="shared" si="48"/>
        <v>#N/A</v>
      </c>
      <c r="AG256" s="13" t="e">
        <f t="shared" si="49"/>
        <v>#N/A</v>
      </c>
    </row>
    <row r="257" spans="2:33" x14ac:dyDescent="0.3">
      <c r="B257" s="1" t="e">
        <f t="shared" si="39"/>
        <v>#N/A</v>
      </c>
      <c r="V257" s="1" t="str">
        <f t="shared" si="50"/>
        <v/>
      </c>
      <c r="W257" s="1" t="str">
        <f t="shared" si="42"/>
        <v/>
      </c>
      <c r="X257" s="1" t="str">
        <f t="shared" si="43"/>
        <v/>
      </c>
      <c r="Y257" s="1" t="str">
        <f t="shared" si="44"/>
        <v/>
      </c>
      <c r="Z257" s="1" t="e">
        <f t="shared" si="51"/>
        <v>#N/A</v>
      </c>
      <c r="AA257" s="3">
        <f t="shared" si="40"/>
        <v>0</v>
      </c>
      <c r="AB257" s="13" t="e">
        <f t="shared" si="41"/>
        <v>#N/A</v>
      </c>
      <c r="AC257" s="13" t="e">
        <f t="shared" si="45"/>
        <v>#N/A</v>
      </c>
      <c r="AD257" s="13" t="e">
        <f t="shared" si="46"/>
        <v>#N/A</v>
      </c>
      <c r="AE257" s="13" t="e">
        <f t="shared" si="47"/>
        <v>#N/A</v>
      </c>
      <c r="AF257" s="13" t="e">
        <f t="shared" si="48"/>
        <v>#N/A</v>
      </c>
      <c r="AG257" s="13" t="e">
        <f t="shared" si="49"/>
        <v>#N/A</v>
      </c>
    </row>
    <row r="258" spans="2:33" x14ac:dyDescent="0.3">
      <c r="B258" s="1" t="e">
        <f t="shared" si="39"/>
        <v>#N/A</v>
      </c>
      <c r="V258" s="1" t="str">
        <f t="shared" si="50"/>
        <v/>
      </c>
      <c r="W258" s="1" t="str">
        <f t="shared" si="42"/>
        <v/>
      </c>
      <c r="X258" s="1" t="str">
        <f t="shared" si="43"/>
        <v/>
      </c>
      <c r="Y258" s="1" t="str">
        <f t="shared" si="44"/>
        <v/>
      </c>
      <c r="Z258" s="1" t="e">
        <f t="shared" si="51"/>
        <v>#N/A</v>
      </c>
      <c r="AA258" s="3">
        <f t="shared" si="40"/>
        <v>0</v>
      </c>
      <c r="AB258" s="13" t="e">
        <f t="shared" si="41"/>
        <v>#N/A</v>
      </c>
      <c r="AC258" s="13" t="e">
        <f t="shared" si="45"/>
        <v>#N/A</v>
      </c>
      <c r="AD258" s="13" t="e">
        <f t="shared" si="46"/>
        <v>#N/A</v>
      </c>
      <c r="AE258" s="13" t="e">
        <f t="shared" si="47"/>
        <v>#N/A</v>
      </c>
      <c r="AF258" s="13" t="e">
        <f t="shared" si="48"/>
        <v>#N/A</v>
      </c>
      <c r="AG258" s="13" t="e">
        <f t="shared" si="49"/>
        <v>#N/A</v>
      </c>
    </row>
    <row r="259" spans="2:33" x14ac:dyDescent="0.3">
      <c r="B259" s="1" t="e">
        <f t="shared" si="39"/>
        <v>#N/A</v>
      </c>
      <c r="V259" s="1" t="str">
        <f t="shared" si="50"/>
        <v/>
      </c>
      <c r="W259" s="1" t="str">
        <f t="shared" si="42"/>
        <v/>
      </c>
      <c r="X259" s="1" t="str">
        <f t="shared" si="43"/>
        <v/>
      </c>
      <c r="Y259" s="1" t="str">
        <f t="shared" si="44"/>
        <v/>
      </c>
      <c r="Z259" s="1" t="e">
        <f t="shared" si="51"/>
        <v>#N/A</v>
      </c>
      <c r="AA259" s="3">
        <f t="shared" si="40"/>
        <v>0</v>
      </c>
      <c r="AB259" s="13" t="e">
        <f t="shared" si="41"/>
        <v>#N/A</v>
      </c>
      <c r="AC259" s="13" t="e">
        <f t="shared" si="45"/>
        <v>#N/A</v>
      </c>
      <c r="AD259" s="13" t="e">
        <f t="shared" si="46"/>
        <v>#N/A</v>
      </c>
      <c r="AE259" s="13" t="e">
        <f t="shared" si="47"/>
        <v>#N/A</v>
      </c>
      <c r="AF259" s="13" t="e">
        <f t="shared" si="48"/>
        <v>#N/A</v>
      </c>
      <c r="AG259" s="13" t="e">
        <f t="shared" si="49"/>
        <v>#N/A</v>
      </c>
    </row>
    <row r="260" spans="2:33" x14ac:dyDescent="0.3">
      <c r="B260" s="1" t="e">
        <f t="shared" si="39"/>
        <v>#N/A</v>
      </c>
      <c r="V260" s="1" t="str">
        <f t="shared" si="50"/>
        <v/>
      </c>
      <c r="W260" s="1" t="str">
        <f t="shared" si="42"/>
        <v/>
      </c>
      <c r="X260" s="1" t="str">
        <f t="shared" si="43"/>
        <v/>
      </c>
      <c r="Y260" s="1" t="str">
        <f t="shared" si="44"/>
        <v/>
      </c>
      <c r="Z260" s="1" t="e">
        <f t="shared" si="51"/>
        <v>#N/A</v>
      </c>
      <c r="AA260" s="3">
        <f t="shared" si="40"/>
        <v>0</v>
      </c>
      <c r="AB260" s="13" t="e">
        <f t="shared" si="41"/>
        <v>#N/A</v>
      </c>
      <c r="AC260" s="13" t="e">
        <f t="shared" si="45"/>
        <v>#N/A</v>
      </c>
      <c r="AD260" s="13" t="e">
        <f t="shared" si="46"/>
        <v>#N/A</v>
      </c>
      <c r="AE260" s="13" t="e">
        <f t="shared" si="47"/>
        <v>#N/A</v>
      </c>
      <c r="AF260" s="13" t="e">
        <f t="shared" si="48"/>
        <v>#N/A</v>
      </c>
      <c r="AG260" s="13" t="e">
        <f t="shared" si="49"/>
        <v>#N/A</v>
      </c>
    </row>
    <row r="261" spans="2:33" x14ac:dyDescent="0.3">
      <c r="B261" s="1" t="e">
        <f t="shared" si="39"/>
        <v>#N/A</v>
      </c>
      <c r="V261" s="1" t="str">
        <f t="shared" si="50"/>
        <v/>
      </c>
      <c r="W261" s="1" t="str">
        <f t="shared" si="42"/>
        <v/>
      </c>
      <c r="X261" s="1" t="str">
        <f t="shared" si="43"/>
        <v/>
      </c>
      <c r="Y261" s="1" t="str">
        <f t="shared" si="44"/>
        <v/>
      </c>
      <c r="Z261" s="1" t="e">
        <f t="shared" si="51"/>
        <v>#N/A</v>
      </c>
      <c r="AA261" s="3">
        <f t="shared" si="40"/>
        <v>0</v>
      </c>
      <c r="AB261" s="13" t="e">
        <f t="shared" si="41"/>
        <v>#N/A</v>
      </c>
      <c r="AC261" s="13" t="e">
        <f t="shared" si="45"/>
        <v>#N/A</v>
      </c>
      <c r="AD261" s="13" t="e">
        <f t="shared" si="46"/>
        <v>#N/A</v>
      </c>
      <c r="AE261" s="13" t="e">
        <f t="shared" si="47"/>
        <v>#N/A</v>
      </c>
      <c r="AF261" s="13" t="e">
        <f t="shared" si="48"/>
        <v>#N/A</v>
      </c>
      <c r="AG261" s="13" t="e">
        <f t="shared" si="49"/>
        <v>#N/A</v>
      </c>
    </row>
    <row r="262" spans="2:33" x14ac:dyDescent="0.3">
      <c r="B262" s="1" t="e">
        <f t="shared" si="39"/>
        <v>#N/A</v>
      </c>
      <c r="V262" s="1" t="str">
        <f t="shared" si="50"/>
        <v/>
      </c>
      <c r="W262" s="1" t="str">
        <f t="shared" si="42"/>
        <v/>
      </c>
      <c r="X262" s="1" t="str">
        <f t="shared" si="43"/>
        <v/>
      </c>
      <c r="Y262" s="1" t="str">
        <f t="shared" si="44"/>
        <v/>
      </c>
      <c r="Z262" s="1" t="e">
        <f t="shared" si="51"/>
        <v>#N/A</v>
      </c>
      <c r="AA262" s="3">
        <f t="shared" si="40"/>
        <v>0</v>
      </c>
      <c r="AB262" s="13" t="e">
        <f t="shared" si="41"/>
        <v>#N/A</v>
      </c>
      <c r="AC262" s="13" t="e">
        <f t="shared" si="45"/>
        <v>#N/A</v>
      </c>
      <c r="AD262" s="13" t="e">
        <f t="shared" si="46"/>
        <v>#N/A</v>
      </c>
      <c r="AE262" s="13" t="e">
        <f t="shared" si="47"/>
        <v>#N/A</v>
      </c>
      <c r="AF262" s="13" t="e">
        <f t="shared" si="48"/>
        <v>#N/A</v>
      </c>
      <c r="AG262" s="13" t="e">
        <f t="shared" si="49"/>
        <v>#N/A</v>
      </c>
    </row>
    <row r="263" spans="2:33" x14ac:dyDescent="0.3">
      <c r="B263" s="1" t="e">
        <f t="shared" si="39"/>
        <v>#N/A</v>
      </c>
      <c r="V263" s="1" t="str">
        <f t="shared" si="50"/>
        <v/>
      </c>
      <c r="W263" s="1" t="str">
        <f t="shared" si="42"/>
        <v/>
      </c>
      <c r="X263" s="1" t="str">
        <f t="shared" si="43"/>
        <v/>
      </c>
      <c r="Y263" s="1" t="str">
        <f t="shared" si="44"/>
        <v/>
      </c>
      <c r="Z263" s="1" t="e">
        <f t="shared" si="51"/>
        <v>#N/A</v>
      </c>
      <c r="AA263" s="3">
        <f t="shared" si="40"/>
        <v>0</v>
      </c>
      <c r="AB263" s="13" t="e">
        <f t="shared" si="41"/>
        <v>#N/A</v>
      </c>
      <c r="AC263" s="13" t="e">
        <f t="shared" si="45"/>
        <v>#N/A</v>
      </c>
      <c r="AD263" s="13" t="e">
        <f t="shared" si="46"/>
        <v>#N/A</v>
      </c>
      <c r="AE263" s="13" t="e">
        <f t="shared" si="47"/>
        <v>#N/A</v>
      </c>
      <c r="AF263" s="13" t="e">
        <f t="shared" si="48"/>
        <v>#N/A</v>
      </c>
      <c r="AG263" s="13" t="e">
        <f t="shared" si="49"/>
        <v>#N/A</v>
      </c>
    </row>
    <row r="264" spans="2:33" x14ac:dyDescent="0.3">
      <c r="B264" s="1" t="e">
        <f t="shared" ref="B264:B327" si="52">IF(C264="",NA(),E264+G264+H264+I264)</f>
        <v>#N/A</v>
      </c>
      <c r="V264" s="1" t="str">
        <f t="shared" si="50"/>
        <v/>
      </c>
      <c r="W264" s="1" t="str">
        <f t="shared" si="42"/>
        <v/>
      </c>
      <c r="X264" s="1" t="str">
        <f t="shared" si="43"/>
        <v/>
      </c>
      <c r="Y264" s="1" t="str">
        <f t="shared" si="44"/>
        <v/>
      </c>
      <c r="Z264" s="1" t="e">
        <f t="shared" si="51"/>
        <v>#N/A</v>
      </c>
      <c r="AA264" s="3">
        <f t="shared" ref="AA264:AA328" si="53">$B$2*K264*$B$1</f>
        <v>0</v>
      </c>
      <c r="AB264" s="13" t="e">
        <f t="shared" ref="AB264:AB327" si="54">IF(OR(ISNA(B264),B264=0),NA(),I264/B264)</f>
        <v>#N/A</v>
      </c>
      <c r="AC264" s="13" t="e">
        <f t="shared" si="45"/>
        <v>#N/A</v>
      </c>
      <c r="AD264" s="13" t="e">
        <f t="shared" si="46"/>
        <v>#N/A</v>
      </c>
      <c r="AE264" s="13" t="e">
        <f t="shared" si="47"/>
        <v>#N/A</v>
      </c>
      <c r="AF264" s="13" t="e">
        <f t="shared" si="48"/>
        <v>#N/A</v>
      </c>
      <c r="AG264" s="13" t="e">
        <f t="shared" si="49"/>
        <v>#N/A</v>
      </c>
    </row>
    <row r="265" spans="2:33" x14ac:dyDescent="0.3">
      <c r="B265" s="1" t="e">
        <f t="shared" si="52"/>
        <v>#N/A</v>
      </c>
      <c r="V265" s="1" t="str">
        <f t="shared" si="50"/>
        <v/>
      </c>
      <c r="W265" s="1" t="str">
        <f t="shared" ref="W265:W328" si="55">IF($C265="","",G265-G264)</f>
        <v/>
      </c>
      <c r="X265" s="1" t="str">
        <f t="shared" ref="X265:X328" si="56">IF($C265="","",H265-H264)</f>
        <v/>
      </c>
      <c r="Y265" s="1" t="str">
        <f t="shared" ref="Y265:Y328" si="57">IF($C265="","",I265-I264)</f>
        <v/>
      </c>
      <c r="Z265" s="1" t="e">
        <f t="shared" si="51"/>
        <v>#N/A</v>
      </c>
      <c r="AA265" s="3">
        <f t="shared" si="53"/>
        <v>0</v>
      </c>
      <c r="AB265" s="13" t="e">
        <f t="shared" si="54"/>
        <v>#N/A</v>
      </c>
      <c r="AC265" s="13" t="e">
        <f t="shared" ref="AC265:AC328" si="58">IF(OR(ISNA(B265),B265=0),NA(),B265/$B$5)</f>
        <v>#N/A</v>
      </c>
      <c r="AD265" s="13" t="e">
        <f t="shared" ref="AD265:AD328" si="59">IF(OR(ISNA(B265),B265=0),NA(),E265/$B$5)</f>
        <v>#N/A</v>
      </c>
      <c r="AE265" s="13" t="e">
        <f t="shared" ref="AE265:AE328" si="60">IF(OR(ISNA(B265),B265=0),NA(),G265/$B$5)</f>
        <v>#N/A</v>
      </c>
      <c r="AF265" s="13" t="e">
        <f t="shared" ref="AF265:AF328" si="61">IF(OR(ISNA(B265),B265=0),NA(),I265/$B$5)</f>
        <v>#N/A</v>
      </c>
      <c r="AG265" s="13" t="e">
        <f t="shared" ref="AG265:AG328" si="62">+IF(OR(ISNA(B265),B265=0),NA(),Z265/$B$5)</f>
        <v>#N/A</v>
      </c>
    </row>
    <row r="266" spans="2:33" x14ac:dyDescent="0.3">
      <c r="B266" s="1" t="e">
        <f t="shared" si="52"/>
        <v>#N/A</v>
      </c>
      <c r="V266" s="1" t="str">
        <f t="shared" ref="V266:V329" si="63">IF($C266="","",E266-E265)</f>
        <v/>
      </c>
      <c r="W266" s="1" t="str">
        <f t="shared" si="55"/>
        <v/>
      </c>
      <c r="X266" s="1" t="str">
        <f t="shared" si="56"/>
        <v/>
      </c>
      <c r="Y266" s="1" t="str">
        <f t="shared" si="57"/>
        <v/>
      </c>
      <c r="Z266" s="1" t="e">
        <f t="shared" ref="Z266:Z329" si="64">IF(OR($C266="",ISNA($C266)),NA(),V266+W266+X266+Y266)</f>
        <v>#N/A</v>
      </c>
      <c r="AA266" s="3">
        <f t="shared" si="53"/>
        <v>0</v>
      </c>
      <c r="AB266" s="13" t="e">
        <f t="shared" si="54"/>
        <v>#N/A</v>
      </c>
      <c r="AC266" s="13" t="e">
        <f t="shared" si="58"/>
        <v>#N/A</v>
      </c>
      <c r="AD266" s="13" t="e">
        <f t="shared" si="59"/>
        <v>#N/A</v>
      </c>
      <c r="AE266" s="13" t="e">
        <f t="shared" si="60"/>
        <v>#N/A</v>
      </c>
      <c r="AF266" s="13" t="e">
        <f t="shared" si="61"/>
        <v>#N/A</v>
      </c>
      <c r="AG266" s="13" t="e">
        <f t="shared" si="62"/>
        <v>#N/A</v>
      </c>
    </row>
    <row r="267" spans="2:33" x14ac:dyDescent="0.3">
      <c r="B267" s="1" t="e">
        <f t="shared" si="52"/>
        <v>#N/A</v>
      </c>
      <c r="V267" s="1" t="str">
        <f t="shared" si="63"/>
        <v/>
      </c>
      <c r="W267" s="1" t="str">
        <f t="shared" si="55"/>
        <v/>
      </c>
      <c r="X267" s="1" t="str">
        <f t="shared" si="56"/>
        <v/>
      </c>
      <c r="Y267" s="1" t="str">
        <f t="shared" si="57"/>
        <v/>
      </c>
      <c r="Z267" s="1" t="e">
        <f t="shared" si="64"/>
        <v>#N/A</v>
      </c>
      <c r="AA267" s="3">
        <f t="shared" si="53"/>
        <v>0</v>
      </c>
      <c r="AB267" s="13" t="e">
        <f t="shared" si="54"/>
        <v>#N/A</v>
      </c>
      <c r="AC267" s="13" t="e">
        <f t="shared" si="58"/>
        <v>#N/A</v>
      </c>
      <c r="AD267" s="13" t="e">
        <f t="shared" si="59"/>
        <v>#N/A</v>
      </c>
      <c r="AE267" s="13" t="e">
        <f t="shared" si="60"/>
        <v>#N/A</v>
      </c>
      <c r="AF267" s="13" t="e">
        <f t="shared" si="61"/>
        <v>#N/A</v>
      </c>
      <c r="AG267" s="13" t="e">
        <f t="shared" si="62"/>
        <v>#N/A</v>
      </c>
    </row>
    <row r="268" spans="2:33" x14ac:dyDescent="0.3">
      <c r="B268" s="1" t="e">
        <f t="shared" si="52"/>
        <v>#N/A</v>
      </c>
      <c r="V268" s="1" t="str">
        <f t="shared" si="63"/>
        <v/>
      </c>
      <c r="W268" s="1" t="str">
        <f t="shared" si="55"/>
        <v/>
      </c>
      <c r="X268" s="1" t="str">
        <f t="shared" si="56"/>
        <v/>
      </c>
      <c r="Y268" s="1" t="str">
        <f t="shared" si="57"/>
        <v/>
      </c>
      <c r="Z268" s="1" t="e">
        <f t="shared" si="64"/>
        <v>#N/A</v>
      </c>
      <c r="AA268" s="3">
        <f t="shared" si="53"/>
        <v>0</v>
      </c>
      <c r="AB268" s="13" t="e">
        <f t="shared" si="54"/>
        <v>#N/A</v>
      </c>
      <c r="AC268" s="13" t="e">
        <f t="shared" si="58"/>
        <v>#N/A</v>
      </c>
      <c r="AD268" s="13" t="e">
        <f t="shared" si="59"/>
        <v>#N/A</v>
      </c>
      <c r="AE268" s="13" t="e">
        <f t="shared" si="60"/>
        <v>#N/A</v>
      </c>
      <c r="AF268" s="13" t="e">
        <f t="shared" si="61"/>
        <v>#N/A</v>
      </c>
      <c r="AG268" s="13" t="e">
        <f t="shared" si="62"/>
        <v>#N/A</v>
      </c>
    </row>
    <row r="269" spans="2:33" x14ac:dyDescent="0.3">
      <c r="B269" s="1" t="e">
        <f t="shared" si="52"/>
        <v>#N/A</v>
      </c>
      <c r="V269" s="1" t="str">
        <f t="shared" si="63"/>
        <v/>
      </c>
      <c r="W269" s="1" t="str">
        <f t="shared" si="55"/>
        <v/>
      </c>
      <c r="X269" s="1" t="str">
        <f t="shared" si="56"/>
        <v/>
      </c>
      <c r="Y269" s="1" t="str">
        <f t="shared" si="57"/>
        <v/>
      </c>
      <c r="Z269" s="1" t="e">
        <f t="shared" si="64"/>
        <v>#N/A</v>
      </c>
      <c r="AA269" s="3">
        <f t="shared" si="53"/>
        <v>0</v>
      </c>
      <c r="AB269" s="13" t="e">
        <f t="shared" si="54"/>
        <v>#N/A</v>
      </c>
      <c r="AC269" s="13" t="e">
        <f t="shared" si="58"/>
        <v>#N/A</v>
      </c>
      <c r="AD269" s="13" t="e">
        <f t="shared" si="59"/>
        <v>#N/A</v>
      </c>
      <c r="AE269" s="13" t="e">
        <f t="shared" si="60"/>
        <v>#N/A</v>
      </c>
      <c r="AF269" s="13" t="e">
        <f t="shared" si="61"/>
        <v>#N/A</v>
      </c>
      <c r="AG269" s="13" t="e">
        <f t="shared" si="62"/>
        <v>#N/A</v>
      </c>
    </row>
    <row r="270" spans="2:33" x14ac:dyDescent="0.3">
      <c r="B270" s="1" t="e">
        <f t="shared" si="52"/>
        <v>#N/A</v>
      </c>
      <c r="V270" s="1" t="str">
        <f t="shared" si="63"/>
        <v/>
      </c>
      <c r="W270" s="1" t="str">
        <f t="shared" si="55"/>
        <v/>
      </c>
      <c r="X270" s="1" t="str">
        <f t="shared" si="56"/>
        <v/>
      </c>
      <c r="Y270" s="1" t="str">
        <f t="shared" si="57"/>
        <v/>
      </c>
      <c r="Z270" s="1" t="e">
        <f t="shared" si="64"/>
        <v>#N/A</v>
      </c>
      <c r="AA270" s="3">
        <f t="shared" si="53"/>
        <v>0</v>
      </c>
      <c r="AB270" s="13" t="e">
        <f t="shared" si="54"/>
        <v>#N/A</v>
      </c>
      <c r="AC270" s="13" t="e">
        <f t="shared" si="58"/>
        <v>#N/A</v>
      </c>
      <c r="AD270" s="13" t="e">
        <f t="shared" si="59"/>
        <v>#N/A</v>
      </c>
      <c r="AE270" s="13" t="e">
        <f t="shared" si="60"/>
        <v>#N/A</v>
      </c>
      <c r="AF270" s="13" t="e">
        <f t="shared" si="61"/>
        <v>#N/A</v>
      </c>
      <c r="AG270" s="13" t="e">
        <f t="shared" si="62"/>
        <v>#N/A</v>
      </c>
    </row>
    <row r="271" spans="2:33" x14ac:dyDescent="0.3">
      <c r="B271" s="1" t="e">
        <f t="shared" si="52"/>
        <v>#N/A</v>
      </c>
      <c r="V271" s="1" t="str">
        <f t="shared" si="63"/>
        <v/>
      </c>
      <c r="W271" s="1" t="str">
        <f t="shared" si="55"/>
        <v/>
      </c>
      <c r="X271" s="1" t="str">
        <f t="shared" si="56"/>
        <v/>
      </c>
      <c r="Y271" s="1" t="str">
        <f t="shared" si="57"/>
        <v/>
      </c>
      <c r="Z271" s="1" t="e">
        <f t="shared" si="64"/>
        <v>#N/A</v>
      </c>
      <c r="AA271" s="3">
        <f t="shared" si="53"/>
        <v>0</v>
      </c>
      <c r="AB271" s="13" t="e">
        <f t="shared" si="54"/>
        <v>#N/A</v>
      </c>
      <c r="AC271" s="13" t="e">
        <f t="shared" si="58"/>
        <v>#N/A</v>
      </c>
      <c r="AD271" s="13" t="e">
        <f t="shared" si="59"/>
        <v>#N/A</v>
      </c>
      <c r="AE271" s="13" t="e">
        <f t="shared" si="60"/>
        <v>#N/A</v>
      </c>
      <c r="AF271" s="13" t="e">
        <f t="shared" si="61"/>
        <v>#N/A</v>
      </c>
      <c r="AG271" s="13" t="e">
        <f t="shared" si="62"/>
        <v>#N/A</v>
      </c>
    </row>
    <row r="272" spans="2:33" x14ac:dyDescent="0.3">
      <c r="B272" s="1" t="e">
        <f t="shared" si="52"/>
        <v>#N/A</v>
      </c>
      <c r="V272" s="1" t="str">
        <f t="shared" si="63"/>
        <v/>
      </c>
      <c r="W272" s="1" t="str">
        <f t="shared" si="55"/>
        <v/>
      </c>
      <c r="X272" s="1" t="str">
        <f t="shared" si="56"/>
        <v/>
      </c>
      <c r="Y272" s="1" t="str">
        <f t="shared" si="57"/>
        <v/>
      </c>
      <c r="Z272" s="1" t="e">
        <f t="shared" si="64"/>
        <v>#N/A</v>
      </c>
      <c r="AA272" s="3">
        <f t="shared" si="53"/>
        <v>0</v>
      </c>
      <c r="AB272" s="13" t="e">
        <f t="shared" si="54"/>
        <v>#N/A</v>
      </c>
      <c r="AC272" s="13" t="e">
        <f t="shared" si="58"/>
        <v>#N/A</v>
      </c>
      <c r="AD272" s="13" t="e">
        <f t="shared" si="59"/>
        <v>#N/A</v>
      </c>
      <c r="AE272" s="13" t="e">
        <f t="shared" si="60"/>
        <v>#N/A</v>
      </c>
      <c r="AF272" s="13" t="e">
        <f t="shared" si="61"/>
        <v>#N/A</v>
      </c>
      <c r="AG272" s="13" t="e">
        <f t="shared" si="62"/>
        <v>#N/A</v>
      </c>
    </row>
    <row r="273" spans="2:33" x14ac:dyDescent="0.3">
      <c r="B273" s="1" t="e">
        <f t="shared" si="52"/>
        <v>#N/A</v>
      </c>
      <c r="V273" s="1" t="str">
        <f t="shared" si="63"/>
        <v/>
      </c>
      <c r="W273" s="1" t="str">
        <f t="shared" si="55"/>
        <v/>
      </c>
      <c r="X273" s="1" t="str">
        <f t="shared" si="56"/>
        <v/>
      </c>
      <c r="Y273" s="1" t="str">
        <f t="shared" si="57"/>
        <v/>
      </c>
      <c r="Z273" s="1" t="e">
        <f t="shared" si="64"/>
        <v>#N/A</v>
      </c>
      <c r="AA273" s="3">
        <f t="shared" si="53"/>
        <v>0</v>
      </c>
      <c r="AB273" s="13" t="e">
        <f t="shared" si="54"/>
        <v>#N/A</v>
      </c>
      <c r="AC273" s="13" t="e">
        <f t="shared" si="58"/>
        <v>#N/A</v>
      </c>
      <c r="AD273" s="13" t="e">
        <f t="shared" si="59"/>
        <v>#N/A</v>
      </c>
      <c r="AE273" s="13" t="e">
        <f t="shared" si="60"/>
        <v>#N/A</v>
      </c>
      <c r="AF273" s="13" t="e">
        <f t="shared" si="61"/>
        <v>#N/A</v>
      </c>
      <c r="AG273" s="13" t="e">
        <f t="shared" si="62"/>
        <v>#N/A</v>
      </c>
    </row>
    <row r="274" spans="2:33" x14ac:dyDescent="0.3">
      <c r="B274" s="1" t="e">
        <f t="shared" si="52"/>
        <v>#N/A</v>
      </c>
      <c r="V274" s="1" t="str">
        <f t="shared" si="63"/>
        <v/>
      </c>
      <c r="W274" s="1" t="str">
        <f t="shared" si="55"/>
        <v/>
      </c>
      <c r="X274" s="1" t="str">
        <f t="shared" si="56"/>
        <v/>
      </c>
      <c r="Y274" s="1" t="str">
        <f t="shared" si="57"/>
        <v/>
      </c>
      <c r="Z274" s="1" t="e">
        <f t="shared" si="64"/>
        <v>#N/A</v>
      </c>
      <c r="AA274" s="3">
        <f t="shared" si="53"/>
        <v>0</v>
      </c>
      <c r="AB274" s="13" t="e">
        <f t="shared" si="54"/>
        <v>#N/A</v>
      </c>
      <c r="AC274" s="13" t="e">
        <f t="shared" si="58"/>
        <v>#N/A</v>
      </c>
      <c r="AD274" s="13" t="e">
        <f t="shared" si="59"/>
        <v>#N/A</v>
      </c>
      <c r="AE274" s="13" t="e">
        <f t="shared" si="60"/>
        <v>#N/A</v>
      </c>
      <c r="AF274" s="13" t="e">
        <f t="shared" si="61"/>
        <v>#N/A</v>
      </c>
      <c r="AG274" s="13" t="e">
        <f t="shared" si="62"/>
        <v>#N/A</v>
      </c>
    </row>
    <row r="275" spans="2:33" x14ac:dyDescent="0.3">
      <c r="B275" s="1" t="e">
        <f t="shared" si="52"/>
        <v>#N/A</v>
      </c>
      <c r="V275" s="1" t="str">
        <f t="shared" si="63"/>
        <v/>
      </c>
      <c r="W275" s="1" t="str">
        <f t="shared" si="55"/>
        <v/>
      </c>
      <c r="X275" s="1" t="str">
        <f t="shared" si="56"/>
        <v/>
      </c>
      <c r="Y275" s="1" t="str">
        <f t="shared" si="57"/>
        <v/>
      </c>
      <c r="Z275" s="1" t="e">
        <f t="shared" si="64"/>
        <v>#N/A</v>
      </c>
      <c r="AA275" s="3">
        <f t="shared" si="53"/>
        <v>0</v>
      </c>
      <c r="AB275" s="13" t="e">
        <f t="shared" si="54"/>
        <v>#N/A</v>
      </c>
      <c r="AC275" s="13" t="e">
        <f t="shared" si="58"/>
        <v>#N/A</v>
      </c>
      <c r="AD275" s="13" t="e">
        <f t="shared" si="59"/>
        <v>#N/A</v>
      </c>
      <c r="AE275" s="13" t="e">
        <f t="shared" si="60"/>
        <v>#N/A</v>
      </c>
      <c r="AF275" s="13" t="e">
        <f t="shared" si="61"/>
        <v>#N/A</v>
      </c>
      <c r="AG275" s="13" t="e">
        <f t="shared" si="62"/>
        <v>#N/A</v>
      </c>
    </row>
    <row r="276" spans="2:33" x14ac:dyDescent="0.3">
      <c r="B276" s="1" t="e">
        <f t="shared" si="52"/>
        <v>#N/A</v>
      </c>
      <c r="V276" s="1" t="str">
        <f t="shared" si="63"/>
        <v/>
      </c>
      <c r="W276" s="1" t="str">
        <f t="shared" si="55"/>
        <v/>
      </c>
      <c r="X276" s="1" t="str">
        <f t="shared" si="56"/>
        <v/>
      </c>
      <c r="Y276" s="1" t="str">
        <f t="shared" si="57"/>
        <v/>
      </c>
      <c r="Z276" s="1" t="e">
        <f t="shared" si="64"/>
        <v>#N/A</v>
      </c>
      <c r="AA276" s="3">
        <f t="shared" si="53"/>
        <v>0</v>
      </c>
      <c r="AB276" s="13" t="e">
        <f t="shared" si="54"/>
        <v>#N/A</v>
      </c>
      <c r="AC276" s="13" t="e">
        <f t="shared" si="58"/>
        <v>#N/A</v>
      </c>
      <c r="AD276" s="13" t="e">
        <f t="shared" si="59"/>
        <v>#N/A</v>
      </c>
      <c r="AE276" s="13" t="e">
        <f t="shared" si="60"/>
        <v>#N/A</v>
      </c>
      <c r="AF276" s="13" t="e">
        <f t="shared" si="61"/>
        <v>#N/A</v>
      </c>
      <c r="AG276" s="13" t="e">
        <f t="shared" si="62"/>
        <v>#N/A</v>
      </c>
    </row>
    <row r="277" spans="2:33" x14ac:dyDescent="0.3">
      <c r="B277" s="1" t="e">
        <f t="shared" si="52"/>
        <v>#N/A</v>
      </c>
      <c r="V277" s="1" t="str">
        <f t="shared" si="63"/>
        <v/>
      </c>
      <c r="W277" s="1" t="str">
        <f t="shared" si="55"/>
        <v/>
      </c>
      <c r="X277" s="1" t="str">
        <f t="shared" si="56"/>
        <v/>
      </c>
      <c r="Y277" s="1" t="str">
        <f t="shared" si="57"/>
        <v/>
      </c>
      <c r="Z277" s="1" t="e">
        <f t="shared" si="64"/>
        <v>#N/A</v>
      </c>
      <c r="AA277" s="3">
        <f t="shared" si="53"/>
        <v>0</v>
      </c>
      <c r="AB277" s="13" t="e">
        <f t="shared" si="54"/>
        <v>#N/A</v>
      </c>
      <c r="AC277" s="13" t="e">
        <f t="shared" si="58"/>
        <v>#N/A</v>
      </c>
      <c r="AD277" s="13" t="e">
        <f t="shared" si="59"/>
        <v>#N/A</v>
      </c>
      <c r="AE277" s="13" t="e">
        <f t="shared" si="60"/>
        <v>#N/A</v>
      </c>
      <c r="AF277" s="13" t="e">
        <f t="shared" si="61"/>
        <v>#N/A</v>
      </c>
      <c r="AG277" s="13" t="e">
        <f t="shared" si="62"/>
        <v>#N/A</v>
      </c>
    </row>
    <row r="278" spans="2:33" x14ac:dyDescent="0.3">
      <c r="B278" s="1" t="e">
        <f t="shared" si="52"/>
        <v>#N/A</v>
      </c>
      <c r="V278" s="1" t="str">
        <f t="shared" si="63"/>
        <v/>
      </c>
      <c r="W278" s="1" t="str">
        <f t="shared" si="55"/>
        <v/>
      </c>
      <c r="X278" s="1" t="str">
        <f t="shared" si="56"/>
        <v/>
      </c>
      <c r="Y278" s="1" t="str">
        <f t="shared" si="57"/>
        <v/>
      </c>
      <c r="Z278" s="1" t="e">
        <f t="shared" si="64"/>
        <v>#N/A</v>
      </c>
      <c r="AA278" s="3">
        <f t="shared" si="53"/>
        <v>0</v>
      </c>
      <c r="AB278" s="13" t="e">
        <f t="shared" si="54"/>
        <v>#N/A</v>
      </c>
      <c r="AC278" s="13" t="e">
        <f t="shared" si="58"/>
        <v>#N/A</v>
      </c>
      <c r="AD278" s="13" t="e">
        <f t="shared" si="59"/>
        <v>#N/A</v>
      </c>
      <c r="AE278" s="13" t="e">
        <f t="shared" si="60"/>
        <v>#N/A</v>
      </c>
      <c r="AF278" s="13" t="e">
        <f t="shared" si="61"/>
        <v>#N/A</v>
      </c>
      <c r="AG278" s="13" t="e">
        <f t="shared" si="62"/>
        <v>#N/A</v>
      </c>
    </row>
    <row r="279" spans="2:33" x14ac:dyDescent="0.3">
      <c r="B279" s="1" t="e">
        <f t="shared" si="52"/>
        <v>#N/A</v>
      </c>
      <c r="V279" s="1" t="str">
        <f t="shared" si="63"/>
        <v/>
      </c>
      <c r="W279" s="1" t="str">
        <f t="shared" si="55"/>
        <v/>
      </c>
      <c r="X279" s="1" t="str">
        <f t="shared" si="56"/>
        <v/>
      </c>
      <c r="Y279" s="1" t="str">
        <f t="shared" si="57"/>
        <v/>
      </c>
      <c r="Z279" s="1" t="e">
        <f t="shared" si="64"/>
        <v>#N/A</v>
      </c>
      <c r="AA279" s="3">
        <f t="shared" si="53"/>
        <v>0</v>
      </c>
      <c r="AB279" s="13" t="e">
        <f t="shared" si="54"/>
        <v>#N/A</v>
      </c>
      <c r="AC279" s="13" t="e">
        <f t="shared" si="58"/>
        <v>#N/A</v>
      </c>
      <c r="AD279" s="13" t="e">
        <f t="shared" si="59"/>
        <v>#N/A</v>
      </c>
      <c r="AE279" s="13" t="e">
        <f t="shared" si="60"/>
        <v>#N/A</v>
      </c>
      <c r="AF279" s="13" t="e">
        <f t="shared" si="61"/>
        <v>#N/A</v>
      </c>
      <c r="AG279" s="13" t="e">
        <f t="shared" si="62"/>
        <v>#N/A</v>
      </c>
    </row>
    <row r="280" spans="2:33" x14ac:dyDescent="0.3">
      <c r="B280" s="1" t="e">
        <f t="shared" si="52"/>
        <v>#N/A</v>
      </c>
      <c r="V280" s="1" t="str">
        <f t="shared" si="63"/>
        <v/>
      </c>
      <c r="W280" s="1" t="str">
        <f t="shared" si="55"/>
        <v/>
      </c>
      <c r="X280" s="1" t="str">
        <f t="shared" si="56"/>
        <v/>
      </c>
      <c r="Y280" s="1" t="str">
        <f t="shared" si="57"/>
        <v/>
      </c>
      <c r="Z280" s="1" t="e">
        <f t="shared" si="64"/>
        <v>#N/A</v>
      </c>
      <c r="AA280" s="3">
        <f t="shared" si="53"/>
        <v>0</v>
      </c>
      <c r="AB280" s="13" t="e">
        <f t="shared" si="54"/>
        <v>#N/A</v>
      </c>
      <c r="AC280" s="13" t="e">
        <f t="shared" si="58"/>
        <v>#N/A</v>
      </c>
      <c r="AD280" s="13" t="e">
        <f t="shared" si="59"/>
        <v>#N/A</v>
      </c>
      <c r="AE280" s="13" t="e">
        <f t="shared" si="60"/>
        <v>#N/A</v>
      </c>
      <c r="AF280" s="13" t="e">
        <f t="shared" si="61"/>
        <v>#N/A</v>
      </c>
      <c r="AG280" s="13" t="e">
        <f t="shared" si="62"/>
        <v>#N/A</v>
      </c>
    </row>
    <row r="281" spans="2:33" x14ac:dyDescent="0.3">
      <c r="B281" s="1" t="e">
        <f t="shared" si="52"/>
        <v>#N/A</v>
      </c>
      <c r="V281" s="1" t="str">
        <f t="shared" si="63"/>
        <v/>
      </c>
      <c r="W281" s="1" t="str">
        <f t="shared" si="55"/>
        <v/>
      </c>
      <c r="X281" s="1" t="str">
        <f t="shared" si="56"/>
        <v/>
      </c>
      <c r="Y281" s="1" t="str">
        <f t="shared" si="57"/>
        <v/>
      </c>
      <c r="Z281" s="1" t="e">
        <f t="shared" si="64"/>
        <v>#N/A</v>
      </c>
      <c r="AA281" s="3">
        <f t="shared" si="53"/>
        <v>0</v>
      </c>
      <c r="AB281" s="13" t="e">
        <f t="shared" si="54"/>
        <v>#N/A</v>
      </c>
      <c r="AC281" s="13" t="e">
        <f t="shared" si="58"/>
        <v>#N/A</v>
      </c>
      <c r="AD281" s="13" t="e">
        <f t="shared" si="59"/>
        <v>#N/A</v>
      </c>
      <c r="AE281" s="13" t="e">
        <f t="shared" si="60"/>
        <v>#N/A</v>
      </c>
      <c r="AF281" s="13" t="e">
        <f t="shared" si="61"/>
        <v>#N/A</v>
      </c>
      <c r="AG281" s="13" t="e">
        <f t="shared" si="62"/>
        <v>#N/A</v>
      </c>
    </row>
    <row r="282" spans="2:33" x14ac:dyDescent="0.3">
      <c r="B282" s="1" t="e">
        <f t="shared" si="52"/>
        <v>#N/A</v>
      </c>
      <c r="V282" s="1" t="str">
        <f t="shared" si="63"/>
        <v/>
      </c>
      <c r="W282" s="1" t="str">
        <f t="shared" si="55"/>
        <v/>
      </c>
      <c r="X282" s="1" t="str">
        <f t="shared" si="56"/>
        <v/>
      </c>
      <c r="Y282" s="1" t="str">
        <f t="shared" si="57"/>
        <v/>
      </c>
      <c r="Z282" s="1" t="e">
        <f t="shared" si="64"/>
        <v>#N/A</v>
      </c>
      <c r="AA282" s="3">
        <f t="shared" si="53"/>
        <v>0</v>
      </c>
      <c r="AB282" s="13" t="e">
        <f t="shared" si="54"/>
        <v>#N/A</v>
      </c>
      <c r="AC282" s="13" t="e">
        <f t="shared" si="58"/>
        <v>#N/A</v>
      </c>
      <c r="AD282" s="13" t="e">
        <f t="shared" si="59"/>
        <v>#N/A</v>
      </c>
      <c r="AE282" s="13" t="e">
        <f t="shared" si="60"/>
        <v>#N/A</v>
      </c>
      <c r="AF282" s="13" t="e">
        <f t="shared" si="61"/>
        <v>#N/A</v>
      </c>
      <c r="AG282" s="13" t="e">
        <f t="shared" si="62"/>
        <v>#N/A</v>
      </c>
    </row>
    <row r="283" spans="2:33" x14ac:dyDescent="0.3">
      <c r="B283" s="1" t="e">
        <f t="shared" si="52"/>
        <v>#N/A</v>
      </c>
      <c r="V283" s="1" t="str">
        <f t="shared" si="63"/>
        <v/>
      </c>
      <c r="W283" s="1" t="str">
        <f t="shared" si="55"/>
        <v/>
      </c>
      <c r="X283" s="1" t="str">
        <f t="shared" si="56"/>
        <v/>
      </c>
      <c r="Y283" s="1" t="str">
        <f t="shared" si="57"/>
        <v/>
      </c>
      <c r="Z283" s="1" t="e">
        <f t="shared" si="64"/>
        <v>#N/A</v>
      </c>
      <c r="AA283" s="3">
        <f t="shared" si="53"/>
        <v>0</v>
      </c>
      <c r="AB283" s="13" t="e">
        <f t="shared" si="54"/>
        <v>#N/A</v>
      </c>
      <c r="AC283" s="13" t="e">
        <f t="shared" si="58"/>
        <v>#N/A</v>
      </c>
      <c r="AD283" s="13" t="e">
        <f t="shared" si="59"/>
        <v>#N/A</v>
      </c>
      <c r="AE283" s="13" t="e">
        <f t="shared" si="60"/>
        <v>#N/A</v>
      </c>
      <c r="AF283" s="13" t="e">
        <f t="shared" si="61"/>
        <v>#N/A</v>
      </c>
      <c r="AG283" s="13" t="e">
        <f t="shared" si="62"/>
        <v>#N/A</v>
      </c>
    </row>
    <row r="284" spans="2:33" x14ac:dyDescent="0.3">
      <c r="B284" s="1" t="e">
        <f t="shared" si="52"/>
        <v>#N/A</v>
      </c>
      <c r="V284" s="1" t="str">
        <f t="shared" si="63"/>
        <v/>
      </c>
      <c r="W284" s="1" t="str">
        <f t="shared" si="55"/>
        <v/>
      </c>
      <c r="X284" s="1" t="str">
        <f t="shared" si="56"/>
        <v/>
      </c>
      <c r="Y284" s="1" t="str">
        <f t="shared" si="57"/>
        <v/>
      </c>
      <c r="Z284" s="1" t="e">
        <f t="shared" si="64"/>
        <v>#N/A</v>
      </c>
      <c r="AA284" s="3">
        <f t="shared" si="53"/>
        <v>0</v>
      </c>
      <c r="AB284" s="13" t="e">
        <f t="shared" si="54"/>
        <v>#N/A</v>
      </c>
      <c r="AC284" s="13" t="e">
        <f t="shared" si="58"/>
        <v>#N/A</v>
      </c>
      <c r="AD284" s="13" t="e">
        <f t="shared" si="59"/>
        <v>#N/A</v>
      </c>
      <c r="AE284" s="13" t="e">
        <f t="shared" si="60"/>
        <v>#N/A</v>
      </c>
      <c r="AF284" s="13" t="e">
        <f t="shared" si="61"/>
        <v>#N/A</v>
      </c>
      <c r="AG284" s="13" t="e">
        <f t="shared" si="62"/>
        <v>#N/A</v>
      </c>
    </row>
    <row r="285" spans="2:33" x14ac:dyDescent="0.3">
      <c r="B285" s="1" t="e">
        <f t="shared" si="52"/>
        <v>#N/A</v>
      </c>
      <c r="V285" s="1" t="str">
        <f t="shared" si="63"/>
        <v/>
      </c>
      <c r="W285" s="1" t="str">
        <f t="shared" si="55"/>
        <v/>
      </c>
      <c r="X285" s="1" t="str">
        <f t="shared" si="56"/>
        <v/>
      </c>
      <c r="Y285" s="1" t="str">
        <f t="shared" si="57"/>
        <v/>
      </c>
      <c r="Z285" s="1" t="e">
        <f t="shared" si="64"/>
        <v>#N/A</v>
      </c>
      <c r="AA285" s="3">
        <f t="shared" si="53"/>
        <v>0</v>
      </c>
      <c r="AB285" s="13" t="e">
        <f t="shared" si="54"/>
        <v>#N/A</v>
      </c>
      <c r="AC285" s="13" t="e">
        <f t="shared" si="58"/>
        <v>#N/A</v>
      </c>
      <c r="AD285" s="13" t="e">
        <f t="shared" si="59"/>
        <v>#N/A</v>
      </c>
      <c r="AE285" s="13" t="e">
        <f t="shared" si="60"/>
        <v>#N/A</v>
      </c>
      <c r="AF285" s="13" t="e">
        <f t="shared" si="61"/>
        <v>#N/A</v>
      </c>
      <c r="AG285" s="13" t="e">
        <f t="shared" si="62"/>
        <v>#N/A</v>
      </c>
    </row>
    <row r="286" spans="2:33" x14ac:dyDescent="0.3">
      <c r="B286" s="1" t="e">
        <f t="shared" si="52"/>
        <v>#N/A</v>
      </c>
      <c r="V286" s="1" t="str">
        <f t="shared" si="63"/>
        <v/>
      </c>
      <c r="W286" s="1" t="str">
        <f t="shared" si="55"/>
        <v/>
      </c>
      <c r="X286" s="1" t="str">
        <f t="shared" si="56"/>
        <v/>
      </c>
      <c r="Y286" s="1" t="str">
        <f t="shared" si="57"/>
        <v/>
      </c>
      <c r="Z286" s="1" t="e">
        <f t="shared" si="64"/>
        <v>#N/A</v>
      </c>
      <c r="AA286" s="3">
        <f t="shared" si="53"/>
        <v>0</v>
      </c>
      <c r="AB286" s="13" t="e">
        <f t="shared" si="54"/>
        <v>#N/A</v>
      </c>
      <c r="AC286" s="13" t="e">
        <f t="shared" si="58"/>
        <v>#N/A</v>
      </c>
      <c r="AD286" s="13" t="e">
        <f t="shared" si="59"/>
        <v>#N/A</v>
      </c>
      <c r="AE286" s="13" t="e">
        <f t="shared" si="60"/>
        <v>#N/A</v>
      </c>
      <c r="AF286" s="13" t="e">
        <f t="shared" si="61"/>
        <v>#N/A</v>
      </c>
      <c r="AG286" s="13" t="e">
        <f t="shared" si="62"/>
        <v>#N/A</v>
      </c>
    </row>
    <row r="287" spans="2:33" x14ac:dyDescent="0.3">
      <c r="B287" s="1" t="e">
        <f t="shared" si="52"/>
        <v>#N/A</v>
      </c>
      <c r="V287" s="1" t="str">
        <f t="shared" si="63"/>
        <v/>
      </c>
      <c r="W287" s="1" t="str">
        <f t="shared" si="55"/>
        <v/>
      </c>
      <c r="X287" s="1" t="str">
        <f t="shared" si="56"/>
        <v/>
      </c>
      <c r="Y287" s="1" t="str">
        <f t="shared" si="57"/>
        <v/>
      </c>
      <c r="Z287" s="1" t="e">
        <f t="shared" si="64"/>
        <v>#N/A</v>
      </c>
      <c r="AA287" s="3">
        <f t="shared" si="53"/>
        <v>0</v>
      </c>
      <c r="AB287" s="13" t="e">
        <f t="shared" si="54"/>
        <v>#N/A</v>
      </c>
      <c r="AC287" s="13" t="e">
        <f t="shared" si="58"/>
        <v>#N/A</v>
      </c>
      <c r="AD287" s="13" t="e">
        <f t="shared" si="59"/>
        <v>#N/A</v>
      </c>
      <c r="AE287" s="13" t="e">
        <f t="shared" si="60"/>
        <v>#N/A</v>
      </c>
      <c r="AF287" s="13" t="e">
        <f t="shared" si="61"/>
        <v>#N/A</v>
      </c>
      <c r="AG287" s="13" t="e">
        <f t="shared" si="62"/>
        <v>#N/A</v>
      </c>
    </row>
    <row r="288" spans="2:33" x14ac:dyDescent="0.3">
      <c r="B288" s="1" t="e">
        <f t="shared" si="52"/>
        <v>#N/A</v>
      </c>
      <c r="V288" s="1" t="str">
        <f t="shared" si="63"/>
        <v/>
      </c>
      <c r="W288" s="1" t="str">
        <f t="shared" si="55"/>
        <v/>
      </c>
      <c r="X288" s="1" t="str">
        <f t="shared" si="56"/>
        <v/>
      </c>
      <c r="Y288" s="1" t="str">
        <f t="shared" si="57"/>
        <v/>
      </c>
      <c r="Z288" s="1" t="e">
        <f t="shared" si="64"/>
        <v>#N/A</v>
      </c>
      <c r="AA288" s="3">
        <f t="shared" si="53"/>
        <v>0</v>
      </c>
      <c r="AB288" s="13" t="e">
        <f t="shared" si="54"/>
        <v>#N/A</v>
      </c>
      <c r="AC288" s="13" t="e">
        <f t="shared" si="58"/>
        <v>#N/A</v>
      </c>
      <c r="AD288" s="13" t="e">
        <f t="shared" si="59"/>
        <v>#N/A</v>
      </c>
      <c r="AE288" s="13" t="e">
        <f t="shared" si="60"/>
        <v>#N/A</v>
      </c>
      <c r="AF288" s="13" t="e">
        <f t="shared" si="61"/>
        <v>#N/A</v>
      </c>
      <c r="AG288" s="13" t="e">
        <f t="shared" si="62"/>
        <v>#N/A</v>
      </c>
    </row>
    <row r="289" spans="2:33" x14ac:dyDescent="0.3">
      <c r="B289" s="1" t="e">
        <f t="shared" si="52"/>
        <v>#N/A</v>
      </c>
      <c r="V289" s="1" t="str">
        <f t="shared" si="63"/>
        <v/>
      </c>
      <c r="W289" s="1" t="str">
        <f t="shared" si="55"/>
        <v/>
      </c>
      <c r="X289" s="1" t="str">
        <f t="shared" si="56"/>
        <v/>
      </c>
      <c r="Y289" s="1" t="str">
        <f t="shared" si="57"/>
        <v/>
      </c>
      <c r="Z289" s="1" t="e">
        <f t="shared" si="64"/>
        <v>#N/A</v>
      </c>
      <c r="AA289" s="3">
        <f t="shared" si="53"/>
        <v>0</v>
      </c>
      <c r="AB289" s="13" t="e">
        <f t="shared" si="54"/>
        <v>#N/A</v>
      </c>
      <c r="AC289" s="13" t="e">
        <f t="shared" si="58"/>
        <v>#N/A</v>
      </c>
      <c r="AD289" s="13" t="e">
        <f t="shared" si="59"/>
        <v>#N/A</v>
      </c>
      <c r="AE289" s="13" t="e">
        <f t="shared" si="60"/>
        <v>#N/A</v>
      </c>
      <c r="AF289" s="13" t="e">
        <f t="shared" si="61"/>
        <v>#N/A</v>
      </c>
      <c r="AG289" s="13" t="e">
        <f t="shared" si="62"/>
        <v>#N/A</v>
      </c>
    </row>
    <row r="290" spans="2:33" x14ac:dyDescent="0.3">
      <c r="B290" s="1" t="e">
        <f t="shared" si="52"/>
        <v>#N/A</v>
      </c>
      <c r="V290" s="1" t="str">
        <f t="shared" si="63"/>
        <v/>
      </c>
      <c r="W290" s="1" t="str">
        <f t="shared" si="55"/>
        <v/>
      </c>
      <c r="X290" s="1" t="str">
        <f t="shared" si="56"/>
        <v/>
      </c>
      <c r="Y290" s="1" t="str">
        <f t="shared" si="57"/>
        <v/>
      </c>
      <c r="Z290" s="1" t="e">
        <f t="shared" si="64"/>
        <v>#N/A</v>
      </c>
      <c r="AA290" s="3">
        <f t="shared" si="53"/>
        <v>0</v>
      </c>
      <c r="AB290" s="13" t="e">
        <f t="shared" si="54"/>
        <v>#N/A</v>
      </c>
      <c r="AC290" s="13" t="e">
        <f t="shared" si="58"/>
        <v>#N/A</v>
      </c>
      <c r="AD290" s="13" t="e">
        <f t="shared" si="59"/>
        <v>#N/A</v>
      </c>
      <c r="AE290" s="13" t="e">
        <f t="shared" si="60"/>
        <v>#N/A</v>
      </c>
      <c r="AF290" s="13" t="e">
        <f t="shared" si="61"/>
        <v>#N/A</v>
      </c>
      <c r="AG290" s="13" t="e">
        <f t="shared" si="62"/>
        <v>#N/A</v>
      </c>
    </row>
    <row r="291" spans="2:33" x14ac:dyDescent="0.3">
      <c r="B291" s="1" t="e">
        <f t="shared" si="52"/>
        <v>#N/A</v>
      </c>
      <c r="V291" s="1" t="str">
        <f t="shared" si="63"/>
        <v/>
      </c>
      <c r="W291" s="1" t="str">
        <f t="shared" si="55"/>
        <v/>
      </c>
      <c r="X291" s="1" t="str">
        <f t="shared" si="56"/>
        <v/>
      </c>
      <c r="Y291" s="1" t="str">
        <f t="shared" si="57"/>
        <v/>
      </c>
      <c r="Z291" s="1" t="e">
        <f t="shared" si="64"/>
        <v>#N/A</v>
      </c>
      <c r="AA291" s="3">
        <f t="shared" si="53"/>
        <v>0</v>
      </c>
      <c r="AB291" s="13" t="e">
        <f t="shared" si="54"/>
        <v>#N/A</v>
      </c>
      <c r="AC291" s="13" t="e">
        <f t="shared" si="58"/>
        <v>#N/A</v>
      </c>
      <c r="AD291" s="13" t="e">
        <f t="shared" si="59"/>
        <v>#N/A</v>
      </c>
      <c r="AE291" s="13" t="e">
        <f t="shared" si="60"/>
        <v>#N/A</v>
      </c>
      <c r="AF291" s="13" t="e">
        <f t="shared" si="61"/>
        <v>#N/A</v>
      </c>
      <c r="AG291" s="13" t="e">
        <f t="shared" si="62"/>
        <v>#N/A</v>
      </c>
    </row>
    <row r="292" spans="2:33" x14ac:dyDescent="0.3">
      <c r="B292" s="1" t="e">
        <f t="shared" si="52"/>
        <v>#N/A</v>
      </c>
      <c r="V292" s="1" t="str">
        <f t="shared" si="63"/>
        <v/>
      </c>
      <c r="W292" s="1" t="str">
        <f t="shared" si="55"/>
        <v/>
      </c>
      <c r="X292" s="1" t="str">
        <f t="shared" si="56"/>
        <v/>
      </c>
      <c r="Y292" s="1" t="str">
        <f t="shared" si="57"/>
        <v/>
      </c>
      <c r="Z292" s="1" t="e">
        <f t="shared" si="64"/>
        <v>#N/A</v>
      </c>
      <c r="AA292" s="3">
        <f t="shared" si="53"/>
        <v>0</v>
      </c>
      <c r="AB292" s="13" t="e">
        <f t="shared" si="54"/>
        <v>#N/A</v>
      </c>
      <c r="AC292" s="13" t="e">
        <f t="shared" si="58"/>
        <v>#N/A</v>
      </c>
      <c r="AD292" s="13" t="e">
        <f t="shared" si="59"/>
        <v>#N/A</v>
      </c>
      <c r="AE292" s="13" t="e">
        <f t="shared" si="60"/>
        <v>#N/A</v>
      </c>
      <c r="AF292" s="13" t="e">
        <f t="shared" si="61"/>
        <v>#N/A</v>
      </c>
      <c r="AG292" s="13" t="e">
        <f t="shared" si="62"/>
        <v>#N/A</v>
      </c>
    </row>
    <row r="293" spans="2:33" x14ac:dyDescent="0.3">
      <c r="B293" s="1" t="e">
        <f t="shared" si="52"/>
        <v>#N/A</v>
      </c>
      <c r="V293" s="1" t="str">
        <f t="shared" si="63"/>
        <v/>
      </c>
      <c r="W293" s="1" t="str">
        <f t="shared" si="55"/>
        <v/>
      </c>
      <c r="X293" s="1" t="str">
        <f t="shared" si="56"/>
        <v/>
      </c>
      <c r="Y293" s="1" t="str">
        <f t="shared" si="57"/>
        <v/>
      </c>
      <c r="Z293" s="1" t="e">
        <f t="shared" si="64"/>
        <v>#N/A</v>
      </c>
      <c r="AA293" s="3">
        <f t="shared" si="53"/>
        <v>0</v>
      </c>
      <c r="AB293" s="13" t="e">
        <f t="shared" si="54"/>
        <v>#N/A</v>
      </c>
      <c r="AC293" s="13" t="e">
        <f t="shared" si="58"/>
        <v>#N/A</v>
      </c>
      <c r="AD293" s="13" t="e">
        <f t="shared" si="59"/>
        <v>#N/A</v>
      </c>
      <c r="AE293" s="13" t="e">
        <f t="shared" si="60"/>
        <v>#N/A</v>
      </c>
      <c r="AF293" s="13" t="e">
        <f t="shared" si="61"/>
        <v>#N/A</v>
      </c>
      <c r="AG293" s="13" t="e">
        <f t="shared" si="62"/>
        <v>#N/A</v>
      </c>
    </row>
    <row r="294" spans="2:33" x14ac:dyDescent="0.3">
      <c r="B294" s="1" t="e">
        <f t="shared" si="52"/>
        <v>#N/A</v>
      </c>
      <c r="V294" s="1" t="str">
        <f t="shared" si="63"/>
        <v/>
      </c>
      <c r="W294" s="1" t="str">
        <f t="shared" si="55"/>
        <v/>
      </c>
      <c r="X294" s="1" t="str">
        <f t="shared" si="56"/>
        <v/>
      </c>
      <c r="Y294" s="1" t="str">
        <f t="shared" si="57"/>
        <v/>
      </c>
      <c r="Z294" s="1" t="e">
        <f t="shared" si="64"/>
        <v>#N/A</v>
      </c>
      <c r="AA294" s="3">
        <f t="shared" si="53"/>
        <v>0</v>
      </c>
      <c r="AB294" s="13" t="e">
        <f t="shared" si="54"/>
        <v>#N/A</v>
      </c>
      <c r="AC294" s="13" t="e">
        <f t="shared" si="58"/>
        <v>#N/A</v>
      </c>
      <c r="AD294" s="13" t="e">
        <f t="shared" si="59"/>
        <v>#N/A</v>
      </c>
      <c r="AE294" s="13" t="e">
        <f t="shared" si="60"/>
        <v>#N/A</v>
      </c>
      <c r="AF294" s="13" t="e">
        <f t="shared" si="61"/>
        <v>#N/A</v>
      </c>
      <c r="AG294" s="13" t="e">
        <f t="shared" si="62"/>
        <v>#N/A</v>
      </c>
    </row>
    <row r="295" spans="2:33" x14ac:dyDescent="0.3">
      <c r="B295" s="1" t="e">
        <f t="shared" si="52"/>
        <v>#N/A</v>
      </c>
      <c r="V295" s="1" t="str">
        <f t="shared" si="63"/>
        <v/>
      </c>
      <c r="W295" s="1" t="str">
        <f t="shared" si="55"/>
        <v/>
      </c>
      <c r="X295" s="1" t="str">
        <f t="shared" si="56"/>
        <v/>
      </c>
      <c r="Y295" s="1" t="str">
        <f t="shared" si="57"/>
        <v/>
      </c>
      <c r="Z295" s="1" t="e">
        <f t="shared" si="64"/>
        <v>#N/A</v>
      </c>
      <c r="AA295" s="3">
        <f t="shared" si="53"/>
        <v>0</v>
      </c>
      <c r="AB295" s="13" t="e">
        <f t="shared" si="54"/>
        <v>#N/A</v>
      </c>
      <c r="AC295" s="13" t="e">
        <f t="shared" si="58"/>
        <v>#N/A</v>
      </c>
      <c r="AD295" s="13" t="e">
        <f t="shared" si="59"/>
        <v>#N/A</v>
      </c>
      <c r="AE295" s="13" t="e">
        <f t="shared" si="60"/>
        <v>#N/A</v>
      </c>
      <c r="AF295" s="13" t="e">
        <f t="shared" si="61"/>
        <v>#N/A</v>
      </c>
      <c r="AG295" s="13" t="e">
        <f t="shared" si="62"/>
        <v>#N/A</v>
      </c>
    </row>
    <row r="296" spans="2:33" x14ac:dyDescent="0.3">
      <c r="B296" s="1" t="e">
        <f t="shared" si="52"/>
        <v>#N/A</v>
      </c>
      <c r="V296" s="1" t="str">
        <f t="shared" si="63"/>
        <v/>
      </c>
      <c r="W296" s="1" t="str">
        <f t="shared" si="55"/>
        <v/>
      </c>
      <c r="X296" s="1" t="str">
        <f t="shared" si="56"/>
        <v/>
      </c>
      <c r="Y296" s="1" t="str">
        <f t="shared" si="57"/>
        <v/>
      </c>
      <c r="Z296" s="1" t="e">
        <f t="shared" si="64"/>
        <v>#N/A</v>
      </c>
      <c r="AA296" s="3">
        <f t="shared" si="53"/>
        <v>0</v>
      </c>
      <c r="AB296" s="13" t="e">
        <f t="shared" si="54"/>
        <v>#N/A</v>
      </c>
      <c r="AC296" s="13" t="e">
        <f t="shared" si="58"/>
        <v>#N/A</v>
      </c>
      <c r="AD296" s="13" t="e">
        <f t="shared" si="59"/>
        <v>#N/A</v>
      </c>
      <c r="AE296" s="13" t="e">
        <f t="shared" si="60"/>
        <v>#N/A</v>
      </c>
      <c r="AF296" s="13" t="e">
        <f t="shared" si="61"/>
        <v>#N/A</v>
      </c>
      <c r="AG296" s="13" t="e">
        <f t="shared" si="62"/>
        <v>#N/A</v>
      </c>
    </row>
    <row r="297" spans="2:33" x14ac:dyDescent="0.3">
      <c r="B297" s="1" t="e">
        <f t="shared" si="52"/>
        <v>#N/A</v>
      </c>
      <c r="V297" s="1" t="str">
        <f t="shared" si="63"/>
        <v/>
      </c>
      <c r="W297" s="1" t="str">
        <f t="shared" si="55"/>
        <v/>
      </c>
      <c r="X297" s="1" t="str">
        <f t="shared" si="56"/>
        <v/>
      </c>
      <c r="Y297" s="1" t="str">
        <f t="shared" si="57"/>
        <v/>
      </c>
      <c r="Z297" s="1" t="e">
        <f t="shared" si="64"/>
        <v>#N/A</v>
      </c>
      <c r="AA297" s="3">
        <f t="shared" si="53"/>
        <v>0</v>
      </c>
      <c r="AB297" s="13" t="e">
        <f t="shared" si="54"/>
        <v>#N/A</v>
      </c>
      <c r="AC297" s="13" t="e">
        <f t="shared" si="58"/>
        <v>#N/A</v>
      </c>
      <c r="AD297" s="13" t="e">
        <f t="shared" si="59"/>
        <v>#N/A</v>
      </c>
      <c r="AE297" s="13" t="e">
        <f t="shared" si="60"/>
        <v>#N/A</v>
      </c>
      <c r="AF297" s="13" t="e">
        <f t="shared" si="61"/>
        <v>#N/A</v>
      </c>
      <c r="AG297" s="13" t="e">
        <f t="shared" si="62"/>
        <v>#N/A</v>
      </c>
    </row>
    <row r="298" spans="2:33" x14ac:dyDescent="0.3">
      <c r="B298" s="1" t="e">
        <f t="shared" si="52"/>
        <v>#N/A</v>
      </c>
      <c r="V298" s="1" t="str">
        <f t="shared" si="63"/>
        <v/>
      </c>
      <c r="W298" s="1" t="str">
        <f t="shared" si="55"/>
        <v/>
      </c>
      <c r="X298" s="1" t="str">
        <f t="shared" si="56"/>
        <v/>
      </c>
      <c r="Y298" s="1" t="str">
        <f t="shared" si="57"/>
        <v/>
      </c>
      <c r="Z298" s="1" t="e">
        <f t="shared" si="64"/>
        <v>#N/A</v>
      </c>
      <c r="AA298" s="3">
        <f t="shared" si="53"/>
        <v>0</v>
      </c>
      <c r="AB298" s="13" t="e">
        <f t="shared" si="54"/>
        <v>#N/A</v>
      </c>
      <c r="AC298" s="13" t="e">
        <f t="shared" si="58"/>
        <v>#N/A</v>
      </c>
      <c r="AD298" s="13" t="e">
        <f t="shared" si="59"/>
        <v>#N/A</v>
      </c>
      <c r="AE298" s="13" t="e">
        <f t="shared" si="60"/>
        <v>#N/A</v>
      </c>
      <c r="AF298" s="13" t="e">
        <f t="shared" si="61"/>
        <v>#N/A</v>
      </c>
      <c r="AG298" s="13" t="e">
        <f t="shared" si="62"/>
        <v>#N/A</v>
      </c>
    </row>
    <row r="299" spans="2:33" x14ac:dyDescent="0.3">
      <c r="B299" s="1" t="e">
        <f t="shared" si="52"/>
        <v>#N/A</v>
      </c>
      <c r="V299" s="1" t="str">
        <f t="shared" si="63"/>
        <v/>
      </c>
      <c r="W299" s="1" t="str">
        <f t="shared" si="55"/>
        <v/>
      </c>
      <c r="X299" s="1" t="str">
        <f t="shared" si="56"/>
        <v/>
      </c>
      <c r="Y299" s="1" t="str">
        <f t="shared" si="57"/>
        <v/>
      </c>
      <c r="Z299" s="1" t="e">
        <f t="shared" si="64"/>
        <v>#N/A</v>
      </c>
      <c r="AA299" s="3">
        <f t="shared" si="53"/>
        <v>0</v>
      </c>
      <c r="AB299" s="13" t="e">
        <f t="shared" si="54"/>
        <v>#N/A</v>
      </c>
      <c r="AC299" s="13" t="e">
        <f t="shared" si="58"/>
        <v>#N/A</v>
      </c>
      <c r="AD299" s="13" t="e">
        <f t="shared" si="59"/>
        <v>#N/A</v>
      </c>
      <c r="AE299" s="13" t="e">
        <f t="shared" si="60"/>
        <v>#N/A</v>
      </c>
      <c r="AF299" s="13" t="e">
        <f t="shared" si="61"/>
        <v>#N/A</v>
      </c>
      <c r="AG299" s="13" t="e">
        <f t="shared" si="62"/>
        <v>#N/A</v>
      </c>
    </row>
    <row r="300" spans="2:33" x14ac:dyDescent="0.3">
      <c r="B300" s="1" t="e">
        <f t="shared" si="52"/>
        <v>#N/A</v>
      </c>
      <c r="V300" s="1" t="str">
        <f t="shared" si="63"/>
        <v/>
      </c>
      <c r="W300" s="1" t="str">
        <f t="shared" si="55"/>
        <v/>
      </c>
      <c r="X300" s="1" t="str">
        <f t="shared" si="56"/>
        <v/>
      </c>
      <c r="Y300" s="1" t="str">
        <f t="shared" si="57"/>
        <v/>
      </c>
      <c r="Z300" s="1" t="e">
        <f t="shared" si="64"/>
        <v>#N/A</v>
      </c>
      <c r="AA300" s="3">
        <f t="shared" si="53"/>
        <v>0</v>
      </c>
      <c r="AB300" s="13" t="e">
        <f t="shared" si="54"/>
        <v>#N/A</v>
      </c>
      <c r="AC300" s="13" t="e">
        <f t="shared" si="58"/>
        <v>#N/A</v>
      </c>
      <c r="AD300" s="13" t="e">
        <f t="shared" si="59"/>
        <v>#N/A</v>
      </c>
      <c r="AE300" s="13" t="e">
        <f t="shared" si="60"/>
        <v>#N/A</v>
      </c>
      <c r="AF300" s="13" t="e">
        <f t="shared" si="61"/>
        <v>#N/A</v>
      </c>
      <c r="AG300" s="13" t="e">
        <f t="shared" si="62"/>
        <v>#N/A</v>
      </c>
    </row>
    <row r="301" spans="2:33" x14ac:dyDescent="0.3">
      <c r="B301" s="1" t="e">
        <f t="shared" si="52"/>
        <v>#N/A</v>
      </c>
      <c r="V301" s="1" t="str">
        <f t="shared" si="63"/>
        <v/>
      </c>
      <c r="W301" s="1" t="str">
        <f t="shared" si="55"/>
        <v/>
      </c>
      <c r="X301" s="1" t="str">
        <f t="shared" si="56"/>
        <v/>
      </c>
      <c r="Y301" s="1" t="str">
        <f t="shared" si="57"/>
        <v/>
      </c>
      <c r="Z301" s="1" t="e">
        <f t="shared" si="64"/>
        <v>#N/A</v>
      </c>
      <c r="AA301" s="3">
        <f t="shared" si="53"/>
        <v>0</v>
      </c>
      <c r="AB301" s="13" t="e">
        <f t="shared" si="54"/>
        <v>#N/A</v>
      </c>
      <c r="AC301" s="13" t="e">
        <f t="shared" si="58"/>
        <v>#N/A</v>
      </c>
      <c r="AD301" s="13" t="e">
        <f t="shared" si="59"/>
        <v>#N/A</v>
      </c>
      <c r="AE301" s="13" t="e">
        <f t="shared" si="60"/>
        <v>#N/A</v>
      </c>
      <c r="AF301" s="13" t="e">
        <f t="shared" si="61"/>
        <v>#N/A</v>
      </c>
      <c r="AG301" s="13" t="e">
        <f t="shared" si="62"/>
        <v>#N/A</v>
      </c>
    </row>
    <row r="302" spans="2:33" x14ac:dyDescent="0.3">
      <c r="B302" s="1" t="e">
        <f t="shared" si="52"/>
        <v>#N/A</v>
      </c>
      <c r="V302" s="1" t="str">
        <f t="shared" si="63"/>
        <v/>
      </c>
      <c r="W302" s="1" t="str">
        <f t="shared" si="55"/>
        <v/>
      </c>
      <c r="X302" s="1" t="str">
        <f t="shared" si="56"/>
        <v/>
      </c>
      <c r="Y302" s="1" t="str">
        <f t="shared" si="57"/>
        <v/>
      </c>
      <c r="Z302" s="1" t="e">
        <f t="shared" si="64"/>
        <v>#N/A</v>
      </c>
      <c r="AA302" s="3">
        <f t="shared" si="53"/>
        <v>0</v>
      </c>
      <c r="AB302" s="13" t="e">
        <f t="shared" si="54"/>
        <v>#N/A</v>
      </c>
      <c r="AC302" s="13" t="e">
        <f t="shared" si="58"/>
        <v>#N/A</v>
      </c>
      <c r="AD302" s="13" t="e">
        <f t="shared" si="59"/>
        <v>#N/A</v>
      </c>
      <c r="AE302" s="13" t="e">
        <f t="shared" si="60"/>
        <v>#N/A</v>
      </c>
      <c r="AF302" s="13" t="e">
        <f t="shared" si="61"/>
        <v>#N/A</v>
      </c>
      <c r="AG302" s="13" t="e">
        <f t="shared" si="62"/>
        <v>#N/A</v>
      </c>
    </row>
    <row r="303" spans="2:33" x14ac:dyDescent="0.3">
      <c r="B303" s="1" t="e">
        <f t="shared" si="52"/>
        <v>#N/A</v>
      </c>
      <c r="V303" s="1" t="str">
        <f t="shared" si="63"/>
        <v/>
      </c>
      <c r="W303" s="1" t="str">
        <f t="shared" si="55"/>
        <v/>
      </c>
      <c r="X303" s="1" t="str">
        <f t="shared" si="56"/>
        <v/>
      </c>
      <c r="Y303" s="1" t="str">
        <f t="shared" si="57"/>
        <v/>
      </c>
      <c r="Z303" s="1" t="e">
        <f t="shared" si="64"/>
        <v>#N/A</v>
      </c>
      <c r="AA303" s="3">
        <f t="shared" si="53"/>
        <v>0</v>
      </c>
      <c r="AB303" s="13" t="e">
        <f t="shared" si="54"/>
        <v>#N/A</v>
      </c>
      <c r="AC303" s="13" t="e">
        <f t="shared" si="58"/>
        <v>#N/A</v>
      </c>
      <c r="AD303" s="13" t="e">
        <f t="shared" si="59"/>
        <v>#N/A</v>
      </c>
      <c r="AE303" s="13" t="e">
        <f t="shared" si="60"/>
        <v>#N/A</v>
      </c>
      <c r="AF303" s="13" t="e">
        <f t="shared" si="61"/>
        <v>#N/A</v>
      </c>
      <c r="AG303" s="13" t="e">
        <f t="shared" si="62"/>
        <v>#N/A</v>
      </c>
    </row>
    <row r="304" spans="2:33" x14ac:dyDescent="0.3">
      <c r="B304" s="1" t="e">
        <f t="shared" si="52"/>
        <v>#N/A</v>
      </c>
      <c r="V304" s="1" t="str">
        <f t="shared" si="63"/>
        <v/>
      </c>
      <c r="W304" s="1" t="str">
        <f t="shared" si="55"/>
        <v/>
      </c>
      <c r="X304" s="1" t="str">
        <f t="shared" si="56"/>
        <v/>
      </c>
      <c r="Y304" s="1" t="str">
        <f t="shared" si="57"/>
        <v/>
      </c>
      <c r="Z304" s="1" t="e">
        <f t="shared" si="64"/>
        <v>#N/A</v>
      </c>
      <c r="AA304" s="3">
        <f t="shared" si="53"/>
        <v>0</v>
      </c>
      <c r="AB304" s="13" t="e">
        <f t="shared" si="54"/>
        <v>#N/A</v>
      </c>
      <c r="AC304" s="13" t="e">
        <f t="shared" si="58"/>
        <v>#N/A</v>
      </c>
      <c r="AD304" s="13" t="e">
        <f t="shared" si="59"/>
        <v>#N/A</v>
      </c>
      <c r="AE304" s="13" t="e">
        <f t="shared" si="60"/>
        <v>#N/A</v>
      </c>
      <c r="AF304" s="13" t="e">
        <f t="shared" si="61"/>
        <v>#N/A</v>
      </c>
      <c r="AG304" s="13" t="e">
        <f t="shared" si="62"/>
        <v>#N/A</v>
      </c>
    </row>
    <row r="305" spans="2:33" x14ac:dyDescent="0.3">
      <c r="B305" s="1" t="e">
        <f t="shared" si="52"/>
        <v>#N/A</v>
      </c>
      <c r="V305" s="1" t="str">
        <f t="shared" si="63"/>
        <v/>
      </c>
      <c r="W305" s="1" t="str">
        <f t="shared" si="55"/>
        <v/>
      </c>
      <c r="X305" s="1" t="str">
        <f t="shared" si="56"/>
        <v/>
      </c>
      <c r="Y305" s="1" t="str">
        <f t="shared" si="57"/>
        <v/>
      </c>
      <c r="Z305" s="1" t="e">
        <f t="shared" si="64"/>
        <v>#N/A</v>
      </c>
      <c r="AA305" s="3">
        <f t="shared" si="53"/>
        <v>0</v>
      </c>
      <c r="AB305" s="13" t="e">
        <f t="shared" si="54"/>
        <v>#N/A</v>
      </c>
      <c r="AC305" s="13" t="e">
        <f t="shared" si="58"/>
        <v>#N/A</v>
      </c>
      <c r="AD305" s="13" t="e">
        <f t="shared" si="59"/>
        <v>#N/A</v>
      </c>
      <c r="AE305" s="13" t="e">
        <f t="shared" si="60"/>
        <v>#N/A</v>
      </c>
      <c r="AF305" s="13" t="e">
        <f t="shared" si="61"/>
        <v>#N/A</v>
      </c>
      <c r="AG305" s="13" t="e">
        <f t="shared" si="62"/>
        <v>#N/A</v>
      </c>
    </row>
    <row r="306" spans="2:33" x14ac:dyDescent="0.3">
      <c r="B306" s="1" t="e">
        <f t="shared" si="52"/>
        <v>#N/A</v>
      </c>
      <c r="V306" s="1" t="str">
        <f t="shared" si="63"/>
        <v/>
      </c>
      <c r="W306" s="1" t="str">
        <f t="shared" si="55"/>
        <v/>
      </c>
      <c r="X306" s="1" t="str">
        <f t="shared" si="56"/>
        <v/>
      </c>
      <c r="Y306" s="1" t="str">
        <f t="shared" si="57"/>
        <v/>
      </c>
      <c r="Z306" s="1" t="e">
        <f t="shared" si="64"/>
        <v>#N/A</v>
      </c>
      <c r="AA306" s="3">
        <f t="shared" si="53"/>
        <v>0</v>
      </c>
      <c r="AB306" s="13" t="e">
        <f t="shared" si="54"/>
        <v>#N/A</v>
      </c>
      <c r="AC306" s="13" t="e">
        <f t="shared" si="58"/>
        <v>#N/A</v>
      </c>
      <c r="AD306" s="13" t="e">
        <f t="shared" si="59"/>
        <v>#N/A</v>
      </c>
      <c r="AE306" s="13" t="e">
        <f t="shared" si="60"/>
        <v>#N/A</v>
      </c>
      <c r="AF306" s="13" t="e">
        <f t="shared" si="61"/>
        <v>#N/A</v>
      </c>
      <c r="AG306" s="13" t="e">
        <f t="shared" si="62"/>
        <v>#N/A</v>
      </c>
    </row>
    <row r="307" spans="2:33" x14ac:dyDescent="0.3">
      <c r="B307" s="1" t="e">
        <f t="shared" si="52"/>
        <v>#N/A</v>
      </c>
      <c r="V307" s="1" t="str">
        <f t="shared" si="63"/>
        <v/>
      </c>
      <c r="W307" s="1" t="str">
        <f t="shared" si="55"/>
        <v/>
      </c>
      <c r="X307" s="1" t="str">
        <f t="shared" si="56"/>
        <v/>
      </c>
      <c r="Y307" s="1" t="str">
        <f t="shared" si="57"/>
        <v/>
      </c>
      <c r="Z307" s="1" t="e">
        <f t="shared" si="64"/>
        <v>#N/A</v>
      </c>
      <c r="AA307" s="3">
        <f t="shared" si="53"/>
        <v>0</v>
      </c>
      <c r="AB307" s="13" t="e">
        <f t="shared" si="54"/>
        <v>#N/A</v>
      </c>
      <c r="AC307" s="13" t="e">
        <f t="shared" si="58"/>
        <v>#N/A</v>
      </c>
      <c r="AD307" s="13" t="e">
        <f t="shared" si="59"/>
        <v>#N/A</v>
      </c>
      <c r="AE307" s="13" t="e">
        <f t="shared" si="60"/>
        <v>#N/A</v>
      </c>
      <c r="AF307" s="13" t="e">
        <f t="shared" si="61"/>
        <v>#N/A</v>
      </c>
      <c r="AG307" s="13" t="e">
        <f t="shared" si="62"/>
        <v>#N/A</v>
      </c>
    </row>
    <row r="308" spans="2:33" x14ac:dyDescent="0.3">
      <c r="B308" s="1" t="e">
        <f t="shared" si="52"/>
        <v>#N/A</v>
      </c>
      <c r="V308" s="1" t="str">
        <f t="shared" si="63"/>
        <v/>
      </c>
      <c r="W308" s="1" t="str">
        <f t="shared" si="55"/>
        <v/>
      </c>
      <c r="X308" s="1" t="str">
        <f t="shared" si="56"/>
        <v/>
      </c>
      <c r="Y308" s="1" t="str">
        <f t="shared" si="57"/>
        <v/>
      </c>
      <c r="Z308" s="1" t="e">
        <f t="shared" si="64"/>
        <v>#N/A</v>
      </c>
      <c r="AA308" s="3">
        <f t="shared" si="53"/>
        <v>0</v>
      </c>
      <c r="AB308" s="13" t="e">
        <f t="shared" si="54"/>
        <v>#N/A</v>
      </c>
      <c r="AC308" s="13" t="e">
        <f t="shared" si="58"/>
        <v>#N/A</v>
      </c>
      <c r="AD308" s="13" t="e">
        <f t="shared" si="59"/>
        <v>#N/A</v>
      </c>
      <c r="AE308" s="13" t="e">
        <f t="shared" si="60"/>
        <v>#N/A</v>
      </c>
      <c r="AF308" s="13" t="e">
        <f t="shared" si="61"/>
        <v>#N/A</v>
      </c>
      <c r="AG308" s="13" t="e">
        <f t="shared" si="62"/>
        <v>#N/A</v>
      </c>
    </row>
    <row r="309" spans="2:33" x14ac:dyDescent="0.3">
      <c r="B309" s="1" t="e">
        <f t="shared" si="52"/>
        <v>#N/A</v>
      </c>
      <c r="V309" s="1" t="str">
        <f t="shared" si="63"/>
        <v/>
      </c>
      <c r="W309" s="1" t="str">
        <f t="shared" si="55"/>
        <v/>
      </c>
      <c r="X309" s="1" t="str">
        <f t="shared" si="56"/>
        <v/>
      </c>
      <c r="Y309" s="1" t="str">
        <f t="shared" si="57"/>
        <v/>
      </c>
      <c r="Z309" s="1" t="e">
        <f t="shared" si="64"/>
        <v>#N/A</v>
      </c>
      <c r="AA309" s="3">
        <f t="shared" si="53"/>
        <v>0</v>
      </c>
      <c r="AB309" s="13" t="e">
        <f t="shared" si="54"/>
        <v>#N/A</v>
      </c>
      <c r="AC309" s="13" t="e">
        <f t="shared" si="58"/>
        <v>#N/A</v>
      </c>
      <c r="AD309" s="13" t="e">
        <f t="shared" si="59"/>
        <v>#N/A</v>
      </c>
      <c r="AE309" s="13" t="e">
        <f t="shared" si="60"/>
        <v>#N/A</v>
      </c>
      <c r="AF309" s="13" t="e">
        <f t="shared" si="61"/>
        <v>#N/A</v>
      </c>
      <c r="AG309" s="13" t="e">
        <f t="shared" si="62"/>
        <v>#N/A</v>
      </c>
    </row>
    <row r="310" spans="2:33" x14ac:dyDescent="0.3">
      <c r="B310" s="1" t="e">
        <f t="shared" si="52"/>
        <v>#N/A</v>
      </c>
      <c r="V310" s="1" t="str">
        <f t="shared" si="63"/>
        <v/>
      </c>
      <c r="W310" s="1" t="str">
        <f t="shared" si="55"/>
        <v/>
      </c>
      <c r="X310" s="1" t="str">
        <f t="shared" si="56"/>
        <v/>
      </c>
      <c r="Y310" s="1" t="str">
        <f t="shared" si="57"/>
        <v/>
      </c>
      <c r="Z310" s="1" t="e">
        <f t="shared" si="64"/>
        <v>#N/A</v>
      </c>
      <c r="AA310" s="3">
        <f t="shared" si="53"/>
        <v>0</v>
      </c>
      <c r="AB310" s="13" t="e">
        <f t="shared" si="54"/>
        <v>#N/A</v>
      </c>
      <c r="AC310" s="13" t="e">
        <f t="shared" si="58"/>
        <v>#N/A</v>
      </c>
      <c r="AD310" s="13" t="e">
        <f t="shared" si="59"/>
        <v>#N/A</v>
      </c>
      <c r="AE310" s="13" t="e">
        <f t="shared" si="60"/>
        <v>#N/A</v>
      </c>
      <c r="AF310" s="13" t="e">
        <f t="shared" si="61"/>
        <v>#N/A</v>
      </c>
      <c r="AG310" s="13" t="e">
        <f t="shared" si="62"/>
        <v>#N/A</v>
      </c>
    </row>
    <row r="311" spans="2:33" x14ac:dyDescent="0.3">
      <c r="B311" s="1" t="e">
        <f t="shared" si="52"/>
        <v>#N/A</v>
      </c>
      <c r="V311" s="1" t="str">
        <f t="shared" si="63"/>
        <v/>
      </c>
      <c r="W311" s="1" t="str">
        <f t="shared" si="55"/>
        <v/>
      </c>
      <c r="X311" s="1" t="str">
        <f t="shared" si="56"/>
        <v/>
      </c>
      <c r="Y311" s="1" t="str">
        <f t="shared" si="57"/>
        <v/>
      </c>
      <c r="Z311" s="1" t="e">
        <f t="shared" si="64"/>
        <v>#N/A</v>
      </c>
      <c r="AA311" s="3">
        <f t="shared" si="53"/>
        <v>0</v>
      </c>
      <c r="AB311" s="13" t="e">
        <f t="shared" si="54"/>
        <v>#N/A</v>
      </c>
      <c r="AC311" s="13" t="e">
        <f t="shared" si="58"/>
        <v>#N/A</v>
      </c>
      <c r="AD311" s="13" t="e">
        <f t="shared" si="59"/>
        <v>#N/A</v>
      </c>
      <c r="AE311" s="13" t="e">
        <f t="shared" si="60"/>
        <v>#N/A</v>
      </c>
      <c r="AF311" s="13" t="e">
        <f t="shared" si="61"/>
        <v>#N/A</v>
      </c>
      <c r="AG311" s="13" t="e">
        <f t="shared" si="62"/>
        <v>#N/A</v>
      </c>
    </row>
    <row r="312" spans="2:33" x14ac:dyDescent="0.3">
      <c r="B312" s="1" t="e">
        <f t="shared" si="52"/>
        <v>#N/A</v>
      </c>
      <c r="V312" s="1" t="str">
        <f t="shared" si="63"/>
        <v/>
      </c>
      <c r="W312" s="1" t="str">
        <f t="shared" si="55"/>
        <v/>
      </c>
      <c r="X312" s="1" t="str">
        <f t="shared" si="56"/>
        <v/>
      </c>
      <c r="Y312" s="1" t="str">
        <f t="shared" si="57"/>
        <v/>
      </c>
      <c r="Z312" s="1" t="e">
        <f t="shared" si="64"/>
        <v>#N/A</v>
      </c>
      <c r="AA312" s="3">
        <f t="shared" si="53"/>
        <v>0</v>
      </c>
      <c r="AB312" s="13" t="e">
        <f t="shared" si="54"/>
        <v>#N/A</v>
      </c>
      <c r="AC312" s="13" t="e">
        <f t="shared" si="58"/>
        <v>#N/A</v>
      </c>
      <c r="AD312" s="13" t="e">
        <f t="shared" si="59"/>
        <v>#N/A</v>
      </c>
      <c r="AE312" s="13" t="e">
        <f t="shared" si="60"/>
        <v>#N/A</v>
      </c>
      <c r="AF312" s="13" t="e">
        <f t="shared" si="61"/>
        <v>#N/A</v>
      </c>
      <c r="AG312" s="13" t="e">
        <f t="shared" si="62"/>
        <v>#N/A</v>
      </c>
    </row>
    <row r="313" spans="2:33" x14ac:dyDescent="0.3">
      <c r="B313" s="1" t="e">
        <f t="shared" si="52"/>
        <v>#N/A</v>
      </c>
      <c r="V313" s="1" t="str">
        <f t="shared" si="63"/>
        <v/>
      </c>
      <c r="W313" s="1" t="str">
        <f t="shared" si="55"/>
        <v/>
      </c>
      <c r="X313" s="1" t="str">
        <f t="shared" si="56"/>
        <v/>
      </c>
      <c r="Y313" s="1" t="str">
        <f t="shared" si="57"/>
        <v/>
      </c>
      <c r="Z313" s="1" t="e">
        <f t="shared" si="64"/>
        <v>#N/A</v>
      </c>
      <c r="AA313" s="3">
        <f t="shared" si="53"/>
        <v>0</v>
      </c>
      <c r="AB313" s="13" t="e">
        <f t="shared" si="54"/>
        <v>#N/A</v>
      </c>
      <c r="AC313" s="13" t="e">
        <f t="shared" si="58"/>
        <v>#N/A</v>
      </c>
      <c r="AD313" s="13" t="e">
        <f t="shared" si="59"/>
        <v>#N/A</v>
      </c>
      <c r="AE313" s="13" t="e">
        <f t="shared" si="60"/>
        <v>#N/A</v>
      </c>
      <c r="AF313" s="13" t="e">
        <f t="shared" si="61"/>
        <v>#N/A</v>
      </c>
      <c r="AG313" s="13" t="e">
        <f t="shared" si="62"/>
        <v>#N/A</v>
      </c>
    </row>
    <row r="314" spans="2:33" x14ac:dyDescent="0.3">
      <c r="B314" s="1" t="e">
        <f t="shared" si="52"/>
        <v>#N/A</v>
      </c>
      <c r="V314" s="1" t="str">
        <f t="shared" si="63"/>
        <v/>
      </c>
      <c r="W314" s="1" t="str">
        <f t="shared" si="55"/>
        <v/>
      </c>
      <c r="X314" s="1" t="str">
        <f t="shared" si="56"/>
        <v/>
      </c>
      <c r="Y314" s="1" t="str">
        <f t="shared" si="57"/>
        <v/>
      </c>
      <c r="Z314" s="1" t="e">
        <f t="shared" si="64"/>
        <v>#N/A</v>
      </c>
      <c r="AA314" s="3">
        <f t="shared" si="53"/>
        <v>0</v>
      </c>
      <c r="AB314" s="13" t="e">
        <f t="shared" si="54"/>
        <v>#N/A</v>
      </c>
      <c r="AC314" s="13" t="e">
        <f t="shared" si="58"/>
        <v>#N/A</v>
      </c>
      <c r="AD314" s="13" t="e">
        <f t="shared" si="59"/>
        <v>#N/A</v>
      </c>
      <c r="AE314" s="13" t="e">
        <f t="shared" si="60"/>
        <v>#N/A</v>
      </c>
      <c r="AF314" s="13" t="e">
        <f t="shared" si="61"/>
        <v>#N/A</v>
      </c>
      <c r="AG314" s="13" t="e">
        <f t="shared" si="62"/>
        <v>#N/A</v>
      </c>
    </row>
    <row r="315" spans="2:33" x14ac:dyDescent="0.3">
      <c r="B315" s="1" t="e">
        <f t="shared" si="52"/>
        <v>#N/A</v>
      </c>
      <c r="V315" s="1" t="str">
        <f t="shared" si="63"/>
        <v/>
      </c>
      <c r="W315" s="1" t="str">
        <f t="shared" si="55"/>
        <v/>
      </c>
      <c r="X315" s="1" t="str">
        <f t="shared" si="56"/>
        <v/>
      </c>
      <c r="Y315" s="1" t="str">
        <f t="shared" si="57"/>
        <v/>
      </c>
      <c r="Z315" s="1" t="e">
        <f t="shared" si="64"/>
        <v>#N/A</v>
      </c>
      <c r="AA315" s="3">
        <f t="shared" si="53"/>
        <v>0</v>
      </c>
      <c r="AB315" s="13" t="e">
        <f t="shared" si="54"/>
        <v>#N/A</v>
      </c>
      <c r="AC315" s="13" t="e">
        <f t="shared" si="58"/>
        <v>#N/A</v>
      </c>
      <c r="AD315" s="13" t="e">
        <f t="shared" si="59"/>
        <v>#N/A</v>
      </c>
      <c r="AE315" s="13" t="e">
        <f t="shared" si="60"/>
        <v>#N/A</v>
      </c>
      <c r="AF315" s="13" t="e">
        <f t="shared" si="61"/>
        <v>#N/A</v>
      </c>
      <c r="AG315" s="13" t="e">
        <f t="shared" si="62"/>
        <v>#N/A</v>
      </c>
    </row>
    <row r="316" spans="2:33" x14ac:dyDescent="0.3">
      <c r="B316" s="1" t="e">
        <f t="shared" si="52"/>
        <v>#N/A</v>
      </c>
      <c r="V316" s="1" t="str">
        <f t="shared" si="63"/>
        <v/>
      </c>
      <c r="W316" s="1" t="str">
        <f t="shared" si="55"/>
        <v/>
      </c>
      <c r="X316" s="1" t="str">
        <f t="shared" si="56"/>
        <v/>
      </c>
      <c r="Y316" s="1" t="str">
        <f t="shared" si="57"/>
        <v/>
      </c>
      <c r="Z316" s="1" t="e">
        <f t="shared" si="64"/>
        <v>#N/A</v>
      </c>
      <c r="AA316" s="3">
        <f t="shared" si="53"/>
        <v>0</v>
      </c>
      <c r="AB316" s="13" t="e">
        <f t="shared" si="54"/>
        <v>#N/A</v>
      </c>
      <c r="AC316" s="13" t="e">
        <f t="shared" si="58"/>
        <v>#N/A</v>
      </c>
      <c r="AD316" s="13" t="e">
        <f t="shared" si="59"/>
        <v>#N/A</v>
      </c>
      <c r="AE316" s="13" t="e">
        <f t="shared" si="60"/>
        <v>#N/A</v>
      </c>
      <c r="AF316" s="13" t="e">
        <f t="shared" si="61"/>
        <v>#N/A</v>
      </c>
      <c r="AG316" s="13" t="e">
        <f t="shared" si="62"/>
        <v>#N/A</v>
      </c>
    </row>
    <row r="317" spans="2:33" x14ac:dyDescent="0.3">
      <c r="B317" s="1" t="e">
        <f t="shared" si="52"/>
        <v>#N/A</v>
      </c>
      <c r="V317" s="1" t="str">
        <f t="shared" si="63"/>
        <v/>
      </c>
      <c r="W317" s="1" t="str">
        <f t="shared" si="55"/>
        <v/>
      </c>
      <c r="X317" s="1" t="str">
        <f t="shared" si="56"/>
        <v/>
      </c>
      <c r="Y317" s="1" t="str">
        <f t="shared" si="57"/>
        <v/>
      </c>
      <c r="Z317" s="1" t="e">
        <f t="shared" si="64"/>
        <v>#N/A</v>
      </c>
      <c r="AA317" s="3">
        <f t="shared" si="53"/>
        <v>0</v>
      </c>
      <c r="AB317" s="13" t="e">
        <f t="shared" si="54"/>
        <v>#N/A</v>
      </c>
      <c r="AC317" s="13" t="e">
        <f t="shared" si="58"/>
        <v>#N/A</v>
      </c>
      <c r="AD317" s="13" t="e">
        <f t="shared" si="59"/>
        <v>#N/A</v>
      </c>
      <c r="AE317" s="13" t="e">
        <f t="shared" si="60"/>
        <v>#N/A</v>
      </c>
      <c r="AF317" s="13" t="e">
        <f t="shared" si="61"/>
        <v>#N/A</v>
      </c>
      <c r="AG317" s="13" t="e">
        <f t="shared" si="62"/>
        <v>#N/A</v>
      </c>
    </row>
    <row r="318" spans="2:33" x14ac:dyDescent="0.3">
      <c r="B318" s="1" t="e">
        <f t="shared" si="52"/>
        <v>#N/A</v>
      </c>
      <c r="V318" s="1" t="str">
        <f t="shared" si="63"/>
        <v/>
      </c>
      <c r="W318" s="1" t="str">
        <f t="shared" si="55"/>
        <v/>
      </c>
      <c r="X318" s="1" t="str">
        <f t="shared" si="56"/>
        <v/>
      </c>
      <c r="Y318" s="1" t="str">
        <f t="shared" si="57"/>
        <v/>
      </c>
      <c r="Z318" s="1" t="e">
        <f t="shared" si="64"/>
        <v>#N/A</v>
      </c>
      <c r="AA318" s="3">
        <f t="shared" si="53"/>
        <v>0</v>
      </c>
      <c r="AB318" s="13" t="e">
        <f t="shared" si="54"/>
        <v>#N/A</v>
      </c>
      <c r="AC318" s="13" t="e">
        <f t="shared" si="58"/>
        <v>#N/A</v>
      </c>
      <c r="AD318" s="13" t="e">
        <f t="shared" si="59"/>
        <v>#N/A</v>
      </c>
      <c r="AE318" s="13" t="e">
        <f t="shared" si="60"/>
        <v>#N/A</v>
      </c>
      <c r="AF318" s="13" t="e">
        <f t="shared" si="61"/>
        <v>#N/A</v>
      </c>
      <c r="AG318" s="13" t="e">
        <f t="shared" si="62"/>
        <v>#N/A</v>
      </c>
    </row>
    <row r="319" spans="2:33" x14ac:dyDescent="0.3">
      <c r="B319" s="1" t="e">
        <f t="shared" si="52"/>
        <v>#N/A</v>
      </c>
      <c r="V319" s="1" t="str">
        <f t="shared" si="63"/>
        <v/>
      </c>
      <c r="W319" s="1" t="str">
        <f t="shared" si="55"/>
        <v/>
      </c>
      <c r="X319" s="1" t="str">
        <f t="shared" si="56"/>
        <v/>
      </c>
      <c r="Y319" s="1" t="str">
        <f t="shared" si="57"/>
        <v/>
      </c>
      <c r="Z319" s="1" t="e">
        <f t="shared" si="64"/>
        <v>#N/A</v>
      </c>
      <c r="AA319" s="3">
        <f t="shared" si="53"/>
        <v>0</v>
      </c>
      <c r="AB319" s="13" t="e">
        <f t="shared" si="54"/>
        <v>#N/A</v>
      </c>
      <c r="AC319" s="13" t="e">
        <f t="shared" si="58"/>
        <v>#N/A</v>
      </c>
      <c r="AD319" s="13" t="e">
        <f t="shared" si="59"/>
        <v>#N/A</v>
      </c>
      <c r="AE319" s="13" t="e">
        <f t="shared" si="60"/>
        <v>#N/A</v>
      </c>
      <c r="AF319" s="13" t="e">
        <f t="shared" si="61"/>
        <v>#N/A</v>
      </c>
      <c r="AG319" s="13" t="e">
        <f t="shared" si="62"/>
        <v>#N/A</v>
      </c>
    </row>
    <row r="320" spans="2:33" x14ac:dyDescent="0.3">
      <c r="B320" s="1" t="e">
        <f t="shared" si="52"/>
        <v>#N/A</v>
      </c>
      <c r="V320" s="1" t="str">
        <f t="shared" si="63"/>
        <v/>
      </c>
      <c r="W320" s="1" t="str">
        <f t="shared" si="55"/>
        <v/>
      </c>
      <c r="X320" s="1" t="str">
        <f t="shared" si="56"/>
        <v/>
      </c>
      <c r="Y320" s="1" t="str">
        <f t="shared" si="57"/>
        <v/>
      </c>
      <c r="Z320" s="1" t="e">
        <f t="shared" si="64"/>
        <v>#N/A</v>
      </c>
      <c r="AA320" s="3">
        <f t="shared" si="53"/>
        <v>0</v>
      </c>
      <c r="AB320" s="13" t="e">
        <f t="shared" si="54"/>
        <v>#N/A</v>
      </c>
      <c r="AC320" s="13" t="e">
        <f t="shared" si="58"/>
        <v>#N/A</v>
      </c>
      <c r="AD320" s="13" t="e">
        <f t="shared" si="59"/>
        <v>#N/A</v>
      </c>
      <c r="AE320" s="13" t="e">
        <f t="shared" si="60"/>
        <v>#N/A</v>
      </c>
      <c r="AF320" s="13" t="e">
        <f t="shared" si="61"/>
        <v>#N/A</v>
      </c>
      <c r="AG320" s="13" t="e">
        <f t="shared" si="62"/>
        <v>#N/A</v>
      </c>
    </row>
    <row r="321" spans="2:33" x14ac:dyDescent="0.3">
      <c r="B321" s="1" t="e">
        <f t="shared" si="52"/>
        <v>#N/A</v>
      </c>
      <c r="V321" s="1" t="str">
        <f t="shared" si="63"/>
        <v/>
      </c>
      <c r="W321" s="1" t="str">
        <f t="shared" si="55"/>
        <v/>
      </c>
      <c r="X321" s="1" t="str">
        <f t="shared" si="56"/>
        <v/>
      </c>
      <c r="Y321" s="1" t="str">
        <f t="shared" si="57"/>
        <v/>
      </c>
      <c r="Z321" s="1" t="e">
        <f t="shared" si="64"/>
        <v>#N/A</v>
      </c>
      <c r="AA321" s="3">
        <f t="shared" si="53"/>
        <v>0</v>
      </c>
      <c r="AB321" s="13" t="e">
        <f t="shared" si="54"/>
        <v>#N/A</v>
      </c>
      <c r="AC321" s="13" t="e">
        <f t="shared" si="58"/>
        <v>#N/A</v>
      </c>
      <c r="AD321" s="13" t="e">
        <f t="shared" si="59"/>
        <v>#N/A</v>
      </c>
      <c r="AE321" s="13" t="e">
        <f t="shared" si="60"/>
        <v>#N/A</v>
      </c>
      <c r="AF321" s="13" t="e">
        <f t="shared" si="61"/>
        <v>#N/A</v>
      </c>
      <c r="AG321" s="13" t="e">
        <f t="shared" si="62"/>
        <v>#N/A</v>
      </c>
    </row>
    <row r="322" spans="2:33" x14ac:dyDescent="0.3">
      <c r="B322" s="1" t="e">
        <f t="shared" si="52"/>
        <v>#N/A</v>
      </c>
      <c r="V322" s="1" t="str">
        <f t="shared" si="63"/>
        <v/>
      </c>
      <c r="W322" s="1" t="str">
        <f t="shared" si="55"/>
        <v/>
      </c>
      <c r="X322" s="1" t="str">
        <f t="shared" si="56"/>
        <v/>
      </c>
      <c r="Y322" s="1" t="str">
        <f t="shared" si="57"/>
        <v/>
      </c>
      <c r="Z322" s="1" t="e">
        <f t="shared" si="64"/>
        <v>#N/A</v>
      </c>
      <c r="AA322" s="3">
        <f t="shared" si="53"/>
        <v>0</v>
      </c>
      <c r="AB322" s="13" t="e">
        <f t="shared" si="54"/>
        <v>#N/A</v>
      </c>
      <c r="AC322" s="13" t="e">
        <f t="shared" si="58"/>
        <v>#N/A</v>
      </c>
      <c r="AD322" s="13" t="e">
        <f t="shared" si="59"/>
        <v>#N/A</v>
      </c>
      <c r="AE322" s="13" t="e">
        <f t="shared" si="60"/>
        <v>#N/A</v>
      </c>
      <c r="AF322" s="13" t="e">
        <f t="shared" si="61"/>
        <v>#N/A</v>
      </c>
      <c r="AG322" s="13" t="e">
        <f t="shared" si="62"/>
        <v>#N/A</v>
      </c>
    </row>
    <row r="323" spans="2:33" x14ac:dyDescent="0.3">
      <c r="B323" s="1" t="e">
        <f t="shared" si="52"/>
        <v>#N/A</v>
      </c>
      <c r="V323" s="1" t="str">
        <f t="shared" si="63"/>
        <v/>
      </c>
      <c r="W323" s="1" t="str">
        <f t="shared" si="55"/>
        <v/>
      </c>
      <c r="X323" s="1" t="str">
        <f t="shared" si="56"/>
        <v/>
      </c>
      <c r="Y323" s="1" t="str">
        <f t="shared" si="57"/>
        <v/>
      </c>
      <c r="Z323" s="1" t="e">
        <f t="shared" si="64"/>
        <v>#N/A</v>
      </c>
      <c r="AA323" s="3">
        <f t="shared" si="53"/>
        <v>0</v>
      </c>
      <c r="AB323" s="13" t="e">
        <f t="shared" si="54"/>
        <v>#N/A</v>
      </c>
      <c r="AC323" s="13" t="e">
        <f t="shared" si="58"/>
        <v>#N/A</v>
      </c>
      <c r="AD323" s="13" t="e">
        <f t="shared" si="59"/>
        <v>#N/A</v>
      </c>
      <c r="AE323" s="13" t="e">
        <f t="shared" si="60"/>
        <v>#N/A</v>
      </c>
      <c r="AF323" s="13" t="e">
        <f t="shared" si="61"/>
        <v>#N/A</v>
      </c>
      <c r="AG323" s="13" t="e">
        <f t="shared" si="62"/>
        <v>#N/A</v>
      </c>
    </row>
    <row r="324" spans="2:33" x14ac:dyDescent="0.3">
      <c r="B324" s="1" t="e">
        <f t="shared" si="52"/>
        <v>#N/A</v>
      </c>
      <c r="V324" s="1" t="str">
        <f t="shared" si="63"/>
        <v/>
      </c>
      <c r="W324" s="1" t="str">
        <f t="shared" si="55"/>
        <v/>
      </c>
      <c r="X324" s="1" t="str">
        <f t="shared" si="56"/>
        <v/>
      </c>
      <c r="Y324" s="1" t="str">
        <f t="shared" si="57"/>
        <v/>
      </c>
      <c r="Z324" s="1" t="e">
        <f t="shared" si="64"/>
        <v>#N/A</v>
      </c>
      <c r="AA324" s="3">
        <f t="shared" si="53"/>
        <v>0</v>
      </c>
      <c r="AB324" s="13" t="e">
        <f t="shared" si="54"/>
        <v>#N/A</v>
      </c>
      <c r="AC324" s="13" t="e">
        <f t="shared" si="58"/>
        <v>#N/A</v>
      </c>
      <c r="AD324" s="13" t="e">
        <f t="shared" si="59"/>
        <v>#N/A</v>
      </c>
      <c r="AE324" s="13" t="e">
        <f t="shared" si="60"/>
        <v>#N/A</v>
      </c>
      <c r="AF324" s="13" t="e">
        <f t="shared" si="61"/>
        <v>#N/A</v>
      </c>
      <c r="AG324" s="13" t="e">
        <f t="shared" si="62"/>
        <v>#N/A</v>
      </c>
    </row>
    <row r="325" spans="2:33" x14ac:dyDescent="0.3">
      <c r="B325" s="1" t="e">
        <f t="shared" si="52"/>
        <v>#N/A</v>
      </c>
      <c r="V325" s="1" t="str">
        <f t="shared" si="63"/>
        <v/>
      </c>
      <c r="W325" s="1" t="str">
        <f t="shared" si="55"/>
        <v/>
      </c>
      <c r="X325" s="1" t="str">
        <f t="shared" si="56"/>
        <v/>
      </c>
      <c r="Y325" s="1" t="str">
        <f t="shared" si="57"/>
        <v/>
      </c>
      <c r="Z325" s="1" t="e">
        <f t="shared" si="64"/>
        <v>#N/A</v>
      </c>
      <c r="AA325" s="3">
        <f t="shared" si="53"/>
        <v>0</v>
      </c>
      <c r="AB325" s="13" t="e">
        <f t="shared" si="54"/>
        <v>#N/A</v>
      </c>
      <c r="AC325" s="13" t="e">
        <f t="shared" si="58"/>
        <v>#N/A</v>
      </c>
      <c r="AD325" s="13" t="e">
        <f t="shared" si="59"/>
        <v>#N/A</v>
      </c>
      <c r="AE325" s="13" t="e">
        <f t="shared" si="60"/>
        <v>#N/A</v>
      </c>
      <c r="AF325" s="13" t="e">
        <f t="shared" si="61"/>
        <v>#N/A</v>
      </c>
      <c r="AG325" s="13" t="e">
        <f t="shared" si="62"/>
        <v>#N/A</v>
      </c>
    </row>
    <row r="326" spans="2:33" x14ac:dyDescent="0.3">
      <c r="B326" s="1" t="e">
        <f t="shared" si="52"/>
        <v>#N/A</v>
      </c>
      <c r="V326" s="1" t="str">
        <f t="shared" si="63"/>
        <v/>
      </c>
      <c r="W326" s="1" t="str">
        <f t="shared" si="55"/>
        <v/>
      </c>
      <c r="X326" s="1" t="str">
        <f t="shared" si="56"/>
        <v/>
      </c>
      <c r="Y326" s="1" t="str">
        <f t="shared" si="57"/>
        <v/>
      </c>
      <c r="Z326" s="1" t="e">
        <f t="shared" si="64"/>
        <v>#N/A</v>
      </c>
      <c r="AA326" s="3">
        <f t="shared" si="53"/>
        <v>0</v>
      </c>
      <c r="AB326" s="13" t="e">
        <f t="shared" si="54"/>
        <v>#N/A</v>
      </c>
      <c r="AC326" s="13" t="e">
        <f t="shared" si="58"/>
        <v>#N/A</v>
      </c>
      <c r="AD326" s="13" t="e">
        <f t="shared" si="59"/>
        <v>#N/A</v>
      </c>
      <c r="AE326" s="13" t="e">
        <f t="shared" si="60"/>
        <v>#N/A</v>
      </c>
      <c r="AF326" s="13" t="e">
        <f t="shared" si="61"/>
        <v>#N/A</v>
      </c>
      <c r="AG326" s="13" t="e">
        <f t="shared" si="62"/>
        <v>#N/A</v>
      </c>
    </row>
    <row r="327" spans="2:33" x14ac:dyDescent="0.3">
      <c r="B327" s="1" t="e">
        <f t="shared" si="52"/>
        <v>#N/A</v>
      </c>
      <c r="V327" s="1" t="str">
        <f t="shared" si="63"/>
        <v/>
      </c>
      <c r="W327" s="1" t="str">
        <f t="shared" si="55"/>
        <v/>
      </c>
      <c r="X327" s="1" t="str">
        <f t="shared" si="56"/>
        <v/>
      </c>
      <c r="Y327" s="1" t="str">
        <f t="shared" si="57"/>
        <v/>
      </c>
      <c r="Z327" s="1" t="e">
        <f t="shared" si="64"/>
        <v>#N/A</v>
      </c>
      <c r="AA327" s="3">
        <f t="shared" si="53"/>
        <v>0</v>
      </c>
      <c r="AB327" s="13" t="e">
        <f t="shared" si="54"/>
        <v>#N/A</v>
      </c>
      <c r="AC327" s="13" t="e">
        <f t="shared" si="58"/>
        <v>#N/A</v>
      </c>
      <c r="AD327" s="13" t="e">
        <f t="shared" si="59"/>
        <v>#N/A</v>
      </c>
      <c r="AE327" s="13" t="e">
        <f t="shared" si="60"/>
        <v>#N/A</v>
      </c>
      <c r="AF327" s="13" t="e">
        <f t="shared" si="61"/>
        <v>#N/A</v>
      </c>
      <c r="AG327" s="13" t="e">
        <f t="shared" si="62"/>
        <v>#N/A</v>
      </c>
    </row>
    <row r="328" spans="2:33" x14ac:dyDescent="0.3">
      <c r="B328" s="1" t="e">
        <f t="shared" ref="B328:B367" si="65">IF(C328="",NA(),E328+G328+H328+I328)</f>
        <v>#N/A</v>
      </c>
      <c r="V328" s="1" t="str">
        <f t="shared" si="63"/>
        <v/>
      </c>
      <c r="W328" s="1" t="str">
        <f t="shared" si="55"/>
        <v/>
      </c>
      <c r="X328" s="1" t="str">
        <f t="shared" si="56"/>
        <v/>
      </c>
      <c r="Y328" s="1" t="str">
        <f t="shared" si="57"/>
        <v/>
      </c>
      <c r="Z328" s="1" t="e">
        <f t="shared" si="64"/>
        <v>#N/A</v>
      </c>
      <c r="AA328" s="3">
        <f t="shared" si="53"/>
        <v>0</v>
      </c>
      <c r="AB328" s="13" t="e">
        <f t="shared" ref="AB328:AB367" si="66">IF(OR(ISNA(B328),B328=0),NA(),I328/B328)</f>
        <v>#N/A</v>
      </c>
      <c r="AC328" s="13" t="e">
        <f t="shared" si="58"/>
        <v>#N/A</v>
      </c>
      <c r="AD328" s="13" t="e">
        <f t="shared" si="59"/>
        <v>#N/A</v>
      </c>
      <c r="AE328" s="13" t="e">
        <f t="shared" si="60"/>
        <v>#N/A</v>
      </c>
      <c r="AF328" s="13" t="e">
        <f t="shared" si="61"/>
        <v>#N/A</v>
      </c>
      <c r="AG328" s="13" t="e">
        <f t="shared" si="62"/>
        <v>#N/A</v>
      </c>
    </row>
    <row r="329" spans="2:33" x14ac:dyDescent="0.3">
      <c r="B329" s="1" t="e">
        <f t="shared" si="65"/>
        <v>#N/A</v>
      </c>
      <c r="V329" s="1" t="str">
        <f t="shared" si="63"/>
        <v/>
      </c>
      <c r="W329" s="1" t="str">
        <f t="shared" ref="W329:W367" si="67">IF($C329="","",G329-G328)</f>
        <v/>
      </c>
      <c r="X329" s="1" t="str">
        <f t="shared" ref="X329:X367" si="68">IF($C329="","",H329-H328)</f>
        <v/>
      </c>
      <c r="Y329" s="1" t="str">
        <f t="shared" ref="Y329:Y367" si="69">IF($C329="","",I329-I328)</f>
        <v/>
      </c>
      <c r="Z329" s="1" t="e">
        <f t="shared" si="64"/>
        <v>#N/A</v>
      </c>
      <c r="AA329" s="3">
        <f t="shared" ref="AA329:AA367" si="70">$B$2*K329*$B$1</f>
        <v>0</v>
      </c>
      <c r="AB329" s="13" t="e">
        <f t="shared" si="66"/>
        <v>#N/A</v>
      </c>
      <c r="AC329" s="13" t="e">
        <f t="shared" ref="AC329:AC367" si="71">IF(OR(ISNA(B329),B329=0),NA(),B329/$B$5)</f>
        <v>#N/A</v>
      </c>
      <c r="AD329" s="13" t="e">
        <f t="shared" ref="AD329:AD367" si="72">IF(OR(ISNA(B329),B329=0),NA(),E329/$B$5)</f>
        <v>#N/A</v>
      </c>
      <c r="AE329" s="13" t="e">
        <f t="shared" ref="AE329:AE367" si="73">IF(OR(ISNA(B329),B329=0),NA(),G329/$B$5)</f>
        <v>#N/A</v>
      </c>
      <c r="AF329" s="13" t="e">
        <f t="shared" ref="AF329:AF367" si="74">IF(OR(ISNA(B329),B329=0),NA(),I329/$B$5)</f>
        <v>#N/A</v>
      </c>
      <c r="AG329" s="13" t="e">
        <f t="shared" ref="AG329:AG367" si="75">+IF(OR(ISNA(B329),B329=0),NA(),Z329/$B$5)</f>
        <v>#N/A</v>
      </c>
    </row>
    <row r="330" spans="2:33" x14ac:dyDescent="0.3">
      <c r="B330" s="1" t="e">
        <f t="shared" si="65"/>
        <v>#N/A</v>
      </c>
      <c r="V330" s="1" t="str">
        <f t="shared" ref="V330:V367" si="76">IF($C330="","",E330-E329)</f>
        <v/>
      </c>
      <c r="W330" s="1" t="str">
        <f t="shared" si="67"/>
        <v/>
      </c>
      <c r="X330" s="1" t="str">
        <f t="shared" si="68"/>
        <v/>
      </c>
      <c r="Y330" s="1" t="str">
        <f t="shared" si="69"/>
        <v/>
      </c>
      <c r="Z330" s="1" t="e">
        <f t="shared" ref="Z330:Z367" si="77">IF(OR($C330="",ISNA($C330)),NA(),V330+W330+X330+Y330)</f>
        <v>#N/A</v>
      </c>
      <c r="AA330" s="3">
        <f t="shared" si="70"/>
        <v>0</v>
      </c>
      <c r="AB330" s="13" t="e">
        <f t="shared" si="66"/>
        <v>#N/A</v>
      </c>
      <c r="AC330" s="13" t="e">
        <f t="shared" si="71"/>
        <v>#N/A</v>
      </c>
      <c r="AD330" s="13" t="e">
        <f t="shared" si="72"/>
        <v>#N/A</v>
      </c>
      <c r="AE330" s="13" t="e">
        <f t="shared" si="73"/>
        <v>#N/A</v>
      </c>
      <c r="AF330" s="13" t="e">
        <f t="shared" si="74"/>
        <v>#N/A</v>
      </c>
      <c r="AG330" s="13" t="e">
        <f t="shared" si="75"/>
        <v>#N/A</v>
      </c>
    </row>
    <row r="331" spans="2:33" x14ac:dyDescent="0.3">
      <c r="B331" s="1" t="e">
        <f t="shared" si="65"/>
        <v>#N/A</v>
      </c>
      <c r="V331" s="1" t="str">
        <f t="shared" si="76"/>
        <v/>
      </c>
      <c r="W331" s="1" t="str">
        <f t="shared" si="67"/>
        <v/>
      </c>
      <c r="X331" s="1" t="str">
        <f t="shared" si="68"/>
        <v/>
      </c>
      <c r="Y331" s="1" t="str">
        <f t="shared" si="69"/>
        <v/>
      </c>
      <c r="Z331" s="1" t="e">
        <f t="shared" si="77"/>
        <v>#N/A</v>
      </c>
      <c r="AA331" s="3">
        <f t="shared" si="70"/>
        <v>0</v>
      </c>
      <c r="AB331" s="13" t="e">
        <f t="shared" si="66"/>
        <v>#N/A</v>
      </c>
      <c r="AC331" s="13" t="e">
        <f t="shared" si="71"/>
        <v>#N/A</v>
      </c>
      <c r="AD331" s="13" t="e">
        <f t="shared" si="72"/>
        <v>#N/A</v>
      </c>
      <c r="AE331" s="13" t="e">
        <f t="shared" si="73"/>
        <v>#N/A</v>
      </c>
      <c r="AF331" s="13" t="e">
        <f t="shared" si="74"/>
        <v>#N/A</v>
      </c>
      <c r="AG331" s="13" t="e">
        <f t="shared" si="75"/>
        <v>#N/A</v>
      </c>
    </row>
    <row r="332" spans="2:33" x14ac:dyDescent="0.3">
      <c r="B332" s="1" t="e">
        <f t="shared" si="65"/>
        <v>#N/A</v>
      </c>
      <c r="V332" s="1" t="str">
        <f t="shared" si="76"/>
        <v/>
      </c>
      <c r="W332" s="1" t="str">
        <f t="shared" si="67"/>
        <v/>
      </c>
      <c r="X332" s="1" t="str">
        <f t="shared" si="68"/>
        <v/>
      </c>
      <c r="Y332" s="1" t="str">
        <f t="shared" si="69"/>
        <v/>
      </c>
      <c r="Z332" s="1" t="e">
        <f t="shared" si="77"/>
        <v>#N/A</v>
      </c>
      <c r="AA332" s="3">
        <f t="shared" si="70"/>
        <v>0</v>
      </c>
      <c r="AB332" s="13" t="e">
        <f t="shared" si="66"/>
        <v>#N/A</v>
      </c>
      <c r="AC332" s="13" t="e">
        <f t="shared" si="71"/>
        <v>#N/A</v>
      </c>
      <c r="AD332" s="13" t="e">
        <f t="shared" si="72"/>
        <v>#N/A</v>
      </c>
      <c r="AE332" s="13" t="e">
        <f t="shared" si="73"/>
        <v>#N/A</v>
      </c>
      <c r="AF332" s="13" t="e">
        <f t="shared" si="74"/>
        <v>#N/A</v>
      </c>
      <c r="AG332" s="13" t="e">
        <f t="shared" si="75"/>
        <v>#N/A</v>
      </c>
    </row>
    <row r="333" spans="2:33" x14ac:dyDescent="0.3">
      <c r="B333" s="1" t="e">
        <f t="shared" si="65"/>
        <v>#N/A</v>
      </c>
      <c r="V333" s="1" t="str">
        <f t="shared" si="76"/>
        <v/>
      </c>
      <c r="W333" s="1" t="str">
        <f t="shared" si="67"/>
        <v/>
      </c>
      <c r="X333" s="1" t="str">
        <f t="shared" si="68"/>
        <v/>
      </c>
      <c r="Y333" s="1" t="str">
        <f t="shared" si="69"/>
        <v/>
      </c>
      <c r="Z333" s="1" t="e">
        <f t="shared" si="77"/>
        <v>#N/A</v>
      </c>
      <c r="AA333" s="3">
        <f t="shared" si="70"/>
        <v>0</v>
      </c>
      <c r="AB333" s="13" t="e">
        <f t="shared" si="66"/>
        <v>#N/A</v>
      </c>
      <c r="AC333" s="13" t="e">
        <f t="shared" si="71"/>
        <v>#N/A</v>
      </c>
      <c r="AD333" s="13" t="e">
        <f t="shared" si="72"/>
        <v>#N/A</v>
      </c>
      <c r="AE333" s="13" t="e">
        <f t="shared" si="73"/>
        <v>#N/A</v>
      </c>
      <c r="AF333" s="13" t="e">
        <f t="shared" si="74"/>
        <v>#N/A</v>
      </c>
      <c r="AG333" s="13" t="e">
        <f t="shared" si="75"/>
        <v>#N/A</v>
      </c>
    </row>
    <row r="334" spans="2:33" x14ac:dyDescent="0.3">
      <c r="B334" s="1" t="e">
        <f t="shared" si="65"/>
        <v>#N/A</v>
      </c>
      <c r="V334" s="1" t="str">
        <f t="shared" si="76"/>
        <v/>
      </c>
      <c r="W334" s="1" t="str">
        <f t="shared" si="67"/>
        <v/>
      </c>
      <c r="X334" s="1" t="str">
        <f t="shared" si="68"/>
        <v/>
      </c>
      <c r="Y334" s="1" t="str">
        <f t="shared" si="69"/>
        <v/>
      </c>
      <c r="Z334" s="1" t="e">
        <f t="shared" si="77"/>
        <v>#N/A</v>
      </c>
      <c r="AA334" s="3">
        <f t="shared" si="70"/>
        <v>0</v>
      </c>
      <c r="AB334" s="13" t="e">
        <f t="shared" si="66"/>
        <v>#N/A</v>
      </c>
      <c r="AC334" s="13" t="e">
        <f t="shared" si="71"/>
        <v>#N/A</v>
      </c>
      <c r="AD334" s="13" t="e">
        <f t="shared" si="72"/>
        <v>#N/A</v>
      </c>
      <c r="AE334" s="13" t="e">
        <f t="shared" si="73"/>
        <v>#N/A</v>
      </c>
      <c r="AF334" s="13" t="e">
        <f t="shared" si="74"/>
        <v>#N/A</v>
      </c>
      <c r="AG334" s="13" t="e">
        <f t="shared" si="75"/>
        <v>#N/A</v>
      </c>
    </row>
    <row r="335" spans="2:33" x14ac:dyDescent="0.3">
      <c r="B335" s="1" t="e">
        <f t="shared" si="65"/>
        <v>#N/A</v>
      </c>
      <c r="V335" s="1" t="str">
        <f t="shared" si="76"/>
        <v/>
      </c>
      <c r="W335" s="1" t="str">
        <f t="shared" si="67"/>
        <v/>
      </c>
      <c r="X335" s="1" t="str">
        <f t="shared" si="68"/>
        <v/>
      </c>
      <c r="Y335" s="1" t="str">
        <f t="shared" si="69"/>
        <v/>
      </c>
      <c r="Z335" s="1" t="e">
        <f t="shared" si="77"/>
        <v>#N/A</v>
      </c>
      <c r="AA335" s="3">
        <f t="shared" si="70"/>
        <v>0</v>
      </c>
      <c r="AB335" s="13" t="e">
        <f t="shared" si="66"/>
        <v>#N/A</v>
      </c>
      <c r="AC335" s="13" t="e">
        <f t="shared" si="71"/>
        <v>#N/A</v>
      </c>
      <c r="AD335" s="13" t="e">
        <f t="shared" si="72"/>
        <v>#N/A</v>
      </c>
      <c r="AE335" s="13" t="e">
        <f t="shared" si="73"/>
        <v>#N/A</v>
      </c>
      <c r="AF335" s="13" t="e">
        <f t="shared" si="74"/>
        <v>#N/A</v>
      </c>
      <c r="AG335" s="13" t="e">
        <f t="shared" si="75"/>
        <v>#N/A</v>
      </c>
    </row>
    <row r="336" spans="2:33" x14ac:dyDescent="0.3">
      <c r="B336" s="1" t="e">
        <f t="shared" si="65"/>
        <v>#N/A</v>
      </c>
      <c r="V336" s="1" t="str">
        <f t="shared" si="76"/>
        <v/>
      </c>
      <c r="W336" s="1" t="str">
        <f t="shared" si="67"/>
        <v/>
      </c>
      <c r="X336" s="1" t="str">
        <f t="shared" si="68"/>
        <v/>
      </c>
      <c r="Y336" s="1" t="str">
        <f t="shared" si="69"/>
        <v/>
      </c>
      <c r="Z336" s="1" t="e">
        <f t="shared" si="77"/>
        <v>#N/A</v>
      </c>
      <c r="AA336" s="3">
        <f t="shared" si="70"/>
        <v>0</v>
      </c>
      <c r="AB336" s="13" t="e">
        <f t="shared" si="66"/>
        <v>#N/A</v>
      </c>
      <c r="AC336" s="13" t="e">
        <f t="shared" si="71"/>
        <v>#N/A</v>
      </c>
      <c r="AD336" s="13" t="e">
        <f t="shared" si="72"/>
        <v>#N/A</v>
      </c>
      <c r="AE336" s="13" t="e">
        <f t="shared" si="73"/>
        <v>#N/A</v>
      </c>
      <c r="AF336" s="13" t="e">
        <f t="shared" si="74"/>
        <v>#N/A</v>
      </c>
      <c r="AG336" s="13" t="e">
        <f t="shared" si="75"/>
        <v>#N/A</v>
      </c>
    </row>
    <row r="337" spans="2:33" x14ac:dyDescent="0.3">
      <c r="B337" s="1" t="e">
        <f t="shared" si="65"/>
        <v>#N/A</v>
      </c>
      <c r="V337" s="1" t="str">
        <f t="shared" si="76"/>
        <v/>
      </c>
      <c r="W337" s="1" t="str">
        <f t="shared" si="67"/>
        <v/>
      </c>
      <c r="X337" s="1" t="str">
        <f t="shared" si="68"/>
        <v/>
      </c>
      <c r="Y337" s="1" t="str">
        <f t="shared" si="69"/>
        <v/>
      </c>
      <c r="Z337" s="1" t="e">
        <f t="shared" si="77"/>
        <v>#N/A</v>
      </c>
      <c r="AA337" s="3">
        <f t="shared" si="70"/>
        <v>0</v>
      </c>
      <c r="AB337" s="13" t="e">
        <f t="shared" si="66"/>
        <v>#N/A</v>
      </c>
      <c r="AC337" s="13" t="e">
        <f t="shared" si="71"/>
        <v>#N/A</v>
      </c>
      <c r="AD337" s="13" t="e">
        <f t="shared" si="72"/>
        <v>#N/A</v>
      </c>
      <c r="AE337" s="13" t="e">
        <f t="shared" si="73"/>
        <v>#N/A</v>
      </c>
      <c r="AF337" s="13" t="e">
        <f t="shared" si="74"/>
        <v>#N/A</v>
      </c>
      <c r="AG337" s="13" t="e">
        <f t="shared" si="75"/>
        <v>#N/A</v>
      </c>
    </row>
    <row r="338" spans="2:33" x14ac:dyDescent="0.3">
      <c r="B338" s="1" t="e">
        <f t="shared" si="65"/>
        <v>#N/A</v>
      </c>
      <c r="V338" s="1" t="str">
        <f t="shared" si="76"/>
        <v/>
      </c>
      <c r="W338" s="1" t="str">
        <f t="shared" si="67"/>
        <v/>
      </c>
      <c r="X338" s="1" t="str">
        <f t="shared" si="68"/>
        <v/>
      </c>
      <c r="Y338" s="1" t="str">
        <f t="shared" si="69"/>
        <v/>
      </c>
      <c r="Z338" s="1" t="e">
        <f t="shared" si="77"/>
        <v>#N/A</v>
      </c>
      <c r="AA338" s="3">
        <f t="shared" si="70"/>
        <v>0</v>
      </c>
      <c r="AB338" s="13" t="e">
        <f t="shared" si="66"/>
        <v>#N/A</v>
      </c>
      <c r="AC338" s="13" t="e">
        <f t="shared" si="71"/>
        <v>#N/A</v>
      </c>
      <c r="AD338" s="13" t="e">
        <f t="shared" si="72"/>
        <v>#N/A</v>
      </c>
      <c r="AE338" s="13" t="e">
        <f t="shared" si="73"/>
        <v>#N/A</v>
      </c>
      <c r="AF338" s="13" t="e">
        <f t="shared" si="74"/>
        <v>#N/A</v>
      </c>
      <c r="AG338" s="13" t="e">
        <f t="shared" si="75"/>
        <v>#N/A</v>
      </c>
    </row>
    <row r="339" spans="2:33" x14ac:dyDescent="0.3">
      <c r="B339" s="1" t="e">
        <f t="shared" si="65"/>
        <v>#N/A</v>
      </c>
      <c r="V339" s="1" t="str">
        <f t="shared" si="76"/>
        <v/>
      </c>
      <c r="W339" s="1" t="str">
        <f t="shared" si="67"/>
        <v/>
      </c>
      <c r="X339" s="1" t="str">
        <f t="shared" si="68"/>
        <v/>
      </c>
      <c r="Y339" s="1" t="str">
        <f t="shared" si="69"/>
        <v/>
      </c>
      <c r="Z339" s="1" t="e">
        <f t="shared" si="77"/>
        <v>#N/A</v>
      </c>
      <c r="AA339" s="3">
        <f t="shared" si="70"/>
        <v>0</v>
      </c>
      <c r="AB339" s="13" t="e">
        <f t="shared" si="66"/>
        <v>#N/A</v>
      </c>
      <c r="AC339" s="13" t="e">
        <f t="shared" si="71"/>
        <v>#N/A</v>
      </c>
      <c r="AD339" s="13" t="e">
        <f t="shared" si="72"/>
        <v>#N/A</v>
      </c>
      <c r="AE339" s="13" t="e">
        <f t="shared" si="73"/>
        <v>#N/A</v>
      </c>
      <c r="AF339" s="13" t="e">
        <f t="shared" si="74"/>
        <v>#N/A</v>
      </c>
      <c r="AG339" s="13" t="e">
        <f t="shared" si="75"/>
        <v>#N/A</v>
      </c>
    </row>
    <row r="340" spans="2:33" x14ac:dyDescent="0.3">
      <c r="B340" s="1" t="e">
        <f t="shared" si="65"/>
        <v>#N/A</v>
      </c>
      <c r="V340" s="1" t="str">
        <f t="shared" si="76"/>
        <v/>
      </c>
      <c r="W340" s="1" t="str">
        <f t="shared" si="67"/>
        <v/>
      </c>
      <c r="X340" s="1" t="str">
        <f t="shared" si="68"/>
        <v/>
      </c>
      <c r="Y340" s="1" t="str">
        <f t="shared" si="69"/>
        <v/>
      </c>
      <c r="Z340" s="1" t="e">
        <f t="shared" si="77"/>
        <v>#N/A</v>
      </c>
      <c r="AA340" s="3">
        <f t="shared" si="70"/>
        <v>0</v>
      </c>
      <c r="AB340" s="13" t="e">
        <f t="shared" si="66"/>
        <v>#N/A</v>
      </c>
      <c r="AC340" s="13" t="e">
        <f t="shared" si="71"/>
        <v>#N/A</v>
      </c>
      <c r="AD340" s="13" t="e">
        <f t="shared" si="72"/>
        <v>#N/A</v>
      </c>
      <c r="AE340" s="13" t="e">
        <f t="shared" si="73"/>
        <v>#N/A</v>
      </c>
      <c r="AF340" s="13" t="e">
        <f t="shared" si="74"/>
        <v>#N/A</v>
      </c>
      <c r="AG340" s="13" t="e">
        <f t="shared" si="75"/>
        <v>#N/A</v>
      </c>
    </row>
    <row r="341" spans="2:33" x14ac:dyDescent="0.3">
      <c r="B341" s="1" t="e">
        <f t="shared" si="65"/>
        <v>#N/A</v>
      </c>
      <c r="V341" s="1" t="str">
        <f t="shared" si="76"/>
        <v/>
      </c>
      <c r="W341" s="1" t="str">
        <f t="shared" si="67"/>
        <v/>
      </c>
      <c r="X341" s="1" t="str">
        <f t="shared" si="68"/>
        <v/>
      </c>
      <c r="Y341" s="1" t="str">
        <f t="shared" si="69"/>
        <v/>
      </c>
      <c r="Z341" s="1" t="e">
        <f t="shared" si="77"/>
        <v>#N/A</v>
      </c>
      <c r="AA341" s="3">
        <f t="shared" si="70"/>
        <v>0</v>
      </c>
      <c r="AB341" s="13" t="e">
        <f t="shared" si="66"/>
        <v>#N/A</v>
      </c>
      <c r="AC341" s="13" t="e">
        <f t="shared" si="71"/>
        <v>#N/A</v>
      </c>
      <c r="AD341" s="13" t="e">
        <f t="shared" si="72"/>
        <v>#N/A</v>
      </c>
      <c r="AE341" s="13" t="e">
        <f t="shared" si="73"/>
        <v>#N/A</v>
      </c>
      <c r="AF341" s="13" t="e">
        <f t="shared" si="74"/>
        <v>#N/A</v>
      </c>
      <c r="AG341" s="13" t="e">
        <f t="shared" si="75"/>
        <v>#N/A</v>
      </c>
    </row>
    <row r="342" spans="2:33" x14ac:dyDescent="0.3">
      <c r="B342" s="1" t="e">
        <f t="shared" si="65"/>
        <v>#N/A</v>
      </c>
      <c r="V342" s="1" t="str">
        <f t="shared" si="76"/>
        <v/>
      </c>
      <c r="W342" s="1" t="str">
        <f t="shared" si="67"/>
        <v/>
      </c>
      <c r="X342" s="1" t="str">
        <f t="shared" si="68"/>
        <v/>
      </c>
      <c r="Y342" s="1" t="str">
        <f t="shared" si="69"/>
        <v/>
      </c>
      <c r="Z342" s="1" t="e">
        <f t="shared" si="77"/>
        <v>#N/A</v>
      </c>
      <c r="AA342" s="3">
        <f t="shared" si="70"/>
        <v>0</v>
      </c>
      <c r="AB342" s="13" t="e">
        <f t="shared" si="66"/>
        <v>#N/A</v>
      </c>
      <c r="AC342" s="13" t="e">
        <f t="shared" si="71"/>
        <v>#N/A</v>
      </c>
      <c r="AD342" s="13" t="e">
        <f t="shared" si="72"/>
        <v>#N/A</v>
      </c>
      <c r="AE342" s="13" t="e">
        <f t="shared" si="73"/>
        <v>#N/A</v>
      </c>
      <c r="AF342" s="13" t="e">
        <f t="shared" si="74"/>
        <v>#N/A</v>
      </c>
      <c r="AG342" s="13" t="e">
        <f t="shared" si="75"/>
        <v>#N/A</v>
      </c>
    </row>
    <row r="343" spans="2:33" x14ac:dyDescent="0.3">
      <c r="B343" s="1" t="e">
        <f t="shared" si="65"/>
        <v>#N/A</v>
      </c>
      <c r="V343" s="1" t="str">
        <f t="shared" si="76"/>
        <v/>
      </c>
      <c r="W343" s="1" t="str">
        <f t="shared" si="67"/>
        <v/>
      </c>
      <c r="X343" s="1" t="str">
        <f t="shared" si="68"/>
        <v/>
      </c>
      <c r="Y343" s="1" t="str">
        <f t="shared" si="69"/>
        <v/>
      </c>
      <c r="Z343" s="1" t="e">
        <f t="shared" si="77"/>
        <v>#N/A</v>
      </c>
      <c r="AA343" s="3">
        <f t="shared" si="70"/>
        <v>0</v>
      </c>
      <c r="AB343" s="13" t="e">
        <f t="shared" si="66"/>
        <v>#N/A</v>
      </c>
      <c r="AC343" s="13" t="e">
        <f t="shared" si="71"/>
        <v>#N/A</v>
      </c>
      <c r="AD343" s="13" t="e">
        <f t="shared" si="72"/>
        <v>#N/A</v>
      </c>
      <c r="AE343" s="13" t="e">
        <f t="shared" si="73"/>
        <v>#N/A</v>
      </c>
      <c r="AF343" s="13" t="e">
        <f t="shared" si="74"/>
        <v>#N/A</v>
      </c>
      <c r="AG343" s="13" t="e">
        <f t="shared" si="75"/>
        <v>#N/A</v>
      </c>
    </row>
    <row r="344" spans="2:33" x14ac:dyDescent="0.3">
      <c r="B344" s="1" t="e">
        <f t="shared" si="65"/>
        <v>#N/A</v>
      </c>
      <c r="V344" s="1" t="str">
        <f t="shared" si="76"/>
        <v/>
      </c>
      <c r="W344" s="1" t="str">
        <f t="shared" si="67"/>
        <v/>
      </c>
      <c r="X344" s="1" t="str">
        <f t="shared" si="68"/>
        <v/>
      </c>
      <c r="Y344" s="1" t="str">
        <f t="shared" si="69"/>
        <v/>
      </c>
      <c r="Z344" s="1" t="e">
        <f t="shared" si="77"/>
        <v>#N/A</v>
      </c>
      <c r="AA344" s="3">
        <f t="shared" si="70"/>
        <v>0</v>
      </c>
      <c r="AB344" s="13" t="e">
        <f t="shared" si="66"/>
        <v>#N/A</v>
      </c>
      <c r="AC344" s="13" t="e">
        <f t="shared" si="71"/>
        <v>#N/A</v>
      </c>
      <c r="AD344" s="13" t="e">
        <f t="shared" si="72"/>
        <v>#N/A</v>
      </c>
      <c r="AE344" s="13" t="e">
        <f t="shared" si="73"/>
        <v>#N/A</v>
      </c>
      <c r="AF344" s="13" t="e">
        <f t="shared" si="74"/>
        <v>#N/A</v>
      </c>
      <c r="AG344" s="13" t="e">
        <f t="shared" si="75"/>
        <v>#N/A</v>
      </c>
    </row>
    <row r="345" spans="2:33" x14ac:dyDescent="0.3">
      <c r="B345" s="1" t="e">
        <f t="shared" si="65"/>
        <v>#N/A</v>
      </c>
      <c r="V345" s="1" t="str">
        <f t="shared" si="76"/>
        <v/>
      </c>
      <c r="W345" s="1" t="str">
        <f t="shared" si="67"/>
        <v/>
      </c>
      <c r="X345" s="1" t="str">
        <f t="shared" si="68"/>
        <v/>
      </c>
      <c r="Y345" s="1" t="str">
        <f t="shared" si="69"/>
        <v/>
      </c>
      <c r="Z345" s="1" t="e">
        <f t="shared" si="77"/>
        <v>#N/A</v>
      </c>
      <c r="AA345" s="3">
        <f t="shared" si="70"/>
        <v>0</v>
      </c>
      <c r="AB345" s="13" t="e">
        <f t="shared" si="66"/>
        <v>#N/A</v>
      </c>
      <c r="AC345" s="13" t="e">
        <f t="shared" si="71"/>
        <v>#N/A</v>
      </c>
      <c r="AD345" s="13" t="e">
        <f t="shared" si="72"/>
        <v>#N/A</v>
      </c>
      <c r="AE345" s="13" t="e">
        <f t="shared" si="73"/>
        <v>#N/A</v>
      </c>
      <c r="AF345" s="13" t="e">
        <f t="shared" si="74"/>
        <v>#N/A</v>
      </c>
      <c r="AG345" s="13" t="e">
        <f t="shared" si="75"/>
        <v>#N/A</v>
      </c>
    </row>
    <row r="346" spans="2:33" x14ac:dyDescent="0.3">
      <c r="B346" s="1" t="e">
        <f t="shared" si="65"/>
        <v>#N/A</v>
      </c>
      <c r="V346" s="1" t="str">
        <f t="shared" si="76"/>
        <v/>
      </c>
      <c r="W346" s="1" t="str">
        <f t="shared" si="67"/>
        <v/>
      </c>
      <c r="X346" s="1" t="str">
        <f t="shared" si="68"/>
        <v/>
      </c>
      <c r="Y346" s="1" t="str">
        <f t="shared" si="69"/>
        <v/>
      </c>
      <c r="Z346" s="1" t="e">
        <f t="shared" si="77"/>
        <v>#N/A</v>
      </c>
      <c r="AA346" s="3">
        <f t="shared" si="70"/>
        <v>0</v>
      </c>
      <c r="AB346" s="13" t="e">
        <f t="shared" si="66"/>
        <v>#N/A</v>
      </c>
      <c r="AC346" s="13" t="e">
        <f t="shared" si="71"/>
        <v>#N/A</v>
      </c>
      <c r="AD346" s="13" t="e">
        <f t="shared" si="72"/>
        <v>#N/A</v>
      </c>
      <c r="AE346" s="13" t="e">
        <f t="shared" si="73"/>
        <v>#N/A</v>
      </c>
      <c r="AF346" s="13" t="e">
        <f t="shared" si="74"/>
        <v>#N/A</v>
      </c>
      <c r="AG346" s="13" t="e">
        <f t="shared" si="75"/>
        <v>#N/A</v>
      </c>
    </row>
    <row r="347" spans="2:33" x14ac:dyDescent="0.3">
      <c r="B347" s="1" t="e">
        <f t="shared" si="65"/>
        <v>#N/A</v>
      </c>
      <c r="V347" s="1" t="str">
        <f t="shared" si="76"/>
        <v/>
      </c>
      <c r="W347" s="1" t="str">
        <f t="shared" si="67"/>
        <v/>
      </c>
      <c r="X347" s="1" t="str">
        <f t="shared" si="68"/>
        <v/>
      </c>
      <c r="Y347" s="1" t="str">
        <f t="shared" si="69"/>
        <v/>
      </c>
      <c r="Z347" s="1" t="e">
        <f t="shared" si="77"/>
        <v>#N/A</v>
      </c>
      <c r="AA347" s="3">
        <f t="shared" si="70"/>
        <v>0</v>
      </c>
      <c r="AB347" s="13" t="e">
        <f t="shared" si="66"/>
        <v>#N/A</v>
      </c>
      <c r="AC347" s="13" t="e">
        <f t="shared" si="71"/>
        <v>#N/A</v>
      </c>
      <c r="AD347" s="13" t="e">
        <f t="shared" si="72"/>
        <v>#N/A</v>
      </c>
      <c r="AE347" s="13" t="e">
        <f t="shared" si="73"/>
        <v>#N/A</v>
      </c>
      <c r="AF347" s="13" t="e">
        <f t="shared" si="74"/>
        <v>#N/A</v>
      </c>
      <c r="AG347" s="13" t="e">
        <f t="shared" si="75"/>
        <v>#N/A</v>
      </c>
    </row>
    <row r="348" spans="2:33" x14ac:dyDescent="0.3">
      <c r="B348" s="1" t="e">
        <f t="shared" si="65"/>
        <v>#N/A</v>
      </c>
      <c r="V348" s="1" t="str">
        <f t="shared" si="76"/>
        <v/>
      </c>
      <c r="W348" s="1" t="str">
        <f t="shared" si="67"/>
        <v/>
      </c>
      <c r="X348" s="1" t="str">
        <f t="shared" si="68"/>
        <v/>
      </c>
      <c r="Y348" s="1" t="str">
        <f t="shared" si="69"/>
        <v/>
      </c>
      <c r="Z348" s="1" t="e">
        <f t="shared" si="77"/>
        <v>#N/A</v>
      </c>
      <c r="AA348" s="3">
        <f t="shared" si="70"/>
        <v>0</v>
      </c>
      <c r="AB348" s="13" t="e">
        <f t="shared" si="66"/>
        <v>#N/A</v>
      </c>
      <c r="AC348" s="13" t="e">
        <f t="shared" si="71"/>
        <v>#N/A</v>
      </c>
      <c r="AD348" s="13" t="e">
        <f t="shared" si="72"/>
        <v>#N/A</v>
      </c>
      <c r="AE348" s="13" t="e">
        <f t="shared" si="73"/>
        <v>#N/A</v>
      </c>
      <c r="AF348" s="13" t="e">
        <f t="shared" si="74"/>
        <v>#N/A</v>
      </c>
      <c r="AG348" s="13" t="e">
        <f t="shared" si="75"/>
        <v>#N/A</v>
      </c>
    </row>
    <row r="349" spans="2:33" x14ac:dyDescent="0.3">
      <c r="B349" s="1" t="e">
        <f t="shared" si="65"/>
        <v>#N/A</v>
      </c>
      <c r="V349" s="1" t="str">
        <f t="shared" si="76"/>
        <v/>
      </c>
      <c r="W349" s="1" t="str">
        <f t="shared" si="67"/>
        <v/>
      </c>
      <c r="X349" s="1" t="str">
        <f t="shared" si="68"/>
        <v/>
      </c>
      <c r="Y349" s="1" t="str">
        <f t="shared" si="69"/>
        <v/>
      </c>
      <c r="Z349" s="1" t="e">
        <f t="shared" si="77"/>
        <v>#N/A</v>
      </c>
      <c r="AA349" s="3">
        <f t="shared" si="70"/>
        <v>0</v>
      </c>
      <c r="AB349" s="13" t="e">
        <f t="shared" si="66"/>
        <v>#N/A</v>
      </c>
      <c r="AC349" s="13" t="e">
        <f t="shared" si="71"/>
        <v>#N/A</v>
      </c>
      <c r="AD349" s="13" t="e">
        <f t="shared" si="72"/>
        <v>#N/A</v>
      </c>
      <c r="AE349" s="13" t="e">
        <f t="shared" si="73"/>
        <v>#N/A</v>
      </c>
      <c r="AF349" s="13" t="e">
        <f t="shared" si="74"/>
        <v>#N/A</v>
      </c>
      <c r="AG349" s="13" t="e">
        <f t="shared" si="75"/>
        <v>#N/A</v>
      </c>
    </row>
    <row r="350" spans="2:33" x14ac:dyDescent="0.3">
      <c r="B350" s="1" t="e">
        <f t="shared" si="65"/>
        <v>#N/A</v>
      </c>
      <c r="V350" s="1" t="str">
        <f t="shared" si="76"/>
        <v/>
      </c>
      <c r="W350" s="1" t="str">
        <f t="shared" si="67"/>
        <v/>
      </c>
      <c r="X350" s="1" t="str">
        <f t="shared" si="68"/>
        <v/>
      </c>
      <c r="Y350" s="1" t="str">
        <f t="shared" si="69"/>
        <v/>
      </c>
      <c r="Z350" s="1" t="e">
        <f t="shared" si="77"/>
        <v>#N/A</v>
      </c>
      <c r="AA350" s="3">
        <f t="shared" si="70"/>
        <v>0</v>
      </c>
      <c r="AB350" s="13" t="e">
        <f t="shared" si="66"/>
        <v>#N/A</v>
      </c>
      <c r="AC350" s="13" t="e">
        <f t="shared" si="71"/>
        <v>#N/A</v>
      </c>
      <c r="AD350" s="13" t="e">
        <f t="shared" si="72"/>
        <v>#N/A</v>
      </c>
      <c r="AE350" s="13" t="e">
        <f t="shared" si="73"/>
        <v>#N/A</v>
      </c>
      <c r="AF350" s="13" t="e">
        <f t="shared" si="74"/>
        <v>#N/A</v>
      </c>
      <c r="AG350" s="13" t="e">
        <f t="shared" si="75"/>
        <v>#N/A</v>
      </c>
    </row>
    <row r="351" spans="2:33" x14ac:dyDescent="0.3">
      <c r="B351" s="1" t="e">
        <f t="shared" si="65"/>
        <v>#N/A</v>
      </c>
      <c r="V351" s="1" t="str">
        <f t="shared" si="76"/>
        <v/>
      </c>
      <c r="W351" s="1" t="str">
        <f t="shared" si="67"/>
        <v/>
      </c>
      <c r="X351" s="1" t="str">
        <f t="shared" si="68"/>
        <v/>
      </c>
      <c r="Y351" s="1" t="str">
        <f t="shared" si="69"/>
        <v/>
      </c>
      <c r="Z351" s="1" t="e">
        <f t="shared" si="77"/>
        <v>#N/A</v>
      </c>
      <c r="AA351" s="3">
        <f t="shared" si="70"/>
        <v>0</v>
      </c>
      <c r="AB351" s="13" t="e">
        <f t="shared" si="66"/>
        <v>#N/A</v>
      </c>
      <c r="AC351" s="13" t="e">
        <f t="shared" si="71"/>
        <v>#N/A</v>
      </c>
      <c r="AD351" s="13" t="e">
        <f t="shared" si="72"/>
        <v>#N/A</v>
      </c>
      <c r="AE351" s="13" t="e">
        <f t="shared" si="73"/>
        <v>#N/A</v>
      </c>
      <c r="AF351" s="13" t="e">
        <f t="shared" si="74"/>
        <v>#N/A</v>
      </c>
      <c r="AG351" s="13" t="e">
        <f t="shared" si="75"/>
        <v>#N/A</v>
      </c>
    </row>
    <row r="352" spans="2:33" x14ac:dyDescent="0.3">
      <c r="B352" s="1" t="e">
        <f t="shared" si="65"/>
        <v>#N/A</v>
      </c>
      <c r="V352" s="1" t="str">
        <f t="shared" si="76"/>
        <v/>
      </c>
      <c r="W352" s="1" t="str">
        <f t="shared" si="67"/>
        <v/>
      </c>
      <c r="X352" s="1" t="str">
        <f t="shared" si="68"/>
        <v/>
      </c>
      <c r="Y352" s="1" t="str">
        <f t="shared" si="69"/>
        <v/>
      </c>
      <c r="Z352" s="1" t="e">
        <f t="shared" si="77"/>
        <v>#N/A</v>
      </c>
      <c r="AA352" s="3">
        <f t="shared" si="70"/>
        <v>0</v>
      </c>
      <c r="AB352" s="13" t="e">
        <f t="shared" si="66"/>
        <v>#N/A</v>
      </c>
      <c r="AC352" s="13" t="e">
        <f t="shared" si="71"/>
        <v>#N/A</v>
      </c>
      <c r="AD352" s="13" t="e">
        <f t="shared" si="72"/>
        <v>#N/A</v>
      </c>
      <c r="AE352" s="13" t="e">
        <f t="shared" si="73"/>
        <v>#N/A</v>
      </c>
      <c r="AF352" s="13" t="e">
        <f t="shared" si="74"/>
        <v>#N/A</v>
      </c>
      <c r="AG352" s="13" t="e">
        <f t="shared" si="75"/>
        <v>#N/A</v>
      </c>
    </row>
    <row r="353" spans="2:33" x14ac:dyDescent="0.3">
      <c r="B353" s="1" t="e">
        <f t="shared" si="65"/>
        <v>#N/A</v>
      </c>
      <c r="V353" s="1" t="str">
        <f t="shared" si="76"/>
        <v/>
      </c>
      <c r="W353" s="1" t="str">
        <f t="shared" si="67"/>
        <v/>
      </c>
      <c r="X353" s="1" t="str">
        <f t="shared" si="68"/>
        <v/>
      </c>
      <c r="Y353" s="1" t="str">
        <f t="shared" si="69"/>
        <v/>
      </c>
      <c r="Z353" s="1" t="e">
        <f t="shared" si="77"/>
        <v>#N/A</v>
      </c>
      <c r="AA353" s="3">
        <f t="shared" si="70"/>
        <v>0</v>
      </c>
      <c r="AB353" s="13" t="e">
        <f t="shared" si="66"/>
        <v>#N/A</v>
      </c>
      <c r="AC353" s="13" t="e">
        <f t="shared" si="71"/>
        <v>#N/A</v>
      </c>
      <c r="AD353" s="13" t="e">
        <f t="shared" si="72"/>
        <v>#N/A</v>
      </c>
      <c r="AE353" s="13" t="e">
        <f t="shared" si="73"/>
        <v>#N/A</v>
      </c>
      <c r="AF353" s="13" t="e">
        <f t="shared" si="74"/>
        <v>#N/A</v>
      </c>
      <c r="AG353" s="13" t="e">
        <f t="shared" si="75"/>
        <v>#N/A</v>
      </c>
    </row>
    <row r="354" spans="2:33" x14ac:dyDescent="0.3">
      <c r="B354" s="1" t="e">
        <f t="shared" si="65"/>
        <v>#N/A</v>
      </c>
      <c r="V354" s="1" t="str">
        <f t="shared" si="76"/>
        <v/>
      </c>
      <c r="W354" s="1" t="str">
        <f t="shared" si="67"/>
        <v/>
      </c>
      <c r="X354" s="1" t="str">
        <f t="shared" si="68"/>
        <v/>
      </c>
      <c r="Y354" s="1" t="str">
        <f t="shared" si="69"/>
        <v/>
      </c>
      <c r="Z354" s="1" t="e">
        <f t="shared" si="77"/>
        <v>#N/A</v>
      </c>
      <c r="AA354" s="3">
        <f t="shared" si="70"/>
        <v>0</v>
      </c>
      <c r="AB354" s="13" t="e">
        <f t="shared" si="66"/>
        <v>#N/A</v>
      </c>
      <c r="AC354" s="13" t="e">
        <f t="shared" si="71"/>
        <v>#N/A</v>
      </c>
      <c r="AD354" s="13" t="e">
        <f t="shared" si="72"/>
        <v>#N/A</v>
      </c>
      <c r="AE354" s="13" t="e">
        <f t="shared" si="73"/>
        <v>#N/A</v>
      </c>
      <c r="AF354" s="13" t="e">
        <f t="shared" si="74"/>
        <v>#N/A</v>
      </c>
      <c r="AG354" s="13" t="e">
        <f t="shared" si="75"/>
        <v>#N/A</v>
      </c>
    </row>
    <row r="355" spans="2:33" x14ac:dyDescent="0.3">
      <c r="B355" s="1" t="e">
        <f t="shared" si="65"/>
        <v>#N/A</v>
      </c>
      <c r="V355" s="1" t="str">
        <f t="shared" si="76"/>
        <v/>
      </c>
      <c r="W355" s="1" t="str">
        <f t="shared" si="67"/>
        <v/>
      </c>
      <c r="X355" s="1" t="str">
        <f t="shared" si="68"/>
        <v/>
      </c>
      <c r="Y355" s="1" t="str">
        <f t="shared" si="69"/>
        <v/>
      </c>
      <c r="Z355" s="1" t="e">
        <f t="shared" si="77"/>
        <v>#N/A</v>
      </c>
      <c r="AA355" s="3">
        <f t="shared" si="70"/>
        <v>0</v>
      </c>
      <c r="AB355" s="13" t="e">
        <f t="shared" si="66"/>
        <v>#N/A</v>
      </c>
      <c r="AC355" s="13" t="e">
        <f t="shared" si="71"/>
        <v>#N/A</v>
      </c>
      <c r="AD355" s="13" t="e">
        <f t="shared" si="72"/>
        <v>#N/A</v>
      </c>
      <c r="AE355" s="13" t="e">
        <f t="shared" si="73"/>
        <v>#N/A</v>
      </c>
      <c r="AF355" s="13" t="e">
        <f t="shared" si="74"/>
        <v>#N/A</v>
      </c>
      <c r="AG355" s="13" t="e">
        <f t="shared" si="75"/>
        <v>#N/A</v>
      </c>
    </row>
    <row r="356" spans="2:33" x14ac:dyDescent="0.3">
      <c r="B356" s="1" t="e">
        <f t="shared" si="65"/>
        <v>#N/A</v>
      </c>
      <c r="V356" s="1" t="str">
        <f t="shared" si="76"/>
        <v/>
      </c>
      <c r="W356" s="1" t="str">
        <f t="shared" si="67"/>
        <v/>
      </c>
      <c r="X356" s="1" t="str">
        <f t="shared" si="68"/>
        <v/>
      </c>
      <c r="Y356" s="1" t="str">
        <f t="shared" si="69"/>
        <v/>
      </c>
      <c r="Z356" s="1" t="e">
        <f t="shared" si="77"/>
        <v>#N/A</v>
      </c>
      <c r="AA356" s="3">
        <f t="shared" si="70"/>
        <v>0</v>
      </c>
      <c r="AB356" s="13" t="e">
        <f t="shared" si="66"/>
        <v>#N/A</v>
      </c>
      <c r="AC356" s="13" t="e">
        <f t="shared" si="71"/>
        <v>#N/A</v>
      </c>
      <c r="AD356" s="13" t="e">
        <f t="shared" si="72"/>
        <v>#N/A</v>
      </c>
      <c r="AE356" s="13" t="e">
        <f t="shared" si="73"/>
        <v>#N/A</v>
      </c>
      <c r="AF356" s="13" t="e">
        <f t="shared" si="74"/>
        <v>#N/A</v>
      </c>
      <c r="AG356" s="13" t="e">
        <f t="shared" si="75"/>
        <v>#N/A</v>
      </c>
    </row>
    <row r="357" spans="2:33" x14ac:dyDescent="0.3">
      <c r="B357" s="1" t="e">
        <f t="shared" si="65"/>
        <v>#N/A</v>
      </c>
      <c r="V357" s="1" t="str">
        <f t="shared" si="76"/>
        <v/>
      </c>
      <c r="W357" s="1" t="str">
        <f t="shared" si="67"/>
        <v/>
      </c>
      <c r="X357" s="1" t="str">
        <f t="shared" si="68"/>
        <v/>
      </c>
      <c r="Y357" s="1" t="str">
        <f t="shared" si="69"/>
        <v/>
      </c>
      <c r="Z357" s="1" t="e">
        <f t="shared" si="77"/>
        <v>#N/A</v>
      </c>
      <c r="AA357" s="3">
        <f t="shared" si="70"/>
        <v>0</v>
      </c>
      <c r="AB357" s="13" t="e">
        <f t="shared" si="66"/>
        <v>#N/A</v>
      </c>
      <c r="AC357" s="13" t="e">
        <f t="shared" si="71"/>
        <v>#N/A</v>
      </c>
      <c r="AD357" s="13" t="e">
        <f t="shared" si="72"/>
        <v>#N/A</v>
      </c>
      <c r="AE357" s="13" t="e">
        <f t="shared" si="73"/>
        <v>#N/A</v>
      </c>
      <c r="AF357" s="13" t="e">
        <f t="shared" si="74"/>
        <v>#N/A</v>
      </c>
      <c r="AG357" s="13" t="e">
        <f t="shared" si="75"/>
        <v>#N/A</v>
      </c>
    </row>
    <row r="358" spans="2:33" x14ac:dyDescent="0.3">
      <c r="B358" s="1" t="e">
        <f t="shared" si="65"/>
        <v>#N/A</v>
      </c>
      <c r="V358" s="1" t="str">
        <f t="shared" si="76"/>
        <v/>
      </c>
      <c r="W358" s="1" t="str">
        <f t="shared" si="67"/>
        <v/>
      </c>
      <c r="X358" s="1" t="str">
        <f t="shared" si="68"/>
        <v/>
      </c>
      <c r="Y358" s="1" t="str">
        <f t="shared" si="69"/>
        <v/>
      </c>
      <c r="Z358" s="1" t="e">
        <f t="shared" si="77"/>
        <v>#N/A</v>
      </c>
      <c r="AA358" s="3">
        <f t="shared" si="70"/>
        <v>0</v>
      </c>
      <c r="AB358" s="13" t="e">
        <f t="shared" si="66"/>
        <v>#N/A</v>
      </c>
      <c r="AC358" s="13" t="e">
        <f t="shared" si="71"/>
        <v>#N/A</v>
      </c>
      <c r="AD358" s="13" t="e">
        <f t="shared" si="72"/>
        <v>#N/A</v>
      </c>
      <c r="AE358" s="13" t="e">
        <f t="shared" si="73"/>
        <v>#N/A</v>
      </c>
      <c r="AF358" s="13" t="e">
        <f t="shared" si="74"/>
        <v>#N/A</v>
      </c>
      <c r="AG358" s="13" t="e">
        <f t="shared" si="75"/>
        <v>#N/A</v>
      </c>
    </row>
    <row r="359" spans="2:33" x14ac:dyDescent="0.3">
      <c r="B359" s="1" t="e">
        <f t="shared" si="65"/>
        <v>#N/A</v>
      </c>
      <c r="V359" s="1" t="str">
        <f t="shared" si="76"/>
        <v/>
      </c>
      <c r="W359" s="1" t="str">
        <f t="shared" si="67"/>
        <v/>
      </c>
      <c r="X359" s="1" t="str">
        <f t="shared" si="68"/>
        <v/>
      </c>
      <c r="Y359" s="1" t="str">
        <f t="shared" si="69"/>
        <v/>
      </c>
      <c r="Z359" s="1" t="e">
        <f t="shared" si="77"/>
        <v>#N/A</v>
      </c>
      <c r="AA359" s="3">
        <f t="shared" si="70"/>
        <v>0</v>
      </c>
      <c r="AB359" s="13" t="e">
        <f t="shared" si="66"/>
        <v>#N/A</v>
      </c>
      <c r="AC359" s="13" t="e">
        <f t="shared" si="71"/>
        <v>#N/A</v>
      </c>
      <c r="AD359" s="13" t="e">
        <f t="shared" si="72"/>
        <v>#N/A</v>
      </c>
      <c r="AE359" s="13" t="e">
        <f t="shared" si="73"/>
        <v>#N/A</v>
      </c>
      <c r="AF359" s="13" t="e">
        <f t="shared" si="74"/>
        <v>#N/A</v>
      </c>
      <c r="AG359" s="13" t="e">
        <f t="shared" si="75"/>
        <v>#N/A</v>
      </c>
    </row>
    <row r="360" spans="2:33" x14ac:dyDescent="0.3">
      <c r="B360" s="1" t="e">
        <f t="shared" si="65"/>
        <v>#N/A</v>
      </c>
      <c r="V360" s="1" t="str">
        <f t="shared" si="76"/>
        <v/>
      </c>
      <c r="W360" s="1" t="str">
        <f t="shared" si="67"/>
        <v/>
      </c>
      <c r="X360" s="1" t="str">
        <f t="shared" si="68"/>
        <v/>
      </c>
      <c r="Y360" s="1" t="str">
        <f t="shared" si="69"/>
        <v/>
      </c>
      <c r="Z360" s="1" t="e">
        <f t="shared" si="77"/>
        <v>#N/A</v>
      </c>
      <c r="AA360" s="3">
        <f t="shared" si="70"/>
        <v>0</v>
      </c>
      <c r="AB360" s="13" t="e">
        <f t="shared" si="66"/>
        <v>#N/A</v>
      </c>
      <c r="AC360" s="13" t="e">
        <f t="shared" si="71"/>
        <v>#N/A</v>
      </c>
      <c r="AD360" s="13" t="e">
        <f t="shared" si="72"/>
        <v>#N/A</v>
      </c>
      <c r="AE360" s="13" t="e">
        <f t="shared" si="73"/>
        <v>#N/A</v>
      </c>
      <c r="AF360" s="13" t="e">
        <f t="shared" si="74"/>
        <v>#N/A</v>
      </c>
      <c r="AG360" s="13" t="e">
        <f t="shared" si="75"/>
        <v>#N/A</v>
      </c>
    </row>
    <row r="361" spans="2:33" x14ac:dyDescent="0.3">
      <c r="B361" s="1" t="e">
        <f t="shared" si="65"/>
        <v>#N/A</v>
      </c>
      <c r="V361" s="1" t="str">
        <f t="shared" si="76"/>
        <v/>
      </c>
      <c r="W361" s="1" t="str">
        <f t="shared" si="67"/>
        <v/>
      </c>
      <c r="X361" s="1" t="str">
        <f t="shared" si="68"/>
        <v/>
      </c>
      <c r="Y361" s="1" t="str">
        <f t="shared" si="69"/>
        <v/>
      </c>
      <c r="Z361" s="1" t="e">
        <f t="shared" si="77"/>
        <v>#N/A</v>
      </c>
      <c r="AA361" s="3">
        <f t="shared" si="70"/>
        <v>0</v>
      </c>
      <c r="AB361" s="13" t="e">
        <f t="shared" si="66"/>
        <v>#N/A</v>
      </c>
      <c r="AC361" s="13" t="e">
        <f t="shared" si="71"/>
        <v>#N/A</v>
      </c>
      <c r="AD361" s="13" t="e">
        <f t="shared" si="72"/>
        <v>#N/A</v>
      </c>
      <c r="AE361" s="13" t="e">
        <f t="shared" si="73"/>
        <v>#N/A</v>
      </c>
      <c r="AF361" s="13" t="e">
        <f t="shared" si="74"/>
        <v>#N/A</v>
      </c>
      <c r="AG361" s="13" t="e">
        <f t="shared" si="75"/>
        <v>#N/A</v>
      </c>
    </row>
    <row r="362" spans="2:33" x14ac:dyDescent="0.3">
      <c r="B362" s="1" t="e">
        <f t="shared" si="65"/>
        <v>#N/A</v>
      </c>
      <c r="V362" s="1" t="str">
        <f t="shared" si="76"/>
        <v/>
      </c>
      <c r="W362" s="1" t="str">
        <f t="shared" si="67"/>
        <v/>
      </c>
      <c r="X362" s="1" t="str">
        <f t="shared" si="68"/>
        <v/>
      </c>
      <c r="Y362" s="1" t="str">
        <f t="shared" si="69"/>
        <v/>
      </c>
      <c r="Z362" s="1" t="e">
        <f t="shared" si="77"/>
        <v>#N/A</v>
      </c>
      <c r="AA362" s="3">
        <f t="shared" si="70"/>
        <v>0</v>
      </c>
      <c r="AB362" s="13" t="e">
        <f t="shared" si="66"/>
        <v>#N/A</v>
      </c>
      <c r="AC362" s="13" t="e">
        <f t="shared" si="71"/>
        <v>#N/A</v>
      </c>
      <c r="AD362" s="13" t="e">
        <f t="shared" si="72"/>
        <v>#N/A</v>
      </c>
      <c r="AE362" s="13" t="e">
        <f t="shared" si="73"/>
        <v>#N/A</v>
      </c>
      <c r="AF362" s="13" t="e">
        <f t="shared" si="74"/>
        <v>#N/A</v>
      </c>
      <c r="AG362" s="13" t="e">
        <f t="shared" si="75"/>
        <v>#N/A</v>
      </c>
    </row>
    <row r="363" spans="2:33" x14ac:dyDescent="0.3">
      <c r="B363" s="1" t="e">
        <f t="shared" si="65"/>
        <v>#N/A</v>
      </c>
      <c r="V363" s="1" t="str">
        <f t="shared" si="76"/>
        <v/>
      </c>
      <c r="W363" s="1" t="str">
        <f t="shared" si="67"/>
        <v/>
      </c>
      <c r="X363" s="1" t="str">
        <f t="shared" si="68"/>
        <v/>
      </c>
      <c r="Y363" s="1" t="str">
        <f t="shared" si="69"/>
        <v/>
      </c>
      <c r="Z363" s="1" t="e">
        <f t="shared" si="77"/>
        <v>#N/A</v>
      </c>
      <c r="AA363" s="3">
        <f t="shared" si="70"/>
        <v>0</v>
      </c>
      <c r="AB363" s="13" t="e">
        <f t="shared" si="66"/>
        <v>#N/A</v>
      </c>
      <c r="AC363" s="13" t="e">
        <f t="shared" si="71"/>
        <v>#N/A</v>
      </c>
      <c r="AD363" s="13" t="e">
        <f t="shared" si="72"/>
        <v>#N/A</v>
      </c>
      <c r="AE363" s="13" t="e">
        <f t="shared" si="73"/>
        <v>#N/A</v>
      </c>
      <c r="AF363" s="13" t="e">
        <f t="shared" si="74"/>
        <v>#N/A</v>
      </c>
      <c r="AG363" s="13" t="e">
        <f t="shared" si="75"/>
        <v>#N/A</v>
      </c>
    </row>
    <row r="364" spans="2:33" x14ac:dyDescent="0.3">
      <c r="B364" s="1" t="e">
        <f t="shared" si="65"/>
        <v>#N/A</v>
      </c>
      <c r="V364" s="1" t="str">
        <f t="shared" si="76"/>
        <v/>
      </c>
      <c r="W364" s="1" t="str">
        <f t="shared" si="67"/>
        <v/>
      </c>
      <c r="X364" s="1" t="str">
        <f t="shared" si="68"/>
        <v/>
      </c>
      <c r="Y364" s="1" t="str">
        <f t="shared" si="69"/>
        <v/>
      </c>
      <c r="Z364" s="1" t="e">
        <f t="shared" si="77"/>
        <v>#N/A</v>
      </c>
      <c r="AA364" s="3">
        <f t="shared" si="70"/>
        <v>0</v>
      </c>
      <c r="AB364" s="13" t="e">
        <f t="shared" si="66"/>
        <v>#N/A</v>
      </c>
      <c r="AC364" s="13" t="e">
        <f t="shared" si="71"/>
        <v>#N/A</v>
      </c>
      <c r="AD364" s="13" t="e">
        <f t="shared" si="72"/>
        <v>#N/A</v>
      </c>
      <c r="AE364" s="13" t="e">
        <f t="shared" si="73"/>
        <v>#N/A</v>
      </c>
      <c r="AF364" s="13" t="e">
        <f t="shared" si="74"/>
        <v>#N/A</v>
      </c>
      <c r="AG364" s="13" t="e">
        <f t="shared" si="75"/>
        <v>#N/A</v>
      </c>
    </row>
    <row r="365" spans="2:33" x14ac:dyDescent="0.3">
      <c r="B365" s="1" t="e">
        <f t="shared" si="65"/>
        <v>#N/A</v>
      </c>
      <c r="V365" s="1" t="str">
        <f t="shared" si="76"/>
        <v/>
      </c>
      <c r="W365" s="1" t="str">
        <f t="shared" si="67"/>
        <v/>
      </c>
      <c r="X365" s="1" t="str">
        <f t="shared" si="68"/>
        <v/>
      </c>
      <c r="Y365" s="1" t="str">
        <f t="shared" si="69"/>
        <v/>
      </c>
      <c r="Z365" s="1" t="e">
        <f t="shared" si="77"/>
        <v>#N/A</v>
      </c>
      <c r="AA365" s="3">
        <f t="shared" si="70"/>
        <v>0</v>
      </c>
      <c r="AB365" s="13" t="e">
        <f t="shared" si="66"/>
        <v>#N/A</v>
      </c>
      <c r="AC365" s="13" t="e">
        <f t="shared" si="71"/>
        <v>#N/A</v>
      </c>
      <c r="AD365" s="13" t="e">
        <f t="shared" si="72"/>
        <v>#N/A</v>
      </c>
      <c r="AE365" s="13" t="e">
        <f t="shared" si="73"/>
        <v>#N/A</v>
      </c>
      <c r="AF365" s="13" t="e">
        <f t="shared" si="74"/>
        <v>#N/A</v>
      </c>
      <c r="AG365" s="13" t="e">
        <f t="shared" si="75"/>
        <v>#N/A</v>
      </c>
    </row>
    <row r="366" spans="2:33" x14ac:dyDescent="0.3">
      <c r="B366" s="1" t="e">
        <f t="shared" si="65"/>
        <v>#N/A</v>
      </c>
      <c r="V366" s="1" t="str">
        <f t="shared" si="76"/>
        <v/>
      </c>
      <c r="W366" s="1" t="str">
        <f t="shared" si="67"/>
        <v/>
      </c>
      <c r="X366" s="1" t="str">
        <f t="shared" si="68"/>
        <v/>
      </c>
      <c r="Y366" s="1" t="str">
        <f t="shared" si="69"/>
        <v/>
      </c>
      <c r="Z366" s="1" t="e">
        <f t="shared" si="77"/>
        <v>#N/A</v>
      </c>
      <c r="AA366" s="3">
        <f t="shared" si="70"/>
        <v>0</v>
      </c>
      <c r="AB366" s="13" t="e">
        <f t="shared" si="66"/>
        <v>#N/A</v>
      </c>
      <c r="AC366" s="13" t="e">
        <f t="shared" si="71"/>
        <v>#N/A</v>
      </c>
      <c r="AD366" s="13" t="e">
        <f t="shared" si="72"/>
        <v>#N/A</v>
      </c>
      <c r="AE366" s="13" t="e">
        <f t="shared" si="73"/>
        <v>#N/A</v>
      </c>
      <c r="AF366" s="13" t="e">
        <f t="shared" si="74"/>
        <v>#N/A</v>
      </c>
      <c r="AG366" s="13" t="e">
        <f t="shared" si="75"/>
        <v>#N/A</v>
      </c>
    </row>
    <row r="367" spans="2:33" x14ac:dyDescent="0.3">
      <c r="B367" s="1" t="e">
        <f t="shared" si="65"/>
        <v>#N/A</v>
      </c>
      <c r="V367" s="1" t="str">
        <f t="shared" si="76"/>
        <v/>
      </c>
      <c r="W367" s="1" t="str">
        <f t="shared" si="67"/>
        <v/>
      </c>
      <c r="X367" s="1" t="str">
        <f t="shared" si="68"/>
        <v/>
      </c>
      <c r="Y367" s="1" t="str">
        <f t="shared" si="69"/>
        <v/>
      </c>
      <c r="Z367" s="1" t="e">
        <f t="shared" si="77"/>
        <v>#N/A</v>
      </c>
      <c r="AA367" s="3">
        <f t="shared" si="70"/>
        <v>0</v>
      </c>
      <c r="AB367" s="13" t="e">
        <f t="shared" si="66"/>
        <v>#N/A</v>
      </c>
      <c r="AC367" s="13" t="e">
        <f t="shared" si="71"/>
        <v>#N/A</v>
      </c>
      <c r="AD367" s="13" t="e">
        <f t="shared" si="72"/>
        <v>#N/A</v>
      </c>
      <c r="AE367" s="13" t="e">
        <f t="shared" si="73"/>
        <v>#N/A</v>
      </c>
      <c r="AF367" s="13" t="e">
        <f t="shared" si="74"/>
        <v>#N/A</v>
      </c>
      <c r="AG367" s="13" t="e">
        <f t="shared" si="75"/>
        <v>#N/A</v>
      </c>
    </row>
  </sheetData>
  <mergeCells count="4">
    <mergeCell ref="N6:O6"/>
    <mergeCell ref="P6:R6"/>
    <mergeCell ref="V6:Y6"/>
    <mergeCell ref="AC6:AG6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Parametros</vt:lpstr>
      <vt:lpstr>EvolOf</vt:lpstr>
      <vt:lpstr>R_CRa</vt:lpstr>
      <vt:lpstr>R_CRa_A</vt:lpstr>
      <vt:lpstr>FinSR40</vt:lpstr>
      <vt:lpstr>SR50</vt:lpstr>
      <vt:lpstr>SR50100f</vt:lpstr>
      <vt:lpstr>SR</vt:lpstr>
      <vt:lpstr>SR100F</vt:lpstr>
      <vt:lpstr>SR30_CRa100f</vt:lpstr>
      <vt:lpstr>SRasin</vt:lpstr>
      <vt:lpstr>SR30_CRa</vt:lpstr>
      <vt:lpstr>SR40_CRa</vt:lpstr>
      <vt:lpstr>SR50_CRa</vt:lpstr>
      <vt:lpstr>SR40_CRa15</vt:lpstr>
      <vt:lpstr>SR40_CRa30</vt:lpstr>
      <vt:lpstr>SR40_CRa50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2020-03-17T19:15:26Z</dcterms:created>
  <dcterms:modified xsi:type="dcterms:W3CDTF">2020-04-01T18:08:16Z</dcterms:modified>
</cp:coreProperties>
</file>